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26"/>
  <workbookPr defaultThemeVersion="166925"/>
  <mc:AlternateContent xmlns:mc="http://schemas.openxmlformats.org/markup-compatibility/2006">
    <mc:Choice Requires="x15">
      <x15ac:absPath xmlns:x15ac="http://schemas.microsoft.com/office/spreadsheetml/2010/11/ac" url="/Users/ceca/Documents/DR/ML rad/ML PROJEKAT/GitHub-HateSpeechDetector/Hate-Speech-Detector/use-case/"/>
    </mc:Choice>
  </mc:AlternateContent>
  <xr:revisionPtr revIDLastSave="0" documentId="13_ncr:1_{06EE9A99-0804-D048-90EC-DC5F19ACDE2A}" xr6:coauthVersionLast="47" xr6:coauthVersionMax="47" xr10:uidLastSave="{00000000-0000-0000-0000-000000000000}"/>
  <bookViews>
    <workbookView xWindow="0" yWindow="660" windowWidth="30240" windowHeight="17820" activeTab="10" xr2:uid="{00000000-000D-0000-FFFF-FFFF00000000}"/>
  </bookViews>
  <sheets>
    <sheet name="Eval" sheetId="6" r:id="rId1"/>
    <sheet name="ANDROID ANALYZER" sheetId="10" r:id="rId2"/>
    <sheet name="DS2 Ground Truth" sheetId="3" r:id="rId3"/>
    <sheet name="HSD - M2" sheetId="11" r:id="rId4"/>
    <sheet name="HSD - M2 (EVAL)" sheetId="12" r:id="rId5"/>
    <sheet name="Manual - I1" sheetId="7" r:id="rId6"/>
    <sheet name="Manual - I1 (eval)" sheetId="8" r:id="rId7"/>
    <sheet name="Manual - I2" sheetId="1" r:id="rId8"/>
    <sheet name="Manual - I2 (eval)" sheetId="2" r:id="rId9"/>
    <sheet name="Manual - I3" sheetId="4" r:id="rId10"/>
    <sheet name="Manual - I3 (eval)" sheetId="5"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5" i="6" l="1"/>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B502" i="6"/>
  <c r="B503" i="6"/>
  <c r="B504" i="6"/>
  <c r="B505" i="6"/>
  <c r="B506" i="6"/>
  <c r="B507" i="6"/>
  <c r="B508" i="6"/>
  <c r="B509" i="6"/>
  <c r="B510" i="6"/>
  <c r="B511" i="6"/>
  <c r="B512"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39" i="6"/>
  <c r="B540" i="6"/>
  <c r="B541" i="6"/>
  <c r="B542" i="6"/>
  <c r="B543" i="6"/>
  <c r="B544" i="6"/>
  <c r="B545" i="6"/>
  <c r="B546" i="6"/>
  <c r="B547" i="6"/>
  <c r="B548" i="6"/>
  <c r="B549" i="6"/>
  <c r="B550" i="6"/>
  <c r="B551" i="6"/>
  <c r="B552" i="6"/>
  <c r="B553" i="6"/>
  <c r="B554" i="6"/>
  <c r="B555" i="6"/>
  <c r="B556" i="6"/>
  <c r="B557" i="6"/>
  <c r="B558" i="6"/>
  <c r="B559" i="6"/>
  <c r="B560" i="6"/>
  <c r="B561" i="6"/>
  <c r="B562" i="6"/>
  <c r="B563" i="6"/>
  <c r="B564" i="6"/>
  <c r="B565" i="6"/>
  <c r="B566" i="6"/>
  <c r="B567" i="6"/>
  <c r="B568" i="6"/>
  <c r="B569" i="6"/>
  <c r="B570" i="6"/>
  <c r="B571" i="6"/>
  <c r="B572" i="6"/>
  <c r="B573" i="6"/>
  <c r="B574" i="6"/>
  <c r="B575" i="6"/>
  <c r="B576" i="6"/>
  <c r="B577" i="6"/>
  <c r="B578" i="6"/>
  <c r="B579" i="6"/>
  <c r="B580" i="6"/>
  <c r="B581" i="6"/>
  <c r="B582" i="6"/>
  <c r="B583" i="6"/>
  <c r="B584" i="6"/>
  <c r="B585" i="6"/>
  <c r="B586" i="6"/>
  <c r="B587" i="6"/>
  <c r="B588" i="6"/>
  <c r="B589" i="6"/>
  <c r="B590" i="6"/>
  <c r="B591" i="6"/>
  <c r="B592" i="6"/>
  <c r="B593" i="6"/>
  <c r="B594" i="6"/>
  <c r="B595" i="6"/>
  <c r="B596" i="6"/>
  <c r="B597" i="6"/>
  <c r="B598" i="6"/>
  <c r="B599" i="6"/>
  <c r="B600" i="6"/>
  <c r="B601" i="6"/>
  <c r="B602" i="6"/>
  <c r="B603" i="6"/>
  <c r="B604" i="6"/>
  <c r="B605" i="6"/>
  <c r="B606" i="6"/>
  <c r="B607" i="6"/>
  <c r="B608" i="6"/>
  <c r="B609" i="6"/>
  <c r="B610" i="6"/>
  <c r="B611" i="6"/>
  <c r="B612" i="6"/>
  <c r="B613" i="6"/>
  <c r="B614" i="6"/>
  <c r="B615" i="6"/>
  <c r="B616" i="6"/>
  <c r="B617" i="6"/>
  <c r="B618" i="6"/>
  <c r="B619" i="6"/>
  <c r="B620" i="6"/>
  <c r="B621" i="6"/>
  <c r="B622" i="6"/>
  <c r="B623" i="6"/>
  <c r="B624" i="6"/>
  <c r="B625" i="6"/>
  <c r="B626" i="6"/>
  <c r="B627" i="6"/>
  <c r="B628" i="6"/>
  <c r="B629" i="6"/>
  <c r="B630" i="6"/>
  <c r="B631" i="6"/>
  <c r="B632" i="6"/>
  <c r="B633" i="6"/>
  <c r="B634" i="6"/>
  <c r="B635" i="6"/>
  <c r="B636" i="6"/>
  <c r="B637" i="6"/>
  <c r="B638" i="6"/>
  <c r="B639" i="6"/>
  <c r="B640" i="6"/>
  <c r="B641" i="6"/>
  <c r="B642" i="6"/>
  <c r="B643" i="6"/>
  <c r="B644" i="6"/>
  <c r="B645" i="6"/>
  <c r="B646" i="6"/>
  <c r="B647" i="6"/>
  <c r="B648" i="6"/>
  <c r="B649" i="6"/>
  <c r="B650" i="6"/>
  <c r="B651" i="6"/>
  <c r="B652" i="6"/>
  <c r="B653" i="6"/>
  <c r="B654" i="6"/>
  <c r="B655" i="6"/>
  <c r="B656" i="6"/>
  <c r="B657" i="6"/>
  <c r="B658" i="6"/>
  <c r="B659" i="6"/>
  <c r="B660" i="6"/>
  <c r="B661" i="6"/>
  <c r="B662" i="6"/>
  <c r="B663" i="6"/>
  <c r="B664" i="6"/>
  <c r="B665" i="6"/>
  <c r="B666" i="6"/>
  <c r="B667" i="6"/>
  <c r="B668" i="6"/>
  <c r="B669" i="6"/>
  <c r="B670" i="6"/>
  <c r="B671" i="6"/>
  <c r="B672" i="6"/>
  <c r="B673" i="6"/>
  <c r="B674" i="6"/>
  <c r="B675" i="6"/>
  <c r="B676" i="6"/>
  <c r="B677" i="6"/>
  <c r="B678" i="6"/>
  <c r="B679" i="6"/>
  <c r="B680" i="6"/>
  <c r="B681" i="6"/>
  <c r="B682" i="6"/>
  <c r="B683" i="6"/>
  <c r="B684" i="6"/>
  <c r="B685" i="6"/>
  <c r="B686" i="6"/>
  <c r="B687" i="6"/>
  <c r="B688" i="6"/>
  <c r="B689" i="6"/>
  <c r="B690" i="6"/>
  <c r="B691" i="6"/>
  <c r="B692" i="6"/>
  <c r="B693" i="6"/>
  <c r="B694" i="6"/>
  <c r="B695" i="6"/>
  <c r="B696" i="6"/>
  <c r="B697" i="6"/>
  <c r="B698" i="6"/>
  <c r="B699" i="6"/>
  <c r="B700" i="6"/>
  <c r="B701" i="6"/>
  <c r="B702" i="6"/>
  <c r="B703" i="6"/>
  <c r="B704" i="6"/>
  <c r="B705" i="6"/>
  <c r="B706" i="6"/>
  <c r="B707" i="6"/>
  <c r="B708" i="6"/>
  <c r="B709" i="6"/>
  <c r="B710" i="6"/>
  <c r="B711" i="6"/>
  <c r="B712" i="6"/>
  <c r="B713" i="6"/>
  <c r="B714" i="6"/>
  <c r="B715" i="6"/>
  <c r="B716" i="6"/>
  <c r="B717" i="6"/>
  <c r="B718" i="6"/>
  <c r="B719" i="6"/>
  <c r="B720" i="6"/>
  <c r="B2" i="6"/>
  <c r="X19" i="6"/>
  <c r="T29" i="6"/>
  <c r="X20" i="6"/>
  <c r="X18" i="6"/>
  <c r="T28" i="6"/>
  <c r="X17" i="6"/>
  <c r="T27" i="6"/>
  <c r="X16" i="6"/>
  <c r="T26" i="6"/>
  <c r="T25" i="6"/>
  <c r="V26" i="6"/>
  <c r="U25" i="6"/>
  <c r="U26" i="6"/>
  <c r="W25" i="6"/>
  <c r="T3" i="6"/>
  <c r="T2" i="6"/>
  <c r="S4" i="6"/>
  <c r="S3" i="6"/>
  <c r="S2" i="6"/>
  <c r="R4" i="6"/>
  <c r="R3" i="6"/>
  <c r="R2" i="6"/>
  <c r="U5" i="6"/>
  <c r="T5" i="6"/>
  <c r="S5" i="6"/>
  <c r="R5" i="6"/>
  <c r="U4" i="6"/>
  <c r="T4" i="6"/>
  <c r="U2" i="6"/>
  <c r="U3" i="6"/>
  <c r="Z5" i="6"/>
  <c r="U28" i="6"/>
  <c r="V28" i="6"/>
  <c r="W28" i="6"/>
  <c r="V27" i="6"/>
  <c r="W29" i="6"/>
  <c r="V29" i="6"/>
  <c r="U29" i="6"/>
  <c r="U27" i="6"/>
  <c r="W27" i="6"/>
  <c r="W26" i="6"/>
  <c r="U20" i="6"/>
  <c r="T20" i="6"/>
  <c r="V20" i="6"/>
  <c r="W20" i="6"/>
  <c r="T18" i="6"/>
  <c r="AH634" i="12"/>
  <c r="AH635" i="12"/>
  <c r="AH636" i="12"/>
  <c r="AH637" i="12"/>
  <c r="AH638" i="12"/>
  <c r="AH639" i="12"/>
  <c r="AH640" i="12"/>
  <c r="AH641" i="12"/>
  <c r="AH642" i="12"/>
  <c r="AH643" i="12"/>
  <c r="AH644" i="12"/>
  <c r="AH645" i="12"/>
  <c r="AH646" i="12"/>
  <c r="AH647" i="12"/>
  <c r="AH648" i="12"/>
  <c r="AH649" i="12"/>
  <c r="AH650" i="12"/>
  <c r="AH651" i="12"/>
  <c r="AH652" i="12"/>
  <c r="AH653" i="12"/>
  <c r="AH654" i="12"/>
  <c r="AH655" i="12"/>
  <c r="AH656" i="12"/>
  <c r="AH657" i="12"/>
  <c r="AH658" i="12"/>
  <c r="AH659" i="12"/>
  <c r="AH660" i="12"/>
  <c r="AH661" i="12"/>
  <c r="AH662" i="12"/>
  <c r="AH663" i="12"/>
  <c r="AH664" i="12"/>
  <c r="AH665" i="12"/>
  <c r="AH666" i="12"/>
  <c r="AH667" i="12"/>
  <c r="AH668" i="12"/>
  <c r="AH669" i="12"/>
  <c r="AH670" i="12"/>
  <c r="AH671" i="12"/>
  <c r="AH672" i="12"/>
  <c r="AH673" i="12"/>
  <c r="AH674" i="12"/>
  <c r="AH675" i="12"/>
  <c r="AH676" i="12"/>
  <c r="AH677" i="12"/>
  <c r="AH678" i="12"/>
  <c r="AH679" i="12"/>
  <c r="AH680" i="12"/>
  <c r="AH681" i="12"/>
  <c r="AH682" i="12"/>
  <c r="AH683" i="12"/>
  <c r="AH684" i="12"/>
  <c r="AH685" i="12"/>
  <c r="AH686" i="12"/>
  <c r="AH687" i="12"/>
  <c r="AH688" i="12"/>
  <c r="AH689" i="12"/>
  <c r="AH690" i="12"/>
  <c r="AH691" i="12"/>
  <c r="AH692" i="12"/>
  <c r="AH693" i="12"/>
  <c r="AH694" i="12"/>
  <c r="AH695" i="12"/>
  <c r="AH696" i="12"/>
  <c r="AH697" i="12"/>
  <c r="AH698" i="12"/>
  <c r="AH699" i="12"/>
  <c r="AH700" i="12"/>
  <c r="AH701" i="12"/>
  <c r="AH702" i="12"/>
  <c r="AH703" i="12"/>
  <c r="AH704" i="12"/>
  <c r="AH705" i="12"/>
  <c r="AH706" i="12"/>
  <c r="AH707" i="12"/>
  <c r="AH708" i="12"/>
  <c r="AH709" i="12"/>
  <c r="AH710" i="12"/>
  <c r="AH711" i="12"/>
  <c r="AH712" i="12"/>
  <c r="AH713" i="12"/>
  <c r="AH714" i="12"/>
  <c r="AH715" i="12"/>
  <c r="AH716" i="12"/>
  <c r="AH717" i="12"/>
  <c r="AH718" i="12"/>
  <c r="AH719" i="12"/>
  <c r="AH720" i="12"/>
  <c r="AH721" i="12"/>
  <c r="AH4" i="12"/>
  <c r="AH5" i="12"/>
  <c r="AH6" i="12"/>
  <c r="AH7" i="12"/>
  <c r="AH8" i="12"/>
  <c r="AH9" i="12"/>
  <c r="AH10" i="12"/>
  <c r="AH11" i="12"/>
  <c r="AH12" i="12"/>
  <c r="AH13" i="12"/>
  <c r="AH14" i="12"/>
  <c r="AH15" i="12"/>
  <c r="AH16" i="12"/>
  <c r="AH17" i="12"/>
  <c r="AH18" i="12"/>
  <c r="AH19" i="12"/>
  <c r="AH20" i="12"/>
  <c r="AH21" i="12"/>
  <c r="AH22" i="12"/>
  <c r="AH23" i="12"/>
  <c r="AH24" i="12"/>
  <c r="AH25" i="12"/>
  <c r="AH26" i="12"/>
  <c r="AH27" i="12"/>
  <c r="AH28" i="12"/>
  <c r="AH29" i="12"/>
  <c r="AH30" i="12"/>
  <c r="AH31" i="12"/>
  <c r="AH32" i="12"/>
  <c r="AH33" i="12"/>
  <c r="AH34" i="12"/>
  <c r="AH35" i="12"/>
  <c r="AH36" i="12"/>
  <c r="AH37" i="12"/>
  <c r="AH38" i="12"/>
  <c r="AH39" i="12"/>
  <c r="AH40" i="12"/>
  <c r="AH41" i="12"/>
  <c r="AH42" i="12"/>
  <c r="AH43" i="12"/>
  <c r="AH44" i="12"/>
  <c r="AH45" i="12"/>
  <c r="AH46" i="12"/>
  <c r="AH47" i="12"/>
  <c r="AH48" i="12"/>
  <c r="AH49" i="12"/>
  <c r="AH50" i="12"/>
  <c r="AH51" i="12"/>
  <c r="AH52" i="12"/>
  <c r="AH53" i="12"/>
  <c r="AH54" i="12"/>
  <c r="AH55" i="12"/>
  <c r="AH56" i="12"/>
  <c r="AH57" i="12"/>
  <c r="AH58" i="12"/>
  <c r="AH59" i="12"/>
  <c r="AH60" i="12"/>
  <c r="AH61" i="12"/>
  <c r="AH62" i="12"/>
  <c r="AH63" i="12"/>
  <c r="AH64" i="12"/>
  <c r="AH65" i="12"/>
  <c r="AH66" i="12"/>
  <c r="AH67" i="12"/>
  <c r="AH68" i="12"/>
  <c r="AH69" i="12"/>
  <c r="AH70" i="12"/>
  <c r="AH71" i="12"/>
  <c r="AH72" i="12"/>
  <c r="AH73" i="12"/>
  <c r="AH74" i="12"/>
  <c r="AH75" i="12"/>
  <c r="AH76" i="12"/>
  <c r="AH77" i="12"/>
  <c r="AH78" i="12"/>
  <c r="AH79" i="12"/>
  <c r="AH80" i="12"/>
  <c r="AH81" i="12"/>
  <c r="AH82" i="12"/>
  <c r="AH83" i="12"/>
  <c r="AH84" i="12"/>
  <c r="AH85" i="12"/>
  <c r="AH86" i="12"/>
  <c r="AH87" i="12"/>
  <c r="AH88" i="12"/>
  <c r="AH89" i="12"/>
  <c r="AH90" i="12"/>
  <c r="AH91" i="12"/>
  <c r="AH92" i="12"/>
  <c r="AH93" i="12"/>
  <c r="AH94" i="12"/>
  <c r="AH95" i="12"/>
  <c r="AH96" i="12"/>
  <c r="AH97" i="12"/>
  <c r="AH98" i="12"/>
  <c r="AH99" i="12"/>
  <c r="AH100" i="12"/>
  <c r="AH101" i="12"/>
  <c r="AH102" i="12"/>
  <c r="AH103" i="12"/>
  <c r="AH104" i="12"/>
  <c r="AH105" i="12"/>
  <c r="AH106" i="12"/>
  <c r="AH107" i="12"/>
  <c r="AH108" i="12"/>
  <c r="AH109" i="12"/>
  <c r="AH110" i="12"/>
  <c r="AH111" i="12"/>
  <c r="AH112" i="12"/>
  <c r="AH113" i="12"/>
  <c r="AH114" i="12"/>
  <c r="AH115" i="12"/>
  <c r="AH116" i="12"/>
  <c r="AH117" i="12"/>
  <c r="AH118" i="12"/>
  <c r="AH119" i="12"/>
  <c r="AH120" i="12"/>
  <c r="AH121" i="12"/>
  <c r="AH122" i="12"/>
  <c r="AH123" i="12"/>
  <c r="AH124" i="12"/>
  <c r="AH125" i="12"/>
  <c r="AH126" i="12"/>
  <c r="AH127" i="12"/>
  <c r="AH128" i="12"/>
  <c r="AH129" i="12"/>
  <c r="AH130" i="12"/>
  <c r="AH131" i="12"/>
  <c r="AH132" i="12"/>
  <c r="AH133" i="12"/>
  <c r="AH134" i="12"/>
  <c r="AH135" i="12"/>
  <c r="AH136" i="12"/>
  <c r="AH137" i="12"/>
  <c r="AH138" i="12"/>
  <c r="AH139" i="12"/>
  <c r="AH140" i="12"/>
  <c r="AH141" i="12"/>
  <c r="AH142" i="12"/>
  <c r="AH143" i="12"/>
  <c r="AH144" i="12"/>
  <c r="AH145" i="12"/>
  <c r="AH146" i="12"/>
  <c r="AH147" i="12"/>
  <c r="AH148" i="12"/>
  <c r="AH149" i="12"/>
  <c r="AH150" i="12"/>
  <c r="AH151" i="12"/>
  <c r="AH152" i="12"/>
  <c r="AH153" i="12"/>
  <c r="AH154" i="12"/>
  <c r="AH155" i="12"/>
  <c r="AH156" i="12"/>
  <c r="AH157" i="12"/>
  <c r="AH158" i="12"/>
  <c r="AH159" i="12"/>
  <c r="AH160" i="12"/>
  <c r="AH161" i="12"/>
  <c r="AH162" i="12"/>
  <c r="AH163" i="12"/>
  <c r="AH164" i="12"/>
  <c r="AH165" i="12"/>
  <c r="AH166" i="12"/>
  <c r="AH167" i="12"/>
  <c r="AH168" i="12"/>
  <c r="AH169" i="12"/>
  <c r="AH170" i="12"/>
  <c r="AH171" i="12"/>
  <c r="AH172" i="12"/>
  <c r="AH173" i="12"/>
  <c r="AH174" i="12"/>
  <c r="AH175" i="12"/>
  <c r="AH176" i="12"/>
  <c r="AH177" i="12"/>
  <c r="AH178" i="12"/>
  <c r="AH179" i="12"/>
  <c r="AH180" i="12"/>
  <c r="AH181" i="12"/>
  <c r="AH182" i="12"/>
  <c r="AH183" i="12"/>
  <c r="AH184" i="12"/>
  <c r="AH185" i="12"/>
  <c r="AH186" i="12"/>
  <c r="AH187" i="12"/>
  <c r="AH188" i="12"/>
  <c r="AH189" i="12"/>
  <c r="AH190" i="12"/>
  <c r="AH191" i="12"/>
  <c r="AH192" i="12"/>
  <c r="AH193" i="12"/>
  <c r="AH194" i="12"/>
  <c r="AH195" i="12"/>
  <c r="AH196" i="12"/>
  <c r="AH197" i="12"/>
  <c r="AH198" i="12"/>
  <c r="AH199" i="12"/>
  <c r="AH200" i="12"/>
  <c r="AH201" i="12"/>
  <c r="AH202" i="12"/>
  <c r="AH203" i="12"/>
  <c r="AH204" i="12"/>
  <c r="AH205" i="12"/>
  <c r="AH206" i="12"/>
  <c r="AH207" i="12"/>
  <c r="AH208" i="12"/>
  <c r="AH209" i="12"/>
  <c r="AH210" i="12"/>
  <c r="AH211" i="12"/>
  <c r="AH212" i="12"/>
  <c r="AH213" i="12"/>
  <c r="AH214" i="12"/>
  <c r="AH215" i="12"/>
  <c r="AH216" i="12"/>
  <c r="AH217" i="12"/>
  <c r="AH218" i="12"/>
  <c r="AH219" i="12"/>
  <c r="AH220" i="12"/>
  <c r="AH221" i="12"/>
  <c r="AH222" i="12"/>
  <c r="AH223" i="12"/>
  <c r="AH224" i="12"/>
  <c r="AH225" i="12"/>
  <c r="AH226" i="12"/>
  <c r="AH227" i="12"/>
  <c r="AH228" i="12"/>
  <c r="AH229" i="12"/>
  <c r="AH230" i="12"/>
  <c r="AH231" i="12"/>
  <c r="AH232" i="12"/>
  <c r="AH233" i="12"/>
  <c r="AH234" i="12"/>
  <c r="AH235" i="12"/>
  <c r="AH236" i="12"/>
  <c r="AH237" i="12"/>
  <c r="AH238" i="12"/>
  <c r="AH239" i="12"/>
  <c r="AH240" i="12"/>
  <c r="AH241" i="12"/>
  <c r="AH242" i="12"/>
  <c r="AH243" i="12"/>
  <c r="AH244" i="12"/>
  <c r="AH245" i="12"/>
  <c r="AH246" i="12"/>
  <c r="AH247" i="12"/>
  <c r="AH248" i="12"/>
  <c r="AH249" i="12"/>
  <c r="AH250" i="12"/>
  <c r="AH251" i="12"/>
  <c r="AH252" i="12"/>
  <c r="AH253" i="12"/>
  <c r="AH254" i="12"/>
  <c r="AH255" i="12"/>
  <c r="AH256" i="12"/>
  <c r="AH257" i="12"/>
  <c r="AH258" i="12"/>
  <c r="AH259" i="12"/>
  <c r="AH260" i="12"/>
  <c r="AH261" i="12"/>
  <c r="AH262" i="12"/>
  <c r="AH263" i="12"/>
  <c r="AH264" i="12"/>
  <c r="AH265" i="12"/>
  <c r="AH266" i="12"/>
  <c r="AH267" i="12"/>
  <c r="AH268" i="12"/>
  <c r="AH269" i="12"/>
  <c r="AH270" i="12"/>
  <c r="AH271" i="12"/>
  <c r="AH272" i="12"/>
  <c r="AH273" i="12"/>
  <c r="AH274" i="12"/>
  <c r="AH275" i="12"/>
  <c r="AH276" i="12"/>
  <c r="AH277" i="12"/>
  <c r="AH278" i="12"/>
  <c r="AH279" i="12"/>
  <c r="AH280" i="12"/>
  <c r="AH281" i="12"/>
  <c r="AH282" i="12"/>
  <c r="AH283" i="12"/>
  <c r="AH284" i="12"/>
  <c r="AH285" i="12"/>
  <c r="AH286" i="12"/>
  <c r="AH287" i="12"/>
  <c r="AH288" i="12"/>
  <c r="AH289" i="12"/>
  <c r="AH290" i="12"/>
  <c r="AH291" i="12"/>
  <c r="AH292" i="12"/>
  <c r="AH293" i="12"/>
  <c r="AH294" i="12"/>
  <c r="AH295" i="12"/>
  <c r="AH296" i="12"/>
  <c r="AH297" i="12"/>
  <c r="AH298" i="12"/>
  <c r="AH299" i="12"/>
  <c r="AH300" i="12"/>
  <c r="AH301" i="12"/>
  <c r="AH302" i="12"/>
  <c r="AH303" i="12"/>
  <c r="AH304" i="12"/>
  <c r="AH305" i="12"/>
  <c r="AH306" i="12"/>
  <c r="AH307" i="12"/>
  <c r="AH308" i="12"/>
  <c r="AH309" i="12"/>
  <c r="AH310" i="12"/>
  <c r="AH311" i="12"/>
  <c r="AH312" i="12"/>
  <c r="AH313" i="12"/>
  <c r="AH314" i="12"/>
  <c r="AH315" i="12"/>
  <c r="AH316" i="12"/>
  <c r="AH317" i="12"/>
  <c r="AH318" i="12"/>
  <c r="AH319" i="12"/>
  <c r="AH320" i="12"/>
  <c r="AH321" i="12"/>
  <c r="AH322" i="12"/>
  <c r="AH323" i="12"/>
  <c r="AH324" i="12"/>
  <c r="AH325" i="12"/>
  <c r="AH326" i="12"/>
  <c r="AH327" i="12"/>
  <c r="AH328" i="12"/>
  <c r="AH329" i="12"/>
  <c r="AH330" i="12"/>
  <c r="AH331" i="12"/>
  <c r="AH332" i="12"/>
  <c r="AH333" i="12"/>
  <c r="AH334" i="12"/>
  <c r="AH335" i="12"/>
  <c r="AH336" i="12"/>
  <c r="AH337" i="12"/>
  <c r="AH338" i="12"/>
  <c r="AH339" i="12"/>
  <c r="AH340" i="12"/>
  <c r="AH341" i="12"/>
  <c r="AH342" i="12"/>
  <c r="AH343" i="12"/>
  <c r="AH344" i="12"/>
  <c r="AH345" i="12"/>
  <c r="AH346" i="12"/>
  <c r="AH347" i="12"/>
  <c r="AH348" i="12"/>
  <c r="AH349" i="12"/>
  <c r="AH350" i="12"/>
  <c r="AH351" i="12"/>
  <c r="AH352" i="12"/>
  <c r="AH353" i="12"/>
  <c r="AH354" i="12"/>
  <c r="AH355" i="12"/>
  <c r="AH356" i="12"/>
  <c r="AH357" i="12"/>
  <c r="AH358" i="12"/>
  <c r="AH359" i="12"/>
  <c r="AH360" i="12"/>
  <c r="AH361" i="12"/>
  <c r="AH362" i="12"/>
  <c r="AH363" i="12"/>
  <c r="AH364" i="12"/>
  <c r="AH365" i="12"/>
  <c r="AH366" i="12"/>
  <c r="AH367" i="12"/>
  <c r="AH368" i="12"/>
  <c r="AH369" i="12"/>
  <c r="AH370" i="12"/>
  <c r="AH371" i="12"/>
  <c r="AH372" i="12"/>
  <c r="AH373" i="12"/>
  <c r="AH374" i="12"/>
  <c r="AH375" i="12"/>
  <c r="AH376" i="12"/>
  <c r="AH377" i="12"/>
  <c r="AH378" i="12"/>
  <c r="AH379" i="12"/>
  <c r="AH380" i="12"/>
  <c r="AH381" i="12"/>
  <c r="AH382" i="12"/>
  <c r="AH383" i="12"/>
  <c r="AH384" i="12"/>
  <c r="AH385" i="12"/>
  <c r="AH386" i="12"/>
  <c r="AH387" i="12"/>
  <c r="AH388" i="12"/>
  <c r="AH389" i="12"/>
  <c r="AH390" i="12"/>
  <c r="AH391" i="12"/>
  <c r="AH392" i="12"/>
  <c r="AH393" i="12"/>
  <c r="AH394" i="12"/>
  <c r="AH395" i="12"/>
  <c r="AH396" i="12"/>
  <c r="AH397" i="12"/>
  <c r="AH398" i="12"/>
  <c r="AH399" i="12"/>
  <c r="AH400" i="12"/>
  <c r="AH401" i="12"/>
  <c r="AH402" i="12"/>
  <c r="AH403" i="12"/>
  <c r="AH404" i="12"/>
  <c r="AH405" i="12"/>
  <c r="AH406" i="12"/>
  <c r="AH407" i="12"/>
  <c r="AH408" i="12"/>
  <c r="AH409" i="12"/>
  <c r="AH410" i="12"/>
  <c r="AH411" i="12"/>
  <c r="AH412" i="12"/>
  <c r="AH413" i="12"/>
  <c r="AH414" i="12"/>
  <c r="AH415" i="12"/>
  <c r="AH416" i="12"/>
  <c r="AH417" i="12"/>
  <c r="AH418" i="12"/>
  <c r="AH419" i="12"/>
  <c r="AH420" i="12"/>
  <c r="AH421" i="12"/>
  <c r="AH422" i="12"/>
  <c r="AH423" i="12"/>
  <c r="AH424" i="12"/>
  <c r="AH425" i="12"/>
  <c r="AH426" i="12"/>
  <c r="AH427" i="12"/>
  <c r="AH428" i="12"/>
  <c r="AH429" i="12"/>
  <c r="AH430" i="12"/>
  <c r="AH431" i="12"/>
  <c r="AH432" i="12"/>
  <c r="AH433" i="12"/>
  <c r="AH434" i="12"/>
  <c r="AH435" i="12"/>
  <c r="AH436" i="12"/>
  <c r="AH437" i="12"/>
  <c r="AH438" i="12"/>
  <c r="AH439" i="12"/>
  <c r="AH440" i="12"/>
  <c r="AH441" i="12"/>
  <c r="AH442" i="12"/>
  <c r="AH443" i="12"/>
  <c r="AH444" i="12"/>
  <c r="AH445" i="12"/>
  <c r="AH446" i="12"/>
  <c r="AH447" i="12"/>
  <c r="AH448" i="12"/>
  <c r="AH449" i="12"/>
  <c r="AH450" i="12"/>
  <c r="AH451" i="12"/>
  <c r="AH452" i="12"/>
  <c r="AH453" i="12"/>
  <c r="AH454" i="12"/>
  <c r="AH455" i="12"/>
  <c r="AH456" i="12"/>
  <c r="AH457" i="12"/>
  <c r="AH458" i="12"/>
  <c r="AH459" i="12"/>
  <c r="AH460" i="12"/>
  <c r="AH461" i="12"/>
  <c r="AH462" i="12"/>
  <c r="AH463" i="12"/>
  <c r="AH464" i="12"/>
  <c r="AH465" i="12"/>
  <c r="AH466" i="12"/>
  <c r="AH467" i="12"/>
  <c r="AH468" i="12"/>
  <c r="AH469" i="12"/>
  <c r="AH470" i="12"/>
  <c r="AH471" i="12"/>
  <c r="AH472" i="12"/>
  <c r="AH473" i="12"/>
  <c r="AH474" i="12"/>
  <c r="AH475" i="12"/>
  <c r="AH476" i="12"/>
  <c r="AH477" i="12"/>
  <c r="AH478" i="12"/>
  <c r="AH479" i="12"/>
  <c r="AH480" i="12"/>
  <c r="AH481" i="12"/>
  <c r="AH482" i="12"/>
  <c r="AH483" i="12"/>
  <c r="AH484" i="12"/>
  <c r="AH485" i="12"/>
  <c r="AH486" i="12"/>
  <c r="AH487" i="12"/>
  <c r="AH488" i="12"/>
  <c r="AH489" i="12"/>
  <c r="AH490" i="12"/>
  <c r="AH491" i="12"/>
  <c r="AH492" i="12"/>
  <c r="AH493" i="12"/>
  <c r="AH494" i="12"/>
  <c r="AH495" i="12"/>
  <c r="AH496" i="12"/>
  <c r="AH497" i="12"/>
  <c r="AH498" i="12"/>
  <c r="AH499" i="12"/>
  <c r="AH500" i="12"/>
  <c r="AH501" i="12"/>
  <c r="AH502" i="12"/>
  <c r="AH503" i="12"/>
  <c r="AH504" i="12"/>
  <c r="AH505" i="12"/>
  <c r="AH506" i="12"/>
  <c r="AH507" i="12"/>
  <c r="AH508" i="12"/>
  <c r="AH509" i="12"/>
  <c r="AH510" i="12"/>
  <c r="AH511" i="12"/>
  <c r="AH512" i="12"/>
  <c r="AH513" i="12"/>
  <c r="AH514" i="12"/>
  <c r="AH515" i="12"/>
  <c r="AH516" i="12"/>
  <c r="AH517" i="12"/>
  <c r="AH518" i="12"/>
  <c r="AH519" i="12"/>
  <c r="AH520" i="12"/>
  <c r="AH521" i="12"/>
  <c r="AH522" i="12"/>
  <c r="AH523" i="12"/>
  <c r="AH524" i="12"/>
  <c r="AH525" i="12"/>
  <c r="AH526" i="12"/>
  <c r="AH527" i="12"/>
  <c r="AH528" i="12"/>
  <c r="AH529" i="12"/>
  <c r="AH530" i="12"/>
  <c r="AH531" i="12"/>
  <c r="AH532" i="12"/>
  <c r="AH533" i="12"/>
  <c r="AH534" i="12"/>
  <c r="AH535" i="12"/>
  <c r="AH536" i="12"/>
  <c r="AH537" i="12"/>
  <c r="AH538" i="12"/>
  <c r="AH539" i="12"/>
  <c r="AH540" i="12"/>
  <c r="AH541" i="12"/>
  <c r="AH542" i="12"/>
  <c r="AH543" i="12"/>
  <c r="AH544" i="12"/>
  <c r="AH545" i="12"/>
  <c r="AH546" i="12"/>
  <c r="AH547" i="12"/>
  <c r="AH548" i="12"/>
  <c r="AH549" i="12"/>
  <c r="AH550" i="12"/>
  <c r="AH551" i="12"/>
  <c r="AH552" i="12"/>
  <c r="AH553" i="12"/>
  <c r="AH554" i="12"/>
  <c r="AH555" i="12"/>
  <c r="AH556" i="12"/>
  <c r="AH557" i="12"/>
  <c r="AH558" i="12"/>
  <c r="AH559" i="12"/>
  <c r="AH560" i="12"/>
  <c r="AH561" i="12"/>
  <c r="AH562" i="12"/>
  <c r="AH563" i="12"/>
  <c r="AH564" i="12"/>
  <c r="AH565" i="12"/>
  <c r="AH566" i="12"/>
  <c r="AH567" i="12"/>
  <c r="AH568" i="12"/>
  <c r="AH569" i="12"/>
  <c r="AH570" i="12"/>
  <c r="AH571" i="12"/>
  <c r="AH572" i="12"/>
  <c r="AH573" i="12"/>
  <c r="AH574" i="12"/>
  <c r="AH575" i="12"/>
  <c r="AH576" i="12"/>
  <c r="AH577" i="12"/>
  <c r="AH578" i="12"/>
  <c r="AH579" i="12"/>
  <c r="AH580" i="12"/>
  <c r="AH581" i="12"/>
  <c r="AH582" i="12"/>
  <c r="AH583" i="12"/>
  <c r="AH584" i="12"/>
  <c r="AH585" i="12"/>
  <c r="AH586" i="12"/>
  <c r="AH587" i="12"/>
  <c r="AH588" i="12"/>
  <c r="AH589" i="12"/>
  <c r="AH590" i="12"/>
  <c r="AH591" i="12"/>
  <c r="AH592" i="12"/>
  <c r="AH593" i="12"/>
  <c r="AH594" i="12"/>
  <c r="AH595" i="12"/>
  <c r="AH596" i="12"/>
  <c r="AH597" i="12"/>
  <c r="AH598" i="12"/>
  <c r="AH599" i="12"/>
  <c r="AH600" i="12"/>
  <c r="AH601" i="12"/>
  <c r="AH602" i="12"/>
  <c r="AH603" i="12"/>
  <c r="AH604" i="12"/>
  <c r="AH605" i="12"/>
  <c r="AH606" i="12"/>
  <c r="AH607" i="12"/>
  <c r="AH608" i="12"/>
  <c r="AH609" i="12"/>
  <c r="AH610" i="12"/>
  <c r="AH611" i="12"/>
  <c r="AH612" i="12"/>
  <c r="AH613" i="12"/>
  <c r="AH614" i="12"/>
  <c r="AH615" i="12"/>
  <c r="AH616" i="12"/>
  <c r="AH617" i="12"/>
  <c r="AH618" i="12"/>
  <c r="AH619" i="12"/>
  <c r="AH620" i="12"/>
  <c r="AH621" i="12"/>
  <c r="AH622" i="12"/>
  <c r="AH623" i="12"/>
  <c r="AH624" i="12"/>
  <c r="AH625" i="12"/>
  <c r="AH626" i="12"/>
  <c r="AH627" i="12"/>
  <c r="AH628" i="12"/>
  <c r="AH629" i="12"/>
  <c r="AH630" i="12"/>
  <c r="AH631" i="12"/>
  <c r="AH632" i="12"/>
  <c r="AH633" i="12"/>
  <c r="AH3" i="12"/>
  <c r="AG716" i="12"/>
  <c r="AG717" i="12"/>
  <c r="AG718" i="12"/>
  <c r="AG719" i="12"/>
  <c r="AG720" i="12"/>
  <c r="AG721" i="12"/>
  <c r="AG294" i="12"/>
  <c r="AG295" i="12"/>
  <c r="AG296" i="12"/>
  <c r="AG297" i="12"/>
  <c r="AG298" i="12"/>
  <c r="AG299" i="12"/>
  <c r="AG300" i="12"/>
  <c r="AG301" i="12"/>
  <c r="AG302" i="12"/>
  <c r="AG303" i="12"/>
  <c r="AG304" i="12"/>
  <c r="AG305" i="12"/>
  <c r="AG306" i="12"/>
  <c r="AG307" i="12"/>
  <c r="AG308" i="12"/>
  <c r="AG309" i="12"/>
  <c r="AG310" i="12"/>
  <c r="AG311" i="12"/>
  <c r="AG312" i="12"/>
  <c r="AG313" i="12"/>
  <c r="AG314" i="12"/>
  <c r="AG315" i="12"/>
  <c r="AG316" i="12"/>
  <c r="AG317" i="12"/>
  <c r="AG318" i="12"/>
  <c r="AG319" i="12"/>
  <c r="AG320" i="12"/>
  <c r="AG321" i="12"/>
  <c r="AG322" i="12"/>
  <c r="AG323" i="12"/>
  <c r="AG324" i="12"/>
  <c r="AG325" i="12"/>
  <c r="AG326" i="12"/>
  <c r="AG327" i="12"/>
  <c r="AG328" i="12"/>
  <c r="AG329" i="12"/>
  <c r="AG330" i="12"/>
  <c r="AG331" i="12"/>
  <c r="AG332" i="12"/>
  <c r="AG333" i="12"/>
  <c r="AG334" i="12"/>
  <c r="AG335" i="12"/>
  <c r="AG336" i="12"/>
  <c r="AG337" i="12"/>
  <c r="AG338" i="12"/>
  <c r="AG339" i="12"/>
  <c r="AG340" i="12"/>
  <c r="AG341" i="12"/>
  <c r="AG342" i="12"/>
  <c r="AG343" i="12"/>
  <c r="AG344" i="12"/>
  <c r="AG345" i="12"/>
  <c r="AG346" i="12"/>
  <c r="AG347" i="12"/>
  <c r="AG348" i="12"/>
  <c r="AG349" i="12"/>
  <c r="AG350" i="12"/>
  <c r="AG351" i="12"/>
  <c r="AG352" i="12"/>
  <c r="AG353" i="12"/>
  <c r="AG354" i="12"/>
  <c r="AG355" i="12"/>
  <c r="AG356" i="12"/>
  <c r="AG357" i="12"/>
  <c r="AG358" i="12"/>
  <c r="AG359" i="12"/>
  <c r="AG360" i="12"/>
  <c r="AG361" i="12"/>
  <c r="AG362" i="12"/>
  <c r="AG363" i="12"/>
  <c r="AG364" i="12"/>
  <c r="AG365" i="12"/>
  <c r="AG366" i="12"/>
  <c r="AG367" i="12"/>
  <c r="AG368" i="12"/>
  <c r="AG369" i="12"/>
  <c r="AG370" i="12"/>
  <c r="AG371" i="12"/>
  <c r="AG372" i="12"/>
  <c r="AG373" i="12"/>
  <c r="AG374" i="12"/>
  <c r="AG375" i="12"/>
  <c r="AG376" i="12"/>
  <c r="AG377" i="12"/>
  <c r="AG378" i="12"/>
  <c r="AG379" i="12"/>
  <c r="AG380" i="12"/>
  <c r="AG381" i="12"/>
  <c r="AG382" i="12"/>
  <c r="AG383" i="12"/>
  <c r="AG384" i="12"/>
  <c r="AG385" i="12"/>
  <c r="AG386" i="12"/>
  <c r="AG387" i="12"/>
  <c r="AG388" i="12"/>
  <c r="AG389" i="12"/>
  <c r="AG390" i="12"/>
  <c r="AG391" i="12"/>
  <c r="AG392" i="12"/>
  <c r="AG393" i="12"/>
  <c r="AG394" i="12"/>
  <c r="AG395" i="12"/>
  <c r="AG396" i="12"/>
  <c r="AG397" i="12"/>
  <c r="AG398" i="12"/>
  <c r="AG399" i="12"/>
  <c r="AG400" i="12"/>
  <c r="AG401" i="12"/>
  <c r="AG402" i="12"/>
  <c r="AG403" i="12"/>
  <c r="AG404" i="12"/>
  <c r="AG405" i="12"/>
  <c r="AG406" i="12"/>
  <c r="AG407" i="12"/>
  <c r="AG408" i="12"/>
  <c r="AG409" i="12"/>
  <c r="AG410" i="12"/>
  <c r="AG411" i="12"/>
  <c r="AG412" i="12"/>
  <c r="AG413" i="12"/>
  <c r="AG414" i="12"/>
  <c r="AG415" i="12"/>
  <c r="AG416" i="12"/>
  <c r="AG417" i="12"/>
  <c r="AG418" i="12"/>
  <c r="AG419" i="12"/>
  <c r="AG420" i="12"/>
  <c r="AG421" i="12"/>
  <c r="AG422" i="12"/>
  <c r="AG423" i="12"/>
  <c r="AG424" i="12"/>
  <c r="AG425" i="12"/>
  <c r="AG426" i="12"/>
  <c r="AG427" i="12"/>
  <c r="AG428" i="12"/>
  <c r="AG429" i="12"/>
  <c r="AG430" i="12"/>
  <c r="AG431" i="12"/>
  <c r="AG432" i="12"/>
  <c r="AG433" i="12"/>
  <c r="AG434" i="12"/>
  <c r="AG435" i="12"/>
  <c r="AG436" i="12"/>
  <c r="AG437" i="12"/>
  <c r="AG438" i="12"/>
  <c r="AG439" i="12"/>
  <c r="AG440" i="12"/>
  <c r="AG441" i="12"/>
  <c r="AG442" i="12"/>
  <c r="AG443" i="12"/>
  <c r="AG444" i="12"/>
  <c r="AG445" i="12"/>
  <c r="AG446" i="12"/>
  <c r="AG447" i="12"/>
  <c r="AG448" i="12"/>
  <c r="AG449" i="12"/>
  <c r="AG450" i="12"/>
  <c r="AG451" i="12"/>
  <c r="AG452" i="12"/>
  <c r="AG453" i="12"/>
  <c r="AG454" i="12"/>
  <c r="AG455" i="12"/>
  <c r="AG456" i="12"/>
  <c r="AG457" i="12"/>
  <c r="AG458" i="12"/>
  <c r="AG459" i="12"/>
  <c r="AG460" i="12"/>
  <c r="AG461" i="12"/>
  <c r="AG462" i="12"/>
  <c r="AG463" i="12"/>
  <c r="AG464" i="12"/>
  <c r="AG465" i="12"/>
  <c r="AG466" i="12"/>
  <c r="AG467" i="12"/>
  <c r="AG468" i="12"/>
  <c r="AG469" i="12"/>
  <c r="AG470" i="12"/>
  <c r="AG471" i="12"/>
  <c r="AG472" i="12"/>
  <c r="AG473" i="12"/>
  <c r="AG474" i="12"/>
  <c r="AG475" i="12"/>
  <c r="AG476" i="12"/>
  <c r="AG477" i="12"/>
  <c r="AG478" i="12"/>
  <c r="AG479" i="12"/>
  <c r="AG480" i="12"/>
  <c r="AG481" i="12"/>
  <c r="AG482" i="12"/>
  <c r="AG483" i="12"/>
  <c r="AG484" i="12"/>
  <c r="AG485" i="12"/>
  <c r="AG486" i="12"/>
  <c r="AG487" i="12"/>
  <c r="AG488" i="12"/>
  <c r="AG489" i="12"/>
  <c r="AG490" i="12"/>
  <c r="AG491" i="12"/>
  <c r="AG492" i="12"/>
  <c r="AG493" i="12"/>
  <c r="AG494" i="12"/>
  <c r="AG495" i="12"/>
  <c r="AG496" i="12"/>
  <c r="AG497" i="12"/>
  <c r="AG498" i="12"/>
  <c r="AG499" i="12"/>
  <c r="AG500" i="12"/>
  <c r="AG501" i="12"/>
  <c r="AG502" i="12"/>
  <c r="AG503" i="12"/>
  <c r="AG504" i="12"/>
  <c r="AG505" i="12"/>
  <c r="AG506" i="12"/>
  <c r="AG507" i="12"/>
  <c r="AG508" i="12"/>
  <c r="AG509" i="12"/>
  <c r="AG510" i="12"/>
  <c r="AG511" i="12"/>
  <c r="AG512" i="12"/>
  <c r="AG513" i="12"/>
  <c r="AG514" i="12"/>
  <c r="AG515" i="12"/>
  <c r="AG516" i="12"/>
  <c r="AG517" i="12"/>
  <c r="AG518" i="12"/>
  <c r="AG519" i="12"/>
  <c r="AG520" i="12"/>
  <c r="AG521" i="12"/>
  <c r="AG522" i="12"/>
  <c r="AG523" i="12"/>
  <c r="AG524" i="12"/>
  <c r="AG525" i="12"/>
  <c r="AG526" i="12"/>
  <c r="AG527" i="12"/>
  <c r="AG528" i="12"/>
  <c r="AG529" i="12"/>
  <c r="AG530" i="12"/>
  <c r="AG531" i="12"/>
  <c r="AG532" i="12"/>
  <c r="AG533" i="12"/>
  <c r="AG534" i="12"/>
  <c r="AG535" i="12"/>
  <c r="AG536" i="12"/>
  <c r="AG537" i="12"/>
  <c r="AG538" i="12"/>
  <c r="AG539" i="12"/>
  <c r="AG540" i="12"/>
  <c r="AG541" i="12"/>
  <c r="AG542" i="12"/>
  <c r="AG543" i="12"/>
  <c r="AG544" i="12"/>
  <c r="AG545" i="12"/>
  <c r="AG546" i="12"/>
  <c r="AG547" i="12"/>
  <c r="AG548" i="12"/>
  <c r="AG549" i="12"/>
  <c r="AG550" i="12"/>
  <c r="AG551" i="12"/>
  <c r="AG552" i="12"/>
  <c r="AG553" i="12"/>
  <c r="AG554" i="12"/>
  <c r="AG555" i="12"/>
  <c r="AG556" i="12"/>
  <c r="AG557" i="12"/>
  <c r="AG558" i="12"/>
  <c r="AG559" i="12"/>
  <c r="AG560" i="12"/>
  <c r="AG561" i="12"/>
  <c r="AG562" i="12"/>
  <c r="AG563" i="12"/>
  <c r="AG564" i="12"/>
  <c r="AG565" i="12"/>
  <c r="AG566" i="12"/>
  <c r="AG567" i="12"/>
  <c r="AG568" i="12"/>
  <c r="AG569" i="12"/>
  <c r="AG570" i="12"/>
  <c r="AG571" i="12"/>
  <c r="AG572" i="12"/>
  <c r="AG573" i="12"/>
  <c r="AG574" i="12"/>
  <c r="AG575" i="12"/>
  <c r="AG576" i="12"/>
  <c r="AG577" i="12"/>
  <c r="AG578" i="12"/>
  <c r="AG579" i="12"/>
  <c r="AG580" i="12"/>
  <c r="AG581" i="12"/>
  <c r="AG582" i="12"/>
  <c r="AG583" i="12"/>
  <c r="AG584" i="12"/>
  <c r="AG585" i="12"/>
  <c r="AG586" i="12"/>
  <c r="AG587" i="12"/>
  <c r="AG588" i="12"/>
  <c r="AG589" i="12"/>
  <c r="AG590" i="12"/>
  <c r="AG591" i="12"/>
  <c r="AG592" i="12"/>
  <c r="AG593" i="12"/>
  <c r="AG594" i="12"/>
  <c r="AG595" i="12"/>
  <c r="AG596" i="12"/>
  <c r="AG597" i="12"/>
  <c r="AG598" i="12"/>
  <c r="AG599" i="12"/>
  <c r="AG600" i="12"/>
  <c r="AG601" i="12"/>
  <c r="AG602" i="12"/>
  <c r="AG603" i="12"/>
  <c r="AG604" i="12"/>
  <c r="AG605" i="12"/>
  <c r="AG606" i="12"/>
  <c r="AG607" i="12"/>
  <c r="AG608" i="12"/>
  <c r="AG609" i="12"/>
  <c r="AG610" i="12"/>
  <c r="AG611" i="12"/>
  <c r="AG612" i="12"/>
  <c r="AG613" i="12"/>
  <c r="AG614" i="12"/>
  <c r="AG615" i="12"/>
  <c r="AG616" i="12"/>
  <c r="AG617" i="12"/>
  <c r="AG618" i="12"/>
  <c r="AG619" i="12"/>
  <c r="AG620" i="12"/>
  <c r="AG621" i="12"/>
  <c r="AG622" i="12"/>
  <c r="AG623" i="12"/>
  <c r="AG624" i="12"/>
  <c r="AG625" i="12"/>
  <c r="AG626" i="12"/>
  <c r="AG627" i="12"/>
  <c r="AG628" i="12"/>
  <c r="AG629" i="12"/>
  <c r="AG630" i="12"/>
  <c r="AG631" i="12"/>
  <c r="AG632" i="12"/>
  <c r="AG633" i="12"/>
  <c r="AG634" i="12"/>
  <c r="AG635" i="12"/>
  <c r="AG636" i="12"/>
  <c r="AG637" i="12"/>
  <c r="AG638" i="12"/>
  <c r="AG639" i="12"/>
  <c r="AG640" i="12"/>
  <c r="AG641" i="12"/>
  <c r="AG642" i="12"/>
  <c r="AG643" i="12"/>
  <c r="AG644" i="12"/>
  <c r="AG645" i="12"/>
  <c r="AG646" i="12"/>
  <c r="AG647" i="12"/>
  <c r="AG648" i="12"/>
  <c r="AG649" i="12"/>
  <c r="AG650" i="12"/>
  <c r="AG651" i="12"/>
  <c r="AG652" i="12"/>
  <c r="AG653" i="12"/>
  <c r="AG654" i="12"/>
  <c r="AG655" i="12"/>
  <c r="AG656" i="12"/>
  <c r="AG657" i="12"/>
  <c r="AG658" i="12"/>
  <c r="AG659" i="12"/>
  <c r="AG660" i="12"/>
  <c r="AG661" i="12"/>
  <c r="AG662" i="12"/>
  <c r="AG663" i="12"/>
  <c r="AG664" i="12"/>
  <c r="AG665" i="12"/>
  <c r="AG666" i="12"/>
  <c r="AG667" i="12"/>
  <c r="AG668" i="12"/>
  <c r="AG669" i="12"/>
  <c r="AG670" i="12"/>
  <c r="AG671" i="12"/>
  <c r="AG672" i="12"/>
  <c r="AG673" i="12"/>
  <c r="AG674" i="12"/>
  <c r="AG675" i="12"/>
  <c r="AG676" i="12"/>
  <c r="AG677" i="12"/>
  <c r="AG678" i="12"/>
  <c r="AG679" i="12"/>
  <c r="AG680" i="12"/>
  <c r="AG681" i="12"/>
  <c r="AG682" i="12"/>
  <c r="AG683" i="12"/>
  <c r="AG684" i="12"/>
  <c r="AG685" i="12"/>
  <c r="AG686" i="12"/>
  <c r="AG687" i="12"/>
  <c r="AG688" i="12"/>
  <c r="AG689" i="12"/>
  <c r="AG690" i="12"/>
  <c r="AG691" i="12"/>
  <c r="AG692" i="12"/>
  <c r="AG693" i="12"/>
  <c r="AG694" i="12"/>
  <c r="AG695" i="12"/>
  <c r="AG696" i="12"/>
  <c r="AG697" i="12"/>
  <c r="AG698" i="12"/>
  <c r="AG699" i="12"/>
  <c r="AG700" i="12"/>
  <c r="AG701" i="12"/>
  <c r="AG702" i="12"/>
  <c r="AG703" i="12"/>
  <c r="AG704" i="12"/>
  <c r="AG705" i="12"/>
  <c r="AG706" i="12"/>
  <c r="AG707" i="12"/>
  <c r="AG708" i="12"/>
  <c r="AG709" i="12"/>
  <c r="AG710" i="12"/>
  <c r="AG711" i="12"/>
  <c r="AG712" i="12"/>
  <c r="AG713" i="12"/>
  <c r="AG714" i="12"/>
  <c r="AG715" i="12"/>
  <c r="AG160" i="12"/>
  <c r="AG161" i="12"/>
  <c r="AG162" i="12"/>
  <c r="AG163" i="12"/>
  <c r="AG164" i="12"/>
  <c r="AG165" i="12"/>
  <c r="AG166" i="12"/>
  <c r="AG167" i="12"/>
  <c r="AG168" i="12"/>
  <c r="AG169" i="12"/>
  <c r="AG170" i="12"/>
  <c r="AG171" i="12"/>
  <c r="AG172" i="12"/>
  <c r="AG173" i="12"/>
  <c r="AG174" i="12"/>
  <c r="AG175" i="12"/>
  <c r="AG176" i="12"/>
  <c r="AG177" i="12"/>
  <c r="AG178" i="12"/>
  <c r="AG179" i="12"/>
  <c r="AG180" i="12"/>
  <c r="AG181" i="12"/>
  <c r="AG182" i="12"/>
  <c r="AG183" i="12"/>
  <c r="AG184" i="12"/>
  <c r="AG185" i="12"/>
  <c r="AG186" i="12"/>
  <c r="AG187" i="12"/>
  <c r="AG188" i="12"/>
  <c r="AG189" i="12"/>
  <c r="AG190" i="12"/>
  <c r="AG191" i="12"/>
  <c r="AG192" i="12"/>
  <c r="AG193" i="12"/>
  <c r="AG194" i="12"/>
  <c r="AG195" i="12"/>
  <c r="AG196" i="12"/>
  <c r="AG197" i="12"/>
  <c r="AG198" i="12"/>
  <c r="AG199" i="12"/>
  <c r="AG200" i="12"/>
  <c r="AG201" i="12"/>
  <c r="AG202" i="12"/>
  <c r="AG203" i="12"/>
  <c r="AG204" i="12"/>
  <c r="AG205" i="12"/>
  <c r="AG206" i="12"/>
  <c r="AG207" i="12"/>
  <c r="AG208" i="12"/>
  <c r="AG209" i="12"/>
  <c r="AG210" i="12"/>
  <c r="AG211" i="12"/>
  <c r="AG212" i="12"/>
  <c r="AG213" i="12"/>
  <c r="AG214" i="12"/>
  <c r="AG215" i="12"/>
  <c r="AG216" i="12"/>
  <c r="AG217" i="12"/>
  <c r="AG218" i="12"/>
  <c r="AG219" i="12"/>
  <c r="AG220" i="12"/>
  <c r="AG221" i="12"/>
  <c r="AG222" i="12"/>
  <c r="AG223" i="12"/>
  <c r="AG224" i="12"/>
  <c r="AG225" i="12"/>
  <c r="AG226" i="12"/>
  <c r="AG227" i="12"/>
  <c r="AG228" i="12"/>
  <c r="AG229" i="12"/>
  <c r="AG230" i="12"/>
  <c r="AG231" i="12"/>
  <c r="AG232" i="12"/>
  <c r="AG233" i="12"/>
  <c r="AG234" i="12"/>
  <c r="AG235" i="12"/>
  <c r="AG236" i="12"/>
  <c r="AG237" i="12"/>
  <c r="AG238" i="12"/>
  <c r="AG239" i="12"/>
  <c r="AG240" i="12"/>
  <c r="AG241" i="12"/>
  <c r="AG242" i="12"/>
  <c r="AG243" i="12"/>
  <c r="AG244" i="12"/>
  <c r="AG245" i="12"/>
  <c r="AG246" i="12"/>
  <c r="AG247" i="12"/>
  <c r="AG248" i="12"/>
  <c r="AG249" i="12"/>
  <c r="AG250" i="12"/>
  <c r="AG251" i="12"/>
  <c r="AG252" i="12"/>
  <c r="AG253" i="12"/>
  <c r="AG254" i="12"/>
  <c r="AG255" i="12"/>
  <c r="AG256" i="12"/>
  <c r="AG257" i="12"/>
  <c r="AG258" i="12"/>
  <c r="AG259" i="12"/>
  <c r="AG260" i="12"/>
  <c r="AG261" i="12"/>
  <c r="AG262" i="12"/>
  <c r="AG263" i="12"/>
  <c r="AG264" i="12"/>
  <c r="AG265" i="12"/>
  <c r="AG266" i="12"/>
  <c r="AG267" i="12"/>
  <c r="AG268" i="12"/>
  <c r="AG269" i="12"/>
  <c r="AG270" i="12"/>
  <c r="AG271" i="12"/>
  <c r="AG272" i="12"/>
  <c r="AG273" i="12"/>
  <c r="AG274" i="12"/>
  <c r="AG275" i="12"/>
  <c r="AG276" i="12"/>
  <c r="AG277" i="12"/>
  <c r="AG278" i="12"/>
  <c r="AG279" i="12"/>
  <c r="AG280" i="12"/>
  <c r="AG281" i="12"/>
  <c r="AG282" i="12"/>
  <c r="AG283" i="12"/>
  <c r="AG284" i="12"/>
  <c r="AG285" i="12"/>
  <c r="AG286" i="12"/>
  <c r="AG287" i="12"/>
  <c r="AG288" i="12"/>
  <c r="AG289" i="12"/>
  <c r="AG290" i="12"/>
  <c r="AG291" i="12"/>
  <c r="AG292" i="12"/>
  <c r="AG293" i="12"/>
  <c r="AG15" i="12"/>
  <c r="AG16" i="12"/>
  <c r="AG17" i="12"/>
  <c r="AG18" i="12"/>
  <c r="AG19" i="12"/>
  <c r="AG20" i="12"/>
  <c r="AG21" i="12"/>
  <c r="AG22" i="12"/>
  <c r="AG23" i="12"/>
  <c r="AG24" i="12"/>
  <c r="AG25" i="12"/>
  <c r="AG26" i="12"/>
  <c r="AG27" i="12"/>
  <c r="AG28" i="12"/>
  <c r="AG29" i="12"/>
  <c r="AG30" i="12"/>
  <c r="AG31" i="12"/>
  <c r="AG32" i="12"/>
  <c r="AG33" i="12"/>
  <c r="AG34" i="12"/>
  <c r="AG35" i="12"/>
  <c r="AG36" i="12"/>
  <c r="AG37" i="12"/>
  <c r="AG38" i="12"/>
  <c r="AG39" i="12"/>
  <c r="AG40" i="12"/>
  <c r="AG41" i="12"/>
  <c r="AG42" i="12"/>
  <c r="AG43" i="12"/>
  <c r="AG44" i="12"/>
  <c r="AG45" i="12"/>
  <c r="AG46" i="12"/>
  <c r="AG47" i="12"/>
  <c r="AG48" i="12"/>
  <c r="AG49" i="12"/>
  <c r="AG50" i="12"/>
  <c r="AG51" i="12"/>
  <c r="AG52" i="12"/>
  <c r="AG53" i="12"/>
  <c r="AG54" i="12"/>
  <c r="AG55" i="12"/>
  <c r="AG56" i="12"/>
  <c r="AG57" i="12"/>
  <c r="AG58" i="12"/>
  <c r="AG59" i="12"/>
  <c r="AG60" i="12"/>
  <c r="AG61" i="12"/>
  <c r="AG62" i="12"/>
  <c r="AG63" i="12"/>
  <c r="AG64" i="12"/>
  <c r="AG65" i="12"/>
  <c r="AG66" i="12"/>
  <c r="AG67" i="12"/>
  <c r="AG68" i="12"/>
  <c r="AG69" i="12"/>
  <c r="AG70" i="12"/>
  <c r="AG71" i="12"/>
  <c r="AG72" i="12"/>
  <c r="AG73" i="12"/>
  <c r="AG74" i="12"/>
  <c r="AG75" i="12"/>
  <c r="AG76" i="12"/>
  <c r="AG77" i="12"/>
  <c r="AG78" i="12"/>
  <c r="AG79" i="12"/>
  <c r="AG80" i="12"/>
  <c r="AG81" i="12"/>
  <c r="AG82" i="12"/>
  <c r="AG83" i="12"/>
  <c r="AG84" i="12"/>
  <c r="AG85" i="12"/>
  <c r="AG86" i="12"/>
  <c r="AG87" i="12"/>
  <c r="AG88" i="12"/>
  <c r="AG89" i="12"/>
  <c r="AG90" i="12"/>
  <c r="AG91" i="12"/>
  <c r="AG92" i="12"/>
  <c r="AG93" i="12"/>
  <c r="AG94" i="12"/>
  <c r="AG95" i="12"/>
  <c r="AG96" i="12"/>
  <c r="AG97" i="12"/>
  <c r="AG98" i="12"/>
  <c r="AG99" i="12"/>
  <c r="AG100" i="12"/>
  <c r="AG101" i="12"/>
  <c r="AG102" i="12"/>
  <c r="AG103" i="12"/>
  <c r="AG104" i="12"/>
  <c r="AG105" i="12"/>
  <c r="AG106" i="12"/>
  <c r="AG107" i="12"/>
  <c r="AG108" i="12"/>
  <c r="AG109" i="12"/>
  <c r="AG110" i="12"/>
  <c r="AG111" i="12"/>
  <c r="AG112" i="12"/>
  <c r="AG113" i="12"/>
  <c r="AG114" i="12"/>
  <c r="AG115" i="12"/>
  <c r="AG116" i="12"/>
  <c r="AG117" i="12"/>
  <c r="AG118" i="12"/>
  <c r="AG119" i="12"/>
  <c r="AG120" i="12"/>
  <c r="AG121" i="12"/>
  <c r="AG122" i="12"/>
  <c r="AG123" i="12"/>
  <c r="AG124" i="12"/>
  <c r="AG125" i="12"/>
  <c r="AG126" i="12"/>
  <c r="AG127" i="12"/>
  <c r="AG128" i="12"/>
  <c r="AG129" i="12"/>
  <c r="AG130" i="12"/>
  <c r="AG131" i="12"/>
  <c r="AG132" i="12"/>
  <c r="AG133" i="12"/>
  <c r="AG134" i="12"/>
  <c r="AG135" i="12"/>
  <c r="AG136" i="12"/>
  <c r="AG137" i="12"/>
  <c r="AG138" i="12"/>
  <c r="AG139" i="12"/>
  <c r="AG140" i="12"/>
  <c r="AG141" i="12"/>
  <c r="AG142" i="12"/>
  <c r="AG143" i="12"/>
  <c r="AG144" i="12"/>
  <c r="AG145" i="12"/>
  <c r="AG146" i="12"/>
  <c r="AG147" i="12"/>
  <c r="AG148" i="12"/>
  <c r="AG149" i="12"/>
  <c r="AG150" i="12"/>
  <c r="AG151" i="12"/>
  <c r="AG152" i="12"/>
  <c r="AG153" i="12"/>
  <c r="AG154" i="12"/>
  <c r="AG155" i="12"/>
  <c r="AG156" i="12"/>
  <c r="AG157" i="12"/>
  <c r="AG158" i="12"/>
  <c r="AG159" i="12"/>
  <c r="AG4" i="12"/>
  <c r="AG5" i="12"/>
  <c r="AG6" i="12"/>
  <c r="AG7" i="12"/>
  <c r="AG8" i="12"/>
  <c r="AG9" i="12"/>
  <c r="AG10" i="12"/>
  <c r="AG11" i="12"/>
  <c r="AG12" i="12"/>
  <c r="AG13" i="12"/>
  <c r="AG14" i="12"/>
  <c r="AG3" i="12"/>
  <c r="T17" i="6"/>
  <c r="T16" i="6"/>
  <c r="T19" i="6" s="1"/>
  <c r="W18" i="6"/>
  <c r="W16" i="6"/>
  <c r="W17" i="6"/>
  <c r="V18" i="6"/>
  <c r="V17" i="6"/>
  <c r="V16" i="6"/>
  <c r="V19" i="6" s="1"/>
  <c r="U18" i="6"/>
  <c r="U17" i="6"/>
  <c r="U16" i="6"/>
  <c r="U19" i="6" s="1"/>
  <c r="Z1" i="8"/>
  <c r="X1" i="8"/>
  <c r="V1" i="8"/>
  <c r="T1" i="8"/>
  <c r="R1" i="8"/>
  <c r="AA1" i="5"/>
  <c r="Y1" i="5"/>
  <c r="W1" i="5"/>
  <c r="U1" i="5"/>
  <c r="S1" i="5"/>
  <c r="S1" i="3"/>
  <c r="AB1" i="2"/>
  <c r="Z1" i="2"/>
  <c r="X1" i="2"/>
  <c r="V1" i="2"/>
  <c r="T1" i="2"/>
  <c r="Z2" i="6" l="1"/>
  <c r="W19" i="6"/>
  <c r="Z4" i="6" l="1"/>
  <c r="Z3" i="6"/>
  <c r="W2" i="6"/>
  <c r="V2" i="6"/>
  <c r="V7" i="6" s="1"/>
  <c r="V5" i="6"/>
  <c r="Y5" i="6"/>
  <c r="Y10" i="6" s="1"/>
  <c r="W5" i="6"/>
  <c r="W10" i="6" s="1"/>
  <c r="W7" i="6"/>
  <c r="Y2" i="6"/>
  <c r="Y7" i="6" s="1"/>
  <c r="V3" i="6"/>
  <c r="V8" i="6" s="1"/>
  <c r="Y3" i="6"/>
  <c r="Y8" i="6" s="1"/>
  <c r="W3" i="6"/>
  <c r="W8" i="6" s="1"/>
  <c r="V4" i="6"/>
  <c r="V9" i="6" s="1"/>
  <c r="Y4" i="6"/>
  <c r="Y9" i="6" s="1"/>
  <c r="W4" i="6"/>
  <c r="W9" i="6" s="1"/>
  <c r="X5" i="6" l="1"/>
  <c r="X10" i="6" s="1"/>
  <c r="V10" i="6"/>
  <c r="X4" i="6"/>
  <c r="X9" i="6" s="1"/>
  <c r="X3" i="6"/>
  <c r="X8" i="6" s="1"/>
  <c r="X2" i="6"/>
  <c r="X7" i="6" s="1"/>
</calcChain>
</file>

<file path=xl/sharedStrings.xml><?xml version="1.0" encoding="utf-8"?>
<sst xmlns="http://schemas.openxmlformats.org/spreadsheetml/2006/main" count="92554" uniqueCount="2372">
  <si>
    <t>DS2 Ground Truth (100 hate + 500 normal = 600)</t>
  </si>
  <si>
    <t xml:space="preserve">IS HATE </t>
  </si>
  <si>
    <t>Manual – I1</t>
  </si>
  <si>
    <t>manual_is_hate 
YES / NO</t>
  </si>
  <si>
    <t>processing_time (s)</t>
  </si>
  <si>
    <t>Manual – I2</t>
  </si>
  <si>
    <t>Manual – I3</t>
  </si>
  <si>
    <t>HSD - M2</t>
  </si>
  <si>
    <t>is_hate 
YES / NO</t>
  </si>
  <si>
    <t>processing_time_ms</t>
  </si>
  <si>
    <t>TP</t>
  </si>
  <si>
    <t>TN</t>
  </si>
  <si>
    <t>FP</t>
  </si>
  <si>
    <t>FN</t>
  </si>
  <si>
    <t>PRECISION
TP/(TP+FP)</t>
  </si>
  <si>
    <t>RECALL
TP/(TP+FN)</t>
  </si>
  <si>
    <t>F1-SCORE
2*(PRECISION*RECALL)/(PRECISION+RECALL)</t>
  </si>
  <si>
    <t>ACCURACY
(TP+TN)/(TP+TN+FP+FN)</t>
  </si>
  <si>
    <t>NO</t>
  </si>
  <si>
    <t> YES</t>
  </si>
  <si>
    <t> 38.4</t>
  </si>
  <si>
    <t>ROUNDED VALUES (%)</t>
  </si>
  <si>
    <t> NO</t>
  </si>
  <si>
    <t> 13.5</t>
  </si>
  <si>
    <t> 19.6</t>
  </si>
  <si>
    <t> 0.4</t>
  </si>
  <si>
    <t> 0.5</t>
  </si>
  <si>
    <t> </t>
  </si>
  <si>
    <t> 0.3</t>
  </si>
  <si>
    <t> 0.7</t>
  </si>
  <si>
    <t>Method</t>
  </si>
  <si>
    <t>Per message</t>
  </si>
  <si>
    <t>Total time</t>
  </si>
  <si>
    <t>Hate messages detected</t>
  </si>
  <si>
    <t>Average time</t>
  </si>
  <si>
    <t>Min time</t>
  </si>
  <si>
    <t>Max time</t>
  </si>
  <si>
    <t>Manual – Mean</t>
  </si>
  <si>
    <t>HSD – M2</t>
  </si>
  <si>
    <t>YES</t>
  </si>
  <si>
    <t>EMPTY FIELD</t>
  </si>
  <si>
    <t>TOTAL NUMBER</t>
  </si>
  <si>
    <t> 0.6</t>
  </si>
  <si>
    <t>DATASET</t>
  </si>
  <si>
    <t> 0.2</t>
  </si>
  <si>
    <t> 18.8</t>
  </si>
  <si>
    <t> 0.8</t>
  </si>
  <si>
    <t> 11.2</t>
  </si>
  <si>
    <t> 7.8</t>
  </si>
  <si>
    <t> 3</t>
  </si>
  <si>
    <t> 1.5</t>
  </si>
  <si>
    <t> 8.9</t>
  </si>
  <si>
    <t> 4.7</t>
  </si>
  <si>
    <t> 3.7</t>
  </si>
  <si>
    <t> 4.2</t>
  </si>
  <si>
    <t> 9.8</t>
  </si>
  <si>
    <t> 3.3</t>
  </si>
  <si>
    <t> 6.4</t>
  </si>
  <si>
    <t> 10.3</t>
  </si>
  <si>
    <t> 4.5</t>
  </si>
  <si>
    <t> 7</t>
  </si>
  <si>
    <t> 15.4</t>
  </si>
  <si>
    <t> 8.4</t>
  </si>
  <si>
    <t> 6.6</t>
  </si>
  <si>
    <t> 8.3</t>
  </si>
  <si>
    <t> 3.5</t>
  </si>
  <si>
    <t> 8.1</t>
  </si>
  <si>
    <t> 12.3</t>
  </si>
  <si>
    <t> 5.6</t>
  </si>
  <si>
    <t> 6.1</t>
  </si>
  <si>
    <t> 12.2</t>
  </si>
  <si>
    <t> 2.3</t>
  </si>
  <si>
    <t> 7.4</t>
  </si>
  <si>
    <t> 8.7</t>
  </si>
  <si>
    <t> 5.2</t>
  </si>
  <si>
    <t> 3.8</t>
  </si>
  <si>
    <t> 4.3</t>
  </si>
  <si>
    <t> 3.9</t>
  </si>
  <si>
    <t> 6</t>
  </si>
  <si>
    <t> 8.2</t>
  </si>
  <si>
    <t> 9.7</t>
  </si>
  <si>
    <t>13.3 </t>
  </si>
  <si>
    <t> 6.5</t>
  </si>
  <si>
    <t> 4.1</t>
  </si>
  <si>
    <t> 14.6</t>
  </si>
  <si>
    <t> 10.8</t>
  </si>
  <si>
    <t> 5,3</t>
  </si>
  <si>
    <t> 6.9</t>
  </si>
  <si>
    <t> 20,4</t>
  </si>
  <si>
    <t> 4.4</t>
  </si>
  <si>
    <t> 6.7</t>
  </si>
  <si>
    <t> 5.4</t>
  </si>
  <si>
    <t> 7.5</t>
  </si>
  <si>
    <t>7,9</t>
  </si>
  <si>
    <t> 5.3</t>
  </si>
  <si>
    <t> 4.8</t>
  </si>
  <si>
    <t> 2.1</t>
  </si>
  <si>
    <t> 2.5</t>
  </si>
  <si>
    <t> 7.9</t>
  </si>
  <si>
    <t> 3.4</t>
  </si>
  <si>
    <t> 6.3</t>
  </si>
  <si>
    <t> 4.6</t>
  </si>
  <si>
    <t> 11.3</t>
  </si>
  <si>
    <t> 5.8</t>
  </si>
  <si>
    <t> 16.7</t>
  </si>
  <si>
    <t> 5.5</t>
  </si>
  <si>
    <t> 18.3</t>
  </si>
  <si>
    <t> 5.9</t>
  </si>
  <si>
    <t> 14.3</t>
  </si>
  <si>
    <t> 19.4</t>
  </si>
  <si>
    <t> 2.7</t>
  </si>
  <si>
    <t> 17.4</t>
  </si>
  <si>
    <t> 12.4</t>
  </si>
  <si>
    <t> 6.8</t>
  </si>
  <si>
    <t> 30.9</t>
  </si>
  <si>
    <t> 25.4</t>
  </si>
  <si>
    <t> 4.9</t>
  </si>
  <si>
    <t> 0.9</t>
  </si>
  <si>
    <t xml:space="preserve">NO </t>
  </si>
  <si>
    <t>Source Name</t>
  </si>
  <si>
    <t>Message Type</t>
  </si>
  <si>
    <t>Date/Time</t>
  </si>
  <si>
    <t>Read</t>
  </si>
  <si>
    <t>Direction</t>
  </si>
  <si>
    <t>From Phone Number</t>
  </si>
  <si>
    <t>To Phone Number</t>
  </si>
  <si>
    <t>Text</t>
  </si>
  <si>
    <t>Thread ID</t>
  </si>
  <si>
    <t>Data Source</t>
  </si>
  <si>
    <t>mmssms.db</t>
  </si>
  <si>
    <t>Android Message</t>
  </si>
  <si>
    <t>2020-09-12 01:00:32 CEST</t>
  </si>
  <si>
    <t>Incoming</t>
  </si>
  <si>
    <t>9ddc439e-072f-4b5f-900f-dbc1b688e502</t>
  </si>
  <si>
    <t>Your Messenger verification code is G-443322</t>
  </si>
  <si>
    <t>7ab27d16-6231-4832-87ca-4ed154ee497d-3</t>
  </si>
  <si>
    <t>LogicalFileSet1</t>
  </si>
  <si>
    <t>2020-09-12 01:01:47 CEST</t>
  </si>
  <si>
    <t>Your Messenger verification code is G-310404</t>
  </si>
  <si>
    <t>2020-09-12 04:58:54 CEST</t>
  </si>
  <si>
    <t>Your Messenger verification code is G-092637</t>
  </si>
  <si>
    <t>2020-09-12 14:16:31 CEST</t>
  </si>
  <si>
    <t>964218 is your verification code for Dust - a safer place to text.</t>
  </si>
  <si>
    <t>7ab27d16-6231-4832-87ca-4ed154ee497d-4</t>
  </si>
  <si>
    <t>2020-09-12 16:00:44 CEST</t>
  </si>
  <si>
    <t>https://music.apple.com/us/playlist/1990s/pl.u-ZP5luEKdxy</t>
  </si>
  <si>
    <t>7ab27d16-6231-4832-87ca-4ed154ee497d-5</t>
  </si>
  <si>
    <t>2020-09-12 16:02:12 CEST</t>
  </si>
  <si>
    <t>https://music.apple.com/us/playlist/seattle-sounds/pl.u-6myaefa2ojM</t>
  </si>
  <si>
    <t>2020-09-12 16:02:32 CEST</t>
  </si>
  <si>
    <t>https://music.apple.com/us/playlist/stuff/pl.u-ZmWdmSEKdxy</t>
  </si>
  <si>
    <t>2020-09-12 22:08:11 CEST</t>
  </si>
  <si>
    <t>Your imo code is 839523
9K+9OFePKE9</t>
  </si>
  <si>
    <t>7ab27d16-6231-4832-87ca-4ed154ee497d-6</t>
  </si>
  <si>
    <t>2020-09-12 22:16:51 CEST</t>
  </si>
  <si>
    <t>&lt;#&gt; Please enter 067988 into LINE within the next 30 mins.
JFoQLtyexga</t>
  </si>
  <si>
    <t>7ab27d16-6231-4832-87ca-4ed154ee497d-7</t>
  </si>
  <si>
    <t>2020-09-12 22:30:41 CEST</t>
  </si>
  <si>
    <t>SIGNAL: Your code is: 291-402
doDiFGKPO1r</t>
  </si>
  <si>
    <t>7ab27d16-6231-4832-87ca-4ed154ee497d-8</t>
  </si>
  <si>
    <t>2020-09-13 03:16:58 CEST</t>
  </si>
  <si>
    <t>Telegram code: 96342
You can also tap on this link to log in:
https://t.me/login/96342</t>
  </si>
  <si>
    <t>7ab27d16-6231-4832-87ca-4ed154ee497d-9</t>
  </si>
  <si>
    <t>2020-09-13 03:20:23 CEST</t>
  </si>
  <si>
    <t>[#][TikTok] 5259 is your verification code
fJpzQvK2eu1</t>
  </si>
  <si>
    <t>7ab27d16-6231-4832-87ca-4ed154ee497d-10</t>
  </si>
  <si>
    <t>2020-09-13 03:40:35 CEST</t>
  </si>
  <si>
    <t>&lt;#&gt; Your WhatsApp code: 701-336
You can also tap on this link to verify your phone: v.whatsapp.com/701336
Don't share this code with others
4sgLq1p5sV6</t>
  </si>
  <si>
    <t>7ab27d16-6231-4832-87ca-4ed154ee497d-11</t>
  </si>
  <si>
    <t>2020-09-14 20:33:17 CEST</t>
  </si>
  <si>
    <t>🔔 ThisIs, you have 3 new notifications on Facebook: https://fb.com/l/b8ByfSEBwiZ3Nl</t>
  </si>
  <si>
    <t>7ab27d16-6231-4832-87ca-4ed154ee497d-12</t>
  </si>
  <si>
    <t>2020-09-15 02:07:16 CEST</t>
  </si>
  <si>
    <t>&lt;#&gt; Snapchat Code: 553988. Happy Snapping! qunyt57f5Rf</t>
  </si>
  <si>
    <t>7ab27d16-6231-4832-87ca-4ed154ee497d-13</t>
  </si>
  <si>
    <t>2020-09-16 19:58:05 CEST</t>
  </si>
  <si>
    <t>ThisIs, share an update with friends: https://fb.com/l/1FvLrdPgMhVe9nV</t>
  </si>
  <si>
    <t>2020-09-17 22:51:36 CEST</t>
  </si>
  <si>
    <t>ThisIs, share an update with friends: https://fb.com/l/1UB3E1kGhVhZWW0</t>
  </si>
  <si>
    <t>2020-09-19 14:01:21 CEST</t>
  </si>
  <si>
    <t>ThisIs, share an update with friends: https://fb.com/l/1Mw2qRduneaHdme</t>
  </si>
  <si>
    <t>2020-09-21 23:32:27 CEST</t>
  </si>
  <si>
    <t>🔔 ThisIs, you have 12 new notifications on Facebook: https://fb.com/l/1Nb6n18jtXSckET</t>
  </si>
  <si>
    <t>2020-09-24 16:16:59 CEST</t>
  </si>
  <si>
    <t>🔔 ThisIs, you have 1 message and 15 new notifications on Facebook: https://fb.com/l/1P7JbmBRxKB6r3G</t>
  </si>
  <si>
    <t>2020-09-25 03:41:50 CEST</t>
  </si>
  <si>
    <t>Your Zoom code is: 663056. Close this message and enter the code into Zoom to verify your phone number.</t>
  </si>
  <si>
    <t>7ab27d16-6231-4832-87ca-4ed154ee497d-14</t>
  </si>
  <si>
    <t>2020-09-26 14:52:42 CEST</t>
  </si>
  <si>
    <t>🔔 ThisIs, you have 1 message and 15 new notifications on Facebook: https://fb.com/l/1GPmtCdmbUNvXlE</t>
  </si>
  <si>
    <t>2020-09-29 16:43:43 CEST</t>
  </si>
  <si>
    <t>ThisIs, share an update with friends: https://fb.com/l/1MUF1ioALHADiy2
Reply "stop" or go to https://fb.me/1FSqa9ENIuXk4Qb to turn off SMS for your Facebook account on this mobile number.</t>
  </si>
  <si>
    <t>2020-10-01 21:58:11 CEST</t>
  </si>
  <si>
    <t>Your Messenger verification code is G-023177</t>
  </si>
  <si>
    <t>2020-10-04 16:30:54 CEST</t>
  </si>
  <si>
    <t>Outgoing</t>
  </si>
  <si>
    <t>Hi there. What are you doing?</t>
  </si>
  <si>
    <t>7ab27d16-6231-4832-87ca-4ed154ee497d-15</t>
  </si>
  <si>
    <t>2020-10-04 16:32:00 CEST</t>
  </si>
  <si>
    <t>Nothing. Watching The Last Jedi</t>
  </si>
  <si>
    <t>2020-10-04 16:34:18 CEST</t>
  </si>
  <si>
    <t>Received.</t>
  </si>
  <si>
    <t>2020-10-04 16:32:12 CEST</t>
  </si>
  <si>
    <t>@CAntista @Brelston @hEnereyG Eating a roasted potato and smiling till my cheeks are sore; the crow SFX in this Cape Crisis are super-great</t>
  </si>
  <si>
    <t>2020-10-04 16:32:47 CEST</t>
  </si>
  <si>
    <t>@EakaErick I wouldn't share a wave with those trash cans</t>
  </si>
  <si>
    <t>2020-10-04 16:33:18 CEST</t>
  </si>
  <si>
    <t>.@Straatvogels [street birds]: Homeless People Twittering in Amsterdam http://t.co/WruoCdVkJt via @HuffPostImpact
&amp;#8853;http://t.co/DJgs6rGdfV</t>
  </si>
  <si>
    <t>2020-10-04 16:33:51 CEST</t>
  </si>
  <si>
    <t>.@AussieGrit loves Austin: http://t.co/HTtbU4OmZy Webber such a boon for @FIAWEC. #6HCOTA</t>
  </si>
  <si>
    <t>2020-10-04 16:34:23 CEST</t>
  </si>
  <si>
    <t>&amp;#8220;@CMRE24 wasn&amp;#8217;t that great to me either RT @Ahki117: "Equalizer" was trash Denzel officially washed bruh&amp;#8221;neither was flight</t>
  </si>
  <si>
    <t>2020-10-04 16:34:58 CEST</t>
  </si>
  <si>
    <t>@1usagrunt. I wonder what Charlie Brown would have to say about these days.</t>
  </si>
  <si>
    <t>2020-10-04 16:35:29 CEST</t>
  </si>
  <si>
    <t>"@Stephenwildboy: Chilling &amp;#128069;&amp;#8482; http://t.co/mik3iPNle6" sexy scally lad</t>
  </si>
  <si>
    <t>2020-10-04 16:36:00 CEST</t>
  </si>
  <si>
    <t>#Iraq gov troops were handed a severe defeat by #ISIS at Saqlawiya -- there's chatter of over 300 soldiers lost &amp;amp; Jihadis raving about it</t>
  </si>
  <si>
    <t>2020-10-04 16:36:30 CEST</t>
  </si>
  <si>
    <t>@AdamBaldwin @ChicoDelainky clams to be a comedy writer. #untrue</t>
  </si>
  <si>
    <t>2020-10-04 16:37:00 CEST</t>
  </si>
  <si>
    <t>&amp;#8220;@HeyKeifer: Golden Oreos &amp;#128016; regular Oreos &amp;#128686;&amp;#8221; YES!!!</t>
  </si>
  <si>
    <t>2020-10-04 16:37:30 CEST</t>
  </si>
  <si>
    <t>"@CaelanG15: "@22EdHam: @CaelanG15 that nigga was eating that hoe lol" Hell Yea lol john Paul" nigga said john paul.. http://t.co/OSIpBKPr9h</t>
  </si>
  <si>
    <t>2020-10-04 16:38:00 CEST</t>
  </si>
  <si>
    <t>#porn,#android,#iphone,#ipad,#sex,#xxx, | #Teen | Cutie lesbian teens toy slits http://t.co/ZS05enjjwm</t>
  </si>
  <si>
    <t>2020-10-04 16:38:30 CEST</t>
  </si>
  <si>
    <t>@CarlavanderWaal @Jaymaroley &amp;amp; als je over Syrie tweet, volg @Partisangirl maar, zij komt er vandaan &amp;amp; zal je precies uitleggen hoe of wat.</t>
  </si>
  <si>
    <t>2020-10-04 16:39:00 CEST</t>
  </si>
  <si>
    <t>@AlexAllTimeLow @JackAllTimeLow Please stay safe you guys! I love you so much, I hoe to one day meet you guys! happy Halloween :)</t>
  </si>
  <si>
    <t>2020-10-04 16:39:30 CEST</t>
  </si>
  <si>
    <t>#Yankees #FireCashman I don't want Arod back.</t>
  </si>
  <si>
    <t>2020-10-04 16:40:00 CEST</t>
  </si>
  <si>
    <t>#BlessJesus Amos 3:3 - Can two walk together, except they be agreed?</t>
  </si>
  <si>
    <t>2020-10-04 16:40:30 CEST</t>
  </si>
  <si>
    <t>1300 for the eggs sunny side nicca .. @EastsideDame</t>
  </si>
  <si>
    <t>2020-10-04 16:41:00 CEST</t>
  </si>
  <si>
    <t>&amp;#9733; BEST ASIAN MASSAGE ON THE park slope --TOP RATED SPA &amp;#9733; 718-622-0221 - 24 http://t.co/sPVogfyXZT</t>
  </si>
  <si>
    <t>2020-10-04 16:41:30 CEST</t>
  </si>
  <si>
    <t>@CCobey @tess_stepakoff there isn't a green one either. There's red and yellow in that pic...</t>
  </si>
  <si>
    <t>2020-10-04 16:42:00 CEST</t>
  </si>
  <si>
    <t>&amp;#8220;@WORSTRAPLYRlCS: http://t.co/hE19TIfqFX&amp;#8221;
How is this trash...</t>
  </si>
  <si>
    <t>2020-10-04 16:42:30 CEST</t>
  </si>
  <si>
    <t>@DonLemonCNN @DanaBashCNN u both sorry to give racist @SenTedCruz a platform w his trash language Dana ur intvw was below kindergarten level</t>
  </si>
  <si>
    <t>2020-10-04 16:43:00 CEST</t>
  </si>
  <si>
    <t>.@CoryBooker is running around town delivering food to people. If he takes out the trash too he is the perfect boyfriend.</t>
  </si>
  <si>
    <t>2020-10-04 16:43:30 CEST</t>
  </si>
  <si>
    <t>&amp;#8220;@Kik2Clean: Brah Wiz cheated &amp;#128514;&amp;#128557; http://t.co/OZ2PnDNGJ0&amp;#8221; she had hair like a dyke..... Uh.. Duh?</t>
  </si>
  <si>
    <t>2020-10-04 16:44:00 CEST</t>
  </si>
  <si>
    <t>@AllieLexiLove I like them dark, light, Carmel, white, red, tan, yellow, blue, purple, green. It doesnt matter what color they are</t>
  </si>
  <si>
    <t>2020-10-04 16:44:30 CEST</t>
  </si>
  <si>
    <t>&amp;#128027;=&amp;#128176;&amp;#128184; &amp;#8220;@GOALSminded: its true that the early bird.. gets the worm first!&amp;#8221;</t>
  </si>
  <si>
    <t>2020-10-04 16:45:00 CEST</t>
  </si>
  <si>
    <t>*rubs hands like bird man</t>
  </si>
  <si>
    <t>2020-10-04 16:45:30 CEST</t>
  </si>
  <si>
    <t>@DarthMaverick7 @Xcntrik @religulous @chrispyosh Rather than believe that there was a man who was the very definition of good, u mock it.</t>
  </si>
  <si>
    <t>2020-10-04 16:46:00 CEST</t>
  </si>
  <si>
    <t>&amp;#8220;@ShesSoBlessed_: Oreos And Milk &amp;#128523;&amp;#8221;</t>
  </si>
  <si>
    <t>2020-10-04 16:46:30 CEST</t>
  </si>
  <si>
    <t>#TRUTH RT @notashley: David is the Charlie Brown of #Scandal</t>
  </si>
  <si>
    <t>2020-10-04 16:47:00 CEST</t>
  </si>
  <si>
    <t>"..All I wanna do is get money and fuck model bitches!" - Russell Simmons</t>
  </si>
  <si>
    <t>2020-10-04 16:47:30 CEST</t>
  </si>
  <si>
    <t>&amp;#8220;@HumbleTeej: @elisabethepps where am I on this rating scale???&amp;#8221; Depends. You still wearing them colored contacts or naw?</t>
  </si>
  <si>
    <t>2020-10-04 16:48:00 CEST</t>
  </si>
  <si>
    <t>#Yankees Damn. Well Joe that move to the bullpen really helped.</t>
  </si>
  <si>
    <t>2020-10-04 16:48:30 CEST</t>
  </si>
  <si>
    <t>&amp;#8220;@CRYaboutitNIGGA: I get paid too chill.&amp;#8221; Share the wealth Lil nicca</t>
  </si>
  <si>
    <t>2020-10-04 16:49:00 CEST</t>
  </si>
  <si>
    <t>#gouache #inktober #oldpainting #mt #tiki #wahine #surf #monkey #bright #happysunday #peace wishing&amp;#8230; http://t.co/l73hiK0IZ8</t>
  </si>
  <si>
    <t>2020-10-04 16:49:30 CEST</t>
  </si>
  <si>
    <t>" So hoes that smoke are losers ? " yea ... go on IG</t>
  </si>
  <si>
    <t>2020-10-04 16:50:00 CEST</t>
  </si>
  <si>
    <t>&amp;#8220;@theellemac: Essence Fest anyone?&amp;#8221; I'll be there on the main stage 2 stepping with Uncle Charlie</t>
  </si>
  <si>
    <t>2020-10-04 16:50:30 CEST</t>
  </si>
  <si>
    <t>&amp;#8220;@UTRagers: COLT MCCOY WINS&amp;#8252;&amp;#65039;
#HookEm&amp;#128002;&amp;#8221; he's still trash</t>
  </si>
  <si>
    <t>2020-10-04 16:51:00 CEST</t>
  </si>
  <si>
    <t>@AndrewTaran That's a nice color combo too, love the blue and yellow.</t>
  </si>
  <si>
    <t>2020-10-04 16:51:30 CEST</t>
  </si>
  <si>
    <t>22 talented drivers RT @garrisonstudio: I am really glad there haven't been any yellows. But why haven't there been any yellows??</t>
  </si>
  <si>
    <t>2020-10-04 16:52:00 CEST</t>
  </si>
  <si>
    <t>" cancel that bitch like Nino "</t>
  </si>
  <si>
    <t>2020-10-04 16:52:30 CEST</t>
  </si>
  <si>
    <t>"@complex_uk: Ashley Young has tried to deny that bird s*** landed in his mouth ---&amp;gt; http://t.co/mlr5eWgonK https://t.co/AvCHFj7reM" hahaha</t>
  </si>
  <si>
    <t>2020-10-04 16:53:00 CEST</t>
  </si>
  <si>
    <t>1-100000 You are a semi-evolved monkey that is desperately searching for validation and meaning in life. BBQd you'd be ok with mango salsa.</t>
  </si>
  <si>
    <t>2020-10-04 16:53:30 CEST</t>
  </si>
  <si>
    <t>"@CASHandBOOBIES: I been kidnapped yo bitch"</t>
  </si>
  <si>
    <t>2020-10-04 16:54:00 CEST</t>
  </si>
  <si>
    <t>.@AlyssSmithh @KeveeeD Yes indeed! Camels, ostriches and zebras! Sept. 5-7 http://t.co/X3Oapfm3e8 #VCCamelRaces</t>
  </si>
  <si>
    <t>2020-10-04 16:54:30 CEST</t>
  </si>
  <si>
    <t>#drunk #trash #trashed #wasted @ The Draught Horse http://t.co/UvWkhpEswh</t>
  </si>
  <si>
    <t>2020-10-04 16:55:00 CEST</t>
  </si>
  <si>
    <t>"@jethromass: Photo: http://t.co/CxRs5BVhPw" he is in sole heaven</t>
  </si>
  <si>
    <t>2020-10-04 16:55:30 CEST</t>
  </si>
  <si>
    <t>"@TEE_JONEZ: @KingCuh @16stanleys I'm not mad cuh hahaha" suure.. tuku ho ita! &amp;#128514;&amp;#128514;</t>
  </si>
  <si>
    <t>2020-10-04 16:56:00 CEST</t>
  </si>
  <si>
    <t>&amp;#8220;@MomMeMustHaves: MMMH Daily is out! http://t.co/bPtRtXcel0 Stories via @KristinCruz&amp;#8221; @ExMoShow #yellow is IN! &amp;amp; @romyraves luv the bling!</t>
  </si>
  <si>
    <t>2020-10-04 16:56:30 CEST</t>
  </si>
  <si>
    <t>&amp;#8220;@HeyKeifer: Oreos are basically dirt circles with cream.&amp;#8221; True.</t>
  </si>
  <si>
    <t>2020-10-04 16:57:00 CEST</t>
  </si>
  <si>
    <t>&amp;#8220;@CommonManKFAN: And that's why mock drafts are a joke my friends.....&amp;#8221;Anyone???</t>
  </si>
  <si>
    <t>2020-10-04 16:57:30 CEST</t>
  </si>
  <si>
    <t>1-800-slap-a-hoe</t>
  </si>
  <si>
    <t>2020-10-04 16:58:00 CEST</t>
  </si>
  <si>
    <t>#Yankees Damn you DirectTv blackout the Yankee game. With a freaking WALK OFF! You're killing me satellite douche.</t>
  </si>
  <si>
    <t>2020-10-04 16:58:30 CEST</t>
  </si>
  <si>
    <t>*after BO1 RT @TheGodWriter_: @iDocLyfe Bruh lol I retired after mw2 because everything was trash afterwards.</t>
  </si>
  <si>
    <t>2020-10-04 16:59:00 CEST</t>
  </si>
  <si>
    <t>&amp;#8220;@AustinMahone: just got a new fish it's albino and I named him shaquita #yee&amp;#8221; bahaha</t>
  </si>
  <si>
    <t>2020-10-04 16:59:30 CEST</t>
  </si>
  <si>
    <t>"hick and raver is a venn diagram that has a very large intersection"</t>
  </si>
  <si>
    <t>2020-10-04 17:00:00 CEST</t>
  </si>
  <si>
    <t>#NowPlaying : The Doors - The WASP (Texas Radio and the Big Beat) on #1069TheArrow - http://t.co/R5wuXA9jB6</t>
  </si>
  <si>
    <t>2020-10-04 17:00:30 CEST</t>
  </si>
  <si>
    <t>Scandal' sex scene airs on ABC right after 'It's the Great Pumpkin, Charlie Brown,' making parents angry http://t.co/vltSpK8U4S</t>
  </si>
  <si>
    <t>2020-10-04 17:01:00 CEST</t>
  </si>
  <si>
    <t>&amp;#8220;@Amburger_6: Wtf is flappy bird&amp;#8221; are you kidding me</t>
  </si>
  <si>
    <t>2020-10-04 17:01:30 CEST</t>
  </si>
  <si>
    <t>"@BlackChiquitita: Wow. RT @thatmanpalmer I'm lost. Are those buttcheek piercings? http://t.co/yn6guyOUQ6" yeah she's a hoe</t>
  </si>
  <si>
    <t>2020-10-04 17:02:00 CEST</t>
  </si>
  <si>
    <t>&amp;#9733; BEST ASIAN MASSAGE ON THE Brooklyn Park slope --TOP RATED SPA &amp;#9733;718-622-0221 - 24 http://t.co/yRfdaIooYZ</t>
  </si>
  <si>
    <t>2020-10-04 17:02:30 CEST</t>
  </si>
  <si>
    <t>&amp;#8220;@JayGorgeous: i need more beanies&amp;#8221;just ordered two true religion ones lol</t>
  </si>
  <si>
    <t>2020-10-04 17:03:00 CEST</t>
  </si>
  <si>
    <t>@Chancellor_IV naw Bryan said it was trash hotel so we're staying somewhere else</t>
  </si>
  <si>
    <t>2020-10-04 17:03:30 CEST</t>
  </si>
  <si>
    <t>"@M_Rad: &amp;#8220;@DezDLT: "I play soccer, cheat on girls, and wear khaki coloured cargos" haircut http://t.co/tYCIhD6PkW&amp;#8221; yes lmfao"@soccerboy_04</t>
  </si>
  <si>
    <t>2020-10-04 17:04:00 CEST</t>
  </si>
  <si>
    <t>&amp;#9733; BEST ASIAN MASSAGE ON THE park slope --TOP RATED SPA &amp;#9733; 718-622-0221 - 24 http://t.co/mLFuCqIIFA</t>
  </si>
  <si>
    <t>2020-10-04 17:04:30 CEST</t>
  </si>
  <si>
    <t>@BasketballPics whoever made this twitter doesnt like the Lakers... they r making a comeback but this accnt still continues to trash talk em</t>
  </si>
  <si>
    <t>2020-10-04 17:05:00 CEST</t>
  </si>
  <si>
    <t>#BREAKING: AP calls Mass. Governor race for Charlie Baker. Watch live coverage on WCVB, streaming online. http://t.co/S6hY2eVoaT</t>
  </si>
  <si>
    <t>2020-10-04 17:05:30 CEST</t>
  </si>
  <si>
    <t>"@BabyAnimalPics: baby monkey bathtime http://t.co/7KPWAdLF0R"
Awwwwe! This is soooo ADORABLE!</t>
  </si>
  <si>
    <t>2020-10-04 17:06:00 CEST</t>
  </si>
  <si>
    <t>&amp;#8220;There is a time &amp;amp; a place 4 decaf coffee. Never &amp;amp; in the trash." http://t.co/ZVJROXgNDQ&amp;#8221; #MommyMonday humor via @JenerationPR &amp;amp; @theskimm</t>
  </si>
  <si>
    <t>2020-10-04 17:06:30 CEST</t>
  </si>
  <si>
    <t>"@KnightfanNeal #UCFPINKPARTY come on stay alive knights nation!!!!" This is still the early bird special. #ComeAtMeUT</t>
  </si>
  <si>
    <t>2020-10-04 17:07:00 CEST</t>
  </si>
  <si>
    <t>@BlackManUSA @chrislhayes well that's some cracker jack secret service work there. jfk anyone?</t>
  </si>
  <si>
    <t>2020-10-04 17:07:30 CEST</t>
  </si>
  <si>
    <t>@Danny_Cavanagh....available online soon? I didn't have enough to get it after my Anathema merch. It's a cracker, I need it. Can u.....</t>
  </si>
  <si>
    <t>2020-10-04 17:08:00 CEST</t>
  </si>
  <si>
    <t>@Claudialena8 she wasn't saying she did, but yes me and Kannon have both been in the ghetto and know what it's like so u look dumb.</t>
  </si>
  <si>
    <t>2020-10-04 17:08:30 CEST</t>
  </si>
  <si>
    <t>@ChrisTrondsen @IM5band #askim5 would you rather drink squirrel pee or Johnny Depp's wig in Charlie and the Chocolate Factory?</t>
  </si>
  <si>
    <t>2020-10-04 17:09:00 CEST</t>
  </si>
  <si>
    <t>@CellNBuu ewwww her nips are DEF more perfect than that</t>
  </si>
  <si>
    <t>2020-10-04 17:09:30 CEST</t>
  </si>
  <si>
    <t>&amp;#8220;@RaleighBeougher: dumb beaner&amp;#8221; http://t.co/r0hABEQhSu</t>
  </si>
  <si>
    <t>2020-10-04 17:10:00 CEST</t>
  </si>
  <si>
    <t>@1Corinthians126 #Jesus Genesis 2:19 Out of the ground the LORD God formed every beast of the field and every #bird of the sky #Initiating</t>
  </si>
  <si>
    <t>2020-10-04 17:10:30 CEST</t>
  </si>
  <si>
    <t>.@nathirhussein Al Qaeda's market share is dropping faster than Viacom &amp;amp; Enron in the Jihadi stock market</t>
  </si>
  <si>
    <t>2020-10-04 17:11:00 CEST</t>
  </si>
  <si>
    <t>#HelloBrookland! We're here at the @MonroeStMarket opening! Serving free samples of cider, vegan sliders, brownies! http://t.co/BW9uYtLQu1</t>
  </si>
  <si>
    <t>2020-10-04 17:11:30 CEST</t>
  </si>
  <si>
    <t>#hoosier fans, is cody zeller nominating for this years #NBA draft? #iubb</t>
  </si>
  <si>
    <t>2020-10-04 17:12:00 CEST</t>
  </si>
  <si>
    <t>#FireCashman Why?? Because I am having to root for the Royals in October. #Yankees</t>
  </si>
  <si>
    <t>2020-10-04 17:12:30 CEST</t>
  </si>
  <si>
    <t>"You hit no lights, no line for toco bell at 2 in he morning, and Diana's back in her house. It's a miracle" - Charlie @dianaaaxo</t>
  </si>
  <si>
    <t>2020-10-04 17:13:00 CEST</t>
  </si>
  <si>
    <t>" bitch nigga miss me with it "</t>
  </si>
  <si>
    <t>2020-10-04 17:13:30 CEST</t>
  </si>
  <si>
    <t>"@Crhedrys: Pussy licking pussy.... meow meow #StopWhitePeople2014 &amp;#128049; https://t.co/KeegDCjS5K&amp;#8221;""""
&amp;#128533;</t>
  </si>
  <si>
    <t>2020-10-04 17:14:00 CEST</t>
  </si>
  <si>
    <t>@Cay_JEN I didn't think you knew of a bird that couldn't be tamed. #cajuncharm</t>
  </si>
  <si>
    <t>2020-10-04 17:14:30 CEST</t>
  </si>
  <si>
    <t>@Charlie4927 @StacyDmomof5 @RevkahJC @cantUCIMblonde @Kacado @PattiSM74 Hi Charlie</t>
  </si>
  <si>
    <t>2020-10-04 17:15:00 CEST</t>
  </si>
  <si>
    <t>"@CauseWereGuys: On my way to fuck yo bitch http://t.co/j906T5zE2R" me as a 9 year old</t>
  </si>
  <si>
    <t>2020-10-04 17:15:30 CEST</t>
  </si>
  <si>
    <t>" &amp;amp; you might not get ya bitch back &amp;amp; thats that "</t>
  </si>
  <si>
    <t>2020-10-04 17:16:00 CEST</t>
  </si>
  <si>
    <t>&amp;#128075; hi-ho http://t.co/FiC4FnRutZ</t>
  </si>
  <si>
    <t>2020-10-04 17:16:30 CEST</t>
  </si>
  <si>
    <t>@ArcticFox2016 everybody mocks Obama .Hes an embarrassment to the USA.</t>
  </si>
  <si>
    <t>2020-10-04 17:17:00 CEST</t>
  </si>
  <si>
    <t>@AstrosCounty Jeff Luhnow is to blame for the Astros not blowing out the Red Sox and Yankees -HC</t>
  </si>
  <si>
    <t>2020-10-04 17:17:30 CEST</t>
  </si>
  <si>
    <t>&amp;#8220;@AntiGlib: RT @nateyfu123: #Yankees Michael Pineda in his next start.. http://t.co/Zb1zWN0jet&amp;#8221; @954Nole</t>
  </si>
  <si>
    <t>2020-10-04 17:18:00 CEST</t>
  </si>
  <si>
    <t>&amp;#8220;@GianneNichole: Lakers really trash.&amp;#8221;&amp;#128686;</t>
  </si>
  <si>
    <t>2020-10-04 17:18:30 CEST</t>
  </si>
  <si>
    <t>*squak squak squak squak*
Me: bird shut up!!!
*squak*
Alex: that was an act of defiance
@Alextalksback</t>
  </si>
  <si>
    <t>2020-10-04 17:19:00 CEST</t>
  </si>
  <si>
    <t>"@AllAboutManFeet: http://t.co/3gzUpfuMev" woof woof and hot soles</t>
  </si>
  <si>
    <t>2020-10-04 17:19:30 CEST</t>
  </si>
  <si>
    <t>@AjKFAN Big congrats to all! I expect him to be blogging on rube chat in a few days! Now get some sleep, you will need it!</t>
  </si>
  <si>
    <t>2020-10-04 17:20:00 CEST</t>
  </si>
  <si>
    <t>@1Corinthians126 #BooksOfGodWidom Proverbs 1:26 I also will laugh at your calamity; I will mock when your fear cometh;</t>
  </si>
  <si>
    <t>2020-10-04 17:20:30 CEST</t>
  </si>
  <si>
    <t>#Ebola is a great metaphor for how #GOP #teaparty policies eat off of vital organs until the host dies. #Tcot #teabaggers</t>
  </si>
  <si>
    <t>2020-10-04 17:21:00 CEST</t>
  </si>
  <si>
    <t>@Buckm00se @Cuauhtli02 we gunna laff at Chava/Rubio beaner supporters in a min</t>
  </si>
  <si>
    <t>2020-10-04 17:21:30 CEST</t>
  </si>
  <si>
    <t>"Only a couple of Red Sox have gotten past first base." I'm dying laughing. Maybe the Yanks need to teach them some game.</t>
  </si>
  <si>
    <t>2020-10-04 17:22:00 CEST</t>
  </si>
  <si>
    <t>@AnthonyCumia Enjoy it,I'm happy for you,but I hate the Yankees,and yes the Sox did choke</t>
  </si>
  <si>
    <t>2020-10-04 17:22:30 CEST</t>
  </si>
  <si>
    <t>@Bywatergal @Yankees @EmpireStateBldg That game winning hit in Thursday capped a great career. The guy is a 1st ballot HOF. Or else.</t>
  </si>
  <si>
    <t>2020-10-04 17:23:00 CEST</t>
  </si>
  <si>
    <t>85 species of birds reported in Chesterfield for the Great Backyard Bird Count. How many in your area? http://t.co/VIWMjjJxOT</t>
  </si>
  <si>
    <t>2020-10-04 17:23:30 CEST</t>
  </si>
  <si>
    <t>"@MaxMayo77: http://t.co/3Jk4kR44X3" a pissed lad past out. I would lick his dirty soles while he slept.</t>
  </si>
  <si>
    <t>2020-10-04 17:24:00 CEST</t>
  </si>
  <si>
    <t>2' good: Jeter hero for Yankees in send-off http://t.co/oStFoBGuFa via @ESPNNewYork</t>
  </si>
  <si>
    <t>2020-10-04 17:24:30 CEST</t>
  </si>
  <si>
    <t>&amp;#8220;@yungtfti: I feel sorry for anyone who paid for LIC because edc is trash music&amp;#8221;</t>
  </si>
  <si>
    <t>2020-10-04 17:25:00 CEST</t>
  </si>
  <si>
    <t>"The devil grows inside the hearts of the selfish and wicked
White, brown, yellow and black color is not restricted"</t>
  </si>
  <si>
    <t>2020-10-04 17:25:30 CEST</t>
  </si>
  <si>
    <t>"@metroadlib: colored contacts in your eyes?
blinders on mine.
cause i can't see you at all." Lmao</t>
  </si>
  <si>
    <t>2020-10-04 17:26:00 CEST</t>
  </si>
  <si>
    <t>"@ClicquotSuave: LMAOOOOOOOOOOO this nigga @Krillz_Nuh_Care http://t.co/AAnpSUjmYI" &amp;lt;bitch want likes for some depressing shit..foh</t>
  </si>
  <si>
    <t>2020-10-04 17:26:30 CEST</t>
  </si>
  <si>
    <t>"Mam, Ren&amp;#233;e doet in haar rol net of ze ongesteld is Wat is ongesteld?" Van dat soort vragen waar je denkt: hoe leg ik die weer uit.</t>
  </si>
  <si>
    <t>2020-10-04 17:27:00 CEST</t>
  </si>
  <si>
    <t>@ChickenColeman if McCoy wasn't trash that's a TD</t>
  </si>
  <si>
    <t>2020-10-04 17:27:30 CEST</t>
  </si>
  <si>
    <t>&amp;#8220;@TWOLVEGIRL: I find myself wanting to google "the yellow king" #TrueDetective&amp;#8221; No kidding! What is going on?</t>
  </si>
  <si>
    <t>2020-10-04 17:28:00 CEST</t>
  </si>
  <si>
    <t>@Decimate_IX Can't even spell right. You have the brain of an ape</t>
  </si>
  <si>
    <t>2020-10-04 17:28:30 CEST</t>
  </si>
  <si>
    <t>#FemaleLogic is worse than the jig, I'm convinced</t>
  </si>
  <si>
    <t>2020-10-04 17:29:00 CEST</t>
  </si>
  <si>
    <t>85 species of birds reported in Chesterfield for the Great Backyard Bird Count. How many in your area? http://t.co/DTLlzlXmPF</t>
  </si>
  <si>
    <t>2020-10-04 17:29:30 CEST</t>
  </si>
  <si>
    <t>"@g0rillaz0e: Sitting on my window sill, window open, bird tries to fly in. Smacked it. #ProtectTheAnimals" @peta</t>
  </si>
  <si>
    <t>2020-10-04 17:30:00 CEST</t>
  </si>
  <si>
    <t>"@BVSEDCHINK: Yo fuck skateboarding, all y'all some wood pushing faggots man, ball is life http://t.co/VBCzP6HMT7"
@AmJemieBenn</t>
  </si>
  <si>
    <t>2020-10-04 17:30:30 CEST</t>
  </si>
  <si>
    <t>" cant you see these hoes wont change "</t>
  </si>
  <si>
    <t>2020-10-04 17:31:00 CEST</t>
  </si>
  <si>
    <t>#BlessJesusLove Happy Belated ( Sixty-Fifth) 65 Birthday *28 Aunt Mary Agnes #Strong</t>
  </si>
  <si>
    <t>2020-10-04 17:31:30 CEST</t>
  </si>
  <si>
    <t>&amp;#8220;@KarynHalpin: Where do all the foreskins go when they circumcise a guy?&amp;#8221; the Foreskin Fairy takes them after you put them under your pillow</t>
  </si>
  <si>
    <t>2020-10-04 17:32:00 CEST</t>
  </si>
  <si>
    <t>" bitch get up off me "</t>
  </si>
  <si>
    <t>2020-10-04 17:32:30 CEST</t>
  </si>
  <si>
    <t>*Searches my yellow pages app for the nearest Jack In The Box*</t>
  </si>
  <si>
    <t>2020-10-04 17:33:00 CEST</t>
  </si>
  <si>
    <t>#mt #commission #gouache #tiki #wahine #monkey #tubed #surfing #wavesliding #waterwalker #notkook http://t.co/vii3SmGRm3</t>
  </si>
  <si>
    <t>2020-10-04 17:33:30 CEST</t>
  </si>
  <si>
    <t>" nice girls bad, make me get naughty. Bad yello hoe, real nice body. Down south chick, like em real thick" http://t.co/bzRDl3kF7U</t>
  </si>
  <si>
    <t>2020-10-04 17:34:00 CEST</t>
  </si>
  <si>
    <t>"@nohands_24: "@20ToLife_: "@nohands_24: "@DejaaLeeann_: @B_Coleman2 swears I'm #1 man" easily" easily" behind Austin" nip?</t>
  </si>
  <si>
    <t>2020-10-04 17:34:30 CEST</t>
  </si>
  <si>
    <t>"@DomWorldPeace: Baseball season for the win. #Yankees" This is where the love started</t>
  </si>
  <si>
    <t>2020-10-04 17:35:00 CEST</t>
  </si>
  <si>
    <t>#philhughes @Yankees #nyy better then UR whole team</t>
  </si>
  <si>
    <t>2020-10-04 17:35:30 CEST</t>
  </si>
  <si>
    <t>"@BrokenPiecesmsc: @ItsNotAdam faggot read my tweets after dat k" it wasn't even funny lol</t>
  </si>
  <si>
    <t>2020-10-04 17:36:00 CEST</t>
  </si>
  <si>
    <t>#southcarolina has a highschool graduation rate near 50% and that's why they have so many uninformed #teabaggers #morningjoe</t>
  </si>
  <si>
    <t>2020-10-04 17:36:30 CEST</t>
  </si>
  <si>
    <t>"Yaoooooooo @yea_im_JAMAICAN: Mawnin yardies! &amp;#128154;&amp;#128155;&amp;#128536;"</t>
  </si>
  <si>
    <t>2020-10-04 17:37:00 CEST</t>
  </si>
  <si>
    <t>"@TEE_JONEZ: @16stanleys @KingCuh tuku ho idk blah blah blah" &amp;#128514;&amp;#128514;&amp;#128514;</t>
  </si>
  <si>
    <t>2020-10-04 17:37:30 CEST</t>
  </si>
  <si>
    <t>@ChrisSFMori
gun sales have skyrocketed. Gun crime has fallen sharply.
Any claim to the contrary is using fuzzy math.</t>
  </si>
  <si>
    <t>2020-10-04 17:38:00 CEST</t>
  </si>
  <si>
    <t>@1Oyster1 maybe not but you crow about obama and democrats so you are a mawbar....Might as well be a Republican.</t>
  </si>
  <si>
    <t>2020-10-04 17:38:30 CEST</t>
  </si>
  <si>
    <t>2 adult human skulls found in trash http://t.co/VcsNP9ejV9</t>
  </si>
  <si>
    <t>2020-10-04 17:39:00 CEST</t>
  </si>
  <si>
    <t>&amp;#9733; BEST ASIAN MASSAGE ON THE park slope --TOP RATED SPA &amp;#9733; 718-622-0221 - 24 http://t.co/pxwlZkWaCs</t>
  </si>
  <si>
    <t>2020-10-04 17:39:30 CEST</t>
  </si>
  <si>
    <t>@ASourAppleTree Have heard hillbilly grousings that bugs much worse in the KV since MIC shut down.</t>
  </si>
  <si>
    <t>2020-10-04 17:40:00 CEST</t>
  </si>
  <si>
    <t>4&amp;#8419;2&amp;#8419;0&amp;#8419;
moke up</t>
  </si>
  <si>
    <t>2020-10-04 17:40:30 CEST</t>
  </si>
  <si>
    <t>.@HoppyKercheval Could you just play 2 minutes of the Charlie Brown "wah wah wah" adult sound effect instead?</t>
  </si>
  <si>
    <t>2020-10-04 17:41:00 CEST</t>
  </si>
  <si>
    <t>@CheckMyLingo_ @Kingpin_Terror ima get this so every time I throw trash away its where it really belongs http://t.co/DRGBekvzun</t>
  </si>
  <si>
    <t>2020-10-04 17:41:30 CEST</t>
  </si>
  <si>
    <t>@BarackObama Biden was a winner last night? Yea right like Charlie Sheen Really was a a winner too.... #winning lol</t>
  </si>
  <si>
    <t>2020-10-04 17:42:00 CEST</t>
  </si>
  <si>
    <t>&amp;#128557;&amp;#128557;&amp;#128557;&amp;#128530; RT @KingHov1313: At work imma real Uncle Tom!&amp;#128584;</t>
  </si>
  <si>
    <t>2020-10-04 17:42:30 CEST</t>
  </si>
  <si>
    <t>:) "@PeterDavidsonII: At some point, we need to discuss how delicious the vegan brownie from @busboysandpoets on u St. tastes!"</t>
  </si>
  <si>
    <t>2020-10-04 17:43:00 CEST</t>
  </si>
  <si>
    <t>" yall niggas b cuffing hoes cause yall aint never have bitches "</t>
  </si>
  <si>
    <t>2020-10-04 17:43:30 CEST</t>
  </si>
  <si>
    <t>@Anotherpotheadd lucky monkey</t>
  </si>
  <si>
    <t>2020-10-04 17:44:00 CEST</t>
  </si>
  <si>
    <t>&amp;#8220;@Iifetip: Kit Kat brownies. http://t.co/40W2a8qlBy&amp;#8221; making.</t>
  </si>
  <si>
    <t>2020-10-04 17:44:30 CEST</t>
  </si>
  <si>
    <t>"YAH" has said in his word that the Mtzra'ym(egyptians) are his people and Ysrah'al is his inheritance and the Kushite(ethiopians).....</t>
  </si>
  <si>
    <t>2020-10-04 17:45:00 CEST</t>
  </si>
  <si>
    <t>&amp;#8220;@anallanusa32: 83 you're really cool you're good at basketball. And your a zebra &amp;#127936;&amp;#128060;&amp;#8221; is this @WillBall4Life?</t>
  </si>
  <si>
    <t>2020-10-04 17:45:30 CEST</t>
  </si>
  <si>
    <t>@DeArionBASEDGOD Kendrick is not better than papoose or drake</t>
  </si>
  <si>
    <t>2020-10-04 17:46:00 CEST</t>
  </si>
  <si>
    <t>#Yankees #SEC Robertson in. Guy is fantastic. SEC pitcher!!</t>
  </si>
  <si>
    <t>2020-10-04 17:46:30 CEST</t>
  </si>
  <si>
    <t>"@Almightywayne__: @JetsAndASwisher @Gook____ bitch fuck u http://t.co/pXmGA68NC1" maybe you'll get better. Just http://t.co/TPreVwfq0S</t>
  </si>
  <si>
    <t>2020-10-04 17:47:00 CEST</t>
  </si>
  <si>
    <t>"I'll slit your throat-neck" http://t.co/ChFFSDeDdd</t>
  </si>
  <si>
    <t>2020-10-04 17:47:30 CEST</t>
  </si>
  <si>
    <t>#IndigenousPeoplesDay .........right. Because these #redskins had a lot of #queens, right? nomg. #sofunny</t>
  </si>
  <si>
    <t>2020-10-04 17:48:00 CEST</t>
  </si>
  <si>
    <t>#CommonQuestionIGet
Why uou so ghetto?</t>
  </si>
  <si>
    <t>2020-10-04 17:48:30 CEST</t>
  </si>
  <si>
    <t>"@soxdawg: RAWR!! RT @skinrubberboi: "My" sexy French scally. I love him! #frenchscally http://t.co/5idQ3R5Akz" sexy scally woof woof</t>
  </si>
  <si>
    <t>2020-10-04 17:49:00 CEST</t>
  </si>
  <si>
    <t>@DaRealAlexInLA @Buckm00se he wasn't training gook boy doe</t>
  </si>
  <si>
    <t>2020-10-04 17:49:30 CEST</t>
  </si>
  <si>
    <t>"@CoryBandz: having one loyal female is wayyyyy better than having hoes , idc &amp;#128175;"</t>
  </si>
  <si>
    <t>2020-10-04 17:50:00 CEST</t>
  </si>
  <si>
    <t>" pussy is a powerful drug " &amp;#128517; #HappyHumpDay http://t.co/R8jsymiB5b</t>
  </si>
  <si>
    <t>2020-10-04 17:50:30 CEST</t>
  </si>
  <si>
    <t>#BlessJesus Amos 5:10 There are those who hate the one who upholds justice in court and detest the one who tells the truth.</t>
  </si>
  <si>
    <t>2020-10-04 17:51:00 CEST</t>
  </si>
  <si>
    <t>"@2015seniorprobs: I probably wouldn&amp;#8217;t mind school as much if we didn&amp;#8217;t have to deal with bitch ass teachers". Retweet</t>
  </si>
  <si>
    <t>2020-10-04 17:51:30 CEST</t>
  </si>
  <si>
    <t>&amp;#9733;@&amp;#9733;@&amp;#9733;@&amp;#9733;@&amp;#9733; GRAND OPENING ! &amp;#9733;@&amp;#9733;@&amp;#9733;@&amp;#9733;@&amp;#9733; TOP CLASS &amp;#9733; Oriental Massage &amp;#9733; PERFECT !&amp;#9733;/ http://t.co/4Hhxk9MKHe</t>
  </si>
  <si>
    <t>2020-10-04 17:52:00 CEST</t>
  </si>
  <si>
    <t>"Brownies for my brownie" I love this movie. &amp;#128517;</t>
  </si>
  <si>
    <t>2020-10-04 17:52:30 CEST</t>
  </si>
  <si>
    <t>#portlandia #putabirdonit RT @mightymouse105: The Xbox One would be so much cooler if they put a bird on it</t>
  </si>
  <si>
    <t>2020-10-04 17:53:00 CEST</t>
  </si>
  <si>
    <t>#2013Faves RT &amp;#8220;@grahamorama: #Snoop and #Justin are having so much fun at this Charlie Wilson tribute #BETAwards https://t.co/C6NHwUBlXN&amp;#8221;</t>
  </si>
  <si>
    <t>2020-10-04 17:53:30 CEST</t>
  </si>
  <si>
    <t>"@CCobey: @AydanMcCoy happy birthday nigs" Thanks yo</t>
  </si>
  <si>
    <t>2020-10-04 17:54:00 CEST</t>
  </si>
  <si>
    <t>#RadioFreeNorthwest 218
Covington reads responses &amp;amp; mocks FBI, Andy on Real Politics, Liv on her awakening, Gretchen
http://t.co/t9JyhAncPR</t>
  </si>
  <si>
    <t>2020-10-04 17:54:30 CEST</t>
  </si>
  <si>
    <t>"@Addicted2Guys: -SimplyAddictedToGuys http://t.co/1jL4hi8ZMF" woof woof hot scally lad</t>
  </si>
  <si>
    <t>2020-10-04 17:55:00 CEST</t>
  </si>
  <si>
    <t>&amp;#9733; BEST ASIAN MASSAGE ON THE park slope --TOP RATED SPA &amp;#9733; 718-622-0221 - 24 http://t.co/dyYvrEJAm3</t>
  </si>
  <si>
    <t>2020-10-04 17:55:30 CEST</t>
  </si>
  <si>
    <t>5SOS is trash</t>
  </si>
  <si>
    <t>2020-10-04 17:56:00 CEST</t>
  </si>
  <si>
    <t>@Andyheybro the distant chugs at the end of Dried Up... remain to be some of the most perfectly heavy guitars ever recorded.</t>
  </si>
  <si>
    <t>2020-10-04 17:56:30 CEST</t>
  </si>
  <si>
    <t>&amp;#8220;@King_SM If Howard elbow bosh, will bosh fight back?&amp;#8221; don't have to got mcbob bird and UD</t>
  </si>
  <si>
    <t>2020-10-04 17:57:00 CEST</t>
  </si>
  <si>
    <t>12 oz arizona's trash</t>
  </si>
  <si>
    <t>2020-10-04 17:57:30 CEST</t>
  </si>
  <si>
    <t>&amp;#9733; BEST ASIAN MASSAGE ON THE Brooklyn Park slope --TOP RATED SPA &amp;#9733;718-622-0221 - 24 http://t.co/ENSNf9RGPH</t>
  </si>
  <si>
    <t>2020-10-04 17:58:00 CEST</t>
  </si>
  <si>
    <t>@BeattyJustin @KYOppCoalition I am one proud hillbilly.</t>
  </si>
  <si>
    <t>2020-10-04 17:58:30 CEST</t>
  </si>
  <si>
    <t>"@El_Grillo1: Pit Bulls Photographed As Lovely Fairy Tale Creatures http://t.co/Q0Sm89oOLh&amp;#8221;
They *are* fairy tale creatures.</t>
  </si>
  <si>
    <t>2020-10-04 17:59:00 CEST</t>
  </si>
  <si>
    <t>&amp;#128553; monkey mad</t>
  </si>
  <si>
    <t>2020-10-04 17:59:30 CEST</t>
  </si>
  <si>
    <t>#BigBird was made by a gay couple. So yes, under a GOP world the bird would not have existed since its creators would be in jail for sodomy.</t>
  </si>
  <si>
    <t>2020-10-04 18:00:00 CEST</t>
  </si>
  <si>
    <t>"@oldpicsarchive: H.G.Wells and Charlie Chaplin http://t.co/sTiDDHK3WT" #History #Photography</t>
  </si>
  <si>
    <t>2020-10-04 18:00:30 CEST</t>
  </si>
  <si>
    <t>&amp;#8220;@iCARLEYBBY: &amp;#8220;@DJZeeti: twitpic a selfie with light colored eyes&amp;#8221; http://t.co/BSOYlL83Iz&amp;#8221;&amp;#128525;</t>
  </si>
  <si>
    <t>2020-10-04 18:01:00 CEST</t>
  </si>
  <si>
    <t>.@RashaanSalaami doesn&amp;#8217;t it always feel like we go into the season with offensive concepts that we inevitably trash and then we get good?</t>
  </si>
  <si>
    <t>2020-10-04 18:01:30 CEST</t>
  </si>
  <si>
    <t>#inners Still hanging in. #Yankees we need this win. NFL. It's not SUNDAY!!</t>
  </si>
  <si>
    <t>2020-10-04 18:02:00 CEST</t>
  </si>
  <si>
    <t>@BlakeAnderson21 thanks Hun! Haha</t>
  </si>
  <si>
    <t>2020-10-04 18:02:30 CEST</t>
  </si>
  <si>
    <t>"Two roads diverged in a yellow wood, and I chose the one to J&amp;#246;tunheimr"
- Robert Frost Giant</t>
  </si>
  <si>
    <t>2020-10-04 18:03:00 CEST</t>
  </si>
  <si>
    <t>" black bottle &amp;amp; a bad bitch "</t>
  </si>
  <si>
    <t>2020-10-04 18:03:30 CEST</t>
  </si>
  <si>
    <t>" i need a trippy bitch who fuck on Hennessy "</t>
  </si>
  <si>
    <t>2020-10-04 18:04:00 CEST</t>
  </si>
  <si>
    <t>#StopWhitePeople RT @ABC7: 9 cases of West Nile virus infections reported in Orange County this year; 105 dead birds found carrying virus</t>
  </si>
  <si>
    <t>2020-10-04 18:04:30 CEST</t>
  </si>
  <si>
    <t>"@iTrapWatermelon: tweety bird tho &amp;#128514;&amp;#128514;&amp;#128514;&amp;#128514;https://t.co/JbnoNM3N1P"</t>
  </si>
  <si>
    <t>2020-10-04 18:05:00 CEST</t>
  </si>
  <si>
    <t>&amp;#8220;@DShmee: Tom Brady slowly becoming washed?&amp;#128064;&amp;#8221;
Nah.. His weapons just trash</t>
  </si>
  <si>
    <t>2020-10-04 18:05:30 CEST</t>
  </si>
  <si>
    <t>@Darknight420 It's showing Fairy blocked me @hajihuntingpat @PaulSmitheringa @JoeDouglas1 @JewJitsuGrl @blackorchidm16 @taxman206</t>
  </si>
  <si>
    <t>2020-10-04 18:06:00 CEST</t>
  </si>
  <si>
    <t>#NowPlaying : BT feat. Tori Amos - Blue Skies (radio edit) on #1069TheArrow - http://t.co/R5wuXA9jB6</t>
  </si>
  <si>
    <t>2020-10-04 18:06:30 CEST</t>
  </si>
  <si>
    <t>"@HermosaAlma: This isn't ghetto.....it's smart https://t.co/MPAzQ3Jswf" I'm doing this idc</t>
  </si>
  <si>
    <t>2020-10-04 18:07:00 CEST</t>
  </si>
  <si>
    <t>@BaconParadox for two year old Oreos?-_-</t>
  </si>
  <si>
    <t>2020-10-04 18:07:30 CEST</t>
  </si>
  <si>
    <t>Forget to salute,' trash the other guy for the 'bad war' (during Cairo II), sympathize w/ 'Pockistan,' gays hurting morale. Thanks King!</t>
  </si>
  <si>
    <t>2020-10-04 18:08:00 CEST</t>
  </si>
  <si>
    <t>@Dave_the_wavee the giants are trash...their time is over.</t>
  </si>
  <si>
    <t>2020-10-04 18:08:30 CEST</t>
  </si>
  <si>
    <t>&amp;#9733;@&amp;#9733;@&amp;#9733;@&amp;#9733;@&amp;#9733; GRAND OPENING ! &amp;#9733;@&amp;#9733;@&amp;#9733;@&amp;#9733;@&amp;#9733; TOP CLASS &amp;#9733; Oriental Massage &amp;#9733; PERFECT !&amp;#9733; http://t.co/zibllnm1ZS</t>
  </si>
  <si>
    <t>2020-10-04 18:09:00 CEST</t>
  </si>
  <si>
    <t>&amp;#8220;@GreatGawd: Name something trash&amp;#8221; Cavs</t>
  </si>
  <si>
    <t>2020-10-04 18:09:30 CEST</t>
  </si>
  <si>
    <t>.@everSoTweetly4u Klain's real (sole) job is to dampen down the mushrooming bad PR and political fallout heading into Nov election.</t>
  </si>
  <si>
    <t>2020-10-04 18:10:00 CEST</t>
  </si>
  <si>
    <t>" Murda Gang bitch its Gang Land "</t>
  </si>
  <si>
    <t>2020-10-04 18:10:30 CEST</t>
  </si>
  <si>
    <t>@AustinBurge44 either way both schools are trash &amp;#128521;</t>
  </si>
  <si>
    <t>2020-10-04 18:11:00 CEST</t>
  </si>
  <si>
    <t>&amp;#9733;@&amp;#9733;@&amp;#9733;@&amp;#9733;@&amp;#9733; GRAND OPENING ! &amp;#9733;@&amp;#9733;@&amp;#9733;@&amp;#9733;@&amp;#9733; TOP CLASS &amp;#9733; Oriental Massage &amp;#9733; PERFECT !&amp;#9733; http://t.co/K2iBFLgs4Z</t>
  </si>
  <si>
    <t>2020-10-04 18:11:30 CEST</t>
  </si>
  <si>
    <t>&amp;#8220;@DIYcookery: Oreo cookies&amp;#128523; http://t.co/8zcjWW56Zz&amp;#8221;bruh &amp;#128525;&amp;#128539;&amp;#128553;</t>
  </si>
  <si>
    <t>2020-10-04 18:12:00 CEST</t>
  </si>
  <si>
    <t>" fuck no that bitch dont even suck dick " &amp;#128514;&amp;#128514;&amp;#128514; the Kermit videos bout to fuck IG up</t>
  </si>
  <si>
    <t>imofriends.db</t>
  </si>
  <si>
    <t>IMO Message</t>
  </si>
  <si>
    <t>2020-09-19 21:02:52 CEST</t>
  </si>
  <si>
    <t>just joined imo!</t>
  </si>
  <si>
    <t>2020-09-25 02:24:06 CEST</t>
  </si>
  <si>
    <t>There?</t>
  </si>
  <si>
    <t>2020-09-25 02:25:55 CEST</t>
  </si>
  <si>
    <t>Yes. Just reading the news.</t>
  </si>
  <si>
    <t>2020-09-25 02:26:54 CEST</t>
  </si>
  <si>
    <t>Nice. Anything interesting?</t>
  </si>
  <si>
    <t>2020-09-25 02:28:09 CEST</t>
  </si>
  <si>
    <t>Nah. Same stuff, different day.</t>
  </si>
  <si>
    <t>2020-09-25 02:38:10 CEST</t>
  </si>
  <si>
    <t>sent photo</t>
  </si>
  <si>
    <t>2020-09-25 02:39:39 CEST</t>
  </si>
  <si>
    <t>naver_line</t>
  </si>
  <si>
    <t>Line Message</t>
  </si>
  <si>
    <t>2020-09-12 22:17:51 CEST</t>
  </si>
  <si>
    <t>u4acb8a2111971fc06a351db0d568fec9</t>
  </si>
  <si>
    <t>2020-09-12 22:16:50 CEST</t>
  </si>
  <si>
    <t>u085311ecd9e3e3d74ae4c9f5437cbcb5</t>
  </si>
  <si>
    <t>IMPORTANT
A request to verify your phone number was made from another device''s LINE app.
The person doing so may impersonate a friend or acquaintance of yours to get your text message verification code.
Never give verification codes you receive via text message to anyone, no matter how well you know them.
Please ignore this message if you are the one trying to verify your phone number.</t>
  </si>
  <si>
    <t>2020-09-12 22:17:29 CEST</t>
  </si>
  <si>
    <t>Someone logged in to your LINE account on another device. If this was you, please ignore this message as there is no cause for concern.
If you didn''t log in to LINE on another device, someone else may have just tried to do so. If you are suddenly unable to use LINE, please log in again and change your password immediately.</t>
  </si>
  <si>
    <t>2020-09-17 18:31:47 CEST</t>
  </si>
  <si>
    <t>uc353a971cb90ab899da27ca24746a31a</t>
  </si>
  <si>
    <t>2020-09-18 21:00:01 CEST</t>
  </si>
  <si>
    <t>2020-09-23 00:25:43 CEST</t>
  </si>
  <si>
    <t>u2353528e3ca406ce7a308f29772ee2c9</t>
  </si>
  <si>
    <t>I think we added each other...?</t>
  </si>
  <si>
    <t>2020-09-23 00:26:29 CEST</t>
  </si>
  <si>
    <t>By QR code no less.</t>
  </si>
  <si>
    <t>2020-09-23 00:27:22 CEST</t>
  </si>
  <si>
    <t>Adding by look up was too confusing.</t>
  </si>
  <si>
    <t>2020-09-23 00:28:05 CEST</t>
  </si>
  <si>
    <t>2020-09-23 00:28:35 CEST</t>
  </si>
  <si>
    <t>Got it.</t>
  </si>
  <si>
    <t>2020-09-23 00:30:40 CEST</t>
  </si>
  <si>
    <t>2020-10-04 19:33:48 CEST</t>
  </si>
  <si>
    <t>msgstore.db</t>
  </si>
  <si>
    <t>WhatsApp Message</t>
  </si>
  <si>
    <t>2020-09-23 16:09:03 CEST</t>
  </si>
  <si>
    <t>19198887386@s.whatsapp.net</t>
  </si>
  <si>
    <t>On WhatsApp now.</t>
  </si>
  <si>
    <t>2020-09-23 16:10:04 CEST</t>
  </si>
  <si>
    <t>I'm here, too.</t>
  </si>
  <si>
    <t>2020-09-23 16:17:11 CEST</t>
  </si>
  <si>
    <t>2020-09-23 16:18:18 CEST</t>
  </si>
  <si>
    <t>2020-10-04 00:42:40 CEST</t>
  </si>
  <si>
    <t>2020-10-04 00:43:57 CEST</t>
  </si>
  <si>
    <t>2020-10-04 00:44:32 CEST</t>
  </si>
  <si>
    <t>2020-10-04 00:45:17 CEST</t>
  </si>
  <si>
    <t>2020-10-04 00:48:37 CEST</t>
  </si>
  <si>
    <t>2020-09-23 15:47:47 CEST</t>
  </si>
  <si>
    <t>" bad bitches is the only thing that i like "</t>
  </si>
  <si>
    <t>2020-09-23 16:09:59 CEST</t>
  </si>
  <si>
    <t>@BoneSaw00 There's a reason why the Yankees don't want Anderson any longer.</t>
  </si>
  <si>
    <t>2020-09-23 15:50:07 CEST</t>
  </si>
  <si>
    <t>"@QUAN1T0: 61% of welfare/government aid is claimed by white people. So y'all black slander is trash now."</t>
  </si>
  <si>
    <t>2020-09-23 16:11:02 CEST</t>
  </si>
  <si>
    <t>@Abels_Masochist you're not ghetto tho. You can live in the hood and not be ghetto #facts</t>
  </si>
  <si>
    <t>2020-09-23 15:52:27 CEST</t>
  </si>
  <si>
    <t>@BarackObama l voted and supported u and u pulled the rug out from under us, a nation and worse, cuz were not in "your circle" were trash.</t>
  </si>
  <si>
    <t>2020-09-23 16:12:03 CEST</t>
  </si>
  <si>
    <t>"I am a thrill billy..with a hillbilly heart." -@billyraycyrus. HAHAHAHAHA Jesus Murphy!</t>
  </si>
  <si>
    <t>2020-09-23 15:50:59 CEST</t>
  </si>
  <si>
    <t>@Buster_ESPN Sounds like they are holding back info.......Yankee shill</t>
  </si>
  <si>
    <t>2020-09-23 16:13:03 CEST</t>
  </si>
  <si>
    <t>" you dodge a bullet " &amp;#128517; &amp;#8220;@DaRealKha: "All da bitches I cut off pregnant or bound to be ....thank God &amp;#128591;"&amp;#8221;</t>
  </si>
  <si>
    <t>2020-09-23 15:52:23 CEST</t>
  </si>
  <si>
    <t>"@BrosConfessions: This bitch was so ungrateful http://t.co/06e77bGwbx" fr ..... LULWHORE</t>
  </si>
  <si>
    <t>2020-09-23 16:14:03 CEST</t>
  </si>
  <si>
    <t>"when rappers say twat it makes me feel weird" &amp;#128514;&amp;#128514;&amp;#128514;&amp;#128557;</t>
  </si>
  <si>
    <t>2020-09-23 15:56:10 CEST</t>
  </si>
  <si>
    <t>" young Pill Chamberlain these bitches love my music "</t>
  </si>
  <si>
    <t>2020-09-23 16:15:03 CEST</t>
  </si>
  <si>
    <t>"@socass_: Dude remember this wop video? @00sexilexi00 http://t.co/P3HEuBOQBu" OMG WHERE DID YOU FIND THAT</t>
  </si>
  <si>
    <t>2020-09-23 15:53:38 CEST</t>
  </si>
  <si>
    <t>#Yankees Nice bounce back @Michael Kay. Gotta keep this going!</t>
  </si>
  <si>
    <t>2020-09-23 16:16:03 CEST</t>
  </si>
  <si>
    <t>"@Almightywayne__: Fuck Red Malone man bitch ass niggah" could you please use complete sentences?</t>
  </si>
  <si>
    <t>2020-09-23 15:56:24 CEST</t>
  </si>
  <si>
    <t>" like Snoop said in 94 we dont love these hoes "</t>
  </si>
  <si>
    <t>2020-09-23 16:17:03 CEST</t>
  </si>
  <si>
    <t>@BryanStars ATL, BVB, SWS, PTV, THE RELAPSE SYMPHONY, SET IT OFF, FAREWELL, MY LOVE, MAYDAY PARADE, FOB, PARAMORE, etc</t>
  </si>
  <si>
    <t>2020-09-23 15:57:09 CEST</t>
  </si>
  <si>
    <t>#BlessJesus The #Crown of HIS head to the sole of HIS feet</t>
  </si>
  <si>
    <t>2020-09-23 16:18:03 CEST</t>
  </si>
  <si>
    <t>&amp;#8220;@TheFunnyVine: Red Neck Ice Bucket Challenge &amp;#128514; https://t.co/cAgp3nIofd&amp;#8221; he must be from the SIP. #redneck</t>
  </si>
  <si>
    <t>2020-09-23 16:00:05 CEST</t>
  </si>
  <si>
    <t>&amp;#128520;&amp;#127383; we snap chatted for one night lol. But you're cute. Snapchat me back nig</t>
  </si>
  <si>
    <t>2020-09-23 16:19:03 CEST</t>
  </si>
  <si>
    <t>#Yankees Primo! Just got home and the Tanks are on MLB. Finally! And they are winning! Even better. Time to get serious, Sept call up time</t>
  </si>
  <si>
    <t>2020-09-23 15:58:48 CEST</t>
  </si>
  <si>
    <t>&amp;#8220;@AbstractLife: @NigelDixon1 @SeanTHarrington Orton is trash idc&amp;#8221; he ain't been playing. Trashlex Smith only sat out Kaep took his spot.</t>
  </si>
  <si>
    <t>2020-09-23 16:20:03 CEST</t>
  </si>
  <si>
    <t>" hoe what its hitting for "</t>
  </si>
  <si>
    <t>&amp;#8220;@notflappybird: Tag a friend that sucks at flappy bird&amp;#8221; @me</t>
  </si>
  <si>
    <t>2020-09-23 16:21:03 CEST</t>
  </si>
  <si>
    <t>"@BaylaaGottaBody: &amp;#128514;&amp;#128514;&amp;#128514;&amp;#128514; I ain't shit ." Damn Skippy lol</t>
  </si>
  <si>
    <t>2020-09-23 15:59:39 CEST</t>
  </si>
  <si>
    <t>"@greggutfeld: a video an entire media will likely mock. http://t.co/XFr1cRXWSm" i am such a crybaby</t>
  </si>
  <si>
    <t>2020-09-23 16:22:03 CEST</t>
  </si>
  <si>
    <t>#IU 8 straight nation #college soccer champions! Wow! #hoosiernation #hoosiers &amp;#9917;&amp;#127942;</t>
  </si>
  <si>
    <t>2020-09-23 16:00:43 CEST</t>
  </si>
  <si>
    <t>"OVO" &amp;#8220;@Allthingsfresh3: &amp;amp; kendrick lamar still trash&amp;#8221;</t>
  </si>
  <si>
    <t>2020-09-23 16:23:03 CEST</t>
  </si>
  <si>
    <t>!!!!!!! RT @UrKindOfBrand Dawg!!!! RT @80sbaby4life: You ever fuck a bitch and she start to cry? You be confused as shit</t>
  </si>
  <si>
    <t>2020-09-23 16:04:55 CEST</t>
  </si>
  <si>
    <t>&amp;#8220;@jerseyzbest74: eagles fans dont except the fact that mcoy been trash this year and that everybody figured out that spread offense&amp;#8221; #StopIt</t>
  </si>
  <si>
    <t>2020-09-23 16:24:03 CEST</t>
  </si>
  <si>
    <t>@Buckm00se @LEXXX_RUGER @ivanrabago_ the kikes want to charge you &amp;#128175; dollaz for the complete version http://t.co/ZJDLwiAjEo</t>
  </si>
  <si>
    <t>2020-09-23 16:06:20 CEST</t>
  </si>
  <si>
    <t>@BeeKayNS alas, I am proficient in neither. my skills are limited to pointless stat memorization + trash talk.</t>
  </si>
  <si>
    <t>2020-09-23 16:25:03 CEST</t>
  </si>
  <si>
    <t>"@worldtraveIs: Baby albino &amp;#128034; http://t.co/2tYTQJ3fec" @Meeeesh1395</t>
  </si>
  <si>
    <t>2020-09-23 16:06:52 CEST</t>
  </si>
  <si>
    <t>"@BeEasyJrizzy: u ever kill a ant on the sidewalk and think damn what if that nigga was on his way to get some pussy"No bs must b &amp;gt;30%chance</t>
  </si>
  <si>
    <t>2020-09-23 16:26:03 CEST</t>
  </si>
  <si>
    <t>"You look like little birds help you get dressed in the morning"</t>
  </si>
  <si>
    <t>2020-09-23 16:05:12 CEST</t>
  </si>
  <si>
    <t>"@deepthroatMike: "@Boys_South: Take me for a ride &amp;#128525;&amp;#128139; http://t.co/H5mAtjYfGA"#redneck" woof woof</t>
  </si>
  <si>
    <t>2020-09-23 16:27:03 CEST</t>
  </si>
  <si>
    <t>#NP "Centuries" ~FOB</t>
  </si>
  <si>
    <t>2020-09-23 16:07:26 CEST</t>
  </si>
  <si>
    <t>&amp;#8220;@wwwobert_: B Oreo a stunt&amp;#8221;come thru &amp;#128293;&amp;#128293;&amp;#128293;</t>
  </si>
  <si>
    <t>2020-09-23 16:28:03 CEST</t>
  </si>
  <si>
    <t>*chops* RT @Tweets2Sweet *does bird call, flaps hands*</t>
  </si>
  <si>
    <t>2020-09-23 16:06:34 CEST</t>
  </si>
  <si>
    <t>"@BOSSBYTCHH: Him seh me pussy wetter then a shower curtain....#ahmesehwetness"&amp;lt;lmao!!</t>
  </si>
  <si>
    <t>2020-09-23 16:29:03 CEST</t>
  </si>
  <si>
    <t>@CogitoErgoBibo Penske runs the 22 in NASCAR. It's yellow. There's a sponsor already there. #WouldMakeALottaSense</t>
  </si>
  <si>
    <t>2020-09-23 16:11:03 CEST</t>
  </si>
  <si>
    <t>"@ARIZZLEINDACUT: Females think dating a pussy is cute now? http://t.co/VxBJg26Gsz" how does doing this stuff make him a pussy?</t>
  </si>
  <si>
    <t>2020-09-23 16:30:03 CEST</t>
  </si>
  <si>
    <t>&amp;lt;&amp;lt;&amp;lt;when it's yellow outside</t>
  </si>
  <si>
    <t>2020-09-23 16:11:40 CEST</t>
  </si>
  <si>
    <t>" bitch who do you love "</t>
  </si>
  <si>
    <t>2020-09-23 16:31:03 CEST</t>
  </si>
  <si>
    <t>@DannyMndz93 @Titan21Mtzzz he's still a pogue though</t>
  </si>
  <si>
    <t>2020-09-23 16:11:29 CEST</t>
  </si>
  <si>
    <t>@DivaMonRoe2uHoE @CheefPolo hoe hoe hoe, merry Christmas</t>
  </si>
  <si>
    <t>2020-09-23 16:32:03 CEST</t>
  </si>
  <si>
    <t>@Carxlito PS3 and case is still in the trash can. idgaf anymore</t>
  </si>
  <si>
    <t>2020-09-23 16:13:45 CEST</t>
  </si>
  <si>
    <t>" if you're toes ain't done you pussy stinks "</t>
  </si>
  <si>
    <t>2020-09-23 16:33:03 CEST</t>
  </si>
  <si>
    <t>#np Shy Glizzy - Awwsome (Remix) (Feat. 2 Chainz &amp;amp; A$AP Rocky) via @Spinrilla. http://t.co/OWxtdRKWbC</t>
  </si>
  <si>
    <t>2020-09-23 16:14:44 CEST</t>
  </si>
  <si>
    <t>"@SportsCenter: USC senior RB Anthony Brown calls head coach Steve Sarkisian a racist and quits team. &amp;#187; http://t.co/JOOsdSubIR" he's a bitch</t>
  </si>
  <si>
    <t>2020-09-23 16:34:03 CEST</t>
  </si>
  <si>
    <t>5 bags of chips, 3 Rice Krispies, 3 seeds, 3 gummies, a pop tart, some crackers, 3 powerades, and a water yuhhh I'm good lol</t>
  </si>
  <si>
    <t>2020-09-23 16:15:31 CEST</t>
  </si>
  <si>
    <t>"@ayyee_ceee_: One mans trash &amp;#128686; is another mans treasure &amp;#127942;"</t>
  </si>
  <si>
    <t>2020-09-23 16:35:03 CEST</t>
  </si>
  <si>
    <t>" bitches get cut off everyday B "</t>
  </si>
  <si>
    <t>2020-09-23 16:17:01 CEST</t>
  </si>
  <si>
    <t>@BettinaVLA @9975Ts @SenWarren She's just another straight-up conscienceless liar. Soulless criminal trash.</t>
  </si>
  <si>
    <t>2020-09-23 16:36:03 CEST</t>
  </si>
  <si>
    <t>"@itscoleharmon_: When twitter rappers dm me their trash links http://t.co/35nMR4AUQg"</t>
  </si>
  <si>
    <t>@CallNeeshCakey pop wop and drop it tho</t>
  </si>
  <si>
    <t>2020-09-23 16:37:03 CEST</t>
  </si>
  <si>
    <t>1X - The yellow tower by Gilbert Claes http://t.co/qc5IF6G4fG</t>
  </si>
  <si>
    <t>2020-09-23 16:17:27 CEST</t>
  </si>
  <si>
    <t>!!!!!!!!!!!!! RT @ShenikaRoberts: The shit you hear about me might be true or it might be faker than the bitch who told it to ya &amp;#57361;</t>
  </si>
  <si>
    <t>2020-09-23 16:38:03 CEST</t>
  </si>
  <si>
    <t>" jus meet son now he ya mane ass bitches " #Shots</t>
  </si>
  <si>
    <t>2020-09-23 16:19:58 CEST</t>
  </si>
  <si>
    <t>#rejectedpeanutsspecials Its The Grape Crackhead, Charlie Brown!</t>
  </si>
  <si>
    <t>2020-09-23 16:39:03 CEST</t>
  </si>
  <si>
    <t>@BookoutBj That's ghetto for super duper! It's the current generations best complement.</t>
  </si>
  <si>
    <t>2020-09-23 16:19:04 CEST</t>
  </si>
  <si>
    <t>"@sleepy_yongguk: "I saw an ajumma walk out in the beginning saying, 'Wow, this is so trash that I can't even listen to it..'" &amp;#128514;" lmaoo</t>
  </si>
  <si>
    <t>2020-09-23 16:40:03 CEST</t>
  </si>
  <si>
    <t>&amp;#8220;@coltscommunity @Pacers @nflcolts @indystar #CHUCKSTRONG #GoldSwagger http://t.co/6q5wm3VU&amp;#8221; thats awesome &amp;#127936;+&amp;#127944;=&amp;#128077;&amp;#128076;&amp;#9757; #hoosiers</t>
  </si>
  <si>
    <t>2020-09-23 16:21:34 CEST</t>
  </si>
  <si>
    <t>#Glory Isaiah Mom asked me if I wanted a brownie I said, no thanks
She said what are fasting,</t>
  </si>
  <si>
    <t>2020-09-23 16:41:03 CEST</t>
  </si>
  <si>
    <t>&amp;#8220;@BurgerKing: What&amp;#8217;s going to be your pick for #SelectionSunday? #2for5 #WatchLikeaKing http://t.co/aBam30gSk4&amp;#8221;
Dis make colored folk happy</t>
  </si>
  <si>
    <t>2020-09-23 16:23:33 CEST</t>
  </si>
  <si>
    <t>-Can I help you?
-Maybe. You gotta card for &amp;#8220;Sorry that tranny died in your motel room; now your wife knows. Here&amp;#8217;s an Applebees gift card&amp;#8221;?</t>
  </si>
  <si>
    <t>2020-09-23 16:42:03 CEST</t>
  </si>
  <si>
    <t>&amp;#8220;@ATrue_Cowboy: Truth about any distance for all you love birds out there! http://t.co/1Kqnw4LJ&amp;#8221;</t>
  </si>
  <si>
    <t>2020-09-23 16:24:06 CEST</t>
  </si>
  <si>
    <t>@CokaMoschiach_ his defense is trash, and he's been rocked by Jesus Soto Karass, and Diego Chaves.</t>
  </si>
  <si>
    <t>2020-09-23 16:43:03 CEST</t>
  </si>
  <si>
    <t>"@Theo17100: http://t.co/BYj1HOyhmG" this scally lad would get it</t>
  </si>
  <si>
    <t>2020-09-23 16:24:49 CEST</t>
  </si>
  <si>
    <t>"How about we draft all those gung-ho folks and send them to Afghanistan or other war zones so they can show their... http://t.co/sR1zceHx</t>
  </si>
  <si>
    <t>2020-09-23 16:44:03 CEST</t>
  </si>
  <si>
    <t>#redneck tow truck. #johndeere #4455 #america https://t.co/iFInqwVRad</t>
  </si>
  <si>
    <t>2020-09-23 16:22:49 CEST</t>
  </si>
  <si>
    <t>@CBSThisMorning @NorahODonnell tx trash you know trouble w ACA is in GOP gov states but like @60 @LaraLogan_News you report lies anyway</t>
  </si>
  <si>
    <t>2020-09-23 16:45:03 CEST</t>
  </si>
  <si>
    <t>&amp;#128514;&amp;#128514; maaaaannnn i hope so! RT @ABrown252: @VonshayeB did we get rid of John Legend looking Charlie Batch?</t>
  </si>
  <si>
    <t>2020-09-23 16:25:24 CEST</t>
  </si>
  <si>
    <t>" broke bitch cant tell me nothing "</t>
  </si>
  <si>
    <t>2020-09-23 16:46:03 CEST</t>
  </si>
  <si>
    <t>@2ANow She looks like a plastic monkey doll!</t>
  </si>
  <si>
    <t>2020-09-23 16:27:25 CEST</t>
  </si>
  <si>
    <t>&amp;#9733; BEST ASIAN MASSAGE ON THE park slope --TOP RATED SPA &amp;#9733; 718-622-0221 - 24 http://t.co/8KUzaPFCMF</t>
  </si>
  <si>
    <t>2020-09-23 16:47:03 CEST</t>
  </si>
  <si>
    <t>&amp;#8220;@RudeNation21: When girls take my snap backs and beanies lol&amp;#128169; that's 35 dollars a hat and 40 for the AX beanieS &amp;#128530;&amp;#8221;I don't let them take it</t>
  </si>
  <si>
    <t>2020-09-23 16:26:02 CEST</t>
  </si>
  <si>
    <t>"@MaxMayo77: http://t.co/PrrskknqRv" love frat boy w/ soft long soles</t>
  </si>
  <si>
    <t>2020-09-23 16:48:03 CEST</t>
  </si>
  <si>
    <t>@ABC its time. amend 14th amendment it was written to protect newly freed ex slaves. Its lived its purpose. time to end anchor baby loophole</t>
  </si>
  <si>
    <t>2020-09-23 16:28:34 CEST</t>
  </si>
  <si>
    <t>(con't) Also provide colored stickers to place on the nametags so that members can indicate their preferred pronouns.</t>
  </si>
  <si>
    <t>2020-09-23 16:49:03 CEST</t>
  </si>
  <si>
    <t>@DerekIsNormal RT @crappyfactsare McRib buns contain a chemical "azodicarbonamide" which is also used to make yoga mats &amp;amp; soles of shoes</t>
  </si>
  <si>
    <t>2020-09-23 16:27:36 CEST</t>
  </si>
  <si>
    <t>" most hated but the hoes favorite " #2MW #SevenOne # http://t.co/BMdSVMc3rC</t>
  </si>
  <si>
    <t>2020-09-23 16:50:03 CEST</t>
  </si>
  <si>
    <t>@Auroramwj @marylmcaffry @BBAnimals It's a mutation. Genealogy is convoluted. Basically the zebra gene currieries are slaughtered=Extinction</t>
  </si>
  <si>
    <t>2020-09-23 16:31:05 CEST</t>
  </si>
  <si>
    <t>&amp;#8216;Chillin&amp;#8217; With My Homie Or What&amp;#8217;s Left Of Him&amp;#8217;: British Rapper Turned ISIS Jihadi Poses With Severed Head http://t.co/L9vMdNOXPg #tcot</t>
  </si>
  <si>
    <t>2020-09-23 16:51:03 CEST</t>
  </si>
  <si>
    <t>@0xabad1dea Hard to QA? Time is also a pain to mock out in unit tests...</t>
  </si>
  <si>
    <t>2020-09-23 16:30:39 CEST</t>
  </si>
  <si>
    <t>@DHSJournal I run CP in our community. Local cops treat ppl like trash for that. I hate it. Makes ppl think its a waste</t>
  </si>
  <si>
    <t>2020-09-23 16:52:03 CEST</t>
  </si>
  <si>
    <t>#metal only, honkies!</t>
  </si>
  <si>
    <t>2020-09-23 16:32:44 CEST</t>
  </si>
  <si>
    <t>#Yankees If Royals have a fire sale. I want the whole team!! Leave Gardner and Tanaka. The rest can please go. Along with Joe and Cash.</t>
  </si>
  <si>
    <t>2020-09-23 16:53:03 CEST</t>
  </si>
  <si>
    <t>&amp;#8220;@ImToBlame: Bruh RT @PriscoCBS: Trent took the yellow path http://t.co/1XxGuKtjp8&amp;#8221;&amp;#128514;&amp;#128514;&amp;#128514;&amp;#128514;</t>
  </si>
  <si>
    <t>2020-09-23 16:34:10 CEST</t>
  </si>
  <si>
    <t>&amp;#8220;@butter_obama: I hate when I attempt to make the yellow light but the car infront of me stops at the light &amp;#128545;&amp;#128545;&amp;#128545;&amp;#8221;&amp;#8252;&amp;#65039; I be wanting to fight&amp;#128514;</t>
  </si>
  <si>
    <t>2020-09-23 16:54:03 CEST</t>
  </si>
  <si>
    <t>"Generate ASCII boxes with NodeJS" all I see is the ability to bring flappy-bird in node via ASCII tubes and bird ^_^ http://t.co/lRJWDFhv7T</t>
  </si>
  <si>
    <t>2020-09-23 16:35:12 CEST</t>
  </si>
  <si>
    <t>&amp;#8220;@WillyC14_: &amp;#8220;@urbie_6: #SingleBecause ill find a cute hoosier to date next year &amp;#128527;&amp;#8221; @Tgold32&amp;#8221; @connorbradley</t>
  </si>
  <si>
    <t>2020-09-23 16:55:03 CEST</t>
  </si>
  <si>
    <t>&amp;#127867;&amp;#127867;&amp;#127867;&amp;#127804;&amp;#128153;&amp;#127913; plus Sheryl crow http://t.co/49KYwZnotU</t>
  </si>
  <si>
    <t>2020-09-23 16:36:13 CEST</t>
  </si>
  <si>
    <t>*waits for Fanduel to hit me with the jig*</t>
  </si>
  <si>
    <t>2020-09-23 16:56:03 CEST</t>
  </si>
  <si>
    <t>"@FloKid88: As long as the Lakers trash from now on, I could careless. And that's real.". CC: @BENBALLER hahaha</t>
  </si>
  <si>
    <t>2020-09-23 16:36:09 CEST</t>
  </si>
  <si>
    <t>"@riananewman: @22EdHam brownies tonight" what kind?!?!</t>
  </si>
  <si>
    <t>2020-09-23 16:57:03 CEST</t>
  </si>
  <si>
    <t>&amp;#8220;@PlMPCESS: In the fashion world "urban" means "stolen from black people" its ghetto on us, and urban on them haha http://t.co/S0XWGfLJ9C&amp;#8221; &amp;#128588;</t>
  </si>
  <si>
    <t>2020-09-23 16:37:08 CEST</t>
  </si>
  <si>
    <t>"@BeenFLYnSolo: ppl talk bad about the ghetto/hood ... but as a kid growing up, a nigga had funnnnnnn !"</t>
  </si>
  <si>
    <t>2020-09-23 16:58:03 CEST</t>
  </si>
  <si>
    <t>#Yankees take all three games in MoTown, I'm callin' it!!! #MLB</t>
  </si>
  <si>
    <t>2020-09-23 16:38:40 CEST</t>
  </si>
  <si>
    <t>@CallNeeshCakey we in this bitch finna get crunk eyebrows on double PAPP &amp;#128165;&amp;#128165;</t>
  </si>
  <si>
    <t>2020-09-23 16:59:03 CEST</t>
  </si>
  <si>
    <t>2 #iubb games when im in #bloomington #btown how good is that?! #ncaa #basketball #college #Indiana #iu #hoosiers</t>
  </si>
  <si>
    <t>2020-09-23 16:38:48 CEST</t>
  </si>
  <si>
    <t>@Bitterchick
Dare be only one bag dat folks be suckin on what I comes to yo partayyyy! All da ofay be wantin to ride in my eldorato</t>
  </si>
  <si>
    <t>2020-09-23 17:00:03 CEST</t>
  </si>
  <si>
    <t>@05proFESSOR Charlie Sheen could coach better than Crusty Dusty. Yeah they hired Bryan Price, the pitching coach</t>
  </si>
  <si>
    <t>&amp;#9733;@&amp;#9733;@&amp;#9733;@&amp;#9733;@&amp;#9733; GRAND OPENING ! &amp;#9733;@&amp;#9733;@&amp;#9733;@&amp;#9733;@&amp;#9733; TOP CLASS &amp;#9733; Oriental Massage &amp;#9733; PERFECT !&amp;#9733;/ http://t.co/dMXPLroaJ2</t>
  </si>
  <si>
    <t>2020-09-23 17:01:03 CEST</t>
  </si>
  <si>
    <t>#ExplainAnAnimePlotBadly Boy with a monkey tail grows up to the the savior of a futuristic yet old earth</t>
  </si>
  <si>
    <t>2020-09-23 16:40:17 CEST</t>
  </si>
  <si>
    <t>@05235fd083ad408 hick yes</t>
  </si>
  <si>
    <t>2020-09-23 17:02:03 CEST</t>
  </si>
  <si>
    <t>#DegenerateArtist Sniffs whiffy balls involuntary, cuz a FAIRY walks DOWNTOWN HAIRY, #climatechange all our scary sense of hillbilly sneeze&amp;gt;</t>
  </si>
  <si>
    <t>2020-09-23 16:42:04 CEST</t>
  </si>
  <si>
    <t>@AmosPOrr Congrats Amos! :)</t>
  </si>
  <si>
    <t>2020-09-23 17:03:03 CEST</t>
  </si>
  <si>
    <t>@ChaldeanCutie really? @RileyAintShit @KILLSheredon @CHILDISHCUDl are my nudes trash?</t>
  </si>
  <si>
    <t>2020-09-23 16:43:35 CEST</t>
  </si>
  <si>
    <t>#HappyColumbusDay .....hate to sound all #PETA callous and all........but #buffalo had it a LOT WORSE than the #injuns..........</t>
  </si>
  <si>
    <t>2020-09-23 17:04:03 CEST</t>
  </si>
  <si>
    <t>&amp;#8220;@ghostriderJ1: Yankees will never have someone wear a single digit uniform again after this season&amp;#8221; Wow. Shows that is an epic organization</t>
  </si>
  <si>
    <t>2020-09-23 16:42:35 CEST</t>
  </si>
  <si>
    <t>#Yankees Pineda needed that 6'7. Great play!</t>
  </si>
  <si>
    <t>2020-09-23 17:05:03 CEST</t>
  </si>
  <si>
    <t>&amp;#8220;@hoppk92: @WCCORosen Sick of all the trash talk and cocky attitudes. #shutupandplay&amp;#8221; Refs have to take control when needed</t>
  </si>
  <si>
    <t>2020-09-23 16:45:42 CEST</t>
  </si>
  <si>
    <t>&amp;#8220;@Yummy: Oreo ice cream cake &amp;#128588; http://t.co/dvabPmgQjo&amp;#8221; &amp;#128525;</t>
  </si>
  <si>
    <t>2020-09-23 17:06:03 CEST</t>
  </si>
  <si>
    <t>"@Blackman38Tide: @WhaleLookyHere @HowdyDowdy11 queer" gaywad</t>
  </si>
  <si>
    <t>2020-09-23 16:46:56 CEST</t>
  </si>
  <si>
    <t>@CBSThisMorning @charlierose @NorahODonnell tx trash your show was a disgrace this AM engaging w @MittRomney disrespecting the President</t>
  </si>
  <si>
    <t>2020-09-23 17:07:03 CEST</t>
  </si>
  <si>
    <t>" running round here like some brand new pussy thats bout to get fucked "</t>
  </si>
  <si>
    <t>2020-09-23 16:46:23 CEST</t>
  </si>
  <si>
    <t>!!!!&amp;#8220;@selfiequeenbri: cause I'm tired of you big bitches coming for us skinny girls!!&amp;#8221;</t>
  </si>
  <si>
    <t>2020-09-23 17:08:03 CEST</t>
  </si>
  <si>
    <t>&amp;#8220;@fatbellybella: I know u didnt hit that jigga with my fav purse. .. @solangeknowles&amp;#8221;--no chill! &amp;#128514;&amp;#128514;</t>
  </si>
  <si>
    <t>2020-09-23 16:49:32 CEST</t>
  </si>
  <si>
    <t>@EASPORTSFIFA next update, would be AMAZIN if two celebrations were added. 1: Shirt off ( we'll take the yellow) and 2: The RKO</t>
  </si>
  <si>
    <t>2020-09-23 17:09:03 CEST</t>
  </si>
  <si>
    <t>&amp;#8220;@SexualMedic: How I feel when I'm throwing trash away... http://t.co/qQ94N1rD5N&amp;#8221; everyday in school.</t>
  </si>
  <si>
    <t>2020-09-23 16:47:57 CEST</t>
  </si>
  <si>
    <t>&amp;amp; thots are wearing Uggs RT @BigBootyJudy814: #ItsFallBecause negros are pulling out their Timbs"</t>
  </si>
  <si>
    <t>2020-09-23 17:10:03 CEST</t>
  </si>
  <si>
    <t>#Skating is for trash.</t>
  </si>
  <si>
    <t>2020-09-23 16:49:16 CEST</t>
  </si>
  <si>
    <t>" lames crying over hoes thats tears of a clown "</t>
  </si>
  <si>
    <t>2020-09-23 17:11:03 CEST</t>
  </si>
  <si>
    <t>&amp;#8220;@PubesOnFleeK: My tweets trash&amp;#8221;</t>
  </si>
  <si>
    <t>2020-09-23 16:52:55 CEST</t>
  </si>
  <si>
    <t>#Yankees #Jeter Let him play the entire inning. That's fitting.</t>
  </si>
  <si>
    <t>2020-09-23 17:12:03 CEST</t>
  </si>
  <si>
    <t>&amp;#8220;@trayn1gga: Charlie Strong WILL have Texas back as a power&amp;#8221; better power of big 12 is anybody's now</t>
  </si>
  <si>
    <t>2020-09-23 16:52:57 CEST</t>
  </si>
  <si>
    <t>"@CanIFuckOrNah: What would y'all lil ugly bald headed bitches do if they stop making make-up &amp;amp; weave?"</t>
  </si>
  <si>
    <t>2020-09-23 17:13:03 CEST</t>
  </si>
  <si>
    <t>@ColeMcDowell2 Waco is ghetto hahaha. Wait til we go pick up nat in Austin tomorrow</t>
  </si>
  <si>
    <t>@Cee_Murda94 yellow fin</t>
  </si>
  <si>
    <t>2020-09-23 17:14:03 CEST</t>
  </si>
  <si>
    <t>#THEBOONDOCKS at 10:30 my nicca!</t>
  </si>
  <si>
    <t>2020-09-23 16:53:28 CEST</t>
  </si>
  <si>
    <t>@37738921 reminds me of Oreos lmao</t>
  </si>
  <si>
    <t>2020-09-23 17:15:03 CEST</t>
  </si>
  <si>
    <t>&amp;#8220;@Yattabing Cavs trash.. Heat trash.. Smh&amp;#8221;pat gotta make trades</t>
  </si>
  <si>
    <t>2020-09-23 16:56:37 CEST</t>
  </si>
  <si>
    <t>"@ChadMFVerbeck: If Richnow doesn't show up with hella tinder hoes Im not his friend anymore" chill I brought like like 8 prople</t>
  </si>
  <si>
    <t>2020-09-23 17:16:03 CEST</t>
  </si>
  <si>
    <t>@Charlie4927 Hi Charlie, have a great day</t>
  </si>
  <si>
    <t>2020-09-23 16:56:54 CEST</t>
  </si>
  <si>
    <t>"&amp;#128514;&amp;#128514;&amp;#128514;&amp;#128514;&amp;#128514;&amp;#128514;&amp;#128514;&amp;#128514;&amp;#128514;&amp;#128514;@DaHomieFuzz: Gay niggas couldn't wait to act like bitches tonight"</t>
  </si>
  <si>
    <t>2020-09-23 17:17:03 CEST</t>
  </si>
  <si>
    <t>@BigCatCooke deserved victory! #Elite8 awaits your #Orange army. #Sweet16 was no disgrace #collegehoops ill be back next time #hoosiers</t>
  </si>
  <si>
    <t>2020-09-23 16:56:15 CEST</t>
  </si>
  <si>
    <t>#HellYeah RT @BaconGawd #No RT @HuffingtonPost Happy Fall! Pumpkin Spice Oreos are here http://t.co/2prvsKantE http://t.co/hleYm0YC29</t>
  </si>
  <si>
    <t>2020-09-23 17:18:03 CEST</t>
  </si>
  <si>
    <t>" i'd say im back to the old me but my old bitches would get excited " &amp;#128524;</t>
  </si>
  <si>
    <t>2020-09-23 17:00:14 CEST</t>
  </si>
  <si>
    <t>" we dont trust these niggas all these bitches "</t>
  </si>
  <si>
    <t>2020-09-23 17:19:03 CEST</t>
  </si>
  <si>
    <t>&amp;#8220;@OGBEARD: Some of y'all bios are trash.&amp;#8221; Mine pretty good</t>
  </si>
  <si>
    <t>2020-09-23 17:00:02 CEST</t>
  </si>
  <si>
    <t>&amp;#8220;@Queendev_: My leave out is trash &amp;#128552;&amp;#8221;&amp;#128557;&amp;#128557;&amp;#128557; u sick</t>
  </si>
  <si>
    <t>2020-09-23 17:20:03 CEST</t>
  </si>
  <si>
    <t>@David_H_Esq Well, "dirty bird" could be just a middle finger, since it's the phallic "giving the bird". Not necessarily a wobble-wibbler.</t>
  </si>
  <si>
    <t>2020-09-23 16:59:19 CEST</t>
  </si>
  <si>
    <t>@Adrian1_knowsu &amp;#9757;&amp;#65039;no ghetto names &amp;#128581;</t>
  </si>
  <si>
    <t>2020-09-23 17:21:03 CEST</t>
  </si>
  <si>
    <t>#IU should make me an honorary student, id be way cooler than the other international students. i have my own football card! #hoosiers</t>
  </si>
  <si>
    <t>2020-09-23 17:00:04 CEST</t>
  </si>
  <si>
    <t>&amp;#9733;@&amp;#9733;@&amp;#9733;@&amp;#9733;@&amp;#9733; GRAND OPENING ! &amp;#9733;@&amp;#9733;@&amp;#9733;@&amp;#9733;@&amp;#9733; TOP CLASS &amp;#9733; Oriental Massage &amp;#9733; PERFECT !&amp;#9733; http://t.co/O8JoZOKFEI</t>
  </si>
  <si>
    <t>2020-09-23 17:22:03 CEST</t>
  </si>
  <si>
    <t>"Your teeth are like the stars." "Aww thanks!" "Yeah... yellow and far away from each other."</t>
  </si>
  <si>
    <t>2020-09-23 17:02:21 CEST</t>
  </si>
  <si>
    <t>@ComplexMag I didn't know #whitetears were blue and yellow! #lessonoftheday</t>
  </si>
  <si>
    <t>2020-09-23 17:23:03 CEST</t>
  </si>
  <si>
    <t>&amp;lt;-- nudes are trash</t>
  </si>
  <si>
    <t>2020-09-23 17:02:50 CEST</t>
  </si>
  <si>
    <t>" these hoes like niggas that spend money not talk bout it "</t>
  </si>
  <si>
    <t>2020-09-23 17:24:03 CEST</t>
  </si>
  <si>
    <t>" these bitches even worst they'll send them guys for you "</t>
  </si>
  <si>
    <t>2020-09-23 17:03:52 CEST</t>
  </si>
  <si>
    <t>"@CeleyNichole: @white_thunduh how come you never bring me food" i dont have a car retard</t>
  </si>
  <si>
    <t>2020-09-23 17:25:03 CEST</t>
  </si>
  <si>
    <t>#HolySpirit Joshua 1:3 Every place that the sole of your foot shall tread upon, that have I given unto you, as I said unto Moses.</t>
  </si>
  <si>
    <t>2020-09-23 17:03:48 CEST</t>
  </si>
  <si>
    <t>&amp;#8220;@__Black_Jesus: &amp;#8220;@lil_aerii: Happy new year &amp;#127882;&amp;#127881;&amp;#127881;&amp;#127881;&amp;#127881;&amp;#127881;&amp;#127881;&amp;#127882;&amp;#127882;&amp;#8221; check yo clock Hun we got another hour lol..&amp;#8221;they just did the lil count down thing</t>
  </si>
  <si>
    <t>2020-09-23 17:26:03 CEST</t>
  </si>
  <si>
    <t>"@OSAY_it_aint_so: &amp;#8220;@IgnoreAllLaws: Fosters home for imaginary trash&amp;#8221; WHOA CHILL"
that show was everything tf</t>
  </si>
  <si>
    <t>2020-09-23 17:07:47 CEST</t>
  </si>
  <si>
    <t>#Yankees I ain't complaining about the Royals win or lose game7. They showed heart. AL ride or die! No flex zone. They earned it!</t>
  </si>
  <si>
    <t>2020-09-23 17:27:03 CEST</t>
  </si>
  <si>
    <t>&amp;#8220;@AshlynWynns: I'm a "mud shark" because I have black friends. Makes perfect sense. &amp;#128514;&amp;#128557;&amp;#128514;&amp;#128557; #idiotic&amp;#8221; @</t>
  </si>
  <si>
    <t>2020-09-23 17:07:34 CEST</t>
  </si>
  <si>
    <t>&amp;#8220;@AdderallHadMe: Adderall had me killing two birds with one stone http://t.co/wMiNpN64m2&amp;#8221;&amp;#128128;</t>
  </si>
  <si>
    <t>2020-09-23 17:28:03 CEST</t>
  </si>
  <si>
    <t>@BolandDrummer I have never once in my life been to a 'coffee shop' like Starbucks. I am a hick though.</t>
  </si>
  <si>
    <t>2020-09-23 17:07:10 CEST</t>
  </si>
  <si>
    <t>&amp;#9733;@&amp;#9733;@&amp;#9733;@&amp;#9733;@&amp;#9733; GRAND OPENING ! &amp;#9733;@&amp;#9733;@&amp;#9733;@&amp;#9733;@&amp;#9733; TOP CLASS &amp;#9733; Oriental Massage &amp;#9733; PERFECT !&amp;#9733; http://t.co/FhGqF0RWBE</t>
  </si>
  <si>
    <t>2020-09-23 17:29:03 CEST</t>
  </si>
  <si>
    <t>"@EdgarPixar: Overdosing on heavy drugs doesn't sound bad tonight." I do that pussy shit every day.</t>
  </si>
  <si>
    <t>2020-09-23 17:11:04 CEST</t>
  </si>
  <si>
    <t>(via @jacklayton) Charlie Angus is sending &amp;#8220;Made in China&amp;#8221; Canadian flag pins back to Conservatives &amp;#8211; http://tinyurl.com/dmt397</t>
  </si>
  <si>
    <t>2020-09-23 17:30:03 CEST</t>
  </si>
  <si>
    <t>&amp;#8220;@TheSportsDiva23: Adam Jones homers Yankees now lead 5-3.&amp;#8221;Guy is a monsta</t>
  </si>
  <si>
    <t>2020-09-23 17:11:08 CEST</t>
  </si>
  <si>
    <t>@Blackman38Tide bandana Orian. They called me trailer trash for wearing my lil country getup &amp;#128545;</t>
  </si>
  <si>
    <t>2020-09-23 17:31:03 CEST</t>
  </si>
  <si>
    <t>"@MaxMayo77: http://t.co/XpSC3makgJ" sexy lad with hot soles and arches.</t>
  </si>
  <si>
    <t>2020-09-23 17:11:00 CEST</t>
  </si>
  <si>
    <t>#porn,#android,#iphone,#ipad,#sex,#xxx, | #Desi | paki http://t.co/XxcdQvzI9t</t>
  </si>
  <si>
    <t>2020-09-23 17:32:03 CEST</t>
  </si>
  <si>
    <t>&amp;#9733; BEST ASIAN MASSAGE ON THE park slope --TOP RATED SPA &amp;#9733; 718-622-0221 - 24 http://t.co/u3PzeV9E9q</t>
  </si>
  <si>
    <t>2020-09-23 17:11:45 CEST</t>
  </si>
  <si>
    <t>"Mine plays DMX and kirk Franklin smh @_justcallmeBRIT: Well my neighbors are ghetto . They get up at like 5am and beat their kids."</t>
  </si>
  <si>
    <t>2020-09-23 17:33:03 CEST</t>
  </si>
  <si>
    <t>" bitch plz whatever "</t>
  </si>
  <si>
    <t>2020-09-23 17:11:51 CEST</t>
  </si>
  <si>
    <t>" im done with bitter bitches its a wrap for that . if you a angry bird theres a app for that "</t>
  </si>
  <si>
    <t>2020-09-23 17:34:03 CEST</t>
  </si>
  <si>
    <t>&amp;#8220;@zt0mm: Traded in my nikes for a new mic.. I guess it's safe to say he sold soles for his new life ... -bada$$&amp;#8221;</t>
  </si>
  <si>
    <t>2020-09-23 17:16:29 CEST</t>
  </si>
  <si>
    <t>@DevilGrimz ironic that he's a trashcan because he holds trash everytime you two cuddle! Burn.</t>
  </si>
  <si>
    <t>2020-09-23 17:35:03 CEST</t>
  </si>
  <si>
    <t>@Boner4Tuna @TCC_Grouchy @Mrs__Met @Vortmax29 @LLMajer @dmb1031 @APLMom @Frogtox @KishkaAndPipiks I've had shots go off where yellow smoke</t>
  </si>
  <si>
    <t>2020-09-23 17:16:13 CEST</t>
  </si>
  <si>
    <t>&amp;#8220;@iSignMyOwnBoobs thats my fav part on Take Care&amp;#8221;whole album trash</t>
  </si>
  <si>
    <t>2020-09-23 17:36:03 CEST</t>
  </si>
  <si>
    <t>" it aint nothing to cut a bitch off "</t>
  </si>
  <si>
    <t>2020-09-23 17:17:44 CEST</t>
  </si>
  <si>
    <t>!!!!!!!!! RT @C_G_Anderson: @viva_based she look like a tranny</t>
  </si>
  <si>
    <t>2020-09-23 17:37:03 CEST</t>
  </si>
  <si>
    <t>@AustinthaIntern Johnny football is trash man. Trash. Lol.</t>
  </si>
  <si>
    <t>2020-09-23 17:15:50 CEST</t>
  </si>
  <si>
    <t>@CBSThisMorning @charlierose racist @NorahODonnell tx trash enjoy your high along with gop win a substitute for racist @MittRomney loss!</t>
  </si>
  <si>
    <t>2020-09-23 17:38:03 CEST</t>
  </si>
  <si>
    <t>"@MLBNetwork: Stay tuned to @MLBNetwork for an update on the report that @Yankees 1B @teixeiramark25 will be out 8-10 weeks" @dliming35 #bum</t>
  </si>
  <si>
    <t>2020-09-23 17:16:40 CEST</t>
  </si>
  <si>
    <t>@ActaBunniFooFoo I like my gross yellow heat lamps. Why?</t>
  </si>
  <si>
    <t>2020-09-23 17:39:03 CEST</t>
  </si>
  <si>
    <t>&amp;#8220;@BobbyBudnic Oxtails and yellow rice is blasphemy&amp;#8221; boneless</t>
  </si>
  <si>
    <t>2020-09-23 17:20:16 CEST</t>
  </si>
  <si>
    <t>" Keeks is a bitch she curves everyone " lol I walked into a conversation like this. Smh</t>
  </si>
  <si>
    <t>2020-09-23 17:40:03 CEST</t>
  </si>
  <si>
    <t>"The water isn't yellow, I'm a healthy student"</t>
  </si>
  <si>
    <t>2020-09-23 17:19:18 CEST</t>
  </si>
  <si>
    <t>@Alludra_AIE just remember to keep the skirt dark colored. It camouflages all that pan dimensional gore</t>
  </si>
  <si>
    <t>2020-09-23 17:41:03 CEST</t>
  </si>
  <si>
    <t>"@KeyshawnSwag: Peel up peel up bring it back up rewind back where I'm from they move Shaq from the line" ooooow who tf said that trash!!?</t>
  </si>
  <si>
    <t>2020-09-23 17:20:35 CEST</t>
  </si>
  <si>
    <t>@Big_Jim777 happy birthday you dirty little bird &amp;#128520; tear it up &amp;#127867;&amp;#127881;&amp;#127880;</t>
  </si>
  <si>
    <t>2020-09-23 17:42:03 CEST</t>
  </si>
  <si>
    <t>"@A7XDemery: I'm a fucking fag they said"</t>
  </si>
  <si>
    <t>2020-09-23 17:22:58 CEST</t>
  </si>
  <si>
    <t>#WeAreRepublicNotRegime #POTUS BO violated USA sovereignty w/open border/Jihadis/criminal/diseased/Haitians/S.Americans #ImpeachObama</t>
  </si>
  <si>
    <t>2020-09-23 17:43:03 CEST</t>
  </si>
  <si>
    <t>#porn,#android,#iphone,#ipad,#sex,#xxx, | #Desi | paki http://t.co/cOfGRtW9br</t>
  </si>
  <si>
    <t>2020-09-23 17:25:09 CEST</t>
  </si>
  <si>
    <t>@BriannaLovesA my trick is I wait for the bird to get close to the pipe and then tap the screen! So you never hit your head.</t>
  </si>
  <si>
    <t>2020-09-23 17:44:03 CEST</t>
  </si>
  <si>
    <t>10 RT @ParadoxicalMike 1.5 RT @iDavey On average, 2. But I can be an 8 when need be. "@SinsOfMyFather_ On a scale of 1-10 how ghetto are u?"</t>
  </si>
  <si>
    <t>2020-09-23 17:23:53 CEST</t>
  </si>
  <si>
    <t>@BrenJJGMom @hweldon Well...how about those Yankees this year? What a run. #wtfiswrongwithnebraska</t>
  </si>
  <si>
    <t>2020-09-23 17:45:03 CEST</t>
  </si>
  <si>
    <t>&amp;#8220;@Tom_2Times: Making weed brownies tonight&amp;#8221; goin slide me a batch relo</t>
  </si>
  <si>
    <t>2020-09-23 17:27:18 CEST</t>
  </si>
  <si>
    <t>@BNightengale @FeinsandNYDN Time for Ranger scouts to head out and watch some Yankee prospects. #rangers</t>
  </si>
  <si>
    <t>2020-09-23 17:46:03 CEST</t>
  </si>
  <si>
    <t>@ConanOBrien dat is one ugly animal but da monkey is adorable.</t>
  </si>
  <si>
    <t>2020-09-23 17:27:40 CEST</t>
  </si>
  <si>
    <t>&amp;#8220;@lakeshow73: @WCCORosen Too bad the optimism I have for the Royals, you don't have for the Twins!! Take those "Rose(ie) colored glasses off</t>
  </si>
  <si>
    <t>2020-09-23 17:47:03 CEST</t>
  </si>
  <si>
    <t>"@Coley_Cee: Let me make a couple tweets off cuzzo page, so I won't get in twitter jail."lmao bitch don't trick me again</t>
  </si>
  <si>
    <t>2020-09-23 17:28:29 CEST</t>
  </si>
  <si>
    <t>&amp;#8220;@__Bino: Looking at nip rings I can't wait until I can change mine &amp;#128527;&amp;#8221; &amp;#128221;&amp;#128064;&amp;#128209; lmao</t>
  </si>
  <si>
    <t>2020-09-23 17:48:03 CEST</t>
  </si>
  <si>
    <t>@CallNeeshCakey no , a pop wop &amp;#128514;</t>
  </si>
  <si>
    <t>@Ants_SNEweather Well you got to see pom-pom Pete</t>
  </si>
  <si>
    <t>2020-09-23 17:49:03 CEST</t>
  </si>
  <si>
    <t>1) RT @naeluckyass: @ILoveBigTracy @Therealalonig no I'm not crossed eyed, I'm albino. Can't control that</t>
  </si>
  <si>
    <t>textnow_data.db</t>
  </si>
  <si>
    <t>TextNow Message</t>
  </si>
  <si>
    <t>2020-05-08 06:58:33 CEST</t>
  </si>
  <si>
    <t>support@enflick.com</t>
  </si>
  <si>
    <t>Unfortunately we've had to reassign your phone number. In the future you can avoid losing your number by sending a text message from your account every few days. This way we'll know you are still using it!</t>
  </si>
  <si>
    <t>2020-04-15 20:58:21 CEST</t>
  </si>
  <si>
    <t>https://media.textnow.com/?t=eyJ0eXAiOiJKV1QiLCJhbGciOiJIUzI1NiJ9.eyJ1c2VybmFtZSI6InRoaXNpc2RmaXIiLCJrZXkiOiIzNzNjMmY4My03NWIyLTQxNmQtODg0Ny1jYmM3MjkzMjVlZGFfMTkxOTQ0NjM4MTZfKzE5MTkyOTQ3MTgwLndhdiJ9.EKiJzF0ln2bBFheBq6DsIJEC5v3uaP8lV_ZgDXK5es4&amp;h=373c2f83-75b2-416d-8847-cbc729325eda_19194463816_%2B19192947180.wav</t>
  </si>
  <si>
    <t>2020-05-01 23:47:00 CEST</t>
  </si>
  <si>
    <t>https://media.textnow.com/?t=eyJ0eXAiOiJKV1QiLCJhbGciOiJIUzI1NiJ9.eyJ1c2VybmFtZSI6InRoaXNpc2RmaXIiLCJrZXkiOiI4OWQ1NmMyMC1hMDEyLTRjYjAtYTBkNC0wOTc4NjcxZjc5YjRfMTkxOTQ0NjM4MTZfKzE5MTkyOTQ1OTgwLndhdiJ9.D3dGvgwy1xhxc69xvmOmWbJbA_uStpn2x1RekvcLE34&amp;h=89d56c20-a012-4cb0-a0d4-0978671f79b4_19194463816_%2B19192945980.wav</t>
  </si>
  <si>
    <t>2020-05-04 20:06:06 CEST</t>
  </si>
  <si>
    <t>https://media.textnow.com/?t=eyJ0eXAiOiJKV1QiLCJhbGciOiJIUzI1NiJ9.eyJ1c2VybmFtZSI6InRoaXNpc2RmaXIiLCJrZXkiOiJiNzI4YWVlMi02YzE2LTQwMDUtOWUxZi02NGVmYTk0NzBkYjhfMTkxOTQ0NjM4MTZfKzE5MTkyOTQ1MzIyLndhdiJ9.SOS3B6fTu4cpLylimnCI4rD-XTv0GJMo44sr81Co9_s&amp;h=b728aee2-6c16-4005-9e1f-64efa9470db8_19194463816_%2B19192945322.wav</t>
  </si>
  <si>
    <t>2020-04-15 20:45:11 CEST</t>
  </si>
  <si>
    <t>https://media.textnow.com/?t=eyJ0eXAiOiJKV1QiLCJhbGciOiJIUzI1NiJ9.eyJ1c2VybmFtZSI6InRoaXNpc2RmaXIiLCJrZXkiOiI4YTcxNWNiNC0zYjYzLTQ1MzctOWVmMC1kYjMzMjFiMDBkNzNfMTkxOTQ0NjM4MTZfKzE5MTkyOTQ0OTEwLndhdiJ9.Ufwe1cXmmRnfCTCeY0Q_gSEQ3hnbtZM1Za5bz63GxyI&amp;h=8a715cb4-3b63-4537-9ef0-db3321b00d73_19194463816_%2B19192944910.wav</t>
  </si>
  <si>
    <t>2020-05-01 20:49:46 CEST</t>
  </si>
  <si>
    <t>Missed call from (919) 294-4542</t>
  </si>
  <si>
    <t>2020-04-15 23:18:21 CEST</t>
  </si>
  <si>
    <t>https://media.textnow.com/?t=eyJ0eXAiOiJKV1QiLCJhbGciOiJIUzI1NiJ9.eyJ1c2VybmFtZSI6InRoaXNpc2RmaXIiLCJrZXkiOiIzNGUxNzg3NS1lMjgzLTRlMzktYmQ3ZC0xNjc4ZDczM2Q0OTVfMTkxOTQ0NjM4MTZfKzE5MTkyOTQzNDAzLndhdiJ9.n6zWH0bCdPTGd7pxGPjfWd26LTwcNm-FGDdv048fmwc&amp;h=34e17875-e283-4e39-bd7d-1678d733d495_19194463816_%2B19192943403.wav</t>
  </si>
  <si>
    <t>2020-05-01 00:53:52 CEST</t>
  </si>
  <si>
    <t>https://media.textnow.com/?t=eyJ0eXAiOiJKV1QiLCJhbGciOiJIUzI1NiJ9.eyJ1c2VybmFtZSI6InRoaXNpc2RmaXIiLCJrZXkiOiIxMjQ2OWVkZS03YmI2LTQxNjktYjliMS0xNDY1MzBlZmMyNDhfMTkxOTQ0NjM4MTZfKzE5MTkyOTQyMTE0LndhdiJ9.LLY3ZTJQulm9NXyKIsW2uPqUaXVRNyDyyQi6wth7dTA&amp;h=12469ede-7bb6-4169-b9b1-146530efc248_19194463816_%2B19192942114.wav</t>
  </si>
  <si>
    <t>2020-04-16 00:07:55 CEST</t>
  </si>
  <si>
    <t>https://media.textnow.com/?t=eyJ0eXAiOiJKV1QiLCJhbGciOiJIUzI1NiJ9.eyJ1c2VybmFtZSI6InRoaXNpc2RmaXIiLCJrZXkiOiIxMzAzZGNhMy0xYjE3LTQ5ZjMtYmQxYS05OWQ5ZDE2MDIxNmNfMTkxOTQ0NjM4MTZfKzE5MTkyOTQxMjM4LndhdiJ9.sVSFqH-RAsdqWXW7FlaijxeSe0TTW4IO855Xq9Gfxjs&amp;h=1303dca3-1b17-49f3-bd1a-99d9d160216c_19194463816_%2B19192941238.wav</t>
  </si>
  <si>
    <t>2020-04-29 21:05:10 CEST</t>
  </si>
  <si>
    <t>Missed call from (737) 273-2851</t>
  </si>
  <si>
    <t>2020-04-07 02:31:28 CEST</t>
  </si>
  <si>
    <t>Message just to keep my number.</t>
  </si>
  <si>
    <t>2020-02-21 15:56:53 CET</t>
  </si>
  <si>
    <t>https://media.textnow.com/?t=eyJ0eXAiOiJKV1QiLCJhbGciOiJIUzI1NiJ9.eyJ1c2VybmFtZSI6InRoaXNpc2RmaXIiLCJrZXkiOiJiNTY3NmI5ZS0xMTJkLTQxZGQtYTg3MS1kMzNlNGQ2ZGNhMDlfMTk4NDIzNTIwNTRfKzEyMDI0OTUxMzEyLndhdiJ9.dMt2Bxggr5x16bZGau60ccZ3f72vFKA7htjW1AND4io&amp;h=b5676b9e-112d-41dd-a871-d33e4d6dca09_19842352054_%2B12024951312.wav</t>
  </si>
  <si>
    <t>2020-02-20 21:23:10 CET</t>
  </si>
  <si>
    <t>https://media.textnow.com/?t=eyJ0eXAiOiJKV1QiLCJhbGciOiJIUzI1NiJ9.eyJ1c2VybmFtZSI6InRoaXNpc2RmaXIiLCJrZXkiOiIzODZjNDllNS1lMWJlLTQyZjItOWVlZi0zZDM0ZjYyNTcyNTRfMTk4NDIzNTIwNTRfKzEyMDI0OTUzNjI3LndhdiJ9.m7H_rAhfb9RFDUBVDpvhTXmIdjR845Cknly35uywbZE&amp;h=386c49e5-e1be-42f2-9eef-3d34f6257254_19842352054_%2B12024953627.wav</t>
  </si>
  <si>
    <t>2020-02-20 16:12:00 CET</t>
  </si>
  <si>
    <t>https://media.textnow.com/?t=eyJ0eXAiOiJKV1QiLCJhbGciOiJIUzI1NiJ9.eyJ1c2VybmFtZSI6InRoaXNpc2RmaXIiLCJrZXkiOiI4NDhiYmQ2My1iYWRmLTRmYzAtYjEwNC1mNWU4ZmE1ODE0MGNfMTk4NDIzNTIwNTRfKzEyMDI0OTU1NjE0LndhdiJ9.CsHGSCgGOEiRwi40wKju7AOwLYnPY7_JD4ejUVRsBTs&amp;h=848bbd63-badf-4fc0-b104-f5e8fa58140c_19842352054_%2B12024955614.wav</t>
  </si>
  <si>
    <t>2020-02-08 21:11:10 CET</t>
  </si>
  <si>
    <t>I wonder why I can't call you or send you pictures.</t>
  </si>
  <si>
    <t>2020-10-03 17:11:56 CEST</t>
  </si>
  <si>
    <t>Are you there?</t>
  </si>
  <si>
    <t>2020-10-03 17:13:06 CEST</t>
  </si>
  <si>
    <t>Yes sir.</t>
  </si>
  <si>
    <t>2020-10-03 17:14:37 CEST</t>
  </si>
  <si>
    <t>Good. Just checking.</t>
  </si>
  <si>
    <t>2020-10-03 17:16:08 CEST</t>
  </si>
  <si>
    <t>https://media.textnow.com/?t=eyJ0eXAiOiJKV1QiLCJhbGciOiJIUzI1NiJ9.eyJ1c2VybmFtZSI6InRoaXNpc2RmaXIiLCJrZXkiOiI0Njg2ZjQyYy03YjJiLTU0ZDItYTA5OC0yYjQ1OTA4NTI1MGEifQ.r2pjCULx2RCgelekGxN23ORrET97Ba2skNmfTWeatv0&amp;h=4686f42c-7b2b-54d2-a098-2b459085250a</t>
  </si>
  <si>
    <t>2020-10-03 17:15:12 CEST</t>
  </si>
  <si>
    <t>Here comes a picture.</t>
  </si>
  <si>
    <t>2020-10-03 17:16:36 CEST</t>
  </si>
  <si>
    <t>Got it. I'll send one in just a minute.</t>
  </si>
  <si>
    <t>2020-10-03 17:19:48 CEST</t>
  </si>
  <si>
    <t>https://media.textnow.com/?t=eyJ0eXAiOiJKV1QiLCJhbGciOiJIUzI1NiJ9.eyJ1c2VybmFtZSI6InRoaXNpc2RmaXIiLCJrZXkiOiIwYjBiYzhiMS0xNTRhLTViNmItODM4ZS1mNTViNDc5ZmZiMTEifQ.f8Bjpr4JOvewptHQfvHGTi8NmIMBdiiDSD4vAMEFxFg&amp;h=0b0bc8b1-154a-5b6b-838e-f55b479ffb11</t>
  </si>
  <si>
    <t>2020-10-03 17:21:14 CEST</t>
  </si>
  <si>
    <t>2020-10-03 17:24:23 CEST</t>
  </si>
  <si>
    <t>2020-10-03 17:25:12 CEST</t>
  </si>
  <si>
    <t>viber_messages</t>
  </si>
  <si>
    <t>Viber Message</t>
  </si>
  <si>
    <t>2020-10-04 00:51:42 CEST</t>
  </si>
  <si>
    <t>2020-09-25 05:00:53 CEST</t>
  </si>
  <si>
    <t>"@JReebo: Who wants to get there nose in these bad bois then #scally #chav #sockfetish #stinking http://t.co/FeQxgN0W6I" hot sox and legs</t>
  </si>
  <si>
    <t>2020-09-25 04:59:53 CEST</t>
  </si>
  <si>
    <t>&amp;#128514;&amp;#128514; mike calls me t-bird @mikemastroccco</t>
  </si>
  <si>
    <t>2020-09-25 04:58:53 CEST</t>
  </si>
  <si>
    <t>#TBT love you forever ling ling &amp;#128115;&amp;#128114;&amp;#128152; @brittneycordova http://t.co/KEcfNjyrwE</t>
  </si>
  <si>
    <t>2020-09-25 04:57:53 CEST</t>
  </si>
  <si>
    <t>"@ComedyTruth: amen miley &amp;#128591; http://t.co/P2Kb2tfyxr"okay, but she don't need to act like a hoe just bc she's "emotionally damaged" foh</t>
  </si>
  <si>
    <t>2020-09-25 04:56:53 CEST</t>
  </si>
  <si>
    <t>"@CB_Baby24: @white_thunduh alsarabsss" hes a beaner smh you can tell hes a mexican</t>
  </si>
  <si>
    <t>2020-09-25 04:55:53 CEST</t>
  </si>
  <si>
    <t>" if you aint bout that Murder Game pussy nigga shut up "</t>
  </si>
  <si>
    <t>2020-09-25 04:54:53 CEST</t>
  </si>
  <si>
    <t>"@CauseWereGuys: Going back to school sucks more dick than the hoes who attend it."</t>
  </si>
  <si>
    <t>2020-09-25 04:53:53 CEST</t>
  </si>
  <si>
    <t>#Yankees 3, #Astros 0: McCarthy outduels Keuchel in series finale http://t.co/hIJJAUKtJN</t>
  </si>
  <si>
    <t>2020-09-25 04:52:53 CEST</t>
  </si>
  <si>
    <t>" i met that pussy on Ocean Dr . i gave that pussy a pill " &amp;#128524;</t>
  </si>
  <si>
    <t>2020-09-25 04:51:53 CEST</t>
  </si>
  <si>
    <t>#HOLIDAYSEASONLIVE @ShyGlizzy @plies Shy Glizzy Feat Plies - FREE THA GANG: http://t.co/pYGOSk0qCP</t>
  </si>
  <si>
    <t>2020-09-25 04:50:53 CEST</t>
  </si>
  <si>
    <t>.@agie_sweet36 @VedanteBreh12 @TravelNevada Try visiting @thewashoeclub at night for a real spook!</t>
  </si>
  <si>
    <t>2020-09-25 04:49:53 CEST</t>
  </si>
  <si>
    <t>@1Corinthians126 #BlessJesus Yes,#Felt..and touched the soles of the humanity with stains and impressions that only leaves its reflections.</t>
  </si>
  <si>
    <t>2020-09-25 04:48:53 CEST</t>
  </si>
  <si>
    <t>!!!!!!"@__BrighterDays: I can not just sit up and HATE on another bitch .. I got too much shit going on!"</t>
  </si>
  <si>
    <t>2020-09-25 04:47:53 CEST</t>
  </si>
  <si>
    <t>@DinoLich Don't yell at me, I love both of the evolutionary lines. @ClaudiaVice despises the trash buddies.</t>
  </si>
  <si>
    <t>2020-09-25 04:46:53 CEST</t>
  </si>
  <si>
    <t>@DamianHuffaker you're from a trash can</t>
  </si>
  <si>
    <t>2020-09-25 04:45:53 CEST</t>
  </si>
  <si>
    <t>#PacerNation 4/4 on the road! Perfect way to continue after #iubb have finished #NBA #Pacers #indiana #hoosiers</t>
  </si>
  <si>
    <t>2020-09-25 04:44:53 CEST</t>
  </si>
  <si>
    <t>@DoeMostDope @mattrbennett209 @JohnnieGoings ha booner has that twitter @boone_boone5356 ha</t>
  </si>
  <si>
    <t>2020-09-25 04:43:53 CEST</t>
  </si>
  <si>
    <t>&amp;#9733; BEST ASIAN MASSAGE ON THE park slope --TOP RATED SPA &amp;#9733; 718-622-0221 - 24 http://t.co/TQS3wPA6O7</t>
  </si>
  <si>
    <t>2020-09-25 04:42:53 CEST</t>
  </si>
  <si>
    <t>&amp;#8220;@nypost: If you used the ObamaCare website you should definitely change your password http://t.co/VEd4Yyztok&amp;#8221; hahahahahah that's sad #boon</t>
  </si>
  <si>
    <t>2020-09-25 04:41:53 CEST</t>
  </si>
  <si>
    <t>#stateoftheunion would last 15mins if they let the President talk all that standing up clapping is for the birds</t>
  </si>
  <si>
    <t>2020-09-25 04:40:53 CEST</t>
  </si>
  <si>
    <t>@ACMobbDeep @madsbennett yeah I run over squirrels and coons</t>
  </si>
  <si>
    <t>2020-09-25 04:39:53 CEST</t>
  </si>
  <si>
    <t>"@RamBoutIt: &amp;#8220;@Master11_: @20ToLife_ @RamBoutIt hoes Austin&amp;#8221; teach us Austin."I teach u how to get curved? That's all I know</t>
  </si>
  <si>
    <t>2020-09-25 04:38:53 CEST</t>
  </si>
  <si>
    <t>"@BestProAdvice: The facts on tattoos...tattoo http://t.co/ZwnbhpDZ8e" he's a pussy with not tattooing them nipples</t>
  </si>
  <si>
    <t>2020-09-25 04:37:53 CEST</t>
  </si>
  <si>
    <t>&amp;#8220;@sportspickle: The fruit of the modern Yankees farm system. http://t.co/LfWC3LSRjO&amp;#8221; Joba the Nut.</t>
  </si>
  <si>
    <t>2020-09-25 04:36:53 CEST</t>
  </si>
  <si>
    <t>"@AutoWorId: Hennessey Venom GT &amp;#128584; http://t.co/i8eGMnKaJ9" that's one sexy bitch</t>
  </si>
  <si>
    <t>2020-09-25 04:35:53 CEST</t>
  </si>
  <si>
    <t>#WorldSeriesGame3 Hunter Pence is so annoying he should be a Red Sox player. Shave fool and take your Vyvanse&amp;#9918;&amp;#65039;&amp;#9918;&amp;#65039;&amp;#128074;&amp;#128074;#Yankees 2015!!</t>
  </si>
  <si>
    <t>2020-09-25 04:34:53 CEST</t>
  </si>
  <si>
    <t>"@Bill215_: &amp;#128175;&amp;#128175;&amp;#128175; RT @nel_ayden Bitches be wanting to act like niggas so bad &amp;#128553;&amp;#128553;&amp;#128553; that shit aint cuteeeee" but niggas act like bitches..</t>
  </si>
  <si>
    <t>2020-09-25 04:33:53 CEST</t>
  </si>
  <si>
    <t>"@ComedyPosts: Harlem shake is just an excuse to go full retard for 30 seconds."</t>
  </si>
  <si>
    <t>2020-09-25 04:32:53 CEST</t>
  </si>
  <si>
    <t>@Crewz76 I miss Tupac rap offs hillbilly</t>
  </si>
  <si>
    <t>2020-09-25 04:31:53 CEST</t>
  </si>
  <si>
    <t>&amp;#8220;@wassssupsarah: Car hopping is a different world these ghetto guys tried asking for my number LOL&amp;#8221; did they have to be ghetto Tho ?</t>
  </si>
  <si>
    <t>2020-09-25 04:30:53 CEST</t>
  </si>
  <si>
    <t>&amp;#9733; BEST ASIAN MASSAGE ON THE Brooklyn Park slope --TOP RATED SPA &amp;#9733;718-622-0221 - 24 http://t.co/6ZUxaQeaVL</t>
  </si>
  <si>
    <t>2020-09-25 04:29:53 CEST</t>
  </si>
  <si>
    <t>#Natitude? Okay. I'm only going to say it once. COMB yer BEARDS. #lol #wiggers</t>
  </si>
  <si>
    <t>2020-09-25 04:28:53 CEST</t>
  </si>
  <si>
    <t>"@BRO_HEN314: #Eaglesnation and every #Eagles need to see that pic I just posted because that bitch just said the most racist shit"</t>
  </si>
  <si>
    <t>2020-09-25 04:27:53 CEST</t>
  </si>
  <si>
    <t>@Dswizzle3 @Dswizzle boy u look like big bird off of sesame street</t>
  </si>
  <si>
    <t>2020-09-25 04:26:53 CEST</t>
  </si>
  <si>
    <t>@A_Little_Wicked that's not ghetto. That's sweet and a movie quote. Try again</t>
  </si>
  <si>
    <t>2020-09-25 04:25:53 CEST</t>
  </si>
  <si>
    <t>&amp;#127813;&amp;#127813;&amp;#127813; RT @GottliebShow: "Killer line?" @SBNationNBA: Josh Smith dropped a killer trash talk line on Kenneth http://t.co/C8d3sJoUpj&amp;#8221;</t>
  </si>
  <si>
    <t>2020-09-25 04:24:53 CEST</t>
  </si>
  <si>
    <t>&amp;#8220;@PrayForJack I survived swine flu, bird flu, west nile and the Bloomberg administration. I'll be fine&amp;#8221;the abortion survival. Cant 4get that</t>
  </si>
  <si>
    <t>2020-09-25 04:23:53 CEST</t>
  </si>
  <si>
    <t>#Yankees</t>
  </si>
  <si>
    <t>2020-09-25 04:22:53 CEST</t>
  </si>
  <si>
    <t>&amp;#8220;@JuniorMaye8: A lot of them are though. Attitudes be pure trash&amp;#8221;
#TeamWhiteGirls
#SwirlTheWorld</t>
  </si>
  <si>
    <t>2020-09-25 04:21:53 CEST</t>
  </si>
  <si>
    <t>#tikiti - rough mock for the base of what will eventually be an ashtray @ Tiki Ti http://t.co/8zE8aqY0</t>
  </si>
  <si>
    <t>2020-09-25 04:20:53 CEST</t>
  </si>
  <si>
    <t>#NowPlaying : Great White - Once Bitten Twice Shy on #1069TheArrow - http://t.co/R5wuXA9jB6</t>
  </si>
  <si>
    <t>2020-09-25 04:19:53 CEST</t>
  </si>
  <si>
    <t>#NowPlaying : Ian Hunter - Once Bitten Twice Shy on #1069TheArrow - http://t.co/R5wuXA9jB6</t>
  </si>
  <si>
    <t>2020-09-25 04:18:53 CEST</t>
  </si>
  <si>
    <t>&amp;#9733;@&amp;#9733;@&amp;#9733;@&amp;#9733;@&amp;#9733; GRAND OPENING ! &amp;#9733;@&amp;#9733;@&amp;#9733;@&amp;#9733;@&amp;#9733; TOP CLASS &amp;#9733; Oriental Massage &amp;#9733; PERFECT !&amp;#9733;/ http://t.co/ydZYr4dVS4</t>
  </si>
  <si>
    <t>2020-09-25 04:17:53 CEST</t>
  </si>
  <si>
    <t>"@kazooook: We actin like it's the 7th day @WesGodLaFlare http://t.co/s9gMtEvpaT"
&amp;#128123;spook</t>
  </si>
  <si>
    <t>2020-09-25 04:16:53 CEST</t>
  </si>
  <si>
    <t>@DolfyAdolf
Y'all gots betta machinery fo dat. Hanger be ghetto</t>
  </si>
  <si>
    <t>2020-09-25 04:15:53 CEST</t>
  </si>
  <si>
    <t>&amp;#9733; BEST ASIAN MASSAGE ON THE Brooklyn Park slope --TOP RATED SPA &amp;#9733;718-622-0221 - 24 http://t.co/saWpjDtIGN</t>
  </si>
  <si>
    <t>2020-09-25 04:14:53 CEST</t>
  </si>
  <si>
    <t>#uppers loving the show this morning. Chris is directing the conversation beautifully. Make the teabaggers talk!</t>
  </si>
  <si>
    <t>2020-09-25 04:13:53 CEST</t>
  </si>
  <si>
    <t>&amp;#9733; BEST ASIAN MASSAGE ON THE Brooklyn Park slope --TOP RATED SPA &amp;#9733;718-622-0221 - 24 http://t.co/thXm7Hjo07</t>
  </si>
  <si>
    <t>2020-09-25 04:12:53 CEST</t>
  </si>
  <si>
    <t>#PDPLive is on November 10th. Get your early bird tickets from http://t.co/7xcL4Kyiuv @LifeOfShan http://t.co/ZcnP1ljoOW</t>
  </si>
  <si>
    <t>2020-09-25 04:11:53 CEST</t>
  </si>
  <si>
    <t>&amp;#8220;@BasebaIIVines: Michael Pineda hides pine tar...on his neck http://t.co/PJRKJeaY6h&amp;#8221; fact that the Yankees cheat &amp;#128077;&amp;#128077;&amp;#128077; Go Red Sox!! #Boston</t>
  </si>
  <si>
    <t>2020-09-25 04:10:53 CEST</t>
  </si>
  <si>
    <t>#AskDems Aren't you embarrassed that Charlie Rangel remains in your caucus?</t>
  </si>
  <si>
    <t>2020-09-25 04:09:53 CEST</t>
  </si>
  <si>
    <t>"@ArizonasFinest6: Why the eggplant emoji doe?"y he say she looked like scream lmao</t>
  </si>
  <si>
    <t>2020-09-25 04:08:53 CEST</t>
  </si>
  <si>
    <t>#foxnews cuts away when a Democrat talks and claim to be fair and balanced. LMAO network full of #teabaggers and liars.</t>
  </si>
  <si>
    <t>2020-09-25 04:07:53 CEST</t>
  </si>
  <si>
    <t>&amp;#9733; BEST ASIAN MASSAGE ON THE park slope --TOP RATED SPA &amp;#9733; 718-622-0221 - 24 http://t.co/Br7el4ZXrw</t>
  </si>
  <si>
    <t>2020-09-25 04:06:53 CEST</t>
  </si>
  <si>
    <t>1996 and 1999 World Series Rematch: #Yankees #Braves</t>
  </si>
  <si>
    <t>2020-09-25 04:05:53 CEST</t>
  </si>
  <si>
    <t>"@BeenBasedB: @_KudaBrazyy http://t.co/LuUBGL9Y5u" 0 rings 0 mvps 0 bitches lol</t>
  </si>
  <si>
    <t>2020-09-25 04:04:53 CEST</t>
  </si>
  <si>
    <t>@CatholicMomVA @Neal_Dewing that would cripple our military :)</t>
  </si>
  <si>
    <t>2020-09-25 04:03:53 CEST</t>
  </si>
  <si>
    <t>@CruzanChoklate look at you with yellow fever.</t>
  </si>
  <si>
    <t>2020-09-25 04:02:53 CEST</t>
  </si>
  <si>
    <t>&amp;#8220;@CaptainYankee2: Two of the best Yankees Derek Jeter and Joe Torre #JoeTorreDay http://t.co/XMyxfDBKOX&amp;#8221; @jordan_luree</t>
  </si>
  <si>
    <t>2020-09-25 04:01:53 CEST</t>
  </si>
  <si>
    <t>#Ebola Great and I thought the panic from bird flu was bad. I really ain't got time for that.</t>
  </si>
  <si>
    <t>2020-09-25 04:00:53 CEST</t>
  </si>
  <si>
    <t>@AmazinMixBeauti don't feel like reading right now I wanna give a sexy coolie girl some lyrics via text message ;-)</t>
  </si>
  <si>
    <t>2020-09-25 03:59:53 CEST</t>
  </si>
  <si>
    <t>@Chink_19 chink thats better then having the rug rats running around yah crib girl enjoy life lol</t>
  </si>
  <si>
    <t>2020-09-25 03:58:53 CEST</t>
  </si>
  <si>
    <t>&amp;#128525;&amp;#128525;&amp;#128525;
&amp;#8220;@whatskillfeed: i guess ill just trash this drawing because of roster changes...&amp;#128532; http://t.co/2r8wqgE8cR&amp;#8221;</t>
  </si>
  <si>
    <t>2020-09-25 03:57:53 CEST</t>
  </si>
  <si>
    <t>!!!!!!!!!!!!!!!!!!"@T_Madison_x: The shit just blows me..claim you so faithful and down for somebody but still fucking with hoes! &amp;#128514;&amp;#128514;&amp;#128514;"</t>
  </si>
  <si>
    <t>2020-09-25 03:56:53 CEST</t>
  </si>
  <si>
    <t>&amp;#8220;@sorryimalex: I'm only back cause I don't wanna see the boys lose to trash #vote5sos&amp;#8221;</t>
  </si>
  <si>
    <t>2020-09-25 03:55:53 CEST</t>
  </si>
  <si>
    <t>&amp;#8220;@Yankees: Alfredo Aceves in to relieve @CC_Sabathia here in the 4th. #Yankees&amp;#8221; he needs to go away , gas can !</t>
  </si>
  <si>
    <t>2020-09-25 03:54:53 CEST</t>
  </si>
  <si>
    <t>@Bombfantasyyy pearl jam: yellow Ledbetter&amp;gt;</t>
  </si>
  <si>
    <t>2020-09-25 03:53:53 CEST</t>
  </si>
  <si>
    <t>"@Yankees: Down 6-1, #Yankees look to rally in the bottom of the 9th." #RALLYCAP</t>
  </si>
  <si>
    <t>2020-09-25 03:52:53 CEST</t>
  </si>
  <si>
    <t>&amp;#8220;@MannyBDlopez: When you open your starburst candy and get 2 yellows http://t.co/F0dDbfEzB6&amp;#8221; lmao bruh</t>
  </si>
  <si>
    <t>2020-09-25 03:51:53 CEST</t>
  </si>
  <si>
    <t>@Brelston I realized it's the one on Link's Awakening too, so you killed two birds with one stone. Unless you're getting the Wind Fish too.</t>
  </si>
  <si>
    <t>2020-09-25 03:50:53 CEST</t>
  </si>
  <si>
    <t>#RedSox, focus on the #Orioles that knocked you out last year, and not your hatred of the #Yankees for um-teen years! LOL!</t>
  </si>
  <si>
    <t>2020-09-25 03:49:53 CEST</t>
  </si>
  <si>
    <t>#WhatImCraving Peanut Butter Oreos &amp;lt;3</t>
  </si>
  <si>
    <t>2020-09-25 03:48:53 CEST</t>
  </si>
  <si>
    <t>@AJ0427 Just watched the Llewyn Davis doc. Warm fuzzies abound &amp;#9786;&amp;#65039;</t>
  </si>
  <si>
    <t>2020-09-25 03:47:53 CEST</t>
  </si>
  <si>
    <t>&amp;#8220;@rihanna: We raided Nicki's wig closet for the summer! Bad gals just wanna have fun! http://t.co/0paNscImEw&amp;#8221; this bitch has the a nerve smh</t>
  </si>
  <si>
    <t>2020-09-25 03:46:53 CEST</t>
  </si>
  <si>
    <t>#iubb #1 suiting up again tonight! #Indiana #IU #ncaa #hoosierdaddy #HoosierNation #hoosiers</t>
  </si>
  <si>
    <t>2020-09-25 03:45:53 CEST</t>
  </si>
  <si>
    <t>"@CHlLDHOODRUINER: when ur teacher tells u that u have homework https://t.co/RKk5vawIj1" this bitch need to go!!!</t>
  </si>
  <si>
    <t>2020-09-25 03:44:53 CEST</t>
  </si>
  <si>
    <t>"&amp;#128514;&amp;#128514;&amp;#128514;&amp;#128514;&amp;#128514;&amp;#128514;&amp;#128514;&amp;#128514;&amp;#128514;&amp;#128514;&amp;#128514;@VandalSavage_: Teanna Trump probably cleaner than most of these twitter hoes but........."</t>
  </si>
  <si>
    <t>2020-09-25 03:43:53 CEST</t>
  </si>
  <si>
    <t>&amp;#8220;@JohnelHadleyJr: Uncle Charlie just got thru lip singing?!&amp;#8221;haha</t>
  </si>
  <si>
    <t>2020-09-25 03:42:53 CEST</t>
  </si>
  <si>
    <t>.@dawnbazely Thank you, Dawn. I see our state bird graces your avatar...</t>
  </si>
  <si>
    <t>2020-09-25 03:41:53 CEST</t>
  </si>
  <si>
    <t>99 percent of the trash we dump in the sea is missing. This is not a good thing &amp;#8594; http://t.co/CwC2LWCV3T http://t.co/Y0kt02HLm1</t>
  </si>
  <si>
    <t>2020-09-25 03:40:53 CEST</t>
  </si>
  <si>
    <t>"@Coley_Cee: @lil_aerii girl you know I was spitting that G shit to you &amp;amp; you was going lbvs"bitch plz</t>
  </si>
  <si>
    <t>2020-09-25 03:39:53 CEST</t>
  </si>
  <si>
    <t>#BlessJesusAir Matthew 6:26 Look at the birds of the air.. and yet your heavenly Father feeds them.Are you not much more valuable than they?</t>
  </si>
  <si>
    <t>2020-09-25 03:38:53 CEST</t>
  </si>
  <si>
    <t>"@BitchJones92: Get worshiping bitch! http://t.co/R37CejCjou" woof woof</t>
  </si>
  <si>
    <t>2020-09-25 03:37:53 CEST</t>
  </si>
  <si>
    <t>&amp;#9733;@&amp;#9733;@&amp;#9733;@&amp;#9733;@&amp;#9733; GRAND OPENING ! &amp;#9733;@&amp;#9733;@&amp;#9733;@&amp;#9733;@&amp;#9733; TOP CLASS &amp;#9733; Oriental Massage &amp;#9733; PERFECT !&amp;#9733; http://t.co/2POFGc7ohC</t>
  </si>
  <si>
    <t>2020-09-25 03:36:53 CEST</t>
  </si>
  <si>
    <t>!!! RT @mayasolovely: As a woman you shouldn't complain about cleaning up your house. &amp;amp; as a man you should always take the trash out...</t>
  </si>
  <si>
    <t>2020-09-25 03:35:53 CEST</t>
  </si>
  <si>
    <t>"Is that an albino Mexican?"
"No dad, he's Asian."</t>
  </si>
  <si>
    <t>2020-09-25 03:34:53 CEST</t>
  </si>
  <si>
    <t>" @rhythmixx_ :hobbies include: fighting Mariam"
bitch</t>
  </si>
  <si>
    <t>2020-09-25 03:33:53 CEST</t>
  </si>
  <si>
    <t>@AutyAut_ I miss you!!! *Eating as we speak* I miss you red bone and that cooking &amp;#128553;&amp;#128553;&amp;#128553;&amp;#128525;&amp;#128525;&amp;#128525;&amp;#128542;!!</t>
  </si>
  <si>
    <t>2020-09-25 03:32:53 CEST</t>
  </si>
  <si>
    <t>"Bae" sounds like such a ghetto word. Use something else</t>
  </si>
  <si>
    <t>2020-09-25 03:31:53 CEST</t>
  </si>
  <si>
    <t>" i spend my money how i want bitch its my business "</t>
  </si>
  <si>
    <t>2020-09-25 03:30:53 CEST</t>
  </si>
  <si>
    <t>&amp;#8220;@A_Brown_30: Frogger, best game ever&amp;#8221; only cuz You suck at flappy bird</t>
  </si>
  <si>
    <t>2020-09-25 03:29:53 CEST</t>
  </si>
  <si>
    <t>" pimps up pimps up hoes down " Future voice</t>
  </si>
  <si>
    <t>2020-09-25 03:29:17 CEST</t>
  </si>
  <si>
    <t>outgoing_call_video</t>
  </si>
  <si>
    <t>2020-09-25 03:28:53 CEST</t>
  </si>
  <si>
    <t>#Yankees got beaten by a thug</t>
  </si>
  <si>
    <t>2020-09-25 03:27:53 CEST</t>
  </si>
  <si>
    <t>@CapitolEVAN That's where I saw the leprechaun. He told me to burn things.</t>
  </si>
  <si>
    <t>2020-09-25 03:26:53 CEST</t>
  </si>
  <si>
    <t>&amp;#9733; BEST ASIAN MASSAGE ON THE park slope --TOP RATED SPA &amp;#9733; 718-622-0221 - 24 http://t.co/gPbi04YoBq</t>
  </si>
  <si>
    <t>2020-09-25 03:25:53 CEST</t>
  </si>
  <si>
    <t>"@AdoreZoey: How u gone bring ur side bitch to a game where You know Ya gf friends at ?! &amp;#128553;&amp;#128553;&amp;#128553;&amp;#128553;" I SWEAR!!!!!</t>
  </si>
  <si>
    <t>2020-09-25 03:25:11 CEST</t>
  </si>
  <si>
    <t>outgoing_call</t>
  </si>
  <si>
    <t>2020-09-25 03:24:53 CEST</t>
  </si>
  <si>
    <t>#Yankees I went to Golds with Cruz in 2010 when he was a Sound. No upper /lower body strength.. Hmm now 40 HR hitter. Won't say the S word.</t>
  </si>
  <si>
    <t>2020-09-25 03:23:53 CEST</t>
  </si>
  <si>
    <t>"@BlackNerdJade: Ok, sis." She'd rather be a broke bitch? *shrugs* she'll have to tell me how it works for her</t>
  </si>
  <si>
    <t>2020-09-25 03:22:53 CEST</t>
  </si>
  <si>
    <t>@AdamSchein @TheMayorMatt I may have just cried a tad #illmissu shiner</t>
  </si>
  <si>
    <t>2020-09-25 03:21:52 CEST</t>
  </si>
  <si>
    <t>@AmazinMixBeauti why? You wanna gimme a baby? You look coolie....it might could work lol</t>
  </si>
  <si>
    <t>2020-09-25 03:21:21 CEST</t>
  </si>
  <si>
    <t>content://com.viber.voip.provider.internal_files/message/local/thumb/e5e1bbee669b944725f765556d9dd764</t>
  </si>
  <si>
    <t>2020-09-25 03:19:26 CEST</t>
  </si>
  <si>
    <t>Yeah. Finally.</t>
  </si>
  <si>
    <t>2020-10-04 00:52:33 CEST</t>
  </si>
  <si>
    <t>2020-10-04 00:51:33 CEST</t>
  </si>
  <si>
    <t>2020-10-04 00:51:10 CEST</t>
  </si>
  <si>
    <t>2020-09-25 05:00:23 CEST</t>
  </si>
  <si>
    <t>" her pussy lips like Heaven doors " &amp;#128524;</t>
  </si>
  <si>
    <t>2020-09-25 04:59:23 CEST</t>
  </si>
  <si>
    <t>#Yankees wasted Nu&amp;#241;ez's season #rays #mlb</t>
  </si>
  <si>
    <t>2020-09-25 04:58:23 CEST</t>
  </si>
  <si>
    <t>"@hxhassan: Jihadi patron Hajjaj al-Ajmi is arrested at Kuwait airport https://t.co/ZmloKfWDQl"</t>
  </si>
  <si>
    <t>2020-09-25 04:57:23 CEST</t>
  </si>
  <si>
    <t>@CharlieDaniels Come on Charlie!
OUR GOVERNMENT WAS JUST TRYING TO PROTECT THE DESERT TORTOISE!
Atleast, that's what Barack Obama Says...</t>
  </si>
  <si>
    <t>2020-09-25 04:56:23 CEST</t>
  </si>
  <si>
    <t>.@harmonica_b could be wearing a trash bag and she'd still be the stylish and coolest human I know</t>
  </si>
  <si>
    <t>2020-09-25 04:55:23 CEST</t>
  </si>
  <si>
    <t>" i txt my old bitch my new bitch pussy wetter "</t>
  </si>
  <si>
    <t>2020-09-25 04:54:23 CEST</t>
  </si>
  <si>
    <t>#Royals 2-1!! Fantastic. Ready for tomorrow's sweep of the disposed O's. #Yankees 4ever except this month.</t>
  </si>
  <si>
    <t>2020-09-25 04:53:23 CEST</t>
  </si>
  <si>
    <t>@BlakeAnderson21 @jo_clark6 chicken fried steak it is boys mash potatoes gravy green beans corn an ice cream an brownies for after</t>
  </si>
  <si>
    <t>2020-09-25 04:52:23 CEST</t>
  </si>
  <si>
    <t>@DIRECTV why are you showing Yankees game in arizona when you promo Washington huskies game? I bet @dish would want my business</t>
  </si>
  <si>
    <t>2020-09-25 04:51:23 CEST</t>
  </si>
  <si>
    <t>@DizzyBala God awful, and that dude is Dorian / eggplant black.</t>
  </si>
  <si>
    <t>2020-09-25 04:50:23 CEST</t>
  </si>
  <si>
    <t>#RuinAComedian @midnight Charlie Lapdance</t>
  </si>
  <si>
    <t>2020-09-25 04:49:23 CEST</t>
  </si>
  <si>
    <t>&amp;#128530; my nerves are being worked cos of my monkey &amp;#128529;&amp;#128545;</t>
  </si>
  <si>
    <t>2020-09-25 04:48:23 CEST</t>
  </si>
  <si>
    <t>"I found a new way to chug you have to open your mouth alot" #shitallysays</t>
  </si>
  <si>
    <t>2020-09-25 04:47:23 CEST</t>
  </si>
  <si>
    <t>&amp;#8220;@Yankees: #Yankees and Red Sox are scoreless as we play in the 2nd inning.&amp;#8221;
THE BAMBINO IS WATCHING!</t>
  </si>
  <si>
    <t>2020-09-25 04:46:23 CEST</t>
  </si>
  <si>
    <t>"Chinese Maverick: We were communicating Comrade , u know giving the imperialist Yanks the Birdie" https://t.co/38GZ1jerPS</t>
  </si>
  <si>
    <t>2020-09-25 04:45:23 CEST</t>
  </si>
  <si>
    <t>&amp;#8220;@TryHardSilva: Quote this with a weezy verse" I'm a diamond in the rough like a baby in the trash</t>
  </si>
  <si>
    <t>2020-09-25 04:44:23 CEST</t>
  </si>
  <si>
    <t>"@CarelessOne92: Leafs better win this damn game so I can go riot and shit #EarlyChristmas" you better start looting my nig</t>
  </si>
  <si>
    <t>2020-09-25 04:43:23 CEST</t>
  </si>
  <si>
    <t>"@ChandlerParsons: How bout them Cowboys!!!!" Shutup pussy</t>
  </si>
  <si>
    <t>2020-09-25 04:42:23 CEST</t>
  </si>
  <si>
    <t>&amp;#8220;@_LoveCarolina_: My Lakers are going to be so trash this season I can't wait &amp;#128588;&amp;#128079;&amp;#128530;&amp;#8221; :(</t>
  </si>
  <si>
    <t>2020-09-25 04:41:23 CEST</t>
  </si>
  <si>
    <t>" post a picture of that pussy get 200 likes "</t>
  </si>
  <si>
    <t>2020-09-25 04:40:23 CEST</t>
  </si>
  <si>
    <t>@Ceallaighaine Oh no! Sorry Hun. That sucks. Hope you heal fast. &amp;#128533;
#dancerproblems</t>
  </si>
  <si>
    <t>2020-09-25 04:39:23 CEST</t>
  </si>
  <si>
    <t>&amp;#9733; BEST ASIAN MASSAGE ON THE park slope --TOP RATED SPA &amp;#9733; 718-622-0221 - 24 http://t.co/McOZNHt7N2</t>
  </si>
  <si>
    <t>2020-09-25 04:38:23 CEST</t>
  </si>
  <si>
    <t>&amp;#8220;@BestOfAds: Rape? Cannibalism? You Won't Recognize The Original Versions Of These Fairy Tales http://t.co/PrnJ8EFAoi&amp;#8221; man wtf</t>
  </si>
  <si>
    <t>2020-09-25 04:37:23 CEST</t>
  </si>
  <si>
    <t>#EarlyBird #early #morning #sunrise #dawn #bird #thebird #jerryreed @ Kansas City http://t.co/kuVq8UpwUw</t>
  </si>
  <si>
    <t>2020-09-25 04:36:23 CEST</t>
  </si>
  <si>
    <t>" quick piece of pussy call it a drive by "</t>
  </si>
  <si>
    <t>2020-09-25 04:35:23 CEST</t>
  </si>
  <si>
    <t>&amp;#8220;@Ashton5SOS: An itsy bitsy teeny weeny yellow pock-a-dot bikini&amp;#8221; Polk Ashton. Polk</t>
  </si>
  <si>
    <t>2020-09-25 04:34:23 CEST</t>
  </si>
  <si>
    <t>@DeJLoaf mixtape sell sole got some bangers!</t>
  </si>
  <si>
    <t>2020-09-25 04:33:23 CEST</t>
  </si>
  <si>
    <t>@ClicquotSuave the new nip dropped today rii?</t>
  </si>
  <si>
    <t>2020-09-25 04:32:23 CEST</t>
  </si>
  <si>
    <t>@1SonofYahweh &amp;amp; what we do with our foolish proud selves? Roll our eyes, pretend that we dont see, mock or laff at them, arrogant attitudes</t>
  </si>
  <si>
    <t>2020-09-25 04:31:23 CEST</t>
  </si>
  <si>
    <t>"Just follow the yellow brick twitter."</t>
  </si>
  <si>
    <t>2020-09-25 04:30:23 CEST</t>
  </si>
  <si>
    <t>&amp;#8220;@iamkrause: All I see in every #IfTheyGunnedMeDown tweet... http://t.co/XWmkac1Aw6&amp;#8221;
Dis be like da colored Brady Bunch</t>
  </si>
  <si>
    <t>2020-09-25 04:29:23 CEST</t>
  </si>
  <si>
    <t>#teabagger state like mississippi opposed to minimum wage, child labor laws, unions, is pro-scab, sweatshop work - pretty much #SLAVERY.</t>
  </si>
  <si>
    <t>2020-09-25 04:28:23 CEST</t>
  </si>
  <si>
    <t>"This recipe calls for a leftover brownie. What the hell is a LEFTOVER brownie? That's just a brownie you haven't eaten yet."-@EricaNadine26</t>
  </si>
  <si>
    <t>2020-09-25 04:27:23 CEST</t>
  </si>
  <si>
    <t>"LOL, cripple!" - Wendy Davis. RT @MailOnline: Scientists create remote-controlled chick to study shy penguins http://t.co/mT3B09Slod</t>
  </si>
  <si>
    <t>2020-09-25 04:26:23 CEST</t>
  </si>
  <si>
    <t>&amp;#9733; BEST ASIAN MASSAGE ON THE park slope --TOP RATED SPA &amp;#9733; 718-622-0221 - 24 http://t.co/Nkvy9nwyzj</t>
  </si>
  <si>
    <t>2020-09-25 04:25:23 CEST</t>
  </si>
  <si>
    <t>#Royals Milwaukee let Yost go.Now they wished they hadn't cause they suck.How about now.He's the guy win or lose. Yankees fire Girardi &amp;#128073;Yost</t>
  </si>
  <si>
    <t>2020-09-25 04:24:23 CEST</t>
  </si>
  <si>
    <t>"&amp;amp; he's gone always be a hoe"</t>
  </si>
  <si>
    <t>2020-09-25 04:23:23 CEST</t>
  </si>
  <si>
    <t>@Dietrich1892 I'll show up and chug a beer or 8</t>
  </si>
  <si>
    <t>2020-09-25 04:22:23 CEST</t>
  </si>
  <si>
    <t>Eff it, let's go after the cripple&amp;#8217;: You have to see Wendy Davis' new attack ad [video] http://t.co/WapBCHhuru</t>
  </si>
  <si>
    <t>2020-09-25 04:21:23 CEST</t>
  </si>
  <si>
    <t>"@Allyhaaaaa: Lemmie eat a Oreo &amp;amp; do these dishes." One oreo? Lol</t>
  </si>
  <si>
    <t>2020-09-25 04:20:23 CEST</t>
  </si>
  <si>
    <t>&amp;#8220;@JukeJuke_9: Lance Stevenson gone leave Indiana&amp;#8221; he trash anyway</t>
  </si>
  <si>
    <t>2020-09-25 04:19:23 CEST</t>
  </si>
  <si>
    <t>@BillPeriman Or as I like to put it 'looking through race colored glasses' @Kel_Antoinette8</t>
  </si>
  <si>
    <t>2020-09-25 04:18:23 CEST</t>
  </si>
  <si>
    <t>@AB_crispyy_andy I laugh Oreos and lady gaga on a Sunday day</t>
  </si>
  <si>
    <t>2020-09-25 04:17:23 CEST</t>
  </si>
  <si>
    <t>#tbt my precious gook baby &amp;#128525;&amp;#128525;&amp;#128525;&amp;#128525;&amp;#128525;&amp;#128525; @outtapocketjuju http://t.co/2QJLJj6tK5</t>
  </si>
  <si>
    <t>2020-09-25 04:16:23 CEST</t>
  </si>
  <si>
    <t>"@RachieSoul: @DizzleOfficial inna di ghetto!!!" You alone lmaoo</t>
  </si>
  <si>
    <t>2020-09-25 04:15:23 CEST</t>
  </si>
  <si>
    <t>&amp;#193;lbum de fotos: csitaly: [TS3]Fairy Tail - Satan Soul Mirajane Strauss made with The Sims 3. Happy... http://t.co/b4i8EiMux2</t>
  </si>
  <si>
    <t>2020-09-25 04:14:23 CEST</t>
  </si>
  <si>
    <t>"@UberFacts: 15 sad TV character deaths we're still bitter over... http://t.co/uLclFUF8nC http://t.co/1RXYQOOsM0"ned stark was the man</t>
  </si>
  <si>
    <t>2020-09-25 04:13:23 CEST</t>
  </si>
  <si>
    <t>&amp;#8220;@BeautyOfASinner: So they really deleted flappy bird from the App Store cus someone killed themselves over it &amp;#128514;&amp;#8221; foreal foreal ?? &amp;#128561;&amp;#128557;</t>
  </si>
  <si>
    <t>2020-09-25 04:12:23 CEST</t>
  </si>
  <si>
    <t>@DanWolken It's idiotic opinions like this that make polls less than trash. Polls weren't a problem when people with integrity were voting.</t>
  </si>
  <si>
    <t>2020-09-25 04:11:23 CEST</t>
  </si>
  <si>
    <t>#HappyColumbusDay !!!! If is wasn't for #America.................#KarlMarx would never have thought of sharing #colonialism with #injuns !!!</t>
  </si>
  <si>
    <t>2020-09-25 04:10:23 CEST</t>
  </si>
  <si>
    <t>"@FunnyPicsDepot: this the "I play soccer, cheat on girls, and wear khaki coloured cargos" haircut http://t.co/ZUai7qWBIR" &amp;#128514; yup</t>
  </si>
  <si>
    <t>2020-09-25 04:09:23 CEST</t>
  </si>
  <si>
    <t>#mt browngal #gouache #monkey #tiki http://t.co/kFhj8lWhbs</t>
  </si>
  <si>
    <t>2020-09-25 04:08:23 CEST</t>
  </si>
  <si>
    <t>@Cee_Murda94 no it's yellow fin. It's in edgewater</t>
  </si>
  <si>
    <t>2020-09-25 04:07:23 CEST</t>
  </si>
  <si>
    <t>" got ya bitch tip toeing on my hardwood floors " &amp;#128514; http://t.co/cOU2WQ5L4q</t>
  </si>
  <si>
    <t>2020-09-25 04:06:23 CEST</t>
  </si>
  <si>
    <t>"&amp;#128514;&amp;#128514;&amp;#128514;@The_Paradox: And ima steal his cat n replace it with a pitbull &amp;#128514;&amp;#128514;&amp;#128514;&amp;#128514; RT @80sbaby4life: @The_Paradox He a bitch you should do it"</t>
  </si>
  <si>
    <t>2020-09-25 04:05:23 CEST</t>
  </si>
  <si>
    <t>&amp;#8220;@JuanNdaCut: When twitter rappers dm me their trash links http://t.co/o5Orzo1O19&amp;#8221;</t>
  </si>
  <si>
    <t>2020-09-25 04:04:23 CEST</t>
  </si>
  <si>
    <t>@BlackManUSA @texasdivepro Historical point: cracker was a term for the Irish settling in the woods of the mid-Atlantic. Hardly offensive.</t>
  </si>
  <si>
    <t>2020-09-25 04:03:23 CEST</t>
  </si>
  <si>
    <t>@Boazziz He promised to stand with the muzzies, so...</t>
  </si>
  <si>
    <t>2020-09-25 04:02:23 CEST</t>
  </si>
  <si>
    <t>@Boobah_ they trash</t>
  </si>
  <si>
    <t>2020-09-25 04:01:23 CEST</t>
  </si>
  <si>
    <t>#DerekJeter as a lifelong #Yankees man, I will miss you. #FirstBallot
#Unanimous</t>
  </si>
  <si>
    <t>2020-09-25 04:00:23 CEST</t>
  </si>
  <si>
    <t>#Yankees 6-0. Nine straight hits. Price... Not your night.</t>
  </si>
  <si>
    <t>2020-09-25 03:59:23 CEST</t>
  </si>
  <si>
    <t>"@SportsCenter: Eli Manning just threw his NFL-leading 27th interception of the season." Lmao trash</t>
  </si>
  <si>
    <t>2020-09-25 03:58:23 CEST</t>
  </si>
  <si>
    <t>@AnthonyCumia @cokelogic
Hey Antony you speaks colored good</t>
  </si>
  <si>
    <t>2020-09-25 03:57:23 CEST</t>
  </si>
  <si>
    <t>@AmeezysAngels96 I'm the trash</t>
  </si>
  <si>
    <t>2020-09-25 03:56:23 CEST</t>
  </si>
  <si>
    <t>"...Son of a bitch took my Tic Tacs."
I like this movie.</t>
  </si>
  <si>
    <t>2020-09-25 03:55:23 CEST</t>
  </si>
  <si>
    <t>93 feature car
1 of 1503 yellow and black feature car. buck tag is on the radiator support. 67,3xx miles,... http://t.co/1nkNfZqBo9</t>
  </si>
  <si>
    <t>2020-09-25 03:54:23 CEST</t>
  </si>
  <si>
    <t>&amp;#9733; BEST ASIAN MASSAGE ON THE park slope --TOP RATED SPA &amp;#9733; 718-622-0221 - 24 http://t.co/1xTCOome3v</t>
  </si>
  <si>
    <t>2020-09-25 03:53:23 CEST</t>
  </si>
  <si>
    <t>&amp;#9733; BEST ASIAN MASSAGE ON THE park slope --TOP RATED SPA &amp;#9733; 718-622-0221 - 24 http://t.co/iuCRWOfDts</t>
  </si>
  <si>
    <t>2020-09-25 03:52:23 CEST</t>
  </si>
  <si>
    <t>"They have to. That division is trash @NoMeek_JustMilz: Saints gon win the NFC South...watch"</t>
  </si>
  <si>
    <t>2020-09-25 03:51:23 CEST</t>
  </si>
  <si>
    <t>"@rhythmixx_: I told Mariam to but cigarettes for her birthday"
You also called me trash rn</t>
  </si>
  <si>
    <t>2020-09-25 03:50:23 CEST</t>
  </si>
  <si>
    <t>@CharlesBWaffle oh i am.. She cool though, might off her a brownie lol</t>
  </si>
  <si>
    <t>2020-09-25 03:49:23 CEST</t>
  </si>
  <si>
    <t>!!!!! RT @mleew17: boy dats cold...tyga dwn bad for cuffin dat hoe in the 1st place!!</t>
  </si>
  <si>
    <t>2020-09-25 03:48:23 CEST</t>
  </si>
  <si>
    <t>5:40 A.M. and still awake! YAY!!! Time to chug coffee and red bull for the foreseeable future and hopefully not pass out behind the wheel!!!</t>
  </si>
  <si>
    <t>2020-09-25 03:47:23 CEST</t>
  </si>
  <si>
    <t>@BeavisCumia @jimmysdong
Dat cat gonna scratch all up on dat colored boy and he gonna end up in da chow mein</t>
  </si>
  <si>
    <t>2020-09-25 03:46:23 CEST</t>
  </si>
  <si>
    <t>&amp;#9733; BEST ASIAN MASSAGE ON THE park slope --TOP RATED SPA &amp;#9733; 718-622-0221 - 24 http://t.co/ZsAAzFL0p5</t>
  </si>
  <si>
    <t>2020-09-25 03:45:23 CEST</t>
  </si>
  <si>
    <t>#mt #goauche #monkey #oldpainting #vinyl #jazz #lounge http://t.co/hueH4HCxx7</t>
  </si>
  <si>
    <t>2020-09-25 03:44:23 CEST</t>
  </si>
  <si>
    <t>30 mins for @natezoo919 n @greco_joel to pick out a trash can @ meijer....now do u guys understand why I took 3 shots before this trip</t>
  </si>
  <si>
    <t>2020-09-25 03:43:23 CEST</t>
  </si>
  <si>
    <t>"@rugbysocklad: Fit lads! Nice gear! http://t.co/ThnXX1lC1M" these scally lads n trainers would get it</t>
  </si>
  <si>
    <t>2020-09-25 03:42:23 CEST</t>
  </si>
  <si>
    <t>&amp;#8220;@LastWordEvan: An inning and a half away from Alex Rodriguez being eligible to play. Just a thought. #Yankees #MLB&amp;#8221; OMG. Feel an ulcer.</t>
  </si>
  <si>
    <t>2020-09-25 03:41:23 CEST</t>
  </si>
  <si>
    <t>&amp;#8220;@El_Grillo1: Islamic State suspects in Indonesia are Chinese Uighurs http://t.co/58IDicaHzT&amp;#8221;
Uighur Jihadis: they're not just a PRC tool.</t>
  </si>
  <si>
    <t>2020-09-25 03:40:23 CEST</t>
  </si>
  <si>
    <t>@AngryWillHelms Genius, the politically correct term would be "intellectually disabled." It's highly offensive to use the word retarded.</t>
  </si>
  <si>
    <t>2020-09-25 03:39:23 CEST</t>
  </si>
  <si>
    <t>5am: Whizzing crackers! My cats got into the @Ritzcrackers &amp;amp; are now playing 'hockey' with them. Lol.
#crazycats http://t.co/A5ZBVDXapx</t>
  </si>
  <si>
    <t>2020-09-25 03:38:23 CEST</t>
  </si>
  <si>
    <t>@Briccone79 @pvvrivierenland ja moest van plisie niet meteen wild gaan denken.Juistja,willen wel meer mensen mij vertellen hoe k moet denken</t>
  </si>
  <si>
    <t>2020-09-25 03:37:23 CEST</t>
  </si>
  <si>
    <t>@Billythathird @matt_sliwinski copy my tweet again you ginzo</t>
  </si>
  <si>
    <t>2020-09-25 03:36:23 CEST</t>
  </si>
  <si>
    <t>&amp;#8220;@CommonBlackGirI: here&amp;#8217;s to all the kids who have never found their name on anything in a souvenir store&amp;#8221; thanks mom for the ghetto name.</t>
  </si>
  <si>
    <t>2020-09-25 03:35:23 CEST</t>
  </si>
  <si>
    <t>@Buster_ESPN Huh.....last 10 games..Tampa 8-2/Balt 7-3/Yanks 6-4...and they lost their best pitcher. Please explain your logic.</t>
  </si>
  <si>
    <t>2020-09-25 03:34:23 CEST</t>
  </si>
  <si>
    <t>@1Corinthians126 #HolySpirit God still share HIS #Secrets Amos 3:7 blessings #Jesus</t>
  </si>
  <si>
    <t>2020-09-25 03:33:23 CEST</t>
  </si>
  <si>
    <t>(U-turns on yellow) &amp;#161;NO ACEPTAR ESTE LUZ ROJO! (&amp;#9835; Lights taking too long make me bilingual &amp;#9835;)</t>
  </si>
  <si>
    <t>2020-09-25 03:32:23 CEST</t>
  </si>
  <si>
    <t>"@Mesha_nojas: @_Vontethekidd &amp;#128079;&amp;#128079;&amp;#128079;&amp;#128079;&amp;#128588;" I got hicks lol</t>
  </si>
  <si>
    <t>2020-09-25 03:32:14 CEST</t>
  </si>
  <si>
    <t>incoming_call_video</t>
  </si>
  <si>
    <t>2020-09-25 03:31:23 CEST</t>
  </si>
  <si>
    <t>"@MotherJones: 10 birds your grandkids may never see, thanks to climate change http://t.co/XqmXHkAsWt http://t.co/RbITeGRnhm" #Climate</t>
  </si>
  <si>
    <t>2020-09-25 03:30:23 CEST</t>
  </si>
  <si>
    <t>" momma said no pussy cats inside my doghouse "</t>
  </si>
  <si>
    <t>2020-09-25 03:29:23 CEST</t>
  </si>
  <si>
    <t>&amp;#8220;@wizkhalifa: On the east coast there's colored hair everywhere.
This must be the sweetest wave ever.&amp;#8221; @LayaFace</t>
  </si>
  <si>
    <t>2020-09-25 03:28:23 CEST</t>
  </si>
  <si>
    <t>" is that ya bitch "</t>
  </si>
  <si>
    <t>2020-09-25 03:27:23 CEST</t>
  </si>
  <si>
    <t>#tbt when i took my likkle monkey jimmys http://t.co/LIK3xpZ6eZ</t>
  </si>
  <si>
    <t>2020-09-25 03:27:15 CEST</t>
  </si>
  <si>
    <t>incoming_call</t>
  </si>
  <si>
    <t>2020-09-25 03:26:23 CEST</t>
  </si>
  <si>
    <t>"@AdoreBellaaa: Have ya ever asked your bitch for other bitches - kanye voice" Yes</t>
  </si>
  <si>
    <t>2020-09-25 03:25:23 CEST</t>
  </si>
  <si>
    <t>&amp;#8220;@SarabiaErik: I just accidentally ate a pot brownie. I guess there goes my pledge of being drug free for life . lolz .&amp;#8221; Lmao #College</t>
  </si>
  <si>
    <t>2020-09-25 03:24:23 CEST</t>
  </si>
  <si>
    <t>@DylanKwinnn should be going to free birds anyways</t>
  </si>
  <si>
    <t>2020-09-25 03:23:23 CEST</t>
  </si>
  <si>
    <t>"@WBUR: A smuggler explains how he helped fighters along the "Jihadi Highway": http://t.co/UX4anxeAwd"</t>
  </si>
  <si>
    <t>2020-09-25 03:22:48 CEST</t>
  </si>
  <si>
    <t>content://com.viber.voip.provider.internal_files/message/local/thumb/0-02-01-175c3a2c40d64d15ab93f08c1d65e81ae69c0c423fdba95dc180881efc6c5bae</t>
  </si>
  <si>
    <t>2020-09-25 03:22:23 CEST</t>
  </si>
  <si>
    <t>&amp;#8220;@Deuce1990: What will the Lakers be after kobe&amp;#8221; trash</t>
  </si>
  <si>
    <t>2020-09-25 03:21:20 CEST</t>
  </si>
  <si>
    <t>"@DunderbaIl: I'm an early bird and I'm a night owl, so I'm wise and have worms."</t>
  </si>
  <si>
    <t>2020-09-25 03:20:53 CEST</t>
  </si>
  <si>
    <t>Good. Make this one quick.</t>
  </si>
  <si>
    <t>2020-09-25 03:18:20 CEST</t>
  </si>
  <si>
    <t>Hey there. Off of Silent Phone?</t>
  </si>
  <si>
    <t>threads_db2</t>
  </si>
  <si>
    <t>Facebook Messenger</t>
  </si>
  <si>
    <t>2020-09-23 02:24:01 CEST</t>
  </si>
  <si>
    <t>ONE_TO_ONE:100055361207591:100046799400843</t>
  </si>
  <si>
    <t>2020-09-23 02:17:39 CEST</t>
  </si>
  <si>
    <t>2020-09-23 02:18:13 CEST</t>
  </si>
  <si>
    <t>Yes I am.</t>
  </si>
  <si>
    <t>2020-09-23 02:19:54 CEST</t>
  </si>
  <si>
    <t>Ok, good.  I added you by user name.</t>
  </si>
  <si>
    <t>2020-09-23 02:20:50 CEST</t>
  </si>
  <si>
    <t>Ok. Yeah, I didn't see any QR codes or anything of the like.</t>
  </si>
  <si>
    <t>2020-09-23 02:27:33 CEST</t>
  </si>
  <si>
    <t>2020-09-24 13:52:27 CEST</t>
  </si>
  <si>
    <t>2020-10-04 19:28:42 CEST</t>
  </si>
  <si>
    <t>You sent a location.</t>
  </si>
  <si>
    <t>2020-10-04 19:29:25 CEST</t>
  </si>
  <si>
    <t>ThisIs sent a live location.</t>
  </si>
  <si>
    <t>2020-10-04 19:26:11 CEST</t>
  </si>
  <si>
    <t>You sent a live location.</t>
  </si>
  <si>
    <t>2020-10-04 19:32:05 CEST</t>
  </si>
  <si>
    <t>ThisIs sent a location.</t>
  </si>
  <si>
    <t>2020-02-01 19:51:18 CET</t>
  </si>
  <si>
    <t>Good.  Hope you are.</t>
  </si>
  <si>
    <t>ONE_TO_ONE:100030845613112:100046799400843</t>
  </si>
  <si>
    <t>2020-02-01 19:52:05 CET</t>
  </si>
  <si>
    <t>I am. Thanks!</t>
  </si>
  <si>
    <t>2020-02-01 19:49:07 CET</t>
  </si>
  <si>
    <t>Hi there!</t>
  </si>
  <si>
    <t>2020-02-01 19:50:24 CET</t>
  </si>
  <si>
    <t>Hey, how are you?</t>
  </si>
  <si>
    <t>2020-02-01 19:57:46 CET</t>
  </si>
  <si>
    <t>Josh sent a photo.</t>
  </si>
  <si>
    <t>2020-02-01 19:59:43 CET</t>
  </si>
  <si>
    <t>You sent a photo.</t>
  </si>
  <si>
    <t>2020-02-09 19:10:03 CET</t>
  </si>
  <si>
    <t>2020-03-22 15:26:57 CET</t>
  </si>
  <si>
    <t>Switched over to FB Messenger.</t>
  </si>
  <si>
    <t>2020-03-22 15:28:39 CET</t>
  </si>
  <si>
    <t>I see.  I also see some of our previous Android 10 convo’s are here.</t>
  </si>
  <si>
    <t>2020-03-22 15:29:13 CET</t>
  </si>
  <si>
    <t>Yep!</t>
  </si>
  <si>
    <t>2020-03-22 15:42:10 CET</t>
  </si>
  <si>
    <t>Lol!!</t>
  </si>
  <si>
    <t>2020-03-22 15:42:56 CET</t>
  </si>
  <si>
    <t>2020-03-22 15:44:42 CET</t>
  </si>
  <si>
    <t>That’s about right.  Wonder if it will actually happen this year.</t>
  </si>
  <si>
    <t>2020-03-22 15:47:01 CET</t>
  </si>
  <si>
    <t>Good question.</t>
  </si>
  <si>
    <t>DS2 Ground Truth</t>
  </si>
  <si>
    <t>is_hate</t>
  </si>
  <si>
    <t>id</t>
  </si>
  <si>
    <t>text</t>
  </si>
  <si>
    <t>HATE MESSAGES DETECTED</t>
  </si>
  <si>
    <t xml:space="preserve">
</t>
  </si>
  <si>
    <r>
      <t xml:space="preserve">#PDPLive is on November 10th. Get your early bird tickets from </t>
    </r>
    <r>
      <rPr>
        <u/>
        <sz val="11"/>
        <color rgb="FF000000"/>
        <rFont val="Helvetica Neue"/>
        <charset val="1"/>
      </rPr>
      <t>http://t.co/7xcL4Kyiuv</t>
    </r>
    <r>
      <rPr>
        <sz val="11"/>
        <color rgb="FF000000"/>
        <rFont val="Helvetica Neue"/>
        <charset val="1"/>
      </rPr>
      <t xml:space="preserve"> @LifeOfShan </t>
    </r>
    <r>
      <rPr>
        <u/>
        <sz val="11"/>
        <color rgb="FF000000"/>
        <rFont val="Helvetica Neue"/>
        <charset val="1"/>
      </rPr>
      <t>http://t.co/ZcnP1ljoOW</t>
    </r>
  </si>
  <si>
    <r>
      <t xml:space="preserve">99 percent of the trash we dump in the sea is missing. This is not a good thing &amp;#8594; </t>
    </r>
    <r>
      <rPr>
        <u/>
        <sz val="11"/>
        <color rgb="FF000000"/>
        <rFont val="Helvetica Neue"/>
        <charset val="1"/>
      </rPr>
      <t>http://t.co/CwC2LWCV3T</t>
    </r>
    <r>
      <rPr>
        <sz val="11"/>
        <color rgb="FF000000"/>
        <rFont val="Helvetica Neue"/>
        <charset val="1"/>
      </rPr>
      <t xml:space="preserve"> </t>
    </r>
    <r>
      <rPr>
        <u/>
        <sz val="11"/>
        <color rgb="FF000000"/>
        <rFont val="Helvetica Neue"/>
        <charset val="1"/>
      </rPr>
      <t>http://t.co/Y0kt02HLm1</t>
    </r>
  </si>
  <si>
    <t>ANDROID ANALYZER</t>
  </si>
  <si>
    <t>HATE SPEECH DETECTOR</t>
  </si>
  <si>
    <t>record_type</t>
  </si>
  <si>
    <t>run_id</t>
  </si>
  <si>
    <t>model</t>
  </si>
  <si>
    <t>item_id</t>
  </si>
  <si>
    <t>artifact_id</t>
  </si>
  <si>
    <t>message_type</t>
  </si>
  <si>
    <t>start_time_utc</t>
  </si>
  <si>
    <t>end_time_utc</t>
  </si>
  <si>
    <t>batch_start_time_utc</t>
  </si>
  <si>
    <t>batch_end_time_utc</t>
  </si>
  <si>
    <t>batch_processing_time_ms</t>
  </si>
  <si>
    <t>char_count</t>
  </si>
  <si>
    <t>word_count</t>
  </si>
  <si>
    <t>token_count</t>
  </si>
  <si>
    <t>predicted_is_hate</t>
  </si>
  <si>
    <t>hate_score</t>
  </si>
  <si>
    <t>label_name</t>
  </si>
  <si>
    <t>ground_truth_is_hate</t>
  </si>
  <si>
    <t>manual_is_hate</t>
  </si>
  <si>
    <t>confusion_class</t>
  </si>
  <si>
    <t>notes</t>
  </si>
  <si>
    <t>processed_items</t>
  </si>
  <si>
    <t>total_runtime_ms</t>
  </si>
  <si>
    <t>min_processing_time_ms</t>
  </si>
  <si>
    <t>max_processing_time_ms</t>
  </si>
  <si>
    <t>avg_processing_time_ms</t>
  </si>
  <si>
    <t>avg_char_count</t>
  </si>
  <si>
    <t>avg_word_count</t>
  </si>
  <si>
    <t>avg_token_count</t>
  </si>
  <si>
    <t>tp</t>
  </si>
  <si>
    <t>fn</t>
  </si>
  <si>
    <t>fp</t>
  </si>
  <si>
    <t>tn</t>
  </si>
  <si>
    <t>RUN_START</t>
  </si>
  <si>
    <t>20260530T083604.757056Z</t>
  </si>
  <si>
    <t>roberta_dynabench_target</t>
  </si>
  <si>
    <t>2026-05-30T08:36:04.757+00:00</t>
  </si>
  <si>
    <t>ITEM</t>
  </si>
  <si>
    <t>2026-05-30T08:36:04.802+00:00</t>
  </si>
  <si>
    <t>2026-05-30T08:36:05.069+00:00</t>
  </si>
  <si>
    <t>2026-05-30T08:36:13.341+00:00</t>
  </si>
  <si>
    <t>normal</t>
  </si>
  <si>
    <t>2026-05-30T08:36:05.336+00:00</t>
  </si>
  <si>
    <t>2026-05-30T08:36:05.603+00:00</t>
  </si>
  <si>
    <t>2026-05-30T08:36:05.870+00:00</t>
  </si>
  <si>
    <t>2026-05-30T08:36:06.137+00:00</t>
  </si>
  <si>
    <t>2026-05-30T08:36:06.403+00:00</t>
  </si>
  <si>
    <t>2026-05-30T08:36:06.670+00:00</t>
  </si>
  <si>
    <t>â€‹â€‹Your imo code is 839523
9K+9OFePKE9</t>
  </si>
  <si>
    <t>2026-05-30T08:36:06.937+00:00</t>
  </si>
  <si>
    <t>2026-05-30T08:36:07.204+00:00</t>
  </si>
  <si>
    <t>2026-05-30T08:36:07.471+00:00</t>
  </si>
  <si>
    <t>2026-05-30T08:36:07.738+00:00</t>
  </si>
  <si>
    <t>2026-05-30T08:36:08.004+00:00</t>
  </si>
  <si>
    <t>2026-05-30T08:36:08.271+00:00</t>
  </si>
  <si>
    <t>đź”” ThisIs, you have 3 new notifications on Facebook: https://fb.com/l/b8ByfSEBwiZ3Nl</t>
  </si>
  <si>
    <t>2026-05-30T08:36:08.538+00:00</t>
  </si>
  <si>
    <t>2026-05-30T08:36:08.805+00:00</t>
  </si>
  <si>
    <t>2026-05-30T08:36:09.072+00:00</t>
  </si>
  <si>
    <t>2026-05-30T08:36:09.339+00:00</t>
  </si>
  <si>
    <t>2026-05-30T08:36:09.606+00:00</t>
  </si>
  <si>
    <t>đź”” ThisIs, you have 12 new notifications on Facebook: https://fb.com/l/1Nb6n18jtXSckET</t>
  </si>
  <si>
    <t>2026-05-30T08:36:09.872+00:00</t>
  </si>
  <si>
    <t>đź”” ThisIs, you have 1 message and 15 new notifications on Facebook: https://fb.com/l/1P7JbmBRxKB6r3G</t>
  </si>
  <si>
    <t>2026-05-30T08:36:10.139+00:00</t>
  </si>
  <si>
    <t>2026-05-30T08:36:10.406+00:00</t>
  </si>
  <si>
    <t>đź”” ThisIs, you have 1 message and 15 new notifications on Facebook: https://fb.com/l/1GPmtCdmbUNvXlE</t>
  </si>
  <si>
    <t>2026-05-30T08:36:10.673+00:00</t>
  </si>
  <si>
    <t>2026-05-30T08:36:10.940+00:00</t>
  </si>
  <si>
    <t>2026-05-30T08:36:11.207+00:00</t>
  </si>
  <si>
    <t>2026-05-30T08:36:11.473+00:00</t>
  </si>
  <si>
    <t>2026-05-30T08:36:11.740+00:00</t>
  </si>
  <si>
    <t>2026-05-30T08:36:12.007+00:00</t>
  </si>
  <si>
    <t>2026-05-30T08:36:12.274+00:00</t>
  </si>
  <si>
    <t>2026-05-30T08:36:12.541+00:00</t>
  </si>
  <si>
    <t>2026-05-30T08:36:12.808+00:00</t>
  </si>
  <si>
    <t>2026-05-30T08:36:13.074+00:00</t>
  </si>
  <si>
    <t>2026-05-30T08:36:13.390+00:00</t>
  </si>
  <si>
    <t>2026-05-30T08:36:13.595+00:00</t>
  </si>
  <si>
    <t>2026-05-30T08:36:19.951+00:00</t>
  </si>
  <si>
    <t>2026-05-30T08:36:13.800+00:00</t>
  </si>
  <si>
    <t>2026-05-30T08:36:14.005+00:00</t>
  </si>
  <si>
    <t>2026-05-30T08:36:14.210+00:00</t>
  </si>
  <si>
    <t>2026-05-30T08:36:14.415+00:00</t>
  </si>
  <si>
    <t>2026-05-30T08:36:14.620+00:00</t>
  </si>
  <si>
    <t>hatespeech</t>
  </si>
  <si>
    <t>2026-05-30T08:36:14.825+00:00</t>
  </si>
  <si>
    <t>2026-05-30T08:36:15.030+00:00</t>
  </si>
  <si>
    <t>2026-05-30T08:36:15.235+00:00</t>
  </si>
  <si>
    <t>2026-05-30T08:36:15.440+00:00</t>
  </si>
  <si>
    <t>2026-05-30T08:36:15.645+00:00</t>
  </si>
  <si>
    <t>2026-05-30T08:36:15.850+00:00</t>
  </si>
  <si>
    <t>2026-05-30T08:36:16.055+00:00</t>
  </si>
  <si>
    <t>2026-05-30T08:36:16.260+00:00</t>
  </si>
  <si>
    <t>2026-05-30T08:36:16.465+00:00</t>
  </si>
  <si>
    <t>2026-05-30T08:36:16.670+00:00</t>
  </si>
  <si>
    <t>2026-05-30T08:36:16.875+00:00</t>
  </si>
  <si>
    <t>2026-05-30T08:36:17.080+00:00</t>
  </si>
  <si>
    <t>2026-05-30T08:36:17.285+00:00</t>
  </si>
  <si>
    <t>2026-05-30T08:36:17.490+00:00</t>
  </si>
  <si>
    <t>2026-05-30T08:36:17.695+00:00</t>
  </si>
  <si>
    <t>2026-05-30T08:36:17.900+00:00</t>
  </si>
  <si>
    <t>2026-05-30T08:36:18.105+00:00</t>
  </si>
  <si>
    <t>2026-05-30T08:36:18.310+00:00</t>
  </si>
  <si>
    <t>2026-05-30T08:36:18.515+00:00</t>
  </si>
  <si>
    <t>2026-05-30T08:36:18.720+00:00</t>
  </si>
  <si>
    <t>2026-05-30T08:36:18.925+00:00</t>
  </si>
  <si>
    <t>2026-05-30T08:36:19.130+00:00</t>
  </si>
  <si>
    <t>2026-05-30T08:36:19.335+00:00</t>
  </si>
  <si>
    <t>2026-05-30T08:36:19.540+00:00</t>
  </si>
  <si>
    <t>2026-05-30T08:36:19.745+00:00</t>
  </si>
  <si>
    <t>2026-05-30T08:36:19.950+00:00</t>
  </si>
  <si>
    <t>2026-05-30T08:36:19.991+00:00</t>
  </si>
  <si>
    <t>2026-05-30T08:36:20.200+00:00</t>
  </si>
  <si>
    <t>2026-05-30T08:36:26.674+00:00</t>
  </si>
  <si>
    <t>2026-05-30T08:36:20.408+00:00</t>
  </si>
  <si>
    <t>2026-05-30T08:36:20.617+00:00</t>
  </si>
  <si>
    <t>2026-05-30T08:36:20.826+00:00</t>
  </si>
  <si>
    <t>2026-05-30T08:36:21.035+00:00</t>
  </si>
  <si>
    <t>2026-05-30T08:36:21.244+00:00</t>
  </si>
  <si>
    <t>2026-05-30T08:36:21.453+00:00</t>
  </si>
  <si>
    <t>2026-05-30T08:36:21.661+00:00</t>
  </si>
  <si>
    <t>2026-05-30T08:36:21.870+00:00</t>
  </si>
  <si>
    <t>2026-05-30T08:36:22.079+00:00</t>
  </si>
  <si>
    <t>2026-05-30T08:36:22.288+00:00</t>
  </si>
  <si>
    <t>2026-05-30T08:36:22.497+00:00</t>
  </si>
  <si>
    <t>2026-05-30T08:36:22.706+00:00</t>
  </si>
  <si>
    <t>2026-05-30T08:36:22.914+00:00</t>
  </si>
  <si>
    <t>2026-05-30T08:36:23.123+00:00</t>
  </si>
  <si>
    <t>2026-05-30T08:36:23.332+00:00</t>
  </si>
  <si>
    <t>2026-05-30T08:36:23.541+00:00</t>
  </si>
  <si>
    <t>2026-05-30T08:36:23.750+00:00</t>
  </si>
  <si>
    <t>2026-05-30T08:36:23.959+00:00</t>
  </si>
  <si>
    <t>2026-05-30T08:36:24.167+00:00</t>
  </si>
  <si>
    <t>2026-05-30T08:36:24.376+00:00</t>
  </si>
  <si>
    <t>2026-05-30T08:36:24.585+00:00</t>
  </si>
  <si>
    <t>2026-05-30T08:36:24.794+00:00</t>
  </si>
  <si>
    <t>2026-05-30T08:36:25.003+00:00</t>
  </si>
  <si>
    <t>2026-05-30T08:36:25.212+00:00</t>
  </si>
  <si>
    <t>2026-05-30T08:36:25.421+00:00</t>
  </si>
  <si>
    <t>2026-05-30T08:36:25.629+00:00</t>
  </si>
  <si>
    <t>2026-05-30T08:36:25.838+00:00</t>
  </si>
  <si>
    <t>2026-05-30T08:36:26.047+00:00</t>
  </si>
  <si>
    <t>2026-05-30T08:36:26.256+00:00</t>
  </si>
  <si>
    <t>2026-05-30T08:36:26.465+00:00</t>
  </si>
  <si>
    <t>2026-05-30T08:36:26.720+00:00</t>
  </si>
  <si>
    <t>2026-05-30T08:36:26.905+00:00</t>
  </si>
  <si>
    <t>2026-05-30T08:36:32.632+00:00</t>
  </si>
  <si>
    <t>2026-05-30T08:36:27.089+00:00</t>
  </si>
  <si>
    <t>2026-05-30T08:36:27.274+00:00</t>
  </si>
  <si>
    <t>2026-05-30T08:36:27.459+00:00</t>
  </si>
  <si>
    <t>2026-05-30T08:36:27.644+00:00</t>
  </si>
  <si>
    <t>2026-05-30T08:36:27.828+00:00</t>
  </si>
  <si>
    <t>2026-05-30T08:36:28.013+00:00</t>
  </si>
  <si>
    <t>2026-05-30T08:36:28.198+00:00</t>
  </si>
  <si>
    <t>2026-05-30T08:36:28.383+00:00</t>
  </si>
  <si>
    <t>2026-05-30T08:36:28.567+00:00</t>
  </si>
  <si>
    <t>2026-05-30T08:36:28.752+00:00</t>
  </si>
  <si>
    <t>2026-05-30T08:36:28.937+00:00</t>
  </si>
  <si>
    <t>2026-05-30T08:36:29.121+00:00</t>
  </si>
  <si>
    <t>2026-05-30T08:36:29.306+00:00</t>
  </si>
  <si>
    <t>2026-05-30T08:36:29.491+00:00</t>
  </si>
  <si>
    <t>2026-05-30T08:36:29.676+00:00</t>
  </si>
  <si>
    <t>2026-05-30T08:36:29.860+00:00</t>
  </si>
  <si>
    <t>2026-05-30T08:36:30.045+00:00</t>
  </si>
  <si>
    <t>2026-05-30T08:36:30.230+00:00</t>
  </si>
  <si>
    <t>2026-05-30T08:36:30.415+00:00</t>
  </si>
  <si>
    <t>2026-05-30T08:36:30.599+00:00</t>
  </si>
  <si>
    <t>2026-05-30T08:36:30.784+00:00</t>
  </si>
  <si>
    <t>2026-05-30T08:36:30.969+00:00</t>
  </si>
  <si>
    <t>2026-05-30T08:36:31.154+00:00</t>
  </si>
  <si>
    <t>2026-05-30T08:36:31.338+00:00</t>
  </si>
  <si>
    <t>2026-05-30T08:36:31.523+00:00</t>
  </si>
  <si>
    <t>2026-05-30T08:36:31.708+00:00</t>
  </si>
  <si>
    <t>2026-05-30T08:36:31.892+00:00</t>
  </si>
  <si>
    <t>2026-05-30T08:36:32.077+00:00</t>
  </si>
  <si>
    <t>2026-05-30T08:36:32.262+00:00</t>
  </si>
  <si>
    <t>2026-05-30T08:36:32.447+00:00</t>
  </si>
  <si>
    <t>2026-05-30T08:36:32.631+00:00</t>
  </si>
  <si>
    <t>2026-05-30T08:36:32.705+00:00</t>
  </si>
  <si>
    <t>2026-05-30T08:36:32.891+00:00</t>
  </si>
  <si>
    <t>2026-05-30T08:36:38.664+00:00</t>
  </si>
  <si>
    <t>2026-05-30T08:36:33.077+00:00</t>
  </si>
  <si>
    <t>2026-05-30T08:36:33.263+00:00</t>
  </si>
  <si>
    <t>2026-05-30T08:36:33.450+00:00</t>
  </si>
  <si>
    <t>2026-05-30T08:36:33.636+00:00</t>
  </si>
  <si>
    <t>2026-05-30T08:36:33.822+00:00</t>
  </si>
  <si>
    <t>2026-05-30T08:36:34.008+00:00</t>
  </si>
  <si>
    <t>2026-05-30T08:36:34.194+00:00</t>
  </si>
  <si>
    <t>2026-05-30T08:36:34.381+00:00</t>
  </si>
  <si>
    <t>2026-05-30T08:36:34.567+00:00</t>
  </si>
  <si>
    <t>2026-05-30T08:36:34.753+00:00</t>
  </si>
  <si>
    <t>2026-05-30T08:36:34.939+00:00</t>
  </si>
  <si>
    <t>2026-05-30T08:36:35.125+00:00</t>
  </si>
  <si>
    <t>2026-05-30T08:36:35.312+00:00</t>
  </si>
  <si>
    <t>2026-05-30T08:36:35.498+00:00</t>
  </si>
  <si>
    <t>2026-05-30T08:36:35.684+00:00</t>
  </si>
  <si>
    <t>2026-05-30T08:36:35.870+00:00</t>
  </si>
  <si>
    <t>2026-05-30T08:36:36.057+00:00</t>
  </si>
  <si>
    <t>2026-05-30T08:36:36.243+00:00</t>
  </si>
  <si>
    <t>2026-05-30T08:36:36.429+00:00</t>
  </si>
  <si>
    <t>2026-05-30T08:36:36.615+00:00</t>
  </si>
  <si>
    <t>2026-05-30T08:36:36.801+00:00</t>
  </si>
  <si>
    <t>2026-05-30T08:36:36.988+00:00</t>
  </si>
  <si>
    <t>2026-05-30T08:36:37.174+00:00</t>
  </si>
  <si>
    <t>2026-05-30T08:36:37.360+00:00</t>
  </si>
  <si>
    <t>2026-05-30T08:36:37.546+00:00</t>
  </si>
  <si>
    <t>2026-05-30T08:36:37.732+00:00</t>
  </si>
  <si>
    <t>2026-05-30T08:36:37.919+00:00</t>
  </si>
  <si>
    <t>2026-05-30T08:36:38.105+00:00</t>
  </si>
  <si>
    <t>2026-05-30T08:36:38.291+00:00</t>
  </si>
  <si>
    <t>2026-05-30T08:36:38.477+00:00</t>
  </si>
  <si>
    <t>2026-05-30T08:36:38.663+00:00</t>
  </si>
  <si>
    <t>2026-05-30T08:36:38.711+00:00</t>
  </si>
  <si>
    <t>2026-05-30T08:36:39.072+00:00</t>
  </si>
  <si>
    <t>2026-05-30T08:36:50.254+00:00</t>
  </si>
  <si>
    <t>2026-05-30T08:36:39.433+00:00</t>
  </si>
  <si>
    <t>2026-05-30T08:36:39.793+00:00</t>
  </si>
  <si>
    <t>2026-05-30T08:36:40.154+00:00</t>
  </si>
  <si>
    <t>2026-05-30T08:36:40.515+00:00</t>
  </si>
  <si>
    <t>2026-05-30T08:36:40.876+00:00</t>
  </si>
  <si>
    <t>2026-05-30T08:36:41.236+00:00</t>
  </si>
  <si>
    <t>2026-05-30T08:36:41.597+00:00</t>
  </si>
  <si>
    <t>2026-05-30T08:36:41.958+00:00</t>
  </si>
  <si>
    <t>2026-05-30T08:36:42.319+00:00</t>
  </si>
  <si>
    <t>2026-05-30T08:36:42.679+00:00</t>
  </si>
  <si>
    <t>2026-05-30T08:36:43.040+00:00</t>
  </si>
  <si>
    <t>2026-05-30T08:36:43.401+00:00</t>
  </si>
  <si>
    <t>2026-05-30T08:36:43.761+00:00</t>
  </si>
  <si>
    <t>2026-05-30T08:36:44.122+00:00</t>
  </si>
  <si>
    <t>2026-05-30T08:36:44.483+00:00</t>
  </si>
  <si>
    <t>2026-05-30T08:36:44.844+00:00</t>
  </si>
  <si>
    <t>2026-05-30T08:36:45.204+00:00</t>
  </si>
  <si>
    <t>2026-05-30T08:36:45.565+00:00</t>
  </si>
  <si>
    <t>2026-05-30T08:36:45.926+00:00</t>
  </si>
  <si>
    <t>2026-05-30T08:36:46.287+00:00</t>
  </si>
  <si>
    <t>2026-05-30T08:36:46.647+00:00</t>
  </si>
  <si>
    <t>2026-05-30T08:36:47.008+00:00</t>
  </si>
  <si>
    <t>2026-05-30T08:36:47.369+00:00</t>
  </si>
  <si>
    <t>2026-05-30T08:36:47.729+00:00</t>
  </si>
  <si>
    <t>2026-05-30T08:36:48.090+00:00</t>
  </si>
  <si>
    <t>2026-05-30T08:36:48.451+00:00</t>
  </si>
  <si>
    <t>2026-05-30T08:36:48.812+00:00</t>
  </si>
  <si>
    <t>2026-05-30T08:36:49.172+00:00</t>
  </si>
  <si>
    <t>2026-05-30T08:36:49.533+00:00</t>
  </si>
  <si>
    <t>2026-05-30T08:36:49.894+00:00</t>
  </si>
  <si>
    <t>2026-05-30T08:36:50.255+00:00</t>
  </si>
  <si>
    <t>2026-05-30T08:36:50.305+00:00</t>
  </si>
  <si>
    <t>2026-05-30T08:36:50.729+00:00</t>
  </si>
  <si>
    <t>2026-05-30T08:37:03.863+00:00</t>
  </si>
  <si>
    <t>2026-05-30T08:36:51.152+00:00</t>
  </si>
  <si>
    <t>2026-05-30T08:36:51.576+00:00</t>
  </si>
  <si>
    <t>2026-05-30T08:36:52.000+00:00</t>
  </si>
  <si>
    <t>2026-05-30T08:36:52.423+00:00</t>
  </si>
  <si>
    <t>2026-05-30T08:36:52.847+00:00</t>
  </si>
  <si>
    <t>2026-05-30T08:36:53.271+00:00</t>
  </si>
  <si>
    <t>2026-05-30T08:36:53.694+00:00</t>
  </si>
  <si>
    <t>2026-05-30T08:36:54.118+00:00</t>
  </si>
  <si>
    <t>2026-05-30T08:36:54.541+00:00</t>
  </si>
  <si>
    <t>2026-05-30T08:36:54.965+00:00</t>
  </si>
  <si>
    <t>2026-05-30T08:36:55.389+00:00</t>
  </si>
  <si>
    <t>2026-05-30T08:36:55.812+00:00</t>
  </si>
  <si>
    <t>2026-05-30T08:36:56.236+00:00</t>
  </si>
  <si>
    <t>2026-05-30T08:36:56.660+00:00</t>
  </si>
  <si>
    <t>2026-05-30T08:36:57.083+00:00</t>
  </si>
  <si>
    <t>2026-05-30T08:36:57.507+00:00</t>
  </si>
  <si>
    <t>2026-05-30T08:36:57.931+00:00</t>
  </si>
  <si>
    <t>2026-05-30T08:36:58.354+00:00</t>
  </si>
  <si>
    <t>2026-05-30T08:36:58.778+00:00</t>
  </si>
  <si>
    <t>2026-05-30T08:36:59.202+00:00</t>
  </si>
  <si>
    <t>2026-05-30T08:36:59.625+00:00</t>
  </si>
  <si>
    <t>2026-05-30T08:37:00.049+00:00</t>
  </si>
  <si>
    <t>2026-05-30T08:37:00.472+00:00</t>
  </si>
  <si>
    <t>2026-05-30T08:37:00.896+00:00</t>
  </si>
  <si>
    <t>2026-05-30T08:37:01.320+00:00</t>
  </si>
  <si>
    <t>2026-05-30T08:37:01.743+00:00</t>
  </si>
  <si>
    <t>2026-05-30T08:37:02.167+00:00</t>
  </si>
  <si>
    <t>2026-05-30T08:37:02.591+00:00</t>
  </si>
  <si>
    <t>2026-05-30T08:37:03.014+00:00</t>
  </si>
  <si>
    <t>2026-05-30T08:37:03.438+00:00</t>
  </si>
  <si>
    <t>2026-05-30T08:37:03.862+00:00</t>
  </si>
  <si>
    <t>2026-05-30T08:37:03.916+00:00</t>
  </si>
  <si>
    <t>2026-05-30T08:37:04.417+00:00</t>
  </si>
  <si>
    <t>2026-05-30T08:37:19.959+00:00</t>
  </si>
  <si>
    <t>2026-05-30T08:37:04.918+00:00</t>
  </si>
  <si>
    <t>2026-05-30T08:37:05.420+00:00</t>
  </si>
  <si>
    <t>2026-05-30T08:37:05.921+00:00</t>
  </si>
  <si>
    <t>2026-05-30T08:37:06.423+00:00</t>
  </si>
  <si>
    <t>2026-05-30T08:37:06.924+00:00</t>
  </si>
  <si>
    <t>2026-05-30T08:37:07.425+00:00</t>
  </si>
  <si>
    <t>2026-05-30T08:37:07.927+00:00</t>
  </si>
  <si>
    <t>2026-05-30T08:37:08.428+00:00</t>
  </si>
  <si>
    <t>2026-05-30T08:37:08.929+00:00</t>
  </si>
  <si>
    <t>2026-05-30T08:37:09.431+00:00</t>
  </si>
  <si>
    <t>2026-05-30T08:37:09.932+00:00</t>
  </si>
  <si>
    <t>2026-05-30T08:37:10.433+00:00</t>
  </si>
  <si>
    <t>2026-05-30T08:37:10.935+00:00</t>
  </si>
  <si>
    <t>2026-05-30T08:37:11.436+00:00</t>
  </si>
  <si>
    <t>2026-05-30T08:37:11.937+00:00</t>
  </si>
  <si>
    <t>2026-05-30T08:37:12.439+00:00</t>
  </si>
  <si>
    <t>2026-05-30T08:37:12.940+00:00</t>
  </si>
  <si>
    <t>2026-05-30T08:37:13.441+00:00</t>
  </si>
  <si>
    <t>2026-05-30T08:37:13.943+00:00</t>
  </si>
  <si>
    <t>2026-05-30T08:37:14.444+00:00</t>
  </si>
  <si>
    <t>2026-05-30T08:37:14.946+00:00</t>
  </si>
  <si>
    <t>2026-05-30T08:37:15.447+00:00</t>
  </si>
  <si>
    <t>2026-05-30T08:37:15.948+00:00</t>
  </si>
  <si>
    <t>2026-05-30T08:37:16.450+00:00</t>
  </si>
  <si>
    <t>2026-05-30T08:37:16.951+00:00</t>
  </si>
  <si>
    <t>2026-05-30T08:37:17.452+00:00</t>
  </si>
  <si>
    <t>2026-05-30T08:37:17.954+00:00</t>
  </si>
  <si>
    <t>2026-05-30T08:37:18.455+00:00</t>
  </si>
  <si>
    <t>2026-05-30T08:37:18.956+00:00</t>
  </si>
  <si>
    <t>2026-05-30T08:37:19.458+00:00</t>
  </si>
  <si>
    <t>2026-05-30T08:37:20.021+00:00</t>
  </si>
  <si>
    <t>2026-05-30T08:37:20.224+00:00</t>
  </si>
  <si>
    <t>2026-05-30T08:37:26.516+00:00</t>
  </si>
  <si>
    <t>2026-05-30T08:37:20.427+00:00</t>
  </si>
  <si>
    <t>2026-05-30T08:37:20.630+00:00</t>
  </si>
  <si>
    <t>2026-05-30T08:37:20.833+00:00</t>
  </si>
  <si>
    <t>2026-05-30T08:37:21.036+00:00</t>
  </si>
  <si>
    <t>2026-05-30T08:37:21.239+00:00</t>
  </si>
  <si>
    <t>2026-05-30T08:37:21.442+00:00</t>
  </si>
  <si>
    <t>2026-05-30T08:37:21.645+00:00</t>
  </si>
  <si>
    <t>2026-05-30T08:37:21.848+00:00</t>
  </si>
  <si>
    <t>2026-05-30T08:37:22.051+00:00</t>
  </si>
  <si>
    <t>2026-05-30T08:37:22.254+00:00</t>
  </si>
  <si>
    <t>2026-05-30T08:37:22.456+00:00</t>
  </si>
  <si>
    <t>2026-05-30T08:37:22.659+00:00</t>
  </si>
  <si>
    <t>2026-05-30T08:37:22.862+00:00</t>
  </si>
  <si>
    <t>2026-05-30T08:37:23.065+00:00</t>
  </si>
  <si>
    <t>2026-05-30T08:37:23.268+00:00</t>
  </si>
  <si>
    <t>2026-05-30T08:37:23.471+00:00</t>
  </si>
  <si>
    <t>2026-05-30T08:37:23.674+00:00</t>
  </si>
  <si>
    <t>2026-05-30T08:37:23.877+00:00</t>
  </si>
  <si>
    <t>2026-05-30T08:37:24.080+00:00</t>
  </si>
  <si>
    <t>2026-05-30T08:37:24.283+00:00</t>
  </si>
  <si>
    <t>2026-05-30T08:37:24.486+00:00</t>
  </si>
  <si>
    <t>2026-05-30T08:37:24.689+00:00</t>
  </si>
  <si>
    <t>2026-05-30T08:37:24.892+00:00</t>
  </si>
  <si>
    <t>2026-05-30T08:37:25.095+00:00</t>
  </si>
  <si>
    <t>2026-05-30T08:37:25.298+00:00</t>
  </si>
  <si>
    <t>2026-05-30T08:37:25.501+00:00</t>
  </si>
  <si>
    <t>2026-05-30T08:37:25.704+00:00</t>
  </si>
  <si>
    <t>2026-05-30T08:37:25.907+00:00</t>
  </si>
  <si>
    <t>2026-05-30T08:37:26.110+00:00</t>
  </si>
  <si>
    <t>2026-05-30T08:37:26.313+00:00</t>
  </si>
  <si>
    <t>2026-05-30T08:37:26.568+00:00</t>
  </si>
  <si>
    <t>2026-05-30T08:37:26.976+00:00</t>
  </si>
  <si>
    <t>2026-05-30T08:37:39.635+00:00</t>
  </si>
  <si>
    <t>2026-05-30T08:37:27.384+00:00</t>
  </si>
  <si>
    <t>2026-05-30T08:37:27.793+00:00</t>
  </si>
  <si>
    <t>2026-05-30T08:37:28.201+00:00</t>
  </si>
  <si>
    <t>2026-05-30T08:37:28.609+00:00</t>
  </si>
  <si>
    <t>2026-05-30T08:37:29.018+00:00</t>
  </si>
  <si>
    <t>2026-05-30T08:37:29.426+00:00</t>
  </si>
  <si>
    <t>2026-05-30T08:37:29.835+00:00</t>
  </si>
  <si>
    <t>2026-05-30T08:37:30.243+00:00</t>
  </si>
  <si>
    <t>2026-05-30T08:37:30.651+00:00</t>
  </si>
  <si>
    <t>2026-05-30T08:37:31.060+00:00</t>
  </si>
  <si>
    <t>2026-05-30T08:37:31.468+00:00</t>
  </si>
  <si>
    <t>2026-05-30T08:37:31.876+00:00</t>
  </si>
  <si>
    <t>2026-05-30T08:37:32.285+00:00</t>
  </si>
  <si>
    <t>2026-05-30T08:37:32.693+00:00</t>
  </si>
  <si>
    <t>2026-05-30T08:37:33.101+00:00</t>
  </si>
  <si>
    <t>2026-05-30T08:37:33.510+00:00</t>
  </si>
  <si>
    <t>2026-05-30T08:37:33.918+00:00</t>
  </si>
  <si>
    <t>2026-05-30T08:37:34.326+00:00</t>
  </si>
  <si>
    <t>2026-05-30T08:37:34.735+00:00</t>
  </si>
  <si>
    <t>2026-05-30T08:37:35.143+00:00</t>
  </si>
  <si>
    <t>2026-05-30T08:37:35.552+00:00</t>
  </si>
  <si>
    <t>2026-05-30T08:37:35.960+00:00</t>
  </si>
  <si>
    <t>2026-05-30T08:37:36.368+00:00</t>
  </si>
  <si>
    <t>2026-05-30T08:37:36.777+00:00</t>
  </si>
  <si>
    <t>2026-05-30T08:37:37.185+00:00</t>
  </si>
  <si>
    <t>2026-05-30T08:37:37.593+00:00</t>
  </si>
  <si>
    <t>2026-05-30T08:37:38.002+00:00</t>
  </si>
  <si>
    <t>2026-05-30T08:37:38.410+00:00</t>
  </si>
  <si>
    <t>2026-05-30T08:37:38.818+00:00</t>
  </si>
  <si>
    <t>2026-05-30T08:37:39.227+00:00</t>
  </si>
  <si>
    <t>2026-05-30T08:37:39.697+00:00</t>
  </si>
  <si>
    <t>2026-05-30T08:37:40.197+00:00</t>
  </si>
  <si>
    <t>2026-05-30T08:37:55.670+00:00</t>
  </si>
  <si>
    <t>2026-05-30T08:37:40.696+00:00</t>
  </si>
  <si>
    <t>2026-05-30T08:37:41.195+00:00</t>
  </si>
  <si>
    <t>2026-05-30T08:37:41.694+00:00</t>
  </si>
  <si>
    <t>2026-05-30T08:37:42.193+00:00</t>
  </si>
  <si>
    <t>2026-05-30T08:37:42.692+00:00</t>
  </si>
  <si>
    <t>2026-05-30T08:37:43.191+00:00</t>
  </si>
  <si>
    <t>2026-05-30T08:37:43.691+00:00</t>
  </si>
  <si>
    <t>2026-05-30T08:37:44.190+00:00</t>
  </si>
  <si>
    <t>2026-05-30T08:37:44.689+00:00</t>
  </si>
  <si>
    <t>2026-05-30T08:37:45.188+00:00</t>
  </si>
  <si>
    <t>2026-05-30T08:37:45.687+00:00</t>
  </si>
  <si>
    <t>2026-05-30T08:37:46.186+00:00</t>
  </si>
  <si>
    <t>2026-05-30T08:37:46.686+00:00</t>
  </si>
  <si>
    <t>2026-05-30T08:37:47.185+00:00</t>
  </si>
  <si>
    <t>2026-05-30T08:37:47.684+00:00</t>
  </si>
  <si>
    <t>2026-05-30T08:37:48.183+00:00</t>
  </si>
  <si>
    <t>2026-05-30T08:37:48.682+00:00</t>
  </si>
  <si>
    <t>2026-05-30T08:37:49.181+00:00</t>
  </si>
  <si>
    <t>2026-05-30T08:37:49.680+00:00</t>
  </si>
  <si>
    <t>2026-05-30T08:37:50.180+00:00</t>
  </si>
  <si>
    <t>2026-05-30T08:37:50.679+00:00</t>
  </si>
  <si>
    <t>2026-05-30T08:37:51.178+00:00</t>
  </si>
  <si>
    <t>2026-05-30T08:37:51.677+00:00</t>
  </si>
  <si>
    <t>2026-05-30T08:37:52.176+00:00</t>
  </si>
  <si>
    <t>2026-05-30T08:37:52.675+00:00</t>
  </si>
  <si>
    <t>2026-05-30T08:37:53.175+00:00</t>
  </si>
  <si>
    <t>2026-05-30T08:37:53.674+00:00</t>
  </si>
  <si>
    <t>2026-05-30T08:37:54.173+00:00</t>
  </si>
  <si>
    <t>2026-05-30T08:37:54.672+00:00</t>
  </si>
  <si>
    <t>2026-05-30T08:37:55.171+00:00</t>
  </si>
  <si>
    <t>2026-05-30T08:37:55.733+00:00</t>
  </si>
  <si>
    <t>2026-05-30T08:37:56.294+00:00</t>
  </si>
  <si>
    <t>2026-05-30T08:38:13.694+00:00</t>
  </si>
  <si>
    <t>2026-05-30T08:37:56.856+00:00</t>
  </si>
  <si>
    <t>2026-05-30T08:37:57.417+00:00</t>
  </si>
  <si>
    <t>2026-05-30T08:37:57.978+00:00</t>
  </si>
  <si>
    <t>2026-05-30T08:37:58.539+00:00</t>
  </si>
  <si>
    <t>2026-05-30T08:37:59.101+00:00</t>
  </si>
  <si>
    <t>2026-05-30T08:37:59.662+00:00</t>
  </si>
  <si>
    <t>2026-05-30T08:38:00.223+00:00</t>
  </si>
  <si>
    <t>2026-05-30T08:38:00.785+00:00</t>
  </si>
  <si>
    <t>2026-05-30T08:38:01.346+00:00</t>
  </si>
  <si>
    <t>2026-05-30T08:38:01.907+00:00</t>
  </si>
  <si>
    <t>2026-05-30T08:38:02.468+00:00</t>
  </si>
  <si>
    <t>2026-05-30T08:38:03.030+00:00</t>
  </si>
  <si>
    <t>2026-05-30T08:38:03.591+00:00</t>
  </si>
  <si>
    <t>2026-05-30T08:38:04.152+00:00</t>
  </si>
  <si>
    <t>2026-05-30T08:38:04.714+00:00</t>
  </si>
  <si>
    <t>2026-05-30T08:38:05.275+00:00</t>
  </si>
  <si>
    <t>2026-05-30T08:38:05.836+00:00</t>
  </si>
  <si>
    <t>2026-05-30T08:38:06.397+00:00</t>
  </si>
  <si>
    <t>2026-05-30T08:38:06.959+00:00</t>
  </si>
  <si>
    <t>2026-05-30T08:38:07.520+00:00</t>
  </si>
  <si>
    <t>2026-05-30T08:38:08.081+00:00</t>
  </si>
  <si>
    <t>2026-05-30T08:38:08.643+00:00</t>
  </si>
  <si>
    <t>2026-05-30T08:38:09.204+00:00</t>
  </si>
  <si>
    <t>2026-05-30T08:38:09.765+00:00</t>
  </si>
  <si>
    <t>2026-05-30T08:38:10.326+00:00</t>
  </si>
  <si>
    <t>2026-05-30T08:38:10.888+00:00</t>
  </si>
  <si>
    <t>2026-05-30T08:38:11.449+00:00</t>
  </si>
  <si>
    <t>2026-05-30T08:38:12.010+00:00</t>
  </si>
  <si>
    <t>2026-05-30T08:38:12.572+00:00</t>
  </si>
  <si>
    <t>2026-05-30T08:38:13.133+00:00</t>
  </si>
  <si>
    <t>2026-05-30T08:38:13.763+00:00</t>
  </si>
  <si>
    <t>2026-05-30T08:38:14.357+00:00</t>
  </si>
  <si>
    <t>2026-05-30T08:38:32.791+00:00</t>
  </si>
  <si>
    <t>2026-05-30T08:38:14.952+00:00</t>
  </si>
  <si>
    <t>2026-05-30T08:38:15.547+00:00</t>
  </si>
  <si>
    <t>2026-05-30T08:38:16.141+00:00</t>
  </si>
  <si>
    <t>2026-05-30T08:38:16.736+00:00</t>
  </si>
  <si>
    <t>2026-05-30T08:38:17.330+00:00</t>
  </si>
  <si>
    <t>2026-05-30T08:38:17.925+00:00</t>
  </si>
  <si>
    <t>2026-05-30T08:38:18.520+00:00</t>
  </si>
  <si>
    <t>2026-05-30T08:38:19.114+00:00</t>
  </si>
  <si>
    <t>2026-05-30T08:38:19.709+00:00</t>
  </si>
  <si>
    <t>2026-05-30T08:38:20.303+00:00</t>
  </si>
  <si>
    <t>2026-05-30T08:38:20.898+00:00</t>
  </si>
  <si>
    <t>2026-05-30T08:38:21.493+00:00</t>
  </si>
  <si>
    <t>2026-05-30T08:38:22.087+00:00</t>
  </si>
  <si>
    <t>2026-05-30T08:38:22.682+00:00</t>
  </si>
  <si>
    <t>2026-05-30T08:38:23.276+00:00</t>
  </si>
  <si>
    <t>2026-05-30T08:38:23.871+00:00</t>
  </si>
  <si>
    <t>2026-05-30T08:38:24.466+00:00</t>
  </si>
  <si>
    <t>2026-05-30T08:38:25.060+00:00</t>
  </si>
  <si>
    <t>2026-05-30T08:38:25.655+00:00</t>
  </si>
  <si>
    <t>2026-05-30T08:38:26.249+00:00</t>
  </si>
  <si>
    <t>2026-05-30T08:38:26.844+00:00</t>
  </si>
  <si>
    <t>2026-05-30T08:38:27.439+00:00</t>
  </si>
  <si>
    <t>2026-05-30T08:38:28.033+00:00</t>
  </si>
  <si>
    <t>2026-05-30T08:38:28.628+00:00</t>
  </si>
  <si>
    <t>2026-05-30T08:38:29.222+00:00</t>
  </si>
  <si>
    <t>2026-05-30T08:38:29.817+00:00</t>
  </si>
  <si>
    <t>2026-05-30T08:38:30.412+00:00</t>
  </si>
  <si>
    <t>2026-05-30T08:38:31.006+00:00</t>
  </si>
  <si>
    <t>2026-05-30T08:38:31.601+00:00</t>
  </si>
  <si>
    <t>2026-05-30T08:38:32.195+00:00</t>
  </si>
  <si>
    <t>2026-05-30T08:38:32.790+00:00</t>
  </si>
  <si>
    <t>2026-05-30T08:38:32.868+00:00</t>
  </si>
  <si>
    <t>2026-05-30T08:38:33.979+00:00</t>
  </si>
  <si>
    <t>2026-05-30T08:39:08.403+00:00</t>
  </si>
  <si>
    <t>2026-05-30T08:38:35.089+00:00</t>
  </si>
  <si>
    <t>2026-05-30T08:38:36.199+00:00</t>
  </si>
  <si>
    <t>2026-05-30T08:38:37.310+00:00</t>
  </si>
  <si>
    <t>2026-05-30T08:38:38.420+00:00</t>
  </si>
  <si>
    <t>2026-05-30T08:38:39.531+00:00</t>
  </si>
  <si>
    <t>2026-05-30T08:38:40.641+00:00</t>
  </si>
  <si>
    <t>2026-05-30T08:38:41.752+00:00</t>
  </si>
  <si>
    <t>2026-05-30T08:38:42.862+00:00</t>
  </si>
  <si>
    <t>2026-05-30T08:38:43.973+00:00</t>
  </si>
  <si>
    <t>2026-05-30T08:38:45.083+00:00</t>
  </si>
  <si>
    <t>2026-05-30T08:38:46.193+00:00</t>
  </si>
  <si>
    <t>2026-05-30T08:38:47.304+00:00</t>
  </si>
  <si>
    <t>2026-05-30T08:38:48.414+00:00</t>
  </si>
  <si>
    <t>2026-05-30T08:38:49.525+00:00</t>
  </si>
  <si>
    <t>2026-05-30T08:38:50.635+00:00</t>
  </si>
  <si>
    <t>2026-05-30T08:38:51.746+00:00</t>
  </si>
  <si>
    <t>2026-05-30T08:38:52.856+00:00</t>
  </si>
  <si>
    <t>2026-05-30T08:38:53.967+00:00</t>
  </si>
  <si>
    <t>2026-05-30T08:38:55.077+00:00</t>
  </si>
  <si>
    <t>2026-05-30T08:38:56.187+00:00</t>
  </si>
  <si>
    <t>2026-05-30T08:38:57.298+00:00</t>
  </si>
  <si>
    <t>2026-05-30T08:38:58.408+00:00</t>
  </si>
  <si>
    <t>2026-05-30T08:38:59.519+00:00</t>
  </si>
  <si>
    <t>2026-05-30T08:39:00.629+00:00</t>
  </si>
  <si>
    <t>2026-05-30T08:39:01.740+00:00</t>
  </si>
  <si>
    <t>2026-05-30T08:39:02.850+00:00</t>
  </si>
  <si>
    <t>2026-05-30T08:39:03.961+00:00</t>
  </si>
  <si>
    <t>2026-05-30T08:39:05.071+00:00</t>
  </si>
  <si>
    <t>2026-05-30T08:39:06.181+00:00</t>
  </si>
  <si>
    <t>2026-05-30T08:39:07.292+00:00</t>
  </si>
  <si>
    <t>2026-05-30T08:39:08.402+00:00</t>
  </si>
  <si>
    <t>2026-05-30T08:39:08.449+00:00</t>
  </si>
  <si>
    <t>2026-05-30T08:39:09.241+00:00</t>
  </si>
  <si>
    <t>2026-05-30T08:39:33.809+00:00</t>
  </si>
  <si>
    <t>2026-05-30T08:39:10.033+00:00</t>
  </si>
  <si>
    <t>2026-05-30T08:39:10.826+00:00</t>
  </si>
  <si>
    <t>2026-05-30T08:39:11.618+00:00</t>
  </si>
  <si>
    <t>2026-05-30T08:39:12.411+00:00</t>
  </si>
  <si>
    <t>2026-05-30T08:39:13.203+00:00</t>
  </si>
  <si>
    <t>2026-05-30T08:39:13.996+00:00</t>
  </si>
  <si>
    <t>2026-05-30T08:39:14.788+00:00</t>
  </si>
  <si>
    <t>2026-05-30T08:39:15.581+00:00</t>
  </si>
  <si>
    <t>2026-05-30T08:39:16.373+00:00</t>
  </si>
  <si>
    <t>2026-05-30T08:39:17.166+00:00</t>
  </si>
  <si>
    <t>2026-05-30T08:39:17.958+00:00</t>
  </si>
  <si>
    <t>2026-05-30T08:39:18.751+00:00</t>
  </si>
  <si>
    <t>2026-05-30T08:39:19.543+00:00</t>
  </si>
  <si>
    <t>2026-05-30T08:39:20.336+00:00</t>
  </si>
  <si>
    <t>2026-05-30T08:39:21.128+00:00</t>
  </si>
  <si>
    <t>2026-05-30T08:39:21.921+00:00</t>
  </si>
  <si>
    <t>2026-05-30T08:39:22.713+00:00</t>
  </si>
  <si>
    <t>2026-05-30T08:39:23.506+00:00</t>
  </si>
  <si>
    <t>2026-05-30T08:39:24.298+00:00</t>
  </si>
  <si>
    <t>2026-05-30T08:39:25.091+00:00</t>
  </si>
  <si>
    <t>2026-05-30T08:39:25.883+00:00</t>
  </si>
  <si>
    <t>2026-05-30T08:39:26.676+00:00</t>
  </si>
  <si>
    <t>2026-05-30T08:39:27.468+00:00</t>
  </si>
  <si>
    <t>2026-05-30T08:39:28.261+00:00</t>
  </si>
  <si>
    <t>2026-05-30T08:39:29.053+00:00</t>
  </si>
  <si>
    <t>2026-05-30T08:39:29.845+00:00</t>
  </si>
  <si>
    <t>2026-05-30T08:39:30.638+00:00</t>
  </si>
  <si>
    <t>2026-05-30T08:39:31.430+00:00</t>
  </si>
  <si>
    <t>2026-05-30T08:39:32.223+00:00</t>
  </si>
  <si>
    <t>2026-05-30T08:39:33.015+00:00</t>
  </si>
  <si>
    <t>2026-05-30T08:39:33.808+00:00</t>
  </si>
  <si>
    <t>2026-05-30T08:39:33.882+00:00</t>
  </si>
  <si>
    <t>2026-05-30T08:39:34.222+00:00</t>
  </si>
  <si>
    <t>2026-05-30T08:39:44.748+00:00</t>
  </si>
  <si>
    <t>2026-05-30T08:39:34.561+00:00</t>
  </si>
  <si>
    <t>2026-05-30T08:39:34.901+00:00</t>
  </si>
  <si>
    <t>2026-05-30T08:39:35.240+00:00</t>
  </si>
  <si>
    <t>2026-05-30T08:39:35.580+00:00</t>
  </si>
  <si>
    <t>2026-05-30T08:39:35.919+00:00</t>
  </si>
  <si>
    <t>2026-05-30T08:39:36.259+00:00</t>
  </si>
  <si>
    <t>2026-05-30T08:39:36.599+00:00</t>
  </si>
  <si>
    <t>2026-05-30T08:39:36.938+00:00</t>
  </si>
  <si>
    <t>2026-05-30T08:39:37.278+00:00</t>
  </si>
  <si>
    <t>2026-05-30T08:39:37.617+00:00</t>
  </si>
  <si>
    <t>2026-05-30T08:39:37.957+00:00</t>
  </si>
  <si>
    <t>2026-05-30T08:39:38.296+00:00</t>
  </si>
  <si>
    <t>2026-05-30T08:39:38.636+00:00</t>
  </si>
  <si>
    <t>2026-05-30T08:39:38.976+00:00</t>
  </si>
  <si>
    <t>2026-05-30T08:39:39.315+00:00</t>
  </si>
  <si>
    <t>2026-05-30T08:39:39.655+00:00</t>
  </si>
  <si>
    <t>2026-05-30T08:39:39.994+00:00</t>
  </si>
  <si>
    <t>2026-05-30T08:39:40.334+00:00</t>
  </si>
  <si>
    <t>2026-05-30T08:39:40.673+00:00</t>
  </si>
  <si>
    <t>2026-05-30T08:39:41.013+00:00</t>
  </si>
  <si>
    <t>2026-05-30T08:39:41.353+00:00</t>
  </si>
  <si>
    <t>2026-05-30T08:39:41.692+00:00</t>
  </si>
  <si>
    <t>2026-05-30T08:39:42.032+00:00</t>
  </si>
  <si>
    <t>2026-05-30T08:39:42.371+00:00</t>
  </si>
  <si>
    <t>2026-05-30T08:39:42.711+00:00</t>
  </si>
  <si>
    <t>2026-05-30T08:39:43.050+00:00</t>
  </si>
  <si>
    <t>2026-05-30T08:39:43.390+00:00</t>
  </si>
  <si>
    <t>2026-05-30T08:39:43.730+00:00</t>
  </si>
  <si>
    <t>2026-05-30T08:39:44.069+00:00</t>
  </si>
  <si>
    <t>2026-05-30T08:39:44.409+00:00</t>
  </si>
  <si>
    <t>2026-05-30T08:39:44.805+00:00</t>
  </si>
  <si>
    <t>2026-05-30T08:39:45.103+00:00</t>
  </si>
  <si>
    <t>2026-05-30T08:39:54.357+00:00</t>
  </si>
  <si>
    <t>2026-05-30T08:39:45.402+00:00</t>
  </si>
  <si>
    <t>2026-05-30T08:39:45.700+00:00</t>
  </si>
  <si>
    <t>2026-05-30T08:39:45.999+00:00</t>
  </si>
  <si>
    <t>2026-05-30T08:39:46.297+00:00</t>
  </si>
  <si>
    <t>2026-05-30T08:39:46.596+00:00</t>
  </si>
  <si>
    <t>2026-05-30T08:39:46.894+00:00</t>
  </si>
  <si>
    <t>2026-05-30T08:39:47.193+00:00</t>
  </si>
  <si>
    <t>2026-05-30T08:39:47.491+00:00</t>
  </si>
  <si>
    <t>2026-05-30T08:39:47.790+00:00</t>
  </si>
  <si>
    <t>2026-05-30T08:39:48.088+00:00</t>
  </si>
  <si>
    <t>2026-05-30T08:39:48.387+00:00</t>
  </si>
  <si>
    <t>2026-05-30T08:39:48.685+00:00</t>
  </si>
  <si>
    <t>2026-05-30T08:39:48.984+00:00</t>
  </si>
  <si>
    <t>2026-05-30T08:39:49.282+00:00</t>
  </si>
  <si>
    <t>2026-05-30T08:39:49.581+00:00</t>
  </si>
  <si>
    <t>2026-05-30T08:39:49.879+00:00</t>
  </si>
  <si>
    <t>2026-05-30T08:39:50.178+00:00</t>
  </si>
  <si>
    <t>2026-05-30T08:39:50.476+00:00</t>
  </si>
  <si>
    <t>2026-05-30T08:39:50.775+00:00</t>
  </si>
  <si>
    <t>2026-05-30T08:39:51.073+00:00</t>
  </si>
  <si>
    <t>2026-05-30T08:39:51.372+00:00</t>
  </si>
  <si>
    <t>2026-05-30T08:39:51.670+00:00</t>
  </si>
  <si>
    <t>2026-05-30T08:39:51.969+00:00</t>
  </si>
  <si>
    <t>2026-05-30T08:39:52.267+00:00</t>
  </si>
  <si>
    <t>2026-05-30T08:39:52.566+00:00</t>
  </si>
  <si>
    <t>2026-05-30T08:39:52.864+00:00</t>
  </si>
  <si>
    <t>2026-05-30T08:39:53.163+00:00</t>
  </si>
  <si>
    <t>2026-05-30T08:39:53.461+00:00</t>
  </si>
  <si>
    <t>2026-05-30T08:39:53.760+00:00</t>
  </si>
  <si>
    <t>2026-05-30T08:39:54.058+00:00</t>
  </si>
  <si>
    <t>2026-05-30T08:39:54.425+00:00</t>
  </si>
  <si>
    <t>2026-05-30T08:39:54.760+00:00</t>
  </si>
  <si>
    <t>2026-05-30T08:40:05.138+00:00</t>
  </si>
  <si>
    <t>2026-05-30T08:39:55.095+00:00</t>
  </si>
  <si>
    <t>2026-05-30T08:39:55.429+00:00</t>
  </si>
  <si>
    <t>2026-05-30T08:39:55.764+00:00</t>
  </si>
  <si>
    <t>2026-05-30T08:39:56.099+00:00</t>
  </si>
  <si>
    <t>2026-05-30T08:39:56.434+00:00</t>
  </si>
  <si>
    <t>2026-05-30T08:39:56.768+00:00</t>
  </si>
  <si>
    <t>2026-05-30T08:39:57.103+00:00</t>
  </si>
  <si>
    <t>2026-05-30T08:39:57.438+00:00</t>
  </si>
  <si>
    <t>2026-05-30T08:39:57.773+00:00</t>
  </si>
  <si>
    <t>2026-05-30T08:39:58.107+00:00</t>
  </si>
  <si>
    <t>2026-05-30T08:39:58.442+00:00</t>
  </si>
  <si>
    <t>2026-05-30T08:39:58.777+00:00</t>
  </si>
  <si>
    <t>2026-05-30T08:39:59.112+00:00</t>
  </si>
  <si>
    <t>2026-05-30T08:39:59.446+00:00</t>
  </si>
  <si>
    <t>2026-05-30T08:39:59.781+00:00</t>
  </si>
  <si>
    <t>2026-05-30T08:40:00.116+00:00</t>
  </si>
  <si>
    <t>2026-05-30T08:40:00.451+00:00</t>
  </si>
  <si>
    <t>2026-05-30T08:40:00.786+00:00</t>
  </si>
  <si>
    <t>2026-05-30T08:40:01.120+00:00</t>
  </si>
  <si>
    <t>2026-05-30T08:40:01.455+00:00</t>
  </si>
  <si>
    <t>2026-05-30T08:40:01.790+00:00</t>
  </si>
  <si>
    <t>2026-05-30T08:40:02.125+00:00</t>
  </si>
  <si>
    <t>2026-05-30T08:40:02.459+00:00</t>
  </si>
  <si>
    <t>2026-05-30T08:40:02.794+00:00</t>
  </si>
  <si>
    <t>2026-05-30T08:40:03.129+00:00</t>
  </si>
  <si>
    <t>2026-05-30T08:40:03.464+00:00</t>
  </si>
  <si>
    <t>2026-05-30T08:40:03.798+00:00</t>
  </si>
  <si>
    <t>2026-05-30T08:40:04.133+00:00</t>
  </si>
  <si>
    <t>2026-05-30T08:40:04.468+00:00</t>
  </si>
  <si>
    <t>2026-05-30T08:40:04.803+00:00</t>
  </si>
  <si>
    <t>2026-05-30T08:40:05.137+00:00</t>
  </si>
  <si>
    <t>2026-05-30T08:40:05.184+00:00</t>
  </si>
  <si>
    <t>2026-05-30T08:40:05.397+00:00</t>
  </si>
  <si>
    <t>2026-05-30T08:40:12.006+00:00</t>
  </si>
  <si>
    <t>2026-05-30T08:40:05.611+00:00</t>
  </si>
  <si>
    <t>2026-05-30T08:40:05.824+00:00</t>
  </si>
  <si>
    <t>2026-05-30T08:40:06.037+00:00</t>
  </si>
  <si>
    <t>2026-05-30T08:40:06.250+00:00</t>
  </si>
  <si>
    <t>2026-05-30T08:40:06.463+00:00</t>
  </si>
  <si>
    <t>2026-05-30T08:40:06.677+00:00</t>
  </si>
  <si>
    <t>2026-05-30T08:40:06.890+00:00</t>
  </si>
  <si>
    <t>2026-05-30T08:40:07.103+00:00</t>
  </si>
  <si>
    <t>2026-05-30T08:40:07.316+00:00</t>
  </si>
  <si>
    <t>2026-05-30T08:40:07.529+00:00</t>
  </si>
  <si>
    <t>2026-05-30T08:40:07.743+00:00</t>
  </si>
  <si>
    <t>2026-05-30T08:40:07.956+00:00</t>
  </si>
  <si>
    <t>2026-05-30T08:40:08.169+00:00</t>
  </si>
  <si>
    <t>2026-05-30T08:40:08.382+00:00</t>
  </si>
  <si>
    <t>2026-05-30T08:40:08.595+00:00</t>
  </si>
  <si>
    <t>2026-05-30T08:40:08.809+00:00</t>
  </si>
  <si>
    <t>2026-05-30T08:40:09.022+00:00</t>
  </si>
  <si>
    <t>2026-05-30T08:40:09.235+00:00</t>
  </si>
  <si>
    <t>2026-05-30T08:40:09.448+00:00</t>
  </si>
  <si>
    <t>2026-05-30T08:40:09.661+00:00</t>
  </si>
  <si>
    <t>2026-05-30T08:40:09.875+00:00</t>
  </si>
  <si>
    <t>2026-05-30T08:40:10.088+00:00</t>
  </si>
  <si>
    <t>2026-05-30T08:40:10.301+00:00</t>
  </si>
  <si>
    <t>2026-05-30T08:40:10.514+00:00</t>
  </si>
  <si>
    <t>2026-05-30T08:40:10.727+00:00</t>
  </si>
  <si>
    <t>2026-05-30T08:40:10.941+00:00</t>
  </si>
  <si>
    <t>2026-05-30T08:40:11.154+00:00</t>
  </si>
  <si>
    <t>2026-05-30T08:40:11.367+00:00</t>
  </si>
  <si>
    <t>2026-05-30T08:40:11.580+00:00</t>
  </si>
  <si>
    <t>2026-05-30T08:40:11.793+00:00</t>
  </si>
  <si>
    <t>2026-05-30T08:40:12.007+00:00</t>
  </si>
  <si>
    <t>2026-05-30T08:40:12.068+00:00</t>
  </si>
  <si>
    <t>2026-05-30T08:40:12.346+00:00</t>
  </si>
  <si>
    <t>2026-05-30T08:40:20.986+00:00</t>
  </si>
  <si>
    <t>2026-05-30T08:40:12.625+00:00</t>
  </si>
  <si>
    <t>2026-05-30T08:40:12.904+00:00</t>
  </si>
  <si>
    <t>2026-05-30T08:40:13.182+00:00</t>
  </si>
  <si>
    <t>2026-05-30T08:40:13.461+00:00</t>
  </si>
  <si>
    <t>2026-05-30T08:40:13.740+00:00</t>
  </si>
  <si>
    <t>2026-05-30T08:40:14.019+00:00</t>
  </si>
  <si>
    <t>2026-05-30T08:40:14.297+00:00</t>
  </si>
  <si>
    <t>2026-05-30T08:40:14.576+00:00</t>
  </si>
  <si>
    <t>2026-05-30T08:40:14.855+00:00</t>
  </si>
  <si>
    <t>2026-05-30T08:40:15.133+00:00</t>
  </si>
  <si>
    <t>2026-05-30T08:40:15.412+00:00</t>
  </si>
  <si>
    <t>2026-05-30T08:40:15.691+00:00</t>
  </si>
  <si>
    <t>2026-05-30T08:40:15.969+00:00</t>
  </si>
  <si>
    <t>2026-05-30T08:40:16.248+00:00</t>
  </si>
  <si>
    <t>2026-05-30T08:40:16.527+00:00</t>
  </si>
  <si>
    <t>2026-05-30T08:40:16.805+00:00</t>
  </si>
  <si>
    <t>2026-05-30T08:40:17.084+00:00</t>
  </si>
  <si>
    <t>2026-05-30T08:40:17.363+00:00</t>
  </si>
  <si>
    <t>2026-05-30T08:40:17.641+00:00</t>
  </si>
  <si>
    <t>2026-05-30T08:40:17.920+00:00</t>
  </si>
  <si>
    <t>2026-05-30T08:40:18.199+00:00</t>
  </si>
  <si>
    <t>2026-05-30T08:40:18.477+00:00</t>
  </si>
  <si>
    <t>2026-05-30T08:40:18.756+00:00</t>
  </si>
  <si>
    <t>2026-05-30T08:40:19.035+00:00</t>
  </si>
  <si>
    <t>2026-05-30T08:40:19.313+00:00</t>
  </si>
  <si>
    <t>2026-05-30T08:40:19.592+00:00</t>
  </si>
  <si>
    <t>2026-05-30T08:40:19.871+00:00</t>
  </si>
  <si>
    <t>2026-05-30T08:40:20.149+00:00</t>
  </si>
  <si>
    <t>2026-05-30T08:40:20.428+00:00</t>
  </si>
  <si>
    <t>2026-05-30T08:40:20.707+00:00</t>
  </si>
  <si>
    <t>2026-05-30T08:40:20.985+00:00</t>
  </si>
  <si>
    <t>2026-05-30T08:40:21.045+00:00</t>
  </si>
  <si>
    <t>2026-05-30T08:40:21.298+00:00</t>
  </si>
  <si>
    <t>2026-05-30T08:40:29.165+00:00</t>
  </si>
  <si>
    <t>2026-05-30T08:40:21.552+00:00</t>
  </si>
  <si>
    <t>2026-05-30T08:40:21.806+00:00</t>
  </si>
  <si>
    <t>2026-05-30T08:40:22.060+00:00</t>
  </si>
  <si>
    <t>2026-05-30T08:40:22.313+00:00</t>
  </si>
  <si>
    <t>2026-05-30T08:40:22.567+00:00</t>
  </si>
  <si>
    <t>2026-05-30T08:40:22.821+00:00</t>
  </si>
  <si>
    <t>2026-05-30T08:40:23.075+00:00</t>
  </si>
  <si>
    <t>2026-05-30T08:40:23.328+00:00</t>
  </si>
  <si>
    <t>2026-05-30T08:40:23.582+00:00</t>
  </si>
  <si>
    <t>2026-05-30T08:40:23.836+00:00</t>
  </si>
  <si>
    <t>2026-05-30T08:40:24.090+00:00</t>
  </si>
  <si>
    <t>2026-05-30T08:40:24.343+00:00</t>
  </si>
  <si>
    <t>2026-05-30T08:40:24.597+00:00</t>
  </si>
  <si>
    <t>2026-05-30T08:40:24.851+00:00</t>
  </si>
  <si>
    <t>2026-05-30T08:40:25.105+00:00</t>
  </si>
  <si>
    <t>2026-05-30T08:40:25.358+00:00</t>
  </si>
  <si>
    <t>2026-05-30T08:40:25.612+00:00</t>
  </si>
  <si>
    <t>2026-05-30T08:40:25.866+00:00</t>
  </si>
  <si>
    <t>2026-05-30T08:40:26.120+00:00</t>
  </si>
  <si>
    <t>2026-05-30T08:40:26.374+00:00</t>
  </si>
  <si>
    <t>2026-05-30T08:40:26.627+00:00</t>
  </si>
  <si>
    <t>2026-05-30T08:40:26.881+00:00</t>
  </si>
  <si>
    <t>2026-05-30T08:40:27.135+00:00</t>
  </si>
  <si>
    <t>2026-05-30T08:40:27.389+00:00</t>
  </si>
  <si>
    <t>2026-05-30T08:40:27.642+00:00</t>
  </si>
  <si>
    <t>2026-05-30T08:40:27.896+00:00</t>
  </si>
  <si>
    <t>2026-05-30T08:40:28.150+00:00</t>
  </si>
  <si>
    <t>2026-05-30T08:40:28.404+00:00</t>
  </si>
  <si>
    <t>2026-05-30T08:40:28.657+00:00</t>
  </si>
  <si>
    <t>2026-05-30T08:40:28.911+00:00</t>
  </si>
  <si>
    <t>2026-05-30T08:40:29.218+00:00</t>
  </si>
  <si>
    <t>2026-05-30T08:40:29.334+00:00</t>
  </si>
  <si>
    <t>2026-05-30T08:40:31.895+00:00</t>
  </si>
  <si>
    <t>2026-05-30T08:40:29.451+00:00</t>
  </si>
  <si>
    <t>2026-05-30T08:40:29.567+00:00</t>
  </si>
  <si>
    <t>2026-05-30T08:40:29.684+00:00</t>
  </si>
  <si>
    <t>2026-05-30T08:40:29.800+00:00</t>
  </si>
  <si>
    <t>2026-05-30T08:40:29.916+00:00</t>
  </si>
  <si>
    <t>2026-05-30T08:40:30.033+00:00</t>
  </si>
  <si>
    <t>2026-05-30T08:40:30.149+00:00</t>
  </si>
  <si>
    <t>2026-05-30T08:40:30.266+00:00</t>
  </si>
  <si>
    <t>2026-05-30T08:40:30.382+00:00</t>
  </si>
  <si>
    <t>2026-05-30T08:40:30.498+00:00</t>
  </si>
  <si>
    <t>2026-05-30T08:40:30.615+00:00</t>
  </si>
  <si>
    <t>2026-05-30T08:40:30.731+00:00</t>
  </si>
  <si>
    <t>2026-05-30T08:40:30.848+00:00</t>
  </si>
  <si>
    <t>2026-05-30T08:40:30.964+00:00</t>
  </si>
  <si>
    <t>2026-05-30T08:40:31.080+00:00</t>
  </si>
  <si>
    <t>2026-05-30T08:40:31.197+00:00</t>
  </si>
  <si>
    <t>I see.  I also see some of our previous Android 10 convoâ€™s are here.</t>
  </si>
  <si>
    <t>2026-05-30T08:40:31.313+00:00</t>
  </si>
  <si>
    <t>2026-05-30T08:40:31.429+00:00</t>
  </si>
  <si>
    <t>2026-05-30T08:40:31.546+00:00</t>
  </si>
  <si>
    <t>2026-05-30T08:40:31.662+00:00</t>
  </si>
  <si>
    <t>Thatâ€™s about right.  Wonder if it will actually happen this year.</t>
  </si>
  <si>
    <t>2026-05-30T08:40:31.779+00:00</t>
  </si>
  <si>
    <t>RUN_SUMMARY</t>
  </si>
  <si>
    <t>2026-05-30T08:40:31.935+00:00</t>
  </si>
  <si>
    <t>is_hate (YES/NO)</t>
  </si>
  <si>
    <t>processing_time (SEKUNDA)
PRIMER: 2,45</t>
  </si>
  <si>
    <t>HATE SPEECH DEFINITION</t>
  </si>
  <si>
    <t>“any kind of communication in speech, writing or behaviour, that attacks or uses pejorative or discriminatory language with reference to a person or a group on the basis of who they are, in other words, based on their religion, ethnicity, nationality, race, colour, descent, gender or other identity factor.”</t>
  </si>
  <si>
    <t>no</t>
  </si>
  <si>
    <t>NOE</t>
  </si>
  <si>
    <t>?</t>
  </si>
  <si>
    <t>Drugi jezik</t>
  </si>
  <si>
    <t>AVERAGE TIME PER MESSAGE</t>
  </si>
  <si>
    <t>MIN TIME PER MESSAGE</t>
  </si>
  <si>
    <t>MAX TIME PER MESSAGE</t>
  </si>
  <si>
    <t>TOTAL TIME</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</si>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</sst>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u/>
      <sz val="11"/>
      <color theme="10"/>
      <name val="Calibri"/>
      <family val="2"/>
      <scheme val="minor"/>
    </font>
    <font>
      <b/>
      <sz val="10"/>
      <color rgb="FF000000"/>
      <name val="Helvetica Neue"/>
      <charset val="1"/>
    </font>
    <font>
      <sz val="10"/>
      <color rgb="FF000000"/>
      <name val="Helvetica Neue"/>
      <charset val="1"/>
    </font>
    <font>
      <sz val="10"/>
      <color theme="1"/>
      <name val="Helvetica"/>
      <charset val="1"/>
    </font>
    <font>
      <u/>
      <sz val="10"/>
      <color theme="10"/>
      <name val="Calibri"/>
      <family val="2"/>
      <scheme val="minor"/>
    </font>
    <font>
      <sz val="10"/>
      <color theme="1"/>
      <name val="Calibri"/>
      <family val="2"/>
      <scheme val="minor"/>
    </font>
    <font>
      <u/>
      <sz val="10"/>
      <color rgb="FF000000"/>
      <name val="Helvetica Neue"/>
      <charset val="1"/>
    </font>
    <font>
      <b/>
      <sz val="10"/>
      <color rgb="FF000000"/>
      <name val="Helvetica Neue"/>
    </font>
    <font>
      <sz val="10"/>
      <color rgb="FF000000"/>
      <name val="Helvetica Neue"/>
    </font>
    <font>
      <sz val="11"/>
      <color theme="1"/>
      <name val="Helvetica"/>
      <charset val="1"/>
    </font>
    <font>
      <sz val="11"/>
      <color rgb="FF000000"/>
      <name val="Helvetica Neue"/>
      <charset val="1"/>
    </font>
    <font>
      <sz val="12"/>
      <color rgb="FF000000"/>
      <name val="Aptos Narrow"/>
      <family val="2"/>
    </font>
    <font>
      <u/>
      <sz val="11"/>
      <color rgb="FF000000"/>
      <name val="Helvetica Neue"/>
      <charset val="1"/>
    </font>
    <font>
      <b/>
      <sz val="11"/>
      <color rgb="FF000000"/>
      <name val="Helvetica Neue"/>
      <charset val="1"/>
    </font>
    <font>
      <b/>
      <sz val="11"/>
      <color theme="1"/>
      <name val="Calibri"/>
      <family val="2"/>
      <scheme val="minor"/>
    </font>
    <font>
      <b/>
      <sz val="11"/>
      <color rgb="FF000000"/>
      <name val="Times New Roman"/>
      <family val="1"/>
      <charset val="1"/>
    </font>
    <font>
      <b/>
      <sz val="8"/>
      <color rgb="FF000000"/>
      <name val="Helvetica Neue"/>
      <charset val="1"/>
    </font>
    <font>
      <sz val="8"/>
      <color rgb="FF000000"/>
      <name val="Helvetica Neue"/>
      <charset val="1"/>
    </font>
    <font>
      <sz val="9"/>
      <color theme="1"/>
      <name val="Helvetica"/>
      <charset val="1"/>
    </font>
    <font>
      <u/>
      <sz val="8"/>
      <color rgb="FF000000"/>
      <name val="Helvetica Neue"/>
      <charset val="1"/>
    </font>
    <font>
      <sz val="8"/>
      <color theme="1"/>
      <name val="Calibri"/>
      <family val="2"/>
      <scheme val="minor"/>
    </font>
    <font>
      <sz val="8"/>
      <color rgb="FF000000"/>
      <name val="Helvetica Neue"/>
    </font>
    <font>
      <u/>
      <sz val="8"/>
      <color theme="10"/>
      <name val="Calibri"/>
      <family val="2"/>
      <scheme val="minor"/>
    </font>
    <font>
      <b/>
      <sz val="8"/>
      <color rgb="FF000000"/>
      <name val="Helvetica Neue"/>
    </font>
    <font>
      <sz val="8"/>
      <color theme="1"/>
      <name val="Helvetica"/>
      <charset val="1"/>
    </font>
    <font>
      <b/>
      <sz val="10"/>
      <color rgb="FF000000"/>
      <name val="Helvetica Neue"/>
      <family val="2"/>
    </font>
    <font>
      <sz val="11"/>
      <color rgb="FF000000"/>
      <name val="Helvetica Neue"/>
    </font>
    <font>
      <b/>
      <sz val="11"/>
      <color rgb="FF000000"/>
      <name val="Times New Roman"/>
    </font>
  </fonts>
  <fills count="15">
    <fill>
      <patternFill patternType="none"/>
    </fill>
    <fill>
      <patternFill patternType="gray125"/>
    </fill>
    <fill>
      <patternFill patternType="solid">
        <fgColor rgb="FFB0B3B2"/>
        <bgColor indexed="64"/>
      </patternFill>
    </fill>
    <fill>
      <patternFill patternType="solid">
        <fgColor rgb="FFDBDBDB"/>
        <bgColor rgb="FF000000"/>
      </patternFill>
    </fill>
    <fill>
      <patternFill patternType="solid">
        <fgColor theme="0"/>
        <bgColor indexed="64"/>
      </patternFill>
    </fill>
    <fill>
      <patternFill patternType="solid">
        <fgColor rgb="FFFFFF00"/>
        <bgColor indexed="64"/>
      </patternFill>
    </fill>
    <fill>
      <patternFill patternType="solid">
        <fgColor rgb="FFFFFF00"/>
        <bgColor rgb="FF000000"/>
      </patternFill>
    </fill>
    <fill>
      <patternFill patternType="solid">
        <fgColor theme="2" tint="-0.499984740745262"/>
        <bgColor indexed="64"/>
      </patternFill>
    </fill>
    <fill>
      <patternFill patternType="solid">
        <fgColor theme="2"/>
        <bgColor indexed="64"/>
      </patternFill>
    </fill>
    <fill>
      <patternFill patternType="solid">
        <fgColor theme="2" tint="-0.249977111117893"/>
        <bgColor indexed="64"/>
      </patternFill>
    </fill>
    <fill>
      <patternFill patternType="solid">
        <fgColor rgb="FFD4D4D4"/>
        <bgColor indexed="64"/>
      </patternFill>
    </fill>
    <fill>
      <patternFill patternType="solid">
        <fgColor rgb="FFBDC0BF"/>
        <bgColor rgb="FF000000"/>
      </patternFill>
    </fill>
    <fill>
      <patternFill patternType="solid">
        <fgColor rgb="FFFF0000"/>
        <bgColor indexed="64"/>
      </patternFill>
    </fill>
    <fill>
      <patternFill patternType="solid">
        <fgColor theme="5" tint="0.79998168889431442"/>
        <bgColor indexed="64"/>
      </patternFill>
    </fill>
    <fill>
      <patternFill patternType="solid">
        <fgColor theme="5" tint="0.59999389629810485"/>
        <bgColor indexed="64"/>
      </patternFill>
    </fill>
  </fills>
  <borders count="3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A5A5A5"/>
      </left>
      <right style="thin">
        <color rgb="FF3F3F3F"/>
      </right>
      <top style="thin">
        <color rgb="FF3F3F3F"/>
      </top>
      <bottom style="thin">
        <color rgb="FFA5A5A5"/>
      </bottom>
      <diagonal/>
    </border>
    <border>
      <left/>
      <right style="thin">
        <color rgb="FFA5A5A5"/>
      </right>
      <top style="thin">
        <color rgb="FF3F3F3F"/>
      </top>
      <bottom style="thin">
        <color rgb="FFA5A5A5"/>
      </bottom>
      <diagonal/>
    </border>
    <border>
      <left style="thin">
        <color rgb="FFA5A5A5"/>
      </left>
      <right style="thin">
        <color rgb="FF3F3F3F"/>
      </right>
      <top/>
      <bottom style="thin">
        <color rgb="FFA5A5A5"/>
      </bottom>
      <diagonal/>
    </border>
    <border>
      <left/>
      <right style="thin">
        <color rgb="FFA5A5A5"/>
      </right>
      <top/>
      <bottom style="thin">
        <color rgb="FFA5A5A5"/>
      </bottom>
      <diagonal/>
    </border>
    <border>
      <left style="thin">
        <color rgb="FFA5A5A5"/>
      </left>
      <right style="thin">
        <color rgb="FF3F3F3F"/>
      </right>
      <top/>
      <bottom/>
      <diagonal/>
    </border>
    <border>
      <left/>
      <right style="thin">
        <color rgb="FFA5A5A5"/>
      </right>
      <top/>
      <bottom/>
      <diagonal/>
    </border>
    <border>
      <left style="thin">
        <color rgb="FFA5A5A5"/>
      </left>
      <right style="thin">
        <color rgb="FF3F3F3F"/>
      </right>
      <top style="thin">
        <color rgb="FF000000"/>
      </top>
      <bottom style="thin">
        <color rgb="FF000000"/>
      </bottom>
      <diagonal/>
    </border>
    <border>
      <left/>
      <right style="thin">
        <color rgb="FFA5A5A5"/>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top style="thin">
        <color rgb="FF3F3F3F"/>
      </top>
      <bottom style="thin">
        <color rgb="FFA5A5A5"/>
      </bottom>
      <diagonal/>
    </border>
    <border>
      <left/>
      <right/>
      <top/>
      <bottom style="thin">
        <color rgb="FFA5A5A5"/>
      </bottom>
      <diagonal/>
    </border>
    <border>
      <left style="thin">
        <color rgb="FF000000"/>
      </left>
      <right/>
      <top/>
      <bottom/>
      <diagonal/>
    </border>
    <border>
      <left/>
      <right/>
      <top style="thin">
        <color rgb="FF000000"/>
      </top>
      <bottom/>
      <diagonal/>
    </border>
    <border>
      <left style="medium">
        <color rgb="FF000000"/>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A5A5A5"/>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double">
        <color rgb="FF000000"/>
      </bottom>
      <diagonal/>
    </border>
    <border>
      <left/>
      <right/>
      <top style="thin">
        <color rgb="FF000000"/>
      </top>
      <bottom style="double">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A5A5A5"/>
      </left>
      <right style="thin">
        <color rgb="FFA5A5A5"/>
      </right>
      <top style="thin">
        <color rgb="FFA5A5A5"/>
      </top>
      <bottom style="thin">
        <color rgb="FF3F3F3F"/>
      </bottom>
      <diagonal/>
    </border>
    <border>
      <left/>
      <right style="thin">
        <color rgb="FFA5A5A5"/>
      </right>
      <top style="thin">
        <color rgb="FFA5A5A5"/>
      </top>
      <bottom style="thin">
        <color rgb="FF3F3F3F"/>
      </bottom>
      <diagonal/>
    </border>
    <border>
      <left/>
      <right/>
      <top/>
      <bottom style="thin">
        <color rgb="FF000000"/>
      </bottom>
      <diagonal/>
    </border>
    <border>
      <left/>
      <right/>
      <top style="thin">
        <color rgb="FFA5A5A5"/>
      </top>
      <bottom style="thin">
        <color rgb="FF3F3F3F"/>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s>
  <cellStyleXfs count="2">
    <xf numFmtId="0" fontId="0" fillId="0" borderId="0"/>
    <xf numFmtId="0" fontId="1" fillId="0" borderId="0" applyNumberFormat="0" applyFill="0" applyBorder="0" applyAlignment="0" applyProtection="0"/>
  </cellStyleXfs>
  <cellXfs count="308">
    <xf numFmtId="0" fontId="0" fillId="0" borderId="0" xfId="0"/>
    <xf numFmtId="0" fontId="2" fillId="2" borderId="1" xfId="0" applyFont="1" applyFill="1" applyBorder="1" applyAlignment="1">
      <alignment horizontal="center" vertical="center" wrapText="1"/>
    </xf>
    <xf numFmtId="0" fontId="0" fillId="0" borderId="0" xfId="0" applyAlignment="1">
      <alignment horizontal="center" vertical="center"/>
    </xf>
    <xf numFmtId="0" fontId="2" fillId="2" borderId="2" xfId="0" applyFont="1" applyFill="1" applyBorder="1" applyAlignment="1">
      <alignment horizontal="center" vertical="center" wrapText="1"/>
    </xf>
    <xf numFmtId="0" fontId="8" fillId="3" borderId="3" xfId="0" applyFont="1" applyFill="1" applyBorder="1"/>
    <xf numFmtId="0" fontId="9" fillId="0" borderId="4" xfId="0" applyFont="1" applyBorder="1"/>
    <xf numFmtId="0" fontId="8" fillId="3" borderId="5" xfId="0" applyFont="1" applyFill="1" applyBorder="1"/>
    <xf numFmtId="0" fontId="9" fillId="0" borderId="6" xfId="0" applyFont="1" applyBorder="1"/>
    <xf numFmtId="0" fontId="1" fillId="0" borderId="6" xfId="1" applyFill="1" applyBorder="1" applyAlignment="1"/>
    <xf numFmtId="11" fontId="9" fillId="0" borderId="6" xfId="0" applyNumberFormat="1" applyFont="1" applyBorder="1"/>
    <xf numFmtId="0" fontId="8" fillId="3" borderId="7" xfId="0" applyFont="1" applyFill="1" applyBorder="1"/>
    <xf numFmtId="0" fontId="9" fillId="0" borderId="8" xfId="0" applyFont="1" applyBorder="1"/>
    <xf numFmtId="11" fontId="9" fillId="0" borderId="8" xfId="0" applyNumberFormat="1" applyFont="1" applyBorder="1"/>
    <xf numFmtId="0" fontId="2" fillId="4" borderId="0" xfId="0" applyFont="1" applyFill="1" applyAlignment="1">
      <alignment horizontal="center" vertical="center" wrapText="1"/>
    </xf>
    <xf numFmtId="0" fontId="3" fillId="4" borderId="0" xfId="0" applyFont="1" applyFill="1" applyAlignment="1">
      <alignment horizontal="center" vertical="center" wrapText="1"/>
    </xf>
    <xf numFmtId="0" fontId="4" fillId="4" borderId="0" xfId="0" applyFont="1" applyFill="1" applyAlignment="1">
      <alignment horizontal="center" vertical="center" wrapText="1"/>
    </xf>
    <xf numFmtId="0" fontId="6" fillId="4" borderId="0" xfId="0" applyFont="1" applyFill="1" applyAlignment="1">
      <alignment horizontal="center" vertical="center" wrapText="1"/>
    </xf>
    <xf numFmtId="0" fontId="0" fillId="4" borderId="0" xfId="0" applyFill="1" applyAlignment="1">
      <alignment horizontal="center" vertical="center"/>
    </xf>
    <xf numFmtId="0" fontId="8" fillId="3" borderId="9" xfId="0" applyFont="1" applyFill="1" applyBorder="1"/>
    <xf numFmtId="0" fontId="9" fillId="0" borderId="10" xfId="0" applyFont="1" applyBorder="1"/>
    <xf numFmtId="11" fontId="9" fillId="0" borderId="10" xfId="0" applyNumberFormat="1" applyFont="1" applyBorder="1"/>
    <xf numFmtId="0" fontId="10" fillId="0" borderId="1" xfId="0" applyFont="1" applyBorder="1" applyAlignment="1">
      <alignment wrapText="1"/>
    </xf>
    <xf numFmtId="0" fontId="11" fillId="0" borderId="1" xfId="0" applyFont="1" applyBorder="1"/>
    <xf numFmtId="0" fontId="2" fillId="2" borderId="1" xfId="0" applyFont="1" applyFill="1" applyBorder="1" applyAlignment="1">
      <alignment horizontal="left" vertical="top" wrapText="1"/>
    </xf>
    <xf numFmtId="0" fontId="9" fillId="0" borderId="4" xfId="0" applyFont="1" applyBorder="1" applyAlignment="1">
      <alignment horizontal="left" vertical="top" wrapText="1"/>
    </xf>
    <xf numFmtId="0" fontId="9" fillId="0" borderId="6" xfId="0" applyFont="1" applyBorder="1" applyAlignment="1">
      <alignment horizontal="left" vertical="top" wrapText="1"/>
    </xf>
    <xf numFmtId="0" fontId="1" fillId="0" borderId="6" xfId="1" applyFill="1" applyBorder="1" applyAlignment="1">
      <alignment horizontal="left" vertical="top" wrapText="1"/>
    </xf>
    <xf numFmtId="0" fontId="9" fillId="0" borderId="6" xfId="0" quotePrefix="1" applyFont="1" applyBorder="1" applyAlignment="1">
      <alignment horizontal="left" vertical="top" wrapText="1"/>
    </xf>
    <xf numFmtId="0" fontId="1" fillId="0" borderId="6" xfId="1" quotePrefix="1" applyFill="1" applyBorder="1" applyAlignment="1">
      <alignment horizontal="left" vertical="top" wrapText="1"/>
    </xf>
    <xf numFmtId="0" fontId="9" fillId="0" borderId="8" xfId="0" applyFont="1" applyBorder="1" applyAlignment="1">
      <alignment horizontal="left" vertical="top" wrapText="1"/>
    </xf>
    <xf numFmtId="0" fontId="9" fillId="0" borderId="10" xfId="0" applyFont="1" applyBorder="1" applyAlignment="1">
      <alignment horizontal="left" vertical="top" wrapText="1"/>
    </xf>
    <xf numFmtId="0" fontId="3" fillId="4" borderId="0" xfId="0" applyFont="1" applyFill="1" applyAlignment="1">
      <alignment horizontal="left" vertical="top" wrapText="1"/>
    </xf>
    <xf numFmtId="0" fontId="3" fillId="4" borderId="0" xfId="0" quotePrefix="1" applyFont="1" applyFill="1" applyAlignment="1">
      <alignment horizontal="left" vertical="top" wrapText="1"/>
    </xf>
    <xf numFmtId="0" fontId="5" fillId="4" borderId="0" xfId="1" applyFont="1" applyFill="1" applyBorder="1" applyAlignment="1">
      <alignment horizontal="left" vertical="top" wrapText="1"/>
    </xf>
    <xf numFmtId="0" fontId="7" fillId="4" borderId="0" xfId="0" applyFont="1" applyFill="1" applyAlignment="1">
      <alignment horizontal="left" vertical="top" wrapText="1"/>
    </xf>
    <xf numFmtId="0" fontId="4" fillId="4" borderId="0" xfId="0" applyFont="1" applyFill="1" applyAlignment="1">
      <alignment horizontal="left" vertical="top" wrapText="1"/>
    </xf>
    <xf numFmtId="0" fontId="0" fillId="4" borderId="0" xfId="0" applyFill="1" applyAlignment="1">
      <alignment horizontal="left" vertical="top"/>
    </xf>
    <xf numFmtId="0" fontId="0" fillId="0" borderId="0" xfId="0" applyAlignment="1">
      <alignment horizontal="left" vertical="top"/>
    </xf>
    <xf numFmtId="0" fontId="9" fillId="0" borderId="6" xfId="0" applyFont="1" applyBorder="1" applyAlignment="1">
      <alignment horizontal="right"/>
    </xf>
    <xf numFmtId="0" fontId="9" fillId="0" borderId="8" xfId="0" applyFont="1" applyBorder="1" applyAlignment="1">
      <alignment horizontal="right"/>
    </xf>
    <xf numFmtId="0" fontId="9" fillId="0" borderId="10" xfId="0" applyFont="1" applyBorder="1" applyAlignment="1">
      <alignment horizontal="right"/>
    </xf>
    <xf numFmtId="0" fontId="4" fillId="4" borderId="1" xfId="0" applyFont="1" applyFill="1" applyBorder="1" applyAlignment="1">
      <alignment horizontal="center" vertical="center" wrapText="1"/>
    </xf>
    <xf numFmtId="0" fontId="9" fillId="0" borderId="0" xfId="0" applyFont="1"/>
    <xf numFmtId="0" fontId="9" fillId="0" borderId="0" xfId="0" applyFont="1" applyAlignment="1">
      <alignment horizontal="right"/>
    </xf>
    <xf numFmtId="0" fontId="12" fillId="0" borderId="0" xfId="0" applyFont="1"/>
    <xf numFmtId="0" fontId="8" fillId="5" borderId="5" xfId="0" applyFont="1" applyFill="1" applyBorder="1"/>
    <xf numFmtId="0" fontId="9" fillId="5" borderId="6" xfId="0" applyFont="1" applyFill="1" applyBorder="1"/>
    <xf numFmtId="0" fontId="1" fillId="5" borderId="6" xfId="1" applyFill="1" applyBorder="1" applyAlignment="1"/>
    <xf numFmtId="0" fontId="9" fillId="5" borderId="6" xfId="0" applyFont="1" applyFill="1" applyBorder="1" applyAlignment="1">
      <alignment horizontal="left" vertical="top" wrapText="1"/>
    </xf>
    <xf numFmtId="0" fontId="9" fillId="5" borderId="6" xfId="0" applyFont="1" applyFill="1" applyBorder="1" applyAlignment="1">
      <alignment horizontal="right"/>
    </xf>
    <xf numFmtId="0" fontId="9" fillId="5" borderId="0" xfId="0" applyFont="1" applyFill="1" applyAlignment="1">
      <alignment horizontal="right"/>
    </xf>
    <xf numFmtId="0" fontId="0" fillId="5" borderId="0" xfId="0" applyFill="1"/>
    <xf numFmtId="0" fontId="8" fillId="5" borderId="3" xfId="0" applyFont="1" applyFill="1" applyBorder="1"/>
    <xf numFmtId="0" fontId="9" fillId="5" borderId="4" xfId="0" applyFont="1" applyFill="1" applyBorder="1"/>
    <xf numFmtId="0" fontId="9" fillId="5" borderId="4" xfId="0" applyFont="1" applyFill="1" applyBorder="1" applyAlignment="1">
      <alignment horizontal="left" vertical="top" wrapText="1"/>
    </xf>
    <xf numFmtId="0" fontId="10" fillId="5" borderId="1" xfId="0" applyFont="1" applyFill="1" applyBorder="1" applyAlignment="1">
      <alignment wrapText="1"/>
    </xf>
    <xf numFmtId="0" fontId="11" fillId="5" borderId="1" xfId="0" applyFont="1" applyFill="1" applyBorder="1"/>
    <xf numFmtId="0" fontId="11" fillId="5" borderId="0" xfId="0" applyFont="1" applyFill="1"/>
    <xf numFmtId="0" fontId="1" fillId="5" borderId="6" xfId="1" applyFill="1" applyBorder="1" applyAlignment="1">
      <alignment horizontal="left" vertical="top" wrapText="1"/>
    </xf>
    <xf numFmtId="11" fontId="9" fillId="5" borderId="6" xfId="0" applyNumberFormat="1" applyFont="1" applyFill="1" applyBorder="1"/>
    <xf numFmtId="0" fontId="11" fillId="0" borderId="11" xfId="0" applyFont="1" applyBorder="1"/>
    <xf numFmtId="0" fontId="1" fillId="0" borderId="1" xfId="1" applyBorder="1" applyAlignment="1">
      <alignment horizontal="left" vertical="top" wrapText="1"/>
    </xf>
    <xf numFmtId="0" fontId="11" fillId="0" borderId="1" xfId="0" applyFont="1" applyBorder="1" applyAlignment="1">
      <alignment horizontal="left" vertical="top" wrapText="1"/>
    </xf>
    <xf numFmtId="0" fontId="11" fillId="0" borderId="1" xfId="0" quotePrefix="1" applyFont="1" applyBorder="1" applyAlignment="1">
      <alignment horizontal="left" vertical="top" wrapText="1"/>
    </xf>
    <xf numFmtId="0" fontId="0" fillId="0" borderId="1" xfId="0" applyBorder="1" applyAlignment="1">
      <alignment horizontal="center" vertical="center"/>
    </xf>
    <xf numFmtId="0" fontId="0" fillId="0" borderId="1" xfId="0" applyBorder="1" applyAlignment="1">
      <alignment horizontal="left" vertical="top"/>
    </xf>
    <xf numFmtId="0" fontId="12" fillId="0" borderId="1" xfId="0" applyFont="1" applyBorder="1"/>
    <xf numFmtId="0" fontId="2" fillId="2" borderId="12" xfId="0" applyFont="1" applyFill="1" applyBorder="1" applyAlignment="1">
      <alignment horizontal="center" vertical="center" wrapText="1"/>
    </xf>
    <xf numFmtId="0" fontId="9" fillId="0" borderId="14" xfId="0" applyFont="1" applyBorder="1" applyAlignment="1">
      <alignment horizontal="left" vertical="top" wrapText="1"/>
    </xf>
    <xf numFmtId="0" fontId="1" fillId="0" borderId="14" xfId="1" applyFill="1" applyBorder="1" applyAlignment="1">
      <alignment horizontal="left" vertical="top" wrapText="1"/>
    </xf>
    <xf numFmtId="0" fontId="9" fillId="0" borderId="14" xfId="0" quotePrefix="1" applyFont="1" applyBorder="1" applyAlignment="1">
      <alignment horizontal="left" vertical="top" wrapText="1"/>
    </xf>
    <xf numFmtId="0" fontId="1" fillId="0" borderId="14" xfId="1" quotePrefix="1" applyFill="1" applyBorder="1" applyAlignment="1">
      <alignment horizontal="left" vertical="top" wrapText="1"/>
    </xf>
    <xf numFmtId="0" fontId="2" fillId="4" borderId="15" xfId="0" applyFont="1" applyFill="1" applyBorder="1" applyAlignment="1">
      <alignment horizontal="center" vertical="center" wrapText="1"/>
    </xf>
    <xf numFmtId="0" fontId="9" fillId="0" borderId="15" xfId="0" applyFont="1" applyBorder="1"/>
    <xf numFmtId="0" fontId="0" fillId="4" borderId="0" xfId="0" applyFill="1"/>
    <xf numFmtId="0" fontId="11" fillId="4" borderId="1" xfId="0" applyFont="1" applyFill="1" applyBorder="1"/>
    <xf numFmtId="0" fontId="0" fillId="4" borderId="1" xfId="0" applyFill="1" applyBorder="1" applyAlignment="1">
      <alignment horizontal="left" vertical="top"/>
    </xf>
    <xf numFmtId="0" fontId="9" fillId="0" borderId="1" xfId="0" applyFont="1" applyBorder="1"/>
    <xf numFmtId="0" fontId="2" fillId="2" borderId="11" xfId="0" applyFont="1" applyFill="1" applyBorder="1" applyAlignment="1">
      <alignment horizontal="center" vertical="center" wrapText="1"/>
    </xf>
    <xf numFmtId="0" fontId="9" fillId="0" borderId="6" xfId="0" applyFont="1" applyBorder="1" applyAlignment="1">
      <alignment wrapText="1"/>
    </xf>
    <xf numFmtId="0" fontId="1" fillId="0" borderId="6" xfId="1" applyFill="1" applyBorder="1" applyAlignment="1">
      <alignment wrapText="1"/>
    </xf>
    <xf numFmtId="0" fontId="0" fillId="4" borderId="0" xfId="0" applyFill="1" applyAlignment="1">
      <alignment horizontal="center" vertical="center" wrapText="1"/>
    </xf>
    <xf numFmtId="0" fontId="0" fillId="0" borderId="0" xfId="0" applyAlignment="1">
      <alignment horizontal="center" vertical="center" wrapText="1"/>
    </xf>
    <xf numFmtId="0" fontId="6" fillId="4" borderId="1" xfId="0" applyFont="1" applyFill="1" applyBorder="1" applyAlignment="1">
      <alignment horizontal="center" vertical="center" wrapText="1"/>
    </xf>
    <xf numFmtId="0" fontId="0" fillId="4" borderId="1" xfId="0" applyFill="1" applyBorder="1" applyAlignment="1">
      <alignment horizontal="center" vertical="center"/>
    </xf>
    <xf numFmtId="0" fontId="9" fillId="4" borderId="0" xfId="0" applyFont="1" applyFill="1" applyAlignment="1">
      <alignment horizontal="right"/>
    </xf>
    <xf numFmtId="0" fontId="12" fillId="4" borderId="0" xfId="0" applyFont="1" applyFill="1"/>
    <xf numFmtId="0" fontId="12" fillId="0" borderId="1" xfId="0" quotePrefix="1" applyFont="1" applyBorder="1" applyAlignment="1">
      <alignment horizontal="left" vertical="top" wrapText="1"/>
    </xf>
    <xf numFmtId="0" fontId="12" fillId="0" borderId="1" xfId="0" applyFont="1" applyBorder="1" applyAlignment="1">
      <alignment horizontal="left" vertical="top" wrapText="1"/>
    </xf>
    <xf numFmtId="0" fontId="9" fillId="0" borderId="1" xfId="0" applyFont="1" applyBorder="1" applyAlignment="1">
      <alignment horizontal="left" vertical="top" wrapText="1"/>
    </xf>
    <xf numFmtId="0" fontId="1" fillId="0" borderId="1" xfId="1" applyFill="1" applyBorder="1" applyAlignment="1">
      <alignment horizontal="left" vertical="top" wrapText="1"/>
    </xf>
    <xf numFmtId="0" fontId="9" fillId="0" borderId="1" xfId="0" quotePrefix="1" applyFont="1" applyBorder="1" applyAlignment="1">
      <alignment horizontal="left" vertical="top" wrapText="1"/>
    </xf>
    <xf numFmtId="0" fontId="4" fillId="4"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2" fillId="4" borderId="12" xfId="0" applyFont="1" applyFill="1" applyBorder="1" applyAlignment="1">
      <alignment horizontal="center" vertical="center" wrapText="1"/>
    </xf>
    <xf numFmtId="0" fontId="11" fillId="4" borderId="12" xfId="0" applyFont="1" applyFill="1" applyBorder="1"/>
    <xf numFmtId="0" fontId="11" fillId="4" borderId="16" xfId="0" applyFont="1" applyFill="1" applyBorder="1"/>
    <xf numFmtId="0" fontId="12" fillId="6" borderId="1" xfId="0" applyFont="1" applyFill="1" applyBorder="1" applyAlignment="1">
      <alignment horizontal="center" vertical="center"/>
    </xf>
    <xf numFmtId="0" fontId="12" fillId="6"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4" fillId="4" borderId="17" xfId="0" applyFont="1" applyFill="1" applyBorder="1" applyAlignment="1">
      <alignment horizontal="center" vertical="center" wrapText="1"/>
    </xf>
    <xf numFmtId="0" fontId="9" fillId="4" borderId="6" xfId="0" applyFont="1" applyFill="1" applyBorder="1" applyAlignment="1">
      <alignment wrapText="1"/>
    </xf>
    <xf numFmtId="0" fontId="9" fillId="4" borderId="15" xfId="0" applyFont="1" applyFill="1" applyBorder="1"/>
    <xf numFmtId="0" fontId="8" fillId="7" borderId="5" xfId="0" applyFont="1" applyFill="1" applyBorder="1"/>
    <xf numFmtId="0" fontId="9" fillId="7" borderId="6" xfId="0" applyFont="1" applyFill="1" applyBorder="1" applyAlignment="1">
      <alignment wrapText="1"/>
    </xf>
    <xf numFmtId="0" fontId="9" fillId="7" borderId="14" xfId="0" applyFont="1" applyFill="1" applyBorder="1" applyAlignment="1">
      <alignment horizontal="left" vertical="top" wrapText="1"/>
    </xf>
    <xf numFmtId="0" fontId="9" fillId="7" borderId="15" xfId="0" applyFont="1" applyFill="1" applyBorder="1"/>
    <xf numFmtId="0" fontId="9" fillId="7" borderId="0" xfId="0" applyFont="1" applyFill="1" applyAlignment="1">
      <alignment horizontal="right"/>
    </xf>
    <xf numFmtId="0" fontId="9" fillId="7" borderId="1" xfId="0" applyFont="1" applyFill="1" applyBorder="1" applyAlignment="1">
      <alignment horizontal="right"/>
    </xf>
    <xf numFmtId="0" fontId="0" fillId="7" borderId="1" xfId="0" applyFill="1" applyBorder="1"/>
    <xf numFmtId="0" fontId="0" fillId="7" borderId="1" xfId="0" applyFill="1" applyBorder="1" applyAlignment="1">
      <alignment horizontal="left" vertical="top"/>
    </xf>
    <xf numFmtId="0" fontId="0" fillId="7" borderId="0" xfId="0" applyFill="1"/>
    <xf numFmtId="0" fontId="0" fillId="7" borderId="1" xfId="0" applyFill="1" applyBorder="1" applyAlignment="1">
      <alignment horizontal="center" vertical="center"/>
    </xf>
    <xf numFmtId="0" fontId="9" fillId="7" borderId="4" xfId="0" applyFont="1" applyFill="1" applyBorder="1" applyAlignment="1">
      <alignment wrapText="1"/>
    </xf>
    <xf numFmtId="0" fontId="9" fillId="7" borderId="13" xfId="0" applyFont="1" applyFill="1" applyBorder="1" applyAlignment="1">
      <alignment horizontal="left" vertical="top" wrapText="1"/>
    </xf>
    <xf numFmtId="0" fontId="10" fillId="7" borderId="15" xfId="0" applyFont="1" applyFill="1" applyBorder="1" applyAlignment="1">
      <alignment wrapText="1"/>
    </xf>
    <xf numFmtId="0" fontId="11" fillId="7" borderId="0" xfId="0" applyFont="1" applyFill="1"/>
    <xf numFmtId="0" fontId="11" fillId="7" borderId="1" xfId="0" applyFont="1" applyFill="1" applyBorder="1"/>
    <xf numFmtId="0" fontId="9" fillId="7" borderId="0" xfId="0" applyFont="1" applyFill="1"/>
    <xf numFmtId="0" fontId="9" fillId="7" borderId="1" xfId="0" applyFont="1" applyFill="1" applyBorder="1"/>
    <xf numFmtId="0" fontId="1" fillId="7" borderId="14" xfId="1" applyFill="1" applyBorder="1" applyAlignment="1">
      <alignment horizontal="left" vertical="top" wrapText="1"/>
    </xf>
    <xf numFmtId="0" fontId="8" fillId="7" borderId="7" xfId="0" applyFont="1" applyFill="1" applyBorder="1"/>
    <xf numFmtId="0" fontId="9" fillId="7" borderId="8" xfId="0" applyFont="1" applyFill="1" applyBorder="1" applyAlignment="1">
      <alignment wrapText="1"/>
    </xf>
    <xf numFmtId="0" fontId="9" fillId="7" borderId="0" xfId="0" applyFont="1" applyFill="1" applyAlignment="1">
      <alignment horizontal="left" vertical="top" wrapText="1"/>
    </xf>
    <xf numFmtId="0" fontId="1" fillId="7" borderId="6" xfId="1" applyFill="1" applyBorder="1" applyAlignment="1">
      <alignment wrapText="1"/>
    </xf>
    <xf numFmtId="0" fontId="1" fillId="4" borderId="14" xfId="1" applyFill="1" applyBorder="1" applyAlignment="1">
      <alignment horizontal="left" vertical="top" wrapText="1"/>
    </xf>
    <xf numFmtId="0" fontId="1" fillId="4" borderId="1" xfId="1" applyFill="1" applyBorder="1" applyAlignment="1">
      <alignment horizontal="left" vertical="top" wrapText="1"/>
    </xf>
    <xf numFmtId="11" fontId="9" fillId="7" borderId="6" xfId="0" applyNumberFormat="1" applyFont="1" applyFill="1" applyBorder="1" applyAlignment="1">
      <alignment wrapText="1"/>
    </xf>
    <xf numFmtId="0" fontId="9" fillId="7" borderId="1" xfId="0" applyFont="1" applyFill="1" applyBorder="1" applyAlignment="1">
      <alignment horizontal="left" vertical="top"/>
    </xf>
    <xf numFmtId="0" fontId="9" fillId="7" borderId="12" xfId="0" applyFont="1" applyFill="1" applyBorder="1" applyAlignment="1">
      <alignment horizontal="right"/>
    </xf>
    <xf numFmtId="11" fontId="9" fillId="7" borderId="8" xfId="0" applyNumberFormat="1" applyFont="1" applyFill="1" applyBorder="1" applyAlignment="1">
      <alignment wrapText="1"/>
    </xf>
    <xf numFmtId="0" fontId="8" fillId="7" borderId="9" xfId="0" applyFont="1" applyFill="1" applyBorder="1"/>
    <xf numFmtId="0" fontId="9" fillId="7" borderId="10" xfId="0" applyFont="1" applyFill="1" applyBorder="1" applyAlignment="1">
      <alignment wrapText="1"/>
    </xf>
    <xf numFmtId="11" fontId="9" fillId="7" borderId="10" xfId="0" applyNumberFormat="1" applyFont="1" applyFill="1" applyBorder="1" applyAlignment="1">
      <alignment wrapText="1"/>
    </xf>
    <xf numFmtId="0" fontId="9" fillId="7" borderId="12" xfId="0" applyFont="1" applyFill="1" applyBorder="1" applyAlignment="1">
      <alignment horizontal="left" vertical="top" wrapText="1"/>
    </xf>
    <xf numFmtId="0" fontId="14" fillId="4" borderId="1" xfId="0" applyFont="1" applyFill="1" applyBorder="1"/>
    <xf numFmtId="0" fontId="10" fillId="4" borderId="1" xfId="0" applyFont="1" applyFill="1" applyBorder="1" applyAlignment="1">
      <alignment wrapText="1"/>
    </xf>
    <xf numFmtId="0" fontId="12" fillId="7" borderId="1" xfId="0" applyFont="1" applyFill="1" applyBorder="1"/>
    <xf numFmtId="0" fontId="12" fillId="7" borderId="0" xfId="0" applyFont="1" applyFill="1"/>
    <xf numFmtId="0" fontId="10" fillId="7" borderId="1" xfId="0" applyFont="1" applyFill="1" applyBorder="1" applyAlignment="1">
      <alignment wrapText="1"/>
    </xf>
    <xf numFmtId="0" fontId="10" fillId="7" borderId="1" xfId="0" applyFont="1" applyFill="1" applyBorder="1" applyAlignment="1">
      <alignment horizontal="left" vertical="top" wrapText="1"/>
    </xf>
    <xf numFmtId="0" fontId="9" fillId="7" borderId="11" xfId="0" applyFont="1" applyFill="1" applyBorder="1" applyAlignment="1">
      <alignment horizontal="right"/>
    </xf>
    <xf numFmtId="0" fontId="2" fillId="2" borderId="18"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9" fillId="0" borderId="14" xfId="0" applyFont="1" applyBorder="1"/>
    <xf numFmtId="0" fontId="10" fillId="0" borderId="0" xfId="0" applyFont="1" applyAlignment="1">
      <alignment wrapText="1"/>
    </xf>
    <xf numFmtId="0" fontId="11" fillId="0" borderId="0" xfId="0" applyFont="1"/>
    <xf numFmtId="0" fontId="11" fillId="0" borderId="2" xfId="0" applyFont="1" applyBorder="1"/>
    <xf numFmtId="0" fontId="3" fillId="0" borderId="0" xfId="0" applyFont="1"/>
    <xf numFmtId="0" fontId="1" fillId="0" borderId="6" xfId="1" quotePrefix="1" applyBorder="1" applyAlignment="1">
      <alignment horizontal="left" vertical="top" wrapText="1"/>
    </xf>
    <xf numFmtId="0" fontId="9" fillId="0" borderId="19" xfId="0" applyFont="1" applyBorder="1"/>
    <xf numFmtId="0" fontId="9" fillId="0" borderId="4" xfId="0" applyFont="1" applyBorder="1" applyAlignment="1">
      <alignment wrapText="1"/>
    </xf>
    <xf numFmtId="0" fontId="1" fillId="0" borderId="6" xfId="1" applyBorder="1" applyAlignment="1">
      <alignment wrapText="1"/>
    </xf>
    <xf numFmtId="0" fontId="9" fillId="0" borderId="6" xfId="0" quotePrefix="1" applyFont="1" applyBorder="1" applyAlignment="1">
      <alignment wrapText="1"/>
    </xf>
    <xf numFmtId="0" fontId="1" fillId="0" borderId="6" xfId="1" quotePrefix="1" applyBorder="1" applyAlignment="1">
      <alignment wrapText="1"/>
    </xf>
    <xf numFmtId="0" fontId="1" fillId="0" borderId="6" xfId="1" applyBorder="1" applyAlignment="1"/>
    <xf numFmtId="0" fontId="0" fillId="0" borderId="0" xfId="0" applyAlignment="1">
      <alignment wrapText="1"/>
    </xf>
    <xf numFmtId="0" fontId="2" fillId="8" borderId="0" xfId="0" applyFont="1" applyFill="1" applyAlignment="1">
      <alignment horizontal="center" vertical="center" wrapText="1"/>
    </xf>
    <xf numFmtId="0" fontId="4" fillId="8" borderId="0" xfId="0" applyFont="1" applyFill="1" applyAlignment="1">
      <alignment horizontal="center" vertical="center" wrapText="1"/>
    </xf>
    <xf numFmtId="0" fontId="0" fillId="0" borderId="1" xfId="0" applyBorder="1"/>
    <xf numFmtId="0" fontId="2" fillId="8" borderId="1" xfId="0" applyFont="1" applyFill="1" applyBorder="1" applyAlignment="1">
      <alignment horizontal="left" vertical="top" wrapText="1"/>
    </xf>
    <xf numFmtId="0" fontId="2" fillId="2" borderId="12" xfId="0" applyFont="1" applyFill="1" applyBorder="1" applyAlignment="1">
      <alignment horizontal="left" vertical="top" wrapText="1"/>
    </xf>
    <xf numFmtId="0" fontId="9" fillId="0" borderId="1" xfId="0" applyFont="1" applyBorder="1" applyAlignment="1">
      <alignment horizontal="right" vertical="center"/>
    </xf>
    <xf numFmtId="0" fontId="0" fillId="0" borderId="0" xfId="0" applyAlignment="1">
      <alignment horizontal="right" vertical="center"/>
    </xf>
    <xf numFmtId="0" fontId="10" fillId="4" borderId="1" xfId="0" applyFont="1" applyFill="1" applyBorder="1" applyAlignment="1">
      <alignment horizontal="right" vertical="center" wrapText="1"/>
    </xf>
    <xf numFmtId="0" fontId="11" fillId="4" borderId="1" xfId="0" applyFont="1" applyFill="1" applyBorder="1" applyAlignment="1">
      <alignment horizontal="right" vertical="center"/>
    </xf>
    <xf numFmtId="0" fontId="11" fillId="0" borderId="1" xfId="0" applyFont="1" applyBorder="1" applyAlignment="1">
      <alignment horizontal="right" vertical="center"/>
    </xf>
    <xf numFmtId="0" fontId="9" fillId="4" borderId="1" xfId="0" applyFont="1" applyFill="1" applyBorder="1" applyAlignment="1">
      <alignment horizontal="right" vertical="center"/>
    </xf>
    <xf numFmtId="0" fontId="3" fillId="0" borderId="1" xfId="0" applyFont="1" applyBorder="1" applyAlignment="1">
      <alignment horizontal="right" vertical="center"/>
    </xf>
    <xf numFmtId="0" fontId="0" fillId="4" borderId="0" xfId="0" applyFill="1" applyAlignment="1">
      <alignment horizontal="right" vertical="center"/>
    </xf>
    <xf numFmtId="0" fontId="0" fillId="0" borderId="1" xfId="0" applyBorder="1" applyAlignment="1">
      <alignment horizontal="right" vertical="center"/>
    </xf>
    <xf numFmtId="0" fontId="4" fillId="4" borderId="0" xfId="0" applyFont="1" applyFill="1" applyAlignment="1">
      <alignment horizontal="right" vertical="center" wrapText="1"/>
    </xf>
    <xf numFmtId="0" fontId="6" fillId="4" borderId="0" xfId="0" applyFont="1" applyFill="1" applyAlignment="1">
      <alignment horizontal="right" vertical="center" wrapText="1"/>
    </xf>
    <xf numFmtId="0" fontId="0" fillId="0" borderId="20" xfId="0" applyBorder="1" applyAlignment="1">
      <alignment horizontal="right" vertical="center"/>
    </xf>
    <xf numFmtId="0" fontId="9" fillId="0" borderId="21" xfId="0" applyFont="1" applyBorder="1" applyAlignment="1">
      <alignment horizontal="right" vertical="center"/>
    </xf>
    <xf numFmtId="0" fontId="11" fillId="7" borderId="12" xfId="0" applyFont="1" applyFill="1" applyBorder="1"/>
    <xf numFmtId="0" fontId="12" fillId="0" borderId="12" xfId="0" applyFont="1" applyBorder="1"/>
    <xf numFmtId="0" fontId="11" fillId="0" borderId="12" xfId="0" applyFont="1" applyBorder="1"/>
    <xf numFmtId="0" fontId="0" fillId="0" borderId="12" xfId="0" applyBorder="1" applyAlignment="1">
      <alignment horizontal="center" vertical="center"/>
    </xf>
    <xf numFmtId="0" fontId="12" fillId="7" borderId="12" xfId="0" applyFont="1" applyFill="1" applyBorder="1"/>
    <xf numFmtId="0" fontId="10" fillId="0" borderId="12" xfId="0" applyFont="1" applyBorder="1" applyAlignment="1">
      <alignment wrapText="1"/>
    </xf>
    <xf numFmtId="0" fontId="14" fillId="4" borderId="12" xfId="0" applyFont="1" applyFill="1" applyBorder="1"/>
    <xf numFmtId="0" fontId="9" fillId="7" borderId="22" xfId="0" applyFont="1" applyFill="1" applyBorder="1" applyAlignment="1">
      <alignment horizontal="right"/>
    </xf>
    <xf numFmtId="0" fontId="0" fillId="0" borderId="2" xfId="0" applyBorder="1"/>
    <xf numFmtId="0" fontId="2" fillId="8" borderId="12" xfId="0" applyFont="1" applyFill="1" applyBorder="1" applyAlignment="1">
      <alignment horizontal="left" vertical="top" wrapText="1"/>
    </xf>
    <xf numFmtId="0" fontId="0" fillId="0" borderId="20" xfId="0" applyBorder="1" applyAlignment="1">
      <alignment horizontal="center" vertical="center"/>
    </xf>
    <xf numFmtId="0" fontId="9" fillId="0" borderId="2" xfId="0" applyFont="1" applyBorder="1" applyAlignment="1">
      <alignment horizontal="right" vertical="center"/>
    </xf>
    <xf numFmtId="0" fontId="16" fillId="0" borderId="23" xfId="0" applyFont="1" applyBorder="1"/>
    <xf numFmtId="0" fontId="16" fillId="0" borderId="23" xfId="0" applyFont="1" applyBorder="1" applyAlignment="1">
      <alignment wrapText="1"/>
    </xf>
    <xf numFmtId="0" fontId="2" fillId="9" borderId="1" xfId="0" applyFont="1" applyFill="1" applyBorder="1" applyAlignment="1">
      <alignment horizontal="left" vertical="top" wrapText="1"/>
    </xf>
    <xf numFmtId="0" fontId="0" fillId="4" borderId="0" xfId="0" applyFill="1" applyAlignment="1">
      <alignment horizontal="left" vertical="top" wrapText="1"/>
    </xf>
    <xf numFmtId="0" fontId="0" fillId="0" borderId="0" xfId="0" applyAlignment="1">
      <alignment horizontal="left" vertical="top" wrapText="1"/>
    </xf>
    <xf numFmtId="0" fontId="17" fillId="10" borderId="1" xfId="0" applyFont="1" applyFill="1" applyBorder="1"/>
    <xf numFmtId="0" fontId="18" fillId="0" borderId="1" xfId="0" applyFont="1" applyBorder="1"/>
    <xf numFmtId="0" fontId="19" fillId="0" borderId="1" xfId="0" applyFont="1" applyBorder="1" applyAlignment="1">
      <alignment wrapText="1"/>
    </xf>
    <xf numFmtId="0" fontId="17" fillId="10" borderId="11" xfId="0" applyFont="1" applyFill="1" applyBorder="1"/>
    <xf numFmtId="0" fontId="18" fillId="0" borderId="11" xfId="0" applyFont="1" applyBorder="1"/>
    <xf numFmtId="0" fontId="19" fillId="0" borderId="11" xfId="0" applyFont="1" applyBorder="1" applyAlignment="1">
      <alignment wrapText="1"/>
    </xf>
    <xf numFmtId="0" fontId="0" fillId="10" borderId="20" xfId="0" applyFill="1" applyBorder="1"/>
    <xf numFmtId="0" fontId="0" fillId="0" borderId="20" xfId="0" applyBorder="1"/>
    <xf numFmtId="0" fontId="18" fillId="0" borderId="1" xfId="0" applyFont="1" applyBorder="1" applyAlignment="1">
      <alignment wrapText="1"/>
    </xf>
    <xf numFmtId="0" fontId="1" fillId="0" borderId="1" xfId="1" applyBorder="1" applyAlignment="1">
      <alignment wrapText="1"/>
    </xf>
    <xf numFmtId="0" fontId="18" fillId="0" borderId="11" xfId="0" applyFont="1" applyBorder="1" applyAlignment="1">
      <alignment wrapText="1"/>
    </xf>
    <xf numFmtId="0" fontId="18" fillId="0" borderId="20" xfId="0" applyFont="1" applyBorder="1" applyAlignment="1">
      <alignment wrapText="1"/>
    </xf>
    <xf numFmtId="0" fontId="1" fillId="0" borderId="20" xfId="1" applyBorder="1" applyAlignment="1">
      <alignment wrapText="1"/>
    </xf>
    <xf numFmtId="0" fontId="1" fillId="0" borderId="11" xfId="1" applyBorder="1" applyAlignment="1">
      <alignment wrapText="1"/>
    </xf>
    <xf numFmtId="0" fontId="18" fillId="0" borderId="1" xfId="0" quotePrefix="1" applyFont="1" applyBorder="1" applyAlignment="1">
      <alignment wrapText="1"/>
    </xf>
    <xf numFmtId="0" fontId="18" fillId="0" borderId="11" xfId="0" quotePrefix="1" applyFont="1" applyBorder="1" applyAlignment="1">
      <alignment wrapText="1"/>
    </xf>
    <xf numFmtId="0" fontId="20" fillId="0" borderId="1" xfId="0" applyFont="1" applyBorder="1" applyAlignment="1">
      <alignment wrapText="1"/>
    </xf>
    <xf numFmtId="0" fontId="21" fillId="0" borderId="0" xfId="0" applyFont="1"/>
    <xf numFmtId="0" fontId="22" fillId="0" borderId="4" xfId="0" applyFont="1" applyBorder="1" applyAlignment="1">
      <alignment wrapText="1"/>
    </xf>
    <xf numFmtId="0" fontId="22" fillId="0" borderId="6" xfId="0" applyFont="1" applyBorder="1" applyAlignment="1">
      <alignment wrapText="1"/>
    </xf>
    <xf numFmtId="0" fontId="23" fillId="0" borderId="6" xfId="1" applyFont="1" applyBorder="1" applyAlignment="1">
      <alignment wrapText="1"/>
    </xf>
    <xf numFmtId="0" fontId="22" fillId="0" borderId="6" xfId="0" quotePrefix="1" applyFont="1" applyBorder="1" applyAlignment="1">
      <alignment wrapText="1"/>
    </xf>
    <xf numFmtId="0" fontId="23" fillId="0" borderId="6" xfId="1" quotePrefix="1" applyFont="1" applyBorder="1" applyAlignment="1">
      <alignment wrapText="1"/>
    </xf>
    <xf numFmtId="3" fontId="9" fillId="0" borderId="6" xfId="0" applyNumberFormat="1" applyFont="1" applyBorder="1"/>
    <xf numFmtId="0" fontId="1" fillId="0" borderId="6" xfId="1" quotePrefix="1" applyFill="1" applyBorder="1" applyAlignment="1">
      <alignment wrapText="1"/>
    </xf>
    <xf numFmtId="0" fontId="23" fillId="0" borderId="6" xfId="1" applyFont="1" applyFill="1" applyBorder="1" applyAlignment="1">
      <alignment wrapText="1"/>
    </xf>
    <xf numFmtId="0" fontId="23" fillId="0" borderId="6" xfId="1" quotePrefix="1" applyFont="1" applyFill="1" applyBorder="1" applyAlignment="1">
      <alignment wrapText="1"/>
    </xf>
    <xf numFmtId="0" fontId="21" fillId="0" borderId="20" xfId="0" applyFont="1" applyBorder="1"/>
    <xf numFmtId="0" fontId="25" fillId="0" borderId="1" xfId="0" applyFont="1" applyBorder="1" applyAlignment="1">
      <alignment wrapText="1"/>
    </xf>
    <xf numFmtId="0" fontId="25" fillId="0" borderId="11" xfId="0" applyFont="1" applyBorder="1" applyAlignment="1">
      <alignment wrapText="1"/>
    </xf>
    <xf numFmtId="0" fontId="26" fillId="11" borderId="29" xfId="0" applyFont="1" applyFill="1" applyBorder="1"/>
    <xf numFmtId="0" fontId="26" fillId="11" borderId="30" xfId="0" applyFont="1" applyFill="1" applyBorder="1"/>
    <xf numFmtId="0" fontId="26" fillId="3" borderId="5" xfId="0" applyFont="1" applyFill="1" applyBorder="1"/>
    <xf numFmtId="0" fontId="26" fillId="11" borderId="30" xfId="0" applyFont="1" applyFill="1" applyBorder="1" applyAlignment="1">
      <alignment wrapText="1"/>
    </xf>
    <xf numFmtId="0" fontId="8" fillId="12" borderId="5" xfId="0" applyFont="1" applyFill="1" applyBorder="1"/>
    <xf numFmtId="0" fontId="9" fillId="12" borderId="6" xfId="0" applyFont="1" applyFill="1" applyBorder="1"/>
    <xf numFmtId="0" fontId="22" fillId="12" borderId="6" xfId="0" applyFont="1" applyFill="1" applyBorder="1" applyAlignment="1">
      <alignment wrapText="1"/>
    </xf>
    <xf numFmtId="0" fontId="2" fillId="2" borderId="1" xfId="0" applyFont="1" applyFill="1" applyBorder="1" applyAlignment="1">
      <alignment horizontal="left" vertical="center" wrapText="1"/>
    </xf>
    <xf numFmtId="0" fontId="17" fillId="2" borderId="1" xfId="0" applyFont="1" applyFill="1" applyBorder="1" applyAlignment="1">
      <alignment horizontal="left" vertical="center" wrapText="1"/>
    </xf>
    <xf numFmtId="0" fontId="0" fillId="0" borderId="0" xfId="0" applyAlignment="1">
      <alignment horizontal="left" vertical="center" wrapText="1"/>
    </xf>
    <xf numFmtId="0" fontId="8" fillId="11" borderId="29" xfId="0" applyFont="1" applyFill="1" applyBorder="1" applyAlignment="1">
      <alignment horizontal="left" vertical="center" wrapText="1"/>
    </xf>
    <xf numFmtId="0" fontId="8" fillId="11" borderId="30" xfId="0" applyFont="1" applyFill="1" applyBorder="1" applyAlignment="1">
      <alignment horizontal="left" vertical="center" wrapText="1"/>
    </xf>
    <xf numFmtId="0" fontId="24" fillId="11" borderId="30" xfId="0" applyFont="1" applyFill="1" applyBorder="1" applyAlignment="1">
      <alignment horizontal="left" vertical="center" wrapText="1"/>
    </xf>
    <xf numFmtId="0" fontId="8" fillId="5" borderId="30" xfId="0" applyFont="1" applyFill="1" applyBorder="1" applyAlignment="1">
      <alignment horizontal="left" vertical="center" wrapText="1"/>
    </xf>
    <xf numFmtId="0" fontId="22" fillId="0" borderId="8" xfId="0" applyFont="1" applyBorder="1" applyAlignment="1">
      <alignment wrapText="1"/>
    </xf>
    <xf numFmtId="0" fontId="8" fillId="4" borderId="0" xfId="0" applyFont="1" applyFill="1"/>
    <xf numFmtId="0" fontId="9" fillId="4" borderId="0" xfId="0" applyFont="1" applyFill="1"/>
    <xf numFmtId="11" fontId="9" fillId="4" borderId="0" xfId="0" applyNumberFormat="1" applyFont="1" applyFill="1"/>
    <xf numFmtId="0" fontId="22" fillId="4" borderId="0" xfId="0" applyFont="1" applyFill="1" applyAlignment="1">
      <alignment wrapText="1"/>
    </xf>
    <xf numFmtId="3" fontId="9" fillId="4" borderId="0" xfId="0" applyNumberFormat="1" applyFont="1" applyFill="1"/>
    <xf numFmtId="0" fontId="18" fillId="4" borderId="0" xfId="0" applyFont="1" applyFill="1" applyAlignment="1">
      <alignment wrapText="1"/>
    </xf>
    <xf numFmtId="0" fontId="21" fillId="4" borderId="0" xfId="0" applyFont="1" applyFill="1"/>
    <xf numFmtId="0" fontId="17" fillId="4" borderId="0" xfId="0" applyFont="1" applyFill="1"/>
    <xf numFmtId="0" fontId="18" fillId="4" borderId="0" xfId="0" applyFont="1" applyFill="1"/>
    <xf numFmtId="0" fontId="25" fillId="4" borderId="0" xfId="0" applyFont="1" applyFill="1" applyAlignment="1">
      <alignment wrapText="1"/>
    </xf>
    <xf numFmtId="0" fontId="19" fillId="4" borderId="0" xfId="0" applyFont="1" applyFill="1" applyAlignment="1">
      <alignment wrapText="1"/>
    </xf>
    <xf numFmtId="0" fontId="18" fillId="4" borderId="0" xfId="0" quotePrefix="1" applyFont="1" applyFill="1" applyAlignment="1">
      <alignment wrapText="1"/>
    </xf>
    <xf numFmtId="0" fontId="1" fillId="4" borderId="0" xfId="1" applyFill="1" applyBorder="1" applyAlignment="1">
      <alignment wrapText="1"/>
    </xf>
    <xf numFmtId="0" fontId="0" fillId="4" borderId="14" xfId="0" applyFill="1" applyBorder="1"/>
    <xf numFmtId="0" fontId="8" fillId="4" borderId="0" xfId="0" applyFont="1" applyFill="1" applyAlignment="1">
      <alignment horizontal="left" vertical="center" wrapText="1"/>
    </xf>
    <xf numFmtId="0" fontId="8" fillId="11" borderId="32" xfId="0" applyFont="1" applyFill="1" applyBorder="1" applyAlignment="1">
      <alignment horizontal="left" vertical="center" wrapText="1"/>
    </xf>
    <xf numFmtId="0" fontId="20" fillId="4" borderId="0" xfId="0" applyFont="1" applyFill="1" applyAlignment="1">
      <alignment wrapText="1"/>
    </xf>
    <xf numFmtId="0" fontId="0" fillId="4" borderId="0" xfId="0" applyFill="1" applyAlignment="1">
      <alignment wrapText="1"/>
    </xf>
    <xf numFmtId="3" fontId="27" fillId="0" borderId="6" xfId="0" applyNumberFormat="1" applyFont="1" applyBorder="1"/>
    <xf numFmtId="0" fontId="11" fillId="4" borderId="0" xfId="0" applyFont="1" applyFill="1"/>
    <xf numFmtId="2" fontId="15" fillId="0" borderId="1" xfId="0" applyNumberFormat="1" applyFont="1" applyBorder="1" applyAlignment="1">
      <alignment horizontal="center"/>
    </xf>
    <xf numFmtId="2" fontId="9" fillId="0" borderId="1" xfId="0" applyNumberFormat="1" applyFont="1" applyBorder="1" applyAlignment="1">
      <alignment wrapText="1"/>
    </xf>
    <xf numFmtId="2" fontId="9" fillId="4" borderId="1" xfId="0" applyNumberFormat="1" applyFont="1" applyFill="1" applyBorder="1"/>
    <xf numFmtId="2" fontId="0" fillId="4" borderId="1" xfId="0" applyNumberFormat="1" applyFill="1" applyBorder="1"/>
    <xf numFmtId="2" fontId="18" fillId="4" borderId="1" xfId="0" applyNumberFormat="1" applyFont="1" applyFill="1" applyBorder="1"/>
    <xf numFmtId="2" fontId="19" fillId="4" borderId="1" xfId="0" applyNumberFormat="1" applyFont="1" applyFill="1" applyBorder="1" applyAlignment="1">
      <alignment wrapText="1"/>
    </xf>
    <xf numFmtId="2" fontId="0" fillId="0" borderId="1" xfId="0" applyNumberFormat="1" applyBorder="1"/>
    <xf numFmtId="0" fontId="8" fillId="4" borderId="32" xfId="0" applyFont="1" applyFill="1" applyBorder="1" applyAlignment="1">
      <alignment horizontal="left" vertical="center" wrapText="1"/>
    </xf>
    <xf numFmtId="0" fontId="9" fillId="4" borderId="14" xfId="0" applyFont="1" applyFill="1" applyBorder="1"/>
    <xf numFmtId="2" fontId="8" fillId="5" borderId="1" xfId="0" applyNumberFormat="1" applyFont="1" applyFill="1" applyBorder="1" applyAlignment="1">
      <alignment horizontal="left" vertical="center" wrapText="1"/>
    </xf>
    <xf numFmtId="0" fontId="15" fillId="4" borderId="1" xfId="0" applyFont="1" applyFill="1" applyBorder="1" applyAlignment="1">
      <alignment horizontal="center"/>
    </xf>
    <xf numFmtId="0" fontId="15" fillId="0" borderId="1" xfId="0" applyFont="1" applyBorder="1" applyAlignment="1">
      <alignment horizontal="center"/>
    </xf>
    <xf numFmtId="0" fontId="8" fillId="4"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2" fontId="9" fillId="0" borderId="20" xfId="0" applyNumberFormat="1" applyFont="1" applyBorder="1" applyAlignment="1">
      <alignment wrapText="1"/>
    </xf>
    <xf numFmtId="0" fontId="0" fillId="0" borderId="33" xfId="0" applyBorder="1"/>
    <xf numFmtId="0" fontId="16" fillId="13" borderId="23" xfId="0" applyFont="1" applyFill="1" applyBorder="1"/>
    <xf numFmtId="0" fontId="16" fillId="13" borderId="23" xfId="0" applyFont="1" applyFill="1" applyBorder="1" applyAlignment="1">
      <alignment wrapText="1"/>
    </xf>
    <xf numFmtId="0" fontId="15" fillId="13" borderId="1" xfId="0" applyFont="1" applyFill="1" applyBorder="1"/>
    <xf numFmtId="0" fontId="2" fillId="13" borderId="1" xfId="0" applyFont="1" applyFill="1" applyBorder="1" applyAlignment="1">
      <alignment horizontal="center" vertical="center" wrapText="1"/>
    </xf>
    <xf numFmtId="0" fontId="2" fillId="13" borderId="11" xfId="0" applyFont="1" applyFill="1" applyBorder="1" applyAlignment="1">
      <alignment horizontal="center" vertical="center" wrapText="1"/>
    </xf>
    <xf numFmtId="0" fontId="16" fillId="13" borderId="1" xfId="0" applyFont="1" applyFill="1" applyBorder="1" applyAlignment="1">
      <alignment wrapText="1"/>
    </xf>
    <xf numFmtId="0" fontId="16" fillId="13" borderId="1" xfId="0" applyFont="1" applyFill="1" applyBorder="1"/>
    <xf numFmtId="0" fontId="0" fillId="0" borderId="22" xfId="0" applyBorder="1"/>
    <xf numFmtId="0" fontId="0" fillId="0" borderId="22" xfId="0" applyBorder="1" applyAlignment="1">
      <alignment horizontal="right" vertical="center"/>
    </xf>
    <xf numFmtId="0" fontId="0" fillId="0" borderId="21" xfId="0" applyBorder="1" applyAlignment="1">
      <alignment horizontal="right" vertical="center"/>
    </xf>
    <xf numFmtId="0" fontId="9" fillId="7" borderId="16" xfId="0" applyFont="1" applyFill="1" applyBorder="1" applyAlignment="1">
      <alignment horizontal="right"/>
    </xf>
    <xf numFmtId="0" fontId="9" fillId="0" borderId="11" xfId="0" applyFont="1" applyBorder="1" applyAlignment="1">
      <alignment horizontal="right" vertical="center"/>
    </xf>
    <xf numFmtId="0" fontId="0" fillId="0" borderId="11" xfId="0" applyBorder="1" applyAlignment="1">
      <alignment horizontal="right" vertical="center"/>
    </xf>
    <xf numFmtId="0" fontId="0" fillId="0" borderId="1" xfId="0" applyBorder="1" applyAlignment="1">
      <alignment wrapText="1"/>
    </xf>
    <xf numFmtId="0" fontId="28" fillId="13" borderId="1" xfId="0" applyFont="1" applyFill="1" applyBorder="1" applyAlignment="1">
      <alignment wrapText="1"/>
    </xf>
    <xf numFmtId="0" fontId="0" fillId="14" borderId="20" xfId="0" applyFill="1" applyBorder="1"/>
    <xf numFmtId="0" fontId="0" fillId="4" borderId="31" xfId="0" applyFill="1" applyBorder="1"/>
    <xf numFmtId="0" fontId="15" fillId="14" borderId="1" xfId="0" applyFont="1" applyFill="1" applyBorder="1" applyAlignment="1">
      <alignment wrapText="1"/>
    </xf>
    <xf numFmtId="0" fontId="0" fillId="14" borderId="34" xfId="0" applyFill="1" applyBorder="1"/>
    <xf numFmtId="0" fontId="16" fillId="13" borderId="24" xfId="0" applyFont="1" applyFill="1" applyBorder="1"/>
    <xf numFmtId="0" fontId="16" fillId="13" borderId="25" xfId="0" applyFont="1" applyFill="1" applyBorder="1"/>
    <xf numFmtId="0" fontId="15" fillId="13" borderId="2" xfId="0" applyFont="1" applyFill="1" applyBorder="1" applyAlignment="1">
      <alignment horizontal="center"/>
    </xf>
    <xf numFmtId="0" fontId="15" fillId="13" borderId="12" xfId="0" applyFont="1" applyFill="1" applyBorder="1" applyAlignment="1">
      <alignment horizontal="center"/>
    </xf>
    <xf numFmtId="0" fontId="16" fillId="13" borderId="24" xfId="0" applyFont="1" applyFill="1" applyBorder="1" applyAlignment="1">
      <alignment horizontal="center" vertical="center"/>
    </xf>
    <xf numFmtId="0" fontId="16" fillId="13" borderId="25" xfId="0" applyFont="1" applyFill="1" applyBorder="1" applyAlignment="1">
      <alignment horizontal="center" vertical="center"/>
    </xf>
    <xf numFmtId="0" fontId="16" fillId="13" borderId="26" xfId="0" applyFont="1" applyFill="1" applyBorder="1" applyAlignment="1">
      <alignment horizontal="center"/>
    </xf>
    <xf numFmtId="0" fontId="16" fillId="13" borderId="27" xfId="0" applyFont="1" applyFill="1" applyBorder="1" applyAlignment="1">
      <alignment horizontal="center"/>
    </xf>
    <xf numFmtId="0" fontId="16" fillId="13" borderId="28" xfId="0" applyFont="1" applyFill="1" applyBorder="1" applyAlignment="1">
      <alignment horizontal="center"/>
    </xf>
    <xf numFmtId="0" fontId="0" fillId="0" borderId="31" xfId="0" applyBorder="1" applyAlignment="1">
      <alignment horizontal="center"/>
    </xf>
    <xf numFmtId="0" fontId="0" fillId="0" borderId="14" xfId="0" applyBorder="1" applyAlignment="1">
      <alignment horizontal="center"/>
    </xf>
    <xf numFmtId="0" fontId="15" fillId="0" borderId="31" xfId="0" applyFont="1" applyBorder="1" applyAlignment="1">
      <alignment horizontal="center"/>
    </xf>
    <xf numFmtId="0" fontId="15" fillId="0" borderId="14" xfId="0" applyFont="1" applyBorder="1" applyAlignment="1">
      <alignment horizontal="center"/>
    </xf>
    <xf numFmtId="0" fontId="0" fillId="0" borderId="1" xfId="0" applyBorder="1" applyAlignment="1">
      <alignment horizontal="left" vertical="top" wrapText="1"/>
    </xf>
    <xf numFmtId="0" fontId="0" fillId="0" borderId="11" xfId="0" applyBorder="1" applyAlignment="1">
      <alignment horizontal="left" vertical="top" wrapText="1"/>
    </xf>
    <xf numFmtId="0" fontId="0" fillId="0" borderId="18" xfId="0"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17" Type="http://schemas.openxmlformats.org/officeDocument/2006/relationships/hyperlink" Target="mailto:19198887386@s.whatsapp.net" TargetMode="External"/><Relationship Id="rId299" Type="http://schemas.openxmlformats.org/officeDocument/2006/relationships/hyperlink" Target="mailto:19198887386@s.whatsapp.net" TargetMode="External"/><Relationship Id="rId21" Type="http://schemas.openxmlformats.org/officeDocument/2006/relationships/hyperlink" Target="http://t.co/OZ2PnDNGJ0&amp;" TargetMode="External"/><Relationship Id="rId63" Type="http://schemas.openxmlformats.org/officeDocument/2006/relationships/hyperlink" Target="http://t.co/1jL4hi8ZMF" TargetMode="External"/><Relationship Id="rId159" Type="http://schemas.openxmlformats.org/officeDocument/2006/relationships/hyperlink" Target="http://t.co/6q5wm3VU&amp;" TargetMode="External"/><Relationship Id="rId324" Type="http://schemas.openxmlformats.org/officeDocument/2006/relationships/hyperlink" Target="https://media.textnow.com/?t=eyJ0eXAiOiJKV1QiLCJhbGciOiJIUzI1NiJ9.eyJ1c2VybmFtZSI6InRoaXNpc2RmaXIiLCJrZXkiOiIzNzNjMmY4My03NWIyLTQxNmQtODg0Ny1jYmM3MjkzMjVlZGFfMTkxOTQ0NjM4MTZfKzE5MTkyOTQ3MTgwLndhdiJ9.EKiJzF0ln2bBFheBq6DsIJEC5v3uaP8lV_ZgDXK5es4&amp;h=373c2f83-75b2-416d-8847-cbc729325eda_19194463816_%2B19192947180.wav" TargetMode="External"/><Relationship Id="rId366" Type="http://schemas.openxmlformats.org/officeDocument/2006/relationships/hyperlink" Target="http://t.co/2POFGc7ohC" TargetMode="External"/><Relationship Id="rId170" Type="http://schemas.openxmlformats.org/officeDocument/2006/relationships/hyperlink" Target="http://t.co/sR1zceHx" TargetMode="External"/><Relationship Id="rId226" Type="http://schemas.openxmlformats.org/officeDocument/2006/relationships/hyperlink" Target="mailto:19198887386@s.whatsapp.net" TargetMode="External"/><Relationship Id="rId268" Type="http://schemas.openxmlformats.org/officeDocument/2006/relationships/hyperlink" Target="mailto:19198887386@s.whatsapp.net" TargetMode="External"/><Relationship Id="rId32" Type="http://schemas.openxmlformats.org/officeDocument/2006/relationships/hyperlink" Target="http://t.co/tYCIhD6PkW&amp;" TargetMode="External"/><Relationship Id="rId74" Type="http://schemas.openxmlformats.org/officeDocument/2006/relationships/hyperlink" Target="http://t.co/8zcjWW56Zz&amp;" TargetMode="External"/><Relationship Id="rId128" Type="http://schemas.openxmlformats.org/officeDocument/2006/relationships/hyperlink" Target="mailto:19198887386@s.whatsapp.net" TargetMode="External"/><Relationship Id="rId335" Type="http://schemas.openxmlformats.org/officeDocument/2006/relationships/hyperlink" Target="https://media.textnow.com/?t=eyJ0eXAiOiJKV1QiLCJhbGciOiJIUzI1NiJ9.eyJ1c2VybmFtZSI6InRoaXNpc2RmaXIiLCJrZXkiOiIwYjBiYzhiMS0xNTRhLTViNmItODM4ZS1mNTViNDc5ZmZiMTEifQ.f8Bjpr4JOvewptHQfvHGTi8NmIMBdiiDSD4vAMEFxFg&amp;h=0b0bc8b1-154a-5b6b-838e-f55b479ffb11" TargetMode="External"/><Relationship Id="rId377" Type="http://schemas.openxmlformats.org/officeDocument/2006/relationships/hyperlink" Target="http://t.co/WapBCHhuru" TargetMode="External"/><Relationship Id="rId5" Type="http://schemas.openxmlformats.org/officeDocument/2006/relationships/hyperlink" Target="http://v.whatsapp.com/701336" TargetMode="External"/><Relationship Id="rId181" Type="http://schemas.openxmlformats.org/officeDocument/2006/relationships/hyperlink" Target="http://t.co/PrrskknqRv" TargetMode="External"/><Relationship Id="rId237" Type="http://schemas.openxmlformats.org/officeDocument/2006/relationships/hyperlink" Target="mailto:19198887386@s.whatsapp.net" TargetMode="External"/><Relationship Id="rId279" Type="http://schemas.openxmlformats.org/officeDocument/2006/relationships/hyperlink" Target="http://tinyurl.com/dmt397" TargetMode="External"/><Relationship Id="rId43" Type="http://schemas.openxmlformats.org/officeDocument/2006/relationships/hyperlink" Target="http://t.co/3gzUpfuMev" TargetMode="External"/><Relationship Id="rId139" Type="http://schemas.openxmlformats.org/officeDocument/2006/relationships/hyperlink" Target="mailto:19198887386@s.whatsapp.net" TargetMode="External"/><Relationship Id="rId290" Type="http://schemas.openxmlformats.org/officeDocument/2006/relationships/hyperlink" Target="mailto:19198887386@s.whatsapp.net" TargetMode="External"/><Relationship Id="rId304" Type="http://schemas.openxmlformats.org/officeDocument/2006/relationships/hyperlink" Target="mailto:19198887386@s.whatsapp.net" TargetMode="External"/><Relationship Id="rId346" Type="http://schemas.openxmlformats.org/officeDocument/2006/relationships/hyperlink" Target="http://t.co/6ZUxaQeaVL" TargetMode="External"/><Relationship Id="rId388" Type="http://schemas.openxmlformats.org/officeDocument/2006/relationships/hyperlink" Target="http://t.co/ZsAAzFL0p5" TargetMode="External"/><Relationship Id="rId85" Type="http://schemas.openxmlformats.org/officeDocument/2006/relationships/hyperlink" Target="mailto:19198887386@s.whatsapp.net" TargetMode="External"/><Relationship Id="rId150" Type="http://schemas.openxmlformats.org/officeDocument/2006/relationships/hyperlink" Target="mailto:19198887386@s.whatsapp.net" TargetMode="External"/><Relationship Id="rId192" Type="http://schemas.openxmlformats.org/officeDocument/2006/relationships/hyperlink" Target="mailto:19198887386@s.whatsapp.net" TargetMode="External"/><Relationship Id="rId206" Type="http://schemas.openxmlformats.org/officeDocument/2006/relationships/hyperlink" Target="http://t.co/S0XWGfLJ9C&amp;" TargetMode="External"/><Relationship Id="rId248" Type="http://schemas.openxmlformats.org/officeDocument/2006/relationships/hyperlink" Target="mailto:19198887386@s.whatsapp.net" TargetMode="External"/><Relationship Id="rId12" Type="http://schemas.openxmlformats.org/officeDocument/2006/relationships/hyperlink" Target="https://fb.com/l/1GPmtCdmbUNvXlE" TargetMode="External"/><Relationship Id="rId108" Type="http://schemas.openxmlformats.org/officeDocument/2006/relationships/hyperlink" Target="mailto:19198887386@s.whatsapp.net" TargetMode="External"/><Relationship Id="rId315" Type="http://schemas.openxmlformats.org/officeDocument/2006/relationships/hyperlink" Target="mailto:19198887386@s.whatsapp.net" TargetMode="External"/><Relationship Id="rId357" Type="http://schemas.openxmlformats.org/officeDocument/2006/relationships/hyperlink" Target="http://t.co/Br7el4ZXrw" TargetMode="External"/><Relationship Id="rId54" Type="http://schemas.openxmlformats.org/officeDocument/2006/relationships/hyperlink" Target="http://t.co/DRGBekvzun" TargetMode="External"/><Relationship Id="rId96" Type="http://schemas.openxmlformats.org/officeDocument/2006/relationships/hyperlink" Target="mailto:19198887386@s.whatsapp.net" TargetMode="External"/><Relationship Id="rId161" Type="http://schemas.openxmlformats.org/officeDocument/2006/relationships/hyperlink" Target="mailto:19198887386@s.whatsapp.net" TargetMode="External"/><Relationship Id="rId217" Type="http://schemas.openxmlformats.org/officeDocument/2006/relationships/hyperlink" Target="mailto:19198887386@s.whatsapp.net" TargetMode="External"/><Relationship Id="rId259" Type="http://schemas.openxmlformats.org/officeDocument/2006/relationships/hyperlink" Target="mailto:19198887386@s.whatsapp.net" TargetMode="External"/><Relationship Id="rId23" Type="http://schemas.openxmlformats.org/officeDocument/2006/relationships/hyperlink" Target="http://t.co/mlr5eWgonK" TargetMode="External"/><Relationship Id="rId119" Type="http://schemas.openxmlformats.org/officeDocument/2006/relationships/hyperlink" Target="http://t.co/ZJDLwiAjEo" TargetMode="External"/><Relationship Id="rId270" Type="http://schemas.openxmlformats.org/officeDocument/2006/relationships/hyperlink" Target="mailto:19198887386@s.whatsapp.net" TargetMode="External"/><Relationship Id="rId326" Type="http://schemas.openxmlformats.org/officeDocument/2006/relationships/hyperlink" Target="https://media.textnow.com/?t=eyJ0eXAiOiJKV1QiLCJhbGciOiJIUzI1NiJ9.eyJ1c2VybmFtZSI6InRoaXNpc2RmaXIiLCJrZXkiOiJiNzI4YWVlMi02YzE2LTQwMDUtOWUxZi02NGVmYTk0NzBkYjhfMTkxOTQ0NjM4MTZfKzE5MTkyOTQ1MzIyLndhdiJ9.SOS3B6fTu4cpLylimnCI4rD-XTv0GJMo44sr81Co9_s&amp;h=b728aee2-6c16-4005-9e1f-64efa9470db8_19194463816_%2B19192945322.wav" TargetMode="External"/><Relationship Id="rId65" Type="http://schemas.openxmlformats.org/officeDocument/2006/relationships/hyperlink" Target="http://t.co/ENSNf9RGPH" TargetMode="External"/><Relationship Id="rId130" Type="http://schemas.openxmlformats.org/officeDocument/2006/relationships/hyperlink" Target="mailto:19198887386@s.whatsapp.net" TargetMode="External"/><Relationship Id="rId368" Type="http://schemas.openxmlformats.org/officeDocument/2006/relationships/hyperlink" Target="content://com.viber.voip.provider.internal_files/message/local/thumb/e5e1bbee669b944725f765556d9dd764" TargetMode="External"/><Relationship Id="rId172" Type="http://schemas.openxmlformats.org/officeDocument/2006/relationships/hyperlink" Target="https://t.co/iFInqwVRad" TargetMode="External"/><Relationship Id="rId228" Type="http://schemas.openxmlformats.org/officeDocument/2006/relationships/hyperlink" Target="mailto:19198887386@s.whatsapp.net" TargetMode="External"/><Relationship Id="rId281" Type="http://schemas.openxmlformats.org/officeDocument/2006/relationships/hyperlink" Target="mailto:19198887386@s.whatsapp.net" TargetMode="External"/><Relationship Id="rId337" Type="http://schemas.openxmlformats.org/officeDocument/2006/relationships/hyperlink" Target="http://t.co/KEcfNjyrwE" TargetMode="External"/><Relationship Id="rId34" Type="http://schemas.openxmlformats.org/officeDocument/2006/relationships/hyperlink" Target="http://t.co/S6hY2eVoaT" TargetMode="External"/><Relationship Id="rId76" Type="http://schemas.openxmlformats.org/officeDocument/2006/relationships/hyperlink" Target="mailto:19198887386@s.whatsapp.net" TargetMode="External"/><Relationship Id="rId141" Type="http://schemas.openxmlformats.org/officeDocument/2006/relationships/hyperlink" Target="http://t.co/OWxtdRKWbC" TargetMode="External"/><Relationship Id="rId379" Type="http://schemas.openxmlformats.org/officeDocument/2006/relationships/hyperlink" Target="http://t.co/b4i8EiMux2" TargetMode="External"/><Relationship Id="rId7" Type="http://schemas.openxmlformats.org/officeDocument/2006/relationships/hyperlink" Target="https://fb.com/l/1FvLrdPgMhVe9nV" TargetMode="External"/><Relationship Id="rId183" Type="http://schemas.openxmlformats.org/officeDocument/2006/relationships/hyperlink" Target="mailto:19198887386@s.whatsapp.net" TargetMode="External"/><Relationship Id="rId239" Type="http://schemas.openxmlformats.org/officeDocument/2006/relationships/hyperlink" Target="mailto:19198887386@s.whatsapp.net" TargetMode="External"/><Relationship Id="rId390" Type="http://schemas.openxmlformats.org/officeDocument/2006/relationships/hyperlink" Target="http://t.co/ThnXX1lC1M" TargetMode="External"/><Relationship Id="rId250" Type="http://schemas.openxmlformats.org/officeDocument/2006/relationships/hyperlink" Target="mailto:19198887386@s.whatsapp.net" TargetMode="External"/><Relationship Id="rId292" Type="http://schemas.openxmlformats.org/officeDocument/2006/relationships/hyperlink" Target="mailto:19198887386@s.whatsapp.net" TargetMode="External"/><Relationship Id="rId306" Type="http://schemas.openxmlformats.org/officeDocument/2006/relationships/hyperlink" Target="mailto:19198887386@s.whatsapp.net" TargetMode="External"/><Relationship Id="rId45" Type="http://schemas.openxmlformats.org/officeDocument/2006/relationships/hyperlink" Target="http://t.co/3Jk4kR44X3" TargetMode="External"/><Relationship Id="rId87" Type="http://schemas.openxmlformats.org/officeDocument/2006/relationships/hyperlink" Target="mailto:19198887386@s.whatsapp.net" TargetMode="External"/><Relationship Id="rId110" Type="http://schemas.openxmlformats.org/officeDocument/2006/relationships/hyperlink" Target="mailto:19198887386@s.whatsapp.net" TargetMode="External"/><Relationship Id="rId348" Type="http://schemas.openxmlformats.org/officeDocument/2006/relationships/hyperlink" Target="http://t.co/8zE8aqY0" TargetMode="External"/><Relationship Id="rId152" Type="http://schemas.openxmlformats.org/officeDocument/2006/relationships/hyperlink" Target="http://t.co/qc5IF6G4fG" TargetMode="External"/><Relationship Id="rId194" Type="http://schemas.openxmlformats.org/officeDocument/2006/relationships/hyperlink" Target="mailto:19198887386@s.whatsapp.net" TargetMode="External"/><Relationship Id="rId208" Type="http://schemas.openxmlformats.org/officeDocument/2006/relationships/hyperlink" Target="mailto:19198887386@s.whatsapp.net" TargetMode="External"/><Relationship Id="rId261" Type="http://schemas.openxmlformats.org/officeDocument/2006/relationships/hyperlink" Target="mailto:19198887386@s.whatsapp.net" TargetMode="External"/><Relationship Id="rId14" Type="http://schemas.openxmlformats.org/officeDocument/2006/relationships/hyperlink" Target="http://t.co/WruoCdVkJt" TargetMode="External"/><Relationship Id="rId56" Type="http://schemas.openxmlformats.org/officeDocument/2006/relationships/hyperlink" Target="http://t.co/pXmGA68NC1" TargetMode="External"/><Relationship Id="rId317" Type="http://schemas.openxmlformats.org/officeDocument/2006/relationships/hyperlink" Target="mailto:19198887386@s.whatsapp.net" TargetMode="External"/><Relationship Id="rId359" Type="http://schemas.openxmlformats.org/officeDocument/2006/relationships/hyperlink" Target="http://t.co/XMyxfDBKOX&amp;" TargetMode="External"/><Relationship Id="rId98" Type="http://schemas.openxmlformats.org/officeDocument/2006/relationships/hyperlink" Target="http://t.co/P3HEuBOQBu" TargetMode="External"/><Relationship Id="rId121" Type="http://schemas.openxmlformats.org/officeDocument/2006/relationships/hyperlink" Target="mailto:19198887386@s.whatsapp.net" TargetMode="External"/><Relationship Id="rId163" Type="http://schemas.openxmlformats.org/officeDocument/2006/relationships/hyperlink" Target="mailto:19198887386@s.whatsapp.net" TargetMode="External"/><Relationship Id="rId219" Type="http://schemas.openxmlformats.org/officeDocument/2006/relationships/hyperlink" Target="mailto:19198887386@s.whatsapp.net" TargetMode="External"/><Relationship Id="rId370" Type="http://schemas.openxmlformats.org/officeDocument/2006/relationships/hyperlink" Target="https://t.co/38GZ1jerPS" TargetMode="External"/><Relationship Id="rId230" Type="http://schemas.openxmlformats.org/officeDocument/2006/relationships/hyperlink" Target="mailto:19198887386@s.whatsapp.net" TargetMode="External"/><Relationship Id="rId25" Type="http://schemas.openxmlformats.org/officeDocument/2006/relationships/hyperlink" Target="http://t.co/UvWkhpEswh" TargetMode="External"/><Relationship Id="rId67" Type="http://schemas.openxmlformats.org/officeDocument/2006/relationships/hyperlink" Target="http://t.co/sTiDDHK3WT" TargetMode="External"/><Relationship Id="rId272" Type="http://schemas.openxmlformats.org/officeDocument/2006/relationships/hyperlink" Target="mailto:19198887386@s.whatsapp.net" TargetMode="External"/><Relationship Id="rId328" Type="http://schemas.openxmlformats.org/officeDocument/2006/relationships/hyperlink" Target="https://media.textnow.com/?t=eyJ0eXAiOiJKV1QiLCJhbGciOiJIUzI1NiJ9.eyJ1c2VybmFtZSI6InRoaXNpc2RmaXIiLCJrZXkiOiIzNGUxNzg3NS1lMjgzLTRlMzktYmQ3ZC0xNjc4ZDczM2Q0OTVfMTkxOTQ0NjM4MTZfKzE5MTkyOTQzNDAzLndhdiJ9.n6zWH0bCdPTGd7pxGPjfWd26LTwcNm-FGDdv048fmwc&amp;h=34e17875-e283-4e39-bd7d-1678d733d495_19194463816_%2B19192943403.wav" TargetMode="External"/><Relationship Id="rId132" Type="http://schemas.openxmlformats.org/officeDocument/2006/relationships/hyperlink" Target="mailto:19198887386@s.whatsapp.net" TargetMode="External"/><Relationship Id="rId174" Type="http://schemas.openxmlformats.org/officeDocument/2006/relationships/hyperlink" Target="mailto:19198887386@s.whatsapp.net" TargetMode="External"/><Relationship Id="rId381" Type="http://schemas.openxmlformats.org/officeDocument/2006/relationships/hyperlink" Target="http://t.co/ZUai7qWBIR" TargetMode="External"/><Relationship Id="rId241" Type="http://schemas.openxmlformats.org/officeDocument/2006/relationships/hyperlink" Target="mailto:19198887386@s.whatsapp.net" TargetMode="External"/><Relationship Id="rId36" Type="http://schemas.openxmlformats.org/officeDocument/2006/relationships/hyperlink" Target="http://t.co/ZVJROXgNDQ&amp;" TargetMode="External"/><Relationship Id="rId283" Type="http://schemas.openxmlformats.org/officeDocument/2006/relationships/hyperlink" Target="http://t.co/XpSC3makgJ" TargetMode="External"/><Relationship Id="rId339" Type="http://schemas.openxmlformats.org/officeDocument/2006/relationships/hyperlink" Target="http://t.co/hIJJAUKtJN" TargetMode="External"/><Relationship Id="rId78" Type="http://schemas.openxmlformats.org/officeDocument/2006/relationships/hyperlink" Target="mailto:19198887386@s.whatsapp.net" TargetMode="External"/><Relationship Id="rId101" Type="http://schemas.openxmlformats.org/officeDocument/2006/relationships/hyperlink" Target="mailto:19198887386@s.whatsapp.net" TargetMode="External"/><Relationship Id="rId143" Type="http://schemas.openxmlformats.org/officeDocument/2006/relationships/hyperlink" Target="http://t.co/JOOsdSubIR" TargetMode="External"/><Relationship Id="rId185" Type="http://schemas.openxmlformats.org/officeDocument/2006/relationships/hyperlink" Target="mailto:19198887386@s.whatsapp.net" TargetMode="External"/><Relationship Id="rId350" Type="http://schemas.openxmlformats.org/officeDocument/2006/relationships/hyperlink" Target="http://t.co/R5wuXA9jB6" TargetMode="External"/><Relationship Id="rId9" Type="http://schemas.openxmlformats.org/officeDocument/2006/relationships/hyperlink" Target="https://fb.com/l/1Mw2qRduneaHdme" TargetMode="External"/><Relationship Id="rId210" Type="http://schemas.openxmlformats.org/officeDocument/2006/relationships/hyperlink" Target="mailto:19198887386@s.whatsapp.net" TargetMode="External"/><Relationship Id="rId392" Type="http://schemas.openxmlformats.org/officeDocument/2006/relationships/hyperlink" Target="http://t.co/A5ZBVDXapx" TargetMode="External"/><Relationship Id="rId252" Type="http://schemas.openxmlformats.org/officeDocument/2006/relationships/hyperlink" Target="mailto:19198887386@s.whatsapp.net" TargetMode="External"/><Relationship Id="rId294" Type="http://schemas.openxmlformats.org/officeDocument/2006/relationships/hyperlink" Target="mailto:19198887386@s.whatsapp.net" TargetMode="External"/><Relationship Id="rId308" Type="http://schemas.openxmlformats.org/officeDocument/2006/relationships/hyperlink" Target="mailto:19198887386@s.whatsapp.net" TargetMode="External"/><Relationship Id="rId47" Type="http://schemas.openxmlformats.org/officeDocument/2006/relationships/hyperlink" Target="http://t.co/AAnpSUjmYI" TargetMode="External"/><Relationship Id="rId89" Type="http://schemas.openxmlformats.org/officeDocument/2006/relationships/hyperlink" Target="mailto:19198887386@s.whatsapp.net" TargetMode="External"/><Relationship Id="rId112" Type="http://schemas.openxmlformats.org/officeDocument/2006/relationships/hyperlink" Target="mailto:19198887386@s.whatsapp.net" TargetMode="External"/><Relationship Id="rId154" Type="http://schemas.openxmlformats.org/officeDocument/2006/relationships/hyperlink" Target="mailto:19198887386@s.whatsapp.net" TargetMode="External"/><Relationship Id="rId361" Type="http://schemas.openxmlformats.org/officeDocument/2006/relationships/hyperlink" Target="http://t.co/F0dDbfEzB6&amp;" TargetMode="External"/><Relationship Id="rId196" Type="http://schemas.openxmlformats.org/officeDocument/2006/relationships/hyperlink" Target="mailto:19198887386@s.whatsapp.net" TargetMode="External"/><Relationship Id="rId16" Type="http://schemas.openxmlformats.org/officeDocument/2006/relationships/hyperlink" Target="http://t.co/mik3iPNle6" TargetMode="External"/><Relationship Id="rId221" Type="http://schemas.openxmlformats.org/officeDocument/2006/relationships/hyperlink" Target="mailto:19198887386@s.whatsapp.net" TargetMode="External"/><Relationship Id="rId242" Type="http://schemas.openxmlformats.org/officeDocument/2006/relationships/hyperlink" Target="mailto:19198887386@s.whatsapp.net" TargetMode="External"/><Relationship Id="rId263" Type="http://schemas.openxmlformats.org/officeDocument/2006/relationships/hyperlink" Target="mailto:19198887386@s.whatsapp.net" TargetMode="External"/><Relationship Id="rId284" Type="http://schemas.openxmlformats.org/officeDocument/2006/relationships/hyperlink" Target="mailto:19198887386@s.whatsapp.net" TargetMode="External"/><Relationship Id="rId319" Type="http://schemas.openxmlformats.org/officeDocument/2006/relationships/hyperlink" Target="mailto:19198887386@s.whatsapp.net" TargetMode="External"/><Relationship Id="rId37" Type="http://schemas.openxmlformats.org/officeDocument/2006/relationships/hyperlink" Target="http://t.co/r0hABEQhSu" TargetMode="External"/><Relationship Id="rId58" Type="http://schemas.openxmlformats.org/officeDocument/2006/relationships/hyperlink" Target="http://t.co/5idQ3R5Akz" TargetMode="External"/><Relationship Id="rId79" Type="http://schemas.openxmlformats.org/officeDocument/2006/relationships/hyperlink" Target="mailto:19198887386@s.whatsapp.net" TargetMode="External"/><Relationship Id="rId102" Type="http://schemas.openxmlformats.org/officeDocument/2006/relationships/hyperlink" Target="mailto:19198887386@s.whatsapp.net" TargetMode="External"/><Relationship Id="rId123" Type="http://schemas.openxmlformats.org/officeDocument/2006/relationships/hyperlink" Target="mailto:19198887386@s.whatsapp.net" TargetMode="External"/><Relationship Id="rId144" Type="http://schemas.openxmlformats.org/officeDocument/2006/relationships/hyperlink" Target="mailto:19198887386@s.whatsapp.net" TargetMode="External"/><Relationship Id="rId330" Type="http://schemas.openxmlformats.org/officeDocument/2006/relationships/hyperlink" Target="https://media.textnow.com/?t=eyJ0eXAiOiJKV1QiLCJhbGciOiJIUzI1NiJ9.eyJ1c2VybmFtZSI6InRoaXNpc2RmaXIiLCJrZXkiOiIxMzAzZGNhMy0xYjE3LTQ5ZjMtYmQxYS05OWQ5ZDE2MDIxNmNfMTkxOTQ0NjM4MTZfKzE5MTkyOTQxMjM4LndhdiJ9.sVSFqH-RAsdqWXW7FlaijxeSe0TTW4IO855Xq9Gfxjs&amp;h=1303dca3-1b17-49f3-bd1a-99d9d160216c_19194463816_%2B19192941238.wav" TargetMode="External"/><Relationship Id="rId90" Type="http://schemas.openxmlformats.org/officeDocument/2006/relationships/hyperlink" Target="mailto:19198887386@s.whatsapp.net" TargetMode="External"/><Relationship Id="rId165" Type="http://schemas.openxmlformats.org/officeDocument/2006/relationships/hyperlink" Target="http://t.co/1Kqnw4LJ&amp;" TargetMode="External"/><Relationship Id="rId186" Type="http://schemas.openxmlformats.org/officeDocument/2006/relationships/hyperlink" Target="http://t.co/BMdSVMc3rC" TargetMode="External"/><Relationship Id="rId351" Type="http://schemas.openxmlformats.org/officeDocument/2006/relationships/hyperlink" Target="http://t.co/ydZYr4dVS4" TargetMode="External"/><Relationship Id="rId372" Type="http://schemas.openxmlformats.org/officeDocument/2006/relationships/hyperlink" Target="http://t.co/PrnJ8EFAoi&amp;" TargetMode="External"/><Relationship Id="rId393" Type="http://schemas.openxmlformats.org/officeDocument/2006/relationships/hyperlink" Target="http://t.co/XqmXHkAsWt" TargetMode="External"/><Relationship Id="rId211" Type="http://schemas.openxmlformats.org/officeDocument/2006/relationships/hyperlink" Target="mailto:19198887386@s.whatsapp.net" TargetMode="External"/><Relationship Id="rId232" Type="http://schemas.openxmlformats.org/officeDocument/2006/relationships/hyperlink" Target="mailto:19198887386@s.whatsapp.net" TargetMode="External"/><Relationship Id="rId253" Type="http://schemas.openxmlformats.org/officeDocument/2006/relationships/hyperlink" Target="mailto:19198887386@s.whatsapp.net" TargetMode="External"/><Relationship Id="rId274" Type="http://schemas.openxmlformats.org/officeDocument/2006/relationships/hyperlink" Target="mailto:19198887386@s.whatsapp.net" TargetMode="External"/><Relationship Id="rId295" Type="http://schemas.openxmlformats.org/officeDocument/2006/relationships/hyperlink" Target="mailto:19198887386@s.whatsapp.net" TargetMode="External"/><Relationship Id="rId309" Type="http://schemas.openxmlformats.org/officeDocument/2006/relationships/hyperlink" Target="mailto:19198887386@s.whatsapp.net" TargetMode="External"/><Relationship Id="rId27" Type="http://schemas.openxmlformats.org/officeDocument/2006/relationships/hyperlink" Target="http://t.co/bPtRtXcel0" TargetMode="External"/><Relationship Id="rId48" Type="http://schemas.openxmlformats.org/officeDocument/2006/relationships/hyperlink" Target="http://t.co/DTLlzlXmPF" TargetMode="External"/><Relationship Id="rId69" Type="http://schemas.openxmlformats.org/officeDocument/2006/relationships/hyperlink" Target="https://t.co/JbnoNM3N1P" TargetMode="External"/><Relationship Id="rId113" Type="http://schemas.openxmlformats.org/officeDocument/2006/relationships/hyperlink" Target="http://t.co/XFr1cRXWSm" TargetMode="External"/><Relationship Id="rId134" Type="http://schemas.openxmlformats.org/officeDocument/2006/relationships/hyperlink" Target="mailto:19198887386@s.whatsapp.net" TargetMode="External"/><Relationship Id="rId320" Type="http://schemas.openxmlformats.org/officeDocument/2006/relationships/hyperlink" Target="mailto:19198887386@s.whatsapp.net" TargetMode="External"/><Relationship Id="rId80" Type="http://schemas.openxmlformats.org/officeDocument/2006/relationships/hyperlink" Target="mailto:19198887386@s.whatsapp.net" TargetMode="External"/><Relationship Id="rId155" Type="http://schemas.openxmlformats.org/officeDocument/2006/relationships/hyperlink" Target="mailto:19198887386@s.whatsapp.net" TargetMode="External"/><Relationship Id="rId176" Type="http://schemas.openxmlformats.org/officeDocument/2006/relationships/hyperlink" Target="mailto:19198887386@s.whatsapp.net" TargetMode="External"/><Relationship Id="rId197" Type="http://schemas.openxmlformats.org/officeDocument/2006/relationships/hyperlink" Target="mailto:19198887386@s.whatsapp.net" TargetMode="External"/><Relationship Id="rId341" Type="http://schemas.openxmlformats.org/officeDocument/2006/relationships/hyperlink" Target="http://t.co/TQS3wPA6O7" TargetMode="External"/><Relationship Id="rId362" Type="http://schemas.openxmlformats.org/officeDocument/2006/relationships/hyperlink" Target="http://t.co/0paNscImEw&amp;" TargetMode="External"/><Relationship Id="rId383" Type="http://schemas.openxmlformats.org/officeDocument/2006/relationships/hyperlink" Target="http://t.co/cOU2WQ5L4q" TargetMode="External"/><Relationship Id="rId201" Type="http://schemas.openxmlformats.org/officeDocument/2006/relationships/hyperlink" Target="http://t.co/49KYwZnotU" TargetMode="External"/><Relationship Id="rId222" Type="http://schemas.openxmlformats.org/officeDocument/2006/relationships/hyperlink" Target="mailto:19198887386@s.whatsapp.net" TargetMode="External"/><Relationship Id="rId243" Type="http://schemas.openxmlformats.org/officeDocument/2006/relationships/hyperlink" Target="mailto:19198887386@s.whatsapp.net" TargetMode="External"/><Relationship Id="rId264" Type="http://schemas.openxmlformats.org/officeDocument/2006/relationships/hyperlink" Target="mailto:19198887386@s.whatsapp.net" TargetMode="External"/><Relationship Id="rId285" Type="http://schemas.openxmlformats.org/officeDocument/2006/relationships/hyperlink" Target="http://t.co/XxcdQvzI9t" TargetMode="External"/><Relationship Id="rId17" Type="http://schemas.openxmlformats.org/officeDocument/2006/relationships/hyperlink" Target="http://t.co/OSIpBKPr9h" TargetMode="External"/><Relationship Id="rId38" Type="http://schemas.openxmlformats.org/officeDocument/2006/relationships/hyperlink" Target="http://t.co/BW9uYtLQu1" TargetMode="External"/><Relationship Id="rId59" Type="http://schemas.openxmlformats.org/officeDocument/2006/relationships/hyperlink" Target="http://t.co/R8jsymiB5b" TargetMode="External"/><Relationship Id="rId103" Type="http://schemas.openxmlformats.org/officeDocument/2006/relationships/hyperlink" Target="mailto:19198887386@s.whatsapp.net" TargetMode="External"/><Relationship Id="rId124" Type="http://schemas.openxmlformats.org/officeDocument/2006/relationships/hyperlink" Target="mailto:19198887386@s.whatsapp.net" TargetMode="External"/><Relationship Id="rId310" Type="http://schemas.openxmlformats.org/officeDocument/2006/relationships/hyperlink" Target="http://t.co/cOfGRtW9br" TargetMode="External"/><Relationship Id="rId70" Type="http://schemas.openxmlformats.org/officeDocument/2006/relationships/hyperlink" Target="http://t.co/R5wuXA9jB6" TargetMode="External"/><Relationship Id="rId91" Type="http://schemas.openxmlformats.org/officeDocument/2006/relationships/hyperlink" Target="mailto:19198887386@s.whatsapp.net" TargetMode="External"/><Relationship Id="rId145" Type="http://schemas.openxmlformats.org/officeDocument/2006/relationships/hyperlink" Target="mailto:19198887386@s.whatsapp.net" TargetMode="External"/><Relationship Id="rId166" Type="http://schemas.openxmlformats.org/officeDocument/2006/relationships/hyperlink" Target="mailto:19198887386@s.whatsapp.net" TargetMode="External"/><Relationship Id="rId187" Type="http://schemas.openxmlformats.org/officeDocument/2006/relationships/hyperlink" Target="mailto:19198887386@s.whatsapp.net" TargetMode="External"/><Relationship Id="rId331" Type="http://schemas.openxmlformats.org/officeDocument/2006/relationships/hyperlink" Target="https://media.textnow.com/?t=eyJ0eXAiOiJKV1QiLCJhbGciOiJIUzI1NiJ9.eyJ1c2VybmFtZSI6InRoaXNpc2RmaXIiLCJrZXkiOiJiNTY3NmI5ZS0xMTJkLTQxZGQtYTg3MS1kMzNlNGQ2ZGNhMDlfMTk4NDIzNTIwNTRfKzEyMDI0OTUxMzEyLndhdiJ9.dMt2Bxggr5x16bZGau60ccZ3f72vFKA7htjW1AND4io&amp;h=b5676b9e-112d-41dd-a871-d33e4d6dca09_19842352054_%2B12024951312.wav" TargetMode="External"/><Relationship Id="rId352" Type="http://schemas.openxmlformats.org/officeDocument/2006/relationships/hyperlink" Target="http://t.co/s9gMtEvpaT" TargetMode="External"/><Relationship Id="rId373" Type="http://schemas.openxmlformats.org/officeDocument/2006/relationships/hyperlink" Target="http://t.co/kuVq8UpwUw" TargetMode="External"/><Relationship Id="rId394" Type="http://schemas.openxmlformats.org/officeDocument/2006/relationships/hyperlink" Target="http://t.co/LIK3xpZ6eZ" TargetMode="External"/><Relationship Id="rId1" Type="http://schemas.openxmlformats.org/officeDocument/2006/relationships/hyperlink" Target="https://music.apple.com/us/playlist/1990s/pl.u-ZP5luEKdxy" TargetMode="External"/><Relationship Id="rId212" Type="http://schemas.openxmlformats.org/officeDocument/2006/relationships/hyperlink" Target="mailto:19198887386@s.whatsapp.net" TargetMode="External"/><Relationship Id="rId233" Type="http://schemas.openxmlformats.org/officeDocument/2006/relationships/hyperlink" Target="http://t.co/qQ94N1rD5N&amp;" TargetMode="External"/><Relationship Id="rId254" Type="http://schemas.openxmlformats.org/officeDocument/2006/relationships/hyperlink" Target="mailto:19198887386@s.whatsapp.net" TargetMode="External"/><Relationship Id="rId28" Type="http://schemas.openxmlformats.org/officeDocument/2006/relationships/hyperlink" Target="http://t.co/R5wuXA9jB6" TargetMode="External"/><Relationship Id="rId49" Type="http://schemas.openxmlformats.org/officeDocument/2006/relationships/hyperlink" Target="http://t.co/VBCzP6HMT7" TargetMode="External"/><Relationship Id="rId114" Type="http://schemas.openxmlformats.org/officeDocument/2006/relationships/hyperlink" Target="mailto:19198887386@s.whatsapp.net" TargetMode="External"/><Relationship Id="rId275" Type="http://schemas.openxmlformats.org/officeDocument/2006/relationships/hyperlink" Target="mailto:19198887386@s.whatsapp.net" TargetMode="External"/><Relationship Id="rId296" Type="http://schemas.openxmlformats.org/officeDocument/2006/relationships/hyperlink" Target="mailto:19198887386@s.whatsapp.net" TargetMode="External"/><Relationship Id="rId300" Type="http://schemas.openxmlformats.org/officeDocument/2006/relationships/hyperlink" Target="mailto:19198887386@s.whatsapp.net" TargetMode="External"/><Relationship Id="rId60" Type="http://schemas.openxmlformats.org/officeDocument/2006/relationships/hyperlink" Target="http://t.co/4Hhxk9MKHe" TargetMode="External"/><Relationship Id="rId81" Type="http://schemas.openxmlformats.org/officeDocument/2006/relationships/hyperlink" Target="mailto:19198887386@s.whatsapp.net" TargetMode="External"/><Relationship Id="rId135" Type="http://schemas.openxmlformats.org/officeDocument/2006/relationships/hyperlink" Target="mailto:19198887386@s.whatsapp.net" TargetMode="External"/><Relationship Id="rId156" Type="http://schemas.openxmlformats.org/officeDocument/2006/relationships/hyperlink" Target="mailto:19198887386@s.whatsapp.net" TargetMode="External"/><Relationship Id="rId177" Type="http://schemas.openxmlformats.org/officeDocument/2006/relationships/hyperlink" Target="mailto:19198887386@s.whatsapp.net" TargetMode="External"/><Relationship Id="rId198" Type="http://schemas.openxmlformats.org/officeDocument/2006/relationships/hyperlink" Target="http://t.co/lRJWDFhv7T" TargetMode="External"/><Relationship Id="rId321" Type="http://schemas.openxmlformats.org/officeDocument/2006/relationships/hyperlink" Target="mailto:19198887386@s.whatsapp.net" TargetMode="External"/><Relationship Id="rId342" Type="http://schemas.openxmlformats.org/officeDocument/2006/relationships/hyperlink" Target="http://t.co/VEd4Yyztok&amp;" TargetMode="External"/><Relationship Id="rId363" Type="http://schemas.openxmlformats.org/officeDocument/2006/relationships/hyperlink" Target="https://t.co/RKk5vawIj1" TargetMode="External"/><Relationship Id="rId384" Type="http://schemas.openxmlformats.org/officeDocument/2006/relationships/hyperlink" Target="http://t.co/o5Orzo1O19&amp;" TargetMode="External"/><Relationship Id="rId202" Type="http://schemas.openxmlformats.org/officeDocument/2006/relationships/hyperlink" Target="mailto:19198887386@s.whatsapp.net" TargetMode="External"/><Relationship Id="rId223" Type="http://schemas.openxmlformats.org/officeDocument/2006/relationships/hyperlink" Target="mailto:19198887386@s.whatsapp.net" TargetMode="External"/><Relationship Id="rId244" Type="http://schemas.openxmlformats.org/officeDocument/2006/relationships/hyperlink" Target="mailto:19198887386@s.whatsapp.net" TargetMode="External"/><Relationship Id="rId18" Type="http://schemas.openxmlformats.org/officeDocument/2006/relationships/hyperlink" Target="http://t.co/ZS05enjjwm" TargetMode="External"/><Relationship Id="rId39" Type="http://schemas.openxmlformats.org/officeDocument/2006/relationships/hyperlink" Target="https://t.co/KeegDCjS5K&amp;" TargetMode="External"/><Relationship Id="rId265" Type="http://schemas.openxmlformats.org/officeDocument/2006/relationships/hyperlink" Target="mailto:19198887386@s.whatsapp.net" TargetMode="External"/><Relationship Id="rId286" Type="http://schemas.openxmlformats.org/officeDocument/2006/relationships/hyperlink" Target="mailto:19198887386@s.whatsapp.net" TargetMode="External"/><Relationship Id="rId50" Type="http://schemas.openxmlformats.org/officeDocument/2006/relationships/hyperlink" Target="http://t.co/vii3SmGRm3" TargetMode="External"/><Relationship Id="rId104" Type="http://schemas.openxmlformats.org/officeDocument/2006/relationships/hyperlink" Target="mailto:19198887386@s.whatsapp.net" TargetMode="External"/><Relationship Id="rId125" Type="http://schemas.openxmlformats.org/officeDocument/2006/relationships/hyperlink" Target="mailto:19198887386@s.whatsapp.net" TargetMode="External"/><Relationship Id="rId146" Type="http://schemas.openxmlformats.org/officeDocument/2006/relationships/hyperlink" Target="mailto:19198887386@s.whatsapp.net" TargetMode="External"/><Relationship Id="rId167" Type="http://schemas.openxmlformats.org/officeDocument/2006/relationships/hyperlink" Target="mailto:19198887386@s.whatsapp.net" TargetMode="External"/><Relationship Id="rId188" Type="http://schemas.openxmlformats.org/officeDocument/2006/relationships/hyperlink" Target="mailto:19198887386@s.whatsapp.net" TargetMode="External"/><Relationship Id="rId311" Type="http://schemas.openxmlformats.org/officeDocument/2006/relationships/hyperlink" Target="mailto:19198887386@s.whatsapp.net" TargetMode="External"/><Relationship Id="rId332" Type="http://schemas.openxmlformats.org/officeDocument/2006/relationships/hyperlink" Target="https://media.textnow.com/?t=eyJ0eXAiOiJKV1QiLCJhbGciOiJIUzI1NiJ9.eyJ1c2VybmFtZSI6InRoaXNpc2RmaXIiLCJrZXkiOiIzODZjNDllNS1lMWJlLTQyZjItOWVlZi0zZDM0ZjYyNTcyNTRfMTk4NDIzNTIwNTRfKzEyMDI0OTUzNjI3LndhdiJ9.m7H_rAhfb9RFDUBVDpvhTXmIdjR845Cknly35uywbZE&amp;h=386c49e5-e1be-42f2-9eef-3d34f6257254_19842352054_%2B12024953627.wav" TargetMode="External"/><Relationship Id="rId353" Type="http://schemas.openxmlformats.org/officeDocument/2006/relationships/hyperlink" Target="http://t.co/saWpjDtIGN" TargetMode="External"/><Relationship Id="rId374" Type="http://schemas.openxmlformats.org/officeDocument/2006/relationships/hyperlink" Target="http://t.co/XWmkac1Aw6&amp;" TargetMode="External"/><Relationship Id="rId395" Type="http://schemas.openxmlformats.org/officeDocument/2006/relationships/hyperlink" Target="http://t.co/UX4anxeAwd" TargetMode="External"/><Relationship Id="rId71" Type="http://schemas.openxmlformats.org/officeDocument/2006/relationships/hyperlink" Target="https://t.co/MPAzQ3Jswf" TargetMode="External"/><Relationship Id="rId92" Type="http://schemas.openxmlformats.org/officeDocument/2006/relationships/hyperlink" Target="mailto:19198887386@s.whatsapp.net" TargetMode="External"/><Relationship Id="rId213" Type="http://schemas.openxmlformats.org/officeDocument/2006/relationships/hyperlink" Target="mailto:19198887386@s.whatsapp.net" TargetMode="External"/><Relationship Id="rId234" Type="http://schemas.openxmlformats.org/officeDocument/2006/relationships/hyperlink" Target="mailto:19198887386@s.whatsapp.net" TargetMode="External"/><Relationship Id="rId2" Type="http://schemas.openxmlformats.org/officeDocument/2006/relationships/hyperlink" Target="https://music.apple.com/us/playlist/seattle-sounds/pl.u-6myaefa2ojM" TargetMode="External"/><Relationship Id="rId29" Type="http://schemas.openxmlformats.org/officeDocument/2006/relationships/hyperlink" Target="http://t.co/vltSpK8U4S" TargetMode="External"/><Relationship Id="rId255" Type="http://schemas.openxmlformats.org/officeDocument/2006/relationships/hyperlink" Target="mailto:19198887386@s.whatsapp.net" TargetMode="External"/><Relationship Id="rId276" Type="http://schemas.openxmlformats.org/officeDocument/2006/relationships/hyperlink" Target="http://t.co/FhGqF0RWBE" TargetMode="External"/><Relationship Id="rId297" Type="http://schemas.openxmlformats.org/officeDocument/2006/relationships/hyperlink" Target="mailto:19198887386@s.whatsapp.net" TargetMode="External"/><Relationship Id="rId40" Type="http://schemas.openxmlformats.org/officeDocument/2006/relationships/hyperlink" Target="http://t.co/j906T5zE2R" TargetMode="External"/><Relationship Id="rId115" Type="http://schemas.openxmlformats.org/officeDocument/2006/relationships/hyperlink" Target="mailto:19198887386@s.whatsapp.net" TargetMode="External"/><Relationship Id="rId136" Type="http://schemas.openxmlformats.org/officeDocument/2006/relationships/hyperlink" Target="mailto:19198887386@s.whatsapp.net" TargetMode="External"/><Relationship Id="rId157" Type="http://schemas.openxmlformats.org/officeDocument/2006/relationships/hyperlink" Target="mailto:19198887386@s.whatsapp.net" TargetMode="External"/><Relationship Id="rId178" Type="http://schemas.openxmlformats.org/officeDocument/2006/relationships/hyperlink" Target="http://t.co/8KUzaPFCMF" TargetMode="External"/><Relationship Id="rId301" Type="http://schemas.openxmlformats.org/officeDocument/2006/relationships/hyperlink" Target="mailto:19198887386@s.whatsapp.net" TargetMode="External"/><Relationship Id="rId322" Type="http://schemas.openxmlformats.org/officeDocument/2006/relationships/hyperlink" Target="mailto:19198887386@s.whatsapp.net" TargetMode="External"/><Relationship Id="rId343" Type="http://schemas.openxmlformats.org/officeDocument/2006/relationships/hyperlink" Target="http://t.co/ZwnbhpDZ8e" TargetMode="External"/><Relationship Id="rId364" Type="http://schemas.openxmlformats.org/officeDocument/2006/relationships/hyperlink" Target="http://t.co/CwC2LWCV3T" TargetMode="External"/><Relationship Id="rId61" Type="http://schemas.openxmlformats.org/officeDocument/2006/relationships/hyperlink" Target="https://t.co/C6NHwUBlXN&amp;" TargetMode="External"/><Relationship Id="rId82" Type="http://schemas.openxmlformats.org/officeDocument/2006/relationships/hyperlink" Target="mailto:19198887386@s.whatsapp.net" TargetMode="External"/><Relationship Id="rId199" Type="http://schemas.openxmlformats.org/officeDocument/2006/relationships/hyperlink" Target="mailto:19198887386@s.whatsapp.net" TargetMode="External"/><Relationship Id="rId203" Type="http://schemas.openxmlformats.org/officeDocument/2006/relationships/hyperlink" Target="mailto:19198887386@s.whatsapp.net" TargetMode="External"/><Relationship Id="rId385" Type="http://schemas.openxmlformats.org/officeDocument/2006/relationships/hyperlink" Target="http://t.co/1nkNfZqBo9" TargetMode="External"/><Relationship Id="rId19" Type="http://schemas.openxmlformats.org/officeDocument/2006/relationships/hyperlink" Target="http://t.co/sPVogfyXZT" TargetMode="External"/><Relationship Id="rId224" Type="http://schemas.openxmlformats.org/officeDocument/2006/relationships/hyperlink" Target="mailto:19198887386@s.whatsapp.net" TargetMode="External"/><Relationship Id="rId245" Type="http://schemas.openxmlformats.org/officeDocument/2006/relationships/hyperlink" Target="mailto:19198887386@s.whatsapp.net" TargetMode="External"/><Relationship Id="rId266" Type="http://schemas.openxmlformats.org/officeDocument/2006/relationships/hyperlink" Target="mailto:19198887386@s.whatsapp.net" TargetMode="External"/><Relationship Id="rId287" Type="http://schemas.openxmlformats.org/officeDocument/2006/relationships/hyperlink" Target="http://t.co/u3PzeV9E9q" TargetMode="External"/><Relationship Id="rId30" Type="http://schemas.openxmlformats.org/officeDocument/2006/relationships/hyperlink" Target="http://t.co/yn6guyOUQ6" TargetMode="External"/><Relationship Id="rId105" Type="http://schemas.openxmlformats.org/officeDocument/2006/relationships/hyperlink" Target="https://t.co/cAgp3nIofd&amp;" TargetMode="External"/><Relationship Id="rId126" Type="http://schemas.openxmlformats.org/officeDocument/2006/relationships/hyperlink" Target="http://t.co/H5mAtjYfGA" TargetMode="External"/><Relationship Id="rId147" Type="http://schemas.openxmlformats.org/officeDocument/2006/relationships/hyperlink" Target="mailto:19198887386@s.whatsapp.net" TargetMode="External"/><Relationship Id="rId168" Type="http://schemas.openxmlformats.org/officeDocument/2006/relationships/hyperlink" Target="http://t.co/BYj1HOyhmG" TargetMode="External"/><Relationship Id="rId312" Type="http://schemas.openxmlformats.org/officeDocument/2006/relationships/hyperlink" Target="mailto:19198887386@s.whatsapp.net" TargetMode="External"/><Relationship Id="rId333" Type="http://schemas.openxmlformats.org/officeDocument/2006/relationships/hyperlink" Target="https://media.textnow.com/?t=eyJ0eXAiOiJKV1QiLCJhbGciOiJIUzI1NiJ9.eyJ1c2VybmFtZSI6InRoaXNpc2RmaXIiLCJrZXkiOiI4NDhiYmQ2My1iYWRmLTRmYzAtYjEwNC1mNWU4ZmE1ODE0MGNfMTk4NDIzNTIwNTRfKzEyMDI0OTU1NjE0LndhdiJ9.CsHGSCgGOEiRwi40wKju7AOwLYnPY7_JD4ejUVRsBTs&amp;h=848bbd63-badf-4fc0-b104-f5e8fa58140c_19842352054_%2B12024955614.wav" TargetMode="External"/><Relationship Id="rId354" Type="http://schemas.openxmlformats.org/officeDocument/2006/relationships/hyperlink" Target="http://t.co/thXm7Hjo07" TargetMode="External"/><Relationship Id="rId51" Type="http://schemas.openxmlformats.org/officeDocument/2006/relationships/hyperlink" Target="http://t.co/bzRDl3kF7U" TargetMode="External"/><Relationship Id="rId72" Type="http://schemas.openxmlformats.org/officeDocument/2006/relationships/hyperlink" Target="http://t.co/zibllnm1ZS" TargetMode="External"/><Relationship Id="rId93" Type="http://schemas.openxmlformats.org/officeDocument/2006/relationships/hyperlink" Target="mailto:19198887386@s.whatsapp.net" TargetMode="External"/><Relationship Id="rId189" Type="http://schemas.openxmlformats.org/officeDocument/2006/relationships/hyperlink" Target="http://t.co/L9vMdNOXPg" TargetMode="External"/><Relationship Id="rId375" Type="http://schemas.openxmlformats.org/officeDocument/2006/relationships/hyperlink" Target="http://t.co/mT3B09Slod" TargetMode="External"/><Relationship Id="rId396" Type="http://schemas.openxmlformats.org/officeDocument/2006/relationships/hyperlink" Target="content://com.viber.voip.provider.internal_files/message/local/thumb/0-02-01-175c3a2c40d64d15ab93f08c1d65e81ae69c0c423fdba95dc180881efc6c5bae" TargetMode="External"/><Relationship Id="rId3" Type="http://schemas.openxmlformats.org/officeDocument/2006/relationships/hyperlink" Target="https://music.apple.com/us/playlist/stuff/pl.u-ZmWdmSEKdxy" TargetMode="External"/><Relationship Id="rId214" Type="http://schemas.openxmlformats.org/officeDocument/2006/relationships/hyperlink" Target="http://t.co/dMXPLroaJ2" TargetMode="External"/><Relationship Id="rId235" Type="http://schemas.openxmlformats.org/officeDocument/2006/relationships/hyperlink" Target="mailto:19198887386@s.whatsapp.net" TargetMode="External"/><Relationship Id="rId256" Type="http://schemas.openxmlformats.org/officeDocument/2006/relationships/hyperlink" Target="mailto:19198887386@s.whatsapp.net" TargetMode="External"/><Relationship Id="rId277" Type="http://schemas.openxmlformats.org/officeDocument/2006/relationships/hyperlink" Target="mailto:19198887386@s.whatsapp.net" TargetMode="External"/><Relationship Id="rId298" Type="http://schemas.openxmlformats.org/officeDocument/2006/relationships/hyperlink" Target="mailto:19198887386@s.whatsapp.net" TargetMode="External"/><Relationship Id="rId116" Type="http://schemas.openxmlformats.org/officeDocument/2006/relationships/hyperlink" Target="mailto:19198887386@s.whatsapp.net" TargetMode="External"/><Relationship Id="rId137" Type="http://schemas.openxmlformats.org/officeDocument/2006/relationships/hyperlink" Target="mailto:19198887386@s.whatsapp.net" TargetMode="External"/><Relationship Id="rId158" Type="http://schemas.openxmlformats.org/officeDocument/2006/relationships/hyperlink" Target="mailto:19198887386@s.whatsapp.net" TargetMode="External"/><Relationship Id="rId302" Type="http://schemas.openxmlformats.org/officeDocument/2006/relationships/hyperlink" Target="mailto:19198887386@s.whatsapp.net" TargetMode="External"/><Relationship Id="rId323" Type="http://schemas.openxmlformats.org/officeDocument/2006/relationships/hyperlink" Target="mailto:support@enflick.com" TargetMode="External"/><Relationship Id="rId344" Type="http://schemas.openxmlformats.org/officeDocument/2006/relationships/hyperlink" Target="http://t.co/LfWC3LSRjO&amp;" TargetMode="External"/><Relationship Id="rId20" Type="http://schemas.openxmlformats.org/officeDocument/2006/relationships/hyperlink" Target="http://t.co/hE19TIfqFX&amp;" TargetMode="External"/><Relationship Id="rId41" Type="http://schemas.openxmlformats.org/officeDocument/2006/relationships/hyperlink" Target="http://t.co/FiC4FnRutZ" TargetMode="External"/><Relationship Id="rId62" Type="http://schemas.openxmlformats.org/officeDocument/2006/relationships/hyperlink" Target="http://t.co/t9JyhAncPR" TargetMode="External"/><Relationship Id="rId83" Type="http://schemas.openxmlformats.org/officeDocument/2006/relationships/hyperlink" Target="mailto:19198887386@s.whatsapp.net" TargetMode="External"/><Relationship Id="rId179" Type="http://schemas.openxmlformats.org/officeDocument/2006/relationships/hyperlink" Target="mailto:19198887386@s.whatsapp.net" TargetMode="External"/><Relationship Id="rId365" Type="http://schemas.openxmlformats.org/officeDocument/2006/relationships/hyperlink" Target="http://t.co/R37CejCjou" TargetMode="External"/><Relationship Id="rId386" Type="http://schemas.openxmlformats.org/officeDocument/2006/relationships/hyperlink" Target="http://t.co/1xTCOome3v" TargetMode="External"/><Relationship Id="rId190" Type="http://schemas.openxmlformats.org/officeDocument/2006/relationships/hyperlink" Target="mailto:19198887386@s.whatsapp.net" TargetMode="External"/><Relationship Id="rId204" Type="http://schemas.openxmlformats.org/officeDocument/2006/relationships/hyperlink" Target="mailto:19198887386@s.whatsapp.net" TargetMode="External"/><Relationship Id="rId225" Type="http://schemas.openxmlformats.org/officeDocument/2006/relationships/hyperlink" Target="http://t.co/dvabPmgQjo&amp;" TargetMode="External"/><Relationship Id="rId246" Type="http://schemas.openxmlformats.org/officeDocument/2006/relationships/hyperlink" Target="mailto:19198887386@s.whatsapp.net" TargetMode="External"/><Relationship Id="rId267" Type="http://schemas.openxmlformats.org/officeDocument/2006/relationships/hyperlink" Target="mailto:19198887386@s.whatsapp.net" TargetMode="External"/><Relationship Id="rId288" Type="http://schemas.openxmlformats.org/officeDocument/2006/relationships/hyperlink" Target="mailto:19198887386@s.whatsapp.net" TargetMode="External"/><Relationship Id="rId106" Type="http://schemas.openxmlformats.org/officeDocument/2006/relationships/hyperlink" Target="mailto:19198887386@s.whatsapp.net" TargetMode="External"/><Relationship Id="rId127" Type="http://schemas.openxmlformats.org/officeDocument/2006/relationships/hyperlink" Target="mailto:19198887386@s.whatsapp.net" TargetMode="External"/><Relationship Id="rId313" Type="http://schemas.openxmlformats.org/officeDocument/2006/relationships/hyperlink" Target="mailto:19198887386@s.whatsapp.net" TargetMode="External"/><Relationship Id="rId10" Type="http://schemas.openxmlformats.org/officeDocument/2006/relationships/hyperlink" Target="https://fb.com/l/1Nb6n18jtXSckET" TargetMode="External"/><Relationship Id="rId31" Type="http://schemas.openxmlformats.org/officeDocument/2006/relationships/hyperlink" Target="http://t.co/yRfdaIooYZ" TargetMode="External"/><Relationship Id="rId52" Type="http://schemas.openxmlformats.org/officeDocument/2006/relationships/hyperlink" Target="http://t.co/VcsNP9ejV9" TargetMode="External"/><Relationship Id="rId73" Type="http://schemas.openxmlformats.org/officeDocument/2006/relationships/hyperlink" Target="http://t.co/K2iBFLgs4Z" TargetMode="External"/><Relationship Id="rId94" Type="http://schemas.openxmlformats.org/officeDocument/2006/relationships/hyperlink" Target="http://t.co/06e77bGwbx" TargetMode="External"/><Relationship Id="rId148" Type="http://schemas.openxmlformats.org/officeDocument/2006/relationships/hyperlink" Target="mailto:19198887386@s.whatsapp.net" TargetMode="External"/><Relationship Id="rId169" Type="http://schemas.openxmlformats.org/officeDocument/2006/relationships/hyperlink" Target="mailto:19198887386@s.whatsapp.net" TargetMode="External"/><Relationship Id="rId334" Type="http://schemas.openxmlformats.org/officeDocument/2006/relationships/hyperlink" Target="https://media.textnow.com/?t=eyJ0eXAiOiJKV1QiLCJhbGciOiJIUzI1NiJ9.eyJ1c2VybmFtZSI6InRoaXNpc2RmaXIiLCJrZXkiOiI0Njg2ZjQyYy03YjJiLTU0ZDItYTA5OC0yYjQ1OTA4NTI1MGEifQ.r2pjCULx2RCgelekGxN23ORrET97Ba2skNmfTWeatv0&amp;h=4686f42c-7b2b-54d2-a098-2b459085250a" TargetMode="External"/><Relationship Id="rId355" Type="http://schemas.openxmlformats.org/officeDocument/2006/relationships/hyperlink" Target="http://t.co/7xcL4Kyiuv" TargetMode="External"/><Relationship Id="rId376" Type="http://schemas.openxmlformats.org/officeDocument/2006/relationships/hyperlink" Target="http://t.co/Nkvy9nwyzj" TargetMode="External"/><Relationship Id="rId4" Type="http://schemas.openxmlformats.org/officeDocument/2006/relationships/hyperlink" Target="https://t.me/login/96342" TargetMode="External"/><Relationship Id="rId180" Type="http://schemas.openxmlformats.org/officeDocument/2006/relationships/hyperlink" Target="mailto:19198887386@s.whatsapp.net" TargetMode="External"/><Relationship Id="rId215" Type="http://schemas.openxmlformats.org/officeDocument/2006/relationships/hyperlink" Target="mailto:19198887386@s.whatsapp.net" TargetMode="External"/><Relationship Id="rId236" Type="http://schemas.openxmlformats.org/officeDocument/2006/relationships/hyperlink" Target="mailto:19198887386@s.whatsapp.net" TargetMode="External"/><Relationship Id="rId257" Type="http://schemas.openxmlformats.org/officeDocument/2006/relationships/hyperlink" Target="mailto:19198887386@s.whatsapp.net" TargetMode="External"/><Relationship Id="rId278" Type="http://schemas.openxmlformats.org/officeDocument/2006/relationships/hyperlink" Target="mailto:19198887386@s.whatsapp.net" TargetMode="External"/><Relationship Id="rId303" Type="http://schemas.openxmlformats.org/officeDocument/2006/relationships/hyperlink" Target="mailto:19198887386@s.whatsapp.net" TargetMode="External"/><Relationship Id="rId42" Type="http://schemas.openxmlformats.org/officeDocument/2006/relationships/hyperlink" Target="http://t.co/Zb1zWN0jet&amp;" TargetMode="External"/><Relationship Id="rId84" Type="http://schemas.openxmlformats.org/officeDocument/2006/relationships/hyperlink" Target="mailto:19198887386@s.whatsapp.net" TargetMode="External"/><Relationship Id="rId138" Type="http://schemas.openxmlformats.org/officeDocument/2006/relationships/hyperlink" Target="mailto:19198887386@s.whatsapp.net" TargetMode="External"/><Relationship Id="rId345" Type="http://schemas.openxmlformats.org/officeDocument/2006/relationships/hyperlink" Target="http://t.co/i8eGMnKaJ9" TargetMode="External"/><Relationship Id="rId387" Type="http://schemas.openxmlformats.org/officeDocument/2006/relationships/hyperlink" Target="http://t.co/iuCRWOfDts" TargetMode="External"/><Relationship Id="rId191" Type="http://schemas.openxmlformats.org/officeDocument/2006/relationships/hyperlink" Target="mailto:19198887386@s.whatsapp.net" TargetMode="External"/><Relationship Id="rId205" Type="http://schemas.openxmlformats.org/officeDocument/2006/relationships/hyperlink" Target="mailto:19198887386@s.whatsapp.net" TargetMode="External"/><Relationship Id="rId247" Type="http://schemas.openxmlformats.org/officeDocument/2006/relationships/hyperlink" Target="mailto:19198887386@s.whatsapp.net" TargetMode="External"/><Relationship Id="rId107" Type="http://schemas.openxmlformats.org/officeDocument/2006/relationships/hyperlink" Target="mailto:19198887386@s.whatsapp.net" TargetMode="External"/><Relationship Id="rId289" Type="http://schemas.openxmlformats.org/officeDocument/2006/relationships/hyperlink" Target="mailto:19198887386@s.whatsapp.net" TargetMode="External"/><Relationship Id="rId11" Type="http://schemas.openxmlformats.org/officeDocument/2006/relationships/hyperlink" Target="https://fb.com/l/1P7JbmBRxKB6r3G" TargetMode="External"/><Relationship Id="rId53" Type="http://schemas.openxmlformats.org/officeDocument/2006/relationships/hyperlink" Target="http://t.co/pxwlZkWaCs" TargetMode="External"/><Relationship Id="rId149" Type="http://schemas.openxmlformats.org/officeDocument/2006/relationships/hyperlink" Target="http://t.co/35nMR4AUQg" TargetMode="External"/><Relationship Id="rId314" Type="http://schemas.openxmlformats.org/officeDocument/2006/relationships/hyperlink" Target="mailto:19198887386@s.whatsapp.net" TargetMode="External"/><Relationship Id="rId356" Type="http://schemas.openxmlformats.org/officeDocument/2006/relationships/hyperlink" Target="http://t.co/PJRKJeaY6h&amp;" TargetMode="External"/><Relationship Id="rId95" Type="http://schemas.openxmlformats.org/officeDocument/2006/relationships/hyperlink" Target="mailto:19198887386@s.whatsapp.net" TargetMode="External"/><Relationship Id="rId160" Type="http://schemas.openxmlformats.org/officeDocument/2006/relationships/hyperlink" Target="mailto:19198887386@s.whatsapp.net" TargetMode="External"/><Relationship Id="rId216" Type="http://schemas.openxmlformats.org/officeDocument/2006/relationships/hyperlink" Target="mailto:19198887386@s.whatsapp.net" TargetMode="External"/><Relationship Id="rId258" Type="http://schemas.openxmlformats.org/officeDocument/2006/relationships/hyperlink" Target="mailto:19198887386@s.whatsapp.net" TargetMode="External"/><Relationship Id="rId22" Type="http://schemas.openxmlformats.org/officeDocument/2006/relationships/hyperlink" Target="http://t.co/l73hiK0IZ8" TargetMode="External"/><Relationship Id="rId64" Type="http://schemas.openxmlformats.org/officeDocument/2006/relationships/hyperlink" Target="http://t.co/dyYvrEJAm3" TargetMode="External"/><Relationship Id="rId118" Type="http://schemas.openxmlformats.org/officeDocument/2006/relationships/hyperlink" Target="mailto:19198887386@s.whatsapp.net" TargetMode="External"/><Relationship Id="rId325" Type="http://schemas.openxmlformats.org/officeDocument/2006/relationships/hyperlink" Target="https://media.textnow.com/?t=eyJ0eXAiOiJKV1QiLCJhbGciOiJIUzI1NiJ9.eyJ1c2VybmFtZSI6InRoaXNpc2RmaXIiLCJrZXkiOiI4OWQ1NmMyMC1hMDEyLTRjYjAtYTBkNC0wOTc4NjcxZjc5YjRfMTkxOTQ0NjM4MTZfKzE5MTkyOTQ1OTgwLndhdiJ9.D3dGvgwy1xhxc69xvmOmWbJbA_uStpn2x1RekvcLE34&amp;h=89d56c20-a012-4cb0-a0d4-0978671f79b4_19194463816_%2B19192945980.wav" TargetMode="External"/><Relationship Id="rId367" Type="http://schemas.openxmlformats.org/officeDocument/2006/relationships/hyperlink" Target="http://t.co/gPbi04YoBq" TargetMode="External"/><Relationship Id="rId171" Type="http://schemas.openxmlformats.org/officeDocument/2006/relationships/hyperlink" Target="mailto:19198887386@s.whatsapp.net" TargetMode="External"/><Relationship Id="rId227" Type="http://schemas.openxmlformats.org/officeDocument/2006/relationships/hyperlink" Target="mailto:19198887386@s.whatsapp.net" TargetMode="External"/><Relationship Id="rId269" Type="http://schemas.openxmlformats.org/officeDocument/2006/relationships/hyperlink" Target="mailto:19198887386@s.whatsapp.net" TargetMode="External"/><Relationship Id="rId33" Type="http://schemas.openxmlformats.org/officeDocument/2006/relationships/hyperlink" Target="http://t.co/mLFuCqIIFA" TargetMode="External"/><Relationship Id="rId129" Type="http://schemas.openxmlformats.org/officeDocument/2006/relationships/hyperlink" Target="mailto:19198887386@s.whatsapp.net" TargetMode="External"/><Relationship Id="rId280" Type="http://schemas.openxmlformats.org/officeDocument/2006/relationships/hyperlink" Target="mailto:19198887386@s.whatsapp.net" TargetMode="External"/><Relationship Id="rId336" Type="http://schemas.openxmlformats.org/officeDocument/2006/relationships/hyperlink" Target="http://t.co/FeQxgN0W6I" TargetMode="External"/><Relationship Id="rId75" Type="http://schemas.openxmlformats.org/officeDocument/2006/relationships/hyperlink" Target="mailto:19198887386@s.whatsapp.net" TargetMode="External"/><Relationship Id="rId140" Type="http://schemas.openxmlformats.org/officeDocument/2006/relationships/hyperlink" Target="mailto:19198887386@s.whatsapp.net" TargetMode="External"/><Relationship Id="rId182" Type="http://schemas.openxmlformats.org/officeDocument/2006/relationships/hyperlink" Target="mailto:19198887386@s.whatsapp.net" TargetMode="External"/><Relationship Id="rId378" Type="http://schemas.openxmlformats.org/officeDocument/2006/relationships/hyperlink" Target="http://t.co/2QJLJj6tK5" TargetMode="External"/><Relationship Id="rId6" Type="http://schemas.openxmlformats.org/officeDocument/2006/relationships/hyperlink" Target="https://fb.com/l/b8ByfSEBwiZ3Nl" TargetMode="External"/><Relationship Id="rId238" Type="http://schemas.openxmlformats.org/officeDocument/2006/relationships/hyperlink" Target="mailto:19198887386@s.whatsapp.net" TargetMode="External"/><Relationship Id="rId291" Type="http://schemas.openxmlformats.org/officeDocument/2006/relationships/hyperlink" Target="mailto:19198887386@s.whatsapp.net" TargetMode="External"/><Relationship Id="rId305" Type="http://schemas.openxmlformats.org/officeDocument/2006/relationships/hyperlink" Target="mailto:19198887386@s.whatsapp.net" TargetMode="External"/><Relationship Id="rId347" Type="http://schemas.openxmlformats.org/officeDocument/2006/relationships/hyperlink" Target="http://t.co/C8d3sJoUpj&amp;" TargetMode="External"/><Relationship Id="rId44" Type="http://schemas.openxmlformats.org/officeDocument/2006/relationships/hyperlink" Target="http://t.co/VIWMjjJxOT" TargetMode="External"/><Relationship Id="rId86" Type="http://schemas.openxmlformats.org/officeDocument/2006/relationships/hyperlink" Target="mailto:19198887386@s.whatsapp.net" TargetMode="External"/><Relationship Id="rId151" Type="http://schemas.openxmlformats.org/officeDocument/2006/relationships/hyperlink" Target="mailto:19198887386@s.whatsapp.net" TargetMode="External"/><Relationship Id="rId389" Type="http://schemas.openxmlformats.org/officeDocument/2006/relationships/hyperlink" Target="http://t.co/hueH4HCxx7" TargetMode="External"/><Relationship Id="rId193" Type="http://schemas.openxmlformats.org/officeDocument/2006/relationships/hyperlink" Target="mailto:19198887386@s.whatsapp.net" TargetMode="External"/><Relationship Id="rId207" Type="http://schemas.openxmlformats.org/officeDocument/2006/relationships/hyperlink" Target="mailto:19198887386@s.whatsapp.net" TargetMode="External"/><Relationship Id="rId249" Type="http://schemas.openxmlformats.org/officeDocument/2006/relationships/hyperlink" Target="mailto:19198887386@s.whatsapp.net" TargetMode="External"/><Relationship Id="rId13" Type="http://schemas.openxmlformats.org/officeDocument/2006/relationships/hyperlink" Target="https://fb.com/l/1MUF1ioALHADiy2" TargetMode="External"/><Relationship Id="rId109" Type="http://schemas.openxmlformats.org/officeDocument/2006/relationships/hyperlink" Target="mailto:19198887386@s.whatsapp.net" TargetMode="External"/><Relationship Id="rId260" Type="http://schemas.openxmlformats.org/officeDocument/2006/relationships/hyperlink" Target="http://t.co/O8JoZOKFEI" TargetMode="External"/><Relationship Id="rId316" Type="http://schemas.openxmlformats.org/officeDocument/2006/relationships/hyperlink" Target="mailto:19198887386@s.whatsapp.net" TargetMode="External"/><Relationship Id="rId55" Type="http://schemas.openxmlformats.org/officeDocument/2006/relationships/hyperlink" Target="http://t.co/40W2a8qlBy&amp;" TargetMode="External"/><Relationship Id="rId97" Type="http://schemas.openxmlformats.org/officeDocument/2006/relationships/hyperlink" Target="mailto:19198887386@s.whatsapp.net" TargetMode="External"/><Relationship Id="rId120" Type="http://schemas.openxmlformats.org/officeDocument/2006/relationships/hyperlink" Target="mailto:19198887386@s.whatsapp.net" TargetMode="External"/><Relationship Id="rId358" Type="http://schemas.openxmlformats.org/officeDocument/2006/relationships/hyperlink" Target="http://t.co/LuUBGL9Y5u" TargetMode="External"/><Relationship Id="rId162" Type="http://schemas.openxmlformats.org/officeDocument/2006/relationships/hyperlink" Target="http://t.co/aBam30gSk4&amp;" TargetMode="External"/><Relationship Id="rId218" Type="http://schemas.openxmlformats.org/officeDocument/2006/relationships/hyperlink" Target="mailto:19198887386@s.whatsapp.net" TargetMode="External"/><Relationship Id="rId271" Type="http://schemas.openxmlformats.org/officeDocument/2006/relationships/hyperlink" Target="mailto:19198887386@s.whatsapp.net" TargetMode="External"/><Relationship Id="rId24" Type="http://schemas.openxmlformats.org/officeDocument/2006/relationships/hyperlink" Target="http://t.co/X3Oapfm3e8" TargetMode="External"/><Relationship Id="rId66" Type="http://schemas.openxmlformats.org/officeDocument/2006/relationships/hyperlink" Target="http://t.co/Q0Sm89oOLh&amp;" TargetMode="External"/><Relationship Id="rId131" Type="http://schemas.openxmlformats.org/officeDocument/2006/relationships/hyperlink" Target="mailto:19198887386@s.whatsapp.net" TargetMode="External"/><Relationship Id="rId327" Type="http://schemas.openxmlformats.org/officeDocument/2006/relationships/hyperlink" Target="https://media.textnow.com/?t=eyJ0eXAiOiJKV1QiLCJhbGciOiJIUzI1NiJ9.eyJ1c2VybmFtZSI6InRoaXNpc2RmaXIiLCJrZXkiOiI4YTcxNWNiNC0zYjYzLTQ1MzctOWVmMC1kYjMzMjFiMDBkNzNfMTkxOTQ0NjM4MTZfKzE5MTkyOTQ0OTEwLndhdiJ9.Ufwe1cXmmRnfCTCeY0Q_gSEQ3hnbtZM1Za5bz63GxyI&amp;h=8a715cb4-3b63-4537-9ef0-db3321b00d73_19194463816_%2B19192944910.wav" TargetMode="External"/><Relationship Id="rId369" Type="http://schemas.openxmlformats.org/officeDocument/2006/relationships/hyperlink" Target="https://t.co/ZmloKfWDQl" TargetMode="External"/><Relationship Id="rId173" Type="http://schemas.openxmlformats.org/officeDocument/2006/relationships/hyperlink" Target="mailto:19198887386@s.whatsapp.net" TargetMode="External"/><Relationship Id="rId229" Type="http://schemas.openxmlformats.org/officeDocument/2006/relationships/hyperlink" Target="mailto:19198887386@s.whatsapp.net" TargetMode="External"/><Relationship Id="rId380" Type="http://schemas.openxmlformats.org/officeDocument/2006/relationships/hyperlink" Target="http://t.co/uLclFUF8nC" TargetMode="External"/><Relationship Id="rId240" Type="http://schemas.openxmlformats.org/officeDocument/2006/relationships/hyperlink" Target="mailto:19198887386@s.whatsapp.net" TargetMode="External"/><Relationship Id="rId35" Type="http://schemas.openxmlformats.org/officeDocument/2006/relationships/hyperlink" Target="http://t.co/7KPWAdLF0R" TargetMode="External"/><Relationship Id="rId77" Type="http://schemas.openxmlformats.org/officeDocument/2006/relationships/hyperlink" Target="mailto:19198887386@s.whatsapp.net" TargetMode="External"/><Relationship Id="rId100" Type="http://schemas.openxmlformats.org/officeDocument/2006/relationships/hyperlink" Target="mailto:19198887386@s.whatsapp.net" TargetMode="External"/><Relationship Id="rId282" Type="http://schemas.openxmlformats.org/officeDocument/2006/relationships/hyperlink" Target="mailto:19198887386@s.whatsapp.net" TargetMode="External"/><Relationship Id="rId338" Type="http://schemas.openxmlformats.org/officeDocument/2006/relationships/hyperlink" Target="http://t.co/P2Kb2tfyxr" TargetMode="External"/><Relationship Id="rId8" Type="http://schemas.openxmlformats.org/officeDocument/2006/relationships/hyperlink" Target="https://fb.com/l/1UB3E1kGhVhZWW0" TargetMode="External"/><Relationship Id="rId142" Type="http://schemas.openxmlformats.org/officeDocument/2006/relationships/hyperlink" Target="mailto:19198887386@s.whatsapp.net" TargetMode="External"/><Relationship Id="rId184" Type="http://schemas.openxmlformats.org/officeDocument/2006/relationships/hyperlink" Target="mailto:19198887386@s.whatsapp.net" TargetMode="External"/><Relationship Id="rId391" Type="http://schemas.openxmlformats.org/officeDocument/2006/relationships/hyperlink" Target="http://t.co/58IDicaHzT&amp;" TargetMode="External"/><Relationship Id="rId251" Type="http://schemas.openxmlformats.org/officeDocument/2006/relationships/hyperlink" Target="http://t.co/2prvsKantE" TargetMode="External"/><Relationship Id="rId46" Type="http://schemas.openxmlformats.org/officeDocument/2006/relationships/hyperlink" Target="http://t.co/oStFoBGuFa" TargetMode="External"/><Relationship Id="rId293" Type="http://schemas.openxmlformats.org/officeDocument/2006/relationships/hyperlink" Target="mailto:19198887386@s.whatsapp.net" TargetMode="External"/><Relationship Id="rId307" Type="http://schemas.openxmlformats.org/officeDocument/2006/relationships/hyperlink" Target="mailto:19198887386@s.whatsapp.net" TargetMode="External"/><Relationship Id="rId349" Type="http://schemas.openxmlformats.org/officeDocument/2006/relationships/hyperlink" Target="http://t.co/R5wuXA9jB6" TargetMode="External"/><Relationship Id="rId88" Type="http://schemas.openxmlformats.org/officeDocument/2006/relationships/hyperlink" Target="mailto:19198887386@s.whatsapp.net" TargetMode="External"/><Relationship Id="rId111" Type="http://schemas.openxmlformats.org/officeDocument/2006/relationships/hyperlink" Target="mailto:19198887386@s.whatsapp.net" TargetMode="External"/><Relationship Id="rId153" Type="http://schemas.openxmlformats.org/officeDocument/2006/relationships/hyperlink" Target="mailto:19198887386@s.whatsapp.net" TargetMode="External"/><Relationship Id="rId195" Type="http://schemas.openxmlformats.org/officeDocument/2006/relationships/hyperlink" Target="http://t.co/1XxGuKtjp8&amp;" TargetMode="External"/><Relationship Id="rId209" Type="http://schemas.openxmlformats.org/officeDocument/2006/relationships/hyperlink" Target="mailto:19198887386@s.whatsapp.net" TargetMode="External"/><Relationship Id="rId360" Type="http://schemas.openxmlformats.org/officeDocument/2006/relationships/hyperlink" Target="http://t.co/2r8wqgE8cR&amp;" TargetMode="External"/><Relationship Id="rId220" Type="http://schemas.openxmlformats.org/officeDocument/2006/relationships/hyperlink" Target="mailto:19198887386@s.whatsapp.net" TargetMode="External"/><Relationship Id="rId15" Type="http://schemas.openxmlformats.org/officeDocument/2006/relationships/hyperlink" Target="http://t.co/HTtbU4OmZy" TargetMode="External"/><Relationship Id="rId57" Type="http://schemas.openxmlformats.org/officeDocument/2006/relationships/hyperlink" Target="http://t.co/ChFFSDeDdd" TargetMode="External"/><Relationship Id="rId262" Type="http://schemas.openxmlformats.org/officeDocument/2006/relationships/hyperlink" Target="mailto:19198887386@s.whatsapp.net" TargetMode="External"/><Relationship Id="rId318" Type="http://schemas.openxmlformats.org/officeDocument/2006/relationships/hyperlink" Target="mailto:19198887386@s.whatsapp.net" TargetMode="External"/><Relationship Id="rId99" Type="http://schemas.openxmlformats.org/officeDocument/2006/relationships/hyperlink" Target="mailto:19198887386@s.whatsapp.net" TargetMode="External"/><Relationship Id="rId122" Type="http://schemas.openxmlformats.org/officeDocument/2006/relationships/hyperlink" Target="http://t.co/2tYTQJ3fec" TargetMode="External"/><Relationship Id="rId164" Type="http://schemas.openxmlformats.org/officeDocument/2006/relationships/hyperlink" Target="mailto:19198887386@s.whatsapp.net" TargetMode="External"/><Relationship Id="rId371" Type="http://schemas.openxmlformats.org/officeDocument/2006/relationships/hyperlink" Target="http://t.co/McOZNHt7N2" TargetMode="External"/><Relationship Id="rId26" Type="http://schemas.openxmlformats.org/officeDocument/2006/relationships/hyperlink" Target="http://t.co/CxRs5BVhPw" TargetMode="External"/><Relationship Id="rId231" Type="http://schemas.openxmlformats.org/officeDocument/2006/relationships/hyperlink" Target="mailto:19198887386@s.whatsapp.net" TargetMode="External"/><Relationship Id="rId273" Type="http://schemas.openxmlformats.org/officeDocument/2006/relationships/hyperlink" Target="http://t.co/wMiNpN64m2&amp;" TargetMode="External"/><Relationship Id="rId329" Type="http://schemas.openxmlformats.org/officeDocument/2006/relationships/hyperlink" Target="https://media.textnow.com/?t=eyJ0eXAiOiJKV1QiLCJhbGciOiJIUzI1NiJ9.eyJ1c2VybmFtZSI6InRoaXNpc2RmaXIiLCJrZXkiOiIxMjQ2OWVkZS03YmI2LTQxNjktYjliMS0xNDY1MzBlZmMyNDhfMTkxOTQ0NjM4MTZfKzE5MTkyOTQyMTE0LndhdiJ9.LLY3ZTJQulm9NXyKIsW2uPqUaXVRNyDyyQi6wth7dTA&amp;h=12469ede-7bb6-4169-b9b1-146530efc248_19194463816_%2B19192942114.wav" TargetMode="External"/><Relationship Id="rId68" Type="http://schemas.openxmlformats.org/officeDocument/2006/relationships/hyperlink" Target="http://t.co/BSOYlL83Iz&amp;" TargetMode="External"/><Relationship Id="rId133" Type="http://schemas.openxmlformats.org/officeDocument/2006/relationships/hyperlink" Target="http://t.co/VxBJg26Gsz" TargetMode="External"/><Relationship Id="rId175" Type="http://schemas.openxmlformats.org/officeDocument/2006/relationships/hyperlink" Target="mailto:19198887386@s.whatsapp.net" TargetMode="External"/><Relationship Id="rId340" Type="http://schemas.openxmlformats.org/officeDocument/2006/relationships/hyperlink" Target="http://t.co/pYGOSk0qCP" TargetMode="External"/><Relationship Id="rId200" Type="http://schemas.openxmlformats.org/officeDocument/2006/relationships/hyperlink" Target="mailto:19198887386@s.whatsapp.net" TargetMode="External"/><Relationship Id="rId382" Type="http://schemas.openxmlformats.org/officeDocument/2006/relationships/hyperlink" Target="http://t.co/kFhj8lWhbs"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mailto:19198887386@s.whatsapp.net" TargetMode="External"/><Relationship Id="rId299" Type="http://schemas.openxmlformats.org/officeDocument/2006/relationships/hyperlink" Target="mailto:19198887386@s.whatsapp.net" TargetMode="External"/><Relationship Id="rId21" Type="http://schemas.openxmlformats.org/officeDocument/2006/relationships/hyperlink" Target="http://t.co/OZ2PnDNGJ0&amp;" TargetMode="External"/><Relationship Id="rId63" Type="http://schemas.openxmlformats.org/officeDocument/2006/relationships/hyperlink" Target="http://t.co/1jL4hi8ZMF" TargetMode="External"/><Relationship Id="rId159" Type="http://schemas.openxmlformats.org/officeDocument/2006/relationships/hyperlink" Target="http://t.co/6q5wm3VU&amp;" TargetMode="External"/><Relationship Id="rId324" Type="http://schemas.openxmlformats.org/officeDocument/2006/relationships/hyperlink" Target="https://media.textnow.com/?t=eyJ0eXAiOiJKV1QiLCJhbGciOiJIUzI1NiJ9.eyJ1c2VybmFtZSI6InRoaXNpc2RmaXIiLCJrZXkiOiIzNzNjMmY4My03NWIyLTQxNmQtODg0Ny1jYmM3MjkzMjVlZGFfMTkxOTQ0NjM4MTZfKzE5MTkyOTQ3MTgwLndhdiJ9.EKiJzF0ln2bBFheBq6DsIJEC5v3uaP8lV_ZgDXK5es4&amp;h=373c2f83-75b2-416d-8847-cbc729325eda_19194463816_%2B19192947180.wav" TargetMode="External"/><Relationship Id="rId366" Type="http://schemas.openxmlformats.org/officeDocument/2006/relationships/hyperlink" Target="https://t.co/ZmloKfWDQl" TargetMode="External"/><Relationship Id="rId170" Type="http://schemas.openxmlformats.org/officeDocument/2006/relationships/hyperlink" Target="http://t.co/sR1zceHx" TargetMode="External"/><Relationship Id="rId226" Type="http://schemas.openxmlformats.org/officeDocument/2006/relationships/hyperlink" Target="mailto:19198887386@s.whatsapp.net" TargetMode="External"/><Relationship Id="rId433" Type="http://schemas.openxmlformats.org/officeDocument/2006/relationships/hyperlink" Target="http://t.co/mT3B09Slod" TargetMode="External"/><Relationship Id="rId268" Type="http://schemas.openxmlformats.org/officeDocument/2006/relationships/hyperlink" Target="mailto:19198887386@s.whatsapp.net" TargetMode="External"/><Relationship Id="rId32" Type="http://schemas.openxmlformats.org/officeDocument/2006/relationships/hyperlink" Target="http://t.co/tYCIhD6PkW&amp;" TargetMode="External"/><Relationship Id="rId74" Type="http://schemas.openxmlformats.org/officeDocument/2006/relationships/hyperlink" Target="http://t.co/8zcjWW56Zz&amp;" TargetMode="External"/><Relationship Id="rId128" Type="http://schemas.openxmlformats.org/officeDocument/2006/relationships/hyperlink" Target="mailto:19198887386@s.whatsapp.net" TargetMode="External"/><Relationship Id="rId335" Type="http://schemas.openxmlformats.org/officeDocument/2006/relationships/hyperlink" Target="https://media.textnow.com/?t=eyJ0eXAiOiJKV1QiLCJhbGciOiJIUzI1NiJ9.eyJ1c2VybmFtZSI6InRoaXNpc2RmaXIiLCJrZXkiOiIwYjBiYzhiMS0xNTRhLTViNmItODM4ZS1mNTViNDc5ZmZiMTEifQ.f8Bjpr4JOvewptHQfvHGTi8NmIMBdiiDSD4vAMEFxFg&amp;h=0b0bc8b1-154a-5b6b-838e-f55b479ffb11" TargetMode="External"/><Relationship Id="rId377" Type="http://schemas.openxmlformats.org/officeDocument/2006/relationships/hyperlink" Target="http://t.co/uLclFUF8nC" TargetMode="External"/><Relationship Id="rId5" Type="http://schemas.openxmlformats.org/officeDocument/2006/relationships/hyperlink" Target="http://v.whatsapp.com/701336" TargetMode="External"/><Relationship Id="rId181" Type="http://schemas.openxmlformats.org/officeDocument/2006/relationships/hyperlink" Target="http://t.co/PrrskknqRv" TargetMode="External"/><Relationship Id="rId237" Type="http://schemas.openxmlformats.org/officeDocument/2006/relationships/hyperlink" Target="mailto:19198887386@s.whatsapp.net" TargetMode="External"/><Relationship Id="rId402" Type="http://schemas.openxmlformats.org/officeDocument/2006/relationships/hyperlink" Target="http://t.co/LfWC3LSRjO&amp;" TargetMode="External"/><Relationship Id="rId279" Type="http://schemas.openxmlformats.org/officeDocument/2006/relationships/hyperlink" Target="http://tinyurl.com/dmt397" TargetMode="External"/><Relationship Id="rId444" Type="http://schemas.openxmlformats.org/officeDocument/2006/relationships/hyperlink" Target="http://t.co/1xTCOome3v" TargetMode="External"/><Relationship Id="rId43" Type="http://schemas.openxmlformats.org/officeDocument/2006/relationships/hyperlink" Target="http://t.co/3gzUpfuMev" TargetMode="External"/><Relationship Id="rId139" Type="http://schemas.openxmlformats.org/officeDocument/2006/relationships/hyperlink" Target="mailto:19198887386@s.whatsapp.net" TargetMode="External"/><Relationship Id="rId290" Type="http://schemas.openxmlformats.org/officeDocument/2006/relationships/hyperlink" Target="mailto:19198887386@s.whatsapp.net" TargetMode="External"/><Relationship Id="rId304" Type="http://schemas.openxmlformats.org/officeDocument/2006/relationships/hyperlink" Target="mailto:19198887386@s.whatsapp.net" TargetMode="External"/><Relationship Id="rId346" Type="http://schemas.openxmlformats.org/officeDocument/2006/relationships/hyperlink" Target="http://t.co/6ZUxaQeaVL" TargetMode="External"/><Relationship Id="rId388" Type="http://schemas.openxmlformats.org/officeDocument/2006/relationships/hyperlink" Target="http://t.co/58IDicaHzT&amp;" TargetMode="External"/><Relationship Id="rId85" Type="http://schemas.openxmlformats.org/officeDocument/2006/relationships/hyperlink" Target="mailto:19198887386@s.whatsapp.net" TargetMode="External"/><Relationship Id="rId150" Type="http://schemas.openxmlformats.org/officeDocument/2006/relationships/hyperlink" Target="mailto:19198887386@s.whatsapp.net" TargetMode="External"/><Relationship Id="rId192" Type="http://schemas.openxmlformats.org/officeDocument/2006/relationships/hyperlink" Target="mailto:19198887386@s.whatsapp.net" TargetMode="External"/><Relationship Id="rId206" Type="http://schemas.openxmlformats.org/officeDocument/2006/relationships/hyperlink" Target="http://t.co/S0XWGfLJ9C&amp;" TargetMode="External"/><Relationship Id="rId413" Type="http://schemas.openxmlformats.org/officeDocument/2006/relationships/hyperlink" Target="http://t.co/Br7el4ZXrw" TargetMode="External"/><Relationship Id="rId248" Type="http://schemas.openxmlformats.org/officeDocument/2006/relationships/hyperlink" Target="mailto:19198887386@s.whatsapp.net" TargetMode="External"/><Relationship Id="rId12" Type="http://schemas.openxmlformats.org/officeDocument/2006/relationships/hyperlink" Target="https://fb.com/l/1GPmtCdmbUNvXlE" TargetMode="External"/><Relationship Id="rId108" Type="http://schemas.openxmlformats.org/officeDocument/2006/relationships/hyperlink" Target="mailto:19198887386@s.whatsapp.net" TargetMode="External"/><Relationship Id="rId315" Type="http://schemas.openxmlformats.org/officeDocument/2006/relationships/hyperlink" Target="mailto:19198887386@s.whatsapp.net" TargetMode="External"/><Relationship Id="rId357" Type="http://schemas.openxmlformats.org/officeDocument/2006/relationships/hyperlink" Target="http://t.co/2r8wqgE8cR&amp;" TargetMode="External"/><Relationship Id="rId54" Type="http://schemas.openxmlformats.org/officeDocument/2006/relationships/hyperlink" Target="http://t.co/DRGBekvzun" TargetMode="External"/><Relationship Id="rId96" Type="http://schemas.openxmlformats.org/officeDocument/2006/relationships/hyperlink" Target="mailto:19198887386@s.whatsapp.net" TargetMode="External"/><Relationship Id="rId161" Type="http://schemas.openxmlformats.org/officeDocument/2006/relationships/hyperlink" Target="mailto:19198887386@s.whatsapp.net" TargetMode="External"/><Relationship Id="rId217" Type="http://schemas.openxmlformats.org/officeDocument/2006/relationships/hyperlink" Target="mailto:19198887386@s.whatsapp.net" TargetMode="External"/><Relationship Id="rId399" Type="http://schemas.openxmlformats.org/officeDocument/2006/relationships/hyperlink" Target="http://t.co/TQS3wPA6O7" TargetMode="External"/><Relationship Id="rId259" Type="http://schemas.openxmlformats.org/officeDocument/2006/relationships/hyperlink" Target="mailto:19198887386@s.whatsapp.net" TargetMode="External"/><Relationship Id="rId424" Type="http://schemas.openxmlformats.org/officeDocument/2006/relationships/hyperlink" Target="http://t.co/R5wuXA9jB6" TargetMode="External"/><Relationship Id="rId23" Type="http://schemas.openxmlformats.org/officeDocument/2006/relationships/hyperlink" Target="http://t.co/mlr5eWgonK" TargetMode="External"/><Relationship Id="rId119" Type="http://schemas.openxmlformats.org/officeDocument/2006/relationships/hyperlink" Target="http://t.co/ZJDLwiAjEo" TargetMode="External"/><Relationship Id="rId270" Type="http://schemas.openxmlformats.org/officeDocument/2006/relationships/hyperlink" Target="mailto:19198887386@s.whatsapp.net" TargetMode="External"/><Relationship Id="rId326" Type="http://schemas.openxmlformats.org/officeDocument/2006/relationships/hyperlink" Target="https://media.textnow.com/?t=eyJ0eXAiOiJKV1QiLCJhbGciOiJIUzI1NiJ9.eyJ1c2VybmFtZSI6InRoaXNpc2RmaXIiLCJrZXkiOiJiNzI4YWVlMi02YzE2LTQwMDUtOWUxZi02NGVmYTk0NzBkYjhfMTkxOTQ0NjM4MTZfKzE5MTkyOTQ1MzIyLndhdiJ9.SOS3B6fTu4cpLylimnCI4rD-XTv0GJMo44sr81Co9_s&amp;h=b728aee2-6c16-4005-9e1f-64efa9470db8_19194463816_%2B19192945322.wav" TargetMode="External"/><Relationship Id="rId65" Type="http://schemas.openxmlformats.org/officeDocument/2006/relationships/hyperlink" Target="http://t.co/ENSNf9RGPH" TargetMode="External"/><Relationship Id="rId130" Type="http://schemas.openxmlformats.org/officeDocument/2006/relationships/hyperlink" Target="mailto:19198887386@s.whatsapp.net" TargetMode="External"/><Relationship Id="rId368" Type="http://schemas.openxmlformats.org/officeDocument/2006/relationships/hyperlink" Target="http://t.co/McOZNHt7N2" TargetMode="External"/><Relationship Id="rId172" Type="http://schemas.openxmlformats.org/officeDocument/2006/relationships/hyperlink" Target="https://t.co/iFInqwVRad" TargetMode="External"/><Relationship Id="rId228" Type="http://schemas.openxmlformats.org/officeDocument/2006/relationships/hyperlink" Target="mailto:19198887386@s.whatsapp.net" TargetMode="External"/><Relationship Id="rId435" Type="http://schemas.openxmlformats.org/officeDocument/2006/relationships/hyperlink" Target="http://t.co/WapBCHhuru" TargetMode="External"/><Relationship Id="rId281" Type="http://schemas.openxmlformats.org/officeDocument/2006/relationships/hyperlink" Target="mailto:19198887386@s.whatsapp.net" TargetMode="External"/><Relationship Id="rId337" Type="http://schemas.openxmlformats.org/officeDocument/2006/relationships/hyperlink" Target="http://t.co/KEcfNjyrwE" TargetMode="External"/><Relationship Id="rId34" Type="http://schemas.openxmlformats.org/officeDocument/2006/relationships/hyperlink" Target="http://t.co/S6hY2eVoaT" TargetMode="External"/><Relationship Id="rId76" Type="http://schemas.openxmlformats.org/officeDocument/2006/relationships/hyperlink" Target="mailto:19198887386@s.whatsapp.net" TargetMode="External"/><Relationship Id="rId141" Type="http://schemas.openxmlformats.org/officeDocument/2006/relationships/hyperlink" Target="http://t.co/OWxtdRKWbC" TargetMode="External"/><Relationship Id="rId379" Type="http://schemas.openxmlformats.org/officeDocument/2006/relationships/hyperlink" Target="http://t.co/kFhj8lWhbs" TargetMode="External"/><Relationship Id="rId7" Type="http://schemas.openxmlformats.org/officeDocument/2006/relationships/hyperlink" Target="https://fb.com/l/1FvLrdPgMhVe9nV" TargetMode="External"/><Relationship Id="rId183" Type="http://schemas.openxmlformats.org/officeDocument/2006/relationships/hyperlink" Target="mailto:19198887386@s.whatsapp.net" TargetMode="External"/><Relationship Id="rId239" Type="http://schemas.openxmlformats.org/officeDocument/2006/relationships/hyperlink" Target="mailto:19198887386@s.whatsapp.net" TargetMode="External"/><Relationship Id="rId390" Type="http://schemas.openxmlformats.org/officeDocument/2006/relationships/hyperlink" Target="http://t.co/XqmXHkAsWt" TargetMode="External"/><Relationship Id="rId404" Type="http://schemas.openxmlformats.org/officeDocument/2006/relationships/hyperlink" Target="http://t.co/6ZUxaQeaVL" TargetMode="External"/><Relationship Id="rId446" Type="http://schemas.openxmlformats.org/officeDocument/2006/relationships/hyperlink" Target="http://t.co/ZsAAzFL0p5" TargetMode="External"/><Relationship Id="rId250" Type="http://schemas.openxmlformats.org/officeDocument/2006/relationships/hyperlink" Target="mailto:19198887386@s.whatsapp.net" TargetMode="External"/><Relationship Id="rId292" Type="http://schemas.openxmlformats.org/officeDocument/2006/relationships/hyperlink" Target="mailto:19198887386@s.whatsapp.net" TargetMode="External"/><Relationship Id="rId306" Type="http://schemas.openxmlformats.org/officeDocument/2006/relationships/hyperlink" Target="mailto:19198887386@s.whatsapp.net" TargetMode="External"/><Relationship Id="rId45" Type="http://schemas.openxmlformats.org/officeDocument/2006/relationships/hyperlink" Target="http://t.co/3Jk4kR44X3" TargetMode="External"/><Relationship Id="rId87" Type="http://schemas.openxmlformats.org/officeDocument/2006/relationships/hyperlink" Target="mailto:19198887386@s.whatsapp.net" TargetMode="External"/><Relationship Id="rId110" Type="http://schemas.openxmlformats.org/officeDocument/2006/relationships/hyperlink" Target="mailto:19198887386@s.whatsapp.net" TargetMode="External"/><Relationship Id="rId348" Type="http://schemas.openxmlformats.org/officeDocument/2006/relationships/hyperlink" Target="http://t.co/ydZYr4dVS4" TargetMode="External"/><Relationship Id="rId152" Type="http://schemas.openxmlformats.org/officeDocument/2006/relationships/hyperlink" Target="http://t.co/qc5IF6G4fG" TargetMode="External"/><Relationship Id="rId194" Type="http://schemas.openxmlformats.org/officeDocument/2006/relationships/hyperlink" Target="mailto:19198887386@s.whatsapp.net" TargetMode="External"/><Relationship Id="rId208" Type="http://schemas.openxmlformats.org/officeDocument/2006/relationships/hyperlink" Target="mailto:19198887386@s.whatsapp.net" TargetMode="External"/><Relationship Id="rId415" Type="http://schemas.openxmlformats.org/officeDocument/2006/relationships/hyperlink" Target="http://t.co/XMyxfDBKOX&amp;" TargetMode="External"/><Relationship Id="rId261" Type="http://schemas.openxmlformats.org/officeDocument/2006/relationships/hyperlink" Target="mailto:19198887386@s.whatsapp.net" TargetMode="External"/><Relationship Id="rId14" Type="http://schemas.openxmlformats.org/officeDocument/2006/relationships/hyperlink" Target="http://t.co/WruoCdVkJt" TargetMode="External"/><Relationship Id="rId56" Type="http://schemas.openxmlformats.org/officeDocument/2006/relationships/hyperlink" Target="http://t.co/pXmGA68NC1" TargetMode="External"/><Relationship Id="rId317" Type="http://schemas.openxmlformats.org/officeDocument/2006/relationships/hyperlink" Target="mailto:19198887386@s.whatsapp.net" TargetMode="External"/><Relationship Id="rId359" Type="http://schemas.openxmlformats.org/officeDocument/2006/relationships/hyperlink" Target="http://t.co/0paNscImEw&amp;" TargetMode="External"/><Relationship Id="rId98" Type="http://schemas.openxmlformats.org/officeDocument/2006/relationships/hyperlink" Target="http://t.co/P3HEuBOQBu" TargetMode="External"/><Relationship Id="rId121" Type="http://schemas.openxmlformats.org/officeDocument/2006/relationships/hyperlink" Target="mailto:19198887386@s.whatsapp.net" TargetMode="External"/><Relationship Id="rId163" Type="http://schemas.openxmlformats.org/officeDocument/2006/relationships/hyperlink" Target="mailto:19198887386@s.whatsapp.net" TargetMode="External"/><Relationship Id="rId219" Type="http://schemas.openxmlformats.org/officeDocument/2006/relationships/hyperlink" Target="mailto:19198887386@s.whatsapp.net" TargetMode="External"/><Relationship Id="rId370" Type="http://schemas.openxmlformats.org/officeDocument/2006/relationships/hyperlink" Target="http://t.co/kuVq8UpwUw" TargetMode="External"/><Relationship Id="rId426" Type="http://schemas.openxmlformats.org/officeDocument/2006/relationships/hyperlink" Target="http://t.co/s9gMtEvpaT" TargetMode="External"/><Relationship Id="rId230" Type="http://schemas.openxmlformats.org/officeDocument/2006/relationships/hyperlink" Target="mailto:19198887386@s.whatsapp.net" TargetMode="External"/><Relationship Id="rId25" Type="http://schemas.openxmlformats.org/officeDocument/2006/relationships/hyperlink" Target="http://t.co/UvWkhpEswh" TargetMode="External"/><Relationship Id="rId67" Type="http://schemas.openxmlformats.org/officeDocument/2006/relationships/hyperlink" Target="http://t.co/sTiDDHK3WT" TargetMode="External"/><Relationship Id="rId272" Type="http://schemas.openxmlformats.org/officeDocument/2006/relationships/hyperlink" Target="mailto:19198887386@s.whatsapp.net" TargetMode="External"/><Relationship Id="rId328" Type="http://schemas.openxmlformats.org/officeDocument/2006/relationships/hyperlink" Target="https://media.textnow.com/?t=eyJ0eXAiOiJKV1QiLCJhbGciOiJIUzI1NiJ9.eyJ1c2VybmFtZSI6InRoaXNpc2RmaXIiLCJrZXkiOiIzNGUxNzg3NS1lMjgzLTRlMzktYmQ3ZC0xNjc4ZDczM2Q0OTVfMTkxOTQ0NjM4MTZfKzE5MTkyOTQzNDAzLndhdiJ9.n6zWH0bCdPTGd7pxGPjfWd26LTwcNm-FGDdv048fmwc&amp;h=34e17875-e283-4e39-bd7d-1678d733d495_19194463816_%2B19192943403.wav" TargetMode="External"/><Relationship Id="rId132" Type="http://schemas.openxmlformats.org/officeDocument/2006/relationships/hyperlink" Target="mailto:19198887386@s.whatsapp.net" TargetMode="External"/><Relationship Id="rId174" Type="http://schemas.openxmlformats.org/officeDocument/2006/relationships/hyperlink" Target="mailto:19198887386@s.whatsapp.net" TargetMode="External"/><Relationship Id="rId381" Type="http://schemas.openxmlformats.org/officeDocument/2006/relationships/hyperlink" Target="http://t.co/o5Orzo1O19&amp;" TargetMode="External"/><Relationship Id="rId241" Type="http://schemas.openxmlformats.org/officeDocument/2006/relationships/hyperlink" Target="mailto:19198887386@s.whatsapp.net" TargetMode="External"/><Relationship Id="rId437" Type="http://schemas.openxmlformats.org/officeDocument/2006/relationships/hyperlink" Target="http://t.co/b4i8EiMux2" TargetMode="External"/><Relationship Id="rId36" Type="http://schemas.openxmlformats.org/officeDocument/2006/relationships/hyperlink" Target="http://t.co/ZVJROXgNDQ&amp;" TargetMode="External"/><Relationship Id="rId283" Type="http://schemas.openxmlformats.org/officeDocument/2006/relationships/hyperlink" Target="http://t.co/XpSC3makgJ" TargetMode="External"/><Relationship Id="rId339" Type="http://schemas.openxmlformats.org/officeDocument/2006/relationships/hyperlink" Target="http://t.co/hIJJAUKtJN" TargetMode="External"/><Relationship Id="rId78" Type="http://schemas.openxmlformats.org/officeDocument/2006/relationships/hyperlink" Target="mailto:19198887386@s.whatsapp.net" TargetMode="External"/><Relationship Id="rId101" Type="http://schemas.openxmlformats.org/officeDocument/2006/relationships/hyperlink" Target="mailto:19198887386@s.whatsapp.net" TargetMode="External"/><Relationship Id="rId143" Type="http://schemas.openxmlformats.org/officeDocument/2006/relationships/hyperlink" Target="http://t.co/JOOsdSubIR" TargetMode="External"/><Relationship Id="rId185" Type="http://schemas.openxmlformats.org/officeDocument/2006/relationships/hyperlink" Target="mailto:19198887386@s.whatsapp.net" TargetMode="External"/><Relationship Id="rId350" Type="http://schemas.openxmlformats.org/officeDocument/2006/relationships/hyperlink" Target="http://t.co/saWpjDtIGN" TargetMode="External"/><Relationship Id="rId406" Type="http://schemas.openxmlformats.org/officeDocument/2006/relationships/hyperlink" Target="http://t.co/8zE8aqY0" TargetMode="External"/><Relationship Id="rId9" Type="http://schemas.openxmlformats.org/officeDocument/2006/relationships/hyperlink" Target="https://fb.com/l/1Mw2qRduneaHdme" TargetMode="External"/><Relationship Id="rId210" Type="http://schemas.openxmlformats.org/officeDocument/2006/relationships/hyperlink" Target="mailto:19198887386@s.whatsapp.net" TargetMode="External"/><Relationship Id="rId392" Type="http://schemas.openxmlformats.org/officeDocument/2006/relationships/hyperlink" Target="http://t.co/UX4anxeAwd" TargetMode="External"/><Relationship Id="rId448" Type="http://schemas.openxmlformats.org/officeDocument/2006/relationships/hyperlink" Target="http://t.co/ThnXX1lC1M" TargetMode="External"/><Relationship Id="rId252" Type="http://schemas.openxmlformats.org/officeDocument/2006/relationships/hyperlink" Target="mailto:19198887386@s.whatsapp.net" TargetMode="External"/><Relationship Id="rId294" Type="http://schemas.openxmlformats.org/officeDocument/2006/relationships/hyperlink" Target="mailto:19198887386@s.whatsapp.net" TargetMode="External"/><Relationship Id="rId308" Type="http://schemas.openxmlformats.org/officeDocument/2006/relationships/hyperlink" Target="mailto:19198887386@s.whatsapp.net" TargetMode="External"/><Relationship Id="rId47" Type="http://schemas.openxmlformats.org/officeDocument/2006/relationships/hyperlink" Target="http://t.co/AAnpSUjmYI" TargetMode="External"/><Relationship Id="rId89" Type="http://schemas.openxmlformats.org/officeDocument/2006/relationships/hyperlink" Target="mailto:19198887386@s.whatsapp.net" TargetMode="External"/><Relationship Id="rId112" Type="http://schemas.openxmlformats.org/officeDocument/2006/relationships/hyperlink" Target="mailto:19198887386@s.whatsapp.net" TargetMode="External"/><Relationship Id="rId154" Type="http://schemas.openxmlformats.org/officeDocument/2006/relationships/hyperlink" Target="mailto:19198887386@s.whatsapp.net" TargetMode="External"/><Relationship Id="rId361" Type="http://schemas.openxmlformats.org/officeDocument/2006/relationships/hyperlink" Target="http://t.co/CwC2LWCV3T" TargetMode="External"/><Relationship Id="rId196" Type="http://schemas.openxmlformats.org/officeDocument/2006/relationships/hyperlink" Target="mailto:19198887386@s.whatsapp.net" TargetMode="External"/><Relationship Id="rId417" Type="http://schemas.openxmlformats.org/officeDocument/2006/relationships/hyperlink" Target="http://t.co/0paNscImEw&amp;" TargetMode="External"/><Relationship Id="rId16" Type="http://schemas.openxmlformats.org/officeDocument/2006/relationships/hyperlink" Target="http://t.co/mik3iPNle6" TargetMode="External"/><Relationship Id="rId221" Type="http://schemas.openxmlformats.org/officeDocument/2006/relationships/hyperlink" Target="mailto:19198887386@s.whatsapp.net" TargetMode="External"/><Relationship Id="rId263" Type="http://schemas.openxmlformats.org/officeDocument/2006/relationships/hyperlink" Target="mailto:19198887386@s.whatsapp.net" TargetMode="External"/><Relationship Id="rId319" Type="http://schemas.openxmlformats.org/officeDocument/2006/relationships/hyperlink" Target="mailto:19198887386@s.whatsapp.net" TargetMode="External"/><Relationship Id="rId58" Type="http://schemas.openxmlformats.org/officeDocument/2006/relationships/hyperlink" Target="http://t.co/5idQ3R5Akz" TargetMode="External"/><Relationship Id="rId123" Type="http://schemas.openxmlformats.org/officeDocument/2006/relationships/hyperlink" Target="mailto:19198887386@s.whatsapp.net" TargetMode="External"/><Relationship Id="rId330" Type="http://schemas.openxmlformats.org/officeDocument/2006/relationships/hyperlink" Target="https://media.textnow.com/?t=eyJ0eXAiOiJKV1QiLCJhbGciOiJIUzI1NiJ9.eyJ1c2VybmFtZSI6InRoaXNpc2RmaXIiLCJrZXkiOiIxMzAzZGNhMy0xYjE3LTQ5ZjMtYmQxYS05OWQ5ZDE2MDIxNmNfMTkxOTQ0NjM4MTZfKzE5MTkyOTQxMjM4LndhdiJ9.sVSFqH-RAsdqWXW7FlaijxeSe0TTW4IO855Xq9Gfxjs&amp;h=1303dca3-1b17-49f3-bd1a-99d9d160216c_19194463816_%2B19192941238.wav" TargetMode="External"/><Relationship Id="rId165" Type="http://schemas.openxmlformats.org/officeDocument/2006/relationships/hyperlink" Target="http://t.co/1Kqnw4LJ&amp;" TargetMode="External"/><Relationship Id="rId372" Type="http://schemas.openxmlformats.org/officeDocument/2006/relationships/hyperlink" Target="http://t.co/mT3B09Slod" TargetMode="External"/><Relationship Id="rId428" Type="http://schemas.openxmlformats.org/officeDocument/2006/relationships/hyperlink" Target="https://t.co/38GZ1jerPS" TargetMode="External"/><Relationship Id="rId232" Type="http://schemas.openxmlformats.org/officeDocument/2006/relationships/hyperlink" Target="mailto:19198887386@s.whatsapp.net" TargetMode="External"/><Relationship Id="rId274" Type="http://schemas.openxmlformats.org/officeDocument/2006/relationships/hyperlink" Target="mailto:19198887386@s.whatsapp.net" TargetMode="External"/><Relationship Id="rId27" Type="http://schemas.openxmlformats.org/officeDocument/2006/relationships/hyperlink" Target="http://t.co/bPtRtXcel0" TargetMode="External"/><Relationship Id="rId69" Type="http://schemas.openxmlformats.org/officeDocument/2006/relationships/hyperlink" Target="https://t.co/JbnoNM3N1P" TargetMode="External"/><Relationship Id="rId134" Type="http://schemas.openxmlformats.org/officeDocument/2006/relationships/hyperlink" Target="mailto:19198887386@s.whatsapp.net" TargetMode="External"/><Relationship Id="rId80" Type="http://schemas.openxmlformats.org/officeDocument/2006/relationships/hyperlink" Target="mailto:19198887386@s.whatsapp.net" TargetMode="External"/><Relationship Id="rId176" Type="http://schemas.openxmlformats.org/officeDocument/2006/relationships/hyperlink" Target="mailto:19198887386@s.whatsapp.net" TargetMode="External"/><Relationship Id="rId341" Type="http://schemas.openxmlformats.org/officeDocument/2006/relationships/hyperlink" Target="http://t.co/TQS3wPA6O7" TargetMode="External"/><Relationship Id="rId383" Type="http://schemas.openxmlformats.org/officeDocument/2006/relationships/hyperlink" Target="http://t.co/1xTCOome3v" TargetMode="External"/><Relationship Id="rId439" Type="http://schemas.openxmlformats.org/officeDocument/2006/relationships/hyperlink" Target="http://t.co/ZUai7qWBIR" TargetMode="External"/><Relationship Id="rId201" Type="http://schemas.openxmlformats.org/officeDocument/2006/relationships/hyperlink" Target="http://t.co/49KYwZnotU" TargetMode="External"/><Relationship Id="rId243" Type="http://schemas.openxmlformats.org/officeDocument/2006/relationships/hyperlink" Target="mailto:19198887386@s.whatsapp.net" TargetMode="External"/><Relationship Id="rId285" Type="http://schemas.openxmlformats.org/officeDocument/2006/relationships/hyperlink" Target="http://t.co/XxcdQvzI9t" TargetMode="External"/><Relationship Id="rId450" Type="http://schemas.openxmlformats.org/officeDocument/2006/relationships/hyperlink" Target="http://t.co/A5ZBVDXapx" TargetMode="External"/><Relationship Id="rId38" Type="http://schemas.openxmlformats.org/officeDocument/2006/relationships/hyperlink" Target="http://t.co/BW9uYtLQu1" TargetMode="External"/><Relationship Id="rId103" Type="http://schemas.openxmlformats.org/officeDocument/2006/relationships/hyperlink" Target="mailto:19198887386@s.whatsapp.net" TargetMode="External"/><Relationship Id="rId310" Type="http://schemas.openxmlformats.org/officeDocument/2006/relationships/hyperlink" Target="http://t.co/cOfGRtW9br" TargetMode="External"/><Relationship Id="rId91" Type="http://schemas.openxmlformats.org/officeDocument/2006/relationships/hyperlink" Target="mailto:19198887386@s.whatsapp.net" TargetMode="External"/><Relationship Id="rId145" Type="http://schemas.openxmlformats.org/officeDocument/2006/relationships/hyperlink" Target="mailto:19198887386@s.whatsapp.net" TargetMode="External"/><Relationship Id="rId187" Type="http://schemas.openxmlformats.org/officeDocument/2006/relationships/hyperlink" Target="mailto:19198887386@s.whatsapp.net" TargetMode="External"/><Relationship Id="rId352" Type="http://schemas.openxmlformats.org/officeDocument/2006/relationships/hyperlink" Target="http://t.co/7xcL4Kyiuv" TargetMode="External"/><Relationship Id="rId394" Type="http://schemas.openxmlformats.org/officeDocument/2006/relationships/hyperlink" Target="http://t.co/FeQxgN0W6I" TargetMode="External"/><Relationship Id="rId408" Type="http://schemas.openxmlformats.org/officeDocument/2006/relationships/hyperlink" Target="http://t.co/R5wuXA9jB6" TargetMode="External"/><Relationship Id="rId212" Type="http://schemas.openxmlformats.org/officeDocument/2006/relationships/hyperlink" Target="mailto:19198887386@s.whatsapp.net" TargetMode="External"/><Relationship Id="rId254" Type="http://schemas.openxmlformats.org/officeDocument/2006/relationships/hyperlink" Target="mailto:19198887386@s.whatsapp.net" TargetMode="External"/><Relationship Id="rId49" Type="http://schemas.openxmlformats.org/officeDocument/2006/relationships/hyperlink" Target="http://t.co/VBCzP6HMT7" TargetMode="External"/><Relationship Id="rId114" Type="http://schemas.openxmlformats.org/officeDocument/2006/relationships/hyperlink" Target="mailto:19198887386@s.whatsapp.net" TargetMode="External"/><Relationship Id="rId296" Type="http://schemas.openxmlformats.org/officeDocument/2006/relationships/hyperlink" Target="mailto:19198887386@s.whatsapp.net" TargetMode="External"/><Relationship Id="rId60" Type="http://schemas.openxmlformats.org/officeDocument/2006/relationships/hyperlink" Target="http://t.co/4Hhxk9MKHe" TargetMode="External"/><Relationship Id="rId156" Type="http://schemas.openxmlformats.org/officeDocument/2006/relationships/hyperlink" Target="mailto:19198887386@s.whatsapp.net" TargetMode="External"/><Relationship Id="rId198" Type="http://schemas.openxmlformats.org/officeDocument/2006/relationships/hyperlink" Target="http://t.co/lRJWDFhv7T" TargetMode="External"/><Relationship Id="rId321" Type="http://schemas.openxmlformats.org/officeDocument/2006/relationships/hyperlink" Target="mailto:19198887386@s.whatsapp.net" TargetMode="External"/><Relationship Id="rId363" Type="http://schemas.openxmlformats.org/officeDocument/2006/relationships/hyperlink" Target="http://t.co/2POFGc7ohC" TargetMode="External"/><Relationship Id="rId419" Type="http://schemas.openxmlformats.org/officeDocument/2006/relationships/hyperlink" Target="http://t.co/R37CejCjou" TargetMode="External"/><Relationship Id="rId223" Type="http://schemas.openxmlformats.org/officeDocument/2006/relationships/hyperlink" Target="mailto:19198887386@s.whatsapp.net" TargetMode="External"/><Relationship Id="rId430" Type="http://schemas.openxmlformats.org/officeDocument/2006/relationships/hyperlink" Target="http://t.co/PrnJ8EFAoi&amp;" TargetMode="External"/><Relationship Id="rId18" Type="http://schemas.openxmlformats.org/officeDocument/2006/relationships/hyperlink" Target="http://t.co/ZS05enjjwm" TargetMode="External"/><Relationship Id="rId265" Type="http://schemas.openxmlformats.org/officeDocument/2006/relationships/hyperlink" Target="mailto:19198887386@s.whatsapp.net" TargetMode="External"/><Relationship Id="rId125" Type="http://schemas.openxmlformats.org/officeDocument/2006/relationships/hyperlink" Target="mailto:19198887386@s.whatsapp.net" TargetMode="External"/><Relationship Id="rId167" Type="http://schemas.openxmlformats.org/officeDocument/2006/relationships/hyperlink" Target="mailto:19198887386@s.whatsapp.net" TargetMode="External"/><Relationship Id="rId332" Type="http://schemas.openxmlformats.org/officeDocument/2006/relationships/hyperlink" Target="https://media.textnow.com/?t=eyJ0eXAiOiJKV1QiLCJhbGciOiJIUzI1NiJ9.eyJ1c2VybmFtZSI6InRoaXNpc2RmaXIiLCJrZXkiOiIzODZjNDllNS1lMWJlLTQyZjItOWVlZi0zZDM0ZjYyNTcyNTRfMTk4NDIzNTIwNTRfKzEyMDI0OTUzNjI3LndhdiJ9.m7H_rAhfb9RFDUBVDpvhTXmIdjR845Cknly35uywbZE&amp;h=386c49e5-e1be-42f2-9eef-3d34f6257254_19842352054_%2B12024953627.wav" TargetMode="External"/><Relationship Id="rId374" Type="http://schemas.openxmlformats.org/officeDocument/2006/relationships/hyperlink" Target="http://t.co/WapBCHhuru" TargetMode="External"/><Relationship Id="rId71" Type="http://schemas.openxmlformats.org/officeDocument/2006/relationships/hyperlink" Target="https://t.co/MPAzQ3Jswf" TargetMode="External"/><Relationship Id="rId92" Type="http://schemas.openxmlformats.org/officeDocument/2006/relationships/hyperlink" Target="mailto:19198887386@s.whatsapp.net" TargetMode="External"/><Relationship Id="rId213" Type="http://schemas.openxmlformats.org/officeDocument/2006/relationships/hyperlink" Target="mailto:19198887386@s.whatsapp.net" TargetMode="External"/><Relationship Id="rId234" Type="http://schemas.openxmlformats.org/officeDocument/2006/relationships/hyperlink" Target="mailto:19198887386@s.whatsapp.net" TargetMode="External"/><Relationship Id="rId420" Type="http://schemas.openxmlformats.org/officeDocument/2006/relationships/hyperlink" Target="http://t.co/2POFGc7ohC" TargetMode="External"/><Relationship Id="rId2" Type="http://schemas.openxmlformats.org/officeDocument/2006/relationships/hyperlink" Target="https://music.apple.com/us/playlist/seattle-sounds/pl.u-6myaefa2ojM" TargetMode="External"/><Relationship Id="rId29" Type="http://schemas.openxmlformats.org/officeDocument/2006/relationships/hyperlink" Target="http://t.co/vltSpK8U4S" TargetMode="External"/><Relationship Id="rId255" Type="http://schemas.openxmlformats.org/officeDocument/2006/relationships/hyperlink" Target="mailto:19198887386@s.whatsapp.net" TargetMode="External"/><Relationship Id="rId276" Type="http://schemas.openxmlformats.org/officeDocument/2006/relationships/hyperlink" Target="http://t.co/FhGqF0RWBE" TargetMode="External"/><Relationship Id="rId297" Type="http://schemas.openxmlformats.org/officeDocument/2006/relationships/hyperlink" Target="mailto:19198887386@s.whatsapp.net" TargetMode="External"/><Relationship Id="rId441" Type="http://schemas.openxmlformats.org/officeDocument/2006/relationships/hyperlink" Target="http://t.co/cOU2WQ5L4q" TargetMode="External"/><Relationship Id="rId40" Type="http://schemas.openxmlformats.org/officeDocument/2006/relationships/hyperlink" Target="http://t.co/j906T5zE2R" TargetMode="External"/><Relationship Id="rId115" Type="http://schemas.openxmlformats.org/officeDocument/2006/relationships/hyperlink" Target="mailto:19198887386@s.whatsapp.net" TargetMode="External"/><Relationship Id="rId136" Type="http://schemas.openxmlformats.org/officeDocument/2006/relationships/hyperlink" Target="mailto:19198887386@s.whatsapp.net" TargetMode="External"/><Relationship Id="rId157" Type="http://schemas.openxmlformats.org/officeDocument/2006/relationships/hyperlink" Target="mailto:19198887386@s.whatsapp.net" TargetMode="External"/><Relationship Id="rId178" Type="http://schemas.openxmlformats.org/officeDocument/2006/relationships/hyperlink" Target="http://t.co/8KUzaPFCMF" TargetMode="External"/><Relationship Id="rId301" Type="http://schemas.openxmlformats.org/officeDocument/2006/relationships/hyperlink" Target="mailto:19198887386@s.whatsapp.net" TargetMode="External"/><Relationship Id="rId322" Type="http://schemas.openxmlformats.org/officeDocument/2006/relationships/hyperlink" Target="mailto:19198887386@s.whatsapp.net" TargetMode="External"/><Relationship Id="rId343" Type="http://schemas.openxmlformats.org/officeDocument/2006/relationships/hyperlink" Target="http://t.co/ZwnbhpDZ8e" TargetMode="External"/><Relationship Id="rId364" Type="http://schemas.openxmlformats.org/officeDocument/2006/relationships/hyperlink" Target="http://t.co/gPbi04YoBq" TargetMode="External"/><Relationship Id="rId61" Type="http://schemas.openxmlformats.org/officeDocument/2006/relationships/hyperlink" Target="https://t.co/C6NHwUBlXN&amp;" TargetMode="External"/><Relationship Id="rId82" Type="http://schemas.openxmlformats.org/officeDocument/2006/relationships/hyperlink" Target="mailto:19198887386@s.whatsapp.net" TargetMode="External"/><Relationship Id="rId199" Type="http://schemas.openxmlformats.org/officeDocument/2006/relationships/hyperlink" Target="mailto:19198887386@s.whatsapp.net" TargetMode="External"/><Relationship Id="rId203" Type="http://schemas.openxmlformats.org/officeDocument/2006/relationships/hyperlink" Target="mailto:19198887386@s.whatsapp.net" TargetMode="External"/><Relationship Id="rId385" Type="http://schemas.openxmlformats.org/officeDocument/2006/relationships/hyperlink" Target="http://t.co/ZsAAzFL0p5" TargetMode="External"/><Relationship Id="rId19" Type="http://schemas.openxmlformats.org/officeDocument/2006/relationships/hyperlink" Target="http://t.co/sPVogfyXZT" TargetMode="External"/><Relationship Id="rId224" Type="http://schemas.openxmlformats.org/officeDocument/2006/relationships/hyperlink" Target="mailto:19198887386@s.whatsapp.net" TargetMode="External"/><Relationship Id="rId245" Type="http://schemas.openxmlformats.org/officeDocument/2006/relationships/hyperlink" Target="mailto:19198887386@s.whatsapp.net" TargetMode="External"/><Relationship Id="rId266" Type="http://schemas.openxmlformats.org/officeDocument/2006/relationships/hyperlink" Target="mailto:19198887386@s.whatsapp.net" TargetMode="External"/><Relationship Id="rId287" Type="http://schemas.openxmlformats.org/officeDocument/2006/relationships/hyperlink" Target="http://t.co/u3PzeV9E9q" TargetMode="External"/><Relationship Id="rId410" Type="http://schemas.openxmlformats.org/officeDocument/2006/relationships/hyperlink" Target="http://t.co/saWpjDtIGN" TargetMode="External"/><Relationship Id="rId431" Type="http://schemas.openxmlformats.org/officeDocument/2006/relationships/hyperlink" Target="http://t.co/kuVq8UpwUw" TargetMode="External"/><Relationship Id="rId452" Type="http://schemas.openxmlformats.org/officeDocument/2006/relationships/hyperlink" Target="http://t.co/LIK3xpZ6eZ" TargetMode="External"/><Relationship Id="rId30" Type="http://schemas.openxmlformats.org/officeDocument/2006/relationships/hyperlink" Target="http://t.co/yn6guyOUQ6" TargetMode="External"/><Relationship Id="rId105" Type="http://schemas.openxmlformats.org/officeDocument/2006/relationships/hyperlink" Target="https://t.co/cAgp3nIofd&amp;" TargetMode="External"/><Relationship Id="rId126" Type="http://schemas.openxmlformats.org/officeDocument/2006/relationships/hyperlink" Target="http://t.co/H5mAtjYfGA" TargetMode="External"/><Relationship Id="rId147" Type="http://schemas.openxmlformats.org/officeDocument/2006/relationships/hyperlink" Target="mailto:19198887386@s.whatsapp.net" TargetMode="External"/><Relationship Id="rId168" Type="http://schemas.openxmlformats.org/officeDocument/2006/relationships/hyperlink" Target="http://t.co/BYj1HOyhmG" TargetMode="External"/><Relationship Id="rId312" Type="http://schemas.openxmlformats.org/officeDocument/2006/relationships/hyperlink" Target="mailto:19198887386@s.whatsapp.net" TargetMode="External"/><Relationship Id="rId333" Type="http://schemas.openxmlformats.org/officeDocument/2006/relationships/hyperlink" Target="https://media.textnow.com/?t=eyJ0eXAiOiJKV1QiLCJhbGciOiJIUzI1NiJ9.eyJ1c2VybmFtZSI6InRoaXNpc2RmaXIiLCJrZXkiOiI4NDhiYmQ2My1iYWRmLTRmYzAtYjEwNC1mNWU4ZmE1ODE0MGNfMTk4NDIzNTIwNTRfKzEyMDI0OTU1NjE0LndhdiJ9.CsHGSCgGOEiRwi40wKju7AOwLYnPY7_JD4ejUVRsBTs&amp;h=848bbd63-badf-4fc0-b104-f5e8fa58140c_19842352054_%2B12024955614.wav" TargetMode="External"/><Relationship Id="rId354" Type="http://schemas.openxmlformats.org/officeDocument/2006/relationships/hyperlink" Target="http://t.co/Br7el4ZXrw" TargetMode="External"/><Relationship Id="rId51" Type="http://schemas.openxmlformats.org/officeDocument/2006/relationships/hyperlink" Target="http://t.co/bzRDl3kF7U" TargetMode="External"/><Relationship Id="rId72" Type="http://schemas.openxmlformats.org/officeDocument/2006/relationships/hyperlink" Target="http://t.co/zibllnm1ZS" TargetMode="External"/><Relationship Id="rId93" Type="http://schemas.openxmlformats.org/officeDocument/2006/relationships/hyperlink" Target="mailto:19198887386@s.whatsapp.net" TargetMode="External"/><Relationship Id="rId189" Type="http://schemas.openxmlformats.org/officeDocument/2006/relationships/hyperlink" Target="http://t.co/L9vMdNOXPg" TargetMode="External"/><Relationship Id="rId375" Type="http://schemas.openxmlformats.org/officeDocument/2006/relationships/hyperlink" Target="http://t.co/2QJLJj6tK5" TargetMode="External"/><Relationship Id="rId396" Type="http://schemas.openxmlformats.org/officeDocument/2006/relationships/hyperlink" Target="http://t.co/P2Kb2tfyxr" TargetMode="External"/><Relationship Id="rId3" Type="http://schemas.openxmlformats.org/officeDocument/2006/relationships/hyperlink" Target="https://music.apple.com/us/playlist/stuff/pl.u-ZmWdmSEKdxy" TargetMode="External"/><Relationship Id="rId214" Type="http://schemas.openxmlformats.org/officeDocument/2006/relationships/hyperlink" Target="http://t.co/dMXPLroaJ2" TargetMode="External"/><Relationship Id="rId235" Type="http://schemas.openxmlformats.org/officeDocument/2006/relationships/hyperlink" Target="mailto:19198887386@s.whatsapp.net" TargetMode="External"/><Relationship Id="rId256" Type="http://schemas.openxmlformats.org/officeDocument/2006/relationships/hyperlink" Target="mailto:19198887386@s.whatsapp.net" TargetMode="External"/><Relationship Id="rId277" Type="http://schemas.openxmlformats.org/officeDocument/2006/relationships/hyperlink" Target="mailto:19198887386@s.whatsapp.net" TargetMode="External"/><Relationship Id="rId298" Type="http://schemas.openxmlformats.org/officeDocument/2006/relationships/hyperlink" Target="mailto:19198887386@s.whatsapp.net" TargetMode="External"/><Relationship Id="rId400" Type="http://schemas.openxmlformats.org/officeDocument/2006/relationships/hyperlink" Target="http://t.co/VEd4Yyztok&amp;" TargetMode="External"/><Relationship Id="rId421" Type="http://schemas.openxmlformats.org/officeDocument/2006/relationships/hyperlink" Target="http://t.co/gPbi04YoBq" TargetMode="External"/><Relationship Id="rId442" Type="http://schemas.openxmlformats.org/officeDocument/2006/relationships/hyperlink" Target="http://t.co/o5Orzo1O19&amp;" TargetMode="External"/><Relationship Id="rId116" Type="http://schemas.openxmlformats.org/officeDocument/2006/relationships/hyperlink" Target="mailto:19198887386@s.whatsapp.net" TargetMode="External"/><Relationship Id="rId137" Type="http://schemas.openxmlformats.org/officeDocument/2006/relationships/hyperlink" Target="mailto:19198887386@s.whatsapp.net" TargetMode="External"/><Relationship Id="rId158" Type="http://schemas.openxmlformats.org/officeDocument/2006/relationships/hyperlink" Target="mailto:19198887386@s.whatsapp.net" TargetMode="External"/><Relationship Id="rId302" Type="http://schemas.openxmlformats.org/officeDocument/2006/relationships/hyperlink" Target="mailto:19198887386@s.whatsapp.net" TargetMode="External"/><Relationship Id="rId323" Type="http://schemas.openxmlformats.org/officeDocument/2006/relationships/hyperlink" Target="mailto:support@enflick.com" TargetMode="External"/><Relationship Id="rId344" Type="http://schemas.openxmlformats.org/officeDocument/2006/relationships/hyperlink" Target="http://t.co/LfWC3LSRjO&amp;" TargetMode="External"/><Relationship Id="rId20" Type="http://schemas.openxmlformats.org/officeDocument/2006/relationships/hyperlink" Target="http://t.co/hE19TIfqFX&amp;" TargetMode="External"/><Relationship Id="rId41" Type="http://schemas.openxmlformats.org/officeDocument/2006/relationships/hyperlink" Target="http://t.co/FiC4FnRutZ" TargetMode="External"/><Relationship Id="rId62" Type="http://schemas.openxmlformats.org/officeDocument/2006/relationships/hyperlink" Target="http://t.co/t9JyhAncPR" TargetMode="External"/><Relationship Id="rId83" Type="http://schemas.openxmlformats.org/officeDocument/2006/relationships/hyperlink" Target="mailto:19198887386@s.whatsapp.net" TargetMode="External"/><Relationship Id="rId179" Type="http://schemas.openxmlformats.org/officeDocument/2006/relationships/hyperlink" Target="mailto:19198887386@s.whatsapp.net" TargetMode="External"/><Relationship Id="rId365" Type="http://schemas.openxmlformats.org/officeDocument/2006/relationships/hyperlink" Target="content://com.viber.voip.provider.internal_files/message/local/thumb/e5e1bbee669b944725f765556d9dd764" TargetMode="External"/><Relationship Id="rId386" Type="http://schemas.openxmlformats.org/officeDocument/2006/relationships/hyperlink" Target="http://t.co/hueH4HCxx7" TargetMode="External"/><Relationship Id="rId190" Type="http://schemas.openxmlformats.org/officeDocument/2006/relationships/hyperlink" Target="mailto:19198887386@s.whatsapp.net" TargetMode="External"/><Relationship Id="rId204" Type="http://schemas.openxmlformats.org/officeDocument/2006/relationships/hyperlink" Target="mailto:19198887386@s.whatsapp.net" TargetMode="External"/><Relationship Id="rId225" Type="http://schemas.openxmlformats.org/officeDocument/2006/relationships/hyperlink" Target="http://t.co/dvabPmgQjo&amp;" TargetMode="External"/><Relationship Id="rId246" Type="http://schemas.openxmlformats.org/officeDocument/2006/relationships/hyperlink" Target="mailto:19198887386@s.whatsapp.net" TargetMode="External"/><Relationship Id="rId267" Type="http://schemas.openxmlformats.org/officeDocument/2006/relationships/hyperlink" Target="mailto:19198887386@s.whatsapp.net" TargetMode="External"/><Relationship Id="rId288" Type="http://schemas.openxmlformats.org/officeDocument/2006/relationships/hyperlink" Target="mailto:19198887386@s.whatsapp.net" TargetMode="External"/><Relationship Id="rId411" Type="http://schemas.openxmlformats.org/officeDocument/2006/relationships/hyperlink" Target="http://t.co/thXm7Hjo07" TargetMode="External"/><Relationship Id="rId432" Type="http://schemas.openxmlformats.org/officeDocument/2006/relationships/hyperlink" Target="http://t.co/XWmkac1Aw6&amp;" TargetMode="External"/><Relationship Id="rId453" Type="http://schemas.openxmlformats.org/officeDocument/2006/relationships/hyperlink" Target="http://t.co/UX4anxeAwd" TargetMode="External"/><Relationship Id="rId106" Type="http://schemas.openxmlformats.org/officeDocument/2006/relationships/hyperlink" Target="mailto:19198887386@s.whatsapp.net" TargetMode="External"/><Relationship Id="rId127" Type="http://schemas.openxmlformats.org/officeDocument/2006/relationships/hyperlink" Target="mailto:19198887386@s.whatsapp.net" TargetMode="External"/><Relationship Id="rId313" Type="http://schemas.openxmlformats.org/officeDocument/2006/relationships/hyperlink" Target="mailto:19198887386@s.whatsapp.net" TargetMode="External"/><Relationship Id="rId10" Type="http://schemas.openxmlformats.org/officeDocument/2006/relationships/hyperlink" Target="https://fb.com/l/1Nb6n18jtXSckET" TargetMode="External"/><Relationship Id="rId31" Type="http://schemas.openxmlformats.org/officeDocument/2006/relationships/hyperlink" Target="http://t.co/yRfdaIooYZ" TargetMode="External"/><Relationship Id="rId52" Type="http://schemas.openxmlformats.org/officeDocument/2006/relationships/hyperlink" Target="http://t.co/VcsNP9ejV9" TargetMode="External"/><Relationship Id="rId73" Type="http://schemas.openxmlformats.org/officeDocument/2006/relationships/hyperlink" Target="http://t.co/K2iBFLgs4Z" TargetMode="External"/><Relationship Id="rId94" Type="http://schemas.openxmlformats.org/officeDocument/2006/relationships/hyperlink" Target="http://t.co/06e77bGwbx" TargetMode="External"/><Relationship Id="rId148" Type="http://schemas.openxmlformats.org/officeDocument/2006/relationships/hyperlink" Target="mailto:19198887386@s.whatsapp.net" TargetMode="External"/><Relationship Id="rId169" Type="http://schemas.openxmlformats.org/officeDocument/2006/relationships/hyperlink" Target="mailto:19198887386@s.whatsapp.net" TargetMode="External"/><Relationship Id="rId334" Type="http://schemas.openxmlformats.org/officeDocument/2006/relationships/hyperlink" Target="https://media.textnow.com/?t=eyJ0eXAiOiJKV1QiLCJhbGciOiJIUzI1NiJ9.eyJ1c2VybmFtZSI6InRoaXNpc2RmaXIiLCJrZXkiOiI0Njg2ZjQyYy03YjJiLTU0ZDItYTA5OC0yYjQ1OTA4NTI1MGEifQ.r2pjCULx2RCgelekGxN23ORrET97Ba2skNmfTWeatv0&amp;h=4686f42c-7b2b-54d2-a098-2b459085250a" TargetMode="External"/><Relationship Id="rId355" Type="http://schemas.openxmlformats.org/officeDocument/2006/relationships/hyperlink" Target="http://t.co/LuUBGL9Y5u" TargetMode="External"/><Relationship Id="rId376" Type="http://schemas.openxmlformats.org/officeDocument/2006/relationships/hyperlink" Target="http://t.co/b4i8EiMux2" TargetMode="External"/><Relationship Id="rId397" Type="http://schemas.openxmlformats.org/officeDocument/2006/relationships/hyperlink" Target="http://t.co/hIJJAUKtJN" TargetMode="External"/><Relationship Id="rId4" Type="http://schemas.openxmlformats.org/officeDocument/2006/relationships/hyperlink" Target="https://t.me/login/96342" TargetMode="External"/><Relationship Id="rId180" Type="http://schemas.openxmlformats.org/officeDocument/2006/relationships/hyperlink" Target="mailto:19198887386@s.whatsapp.net" TargetMode="External"/><Relationship Id="rId215" Type="http://schemas.openxmlformats.org/officeDocument/2006/relationships/hyperlink" Target="mailto:19198887386@s.whatsapp.net" TargetMode="External"/><Relationship Id="rId236" Type="http://schemas.openxmlformats.org/officeDocument/2006/relationships/hyperlink" Target="mailto:19198887386@s.whatsapp.net" TargetMode="External"/><Relationship Id="rId257" Type="http://schemas.openxmlformats.org/officeDocument/2006/relationships/hyperlink" Target="mailto:19198887386@s.whatsapp.net" TargetMode="External"/><Relationship Id="rId278" Type="http://schemas.openxmlformats.org/officeDocument/2006/relationships/hyperlink" Target="mailto:19198887386@s.whatsapp.net" TargetMode="External"/><Relationship Id="rId401" Type="http://schemas.openxmlformats.org/officeDocument/2006/relationships/hyperlink" Target="http://t.co/ZwnbhpDZ8e" TargetMode="External"/><Relationship Id="rId422" Type="http://schemas.openxmlformats.org/officeDocument/2006/relationships/hyperlink" Target="https://t.co/ZmloKfWDQl" TargetMode="External"/><Relationship Id="rId443" Type="http://schemas.openxmlformats.org/officeDocument/2006/relationships/hyperlink" Target="http://t.co/1nkNfZqBo9" TargetMode="External"/><Relationship Id="rId303" Type="http://schemas.openxmlformats.org/officeDocument/2006/relationships/hyperlink" Target="mailto:19198887386@s.whatsapp.net" TargetMode="External"/><Relationship Id="rId42" Type="http://schemas.openxmlformats.org/officeDocument/2006/relationships/hyperlink" Target="http://t.co/Zb1zWN0jet&amp;" TargetMode="External"/><Relationship Id="rId84" Type="http://schemas.openxmlformats.org/officeDocument/2006/relationships/hyperlink" Target="mailto:19198887386@s.whatsapp.net" TargetMode="External"/><Relationship Id="rId138" Type="http://schemas.openxmlformats.org/officeDocument/2006/relationships/hyperlink" Target="mailto:19198887386@s.whatsapp.net" TargetMode="External"/><Relationship Id="rId345" Type="http://schemas.openxmlformats.org/officeDocument/2006/relationships/hyperlink" Target="http://t.co/i8eGMnKaJ9" TargetMode="External"/><Relationship Id="rId387" Type="http://schemas.openxmlformats.org/officeDocument/2006/relationships/hyperlink" Target="http://t.co/ThnXX1lC1M" TargetMode="External"/><Relationship Id="rId191" Type="http://schemas.openxmlformats.org/officeDocument/2006/relationships/hyperlink" Target="mailto:19198887386@s.whatsapp.net" TargetMode="External"/><Relationship Id="rId205" Type="http://schemas.openxmlformats.org/officeDocument/2006/relationships/hyperlink" Target="mailto:19198887386@s.whatsapp.net" TargetMode="External"/><Relationship Id="rId247" Type="http://schemas.openxmlformats.org/officeDocument/2006/relationships/hyperlink" Target="mailto:19198887386@s.whatsapp.net" TargetMode="External"/><Relationship Id="rId412" Type="http://schemas.openxmlformats.org/officeDocument/2006/relationships/hyperlink" Target="http://t.co/PJRKJeaY6h&amp;" TargetMode="External"/><Relationship Id="rId107" Type="http://schemas.openxmlformats.org/officeDocument/2006/relationships/hyperlink" Target="mailto:19198887386@s.whatsapp.net" TargetMode="External"/><Relationship Id="rId289" Type="http://schemas.openxmlformats.org/officeDocument/2006/relationships/hyperlink" Target="mailto:19198887386@s.whatsapp.net" TargetMode="External"/><Relationship Id="rId454" Type="http://schemas.openxmlformats.org/officeDocument/2006/relationships/hyperlink" Target="content://com.viber.voip.provider.internal_files/message/local/thumb/0-02-01-175c3a2c40d64d15ab93f08c1d65e81ae69c0c423fdba95dc180881efc6c5bae" TargetMode="External"/><Relationship Id="rId11" Type="http://schemas.openxmlformats.org/officeDocument/2006/relationships/hyperlink" Target="https://fb.com/l/1P7JbmBRxKB6r3G" TargetMode="External"/><Relationship Id="rId53" Type="http://schemas.openxmlformats.org/officeDocument/2006/relationships/hyperlink" Target="http://t.co/pxwlZkWaCs" TargetMode="External"/><Relationship Id="rId149" Type="http://schemas.openxmlformats.org/officeDocument/2006/relationships/hyperlink" Target="http://t.co/35nMR4AUQg" TargetMode="External"/><Relationship Id="rId314" Type="http://schemas.openxmlformats.org/officeDocument/2006/relationships/hyperlink" Target="mailto:19198887386@s.whatsapp.net" TargetMode="External"/><Relationship Id="rId356" Type="http://schemas.openxmlformats.org/officeDocument/2006/relationships/hyperlink" Target="http://t.co/XMyxfDBKOX&amp;" TargetMode="External"/><Relationship Id="rId398" Type="http://schemas.openxmlformats.org/officeDocument/2006/relationships/hyperlink" Target="http://t.co/pYGOSk0qCP" TargetMode="External"/><Relationship Id="rId95" Type="http://schemas.openxmlformats.org/officeDocument/2006/relationships/hyperlink" Target="mailto:19198887386@s.whatsapp.net" TargetMode="External"/><Relationship Id="rId160" Type="http://schemas.openxmlformats.org/officeDocument/2006/relationships/hyperlink" Target="mailto:19198887386@s.whatsapp.net" TargetMode="External"/><Relationship Id="rId216" Type="http://schemas.openxmlformats.org/officeDocument/2006/relationships/hyperlink" Target="mailto:19198887386@s.whatsapp.net" TargetMode="External"/><Relationship Id="rId423" Type="http://schemas.openxmlformats.org/officeDocument/2006/relationships/hyperlink" Target="http://t.co/8zE8aqY0" TargetMode="External"/><Relationship Id="rId258" Type="http://schemas.openxmlformats.org/officeDocument/2006/relationships/hyperlink" Target="mailto:19198887386@s.whatsapp.net" TargetMode="External"/><Relationship Id="rId22" Type="http://schemas.openxmlformats.org/officeDocument/2006/relationships/hyperlink" Target="http://t.co/l73hiK0IZ8" TargetMode="External"/><Relationship Id="rId64" Type="http://schemas.openxmlformats.org/officeDocument/2006/relationships/hyperlink" Target="http://t.co/dyYvrEJAm3" TargetMode="External"/><Relationship Id="rId118" Type="http://schemas.openxmlformats.org/officeDocument/2006/relationships/hyperlink" Target="mailto:19198887386@s.whatsapp.net" TargetMode="External"/><Relationship Id="rId325" Type="http://schemas.openxmlformats.org/officeDocument/2006/relationships/hyperlink" Target="https://media.textnow.com/?t=eyJ0eXAiOiJKV1QiLCJhbGciOiJIUzI1NiJ9.eyJ1c2VybmFtZSI6InRoaXNpc2RmaXIiLCJrZXkiOiI4OWQ1NmMyMC1hMDEyLTRjYjAtYTBkNC0wOTc4NjcxZjc5YjRfMTkxOTQ0NjM4MTZfKzE5MTkyOTQ1OTgwLndhdiJ9.D3dGvgwy1xhxc69xvmOmWbJbA_uStpn2x1RekvcLE34&amp;h=89d56c20-a012-4cb0-a0d4-0978671f79b4_19194463816_%2B19192945980.wav" TargetMode="External"/><Relationship Id="rId367" Type="http://schemas.openxmlformats.org/officeDocument/2006/relationships/hyperlink" Target="https://t.co/38GZ1jerPS" TargetMode="External"/><Relationship Id="rId171" Type="http://schemas.openxmlformats.org/officeDocument/2006/relationships/hyperlink" Target="mailto:19198887386@s.whatsapp.net" TargetMode="External"/><Relationship Id="rId227" Type="http://schemas.openxmlformats.org/officeDocument/2006/relationships/hyperlink" Target="mailto:19198887386@s.whatsapp.net" TargetMode="External"/><Relationship Id="rId269" Type="http://schemas.openxmlformats.org/officeDocument/2006/relationships/hyperlink" Target="mailto:19198887386@s.whatsapp.net" TargetMode="External"/><Relationship Id="rId434" Type="http://schemas.openxmlformats.org/officeDocument/2006/relationships/hyperlink" Target="http://t.co/Nkvy9nwyzj" TargetMode="External"/><Relationship Id="rId33" Type="http://schemas.openxmlformats.org/officeDocument/2006/relationships/hyperlink" Target="http://t.co/mLFuCqIIFA" TargetMode="External"/><Relationship Id="rId129" Type="http://schemas.openxmlformats.org/officeDocument/2006/relationships/hyperlink" Target="mailto:19198887386@s.whatsapp.net" TargetMode="External"/><Relationship Id="rId280" Type="http://schemas.openxmlformats.org/officeDocument/2006/relationships/hyperlink" Target="mailto:19198887386@s.whatsapp.net" TargetMode="External"/><Relationship Id="rId336" Type="http://schemas.openxmlformats.org/officeDocument/2006/relationships/hyperlink" Target="http://t.co/FeQxgN0W6I" TargetMode="External"/><Relationship Id="rId75" Type="http://schemas.openxmlformats.org/officeDocument/2006/relationships/hyperlink" Target="mailto:19198887386@s.whatsapp.net" TargetMode="External"/><Relationship Id="rId140" Type="http://schemas.openxmlformats.org/officeDocument/2006/relationships/hyperlink" Target="mailto:19198887386@s.whatsapp.net" TargetMode="External"/><Relationship Id="rId182" Type="http://schemas.openxmlformats.org/officeDocument/2006/relationships/hyperlink" Target="mailto:19198887386@s.whatsapp.net" TargetMode="External"/><Relationship Id="rId378" Type="http://schemas.openxmlformats.org/officeDocument/2006/relationships/hyperlink" Target="http://t.co/ZUai7qWBIR" TargetMode="External"/><Relationship Id="rId403" Type="http://schemas.openxmlformats.org/officeDocument/2006/relationships/hyperlink" Target="http://t.co/i8eGMnKaJ9" TargetMode="External"/><Relationship Id="rId6" Type="http://schemas.openxmlformats.org/officeDocument/2006/relationships/hyperlink" Target="https://fb.com/l/b8ByfSEBwiZ3Nl" TargetMode="External"/><Relationship Id="rId238" Type="http://schemas.openxmlformats.org/officeDocument/2006/relationships/hyperlink" Target="mailto:19198887386@s.whatsapp.net" TargetMode="External"/><Relationship Id="rId445" Type="http://schemas.openxmlformats.org/officeDocument/2006/relationships/hyperlink" Target="http://t.co/iuCRWOfDts" TargetMode="External"/><Relationship Id="rId291" Type="http://schemas.openxmlformats.org/officeDocument/2006/relationships/hyperlink" Target="mailto:19198887386@s.whatsapp.net" TargetMode="External"/><Relationship Id="rId305" Type="http://schemas.openxmlformats.org/officeDocument/2006/relationships/hyperlink" Target="mailto:19198887386@s.whatsapp.net" TargetMode="External"/><Relationship Id="rId347" Type="http://schemas.openxmlformats.org/officeDocument/2006/relationships/hyperlink" Target="http://t.co/C8d3sJoUpj&amp;" TargetMode="External"/><Relationship Id="rId44" Type="http://schemas.openxmlformats.org/officeDocument/2006/relationships/hyperlink" Target="http://t.co/VIWMjjJxOT" TargetMode="External"/><Relationship Id="rId86" Type="http://schemas.openxmlformats.org/officeDocument/2006/relationships/hyperlink" Target="mailto:19198887386@s.whatsapp.net" TargetMode="External"/><Relationship Id="rId151" Type="http://schemas.openxmlformats.org/officeDocument/2006/relationships/hyperlink" Target="mailto:19198887386@s.whatsapp.net" TargetMode="External"/><Relationship Id="rId389" Type="http://schemas.openxmlformats.org/officeDocument/2006/relationships/hyperlink" Target="http://t.co/A5ZBVDXapx" TargetMode="External"/><Relationship Id="rId193" Type="http://schemas.openxmlformats.org/officeDocument/2006/relationships/hyperlink" Target="mailto:19198887386@s.whatsapp.net" TargetMode="External"/><Relationship Id="rId207" Type="http://schemas.openxmlformats.org/officeDocument/2006/relationships/hyperlink" Target="mailto:19198887386@s.whatsapp.net" TargetMode="External"/><Relationship Id="rId249" Type="http://schemas.openxmlformats.org/officeDocument/2006/relationships/hyperlink" Target="mailto:19198887386@s.whatsapp.net" TargetMode="External"/><Relationship Id="rId414" Type="http://schemas.openxmlformats.org/officeDocument/2006/relationships/hyperlink" Target="http://t.co/LuUBGL9Y5u" TargetMode="External"/><Relationship Id="rId13" Type="http://schemas.openxmlformats.org/officeDocument/2006/relationships/hyperlink" Target="https://fb.com/l/1MUF1ioALHADiy2" TargetMode="External"/><Relationship Id="rId109" Type="http://schemas.openxmlformats.org/officeDocument/2006/relationships/hyperlink" Target="mailto:19198887386@s.whatsapp.net" TargetMode="External"/><Relationship Id="rId260" Type="http://schemas.openxmlformats.org/officeDocument/2006/relationships/hyperlink" Target="http://t.co/O8JoZOKFEI" TargetMode="External"/><Relationship Id="rId316" Type="http://schemas.openxmlformats.org/officeDocument/2006/relationships/hyperlink" Target="mailto:19198887386@s.whatsapp.net" TargetMode="External"/><Relationship Id="rId55" Type="http://schemas.openxmlformats.org/officeDocument/2006/relationships/hyperlink" Target="http://t.co/40W2a8qlBy&amp;" TargetMode="External"/><Relationship Id="rId97" Type="http://schemas.openxmlformats.org/officeDocument/2006/relationships/hyperlink" Target="mailto:19198887386@s.whatsapp.net" TargetMode="External"/><Relationship Id="rId120" Type="http://schemas.openxmlformats.org/officeDocument/2006/relationships/hyperlink" Target="mailto:19198887386@s.whatsapp.net" TargetMode="External"/><Relationship Id="rId358" Type="http://schemas.openxmlformats.org/officeDocument/2006/relationships/hyperlink" Target="http://t.co/F0dDbfEzB6&amp;" TargetMode="External"/><Relationship Id="rId162" Type="http://schemas.openxmlformats.org/officeDocument/2006/relationships/hyperlink" Target="http://t.co/aBam30gSk4&amp;" TargetMode="External"/><Relationship Id="rId218" Type="http://schemas.openxmlformats.org/officeDocument/2006/relationships/hyperlink" Target="mailto:19198887386@s.whatsapp.net" TargetMode="External"/><Relationship Id="rId425" Type="http://schemas.openxmlformats.org/officeDocument/2006/relationships/hyperlink" Target="http://t.co/R5wuXA9jB6" TargetMode="External"/><Relationship Id="rId271" Type="http://schemas.openxmlformats.org/officeDocument/2006/relationships/hyperlink" Target="mailto:19198887386@s.whatsapp.net" TargetMode="External"/><Relationship Id="rId24" Type="http://schemas.openxmlformats.org/officeDocument/2006/relationships/hyperlink" Target="http://t.co/X3Oapfm3e8" TargetMode="External"/><Relationship Id="rId66" Type="http://schemas.openxmlformats.org/officeDocument/2006/relationships/hyperlink" Target="http://t.co/Q0Sm89oOLh&amp;" TargetMode="External"/><Relationship Id="rId131" Type="http://schemas.openxmlformats.org/officeDocument/2006/relationships/hyperlink" Target="mailto:19198887386@s.whatsapp.net" TargetMode="External"/><Relationship Id="rId327" Type="http://schemas.openxmlformats.org/officeDocument/2006/relationships/hyperlink" Target="https://media.textnow.com/?t=eyJ0eXAiOiJKV1QiLCJhbGciOiJIUzI1NiJ9.eyJ1c2VybmFtZSI6InRoaXNpc2RmaXIiLCJrZXkiOiI4YTcxNWNiNC0zYjYzLTQ1MzctOWVmMC1kYjMzMjFiMDBkNzNfMTkxOTQ0NjM4MTZfKzE5MTkyOTQ0OTEwLndhdiJ9.Ufwe1cXmmRnfCTCeY0Q_gSEQ3hnbtZM1Za5bz63GxyI&amp;h=8a715cb4-3b63-4537-9ef0-db3321b00d73_19194463816_%2B19192944910.wav" TargetMode="External"/><Relationship Id="rId369" Type="http://schemas.openxmlformats.org/officeDocument/2006/relationships/hyperlink" Target="http://t.co/PrnJ8EFAoi&amp;" TargetMode="External"/><Relationship Id="rId173" Type="http://schemas.openxmlformats.org/officeDocument/2006/relationships/hyperlink" Target="mailto:19198887386@s.whatsapp.net" TargetMode="External"/><Relationship Id="rId229" Type="http://schemas.openxmlformats.org/officeDocument/2006/relationships/hyperlink" Target="mailto:19198887386@s.whatsapp.net" TargetMode="External"/><Relationship Id="rId380" Type="http://schemas.openxmlformats.org/officeDocument/2006/relationships/hyperlink" Target="http://t.co/cOU2WQ5L4q" TargetMode="External"/><Relationship Id="rId436" Type="http://schemas.openxmlformats.org/officeDocument/2006/relationships/hyperlink" Target="http://t.co/2QJLJj6tK5" TargetMode="External"/><Relationship Id="rId240" Type="http://schemas.openxmlformats.org/officeDocument/2006/relationships/hyperlink" Target="mailto:19198887386@s.whatsapp.net" TargetMode="External"/><Relationship Id="rId35" Type="http://schemas.openxmlformats.org/officeDocument/2006/relationships/hyperlink" Target="http://t.co/7KPWAdLF0R" TargetMode="External"/><Relationship Id="rId77" Type="http://schemas.openxmlformats.org/officeDocument/2006/relationships/hyperlink" Target="mailto:19198887386@s.whatsapp.net" TargetMode="External"/><Relationship Id="rId100" Type="http://schemas.openxmlformats.org/officeDocument/2006/relationships/hyperlink" Target="mailto:19198887386@s.whatsapp.net" TargetMode="External"/><Relationship Id="rId282" Type="http://schemas.openxmlformats.org/officeDocument/2006/relationships/hyperlink" Target="mailto:19198887386@s.whatsapp.net" TargetMode="External"/><Relationship Id="rId338" Type="http://schemas.openxmlformats.org/officeDocument/2006/relationships/hyperlink" Target="http://t.co/P2Kb2tfyxr" TargetMode="External"/><Relationship Id="rId8" Type="http://schemas.openxmlformats.org/officeDocument/2006/relationships/hyperlink" Target="https://fb.com/l/1UB3E1kGhVhZWW0" TargetMode="External"/><Relationship Id="rId142" Type="http://schemas.openxmlformats.org/officeDocument/2006/relationships/hyperlink" Target="mailto:19198887386@s.whatsapp.net" TargetMode="External"/><Relationship Id="rId184" Type="http://schemas.openxmlformats.org/officeDocument/2006/relationships/hyperlink" Target="mailto:19198887386@s.whatsapp.net" TargetMode="External"/><Relationship Id="rId391" Type="http://schemas.openxmlformats.org/officeDocument/2006/relationships/hyperlink" Target="http://t.co/LIK3xpZ6eZ" TargetMode="External"/><Relationship Id="rId405" Type="http://schemas.openxmlformats.org/officeDocument/2006/relationships/hyperlink" Target="http://t.co/C8d3sJoUpj&amp;" TargetMode="External"/><Relationship Id="rId447" Type="http://schemas.openxmlformats.org/officeDocument/2006/relationships/hyperlink" Target="http://t.co/hueH4HCxx7" TargetMode="External"/><Relationship Id="rId251" Type="http://schemas.openxmlformats.org/officeDocument/2006/relationships/hyperlink" Target="http://t.co/2prvsKantE" TargetMode="External"/><Relationship Id="rId46" Type="http://schemas.openxmlformats.org/officeDocument/2006/relationships/hyperlink" Target="http://t.co/oStFoBGuFa" TargetMode="External"/><Relationship Id="rId293" Type="http://schemas.openxmlformats.org/officeDocument/2006/relationships/hyperlink" Target="mailto:19198887386@s.whatsapp.net" TargetMode="External"/><Relationship Id="rId307" Type="http://schemas.openxmlformats.org/officeDocument/2006/relationships/hyperlink" Target="mailto:19198887386@s.whatsapp.net" TargetMode="External"/><Relationship Id="rId349" Type="http://schemas.openxmlformats.org/officeDocument/2006/relationships/hyperlink" Target="http://t.co/s9gMtEvpaT" TargetMode="External"/><Relationship Id="rId88" Type="http://schemas.openxmlformats.org/officeDocument/2006/relationships/hyperlink" Target="mailto:19198887386@s.whatsapp.net" TargetMode="External"/><Relationship Id="rId111" Type="http://schemas.openxmlformats.org/officeDocument/2006/relationships/hyperlink" Target="mailto:19198887386@s.whatsapp.net" TargetMode="External"/><Relationship Id="rId153" Type="http://schemas.openxmlformats.org/officeDocument/2006/relationships/hyperlink" Target="mailto:19198887386@s.whatsapp.net" TargetMode="External"/><Relationship Id="rId195" Type="http://schemas.openxmlformats.org/officeDocument/2006/relationships/hyperlink" Target="http://t.co/1XxGuKtjp8&amp;" TargetMode="External"/><Relationship Id="rId209" Type="http://schemas.openxmlformats.org/officeDocument/2006/relationships/hyperlink" Target="mailto:19198887386@s.whatsapp.net" TargetMode="External"/><Relationship Id="rId360" Type="http://schemas.openxmlformats.org/officeDocument/2006/relationships/hyperlink" Target="https://t.co/RKk5vawIj1" TargetMode="External"/><Relationship Id="rId416" Type="http://schemas.openxmlformats.org/officeDocument/2006/relationships/hyperlink" Target="http://t.co/F0dDbfEzB6&amp;" TargetMode="External"/><Relationship Id="rId220" Type="http://schemas.openxmlformats.org/officeDocument/2006/relationships/hyperlink" Target="mailto:19198887386@s.whatsapp.net" TargetMode="External"/><Relationship Id="rId15" Type="http://schemas.openxmlformats.org/officeDocument/2006/relationships/hyperlink" Target="http://t.co/HTtbU4OmZy" TargetMode="External"/><Relationship Id="rId57" Type="http://schemas.openxmlformats.org/officeDocument/2006/relationships/hyperlink" Target="http://t.co/ChFFSDeDdd" TargetMode="External"/><Relationship Id="rId262" Type="http://schemas.openxmlformats.org/officeDocument/2006/relationships/hyperlink" Target="mailto:19198887386@s.whatsapp.net" TargetMode="External"/><Relationship Id="rId318" Type="http://schemas.openxmlformats.org/officeDocument/2006/relationships/hyperlink" Target="mailto:19198887386@s.whatsapp.net" TargetMode="External"/><Relationship Id="rId99" Type="http://schemas.openxmlformats.org/officeDocument/2006/relationships/hyperlink" Target="mailto:19198887386@s.whatsapp.net" TargetMode="External"/><Relationship Id="rId122" Type="http://schemas.openxmlformats.org/officeDocument/2006/relationships/hyperlink" Target="http://t.co/2tYTQJ3fec" TargetMode="External"/><Relationship Id="rId164" Type="http://schemas.openxmlformats.org/officeDocument/2006/relationships/hyperlink" Target="mailto:19198887386@s.whatsapp.net" TargetMode="External"/><Relationship Id="rId371" Type="http://schemas.openxmlformats.org/officeDocument/2006/relationships/hyperlink" Target="http://t.co/XWmkac1Aw6&amp;" TargetMode="External"/><Relationship Id="rId427" Type="http://schemas.openxmlformats.org/officeDocument/2006/relationships/hyperlink" Target="http://t.co/2r8wqgE8cR&amp;" TargetMode="External"/><Relationship Id="rId26" Type="http://schemas.openxmlformats.org/officeDocument/2006/relationships/hyperlink" Target="http://t.co/CxRs5BVhPw" TargetMode="External"/><Relationship Id="rId231" Type="http://schemas.openxmlformats.org/officeDocument/2006/relationships/hyperlink" Target="mailto:19198887386@s.whatsapp.net" TargetMode="External"/><Relationship Id="rId273" Type="http://schemas.openxmlformats.org/officeDocument/2006/relationships/hyperlink" Target="http://t.co/wMiNpN64m2&amp;" TargetMode="External"/><Relationship Id="rId329" Type="http://schemas.openxmlformats.org/officeDocument/2006/relationships/hyperlink" Target="https://media.textnow.com/?t=eyJ0eXAiOiJKV1QiLCJhbGciOiJIUzI1NiJ9.eyJ1c2VybmFtZSI6InRoaXNpc2RmaXIiLCJrZXkiOiIxMjQ2OWVkZS03YmI2LTQxNjktYjliMS0xNDY1MzBlZmMyNDhfMTkxOTQ0NjM4MTZfKzE5MTkyOTQyMTE0LndhdiJ9.LLY3ZTJQulm9NXyKIsW2uPqUaXVRNyDyyQi6wth7dTA&amp;h=12469ede-7bb6-4169-b9b1-146530efc248_19194463816_%2B19192942114.wav" TargetMode="External"/><Relationship Id="rId68" Type="http://schemas.openxmlformats.org/officeDocument/2006/relationships/hyperlink" Target="http://t.co/BSOYlL83Iz&amp;" TargetMode="External"/><Relationship Id="rId133" Type="http://schemas.openxmlformats.org/officeDocument/2006/relationships/hyperlink" Target="http://t.co/VxBJg26Gsz" TargetMode="External"/><Relationship Id="rId175" Type="http://schemas.openxmlformats.org/officeDocument/2006/relationships/hyperlink" Target="mailto:19198887386@s.whatsapp.net" TargetMode="External"/><Relationship Id="rId340" Type="http://schemas.openxmlformats.org/officeDocument/2006/relationships/hyperlink" Target="http://t.co/pYGOSk0qCP" TargetMode="External"/><Relationship Id="rId200" Type="http://schemas.openxmlformats.org/officeDocument/2006/relationships/hyperlink" Target="mailto:19198887386@s.whatsapp.net" TargetMode="External"/><Relationship Id="rId382" Type="http://schemas.openxmlformats.org/officeDocument/2006/relationships/hyperlink" Target="http://t.co/1nkNfZqBo9" TargetMode="External"/><Relationship Id="rId438" Type="http://schemas.openxmlformats.org/officeDocument/2006/relationships/hyperlink" Target="http://t.co/uLclFUF8nC" TargetMode="External"/><Relationship Id="rId242" Type="http://schemas.openxmlformats.org/officeDocument/2006/relationships/hyperlink" Target="mailto:19198887386@s.whatsapp.net" TargetMode="External"/><Relationship Id="rId284" Type="http://schemas.openxmlformats.org/officeDocument/2006/relationships/hyperlink" Target="mailto:19198887386@s.whatsapp.net" TargetMode="External"/><Relationship Id="rId37" Type="http://schemas.openxmlformats.org/officeDocument/2006/relationships/hyperlink" Target="http://t.co/r0hABEQhSu" TargetMode="External"/><Relationship Id="rId79" Type="http://schemas.openxmlformats.org/officeDocument/2006/relationships/hyperlink" Target="mailto:19198887386@s.whatsapp.net" TargetMode="External"/><Relationship Id="rId102" Type="http://schemas.openxmlformats.org/officeDocument/2006/relationships/hyperlink" Target="mailto:19198887386@s.whatsapp.net" TargetMode="External"/><Relationship Id="rId144" Type="http://schemas.openxmlformats.org/officeDocument/2006/relationships/hyperlink" Target="mailto:19198887386@s.whatsapp.net" TargetMode="External"/><Relationship Id="rId90" Type="http://schemas.openxmlformats.org/officeDocument/2006/relationships/hyperlink" Target="mailto:19198887386@s.whatsapp.net" TargetMode="External"/><Relationship Id="rId186" Type="http://schemas.openxmlformats.org/officeDocument/2006/relationships/hyperlink" Target="http://t.co/BMdSVMc3rC" TargetMode="External"/><Relationship Id="rId351" Type="http://schemas.openxmlformats.org/officeDocument/2006/relationships/hyperlink" Target="http://t.co/thXm7Hjo07" TargetMode="External"/><Relationship Id="rId393" Type="http://schemas.openxmlformats.org/officeDocument/2006/relationships/hyperlink" Target="content://com.viber.voip.provider.internal_files/message/local/thumb/0-02-01-175c3a2c40d64d15ab93f08c1d65e81ae69c0c423fdba95dc180881efc6c5bae" TargetMode="External"/><Relationship Id="rId407" Type="http://schemas.openxmlformats.org/officeDocument/2006/relationships/hyperlink" Target="http://t.co/R5wuXA9jB6" TargetMode="External"/><Relationship Id="rId449" Type="http://schemas.openxmlformats.org/officeDocument/2006/relationships/hyperlink" Target="http://t.co/58IDicaHzT&amp;" TargetMode="External"/><Relationship Id="rId211" Type="http://schemas.openxmlformats.org/officeDocument/2006/relationships/hyperlink" Target="mailto:19198887386@s.whatsapp.net" TargetMode="External"/><Relationship Id="rId253" Type="http://schemas.openxmlformats.org/officeDocument/2006/relationships/hyperlink" Target="mailto:19198887386@s.whatsapp.net" TargetMode="External"/><Relationship Id="rId295" Type="http://schemas.openxmlformats.org/officeDocument/2006/relationships/hyperlink" Target="mailto:19198887386@s.whatsapp.net" TargetMode="External"/><Relationship Id="rId309" Type="http://schemas.openxmlformats.org/officeDocument/2006/relationships/hyperlink" Target="mailto:19198887386@s.whatsapp.net" TargetMode="External"/><Relationship Id="rId48" Type="http://schemas.openxmlformats.org/officeDocument/2006/relationships/hyperlink" Target="http://t.co/DTLlzlXmPF" TargetMode="External"/><Relationship Id="rId113" Type="http://schemas.openxmlformats.org/officeDocument/2006/relationships/hyperlink" Target="http://t.co/XFr1cRXWSm" TargetMode="External"/><Relationship Id="rId320" Type="http://schemas.openxmlformats.org/officeDocument/2006/relationships/hyperlink" Target="mailto:19198887386@s.whatsapp.net" TargetMode="External"/><Relationship Id="rId155" Type="http://schemas.openxmlformats.org/officeDocument/2006/relationships/hyperlink" Target="mailto:19198887386@s.whatsapp.net" TargetMode="External"/><Relationship Id="rId197" Type="http://schemas.openxmlformats.org/officeDocument/2006/relationships/hyperlink" Target="mailto:19198887386@s.whatsapp.net" TargetMode="External"/><Relationship Id="rId362" Type="http://schemas.openxmlformats.org/officeDocument/2006/relationships/hyperlink" Target="http://t.co/R37CejCjou" TargetMode="External"/><Relationship Id="rId418" Type="http://schemas.openxmlformats.org/officeDocument/2006/relationships/hyperlink" Target="https://t.co/RKk5vawIj1" TargetMode="External"/><Relationship Id="rId222" Type="http://schemas.openxmlformats.org/officeDocument/2006/relationships/hyperlink" Target="mailto:19198887386@s.whatsapp.net" TargetMode="External"/><Relationship Id="rId264" Type="http://schemas.openxmlformats.org/officeDocument/2006/relationships/hyperlink" Target="mailto:19198887386@s.whatsapp.net" TargetMode="External"/><Relationship Id="rId17" Type="http://schemas.openxmlformats.org/officeDocument/2006/relationships/hyperlink" Target="http://t.co/OSIpBKPr9h" TargetMode="External"/><Relationship Id="rId59" Type="http://schemas.openxmlformats.org/officeDocument/2006/relationships/hyperlink" Target="http://t.co/R8jsymiB5b" TargetMode="External"/><Relationship Id="rId124" Type="http://schemas.openxmlformats.org/officeDocument/2006/relationships/hyperlink" Target="mailto:19198887386@s.whatsapp.net" TargetMode="External"/><Relationship Id="rId70" Type="http://schemas.openxmlformats.org/officeDocument/2006/relationships/hyperlink" Target="http://t.co/R5wuXA9jB6" TargetMode="External"/><Relationship Id="rId166" Type="http://schemas.openxmlformats.org/officeDocument/2006/relationships/hyperlink" Target="mailto:19198887386@s.whatsapp.net" TargetMode="External"/><Relationship Id="rId331" Type="http://schemas.openxmlformats.org/officeDocument/2006/relationships/hyperlink" Target="https://media.textnow.com/?t=eyJ0eXAiOiJKV1QiLCJhbGciOiJIUzI1NiJ9.eyJ1c2VybmFtZSI6InRoaXNpc2RmaXIiLCJrZXkiOiJiNTY3NmI5ZS0xMTJkLTQxZGQtYTg3MS1kMzNlNGQ2ZGNhMDlfMTk4NDIzNTIwNTRfKzEyMDI0OTUxMzEyLndhdiJ9.dMt2Bxggr5x16bZGau60ccZ3f72vFKA7htjW1AND4io&amp;h=b5676b9e-112d-41dd-a871-d33e4d6dca09_19842352054_%2B12024951312.wav" TargetMode="External"/><Relationship Id="rId373" Type="http://schemas.openxmlformats.org/officeDocument/2006/relationships/hyperlink" Target="http://t.co/Nkvy9nwyzj" TargetMode="External"/><Relationship Id="rId429" Type="http://schemas.openxmlformats.org/officeDocument/2006/relationships/hyperlink" Target="http://t.co/McOZNHt7N2" TargetMode="External"/><Relationship Id="rId1" Type="http://schemas.openxmlformats.org/officeDocument/2006/relationships/hyperlink" Target="https://music.apple.com/us/playlist/1990s/pl.u-ZP5luEKdxy" TargetMode="External"/><Relationship Id="rId233" Type="http://schemas.openxmlformats.org/officeDocument/2006/relationships/hyperlink" Target="http://t.co/qQ94N1rD5N&amp;" TargetMode="External"/><Relationship Id="rId440" Type="http://schemas.openxmlformats.org/officeDocument/2006/relationships/hyperlink" Target="http://t.co/kFhj8lWhbs" TargetMode="External"/><Relationship Id="rId28" Type="http://schemas.openxmlformats.org/officeDocument/2006/relationships/hyperlink" Target="http://t.co/R5wuXA9jB6" TargetMode="External"/><Relationship Id="rId275" Type="http://schemas.openxmlformats.org/officeDocument/2006/relationships/hyperlink" Target="mailto:19198887386@s.whatsapp.net" TargetMode="External"/><Relationship Id="rId300" Type="http://schemas.openxmlformats.org/officeDocument/2006/relationships/hyperlink" Target="mailto:19198887386@s.whatsapp.net" TargetMode="External"/><Relationship Id="rId81" Type="http://schemas.openxmlformats.org/officeDocument/2006/relationships/hyperlink" Target="mailto:19198887386@s.whatsapp.net" TargetMode="External"/><Relationship Id="rId135" Type="http://schemas.openxmlformats.org/officeDocument/2006/relationships/hyperlink" Target="mailto:19198887386@s.whatsapp.net" TargetMode="External"/><Relationship Id="rId177" Type="http://schemas.openxmlformats.org/officeDocument/2006/relationships/hyperlink" Target="mailto:19198887386@s.whatsapp.net" TargetMode="External"/><Relationship Id="rId342" Type="http://schemas.openxmlformats.org/officeDocument/2006/relationships/hyperlink" Target="http://t.co/VEd4Yyztok&amp;" TargetMode="External"/><Relationship Id="rId384" Type="http://schemas.openxmlformats.org/officeDocument/2006/relationships/hyperlink" Target="http://t.co/iuCRWOfDts" TargetMode="External"/><Relationship Id="rId202" Type="http://schemas.openxmlformats.org/officeDocument/2006/relationships/hyperlink" Target="mailto:19198887386@s.whatsapp.net" TargetMode="External"/><Relationship Id="rId244" Type="http://schemas.openxmlformats.org/officeDocument/2006/relationships/hyperlink" Target="mailto:19198887386@s.whatsapp.net" TargetMode="External"/><Relationship Id="rId39" Type="http://schemas.openxmlformats.org/officeDocument/2006/relationships/hyperlink" Target="https://t.co/KeegDCjS5K&amp;" TargetMode="External"/><Relationship Id="rId286" Type="http://schemas.openxmlformats.org/officeDocument/2006/relationships/hyperlink" Target="mailto:19198887386@s.whatsapp.net" TargetMode="External"/><Relationship Id="rId451" Type="http://schemas.openxmlformats.org/officeDocument/2006/relationships/hyperlink" Target="http://t.co/XqmXHkAsWt" TargetMode="External"/><Relationship Id="rId50" Type="http://schemas.openxmlformats.org/officeDocument/2006/relationships/hyperlink" Target="http://t.co/vii3SmGRm3" TargetMode="External"/><Relationship Id="rId104" Type="http://schemas.openxmlformats.org/officeDocument/2006/relationships/hyperlink" Target="mailto:19198887386@s.whatsapp.net" TargetMode="External"/><Relationship Id="rId146" Type="http://schemas.openxmlformats.org/officeDocument/2006/relationships/hyperlink" Target="mailto:19198887386@s.whatsapp.net" TargetMode="External"/><Relationship Id="rId188" Type="http://schemas.openxmlformats.org/officeDocument/2006/relationships/hyperlink" Target="mailto:19198887386@s.whatsapp.net" TargetMode="External"/><Relationship Id="rId311" Type="http://schemas.openxmlformats.org/officeDocument/2006/relationships/hyperlink" Target="mailto:19198887386@s.whatsapp.net" TargetMode="External"/><Relationship Id="rId353" Type="http://schemas.openxmlformats.org/officeDocument/2006/relationships/hyperlink" Target="http://t.co/PJRKJeaY6h&amp;" TargetMode="External"/><Relationship Id="rId395" Type="http://schemas.openxmlformats.org/officeDocument/2006/relationships/hyperlink" Target="http://t.co/KEcfNjyrwE" TargetMode="External"/><Relationship Id="rId409" Type="http://schemas.openxmlformats.org/officeDocument/2006/relationships/hyperlink" Target="http://t.co/ydZYr4dVS4"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media.textnow.com/?t=eyJ0eXAiOiJKV1QiLCJhbGciOiJIUzI1NiJ9.eyJ1c2VybmFtZSI6InRoaXNpc2RmaXIiLCJrZXkiOiIzNGUxNzg3NS1lMjgzLTRlMzktYmQ3ZC0xNjc4ZDczM2Q0OTVfMTkxOTQ0NjM4MTZfKzE5MTkyOTQzNDAzLndhdiJ9.n6zWH0bCdPTGd7pxGPjfWd26LTwcNm-FGDdv048fmwc&amp;h=34e17875-e283-4e39-bd7d-1678d733d495_19194463816_%2B19192943403.wav" TargetMode="External"/><Relationship Id="rId21" Type="http://schemas.openxmlformats.org/officeDocument/2006/relationships/hyperlink" Target="http://t.co/OZ2PnDNGJ0&amp;" TargetMode="External"/><Relationship Id="rId324" Type="http://schemas.openxmlformats.org/officeDocument/2006/relationships/hyperlink" Target="mailto:19198887386@s.whatsapp.net" TargetMode="External"/><Relationship Id="rId531" Type="http://schemas.openxmlformats.org/officeDocument/2006/relationships/hyperlink" Target="http://t.co/6ZUxaQeaVL" TargetMode="External"/><Relationship Id="rId170" Type="http://schemas.openxmlformats.org/officeDocument/2006/relationships/hyperlink" Target="http://t.co/ZUai7qWBIR" TargetMode="External"/><Relationship Id="rId268" Type="http://schemas.openxmlformats.org/officeDocument/2006/relationships/hyperlink" Target="mailto:19198887386@s.whatsapp.net" TargetMode="External"/><Relationship Id="rId475" Type="http://schemas.openxmlformats.org/officeDocument/2006/relationships/hyperlink" Target="mailto:19198887386@s.whatsapp.net" TargetMode="External"/><Relationship Id="rId32" Type="http://schemas.openxmlformats.org/officeDocument/2006/relationships/hyperlink" Target="http://t.co/tYCIhD6PkW&amp;" TargetMode="External"/><Relationship Id="rId128" Type="http://schemas.openxmlformats.org/officeDocument/2006/relationships/hyperlink" Target="http://t.co/hIJJAUKtJN" TargetMode="External"/><Relationship Id="rId335" Type="http://schemas.openxmlformats.org/officeDocument/2006/relationships/hyperlink" Target="mailto:19198887386@s.whatsapp.net" TargetMode="External"/><Relationship Id="rId542" Type="http://schemas.openxmlformats.org/officeDocument/2006/relationships/hyperlink" Target="http://t.co/Br7el4ZXrw" TargetMode="External"/><Relationship Id="rId181" Type="http://schemas.openxmlformats.org/officeDocument/2006/relationships/hyperlink" Target="http://t.co/A5ZBVDXapx" TargetMode="External"/><Relationship Id="rId402" Type="http://schemas.openxmlformats.org/officeDocument/2006/relationships/hyperlink" Target="mailto:19198887386@s.whatsapp.net" TargetMode="External"/><Relationship Id="rId279" Type="http://schemas.openxmlformats.org/officeDocument/2006/relationships/hyperlink" Target="http://t.co/06e77bGwbx" TargetMode="External"/><Relationship Id="rId486" Type="http://schemas.openxmlformats.org/officeDocument/2006/relationships/hyperlink" Target="mailto:19198887386@s.whatsapp.net" TargetMode="External"/><Relationship Id="rId43" Type="http://schemas.openxmlformats.org/officeDocument/2006/relationships/hyperlink" Target="http://t.co/3gzUpfuMev" TargetMode="External"/><Relationship Id="rId139" Type="http://schemas.openxmlformats.org/officeDocument/2006/relationships/hyperlink" Target="http://t.co/R5wuXA9jB6" TargetMode="External"/><Relationship Id="rId346" Type="http://schemas.openxmlformats.org/officeDocument/2006/relationships/hyperlink" Target="mailto:19198887386@s.whatsapp.net" TargetMode="External"/><Relationship Id="rId553" Type="http://schemas.openxmlformats.org/officeDocument/2006/relationships/hyperlink" Target="content://com.viber.voip.provider.internal_files/message/local/thumb/e5e1bbee669b944725f765556d9dd764" TargetMode="External"/><Relationship Id="rId192" Type="http://schemas.openxmlformats.org/officeDocument/2006/relationships/hyperlink" Target="https://fb.com/l/1FvLrdPgMhVe9nV" TargetMode="External"/><Relationship Id="rId206" Type="http://schemas.openxmlformats.org/officeDocument/2006/relationships/hyperlink" Target="http://t.co/OZ2PnDNGJ0&amp;" TargetMode="External"/><Relationship Id="rId413" Type="http://schemas.openxmlformats.org/officeDocument/2006/relationships/hyperlink" Target="mailto:19198887386@s.whatsapp.net" TargetMode="External"/><Relationship Id="rId497" Type="http://schemas.openxmlformats.org/officeDocument/2006/relationships/hyperlink" Target="mailto:19198887386@s.whatsapp.net" TargetMode="External"/><Relationship Id="rId357" Type="http://schemas.openxmlformats.org/officeDocument/2006/relationships/hyperlink" Target="https://t.co/iFInqwVRad" TargetMode="External"/><Relationship Id="rId54" Type="http://schemas.openxmlformats.org/officeDocument/2006/relationships/hyperlink" Target="http://t.co/DRGBekvzun" TargetMode="External"/><Relationship Id="rId217" Type="http://schemas.openxmlformats.org/officeDocument/2006/relationships/hyperlink" Target="http://t.co/tYCIhD6PkW&amp;" TargetMode="External"/><Relationship Id="rId564" Type="http://schemas.openxmlformats.org/officeDocument/2006/relationships/hyperlink" Target="http://t.co/b4i8EiMux2" TargetMode="External"/><Relationship Id="rId424" Type="http://schemas.openxmlformats.org/officeDocument/2006/relationships/hyperlink" Target="mailto:19198887386@s.whatsapp.net" TargetMode="External"/><Relationship Id="rId270" Type="http://schemas.openxmlformats.org/officeDocument/2006/relationships/hyperlink" Target="mailto:19198887386@s.whatsapp.net" TargetMode="External"/><Relationship Id="rId65" Type="http://schemas.openxmlformats.org/officeDocument/2006/relationships/hyperlink" Target="http://t.co/ENSNf9RGPH" TargetMode="External"/><Relationship Id="rId130" Type="http://schemas.openxmlformats.org/officeDocument/2006/relationships/hyperlink" Target="http://t.co/TQS3wPA6O7" TargetMode="External"/><Relationship Id="rId368" Type="http://schemas.openxmlformats.org/officeDocument/2006/relationships/hyperlink" Target="mailto:19198887386@s.whatsapp.net" TargetMode="External"/><Relationship Id="rId575" Type="http://schemas.openxmlformats.org/officeDocument/2006/relationships/hyperlink" Target="http://t.co/ThnXX1lC1M" TargetMode="External"/><Relationship Id="rId228" Type="http://schemas.openxmlformats.org/officeDocument/2006/relationships/hyperlink" Target="http://t.co/3gzUpfuMev" TargetMode="External"/><Relationship Id="rId435" Type="http://schemas.openxmlformats.org/officeDocument/2006/relationships/hyperlink" Target="mailto:19198887386@s.whatsapp.net" TargetMode="External"/><Relationship Id="rId281" Type="http://schemas.openxmlformats.org/officeDocument/2006/relationships/hyperlink" Target="mailto:19198887386@s.whatsapp.net" TargetMode="External"/><Relationship Id="rId502" Type="http://schemas.openxmlformats.org/officeDocument/2006/relationships/hyperlink" Target="mailto:19198887386@s.whatsapp.net" TargetMode="External"/><Relationship Id="rId76" Type="http://schemas.openxmlformats.org/officeDocument/2006/relationships/hyperlink" Target="http://t.co/P3HEuBOQBu" TargetMode="External"/><Relationship Id="rId141" Type="http://schemas.openxmlformats.org/officeDocument/2006/relationships/hyperlink" Target="http://t.co/s9gMtEvpaT" TargetMode="External"/><Relationship Id="rId379" Type="http://schemas.openxmlformats.org/officeDocument/2006/relationships/hyperlink" Target="mailto:19198887386@s.whatsapp.net" TargetMode="External"/><Relationship Id="rId7" Type="http://schemas.openxmlformats.org/officeDocument/2006/relationships/hyperlink" Target="https://fb.com/l/1FvLrdPgMhVe9nV" TargetMode="External"/><Relationship Id="rId183" Type="http://schemas.openxmlformats.org/officeDocument/2006/relationships/hyperlink" Target="http://t.co/LIK3xpZ6eZ" TargetMode="External"/><Relationship Id="rId239" Type="http://schemas.openxmlformats.org/officeDocument/2006/relationships/hyperlink" Target="http://t.co/DRGBekvzun" TargetMode="External"/><Relationship Id="rId390" Type="http://schemas.openxmlformats.org/officeDocument/2006/relationships/hyperlink" Target="mailto:19198887386@s.whatsapp.net" TargetMode="External"/><Relationship Id="rId404" Type="http://schemas.openxmlformats.org/officeDocument/2006/relationships/hyperlink" Target="mailto:19198887386@s.whatsapp.net" TargetMode="External"/><Relationship Id="rId446" Type="http://schemas.openxmlformats.org/officeDocument/2006/relationships/hyperlink" Target="mailto:19198887386@s.whatsapp.net" TargetMode="External"/><Relationship Id="rId250" Type="http://schemas.openxmlformats.org/officeDocument/2006/relationships/hyperlink" Target="http://t.co/ENSNf9RGPH" TargetMode="External"/><Relationship Id="rId292" Type="http://schemas.openxmlformats.org/officeDocument/2006/relationships/hyperlink" Target="mailto:19198887386@s.whatsapp.net" TargetMode="External"/><Relationship Id="rId306" Type="http://schemas.openxmlformats.org/officeDocument/2006/relationships/hyperlink" Target="mailto:19198887386@s.whatsapp.net" TargetMode="External"/><Relationship Id="rId488" Type="http://schemas.openxmlformats.org/officeDocument/2006/relationships/hyperlink" Target="mailto:19198887386@s.whatsapp.net" TargetMode="External"/><Relationship Id="rId45" Type="http://schemas.openxmlformats.org/officeDocument/2006/relationships/hyperlink" Target="http://t.co/3Jk4kR44X3" TargetMode="External"/><Relationship Id="rId87" Type="http://schemas.openxmlformats.org/officeDocument/2006/relationships/hyperlink" Target="http://t.co/6q5wm3VU&amp;" TargetMode="External"/><Relationship Id="rId110" Type="http://schemas.openxmlformats.org/officeDocument/2006/relationships/hyperlink" Target="http://t.co/XxcdQvzI9t" TargetMode="External"/><Relationship Id="rId348" Type="http://schemas.openxmlformats.org/officeDocument/2006/relationships/hyperlink" Target="mailto:19198887386@s.whatsapp.net" TargetMode="External"/><Relationship Id="rId513" Type="http://schemas.openxmlformats.org/officeDocument/2006/relationships/hyperlink" Target="https://media.textnow.com/?t=eyJ0eXAiOiJKV1QiLCJhbGciOiJIUzI1NiJ9.eyJ1c2VybmFtZSI6InRoaXNpc2RmaXIiLCJrZXkiOiIzNGUxNzg3NS1lMjgzLTRlMzktYmQ3ZC0xNjc4ZDczM2Q0OTVfMTkxOTQ0NjM4MTZfKzE5MTkyOTQzNDAzLndhdiJ9.n6zWH0bCdPTGd7pxGPjfWd26LTwcNm-FGDdv048fmwc&amp;h=34e17875-e283-4e39-bd7d-1678d733d495_19194463816_%2B19192943403.wav" TargetMode="External"/><Relationship Id="rId555" Type="http://schemas.openxmlformats.org/officeDocument/2006/relationships/hyperlink" Target="https://t.co/38GZ1jerPS" TargetMode="External"/><Relationship Id="rId152" Type="http://schemas.openxmlformats.org/officeDocument/2006/relationships/hyperlink" Target="https://t.co/RKk5vawIj1" TargetMode="External"/><Relationship Id="rId194" Type="http://schemas.openxmlformats.org/officeDocument/2006/relationships/hyperlink" Target="https://fb.com/l/1Mw2qRduneaHdme" TargetMode="External"/><Relationship Id="rId208" Type="http://schemas.openxmlformats.org/officeDocument/2006/relationships/hyperlink" Target="http://t.co/mlr5eWgonK" TargetMode="External"/><Relationship Id="rId415" Type="http://schemas.openxmlformats.org/officeDocument/2006/relationships/hyperlink" Target="mailto:19198887386@s.whatsapp.net" TargetMode="External"/><Relationship Id="rId457" Type="http://schemas.openxmlformats.org/officeDocument/2006/relationships/hyperlink" Target="mailto:19198887386@s.whatsapp.net" TargetMode="External"/><Relationship Id="rId261" Type="http://schemas.openxmlformats.org/officeDocument/2006/relationships/hyperlink" Target="mailto:19198887386@s.whatsapp.net" TargetMode="External"/><Relationship Id="rId499" Type="http://schemas.openxmlformats.org/officeDocument/2006/relationships/hyperlink" Target="mailto:19198887386@s.whatsapp.net" TargetMode="External"/><Relationship Id="rId14" Type="http://schemas.openxmlformats.org/officeDocument/2006/relationships/hyperlink" Target="http://t.co/WruoCdVkJt" TargetMode="External"/><Relationship Id="rId56" Type="http://schemas.openxmlformats.org/officeDocument/2006/relationships/hyperlink" Target="http://t.co/pXmGA68NC1" TargetMode="External"/><Relationship Id="rId317" Type="http://schemas.openxmlformats.org/officeDocument/2006/relationships/hyperlink" Target="mailto:19198887386@s.whatsapp.net" TargetMode="External"/><Relationship Id="rId359" Type="http://schemas.openxmlformats.org/officeDocument/2006/relationships/hyperlink" Target="mailto:19198887386@s.whatsapp.net" TargetMode="External"/><Relationship Id="rId524" Type="http://schemas.openxmlformats.org/officeDocument/2006/relationships/hyperlink" Target="http://t.co/hIJJAUKtJN" TargetMode="External"/><Relationship Id="rId566" Type="http://schemas.openxmlformats.org/officeDocument/2006/relationships/hyperlink" Target="http://t.co/ZUai7qWBIR" TargetMode="External"/><Relationship Id="rId98" Type="http://schemas.openxmlformats.org/officeDocument/2006/relationships/hyperlink" Target="http://t.co/lRJWDFhv7T" TargetMode="External"/><Relationship Id="rId121" Type="http://schemas.openxmlformats.org/officeDocument/2006/relationships/hyperlink" Target="https://media.textnow.com/?t=eyJ0eXAiOiJKV1QiLCJhbGciOiJIUzI1NiJ9.eyJ1c2VybmFtZSI6InRoaXNpc2RmaXIiLCJrZXkiOiIzODZjNDllNS1lMWJlLTQyZjItOWVlZi0zZDM0ZjYyNTcyNTRfMTk4NDIzNTIwNTRfKzEyMDI0OTUzNjI3LndhdiJ9.m7H_rAhfb9RFDUBVDpvhTXmIdjR845Cknly35uywbZE&amp;h=386c49e5-e1be-42f2-9eef-3d34f6257254_19842352054_%2B12024953627.wav" TargetMode="External"/><Relationship Id="rId163" Type="http://schemas.openxmlformats.org/officeDocument/2006/relationships/hyperlink" Target="http://t.co/XWmkac1Aw6&amp;" TargetMode="External"/><Relationship Id="rId219" Type="http://schemas.openxmlformats.org/officeDocument/2006/relationships/hyperlink" Target="http://t.co/S6hY2eVoaT" TargetMode="External"/><Relationship Id="rId370" Type="http://schemas.openxmlformats.org/officeDocument/2006/relationships/hyperlink" Target="mailto:19198887386@s.whatsapp.net" TargetMode="External"/><Relationship Id="rId426" Type="http://schemas.openxmlformats.org/officeDocument/2006/relationships/hyperlink" Target="mailto:19198887386@s.whatsapp.net" TargetMode="External"/><Relationship Id="rId230" Type="http://schemas.openxmlformats.org/officeDocument/2006/relationships/hyperlink" Target="http://t.co/3Jk4kR44X3" TargetMode="External"/><Relationship Id="rId468" Type="http://schemas.openxmlformats.org/officeDocument/2006/relationships/hyperlink" Target="http://t.co/XpSC3makgJ" TargetMode="External"/><Relationship Id="rId25" Type="http://schemas.openxmlformats.org/officeDocument/2006/relationships/hyperlink" Target="http://t.co/UvWkhpEswh" TargetMode="External"/><Relationship Id="rId67" Type="http://schemas.openxmlformats.org/officeDocument/2006/relationships/hyperlink" Target="http://t.co/sTiDDHK3WT" TargetMode="External"/><Relationship Id="rId272" Type="http://schemas.openxmlformats.org/officeDocument/2006/relationships/hyperlink" Target="mailto:19198887386@s.whatsapp.net" TargetMode="External"/><Relationship Id="rId328" Type="http://schemas.openxmlformats.org/officeDocument/2006/relationships/hyperlink" Target="http://t.co/JOOsdSubIR" TargetMode="External"/><Relationship Id="rId535" Type="http://schemas.openxmlformats.org/officeDocument/2006/relationships/hyperlink" Target="http://t.co/R5wuXA9jB6" TargetMode="External"/><Relationship Id="rId577" Type="http://schemas.openxmlformats.org/officeDocument/2006/relationships/hyperlink" Target="http://t.co/A5ZBVDXapx" TargetMode="External"/><Relationship Id="rId132" Type="http://schemas.openxmlformats.org/officeDocument/2006/relationships/hyperlink" Target="http://t.co/ZwnbhpDZ8e" TargetMode="External"/><Relationship Id="rId174" Type="http://schemas.openxmlformats.org/officeDocument/2006/relationships/hyperlink" Target="http://t.co/1nkNfZqBo9" TargetMode="External"/><Relationship Id="rId381" Type="http://schemas.openxmlformats.org/officeDocument/2006/relationships/hyperlink" Target="mailto:19198887386@s.whatsapp.net" TargetMode="External"/><Relationship Id="rId241" Type="http://schemas.openxmlformats.org/officeDocument/2006/relationships/hyperlink" Target="http://t.co/pXmGA68NC1" TargetMode="External"/><Relationship Id="rId437" Type="http://schemas.openxmlformats.org/officeDocument/2006/relationships/hyperlink" Target="mailto:19198887386@s.whatsapp.net" TargetMode="External"/><Relationship Id="rId479" Type="http://schemas.openxmlformats.org/officeDocument/2006/relationships/hyperlink" Target="mailto:19198887386@s.whatsapp.net" TargetMode="External"/><Relationship Id="rId36" Type="http://schemas.openxmlformats.org/officeDocument/2006/relationships/hyperlink" Target="http://t.co/ZVJROXgNDQ&amp;" TargetMode="External"/><Relationship Id="rId283" Type="http://schemas.openxmlformats.org/officeDocument/2006/relationships/hyperlink" Target="http://t.co/P3HEuBOQBu" TargetMode="External"/><Relationship Id="rId339" Type="http://schemas.openxmlformats.org/officeDocument/2006/relationships/hyperlink" Target="mailto:19198887386@s.whatsapp.net" TargetMode="External"/><Relationship Id="rId490" Type="http://schemas.openxmlformats.org/officeDocument/2006/relationships/hyperlink" Target="mailto:19198887386@s.whatsapp.net" TargetMode="External"/><Relationship Id="rId504" Type="http://schemas.openxmlformats.org/officeDocument/2006/relationships/hyperlink" Target="mailto:19198887386@s.whatsapp.net" TargetMode="External"/><Relationship Id="rId546" Type="http://schemas.openxmlformats.org/officeDocument/2006/relationships/hyperlink" Target="http://t.co/F0dDbfEzB6&amp;" TargetMode="External"/><Relationship Id="rId78" Type="http://schemas.openxmlformats.org/officeDocument/2006/relationships/hyperlink" Target="http://t.co/XFr1cRXWSm" TargetMode="External"/><Relationship Id="rId101" Type="http://schemas.openxmlformats.org/officeDocument/2006/relationships/hyperlink" Target="http://t.co/dMXPLroaJ2" TargetMode="External"/><Relationship Id="rId143" Type="http://schemas.openxmlformats.org/officeDocument/2006/relationships/hyperlink" Target="http://t.co/thXm7Hjo07" TargetMode="External"/><Relationship Id="rId185" Type="http://schemas.openxmlformats.org/officeDocument/2006/relationships/hyperlink" Target="content://com.viber.voip.provider.internal_files/message/local/thumb/0-02-01-175c3a2c40d64d15ab93f08c1d65e81ae69c0c423fdba95dc180881efc6c5bae" TargetMode="External"/><Relationship Id="rId350" Type="http://schemas.openxmlformats.org/officeDocument/2006/relationships/hyperlink" Target="http://t.co/1Kqnw4LJ&amp;" TargetMode="External"/><Relationship Id="rId406" Type="http://schemas.openxmlformats.org/officeDocument/2006/relationships/hyperlink" Target="mailto:19198887386@s.whatsapp.net" TargetMode="External"/><Relationship Id="rId9" Type="http://schemas.openxmlformats.org/officeDocument/2006/relationships/hyperlink" Target="https://fb.com/l/1Mw2qRduneaHdme" TargetMode="External"/><Relationship Id="rId210" Type="http://schemas.openxmlformats.org/officeDocument/2006/relationships/hyperlink" Target="http://t.co/UvWkhpEswh" TargetMode="External"/><Relationship Id="rId392" Type="http://schemas.openxmlformats.org/officeDocument/2006/relationships/hyperlink" Target="mailto:19198887386@s.whatsapp.net" TargetMode="External"/><Relationship Id="rId448" Type="http://schemas.openxmlformats.org/officeDocument/2006/relationships/hyperlink" Target="mailto:19198887386@s.whatsapp.net" TargetMode="External"/><Relationship Id="rId252" Type="http://schemas.openxmlformats.org/officeDocument/2006/relationships/hyperlink" Target="http://t.co/sTiDDHK3WT" TargetMode="External"/><Relationship Id="rId294" Type="http://schemas.openxmlformats.org/officeDocument/2006/relationships/hyperlink" Target="mailto:19198887386@s.whatsapp.net" TargetMode="External"/><Relationship Id="rId308" Type="http://schemas.openxmlformats.org/officeDocument/2006/relationships/hyperlink" Target="mailto:19198887386@s.whatsapp.net" TargetMode="External"/><Relationship Id="rId515" Type="http://schemas.openxmlformats.org/officeDocument/2006/relationships/hyperlink" Target="https://media.textnow.com/?t=eyJ0eXAiOiJKV1QiLCJhbGciOiJIUzI1NiJ9.eyJ1c2VybmFtZSI6InRoaXNpc2RmaXIiLCJrZXkiOiIxMzAzZGNhMy0xYjE3LTQ5ZjMtYmQxYS05OWQ5ZDE2MDIxNmNfMTkxOTQ0NjM4MTZfKzE5MTkyOTQxMjM4LndhdiJ9.sVSFqH-RAsdqWXW7FlaijxeSe0TTW4IO855Xq9Gfxjs&amp;h=1303dca3-1b17-49f3-bd1a-99d9d160216c_19194463816_%2B19192941238.wav" TargetMode="External"/><Relationship Id="rId47" Type="http://schemas.openxmlformats.org/officeDocument/2006/relationships/hyperlink" Target="http://t.co/AAnpSUjmYI" TargetMode="External"/><Relationship Id="rId89" Type="http://schemas.openxmlformats.org/officeDocument/2006/relationships/hyperlink" Target="http://t.co/1Kqnw4LJ&amp;" TargetMode="External"/><Relationship Id="rId112" Type="http://schemas.openxmlformats.org/officeDocument/2006/relationships/hyperlink" Target="http://t.co/cOfGRtW9br" TargetMode="External"/><Relationship Id="rId154" Type="http://schemas.openxmlformats.org/officeDocument/2006/relationships/hyperlink" Target="http://t.co/R37CejCjou" TargetMode="External"/><Relationship Id="rId361" Type="http://schemas.openxmlformats.org/officeDocument/2006/relationships/hyperlink" Target="mailto:19198887386@s.whatsapp.net" TargetMode="External"/><Relationship Id="rId557" Type="http://schemas.openxmlformats.org/officeDocument/2006/relationships/hyperlink" Target="http://t.co/PrnJ8EFAoi&amp;" TargetMode="External"/><Relationship Id="rId196" Type="http://schemas.openxmlformats.org/officeDocument/2006/relationships/hyperlink" Target="https://fb.com/l/1P7JbmBRxKB6r3G" TargetMode="External"/><Relationship Id="rId417" Type="http://schemas.openxmlformats.org/officeDocument/2006/relationships/hyperlink" Target="mailto:19198887386@s.whatsapp.net" TargetMode="External"/><Relationship Id="rId459" Type="http://schemas.openxmlformats.org/officeDocument/2006/relationships/hyperlink" Target="mailto:19198887386@s.whatsapp.net" TargetMode="External"/><Relationship Id="rId16" Type="http://schemas.openxmlformats.org/officeDocument/2006/relationships/hyperlink" Target="http://t.co/mik3iPNle6" TargetMode="External"/><Relationship Id="rId221" Type="http://schemas.openxmlformats.org/officeDocument/2006/relationships/hyperlink" Target="http://t.co/ZVJROXgNDQ&amp;" TargetMode="External"/><Relationship Id="rId263" Type="http://schemas.openxmlformats.org/officeDocument/2006/relationships/hyperlink" Target="mailto:19198887386@s.whatsapp.net" TargetMode="External"/><Relationship Id="rId319" Type="http://schemas.openxmlformats.org/officeDocument/2006/relationships/hyperlink" Target="mailto:19198887386@s.whatsapp.net" TargetMode="External"/><Relationship Id="rId470" Type="http://schemas.openxmlformats.org/officeDocument/2006/relationships/hyperlink" Target="http://t.co/XxcdQvzI9t" TargetMode="External"/><Relationship Id="rId526" Type="http://schemas.openxmlformats.org/officeDocument/2006/relationships/hyperlink" Target="http://t.co/TQS3wPA6O7" TargetMode="External"/><Relationship Id="rId58" Type="http://schemas.openxmlformats.org/officeDocument/2006/relationships/hyperlink" Target="http://t.co/5idQ3R5Akz" TargetMode="External"/><Relationship Id="rId123" Type="http://schemas.openxmlformats.org/officeDocument/2006/relationships/hyperlink" Target="https://media.textnow.com/?t=eyJ0eXAiOiJKV1QiLCJhbGciOiJIUzI1NiJ9.eyJ1c2VybmFtZSI6InRoaXNpc2RmaXIiLCJrZXkiOiI0Njg2ZjQyYy03YjJiLTU0ZDItYTA5OC0yYjQ1OTA4NTI1MGEifQ.r2pjCULx2RCgelekGxN23ORrET97Ba2skNmfTWeatv0&amp;h=4686f42c-7b2b-54d2-a098-2b459085250a" TargetMode="External"/><Relationship Id="rId330" Type="http://schemas.openxmlformats.org/officeDocument/2006/relationships/hyperlink" Target="mailto:19198887386@s.whatsapp.net" TargetMode="External"/><Relationship Id="rId568" Type="http://schemas.openxmlformats.org/officeDocument/2006/relationships/hyperlink" Target="http://t.co/cOU2WQ5L4q" TargetMode="External"/><Relationship Id="rId165" Type="http://schemas.openxmlformats.org/officeDocument/2006/relationships/hyperlink" Target="http://t.co/Nkvy9nwyzj" TargetMode="External"/><Relationship Id="rId372" Type="http://schemas.openxmlformats.org/officeDocument/2006/relationships/hyperlink" Target="mailto:19198887386@s.whatsapp.net" TargetMode="External"/><Relationship Id="rId428" Type="http://schemas.openxmlformats.org/officeDocument/2006/relationships/hyperlink" Target="mailto:19198887386@s.whatsapp.net" TargetMode="External"/><Relationship Id="rId232" Type="http://schemas.openxmlformats.org/officeDocument/2006/relationships/hyperlink" Target="http://t.co/AAnpSUjmYI" TargetMode="External"/><Relationship Id="rId274" Type="http://schemas.openxmlformats.org/officeDocument/2006/relationships/hyperlink" Target="mailto:19198887386@s.whatsapp.net" TargetMode="External"/><Relationship Id="rId481" Type="http://schemas.openxmlformats.org/officeDocument/2006/relationships/hyperlink" Target="mailto:19198887386@s.whatsapp.net" TargetMode="External"/><Relationship Id="rId27" Type="http://schemas.openxmlformats.org/officeDocument/2006/relationships/hyperlink" Target="http://t.co/bPtRtXcel0" TargetMode="External"/><Relationship Id="rId69" Type="http://schemas.openxmlformats.org/officeDocument/2006/relationships/hyperlink" Target="https://t.co/JbnoNM3N1P" TargetMode="External"/><Relationship Id="rId134" Type="http://schemas.openxmlformats.org/officeDocument/2006/relationships/hyperlink" Target="http://t.co/i8eGMnKaJ9" TargetMode="External"/><Relationship Id="rId537" Type="http://schemas.openxmlformats.org/officeDocument/2006/relationships/hyperlink" Target="http://t.co/s9gMtEvpaT" TargetMode="External"/><Relationship Id="rId579" Type="http://schemas.openxmlformats.org/officeDocument/2006/relationships/hyperlink" Target="http://t.co/LIK3xpZ6eZ" TargetMode="External"/><Relationship Id="rId80" Type="http://schemas.openxmlformats.org/officeDocument/2006/relationships/hyperlink" Target="http://t.co/2tYTQJ3fec" TargetMode="External"/><Relationship Id="rId176" Type="http://schemas.openxmlformats.org/officeDocument/2006/relationships/hyperlink" Target="http://t.co/iuCRWOfDts" TargetMode="External"/><Relationship Id="rId341" Type="http://schemas.openxmlformats.org/officeDocument/2006/relationships/hyperlink" Target="mailto:19198887386@s.whatsapp.net" TargetMode="External"/><Relationship Id="rId383" Type="http://schemas.openxmlformats.org/officeDocument/2006/relationships/hyperlink" Target="http://t.co/lRJWDFhv7T" TargetMode="External"/><Relationship Id="rId439" Type="http://schemas.openxmlformats.org/officeDocument/2006/relationships/hyperlink" Target="mailto:19198887386@s.whatsapp.net" TargetMode="External"/><Relationship Id="rId201" Type="http://schemas.openxmlformats.org/officeDocument/2006/relationships/hyperlink" Target="http://t.co/mik3iPNle6" TargetMode="External"/><Relationship Id="rId243" Type="http://schemas.openxmlformats.org/officeDocument/2006/relationships/hyperlink" Target="http://t.co/5idQ3R5Akz" TargetMode="External"/><Relationship Id="rId285" Type="http://schemas.openxmlformats.org/officeDocument/2006/relationships/hyperlink" Target="mailto:19198887386@s.whatsapp.net" TargetMode="External"/><Relationship Id="rId450" Type="http://schemas.openxmlformats.org/officeDocument/2006/relationships/hyperlink" Target="mailto:19198887386@s.whatsapp.net" TargetMode="External"/><Relationship Id="rId506" Type="http://schemas.openxmlformats.org/officeDocument/2006/relationships/hyperlink" Target="mailto:19198887386@s.whatsapp.net" TargetMode="External"/><Relationship Id="rId38" Type="http://schemas.openxmlformats.org/officeDocument/2006/relationships/hyperlink" Target="http://t.co/BW9uYtLQu1" TargetMode="External"/><Relationship Id="rId103" Type="http://schemas.openxmlformats.org/officeDocument/2006/relationships/hyperlink" Target="http://t.co/qQ94N1rD5N&amp;" TargetMode="External"/><Relationship Id="rId310" Type="http://schemas.openxmlformats.org/officeDocument/2006/relationships/hyperlink" Target="mailto:19198887386@s.whatsapp.net" TargetMode="External"/><Relationship Id="rId492" Type="http://schemas.openxmlformats.org/officeDocument/2006/relationships/hyperlink" Target="mailto:19198887386@s.whatsapp.net" TargetMode="External"/><Relationship Id="rId548" Type="http://schemas.openxmlformats.org/officeDocument/2006/relationships/hyperlink" Target="https://t.co/RKk5vawIj1" TargetMode="External"/><Relationship Id="rId91" Type="http://schemas.openxmlformats.org/officeDocument/2006/relationships/hyperlink" Target="http://t.co/sR1zceHx" TargetMode="External"/><Relationship Id="rId145" Type="http://schemas.openxmlformats.org/officeDocument/2006/relationships/hyperlink" Target="http://t.co/PJRKJeaY6h&amp;" TargetMode="External"/><Relationship Id="rId187" Type="http://schemas.openxmlformats.org/officeDocument/2006/relationships/hyperlink" Target="https://music.apple.com/us/playlist/seattle-sounds/pl.u-6myaefa2ojM" TargetMode="External"/><Relationship Id="rId352" Type="http://schemas.openxmlformats.org/officeDocument/2006/relationships/hyperlink" Target="mailto:19198887386@s.whatsapp.net" TargetMode="External"/><Relationship Id="rId394" Type="http://schemas.openxmlformats.org/officeDocument/2006/relationships/hyperlink" Target="mailto:19198887386@s.whatsapp.net" TargetMode="External"/><Relationship Id="rId408" Type="http://schemas.openxmlformats.org/officeDocument/2006/relationships/hyperlink" Target="mailto:19198887386@s.whatsapp.net" TargetMode="External"/><Relationship Id="rId212" Type="http://schemas.openxmlformats.org/officeDocument/2006/relationships/hyperlink" Target="http://t.co/bPtRtXcel0" TargetMode="External"/><Relationship Id="rId254" Type="http://schemas.openxmlformats.org/officeDocument/2006/relationships/hyperlink" Target="https://t.co/JbnoNM3N1P" TargetMode="External"/><Relationship Id="rId49" Type="http://schemas.openxmlformats.org/officeDocument/2006/relationships/hyperlink" Target="http://t.co/VBCzP6HMT7" TargetMode="External"/><Relationship Id="rId114" Type="http://schemas.openxmlformats.org/officeDocument/2006/relationships/hyperlink" Target="https://media.textnow.com/?t=eyJ0eXAiOiJKV1QiLCJhbGciOiJIUzI1NiJ9.eyJ1c2VybmFtZSI6InRoaXNpc2RmaXIiLCJrZXkiOiI4OWQ1NmMyMC1hMDEyLTRjYjAtYTBkNC0wOTc4NjcxZjc5YjRfMTkxOTQ0NjM4MTZfKzE5MTkyOTQ1OTgwLndhdiJ9.D3dGvgwy1xhxc69xvmOmWbJbA_uStpn2x1RekvcLE34&amp;h=89d56c20-a012-4cb0-a0d4-0978671f79b4_19194463816_%2B19192945980.wav" TargetMode="External"/><Relationship Id="rId296" Type="http://schemas.openxmlformats.org/officeDocument/2006/relationships/hyperlink" Target="mailto:19198887386@s.whatsapp.net" TargetMode="External"/><Relationship Id="rId461" Type="http://schemas.openxmlformats.org/officeDocument/2006/relationships/hyperlink" Target="http://t.co/FhGqF0RWBE" TargetMode="External"/><Relationship Id="rId517" Type="http://schemas.openxmlformats.org/officeDocument/2006/relationships/hyperlink" Target="https://media.textnow.com/?t=eyJ0eXAiOiJKV1QiLCJhbGciOiJIUzI1NiJ9.eyJ1c2VybmFtZSI6InRoaXNpc2RmaXIiLCJrZXkiOiIzODZjNDllNS1lMWJlLTQyZjItOWVlZi0zZDM0ZjYyNTcyNTRfMTk4NDIzNTIwNTRfKzEyMDI0OTUzNjI3LndhdiJ9.m7H_rAhfb9RFDUBVDpvhTXmIdjR845Cknly35uywbZE&amp;h=386c49e5-e1be-42f2-9eef-3d34f6257254_19842352054_%2B12024953627.wav" TargetMode="External"/><Relationship Id="rId559" Type="http://schemas.openxmlformats.org/officeDocument/2006/relationships/hyperlink" Target="http://t.co/XWmkac1Aw6&amp;" TargetMode="External"/><Relationship Id="rId60" Type="http://schemas.openxmlformats.org/officeDocument/2006/relationships/hyperlink" Target="http://t.co/4Hhxk9MKHe" TargetMode="External"/><Relationship Id="rId156" Type="http://schemas.openxmlformats.org/officeDocument/2006/relationships/hyperlink" Target="http://t.co/gPbi04YoBq" TargetMode="External"/><Relationship Id="rId198" Type="http://schemas.openxmlformats.org/officeDocument/2006/relationships/hyperlink" Target="https://fb.com/l/1MUF1ioALHADiy2" TargetMode="External"/><Relationship Id="rId321" Type="http://schemas.openxmlformats.org/officeDocument/2006/relationships/hyperlink" Target="mailto:19198887386@s.whatsapp.net" TargetMode="External"/><Relationship Id="rId363" Type="http://schemas.openxmlformats.org/officeDocument/2006/relationships/hyperlink" Target="http://t.co/8KUzaPFCMF" TargetMode="External"/><Relationship Id="rId419" Type="http://schemas.openxmlformats.org/officeDocument/2006/relationships/hyperlink" Target="mailto:19198887386@s.whatsapp.net" TargetMode="External"/><Relationship Id="rId570" Type="http://schemas.openxmlformats.org/officeDocument/2006/relationships/hyperlink" Target="http://t.co/1nkNfZqBo9" TargetMode="External"/><Relationship Id="rId223" Type="http://schemas.openxmlformats.org/officeDocument/2006/relationships/hyperlink" Target="http://t.co/BW9uYtLQu1" TargetMode="External"/><Relationship Id="rId430" Type="http://schemas.openxmlformats.org/officeDocument/2006/relationships/hyperlink" Target="mailto:19198887386@s.whatsapp.net" TargetMode="External"/><Relationship Id="rId18" Type="http://schemas.openxmlformats.org/officeDocument/2006/relationships/hyperlink" Target="http://t.co/ZS05enjjwm" TargetMode="External"/><Relationship Id="rId265" Type="http://schemas.openxmlformats.org/officeDocument/2006/relationships/hyperlink" Target="mailto:19198887386@s.whatsapp.net" TargetMode="External"/><Relationship Id="rId472" Type="http://schemas.openxmlformats.org/officeDocument/2006/relationships/hyperlink" Target="http://t.co/u3PzeV9E9q" TargetMode="External"/><Relationship Id="rId528" Type="http://schemas.openxmlformats.org/officeDocument/2006/relationships/hyperlink" Target="http://t.co/ZwnbhpDZ8e" TargetMode="External"/><Relationship Id="rId125" Type="http://schemas.openxmlformats.org/officeDocument/2006/relationships/hyperlink" Target="http://t.co/FeQxgN0W6I" TargetMode="External"/><Relationship Id="rId167" Type="http://schemas.openxmlformats.org/officeDocument/2006/relationships/hyperlink" Target="http://t.co/2QJLJj6tK5" TargetMode="External"/><Relationship Id="rId332" Type="http://schemas.openxmlformats.org/officeDocument/2006/relationships/hyperlink" Target="mailto:19198887386@s.whatsapp.net" TargetMode="External"/><Relationship Id="rId374" Type="http://schemas.openxmlformats.org/officeDocument/2006/relationships/hyperlink" Target="http://t.co/L9vMdNOXPg" TargetMode="External"/><Relationship Id="rId581" Type="http://schemas.openxmlformats.org/officeDocument/2006/relationships/hyperlink" Target="content://com.viber.voip.provider.internal_files/message/local/thumb/0-02-01-175c3a2c40d64d15ab93f08c1d65e81ae69c0c423fdba95dc180881efc6c5bae" TargetMode="External"/><Relationship Id="rId71" Type="http://schemas.openxmlformats.org/officeDocument/2006/relationships/hyperlink" Target="https://t.co/MPAzQ3Jswf" TargetMode="External"/><Relationship Id="rId234" Type="http://schemas.openxmlformats.org/officeDocument/2006/relationships/hyperlink" Target="http://t.co/VBCzP6HMT7" TargetMode="External"/><Relationship Id="rId2" Type="http://schemas.openxmlformats.org/officeDocument/2006/relationships/hyperlink" Target="https://music.apple.com/us/playlist/seattle-sounds/pl.u-6myaefa2ojM" TargetMode="External"/><Relationship Id="rId29" Type="http://schemas.openxmlformats.org/officeDocument/2006/relationships/hyperlink" Target="http://t.co/vltSpK8U4S" TargetMode="External"/><Relationship Id="rId276" Type="http://schemas.openxmlformats.org/officeDocument/2006/relationships/hyperlink" Target="mailto:19198887386@s.whatsapp.net" TargetMode="External"/><Relationship Id="rId441" Type="http://schemas.openxmlformats.org/officeDocument/2006/relationships/hyperlink" Target="mailto:19198887386@s.whatsapp.net" TargetMode="External"/><Relationship Id="rId483" Type="http://schemas.openxmlformats.org/officeDocument/2006/relationships/hyperlink" Target="mailto:19198887386@s.whatsapp.net" TargetMode="External"/><Relationship Id="rId539" Type="http://schemas.openxmlformats.org/officeDocument/2006/relationships/hyperlink" Target="http://t.co/thXm7Hjo07" TargetMode="External"/><Relationship Id="rId40" Type="http://schemas.openxmlformats.org/officeDocument/2006/relationships/hyperlink" Target="http://t.co/j906T5zE2R" TargetMode="External"/><Relationship Id="rId136" Type="http://schemas.openxmlformats.org/officeDocument/2006/relationships/hyperlink" Target="http://t.co/C8d3sJoUpj&amp;" TargetMode="External"/><Relationship Id="rId178" Type="http://schemas.openxmlformats.org/officeDocument/2006/relationships/hyperlink" Target="http://t.co/hueH4HCxx7" TargetMode="External"/><Relationship Id="rId301" Type="http://schemas.openxmlformats.org/officeDocument/2006/relationships/hyperlink" Target="mailto:19198887386@s.whatsapp.net" TargetMode="External"/><Relationship Id="rId343" Type="http://schemas.openxmlformats.org/officeDocument/2006/relationships/hyperlink" Target="mailto:19198887386@s.whatsapp.net" TargetMode="External"/><Relationship Id="rId550" Type="http://schemas.openxmlformats.org/officeDocument/2006/relationships/hyperlink" Target="http://t.co/R37CejCjou" TargetMode="External"/><Relationship Id="rId82" Type="http://schemas.openxmlformats.org/officeDocument/2006/relationships/hyperlink" Target="http://t.co/VxBJg26Gsz" TargetMode="External"/><Relationship Id="rId203" Type="http://schemas.openxmlformats.org/officeDocument/2006/relationships/hyperlink" Target="http://t.co/ZS05enjjwm" TargetMode="External"/><Relationship Id="rId385" Type="http://schemas.openxmlformats.org/officeDocument/2006/relationships/hyperlink" Target="mailto:19198887386@s.whatsapp.net" TargetMode="External"/><Relationship Id="rId245" Type="http://schemas.openxmlformats.org/officeDocument/2006/relationships/hyperlink" Target="http://t.co/4Hhxk9MKHe" TargetMode="External"/><Relationship Id="rId287" Type="http://schemas.openxmlformats.org/officeDocument/2006/relationships/hyperlink" Target="mailto:19198887386@s.whatsapp.net" TargetMode="External"/><Relationship Id="rId410" Type="http://schemas.openxmlformats.org/officeDocument/2006/relationships/hyperlink" Target="http://t.co/dvabPmgQjo&amp;" TargetMode="External"/><Relationship Id="rId452" Type="http://schemas.openxmlformats.org/officeDocument/2006/relationships/hyperlink" Target="mailto:19198887386@s.whatsapp.net" TargetMode="External"/><Relationship Id="rId494" Type="http://schemas.openxmlformats.org/officeDocument/2006/relationships/hyperlink" Target="mailto:19198887386@s.whatsapp.net" TargetMode="External"/><Relationship Id="rId508" Type="http://schemas.openxmlformats.org/officeDocument/2006/relationships/hyperlink" Target="mailto:support@enflick.com" TargetMode="External"/><Relationship Id="rId105" Type="http://schemas.openxmlformats.org/officeDocument/2006/relationships/hyperlink" Target="http://t.co/O8JoZOKFEI" TargetMode="External"/><Relationship Id="rId147" Type="http://schemas.openxmlformats.org/officeDocument/2006/relationships/hyperlink" Target="http://t.co/LuUBGL9Y5u" TargetMode="External"/><Relationship Id="rId312" Type="http://schemas.openxmlformats.org/officeDocument/2006/relationships/hyperlink" Target="mailto:19198887386@s.whatsapp.net" TargetMode="External"/><Relationship Id="rId354" Type="http://schemas.openxmlformats.org/officeDocument/2006/relationships/hyperlink" Target="mailto:19198887386@s.whatsapp.net" TargetMode="External"/><Relationship Id="rId51" Type="http://schemas.openxmlformats.org/officeDocument/2006/relationships/hyperlink" Target="http://t.co/bzRDl3kF7U" TargetMode="External"/><Relationship Id="rId93" Type="http://schemas.openxmlformats.org/officeDocument/2006/relationships/hyperlink" Target="http://t.co/8KUzaPFCMF" TargetMode="External"/><Relationship Id="rId189" Type="http://schemas.openxmlformats.org/officeDocument/2006/relationships/hyperlink" Target="https://t.me/login/96342" TargetMode="External"/><Relationship Id="rId396" Type="http://schemas.openxmlformats.org/officeDocument/2006/relationships/hyperlink" Target="mailto:19198887386@s.whatsapp.net" TargetMode="External"/><Relationship Id="rId561" Type="http://schemas.openxmlformats.org/officeDocument/2006/relationships/hyperlink" Target="http://t.co/Nkvy9nwyzj" TargetMode="External"/><Relationship Id="rId214" Type="http://schemas.openxmlformats.org/officeDocument/2006/relationships/hyperlink" Target="http://t.co/vltSpK8U4S" TargetMode="External"/><Relationship Id="rId256" Type="http://schemas.openxmlformats.org/officeDocument/2006/relationships/hyperlink" Target="https://t.co/MPAzQ3Jswf" TargetMode="External"/><Relationship Id="rId298" Type="http://schemas.openxmlformats.org/officeDocument/2006/relationships/hyperlink" Target="http://t.co/XFr1cRXWSm" TargetMode="External"/><Relationship Id="rId421" Type="http://schemas.openxmlformats.org/officeDocument/2006/relationships/hyperlink" Target="mailto:19198887386@s.whatsapp.net" TargetMode="External"/><Relationship Id="rId463" Type="http://schemas.openxmlformats.org/officeDocument/2006/relationships/hyperlink" Target="mailto:19198887386@s.whatsapp.net" TargetMode="External"/><Relationship Id="rId519" Type="http://schemas.openxmlformats.org/officeDocument/2006/relationships/hyperlink" Target="https://media.textnow.com/?t=eyJ0eXAiOiJKV1QiLCJhbGciOiJIUzI1NiJ9.eyJ1c2VybmFtZSI6InRoaXNpc2RmaXIiLCJrZXkiOiI0Njg2ZjQyYy03YjJiLTU0ZDItYTA5OC0yYjQ1OTA4NTI1MGEifQ.r2pjCULx2RCgelekGxN23ORrET97Ba2skNmfTWeatv0&amp;h=4686f42c-7b2b-54d2-a098-2b459085250a" TargetMode="External"/><Relationship Id="rId116" Type="http://schemas.openxmlformats.org/officeDocument/2006/relationships/hyperlink" Target="https://media.textnow.com/?t=eyJ0eXAiOiJKV1QiLCJhbGciOiJIUzI1NiJ9.eyJ1c2VybmFtZSI6InRoaXNpc2RmaXIiLCJrZXkiOiI4YTcxNWNiNC0zYjYzLTQ1MzctOWVmMC1kYjMzMjFiMDBkNzNfMTkxOTQ0NjM4MTZfKzE5MTkyOTQ0OTEwLndhdiJ9.Ufwe1cXmmRnfCTCeY0Q_gSEQ3hnbtZM1Za5bz63GxyI&amp;h=8a715cb4-3b63-4537-9ef0-db3321b00d73_19194463816_%2B19192944910.wav" TargetMode="External"/><Relationship Id="rId158" Type="http://schemas.openxmlformats.org/officeDocument/2006/relationships/hyperlink" Target="https://t.co/ZmloKfWDQl" TargetMode="External"/><Relationship Id="rId323" Type="http://schemas.openxmlformats.org/officeDocument/2006/relationships/hyperlink" Target="mailto:19198887386@s.whatsapp.net" TargetMode="External"/><Relationship Id="rId530" Type="http://schemas.openxmlformats.org/officeDocument/2006/relationships/hyperlink" Target="http://t.co/i8eGMnKaJ9" TargetMode="External"/><Relationship Id="rId20" Type="http://schemas.openxmlformats.org/officeDocument/2006/relationships/hyperlink" Target="http://t.co/hE19TIfqFX&amp;" TargetMode="External"/><Relationship Id="rId62" Type="http://schemas.openxmlformats.org/officeDocument/2006/relationships/hyperlink" Target="http://t.co/t9JyhAncPR" TargetMode="External"/><Relationship Id="rId365" Type="http://schemas.openxmlformats.org/officeDocument/2006/relationships/hyperlink" Target="mailto:19198887386@s.whatsapp.net" TargetMode="External"/><Relationship Id="rId572" Type="http://schemas.openxmlformats.org/officeDocument/2006/relationships/hyperlink" Target="http://t.co/iuCRWOfDts" TargetMode="External"/><Relationship Id="rId225" Type="http://schemas.openxmlformats.org/officeDocument/2006/relationships/hyperlink" Target="http://t.co/j906T5zE2R" TargetMode="External"/><Relationship Id="rId267" Type="http://schemas.openxmlformats.org/officeDocument/2006/relationships/hyperlink" Target="mailto:19198887386@s.whatsapp.net" TargetMode="External"/><Relationship Id="rId432" Type="http://schemas.openxmlformats.org/officeDocument/2006/relationships/hyperlink" Target="mailto:19198887386@s.whatsapp.net" TargetMode="External"/><Relationship Id="rId474" Type="http://schemas.openxmlformats.org/officeDocument/2006/relationships/hyperlink" Target="mailto:19198887386@s.whatsapp.net" TargetMode="External"/><Relationship Id="rId127" Type="http://schemas.openxmlformats.org/officeDocument/2006/relationships/hyperlink" Target="http://t.co/P2Kb2tfyxr" TargetMode="External"/><Relationship Id="rId31" Type="http://schemas.openxmlformats.org/officeDocument/2006/relationships/hyperlink" Target="http://t.co/yRfdaIooYZ" TargetMode="External"/><Relationship Id="rId73" Type="http://schemas.openxmlformats.org/officeDocument/2006/relationships/hyperlink" Target="http://t.co/K2iBFLgs4Z" TargetMode="External"/><Relationship Id="rId169" Type="http://schemas.openxmlformats.org/officeDocument/2006/relationships/hyperlink" Target="http://t.co/uLclFUF8nC" TargetMode="External"/><Relationship Id="rId334" Type="http://schemas.openxmlformats.org/officeDocument/2006/relationships/hyperlink" Target="http://t.co/35nMR4AUQg" TargetMode="External"/><Relationship Id="rId376" Type="http://schemas.openxmlformats.org/officeDocument/2006/relationships/hyperlink" Target="mailto:19198887386@s.whatsapp.net" TargetMode="External"/><Relationship Id="rId541" Type="http://schemas.openxmlformats.org/officeDocument/2006/relationships/hyperlink" Target="http://t.co/PJRKJeaY6h&amp;" TargetMode="External"/><Relationship Id="rId4" Type="http://schemas.openxmlformats.org/officeDocument/2006/relationships/hyperlink" Target="https://t.me/login/96342" TargetMode="External"/><Relationship Id="rId180" Type="http://schemas.openxmlformats.org/officeDocument/2006/relationships/hyperlink" Target="http://t.co/58IDicaHzT&amp;" TargetMode="External"/><Relationship Id="rId236" Type="http://schemas.openxmlformats.org/officeDocument/2006/relationships/hyperlink" Target="http://t.co/bzRDl3kF7U" TargetMode="External"/><Relationship Id="rId278" Type="http://schemas.openxmlformats.org/officeDocument/2006/relationships/hyperlink" Target="mailto:19198887386@s.whatsapp.net" TargetMode="External"/><Relationship Id="rId401" Type="http://schemas.openxmlformats.org/officeDocument/2006/relationships/hyperlink" Target="mailto:19198887386@s.whatsapp.net" TargetMode="External"/><Relationship Id="rId443" Type="http://schemas.openxmlformats.org/officeDocument/2006/relationships/hyperlink" Target="mailto:19198887386@s.whatsapp.net" TargetMode="External"/><Relationship Id="rId303" Type="http://schemas.openxmlformats.org/officeDocument/2006/relationships/hyperlink" Target="mailto:19198887386@s.whatsapp.net" TargetMode="External"/><Relationship Id="rId485" Type="http://schemas.openxmlformats.org/officeDocument/2006/relationships/hyperlink" Target="mailto:19198887386@s.whatsapp.net" TargetMode="External"/><Relationship Id="rId42" Type="http://schemas.openxmlformats.org/officeDocument/2006/relationships/hyperlink" Target="http://t.co/Zb1zWN0jet&amp;" TargetMode="External"/><Relationship Id="rId84" Type="http://schemas.openxmlformats.org/officeDocument/2006/relationships/hyperlink" Target="http://t.co/JOOsdSubIR" TargetMode="External"/><Relationship Id="rId138" Type="http://schemas.openxmlformats.org/officeDocument/2006/relationships/hyperlink" Target="http://t.co/R5wuXA9jB6" TargetMode="External"/><Relationship Id="rId345" Type="http://schemas.openxmlformats.org/officeDocument/2006/relationships/hyperlink" Target="mailto:19198887386@s.whatsapp.net" TargetMode="External"/><Relationship Id="rId387" Type="http://schemas.openxmlformats.org/officeDocument/2006/relationships/hyperlink" Target="mailto:19198887386@s.whatsapp.net" TargetMode="External"/><Relationship Id="rId510" Type="http://schemas.openxmlformats.org/officeDocument/2006/relationships/hyperlink" Target="https://media.textnow.com/?t=eyJ0eXAiOiJKV1QiLCJhbGciOiJIUzI1NiJ9.eyJ1c2VybmFtZSI6InRoaXNpc2RmaXIiLCJrZXkiOiI4OWQ1NmMyMC1hMDEyLTRjYjAtYTBkNC0wOTc4NjcxZjc5YjRfMTkxOTQ0NjM4MTZfKzE5MTkyOTQ1OTgwLndhdiJ9.D3dGvgwy1xhxc69xvmOmWbJbA_uStpn2x1RekvcLE34&amp;h=89d56c20-a012-4cb0-a0d4-0978671f79b4_19194463816_%2B19192945980.wav" TargetMode="External"/><Relationship Id="rId552" Type="http://schemas.openxmlformats.org/officeDocument/2006/relationships/hyperlink" Target="http://t.co/gPbi04YoBq" TargetMode="External"/><Relationship Id="rId191" Type="http://schemas.openxmlformats.org/officeDocument/2006/relationships/hyperlink" Target="https://fb.com/l/b8ByfSEBwiZ3Nl" TargetMode="External"/><Relationship Id="rId205" Type="http://schemas.openxmlformats.org/officeDocument/2006/relationships/hyperlink" Target="http://t.co/hE19TIfqFX&amp;" TargetMode="External"/><Relationship Id="rId247" Type="http://schemas.openxmlformats.org/officeDocument/2006/relationships/hyperlink" Target="http://t.co/t9JyhAncPR" TargetMode="External"/><Relationship Id="rId412" Type="http://schemas.openxmlformats.org/officeDocument/2006/relationships/hyperlink" Target="mailto:19198887386@s.whatsapp.net" TargetMode="External"/><Relationship Id="rId107" Type="http://schemas.openxmlformats.org/officeDocument/2006/relationships/hyperlink" Target="http://t.co/FhGqF0RWBE" TargetMode="External"/><Relationship Id="rId289" Type="http://schemas.openxmlformats.org/officeDocument/2006/relationships/hyperlink" Target="mailto:19198887386@s.whatsapp.net" TargetMode="External"/><Relationship Id="rId454" Type="http://schemas.openxmlformats.org/officeDocument/2006/relationships/hyperlink" Target="mailto:19198887386@s.whatsapp.net" TargetMode="External"/><Relationship Id="rId496" Type="http://schemas.openxmlformats.org/officeDocument/2006/relationships/hyperlink" Target="mailto:19198887386@s.whatsapp.net" TargetMode="External"/><Relationship Id="rId11" Type="http://schemas.openxmlformats.org/officeDocument/2006/relationships/hyperlink" Target="https://fb.com/l/1P7JbmBRxKB6r3G" TargetMode="External"/><Relationship Id="rId53" Type="http://schemas.openxmlformats.org/officeDocument/2006/relationships/hyperlink" Target="http://t.co/pxwlZkWaCs" TargetMode="External"/><Relationship Id="rId149" Type="http://schemas.openxmlformats.org/officeDocument/2006/relationships/hyperlink" Target="http://t.co/2r8wqgE8cR&amp;" TargetMode="External"/><Relationship Id="rId314" Type="http://schemas.openxmlformats.org/officeDocument/2006/relationships/hyperlink" Target="mailto:19198887386@s.whatsapp.net" TargetMode="External"/><Relationship Id="rId356" Type="http://schemas.openxmlformats.org/officeDocument/2006/relationships/hyperlink" Target="mailto:19198887386@s.whatsapp.net" TargetMode="External"/><Relationship Id="rId398" Type="http://schemas.openxmlformats.org/officeDocument/2006/relationships/hyperlink" Target="mailto:19198887386@s.whatsapp.net" TargetMode="External"/><Relationship Id="rId521" Type="http://schemas.openxmlformats.org/officeDocument/2006/relationships/hyperlink" Target="http://t.co/FeQxgN0W6I" TargetMode="External"/><Relationship Id="rId563" Type="http://schemas.openxmlformats.org/officeDocument/2006/relationships/hyperlink" Target="http://t.co/2QJLJj6tK5" TargetMode="External"/><Relationship Id="rId95" Type="http://schemas.openxmlformats.org/officeDocument/2006/relationships/hyperlink" Target="http://t.co/BMdSVMc3rC" TargetMode="External"/><Relationship Id="rId160" Type="http://schemas.openxmlformats.org/officeDocument/2006/relationships/hyperlink" Target="http://t.co/McOZNHt7N2" TargetMode="External"/><Relationship Id="rId216" Type="http://schemas.openxmlformats.org/officeDocument/2006/relationships/hyperlink" Target="http://t.co/yRfdaIooYZ" TargetMode="External"/><Relationship Id="rId423" Type="http://schemas.openxmlformats.org/officeDocument/2006/relationships/hyperlink" Target="mailto:19198887386@s.whatsapp.net" TargetMode="External"/><Relationship Id="rId258" Type="http://schemas.openxmlformats.org/officeDocument/2006/relationships/hyperlink" Target="http://t.co/K2iBFLgs4Z" TargetMode="External"/><Relationship Id="rId465" Type="http://schemas.openxmlformats.org/officeDocument/2006/relationships/hyperlink" Target="mailto:19198887386@s.whatsapp.net" TargetMode="External"/><Relationship Id="rId22" Type="http://schemas.openxmlformats.org/officeDocument/2006/relationships/hyperlink" Target="http://t.co/l73hiK0IZ8" TargetMode="External"/><Relationship Id="rId64" Type="http://schemas.openxmlformats.org/officeDocument/2006/relationships/hyperlink" Target="http://t.co/dyYvrEJAm3" TargetMode="External"/><Relationship Id="rId118" Type="http://schemas.openxmlformats.org/officeDocument/2006/relationships/hyperlink" Target="https://media.textnow.com/?t=eyJ0eXAiOiJKV1QiLCJhbGciOiJIUzI1NiJ9.eyJ1c2VybmFtZSI6InRoaXNpc2RmaXIiLCJrZXkiOiIxMjQ2OWVkZS03YmI2LTQxNjktYjliMS0xNDY1MzBlZmMyNDhfMTkxOTQ0NjM4MTZfKzE5MTkyOTQyMTE0LndhdiJ9.LLY3ZTJQulm9NXyKIsW2uPqUaXVRNyDyyQi6wth7dTA&amp;h=12469ede-7bb6-4169-b9b1-146530efc248_19194463816_%2B19192942114.wav" TargetMode="External"/><Relationship Id="rId325" Type="http://schemas.openxmlformats.org/officeDocument/2006/relationships/hyperlink" Target="mailto:19198887386@s.whatsapp.net" TargetMode="External"/><Relationship Id="rId367" Type="http://schemas.openxmlformats.org/officeDocument/2006/relationships/hyperlink" Target="mailto:19198887386@s.whatsapp.net" TargetMode="External"/><Relationship Id="rId532" Type="http://schemas.openxmlformats.org/officeDocument/2006/relationships/hyperlink" Target="http://t.co/C8d3sJoUpj&amp;" TargetMode="External"/><Relationship Id="rId574" Type="http://schemas.openxmlformats.org/officeDocument/2006/relationships/hyperlink" Target="http://t.co/hueH4HCxx7" TargetMode="External"/><Relationship Id="rId171" Type="http://schemas.openxmlformats.org/officeDocument/2006/relationships/hyperlink" Target="http://t.co/kFhj8lWhbs" TargetMode="External"/><Relationship Id="rId227" Type="http://schemas.openxmlformats.org/officeDocument/2006/relationships/hyperlink" Target="http://t.co/Zb1zWN0jet&amp;" TargetMode="External"/><Relationship Id="rId269" Type="http://schemas.openxmlformats.org/officeDocument/2006/relationships/hyperlink" Target="mailto:19198887386@s.whatsapp.net" TargetMode="External"/><Relationship Id="rId434" Type="http://schemas.openxmlformats.org/officeDocument/2006/relationships/hyperlink" Target="mailto:19198887386@s.whatsapp.net" TargetMode="External"/><Relationship Id="rId476" Type="http://schemas.openxmlformats.org/officeDocument/2006/relationships/hyperlink" Target="mailto:19198887386@s.whatsapp.net" TargetMode="External"/><Relationship Id="rId33" Type="http://schemas.openxmlformats.org/officeDocument/2006/relationships/hyperlink" Target="http://t.co/mLFuCqIIFA" TargetMode="External"/><Relationship Id="rId129" Type="http://schemas.openxmlformats.org/officeDocument/2006/relationships/hyperlink" Target="http://t.co/pYGOSk0qCP" TargetMode="External"/><Relationship Id="rId280" Type="http://schemas.openxmlformats.org/officeDocument/2006/relationships/hyperlink" Target="mailto:19198887386@s.whatsapp.net" TargetMode="External"/><Relationship Id="rId336" Type="http://schemas.openxmlformats.org/officeDocument/2006/relationships/hyperlink" Target="mailto:19198887386@s.whatsapp.net" TargetMode="External"/><Relationship Id="rId501" Type="http://schemas.openxmlformats.org/officeDocument/2006/relationships/hyperlink" Target="mailto:19198887386@s.whatsapp.net" TargetMode="External"/><Relationship Id="rId543" Type="http://schemas.openxmlformats.org/officeDocument/2006/relationships/hyperlink" Target="http://t.co/LuUBGL9Y5u" TargetMode="External"/><Relationship Id="rId75" Type="http://schemas.openxmlformats.org/officeDocument/2006/relationships/hyperlink" Target="http://t.co/06e77bGwbx" TargetMode="External"/><Relationship Id="rId140" Type="http://schemas.openxmlformats.org/officeDocument/2006/relationships/hyperlink" Target="http://t.co/ydZYr4dVS4" TargetMode="External"/><Relationship Id="rId182" Type="http://schemas.openxmlformats.org/officeDocument/2006/relationships/hyperlink" Target="http://t.co/XqmXHkAsWt" TargetMode="External"/><Relationship Id="rId378" Type="http://schemas.openxmlformats.org/officeDocument/2006/relationships/hyperlink" Target="mailto:19198887386@s.whatsapp.net" TargetMode="External"/><Relationship Id="rId403" Type="http://schemas.openxmlformats.org/officeDocument/2006/relationships/hyperlink" Target="mailto:19198887386@s.whatsapp.net" TargetMode="External"/><Relationship Id="rId6" Type="http://schemas.openxmlformats.org/officeDocument/2006/relationships/hyperlink" Target="https://fb.com/l/b8ByfSEBwiZ3Nl" TargetMode="External"/><Relationship Id="rId238" Type="http://schemas.openxmlformats.org/officeDocument/2006/relationships/hyperlink" Target="http://t.co/pxwlZkWaCs" TargetMode="External"/><Relationship Id="rId445" Type="http://schemas.openxmlformats.org/officeDocument/2006/relationships/hyperlink" Target="http://t.co/O8JoZOKFEI" TargetMode="External"/><Relationship Id="rId487" Type="http://schemas.openxmlformats.org/officeDocument/2006/relationships/hyperlink" Target="mailto:19198887386@s.whatsapp.net" TargetMode="External"/><Relationship Id="rId291" Type="http://schemas.openxmlformats.org/officeDocument/2006/relationships/hyperlink" Target="mailto:19198887386@s.whatsapp.net" TargetMode="External"/><Relationship Id="rId305" Type="http://schemas.openxmlformats.org/officeDocument/2006/relationships/hyperlink" Target="mailto:19198887386@s.whatsapp.net" TargetMode="External"/><Relationship Id="rId347" Type="http://schemas.openxmlformats.org/officeDocument/2006/relationships/hyperlink" Target="http://t.co/aBam30gSk4&amp;" TargetMode="External"/><Relationship Id="rId512" Type="http://schemas.openxmlformats.org/officeDocument/2006/relationships/hyperlink" Target="https://media.textnow.com/?t=eyJ0eXAiOiJKV1QiLCJhbGciOiJIUzI1NiJ9.eyJ1c2VybmFtZSI6InRoaXNpc2RmaXIiLCJrZXkiOiI4YTcxNWNiNC0zYjYzLTQ1MzctOWVmMC1kYjMzMjFiMDBkNzNfMTkxOTQ0NjM4MTZfKzE5MTkyOTQ0OTEwLndhdiJ9.Ufwe1cXmmRnfCTCeY0Q_gSEQ3hnbtZM1Za5bz63GxyI&amp;h=8a715cb4-3b63-4537-9ef0-db3321b00d73_19194463816_%2B19192944910.wav" TargetMode="External"/><Relationship Id="rId44" Type="http://schemas.openxmlformats.org/officeDocument/2006/relationships/hyperlink" Target="http://t.co/VIWMjjJxOT" TargetMode="External"/><Relationship Id="rId86" Type="http://schemas.openxmlformats.org/officeDocument/2006/relationships/hyperlink" Target="http://t.co/qc5IF6G4fG" TargetMode="External"/><Relationship Id="rId151" Type="http://schemas.openxmlformats.org/officeDocument/2006/relationships/hyperlink" Target="http://t.co/0paNscImEw&amp;" TargetMode="External"/><Relationship Id="rId389" Type="http://schemas.openxmlformats.org/officeDocument/2006/relationships/hyperlink" Target="mailto:19198887386@s.whatsapp.net" TargetMode="External"/><Relationship Id="rId554" Type="http://schemas.openxmlformats.org/officeDocument/2006/relationships/hyperlink" Target="https://t.co/ZmloKfWDQl" TargetMode="External"/><Relationship Id="rId193" Type="http://schemas.openxmlformats.org/officeDocument/2006/relationships/hyperlink" Target="https://fb.com/l/1UB3E1kGhVhZWW0" TargetMode="External"/><Relationship Id="rId207" Type="http://schemas.openxmlformats.org/officeDocument/2006/relationships/hyperlink" Target="http://t.co/l73hiK0IZ8" TargetMode="External"/><Relationship Id="rId249" Type="http://schemas.openxmlformats.org/officeDocument/2006/relationships/hyperlink" Target="http://t.co/dyYvrEJAm3" TargetMode="External"/><Relationship Id="rId414" Type="http://schemas.openxmlformats.org/officeDocument/2006/relationships/hyperlink" Target="mailto:19198887386@s.whatsapp.net" TargetMode="External"/><Relationship Id="rId456" Type="http://schemas.openxmlformats.org/officeDocument/2006/relationships/hyperlink" Target="mailto:19198887386@s.whatsapp.net" TargetMode="External"/><Relationship Id="rId498" Type="http://schemas.openxmlformats.org/officeDocument/2006/relationships/hyperlink" Target="mailto:19198887386@s.whatsapp.net" TargetMode="External"/><Relationship Id="rId13" Type="http://schemas.openxmlformats.org/officeDocument/2006/relationships/hyperlink" Target="https://fb.com/l/1MUF1ioALHADiy2" TargetMode="External"/><Relationship Id="rId109" Type="http://schemas.openxmlformats.org/officeDocument/2006/relationships/hyperlink" Target="http://t.co/XpSC3makgJ" TargetMode="External"/><Relationship Id="rId260" Type="http://schemas.openxmlformats.org/officeDocument/2006/relationships/hyperlink" Target="mailto:19198887386@s.whatsapp.net" TargetMode="External"/><Relationship Id="rId316" Type="http://schemas.openxmlformats.org/officeDocument/2006/relationships/hyperlink" Target="mailto:19198887386@s.whatsapp.net" TargetMode="External"/><Relationship Id="rId523" Type="http://schemas.openxmlformats.org/officeDocument/2006/relationships/hyperlink" Target="http://t.co/P2Kb2tfyxr" TargetMode="External"/><Relationship Id="rId55" Type="http://schemas.openxmlformats.org/officeDocument/2006/relationships/hyperlink" Target="http://t.co/40W2a8qlBy&amp;" TargetMode="External"/><Relationship Id="rId97" Type="http://schemas.openxmlformats.org/officeDocument/2006/relationships/hyperlink" Target="http://t.co/1XxGuKtjp8&amp;" TargetMode="External"/><Relationship Id="rId120" Type="http://schemas.openxmlformats.org/officeDocument/2006/relationships/hyperlink" Target="https://media.textnow.com/?t=eyJ0eXAiOiJKV1QiLCJhbGciOiJIUzI1NiJ9.eyJ1c2VybmFtZSI6InRoaXNpc2RmaXIiLCJrZXkiOiJiNTY3NmI5ZS0xMTJkLTQxZGQtYTg3MS1kMzNlNGQ2ZGNhMDlfMTk4NDIzNTIwNTRfKzEyMDI0OTUxMzEyLndhdiJ9.dMt2Bxggr5x16bZGau60ccZ3f72vFKA7htjW1AND4io&amp;h=b5676b9e-112d-41dd-a871-d33e4d6dca09_19842352054_%2B12024951312.wav" TargetMode="External"/><Relationship Id="rId358" Type="http://schemas.openxmlformats.org/officeDocument/2006/relationships/hyperlink" Target="mailto:19198887386@s.whatsapp.net" TargetMode="External"/><Relationship Id="rId565" Type="http://schemas.openxmlformats.org/officeDocument/2006/relationships/hyperlink" Target="http://t.co/uLclFUF8nC" TargetMode="External"/><Relationship Id="rId162" Type="http://schemas.openxmlformats.org/officeDocument/2006/relationships/hyperlink" Target="http://t.co/kuVq8UpwUw" TargetMode="External"/><Relationship Id="rId218" Type="http://schemas.openxmlformats.org/officeDocument/2006/relationships/hyperlink" Target="http://t.co/mLFuCqIIFA" TargetMode="External"/><Relationship Id="rId425" Type="http://schemas.openxmlformats.org/officeDocument/2006/relationships/hyperlink" Target="mailto:19198887386@s.whatsapp.net" TargetMode="External"/><Relationship Id="rId467" Type="http://schemas.openxmlformats.org/officeDocument/2006/relationships/hyperlink" Target="mailto:19198887386@s.whatsapp.net" TargetMode="External"/><Relationship Id="rId271" Type="http://schemas.openxmlformats.org/officeDocument/2006/relationships/hyperlink" Target="mailto:19198887386@s.whatsapp.net" TargetMode="External"/><Relationship Id="rId24" Type="http://schemas.openxmlformats.org/officeDocument/2006/relationships/hyperlink" Target="http://t.co/X3Oapfm3e8" TargetMode="External"/><Relationship Id="rId66" Type="http://schemas.openxmlformats.org/officeDocument/2006/relationships/hyperlink" Target="http://t.co/Q0Sm89oOLh&amp;" TargetMode="External"/><Relationship Id="rId131" Type="http://schemas.openxmlformats.org/officeDocument/2006/relationships/hyperlink" Target="http://t.co/VEd4Yyztok&amp;" TargetMode="External"/><Relationship Id="rId327" Type="http://schemas.openxmlformats.org/officeDocument/2006/relationships/hyperlink" Target="mailto:19198887386@s.whatsapp.net" TargetMode="External"/><Relationship Id="rId369" Type="http://schemas.openxmlformats.org/officeDocument/2006/relationships/hyperlink" Target="mailto:19198887386@s.whatsapp.net" TargetMode="External"/><Relationship Id="rId534" Type="http://schemas.openxmlformats.org/officeDocument/2006/relationships/hyperlink" Target="http://t.co/R5wuXA9jB6" TargetMode="External"/><Relationship Id="rId576" Type="http://schemas.openxmlformats.org/officeDocument/2006/relationships/hyperlink" Target="http://t.co/58IDicaHzT&amp;" TargetMode="External"/><Relationship Id="rId173" Type="http://schemas.openxmlformats.org/officeDocument/2006/relationships/hyperlink" Target="http://t.co/o5Orzo1O19&amp;" TargetMode="External"/><Relationship Id="rId229" Type="http://schemas.openxmlformats.org/officeDocument/2006/relationships/hyperlink" Target="http://t.co/VIWMjjJxOT" TargetMode="External"/><Relationship Id="rId380" Type="http://schemas.openxmlformats.org/officeDocument/2006/relationships/hyperlink" Target="http://t.co/1XxGuKtjp8&amp;" TargetMode="External"/><Relationship Id="rId436" Type="http://schemas.openxmlformats.org/officeDocument/2006/relationships/hyperlink" Target="http://t.co/2prvsKantE" TargetMode="External"/><Relationship Id="rId240" Type="http://schemas.openxmlformats.org/officeDocument/2006/relationships/hyperlink" Target="http://t.co/40W2a8qlBy&amp;" TargetMode="External"/><Relationship Id="rId478" Type="http://schemas.openxmlformats.org/officeDocument/2006/relationships/hyperlink" Target="mailto:19198887386@s.whatsapp.net" TargetMode="External"/><Relationship Id="rId35" Type="http://schemas.openxmlformats.org/officeDocument/2006/relationships/hyperlink" Target="http://t.co/7KPWAdLF0R" TargetMode="External"/><Relationship Id="rId77" Type="http://schemas.openxmlformats.org/officeDocument/2006/relationships/hyperlink" Target="https://t.co/cAgp3nIofd&amp;" TargetMode="External"/><Relationship Id="rId100" Type="http://schemas.openxmlformats.org/officeDocument/2006/relationships/hyperlink" Target="http://t.co/S0XWGfLJ9C&amp;" TargetMode="External"/><Relationship Id="rId282" Type="http://schemas.openxmlformats.org/officeDocument/2006/relationships/hyperlink" Target="mailto:19198887386@s.whatsapp.net" TargetMode="External"/><Relationship Id="rId338" Type="http://schemas.openxmlformats.org/officeDocument/2006/relationships/hyperlink" Target="mailto:19198887386@s.whatsapp.net" TargetMode="External"/><Relationship Id="rId503" Type="http://schemas.openxmlformats.org/officeDocument/2006/relationships/hyperlink" Target="mailto:19198887386@s.whatsapp.net" TargetMode="External"/><Relationship Id="rId545" Type="http://schemas.openxmlformats.org/officeDocument/2006/relationships/hyperlink" Target="http://t.co/2r8wqgE8cR&amp;" TargetMode="External"/><Relationship Id="rId8" Type="http://schemas.openxmlformats.org/officeDocument/2006/relationships/hyperlink" Target="https://fb.com/l/1UB3E1kGhVhZWW0" TargetMode="External"/><Relationship Id="rId142" Type="http://schemas.openxmlformats.org/officeDocument/2006/relationships/hyperlink" Target="http://t.co/saWpjDtIGN" TargetMode="External"/><Relationship Id="rId184" Type="http://schemas.openxmlformats.org/officeDocument/2006/relationships/hyperlink" Target="http://t.co/UX4anxeAwd" TargetMode="External"/><Relationship Id="rId391" Type="http://schemas.openxmlformats.org/officeDocument/2006/relationships/hyperlink" Target="http://t.co/S0XWGfLJ9C&amp;" TargetMode="External"/><Relationship Id="rId405" Type="http://schemas.openxmlformats.org/officeDocument/2006/relationships/hyperlink" Target="mailto:19198887386@s.whatsapp.net" TargetMode="External"/><Relationship Id="rId447" Type="http://schemas.openxmlformats.org/officeDocument/2006/relationships/hyperlink" Target="mailto:19198887386@s.whatsapp.net" TargetMode="External"/><Relationship Id="rId251" Type="http://schemas.openxmlformats.org/officeDocument/2006/relationships/hyperlink" Target="http://t.co/Q0Sm89oOLh&amp;" TargetMode="External"/><Relationship Id="rId489" Type="http://schemas.openxmlformats.org/officeDocument/2006/relationships/hyperlink" Target="mailto:19198887386@s.whatsapp.net" TargetMode="External"/><Relationship Id="rId46" Type="http://schemas.openxmlformats.org/officeDocument/2006/relationships/hyperlink" Target="http://t.co/oStFoBGuFa" TargetMode="External"/><Relationship Id="rId293" Type="http://schemas.openxmlformats.org/officeDocument/2006/relationships/hyperlink" Target="mailto:19198887386@s.whatsapp.net" TargetMode="External"/><Relationship Id="rId307" Type="http://schemas.openxmlformats.org/officeDocument/2006/relationships/hyperlink" Target="http://t.co/2tYTQJ3fec" TargetMode="External"/><Relationship Id="rId349" Type="http://schemas.openxmlformats.org/officeDocument/2006/relationships/hyperlink" Target="mailto:19198887386@s.whatsapp.net" TargetMode="External"/><Relationship Id="rId514" Type="http://schemas.openxmlformats.org/officeDocument/2006/relationships/hyperlink" Target="https://media.textnow.com/?t=eyJ0eXAiOiJKV1QiLCJhbGciOiJIUzI1NiJ9.eyJ1c2VybmFtZSI6InRoaXNpc2RmaXIiLCJrZXkiOiIxMjQ2OWVkZS03YmI2LTQxNjktYjliMS0xNDY1MzBlZmMyNDhfMTkxOTQ0NjM4MTZfKzE5MTkyOTQyMTE0LndhdiJ9.LLY3ZTJQulm9NXyKIsW2uPqUaXVRNyDyyQi6wth7dTA&amp;h=12469ede-7bb6-4169-b9b1-146530efc248_19194463816_%2B19192942114.wav" TargetMode="External"/><Relationship Id="rId556" Type="http://schemas.openxmlformats.org/officeDocument/2006/relationships/hyperlink" Target="http://t.co/McOZNHt7N2" TargetMode="External"/><Relationship Id="rId88" Type="http://schemas.openxmlformats.org/officeDocument/2006/relationships/hyperlink" Target="http://t.co/aBam30gSk4&amp;" TargetMode="External"/><Relationship Id="rId111" Type="http://schemas.openxmlformats.org/officeDocument/2006/relationships/hyperlink" Target="http://t.co/u3PzeV9E9q" TargetMode="External"/><Relationship Id="rId153" Type="http://schemas.openxmlformats.org/officeDocument/2006/relationships/hyperlink" Target="http://t.co/CwC2LWCV3T" TargetMode="External"/><Relationship Id="rId195" Type="http://schemas.openxmlformats.org/officeDocument/2006/relationships/hyperlink" Target="https://fb.com/l/1Nb6n18jtXSckET" TargetMode="External"/><Relationship Id="rId209" Type="http://schemas.openxmlformats.org/officeDocument/2006/relationships/hyperlink" Target="http://t.co/X3Oapfm3e8" TargetMode="External"/><Relationship Id="rId360" Type="http://schemas.openxmlformats.org/officeDocument/2006/relationships/hyperlink" Target="mailto:19198887386@s.whatsapp.net" TargetMode="External"/><Relationship Id="rId416" Type="http://schemas.openxmlformats.org/officeDocument/2006/relationships/hyperlink" Target="mailto:19198887386@s.whatsapp.net" TargetMode="External"/><Relationship Id="rId220" Type="http://schemas.openxmlformats.org/officeDocument/2006/relationships/hyperlink" Target="http://t.co/7KPWAdLF0R" TargetMode="External"/><Relationship Id="rId458" Type="http://schemas.openxmlformats.org/officeDocument/2006/relationships/hyperlink" Target="http://t.co/wMiNpN64m2&amp;" TargetMode="External"/><Relationship Id="rId15" Type="http://schemas.openxmlformats.org/officeDocument/2006/relationships/hyperlink" Target="http://t.co/HTtbU4OmZy" TargetMode="External"/><Relationship Id="rId57" Type="http://schemas.openxmlformats.org/officeDocument/2006/relationships/hyperlink" Target="http://t.co/ChFFSDeDdd" TargetMode="External"/><Relationship Id="rId262" Type="http://schemas.openxmlformats.org/officeDocument/2006/relationships/hyperlink" Target="mailto:19198887386@s.whatsapp.net" TargetMode="External"/><Relationship Id="rId318" Type="http://schemas.openxmlformats.org/officeDocument/2006/relationships/hyperlink" Target="http://t.co/VxBJg26Gsz" TargetMode="External"/><Relationship Id="rId525" Type="http://schemas.openxmlformats.org/officeDocument/2006/relationships/hyperlink" Target="http://t.co/pYGOSk0qCP" TargetMode="External"/><Relationship Id="rId567" Type="http://schemas.openxmlformats.org/officeDocument/2006/relationships/hyperlink" Target="http://t.co/kFhj8lWhbs" TargetMode="External"/><Relationship Id="rId99" Type="http://schemas.openxmlformats.org/officeDocument/2006/relationships/hyperlink" Target="http://t.co/49KYwZnotU" TargetMode="External"/><Relationship Id="rId122" Type="http://schemas.openxmlformats.org/officeDocument/2006/relationships/hyperlink" Target="https://media.textnow.com/?t=eyJ0eXAiOiJKV1QiLCJhbGciOiJIUzI1NiJ9.eyJ1c2VybmFtZSI6InRoaXNpc2RmaXIiLCJrZXkiOiI4NDhiYmQ2My1iYWRmLTRmYzAtYjEwNC1mNWU4ZmE1ODE0MGNfMTk4NDIzNTIwNTRfKzEyMDI0OTU1NjE0LndhdiJ9.CsHGSCgGOEiRwi40wKju7AOwLYnPY7_JD4ejUVRsBTs&amp;h=848bbd63-badf-4fc0-b104-f5e8fa58140c_19842352054_%2B12024955614.wav" TargetMode="External"/><Relationship Id="rId164" Type="http://schemas.openxmlformats.org/officeDocument/2006/relationships/hyperlink" Target="http://t.co/mT3B09Slod" TargetMode="External"/><Relationship Id="rId371" Type="http://schemas.openxmlformats.org/officeDocument/2006/relationships/hyperlink" Target="http://t.co/BMdSVMc3rC" TargetMode="External"/><Relationship Id="rId427" Type="http://schemas.openxmlformats.org/officeDocument/2006/relationships/hyperlink" Target="mailto:19198887386@s.whatsapp.net" TargetMode="External"/><Relationship Id="rId469" Type="http://schemas.openxmlformats.org/officeDocument/2006/relationships/hyperlink" Target="mailto:19198887386@s.whatsapp.net" TargetMode="External"/><Relationship Id="rId26" Type="http://schemas.openxmlformats.org/officeDocument/2006/relationships/hyperlink" Target="http://t.co/CxRs5BVhPw" TargetMode="External"/><Relationship Id="rId231" Type="http://schemas.openxmlformats.org/officeDocument/2006/relationships/hyperlink" Target="http://t.co/oStFoBGuFa" TargetMode="External"/><Relationship Id="rId273" Type="http://schemas.openxmlformats.org/officeDocument/2006/relationships/hyperlink" Target="mailto:19198887386@s.whatsapp.net" TargetMode="External"/><Relationship Id="rId329" Type="http://schemas.openxmlformats.org/officeDocument/2006/relationships/hyperlink" Target="mailto:19198887386@s.whatsapp.net" TargetMode="External"/><Relationship Id="rId480" Type="http://schemas.openxmlformats.org/officeDocument/2006/relationships/hyperlink" Target="mailto:19198887386@s.whatsapp.net" TargetMode="External"/><Relationship Id="rId536" Type="http://schemas.openxmlformats.org/officeDocument/2006/relationships/hyperlink" Target="http://t.co/ydZYr4dVS4" TargetMode="External"/><Relationship Id="rId68" Type="http://schemas.openxmlformats.org/officeDocument/2006/relationships/hyperlink" Target="http://t.co/BSOYlL83Iz&amp;" TargetMode="External"/><Relationship Id="rId133" Type="http://schemas.openxmlformats.org/officeDocument/2006/relationships/hyperlink" Target="http://t.co/LfWC3LSRjO&amp;" TargetMode="External"/><Relationship Id="rId175" Type="http://schemas.openxmlformats.org/officeDocument/2006/relationships/hyperlink" Target="http://t.co/1xTCOome3v" TargetMode="External"/><Relationship Id="rId340" Type="http://schemas.openxmlformats.org/officeDocument/2006/relationships/hyperlink" Target="mailto:19198887386@s.whatsapp.net" TargetMode="External"/><Relationship Id="rId578" Type="http://schemas.openxmlformats.org/officeDocument/2006/relationships/hyperlink" Target="http://t.co/XqmXHkAsWt" TargetMode="External"/><Relationship Id="rId200" Type="http://schemas.openxmlformats.org/officeDocument/2006/relationships/hyperlink" Target="http://t.co/HTtbU4OmZy" TargetMode="External"/><Relationship Id="rId382" Type="http://schemas.openxmlformats.org/officeDocument/2006/relationships/hyperlink" Target="mailto:19198887386@s.whatsapp.net" TargetMode="External"/><Relationship Id="rId438" Type="http://schemas.openxmlformats.org/officeDocument/2006/relationships/hyperlink" Target="mailto:19198887386@s.whatsapp.net" TargetMode="External"/><Relationship Id="rId242" Type="http://schemas.openxmlformats.org/officeDocument/2006/relationships/hyperlink" Target="http://t.co/ChFFSDeDdd" TargetMode="External"/><Relationship Id="rId284" Type="http://schemas.openxmlformats.org/officeDocument/2006/relationships/hyperlink" Target="mailto:19198887386@s.whatsapp.net" TargetMode="External"/><Relationship Id="rId491" Type="http://schemas.openxmlformats.org/officeDocument/2006/relationships/hyperlink" Target="mailto:19198887386@s.whatsapp.net" TargetMode="External"/><Relationship Id="rId505" Type="http://schemas.openxmlformats.org/officeDocument/2006/relationships/hyperlink" Target="mailto:19198887386@s.whatsapp.net" TargetMode="External"/><Relationship Id="rId37" Type="http://schemas.openxmlformats.org/officeDocument/2006/relationships/hyperlink" Target="http://t.co/r0hABEQhSu" TargetMode="External"/><Relationship Id="rId79" Type="http://schemas.openxmlformats.org/officeDocument/2006/relationships/hyperlink" Target="http://t.co/ZJDLwiAjEo" TargetMode="External"/><Relationship Id="rId102" Type="http://schemas.openxmlformats.org/officeDocument/2006/relationships/hyperlink" Target="http://t.co/dvabPmgQjo&amp;" TargetMode="External"/><Relationship Id="rId144" Type="http://schemas.openxmlformats.org/officeDocument/2006/relationships/hyperlink" Target="http://t.co/7xcL4Kyiuv" TargetMode="External"/><Relationship Id="rId547" Type="http://schemas.openxmlformats.org/officeDocument/2006/relationships/hyperlink" Target="http://t.co/0paNscImEw&amp;" TargetMode="External"/><Relationship Id="rId90" Type="http://schemas.openxmlformats.org/officeDocument/2006/relationships/hyperlink" Target="http://t.co/BYj1HOyhmG" TargetMode="External"/><Relationship Id="rId186" Type="http://schemas.openxmlformats.org/officeDocument/2006/relationships/hyperlink" Target="https://music.apple.com/us/playlist/1990s/pl.u-ZP5luEKdxy" TargetMode="External"/><Relationship Id="rId351" Type="http://schemas.openxmlformats.org/officeDocument/2006/relationships/hyperlink" Target="mailto:19198887386@s.whatsapp.net" TargetMode="External"/><Relationship Id="rId393" Type="http://schemas.openxmlformats.org/officeDocument/2006/relationships/hyperlink" Target="mailto:19198887386@s.whatsapp.net" TargetMode="External"/><Relationship Id="rId407" Type="http://schemas.openxmlformats.org/officeDocument/2006/relationships/hyperlink" Target="mailto:19198887386@s.whatsapp.net" TargetMode="External"/><Relationship Id="rId449" Type="http://schemas.openxmlformats.org/officeDocument/2006/relationships/hyperlink" Target="mailto:19198887386@s.whatsapp.net" TargetMode="External"/><Relationship Id="rId211" Type="http://schemas.openxmlformats.org/officeDocument/2006/relationships/hyperlink" Target="http://t.co/CxRs5BVhPw" TargetMode="External"/><Relationship Id="rId253" Type="http://schemas.openxmlformats.org/officeDocument/2006/relationships/hyperlink" Target="http://t.co/BSOYlL83Iz&amp;" TargetMode="External"/><Relationship Id="rId295" Type="http://schemas.openxmlformats.org/officeDocument/2006/relationships/hyperlink" Target="mailto:19198887386@s.whatsapp.net" TargetMode="External"/><Relationship Id="rId309" Type="http://schemas.openxmlformats.org/officeDocument/2006/relationships/hyperlink" Target="mailto:19198887386@s.whatsapp.net" TargetMode="External"/><Relationship Id="rId460" Type="http://schemas.openxmlformats.org/officeDocument/2006/relationships/hyperlink" Target="mailto:19198887386@s.whatsapp.net" TargetMode="External"/><Relationship Id="rId516" Type="http://schemas.openxmlformats.org/officeDocument/2006/relationships/hyperlink" Target="https://media.textnow.com/?t=eyJ0eXAiOiJKV1QiLCJhbGciOiJIUzI1NiJ9.eyJ1c2VybmFtZSI6InRoaXNpc2RmaXIiLCJrZXkiOiJiNTY3NmI5ZS0xMTJkLTQxZGQtYTg3MS1kMzNlNGQ2ZGNhMDlfMTk4NDIzNTIwNTRfKzEyMDI0OTUxMzEyLndhdiJ9.dMt2Bxggr5x16bZGau60ccZ3f72vFKA7htjW1AND4io&amp;h=b5676b9e-112d-41dd-a871-d33e4d6dca09_19842352054_%2B12024951312.wav" TargetMode="External"/><Relationship Id="rId48" Type="http://schemas.openxmlformats.org/officeDocument/2006/relationships/hyperlink" Target="http://t.co/DTLlzlXmPF" TargetMode="External"/><Relationship Id="rId113" Type="http://schemas.openxmlformats.org/officeDocument/2006/relationships/hyperlink" Target="https://media.textnow.com/?t=eyJ0eXAiOiJKV1QiLCJhbGciOiJIUzI1NiJ9.eyJ1c2VybmFtZSI6InRoaXNpc2RmaXIiLCJrZXkiOiIzNzNjMmY4My03NWIyLTQxNmQtODg0Ny1jYmM3MjkzMjVlZGFfMTkxOTQ0NjM4MTZfKzE5MTkyOTQ3MTgwLndhdiJ9.EKiJzF0ln2bBFheBq6DsIJEC5v3uaP8lV_ZgDXK5es4&amp;h=373c2f83-75b2-416d-8847-cbc729325eda_19194463816_%2B19192947180.wav" TargetMode="External"/><Relationship Id="rId320" Type="http://schemas.openxmlformats.org/officeDocument/2006/relationships/hyperlink" Target="mailto:19198887386@s.whatsapp.net" TargetMode="External"/><Relationship Id="rId558" Type="http://schemas.openxmlformats.org/officeDocument/2006/relationships/hyperlink" Target="http://t.co/kuVq8UpwUw" TargetMode="External"/><Relationship Id="rId155" Type="http://schemas.openxmlformats.org/officeDocument/2006/relationships/hyperlink" Target="http://t.co/2POFGc7ohC" TargetMode="External"/><Relationship Id="rId197" Type="http://schemas.openxmlformats.org/officeDocument/2006/relationships/hyperlink" Target="https://fb.com/l/1GPmtCdmbUNvXlE" TargetMode="External"/><Relationship Id="rId362" Type="http://schemas.openxmlformats.org/officeDocument/2006/relationships/hyperlink" Target="mailto:19198887386@s.whatsapp.net" TargetMode="External"/><Relationship Id="rId418" Type="http://schemas.openxmlformats.org/officeDocument/2006/relationships/hyperlink" Target="http://t.co/qQ94N1rD5N&amp;" TargetMode="External"/><Relationship Id="rId222" Type="http://schemas.openxmlformats.org/officeDocument/2006/relationships/hyperlink" Target="http://t.co/r0hABEQhSu" TargetMode="External"/><Relationship Id="rId264" Type="http://schemas.openxmlformats.org/officeDocument/2006/relationships/hyperlink" Target="mailto:19198887386@s.whatsapp.net" TargetMode="External"/><Relationship Id="rId471" Type="http://schemas.openxmlformats.org/officeDocument/2006/relationships/hyperlink" Target="mailto:19198887386@s.whatsapp.net" TargetMode="External"/><Relationship Id="rId17" Type="http://schemas.openxmlformats.org/officeDocument/2006/relationships/hyperlink" Target="http://t.co/OSIpBKPr9h" TargetMode="External"/><Relationship Id="rId59" Type="http://schemas.openxmlformats.org/officeDocument/2006/relationships/hyperlink" Target="http://t.co/R8jsymiB5b" TargetMode="External"/><Relationship Id="rId124" Type="http://schemas.openxmlformats.org/officeDocument/2006/relationships/hyperlink" Target="https://media.textnow.com/?t=eyJ0eXAiOiJKV1QiLCJhbGciOiJIUzI1NiJ9.eyJ1c2VybmFtZSI6InRoaXNpc2RmaXIiLCJrZXkiOiIwYjBiYzhiMS0xNTRhLTViNmItODM4ZS1mNTViNDc5ZmZiMTEifQ.f8Bjpr4JOvewptHQfvHGTi8NmIMBdiiDSD4vAMEFxFg&amp;h=0b0bc8b1-154a-5b6b-838e-f55b479ffb11" TargetMode="External"/><Relationship Id="rId527" Type="http://schemas.openxmlformats.org/officeDocument/2006/relationships/hyperlink" Target="http://t.co/VEd4Yyztok&amp;" TargetMode="External"/><Relationship Id="rId569" Type="http://schemas.openxmlformats.org/officeDocument/2006/relationships/hyperlink" Target="http://t.co/o5Orzo1O19&amp;" TargetMode="External"/><Relationship Id="rId70" Type="http://schemas.openxmlformats.org/officeDocument/2006/relationships/hyperlink" Target="http://t.co/R5wuXA9jB6" TargetMode="External"/><Relationship Id="rId166" Type="http://schemas.openxmlformats.org/officeDocument/2006/relationships/hyperlink" Target="http://t.co/WapBCHhuru" TargetMode="External"/><Relationship Id="rId331" Type="http://schemas.openxmlformats.org/officeDocument/2006/relationships/hyperlink" Target="mailto:19198887386@s.whatsapp.net" TargetMode="External"/><Relationship Id="rId373" Type="http://schemas.openxmlformats.org/officeDocument/2006/relationships/hyperlink" Target="mailto:19198887386@s.whatsapp.net" TargetMode="External"/><Relationship Id="rId429" Type="http://schemas.openxmlformats.org/officeDocument/2006/relationships/hyperlink" Target="mailto:19198887386@s.whatsapp.net" TargetMode="External"/><Relationship Id="rId580" Type="http://schemas.openxmlformats.org/officeDocument/2006/relationships/hyperlink" Target="http://t.co/UX4anxeAwd" TargetMode="External"/><Relationship Id="rId1" Type="http://schemas.openxmlformats.org/officeDocument/2006/relationships/hyperlink" Target="https://music.apple.com/us/playlist/1990s/pl.u-ZP5luEKdxy" TargetMode="External"/><Relationship Id="rId233" Type="http://schemas.openxmlformats.org/officeDocument/2006/relationships/hyperlink" Target="http://t.co/DTLlzlXmPF" TargetMode="External"/><Relationship Id="rId440" Type="http://schemas.openxmlformats.org/officeDocument/2006/relationships/hyperlink" Target="mailto:19198887386@s.whatsapp.net" TargetMode="External"/><Relationship Id="rId28" Type="http://schemas.openxmlformats.org/officeDocument/2006/relationships/hyperlink" Target="http://t.co/R5wuXA9jB6" TargetMode="External"/><Relationship Id="rId275" Type="http://schemas.openxmlformats.org/officeDocument/2006/relationships/hyperlink" Target="mailto:19198887386@s.whatsapp.net" TargetMode="External"/><Relationship Id="rId300" Type="http://schemas.openxmlformats.org/officeDocument/2006/relationships/hyperlink" Target="mailto:19198887386@s.whatsapp.net" TargetMode="External"/><Relationship Id="rId482" Type="http://schemas.openxmlformats.org/officeDocument/2006/relationships/hyperlink" Target="mailto:19198887386@s.whatsapp.net" TargetMode="External"/><Relationship Id="rId538" Type="http://schemas.openxmlformats.org/officeDocument/2006/relationships/hyperlink" Target="http://t.co/saWpjDtIGN" TargetMode="External"/><Relationship Id="rId81" Type="http://schemas.openxmlformats.org/officeDocument/2006/relationships/hyperlink" Target="http://t.co/H5mAtjYfGA" TargetMode="External"/><Relationship Id="rId135" Type="http://schemas.openxmlformats.org/officeDocument/2006/relationships/hyperlink" Target="http://t.co/6ZUxaQeaVL" TargetMode="External"/><Relationship Id="rId177" Type="http://schemas.openxmlformats.org/officeDocument/2006/relationships/hyperlink" Target="http://t.co/ZsAAzFL0p5" TargetMode="External"/><Relationship Id="rId342" Type="http://schemas.openxmlformats.org/officeDocument/2006/relationships/hyperlink" Target="mailto:19198887386@s.whatsapp.net" TargetMode="External"/><Relationship Id="rId384" Type="http://schemas.openxmlformats.org/officeDocument/2006/relationships/hyperlink" Target="mailto:19198887386@s.whatsapp.net" TargetMode="External"/><Relationship Id="rId202" Type="http://schemas.openxmlformats.org/officeDocument/2006/relationships/hyperlink" Target="http://t.co/OSIpBKPr9h" TargetMode="External"/><Relationship Id="rId244" Type="http://schemas.openxmlformats.org/officeDocument/2006/relationships/hyperlink" Target="http://t.co/R8jsymiB5b" TargetMode="External"/><Relationship Id="rId39" Type="http://schemas.openxmlformats.org/officeDocument/2006/relationships/hyperlink" Target="https://t.co/KeegDCjS5K&amp;" TargetMode="External"/><Relationship Id="rId286" Type="http://schemas.openxmlformats.org/officeDocument/2006/relationships/hyperlink" Target="mailto:19198887386@s.whatsapp.net" TargetMode="External"/><Relationship Id="rId451" Type="http://schemas.openxmlformats.org/officeDocument/2006/relationships/hyperlink" Target="mailto:19198887386@s.whatsapp.net" TargetMode="External"/><Relationship Id="rId493" Type="http://schemas.openxmlformats.org/officeDocument/2006/relationships/hyperlink" Target="mailto:19198887386@s.whatsapp.net" TargetMode="External"/><Relationship Id="rId507" Type="http://schemas.openxmlformats.org/officeDocument/2006/relationships/hyperlink" Target="mailto:19198887386@s.whatsapp.net" TargetMode="External"/><Relationship Id="rId549" Type="http://schemas.openxmlformats.org/officeDocument/2006/relationships/hyperlink" Target="http://t.co/CwC2LWCV3T" TargetMode="External"/><Relationship Id="rId50" Type="http://schemas.openxmlformats.org/officeDocument/2006/relationships/hyperlink" Target="http://t.co/vii3SmGRm3" TargetMode="External"/><Relationship Id="rId104" Type="http://schemas.openxmlformats.org/officeDocument/2006/relationships/hyperlink" Target="http://t.co/2prvsKantE" TargetMode="External"/><Relationship Id="rId146" Type="http://schemas.openxmlformats.org/officeDocument/2006/relationships/hyperlink" Target="http://t.co/Br7el4ZXrw" TargetMode="External"/><Relationship Id="rId188" Type="http://schemas.openxmlformats.org/officeDocument/2006/relationships/hyperlink" Target="https://music.apple.com/us/playlist/stuff/pl.u-ZmWdmSEKdxy" TargetMode="External"/><Relationship Id="rId311" Type="http://schemas.openxmlformats.org/officeDocument/2006/relationships/hyperlink" Target="http://t.co/H5mAtjYfGA" TargetMode="External"/><Relationship Id="rId353" Type="http://schemas.openxmlformats.org/officeDocument/2006/relationships/hyperlink" Target="http://t.co/BYj1HOyhmG" TargetMode="External"/><Relationship Id="rId395" Type="http://schemas.openxmlformats.org/officeDocument/2006/relationships/hyperlink" Target="mailto:19198887386@s.whatsapp.net" TargetMode="External"/><Relationship Id="rId409" Type="http://schemas.openxmlformats.org/officeDocument/2006/relationships/hyperlink" Target="mailto:19198887386@s.whatsapp.net" TargetMode="External"/><Relationship Id="rId560" Type="http://schemas.openxmlformats.org/officeDocument/2006/relationships/hyperlink" Target="http://t.co/mT3B09Slod" TargetMode="External"/><Relationship Id="rId92" Type="http://schemas.openxmlformats.org/officeDocument/2006/relationships/hyperlink" Target="https://t.co/iFInqwVRad" TargetMode="External"/><Relationship Id="rId213" Type="http://schemas.openxmlformats.org/officeDocument/2006/relationships/hyperlink" Target="http://t.co/R5wuXA9jB6" TargetMode="External"/><Relationship Id="rId420" Type="http://schemas.openxmlformats.org/officeDocument/2006/relationships/hyperlink" Target="mailto:19198887386@s.whatsapp.net" TargetMode="External"/><Relationship Id="rId255" Type="http://schemas.openxmlformats.org/officeDocument/2006/relationships/hyperlink" Target="http://t.co/R5wuXA9jB6" TargetMode="External"/><Relationship Id="rId297" Type="http://schemas.openxmlformats.org/officeDocument/2006/relationships/hyperlink" Target="mailto:19198887386@s.whatsapp.net" TargetMode="External"/><Relationship Id="rId462" Type="http://schemas.openxmlformats.org/officeDocument/2006/relationships/hyperlink" Target="mailto:19198887386@s.whatsapp.net" TargetMode="External"/><Relationship Id="rId518" Type="http://schemas.openxmlformats.org/officeDocument/2006/relationships/hyperlink" Target="https://media.textnow.com/?t=eyJ0eXAiOiJKV1QiLCJhbGciOiJIUzI1NiJ9.eyJ1c2VybmFtZSI6InRoaXNpc2RmaXIiLCJrZXkiOiI4NDhiYmQ2My1iYWRmLTRmYzAtYjEwNC1mNWU4ZmE1ODE0MGNfMTk4NDIzNTIwNTRfKzEyMDI0OTU1NjE0LndhdiJ9.CsHGSCgGOEiRwi40wKju7AOwLYnPY7_JD4ejUVRsBTs&amp;h=848bbd63-badf-4fc0-b104-f5e8fa58140c_19842352054_%2B12024955614.wav" TargetMode="External"/><Relationship Id="rId115" Type="http://schemas.openxmlformats.org/officeDocument/2006/relationships/hyperlink" Target="https://media.textnow.com/?t=eyJ0eXAiOiJKV1QiLCJhbGciOiJIUzI1NiJ9.eyJ1c2VybmFtZSI6InRoaXNpc2RmaXIiLCJrZXkiOiJiNzI4YWVlMi02YzE2LTQwMDUtOWUxZi02NGVmYTk0NzBkYjhfMTkxOTQ0NjM4MTZfKzE5MTkyOTQ1MzIyLndhdiJ9.SOS3B6fTu4cpLylimnCI4rD-XTv0GJMo44sr81Co9_s&amp;h=b728aee2-6c16-4005-9e1f-64efa9470db8_19194463816_%2B19192945322.wav" TargetMode="External"/><Relationship Id="rId157" Type="http://schemas.openxmlformats.org/officeDocument/2006/relationships/hyperlink" Target="content://com.viber.voip.provider.internal_files/message/local/thumb/e5e1bbee669b944725f765556d9dd764" TargetMode="External"/><Relationship Id="rId322" Type="http://schemas.openxmlformats.org/officeDocument/2006/relationships/hyperlink" Target="mailto:19198887386@s.whatsapp.net" TargetMode="External"/><Relationship Id="rId364" Type="http://schemas.openxmlformats.org/officeDocument/2006/relationships/hyperlink" Target="mailto:19198887386@s.whatsapp.net" TargetMode="External"/><Relationship Id="rId61" Type="http://schemas.openxmlformats.org/officeDocument/2006/relationships/hyperlink" Target="https://t.co/C6NHwUBlXN&amp;" TargetMode="External"/><Relationship Id="rId199" Type="http://schemas.openxmlformats.org/officeDocument/2006/relationships/hyperlink" Target="http://t.co/WruoCdVkJt" TargetMode="External"/><Relationship Id="rId571" Type="http://schemas.openxmlformats.org/officeDocument/2006/relationships/hyperlink" Target="http://t.co/1xTCOome3v" TargetMode="External"/><Relationship Id="rId19" Type="http://schemas.openxmlformats.org/officeDocument/2006/relationships/hyperlink" Target="http://t.co/sPVogfyXZT" TargetMode="External"/><Relationship Id="rId224" Type="http://schemas.openxmlformats.org/officeDocument/2006/relationships/hyperlink" Target="https://t.co/KeegDCjS5K&amp;" TargetMode="External"/><Relationship Id="rId266" Type="http://schemas.openxmlformats.org/officeDocument/2006/relationships/hyperlink" Target="mailto:19198887386@s.whatsapp.net" TargetMode="External"/><Relationship Id="rId431" Type="http://schemas.openxmlformats.org/officeDocument/2006/relationships/hyperlink" Target="mailto:19198887386@s.whatsapp.net" TargetMode="External"/><Relationship Id="rId473" Type="http://schemas.openxmlformats.org/officeDocument/2006/relationships/hyperlink" Target="mailto:19198887386@s.whatsapp.net" TargetMode="External"/><Relationship Id="rId529" Type="http://schemas.openxmlformats.org/officeDocument/2006/relationships/hyperlink" Target="http://t.co/LfWC3LSRjO&amp;" TargetMode="External"/><Relationship Id="rId30" Type="http://schemas.openxmlformats.org/officeDocument/2006/relationships/hyperlink" Target="http://t.co/yn6guyOUQ6" TargetMode="External"/><Relationship Id="rId126" Type="http://schemas.openxmlformats.org/officeDocument/2006/relationships/hyperlink" Target="http://t.co/KEcfNjyrwE" TargetMode="External"/><Relationship Id="rId168" Type="http://schemas.openxmlformats.org/officeDocument/2006/relationships/hyperlink" Target="http://t.co/b4i8EiMux2" TargetMode="External"/><Relationship Id="rId333" Type="http://schemas.openxmlformats.org/officeDocument/2006/relationships/hyperlink" Target="mailto:19198887386@s.whatsapp.net" TargetMode="External"/><Relationship Id="rId540" Type="http://schemas.openxmlformats.org/officeDocument/2006/relationships/hyperlink" Target="http://t.co/7xcL4Kyiuv" TargetMode="External"/><Relationship Id="rId72" Type="http://schemas.openxmlformats.org/officeDocument/2006/relationships/hyperlink" Target="http://t.co/zibllnm1ZS" TargetMode="External"/><Relationship Id="rId375" Type="http://schemas.openxmlformats.org/officeDocument/2006/relationships/hyperlink" Target="mailto:19198887386@s.whatsapp.net" TargetMode="External"/><Relationship Id="rId3" Type="http://schemas.openxmlformats.org/officeDocument/2006/relationships/hyperlink" Target="https://music.apple.com/us/playlist/stuff/pl.u-ZmWdmSEKdxy" TargetMode="External"/><Relationship Id="rId235" Type="http://schemas.openxmlformats.org/officeDocument/2006/relationships/hyperlink" Target="http://t.co/vii3SmGRm3" TargetMode="External"/><Relationship Id="rId277" Type="http://schemas.openxmlformats.org/officeDocument/2006/relationships/hyperlink" Target="mailto:19198887386@s.whatsapp.net" TargetMode="External"/><Relationship Id="rId400" Type="http://schemas.openxmlformats.org/officeDocument/2006/relationships/hyperlink" Target="mailto:19198887386@s.whatsapp.net" TargetMode="External"/><Relationship Id="rId442" Type="http://schemas.openxmlformats.org/officeDocument/2006/relationships/hyperlink" Target="mailto:19198887386@s.whatsapp.net" TargetMode="External"/><Relationship Id="rId484" Type="http://schemas.openxmlformats.org/officeDocument/2006/relationships/hyperlink" Target="mailto:19198887386@s.whatsapp.net" TargetMode="External"/><Relationship Id="rId137" Type="http://schemas.openxmlformats.org/officeDocument/2006/relationships/hyperlink" Target="http://t.co/8zE8aqY0" TargetMode="External"/><Relationship Id="rId302" Type="http://schemas.openxmlformats.org/officeDocument/2006/relationships/hyperlink" Target="mailto:19198887386@s.whatsapp.net" TargetMode="External"/><Relationship Id="rId344" Type="http://schemas.openxmlformats.org/officeDocument/2006/relationships/hyperlink" Target="http://t.co/6q5wm3VU&amp;" TargetMode="External"/><Relationship Id="rId41" Type="http://schemas.openxmlformats.org/officeDocument/2006/relationships/hyperlink" Target="http://t.co/FiC4FnRutZ" TargetMode="External"/><Relationship Id="rId83" Type="http://schemas.openxmlformats.org/officeDocument/2006/relationships/hyperlink" Target="http://t.co/OWxtdRKWbC" TargetMode="External"/><Relationship Id="rId179" Type="http://schemas.openxmlformats.org/officeDocument/2006/relationships/hyperlink" Target="http://t.co/ThnXX1lC1M" TargetMode="External"/><Relationship Id="rId386" Type="http://schemas.openxmlformats.org/officeDocument/2006/relationships/hyperlink" Target="http://t.co/49KYwZnotU" TargetMode="External"/><Relationship Id="rId551" Type="http://schemas.openxmlformats.org/officeDocument/2006/relationships/hyperlink" Target="http://t.co/2POFGc7ohC" TargetMode="External"/><Relationship Id="rId190" Type="http://schemas.openxmlformats.org/officeDocument/2006/relationships/hyperlink" Target="http://v.whatsapp.com/701336" TargetMode="External"/><Relationship Id="rId204" Type="http://schemas.openxmlformats.org/officeDocument/2006/relationships/hyperlink" Target="http://t.co/sPVogfyXZT" TargetMode="External"/><Relationship Id="rId246" Type="http://schemas.openxmlformats.org/officeDocument/2006/relationships/hyperlink" Target="https://t.co/C6NHwUBlXN&amp;" TargetMode="External"/><Relationship Id="rId288" Type="http://schemas.openxmlformats.org/officeDocument/2006/relationships/hyperlink" Target="mailto:19198887386@s.whatsapp.net" TargetMode="External"/><Relationship Id="rId411" Type="http://schemas.openxmlformats.org/officeDocument/2006/relationships/hyperlink" Target="mailto:19198887386@s.whatsapp.net" TargetMode="External"/><Relationship Id="rId453" Type="http://schemas.openxmlformats.org/officeDocument/2006/relationships/hyperlink" Target="mailto:19198887386@s.whatsapp.net" TargetMode="External"/><Relationship Id="rId509" Type="http://schemas.openxmlformats.org/officeDocument/2006/relationships/hyperlink" Target="https://media.textnow.com/?t=eyJ0eXAiOiJKV1QiLCJhbGciOiJIUzI1NiJ9.eyJ1c2VybmFtZSI6InRoaXNpc2RmaXIiLCJrZXkiOiIzNzNjMmY4My03NWIyLTQxNmQtODg0Ny1jYmM3MjkzMjVlZGFfMTkxOTQ0NjM4MTZfKzE5MTkyOTQ3MTgwLndhdiJ9.EKiJzF0ln2bBFheBq6DsIJEC5v3uaP8lV_ZgDXK5es4&amp;h=373c2f83-75b2-416d-8847-cbc729325eda_19194463816_%2B19192947180.wav" TargetMode="External"/><Relationship Id="rId106" Type="http://schemas.openxmlformats.org/officeDocument/2006/relationships/hyperlink" Target="http://t.co/wMiNpN64m2&amp;" TargetMode="External"/><Relationship Id="rId313" Type="http://schemas.openxmlformats.org/officeDocument/2006/relationships/hyperlink" Target="mailto:19198887386@s.whatsapp.net" TargetMode="External"/><Relationship Id="rId495" Type="http://schemas.openxmlformats.org/officeDocument/2006/relationships/hyperlink" Target="http://t.co/cOfGRtW9br" TargetMode="External"/><Relationship Id="rId10" Type="http://schemas.openxmlformats.org/officeDocument/2006/relationships/hyperlink" Target="https://fb.com/l/1Nb6n18jtXSckET" TargetMode="External"/><Relationship Id="rId52" Type="http://schemas.openxmlformats.org/officeDocument/2006/relationships/hyperlink" Target="http://t.co/VcsNP9ejV9" TargetMode="External"/><Relationship Id="rId94" Type="http://schemas.openxmlformats.org/officeDocument/2006/relationships/hyperlink" Target="http://t.co/PrrskknqRv" TargetMode="External"/><Relationship Id="rId148" Type="http://schemas.openxmlformats.org/officeDocument/2006/relationships/hyperlink" Target="http://t.co/XMyxfDBKOX&amp;" TargetMode="External"/><Relationship Id="rId355" Type="http://schemas.openxmlformats.org/officeDocument/2006/relationships/hyperlink" Target="http://t.co/sR1zceHx" TargetMode="External"/><Relationship Id="rId397" Type="http://schemas.openxmlformats.org/officeDocument/2006/relationships/hyperlink" Target="mailto:19198887386@s.whatsapp.net" TargetMode="External"/><Relationship Id="rId520" Type="http://schemas.openxmlformats.org/officeDocument/2006/relationships/hyperlink" Target="https://media.textnow.com/?t=eyJ0eXAiOiJKV1QiLCJhbGciOiJIUzI1NiJ9.eyJ1c2VybmFtZSI6InRoaXNpc2RmaXIiLCJrZXkiOiIwYjBiYzhiMS0xNTRhLTViNmItODM4ZS1mNTViNDc5ZmZiMTEifQ.f8Bjpr4JOvewptHQfvHGTi8NmIMBdiiDSD4vAMEFxFg&amp;h=0b0bc8b1-154a-5b6b-838e-f55b479ffb11" TargetMode="External"/><Relationship Id="rId562" Type="http://schemas.openxmlformats.org/officeDocument/2006/relationships/hyperlink" Target="http://t.co/WapBCHhuru" TargetMode="External"/><Relationship Id="rId215" Type="http://schemas.openxmlformats.org/officeDocument/2006/relationships/hyperlink" Target="http://t.co/yn6guyOUQ6" TargetMode="External"/><Relationship Id="rId257" Type="http://schemas.openxmlformats.org/officeDocument/2006/relationships/hyperlink" Target="http://t.co/zibllnm1ZS" TargetMode="External"/><Relationship Id="rId422" Type="http://schemas.openxmlformats.org/officeDocument/2006/relationships/hyperlink" Target="mailto:19198887386@s.whatsapp.net" TargetMode="External"/><Relationship Id="rId464" Type="http://schemas.openxmlformats.org/officeDocument/2006/relationships/hyperlink" Target="http://tinyurl.com/dmt397" TargetMode="External"/><Relationship Id="rId299" Type="http://schemas.openxmlformats.org/officeDocument/2006/relationships/hyperlink" Target="mailto:19198887386@s.whatsapp.net" TargetMode="External"/><Relationship Id="rId63" Type="http://schemas.openxmlformats.org/officeDocument/2006/relationships/hyperlink" Target="http://t.co/1jL4hi8ZMF" TargetMode="External"/><Relationship Id="rId159" Type="http://schemas.openxmlformats.org/officeDocument/2006/relationships/hyperlink" Target="https://t.co/38GZ1jerPS" TargetMode="External"/><Relationship Id="rId366" Type="http://schemas.openxmlformats.org/officeDocument/2006/relationships/hyperlink" Target="http://t.co/PrrskknqRv" TargetMode="External"/><Relationship Id="rId573" Type="http://schemas.openxmlformats.org/officeDocument/2006/relationships/hyperlink" Target="http://t.co/ZsAAzFL0p5" TargetMode="External"/><Relationship Id="rId226" Type="http://schemas.openxmlformats.org/officeDocument/2006/relationships/hyperlink" Target="http://t.co/FiC4FnRutZ" TargetMode="External"/><Relationship Id="rId433" Type="http://schemas.openxmlformats.org/officeDocument/2006/relationships/hyperlink" Target="mailto:19198887386@s.whatsapp.net" TargetMode="External"/><Relationship Id="rId74" Type="http://schemas.openxmlformats.org/officeDocument/2006/relationships/hyperlink" Target="http://t.co/8zcjWW56Zz&amp;" TargetMode="External"/><Relationship Id="rId377" Type="http://schemas.openxmlformats.org/officeDocument/2006/relationships/hyperlink" Target="mailto:19198887386@s.whatsapp.net" TargetMode="External"/><Relationship Id="rId500" Type="http://schemas.openxmlformats.org/officeDocument/2006/relationships/hyperlink" Target="mailto:19198887386@s.whatsapp.net" TargetMode="External"/><Relationship Id="rId5" Type="http://schemas.openxmlformats.org/officeDocument/2006/relationships/hyperlink" Target="http://v.whatsapp.com/701336" TargetMode="External"/><Relationship Id="rId237" Type="http://schemas.openxmlformats.org/officeDocument/2006/relationships/hyperlink" Target="http://t.co/VcsNP9ejV9" TargetMode="External"/><Relationship Id="rId444" Type="http://schemas.openxmlformats.org/officeDocument/2006/relationships/hyperlink" Target="mailto:19198887386@s.whatsapp.net" TargetMode="External"/><Relationship Id="rId290" Type="http://schemas.openxmlformats.org/officeDocument/2006/relationships/hyperlink" Target="https://t.co/cAgp3nIofd&amp;" TargetMode="External"/><Relationship Id="rId304" Type="http://schemas.openxmlformats.org/officeDocument/2006/relationships/hyperlink" Target="http://t.co/ZJDLwiAjEo" TargetMode="External"/><Relationship Id="rId388" Type="http://schemas.openxmlformats.org/officeDocument/2006/relationships/hyperlink" Target="mailto:19198887386@s.whatsapp.net" TargetMode="External"/><Relationship Id="rId511" Type="http://schemas.openxmlformats.org/officeDocument/2006/relationships/hyperlink" Target="https://media.textnow.com/?t=eyJ0eXAiOiJKV1QiLCJhbGciOiJIUzI1NiJ9.eyJ1c2VybmFtZSI6InRoaXNpc2RmaXIiLCJrZXkiOiJiNzI4YWVlMi02YzE2LTQwMDUtOWUxZi02NGVmYTk0NzBkYjhfMTkxOTQ0NjM4MTZfKzE5MTkyOTQ1MzIyLndhdiJ9.SOS3B6fTu4cpLylimnCI4rD-XTv0GJMo44sr81Co9_s&amp;h=b728aee2-6c16-4005-9e1f-64efa9470db8_19194463816_%2B19192945322.wav" TargetMode="External"/><Relationship Id="rId85" Type="http://schemas.openxmlformats.org/officeDocument/2006/relationships/hyperlink" Target="http://t.co/35nMR4AUQg" TargetMode="External"/><Relationship Id="rId150" Type="http://schemas.openxmlformats.org/officeDocument/2006/relationships/hyperlink" Target="http://t.co/F0dDbfEzB6&amp;" TargetMode="External"/><Relationship Id="rId248" Type="http://schemas.openxmlformats.org/officeDocument/2006/relationships/hyperlink" Target="http://t.co/1jL4hi8ZMF" TargetMode="External"/><Relationship Id="rId455" Type="http://schemas.openxmlformats.org/officeDocument/2006/relationships/hyperlink" Target="mailto:19198887386@s.whatsapp.net" TargetMode="External"/><Relationship Id="rId12" Type="http://schemas.openxmlformats.org/officeDocument/2006/relationships/hyperlink" Target="https://fb.com/l/1GPmtCdmbUNvXlE" TargetMode="External"/><Relationship Id="rId108" Type="http://schemas.openxmlformats.org/officeDocument/2006/relationships/hyperlink" Target="http://tinyurl.com/dmt397" TargetMode="External"/><Relationship Id="rId315" Type="http://schemas.openxmlformats.org/officeDocument/2006/relationships/hyperlink" Target="mailto:19198887386@s.whatsapp.net" TargetMode="External"/><Relationship Id="rId522" Type="http://schemas.openxmlformats.org/officeDocument/2006/relationships/hyperlink" Target="http://t.co/KEcfNjyrwE" TargetMode="External"/><Relationship Id="rId96" Type="http://schemas.openxmlformats.org/officeDocument/2006/relationships/hyperlink" Target="http://t.co/L9vMdNOXPg" TargetMode="External"/><Relationship Id="rId161" Type="http://schemas.openxmlformats.org/officeDocument/2006/relationships/hyperlink" Target="http://t.co/PrnJ8EFAoi&amp;" TargetMode="External"/><Relationship Id="rId399" Type="http://schemas.openxmlformats.org/officeDocument/2006/relationships/hyperlink" Target="http://t.co/dMXPLroaJ2" TargetMode="External"/><Relationship Id="rId259" Type="http://schemas.openxmlformats.org/officeDocument/2006/relationships/hyperlink" Target="http://t.co/8zcjWW56Zz&amp;" TargetMode="External"/><Relationship Id="rId466" Type="http://schemas.openxmlformats.org/officeDocument/2006/relationships/hyperlink" Target="mailto:19198887386@s.whatsapp.net" TargetMode="External"/><Relationship Id="rId23" Type="http://schemas.openxmlformats.org/officeDocument/2006/relationships/hyperlink" Target="http://t.co/mlr5eWgonK" TargetMode="External"/><Relationship Id="rId119" Type="http://schemas.openxmlformats.org/officeDocument/2006/relationships/hyperlink" Target="https://media.textnow.com/?t=eyJ0eXAiOiJKV1QiLCJhbGciOiJIUzI1NiJ9.eyJ1c2VybmFtZSI6InRoaXNpc2RmaXIiLCJrZXkiOiIxMzAzZGNhMy0xYjE3LTQ5ZjMtYmQxYS05OWQ5ZDE2MDIxNmNfMTkxOTQ0NjM4MTZfKzE5MTkyOTQxMjM4LndhdiJ9.sVSFqH-RAsdqWXW7FlaijxeSe0TTW4IO855Xq9Gfxjs&amp;h=1303dca3-1b17-49f3-bd1a-99d9d160216c_19194463816_%2B19192941238.wav" TargetMode="External"/><Relationship Id="rId326" Type="http://schemas.openxmlformats.org/officeDocument/2006/relationships/hyperlink" Target="http://t.co/OWxtdRKWbC" TargetMode="External"/><Relationship Id="rId533" Type="http://schemas.openxmlformats.org/officeDocument/2006/relationships/hyperlink" Target="http://t.co/8zE8aqY0" TargetMode="External"/><Relationship Id="rId172" Type="http://schemas.openxmlformats.org/officeDocument/2006/relationships/hyperlink" Target="http://t.co/cOU2WQ5L4q" TargetMode="External"/><Relationship Id="rId477" Type="http://schemas.openxmlformats.org/officeDocument/2006/relationships/hyperlink" Target="mailto:19198887386@s.whatsapp.net" TargetMode="External"/><Relationship Id="rId337" Type="http://schemas.openxmlformats.org/officeDocument/2006/relationships/hyperlink" Target="http://t.co/qc5IF6G4fG" TargetMode="External"/><Relationship Id="rId34" Type="http://schemas.openxmlformats.org/officeDocument/2006/relationships/hyperlink" Target="http://t.co/S6hY2eVoaT" TargetMode="External"/><Relationship Id="rId544" Type="http://schemas.openxmlformats.org/officeDocument/2006/relationships/hyperlink" Target="http://t.co/XMyxfDBKOX&amp;"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media.textnow.com/?t=eyJ0eXAiOiJKV1QiLCJhbGciOiJIUzI1NiJ9.eyJ1c2VybmFtZSI6InRoaXNpc2RmaXIiLCJrZXkiOiIzNGUxNzg3NS1lMjgzLTRlMzktYmQ3ZC0xNjc4ZDczM2Q0OTVfMTkxOTQ0NjM4MTZfKzE5MTkyOTQzNDAzLndhdiJ9.n6zWH0bCdPTGd7pxGPjfWd26LTwcNm-FGDdv048fmwc&amp;h=34e17875-e283-4e39-bd7d-1678d733d495_19194463816_%2B19192943403.wav" TargetMode="External"/><Relationship Id="rId21" Type="http://schemas.openxmlformats.org/officeDocument/2006/relationships/hyperlink" Target="http://t.co/OZ2PnDNGJ0&amp;" TargetMode="External"/><Relationship Id="rId324" Type="http://schemas.openxmlformats.org/officeDocument/2006/relationships/hyperlink" Target="mailto:19198887386@s.whatsapp.net" TargetMode="External"/><Relationship Id="rId531" Type="http://schemas.openxmlformats.org/officeDocument/2006/relationships/hyperlink" Target="http://t.co/6ZUxaQeaVL" TargetMode="External"/><Relationship Id="rId170" Type="http://schemas.openxmlformats.org/officeDocument/2006/relationships/hyperlink" Target="http://t.co/ZUai7qWBIR" TargetMode="External"/><Relationship Id="rId268" Type="http://schemas.openxmlformats.org/officeDocument/2006/relationships/hyperlink" Target="mailto:19198887386@s.whatsapp.net" TargetMode="External"/><Relationship Id="rId475" Type="http://schemas.openxmlformats.org/officeDocument/2006/relationships/hyperlink" Target="mailto:19198887386@s.whatsapp.net" TargetMode="External"/><Relationship Id="rId32" Type="http://schemas.openxmlformats.org/officeDocument/2006/relationships/hyperlink" Target="http://t.co/tYCIhD6PkW&amp;" TargetMode="External"/><Relationship Id="rId128" Type="http://schemas.openxmlformats.org/officeDocument/2006/relationships/hyperlink" Target="http://t.co/hIJJAUKtJN" TargetMode="External"/><Relationship Id="rId335" Type="http://schemas.openxmlformats.org/officeDocument/2006/relationships/hyperlink" Target="mailto:19198887386@s.whatsapp.net" TargetMode="External"/><Relationship Id="rId542" Type="http://schemas.openxmlformats.org/officeDocument/2006/relationships/hyperlink" Target="http://t.co/Br7el4ZXrw" TargetMode="External"/><Relationship Id="rId181" Type="http://schemas.openxmlformats.org/officeDocument/2006/relationships/hyperlink" Target="http://t.co/A5ZBVDXapx" TargetMode="External"/><Relationship Id="rId402" Type="http://schemas.openxmlformats.org/officeDocument/2006/relationships/hyperlink" Target="mailto:19198887386@s.whatsapp.net" TargetMode="External"/><Relationship Id="rId279" Type="http://schemas.openxmlformats.org/officeDocument/2006/relationships/hyperlink" Target="http://t.co/06e77bGwbx" TargetMode="External"/><Relationship Id="rId486" Type="http://schemas.openxmlformats.org/officeDocument/2006/relationships/hyperlink" Target="mailto:19198887386@s.whatsapp.net" TargetMode="External"/><Relationship Id="rId43" Type="http://schemas.openxmlformats.org/officeDocument/2006/relationships/hyperlink" Target="http://t.co/3gzUpfuMev" TargetMode="External"/><Relationship Id="rId139" Type="http://schemas.openxmlformats.org/officeDocument/2006/relationships/hyperlink" Target="http://t.co/R5wuXA9jB6" TargetMode="External"/><Relationship Id="rId346" Type="http://schemas.openxmlformats.org/officeDocument/2006/relationships/hyperlink" Target="mailto:19198887386@s.whatsapp.net" TargetMode="External"/><Relationship Id="rId553" Type="http://schemas.openxmlformats.org/officeDocument/2006/relationships/hyperlink" Target="content://com.viber.voip.provider.internal_files/message/local/thumb/e5e1bbee669b944725f765556d9dd764" TargetMode="External"/><Relationship Id="rId192" Type="http://schemas.openxmlformats.org/officeDocument/2006/relationships/hyperlink" Target="https://fb.com/l/1FvLrdPgMhVe9nV" TargetMode="External"/><Relationship Id="rId206" Type="http://schemas.openxmlformats.org/officeDocument/2006/relationships/hyperlink" Target="http://t.co/OZ2PnDNGJ0&amp;" TargetMode="External"/><Relationship Id="rId413" Type="http://schemas.openxmlformats.org/officeDocument/2006/relationships/hyperlink" Target="mailto:19198887386@s.whatsapp.net" TargetMode="External"/><Relationship Id="rId497" Type="http://schemas.openxmlformats.org/officeDocument/2006/relationships/hyperlink" Target="mailto:19198887386@s.whatsapp.net" TargetMode="External"/><Relationship Id="rId357" Type="http://schemas.openxmlformats.org/officeDocument/2006/relationships/hyperlink" Target="https://t.co/iFInqwVRad" TargetMode="External"/><Relationship Id="rId54" Type="http://schemas.openxmlformats.org/officeDocument/2006/relationships/hyperlink" Target="http://t.co/DRGBekvzun" TargetMode="External"/><Relationship Id="rId217" Type="http://schemas.openxmlformats.org/officeDocument/2006/relationships/hyperlink" Target="http://t.co/tYCIhD6PkW&amp;" TargetMode="External"/><Relationship Id="rId564" Type="http://schemas.openxmlformats.org/officeDocument/2006/relationships/hyperlink" Target="http://t.co/b4i8EiMux2" TargetMode="External"/><Relationship Id="rId424" Type="http://schemas.openxmlformats.org/officeDocument/2006/relationships/hyperlink" Target="mailto:19198887386@s.whatsapp.net" TargetMode="External"/><Relationship Id="rId270" Type="http://schemas.openxmlformats.org/officeDocument/2006/relationships/hyperlink" Target="mailto:19198887386@s.whatsapp.net" TargetMode="External"/><Relationship Id="rId65" Type="http://schemas.openxmlformats.org/officeDocument/2006/relationships/hyperlink" Target="http://t.co/ENSNf9RGPH" TargetMode="External"/><Relationship Id="rId130" Type="http://schemas.openxmlformats.org/officeDocument/2006/relationships/hyperlink" Target="http://t.co/TQS3wPA6O7" TargetMode="External"/><Relationship Id="rId368" Type="http://schemas.openxmlformats.org/officeDocument/2006/relationships/hyperlink" Target="mailto:19198887386@s.whatsapp.net" TargetMode="External"/><Relationship Id="rId575" Type="http://schemas.openxmlformats.org/officeDocument/2006/relationships/hyperlink" Target="http://t.co/ThnXX1lC1M" TargetMode="External"/><Relationship Id="rId228" Type="http://schemas.openxmlformats.org/officeDocument/2006/relationships/hyperlink" Target="http://t.co/3gzUpfuMev" TargetMode="External"/><Relationship Id="rId435" Type="http://schemas.openxmlformats.org/officeDocument/2006/relationships/hyperlink" Target="mailto:19198887386@s.whatsapp.net" TargetMode="External"/><Relationship Id="rId281" Type="http://schemas.openxmlformats.org/officeDocument/2006/relationships/hyperlink" Target="mailto:19198887386@s.whatsapp.net" TargetMode="External"/><Relationship Id="rId502" Type="http://schemas.openxmlformats.org/officeDocument/2006/relationships/hyperlink" Target="mailto:19198887386@s.whatsapp.net" TargetMode="External"/><Relationship Id="rId76" Type="http://schemas.openxmlformats.org/officeDocument/2006/relationships/hyperlink" Target="http://t.co/P3HEuBOQBu" TargetMode="External"/><Relationship Id="rId141" Type="http://schemas.openxmlformats.org/officeDocument/2006/relationships/hyperlink" Target="http://t.co/s9gMtEvpaT" TargetMode="External"/><Relationship Id="rId379" Type="http://schemas.openxmlformats.org/officeDocument/2006/relationships/hyperlink" Target="mailto:19198887386@s.whatsapp.net" TargetMode="External"/><Relationship Id="rId7" Type="http://schemas.openxmlformats.org/officeDocument/2006/relationships/hyperlink" Target="https://fb.com/l/1FvLrdPgMhVe9nV" TargetMode="External"/><Relationship Id="rId183" Type="http://schemas.openxmlformats.org/officeDocument/2006/relationships/hyperlink" Target="http://t.co/LIK3xpZ6eZ" TargetMode="External"/><Relationship Id="rId239" Type="http://schemas.openxmlformats.org/officeDocument/2006/relationships/hyperlink" Target="http://t.co/DRGBekvzun" TargetMode="External"/><Relationship Id="rId390" Type="http://schemas.openxmlformats.org/officeDocument/2006/relationships/hyperlink" Target="mailto:19198887386@s.whatsapp.net" TargetMode="External"/><Relationship Id="rId404" Type="http://schemas.openxmlformats.org/officeDocument/2006/relationships/hyperlink" Target="mailto:19198887386@s.whatsapp.net" TargetMode="External"/><Relationship Id="rId446" Type="http://schemas.openxmlformats.org/officeDocument/2006/relationships/hyperlink" Target="mailto:19198887386@s.whatsapp.net" TargetMode="External"/><Relationship Id="rId250" Type="http://schemas.openxmlformats.org/officeDocument/2006/relationships/hyperlink" Target="http://t.co/ENSNf9RGPH" TargetMode="External"/><Relationship Id="rId292" Type="http://schemas.openxmlformats.org/officeDocument/2006/relationships/hyperlink" Target="mailto:19198887386@s.whatsapp.net" TargetMode="External"/><Relationship Id="rId306" Type="http://schemas.openxmlformats.org/officeDocument/2006/relationships/hyperlink" Target="mailto:19198887386@s.whatsapp.net" TargetMode="External"/><Relationship Id="rId488" Type="http://schemas.openxmlformats.org/officeDocument/2006/relationships/hyperlink" Target="mailto:19198887386@s.whatsapp.net" TargetMode="External"/><Relationship Id="rId45" Type="http://schemas.openxmlformats.org/officeDocument/2006/relationships/hyperlink" Target="http://t.co/3Jk4kR44X3" TargetMode="External"/><Relationship Id="rId87" Type="http://schemas.openxmlformats.org/officeDocument/2006/relationships/hyperlink" Target="http://t.co/6q5wm3VU&amp;" TargetMode="External"/><Relationship Id="rId110" Type="http://schemas.openxmlformats.org/officeDocument/2006/relationships/hyperlink" Target="http://t.co/XxcdQvzI9t" TargetMode="External"/><Relationship Id="rId348" Type="http://schemas.openxmlformats.org/officeDocument/2006/relationships/hyperlink" Target="mailto:19198887386@s.whatsapp.net" TargetMode="External"/><Relationship Id="rId513" Type="http://schemas.openxmlformats.org/officeDocument/2006/relationships/hyperlink" Target="https://media.textnow.com/?t=eyJ0eXAiOiJKV1QiLCJhbGciOiJIUzI1NiJ9.eyJ1c2VybmFtZSI6InRoaXNpc2RmaXIiLCJrZXkiOiIzNGUxNzg3NS1lMjgzLTRlMzktYmQ3ZC0xNjc4ZDczM2Q0OTVfMTkxOTQ0NjM4MTZfKzE5MTkyOTQzNDAzLndhdiJ9.n6zWH0bCdPTGd7pxGPjfWd26LTwcNm-FGDdv048fmwc&amp;h=34e17875-e283-4e39-bd7d-1678d733d495_19194463816_%2B19192943403.wav" TargetMode="External"/><Relationship Id="rId555" Type="http://schemas.openxmlformats.org/officeDocument/2006/relationships/hyperlink" Target="https://t.co/38GZ1jerPS" TargetMode="External"/><Relationship Id="rId152" Type="http://schemas.openxmlformats.org/officeDocument/2006/relationships/hyperlink" Target="https://t.co/RKk5vawIj1" TargetMode="External"/><Relationship Id="rId194" Type="http://schemas.openxmlformats.org/officeDocument/2006/relationships/hyperlink" Target="https://fb.com/l/1Mw2qRduneaHdme" TargetMode="External"/><Relationship Id="rId208" Type="http://schemas.openxmlformats.org/officeDocument/2006/relationships/hyperlink" Target="http://t.co/mlr5eWgonK" TargetMode="External"/><Relationship Id="rId415" Type="http://schemas.openxmlformats.org/officeDocument/2006/relationships/hyperlink" Target="mailto:19198887386@s.whatsapp.net" TargetMode="External"/><Relationship Id="rId457" Type="http://schemas.openxmlformats.org/officeDocument/2006/relationships/hyperlink" Target="mailto:19198887386@s.whatsapp.net" TargetMode="External"/><Relationship Id="rId261" Type="http://schemas.openxmlformats.org/officeDocument/2006/relationships/hyperlink" Target="mailto:19198887386@s.whatsapp.net" TargetMode="External"/><Relationship Id="rId499" Type="http://schemas.openxmlformats.org/officeDocument/2006/relationships/hyperlink" Target="mailto:19198887386@s.whatsapp.net" TargetMode="External"/><Relationship Id="rId14" Type="http://schemas.openxmlformats.org/officeDocument/2006/relationships/hyperlink" Target="http://t.co/WruoCdVkJt" TargetMode="External"/><Relationship Id="rId56" Type="http://schemas.openxmlformats.org/officeDocument/2006/relationships/hyperlink" Target="http://t.co/pXmGA68NC1" TargetMode="External"/><Relationship Id="rId317" Type="http://schemas.openxmlformats.org/officeDocument/2006/relationships/hyperlink" Target="mailto:19198887386@s.whatsapp.net" TargetMode="External"/><Relationship Id="rId359" Type="http://schemas.openxmlformats.org/officeDocument/2006/relationships/hyperlink" Target="mailto:19198887386@s.whatsapp.net" TargetMode="External"/><Relationship Id="rId524" Type="http://schemas.openxmlformats.org/officeDocument/2006/relationships/hyperlink" Target="http://t.co/hIJJAUKtJN" TargetMode="External"/><Relationship Id="rId566" Type="http://schemas.openxmlformats.org/officeDocument/2006/relationships/hyperlink" Target="http://t.co/ZUai7qWBIR" TargetMode="External"/><Relationship Id="rId98" Type="http://schemas.openxmlformats.org/officeDocument/2006/relationships/hyperlink" Target="http://t.co/lRJWDFhv7T" TargetMode="External"/><Relationship Id="rId121" Type="http://schemas.openxmlformats.org/officeDocument/2006/relationships/hyperlink" Target="https://media.textnow.com/?t=eyJ0eXAiOiJKV1QiLCJhbGciOiJIUzI1NiJ9.eyJ1c2VybmFtZSI6InRoaXNpc2RmaXIiLCJrZXkiOiIzODZjNDllNS1lMWJlLTQyZjItOWVlZi0zZDM0ZjYyNTcyNTRfMTk4NDIzNTIwNTRfKzEyMDI0OTUzNjI3LndhdiJ9.m7H_rAhfb9RFDUBVDpvhTXmIdjR845Cknly35uywbZE&amp;h=386c49e5-e1be-42f2-9eef-3d34f6257254_19842352054_%2B12024953627.wav" TargetMode="External"/><Relationship Id="rId163" Type="http://schemas.openxmlformats.org/officeDocument/2006/relationships/hyperlink" Target="http://t.co/XWmkac1Aw6&amp;" TargetMode="External"/><Relationship Id="rId219" Type="http://schemas.openxmlformats.org/officeDocument/2006/relationships/hyperlink" Target="http://t.co/S6hY2eVoaT" TargetMode="External"/><Relationship Id="rId370" Type="http://schemas.openxmlformats.org/officeDocument/2006/relationships/hyperlink" Target="mailto:19198887386@s.whatsapp.net" TargetMode="External"/><Relationship Id="rId426" Type="http://schemas.openxmlformats.org/officeDocument/2006/relationships/hyperlink" Target="mailto:19198887386@s.whatsapp.net" TargetMode="External"/><Relationship Id="rId230" Type="http://schemas.openxmlformats.org/officeDocument/2006/relationships/hyperlink" Target="http://t.co/3Jk4kR44X3" TargetMode="External"/><Relationship Id="rId468" Type="http://schemas.openxmlformats.org/officeDocument/2006/relationships/hyperlink" Target="http://t.co/XpSC3makgJ" TargetMode="External"/><Relationship Id="rId25" Type="http://schemas.openxmlformats.org/officeDocument/2006/relationships/hyperlink" Target="http://t.co/UvWkhpEswh" TargetMode="External"/><Relationship Id="rId67" Type="http://schemas.openxmlformats.org/officeDocument/2006/relationships/hyperlink" Target="http://t.co/sTiDDHK3WT" TargetMode="External"/><Relationship Id="rId272" Type="http://schemas.openxmlformats.org/officeDocument/2006/relationships/hyperlink" Target="mailto:19198887386@s.whatsapp.net" TargetMode="External"/><Relationship Id="rId328" Type="http://schemas.openxmlformats.org/officeDocument/2006/relationships/hyperlink" Target="http://t.co/JOOsdSubIR" TargetMode="External"/><Relationship Id="rId535" Type="http://schemas.openxmlformats.org/officeDocument/2006/relationships/hyperlink" Target="http://t.co/R5wuXA9jB6" TargetMode="External"/><Relationship Id="rId577" Type="http://schemas.openxmlformats.org/officeDocument/2006/relationships/hyperlink" Target="http://t.co/A5ZBVDXapx" TargetMode="External"/><Relationship Id="rId132" Type="http://schemas.openxmlformats.org/officeDocument/2006/relationships/hyperlink" Target="http://t.co/ZwnbhpDZ8e" TargetMode="External"/><Relationship Id="rId174" Type="http://schemas.openxmlformats.org/officeDocument/2006/relationships/hyperlink" Target="http://t.co/1nkNfZqBo9" TargetMode="External"/><Relationship Id="rId381" Type="http://schemas.openxmlformats.org/officeDocument/2006/relationships/hyperlink" Target="mailto:19198887386@s.whatsapp.net" TargetMode="External"/><Relationship Id="rId241" Type="http://schemas.openxmlformats.org/officeDocument/2006/relationships/hyperlink" Target="http://t.co/pXmGA68NC1" TargetMode="External"/><Relationship Id="rId437" Type="http://schemas.openxmlformats.org/officeDocument/2006/relationships/hyperlink" Target="mailto:19198887386@s.whatsapp.net" TargetMode="External"/><Relationship Id="rId479" Type="http://schemas.openxmlformats.org/officeDocument/2006/relationships/hyperlink" Target="mailto:19198887386@s.whatsapp.net" TargetMode="External"/><Relationship Id="rId36" Type="http://schemas.openxmlformats.org/officeDocument/2006/relationships/hyperlink" Target="http://t.co/ZVJROXgNDQ&amp;" TargetMode="External"/><Relationship Id="rId283" Type="http://schemas.openxmlformats.org/officeDocument/2006/relationships/hyperlink" Target="http://t.co/P3HEuBOQBu" TargetMode="External"/><Relationship Id="rId339" Type="http://schemas.openxmlformats.org/officeDocument/2006/relationships/hyperlink" Target="mailto:19198887386@s.whatsapp.net" TargetMode="External"/><Relationship Id="rId490" Type="http://schemas.openxmlformats.org/officeDocument/2006/relationships/hyperlink" Target="mailto:19198887386@s.whatsapp.net" TargetMode="External"/><Relationship Id="rId504" Type="http://schemas.openxmlformats.org/officeDocument/2006/relationships/hyperlink" Target="mailto:19198887386@s.whatsapp.net" TargetMode="External"/><Relationship Id="rId546" Type="http://schemas.openxmlformats.org/officeDocument/2006/relationships/hyperlink" Target="http://t.co/F0dDbfEzB6&amp;" TargetMode="External"/><Relationship Id="rId78" Type="http://schemas.openxmlformats.org/officeDocument/2006/relationships/hyperlink" Target="http://t.co/XFr1cRXWSm" TargetMode="External"/><Relationship Id="rId101" Type="http://schemas.openxmlformats.org/officeDocument/2006/relationships/hyperlink" Target="http://t.co/dMXPLroaJ2" TargetMode="External"/><Relationship Id="rId143" Type="http://schemas.openxmlformats.org/officeDocument/2006/relationships/hyperlink" Target="http://t.co/thXm7Hjo07" TargetMode="External"/><Relationship Id="rId185" Type="http://schemas.openxmlformats.org/officeDocument/2006/relationships/hyperlink" Target="content://com.viber.voip.provider.internal_files/message/local/thumb/0-02-01-175c3a2c40d64d15ab93f08c1d65e81ae69c0c423fdba95dc180881efc6c5bae" TargetMode="External"/><Relationship Id="rId350" Type="http://schemas.openxmlformats.org/officeDocument/2006/relationships/hyperlink" Target="http://t.co/1Kqnw4LJ&amp;" TargetMode="External"/><Relationship Id="rId406" Type="http://schemas.openxmlformats.org/officeDocument/2006/relationships/hyperlink" Target="mailto:19198887386@s.whatsapp.net" TargetMode="External"/><Relationship Id="rId9" Type="http://schemas.openxmlformats.org/officeDocument/2006/relationships/hyperlink" Target="https://fb.com/l/1Mw2qRduneaHdme" TargetMode="External"/><Relationship Id="rId210" Type="http://schemas.openxmlformats.org/officeDocument/2006/relationships/hyperlink" Target="http://t.co/UvWkhpEswh" TargetMode="External"/><Relationship Id="rId392" Type="http://schemas.openxmlformats.org/officeDocument/2006/relationships/hyperlink" Target="mailto:19198887386@s.whatsapp.net" TargetMode="External"/><Relationship Id="rId448" Type="http://schemas.openxmlformats.org/officeDocument/2006/relationships/hyperlink" Target="mailto:19198887386@s.whatsapp.net" TargetMode="External"/><Relationship Id="rId252" Type="http://schemas.openxmlformats.org/officeDocument/2006/relationships/hyperlink" Target="http://t.co/sTiDDHK3WT" TargetMode="External"/><Relationship Id="rId294" Type="http://schemas.openxmlformats.org/officeDocument/2006/relationships/hyperlink" Target="mailto:19198887386@s.whatsapp.net" TargetMode="External"/><Relationship Id="rId308" Type="http://schemas.openxmlformats.org/officeDocument/2006/relationships/hyperlink" Target="mailto:19198887386@s.whatsapp.net" TargetMode="External"/><Relationship Id="rId515" Type="http://schemas.openxmlformats.org/officeDocument/2006/relationships/hyperlink" Target="https://media.textnow.com/?t=eyJ0eXAiOiJKV1QiLCJhbGciOiJIUzI1NiJ9.eyJ1c2VybmFtZSI6InRoaXNpc2RmaXIiLCJrZXkiOiIxMzAzZGNhMy0xYjE3LTQ5ZjMtYmQxYS05OWQ5ZDE2MDIxNmNfMTkxOTQ0NjM4MTZfKzE5MTkyOTQxMjM4LndhdiJ9.sVSFqH-RAsdqWXW7FlaijxeSe0TTW4IO855Xq9Gfxjs&amp;h=1303dca3-1b17-49f3-bd1a-99d9d160216c_19194463816_%2B19192941238.wav" TargetMode="External"/><Relationship Id="rId47" Type="http://schemas.openxmlformats.org/officeDocument/2006/relationships/hyperlink" Target="http://t.co/AAnpSUjmYI" TargetMode="External"/><Relationship Id="rId89" Type="http://schemas.openxmlformats.org/officeDocument/2006/relationships/hyperlink" Target="http://t.co/1Kqnw4LJ&amp;" TargetMode="External"/><Relationship Id="rId112" Type="http://schemas.openxmlformats.org/officeDocument/2006/relationships/hyperlink" Target="http://t.co/cOfGRtW9br" TargetMode="External"/><Relationship Id="rId154" Type="http://schemas.openxmlformats.org/officeDocument/2006/relationships/hyperlink" Target="http://t.co/R37CejCjou" TargetMode="External"/><Relationship Id="rId361" Type="http://schemas.openxmlformats.org/officeDocument/2006/relationships/hyperlink" Target="mailto:19198887386@s.whatsapp.net" TargetMode="External"/><Relationship Id="rId557" Type="http://schemas.openxmlformats.org/officeDocument/2006/relationships/hyperlink" Target="http://t.co/PrnJ8EFAoi&amp;" TargetMode="External"/><Relationship Id="rId196" Type="http://schemas.openxmlformats.org/officeDocument/2006/relationships/hyperlink" Target="https://fb.com/l/1P7JbmBRxKB6r3G" TargetMode="External"/><Relationship Id="rId417" Type="http://schemas.openxmlformats.org/officeDocument/2006/relationships/hyperlink" Target="mailto:19198887386@s.whatsapp.net" TargetMode="External"/><Relationship Id="rId459" Type="http://schemas.openxmlformats.org/officeDocument/2006/relationships/hyperlink" Target="mailto:19198887386@s.whatsapp.net" TargetMode="External"/><Relationship Id="rId16" Type="http://schemas.openxmlformats.org/officeDocument/2006/relationships/hyperlink" Target="http://t.co/mik3iPNle6" TargetMode="External"/><Relationship Id="rId221" Type="http://schemas.openxmlformats.org/officeDocument/2006/relationships/hyperlink" Target="http://t.co/ZVJROXgNDQ&amp;" TargetMode="External"/><Relationship Id="rId263" Type="http://schemas.openxmlformats.org/officeDocument/2006/relationships/hyperlink" Target="mailto:19198887386@s.whatsapp.net" TargetMode="External"/><Relationship Id="rId319" Type="http://schemas.openxmlformats.org/officeDocument/2006/relationships/hyperlink" Target="mailto:19198887386@s.whatsapp.net" TargetMode="External"/><Relationship Id="rId470" Type="http://schemas.openxmlformats.org/officeDocument/2006/relationships/hyperlink" Target="http://t.co/XxcdQvzI9t" TargetMode="External"/><Relationship Id="rId526" Type="http://schemas.openxmlformats.org/officeDocument/2006/relationships/hyperlink" Target="http://t.co/TQS3wPA6O7" TargetMode="External"/><Relationship Id="rId58" Type="http://schemas.openxmlformats.org/officeDocument/2006/relationships/hyperlink" Target="http://t.co/5idQ3R5Akz" TargetMode="External"/><Relationship Id="rId123" Type="http://schemas.openxmlformats.org/officeDocument/2006/relationships/hyperlink" Target="https://media.textnow.com/?t=eyJ0eXAiOiJKV1QiLCJhbGciOiJIUzI1NiJ9.eyJ1c2VybmFtZSI6InRoaXNpc2RmaXIiLCJrZXkiOiI0Njg2ZjQyYy03YjJiLTU0ZDItYTA5OC0yYjQ1OTA4NTI1MGEifQ.r2pjCULx2RCgelekGxN23ORrET97Ba2skNmfTWeatv0&amp;h=4686f42c-7b2b-54d2-a098-2b459085250a" TargetMode="External"/><Relationship Id="rId330" Type="http://schemas.openxmlformats.org/officeDocument/2006/relationships/hyperlink" Target="mailto:19198887386@s.whatsapp.net" TargetMode="External"/><Relationship Id="rId568" Type="http://schemas.openxmlformats.org/officeDocument/2006/relationships/hyperlink" Target="http://t.co/cOU2WQ5L4q" TargetMode="External"/><Relationship Id="rId165" Type="http://schemas.openxmlformats.org/officeDocument/2006/relationships/hyperlink" Target="http://t.co/Nkvy9nwyzj" TargetMode="External"/><Relationship Id="rId372" Type="http://schemas.openxmlformats.org/officeDocument/2006/relationships/hyperlink" Target="mailto:19198887386@s.whatsapp.net" TargetMode="External"/><Relationship Id="rId428" Type="http://schemas.openxmlformats.org/officeDocument/2006/relationships/hyperlink" Target="mailto:19198887386@s.whatsapp.net" TargetMode="External"/><Relationship Id="rId232" Type="http://schemas.openxmlformats.org/officeDocument/2006/relationships/hyperlink" Target="http://t.co/AAnpSUjmYI" TargetMode="External"/><Relationship Id="rId274" Type="http://schemas.openxmlformats.org/officeDocument/2006/relationships/hyperlink" Target="mailto:19198887386@s.whatsapp.net" TargetMode="External"/><Relationship Id="rId481" Type="http://schemas.openxmlformats.org/officeDocument/2006/relationships/hyperlink" Target="mailto:19198887386@s.whatsapp.net" TargetMode="External"/><Relationship Id="rId27" Type="http://schemas.openxmlformats.org/officeDocument/2006/relationships/hyperlink" Target="http://t.co/bPtRtXcel0" TargetMode="External"/><Relationship Id="rId69" Type="http://schemas.openxmlformats.org/officeDocument/2006/relationships/hyperlink" Target="https://t.co/JbnoNM3N1P" TargetMode="External"/><Relationship Id="rId134" Type="http://schemas.openxmlformats.org/officeDocument/2006/relationships/hyperlink" Target="http://t.co/i8eGMnKaJ9" TargetMode="External"/><Relationship Id="rId537" Type="http://schemas.openxmlformats.org/officeDocument/2006/relationships/hyperlink" Target="http://t.co/s9gMtEvpaT" TargetMode="External"/><Relationship Id="rId579" Type="http://schemas.openxmlformats.org/officeDocument/2006/relationships/hyperlink" Target="http://t.co/LIK3xpZ6eZ" TargetMode="External"/><Relationship Id="rId80" Type="http://schemas.openxmlformats.org/officeDocument/2006/relationships/hyperlink" Target="http://t.co/2tYTQJ3fec" TargetMode="External"/><Relationship Id="rId176" Type="http://schemas.openxmlformats.org/officeDocument/2006/relationships/hyperlink" Target="http://t.co/iuCRWOfDts" TargetMode="External"/><Relationship Id="rId341" Type="http://schemas.openxmlformats.org/officeDocument/2006/relationships/hyperlink" Target="mailto:19198887386@s.whatsapp.net" TargetMode="External"/><Relationship Id="rId383" Type="http://schemas.openxmlformats.org/officeDocument/2006/relationships/hyperlink" Target="http://t.co/lRJWDFhv7T" TargetMode="External"/><Relationship Id="rId439" Type="http://schemas.openxmlformats.org/officeDocument/2006/relationships/hyperlink" Target="mailto:19198887386@s.whatsapp.net" TargetMode="External"/><Relationship Id="rId201" Type="http://schemas.openxmlformats.org/officeDocument/2006/relationships/hyperlink" Target="http://t.co/mik3iPNle6" TargetMode="External"/><Relationship Id="rId243" Type="http://schemas.openxmlformats.org/officeDocument/2006/relationships/hyperlink" Target="http://t.co/5idQ3R5Akz" TargetMode="External"/><Relationship Id="rId285" Type="http://schemas.openxmlformats.org/officeDocument/2006/relationships/hyperlink" Target="mailto:19198887386@s.whatsapp.net" TargetMode="External"/><Relationship Id="rId450" Type="http://schemas.openxmlformats.org/officeDocument/2006/relationships/hyperlink" Target="mailto:19198887386@s.whatsapp.net" TargetMode="External"/><Relationship Id="rId506" Type="http://schemas.openxmlformats.org/officeDocument/2006/relationships/hyperlink" Target="mailto:19198887386@s.whatsapp.net" TargetMode="External"/><Relationship Id="rId38" Type="http://schemas.openxmlformats.org/officeDocument/2006/relationships/hyperlink" Target="http://t.co/BW9uYtLQu1" TargetMode="External"/><Relationship Id="rId103" Type="http://schemas.openxmlformats.org/officeDocument/2006/relationships/hyperlink" Target="http://t.co/qQ94N1rD5N&amp;" TargetMode="External"/><Relationship Id="rId310" Type="http://schemas.openxmlformats.org/officeDocument/2006/relationships/hyperlink" Target="mailto:19198887386@s.whatsapp.net" TargetMode="External"/><Relationship Id="rId492" Type="http://schemas.openxmlformats.org/officeDocument/2006/relationships/hyperlink" Target="mailto:19198887386@s.whatsapp.net" TargetMode="External"/><Relationship Id="rId548" Type="http://schemas.openxmlformats.org/officeDocument/2006/relationships/hyperlink" Target="https://t.co/RKk5vawIj1" TargetMode="External"/><Relationship Id="rId91" Type="http://schemas.openxmlformats.org/officeDocument/2006/relationships/hyperlink" Target="http://t.co/sR1zceHx" TargetMode="External"/><Relationship Id="rId145" Type="http://schemas.openxmlformats.org/officeDocument/2006/relationships/hyperlink" Target="http://t.co/PJRKJeaY6h&amp;" TargetMode="External"/><Relationship Id="rId187" Type="http://schemas.openxmlformats.org/officeDocument/2006/relationships/hyperlink" Target="https://music.apple.com/us/playlist/seattle-sounds/pl.u-6myaefa2ojM" TargetMode="External"/><Relationship Id="rId352" Type="http://schemas.openxmlformats.org/officeDocument/2006/relationships/hyperlink" Target="mailto:19198887386@s.whatsapp.net" TargetMode="External"/><Relationship Id="rId394" Type="http://schemas.openxmlformats.org/officeDocument/2006/relationships/hyperlink" Target="mailto:19198887386@s.whatsapp.net" TargetMode="External"/><Relationship Id="rId408" Type="http://schemas.openxmlformats.org/officeDocument/2006/relationships/hyperlink" Target="mailto:19198887386@s.whatsapp.net" TargetMode="External"/><Relationship Id="rId212" Type="http://schemas.openxmlformats.org/officeDocument/2006/relationships/hyperlink" Target="http://t.co/bPtRtXcel0" TargetMode="External"/><Relationship Id="rId254" Type="http://schemas.openxmlformats.org/officeDocument/2006/relationships/hyperlink" Target="https://t.co/JbnoNM3N1P" TargetMode="External"/><Relationship Id="rId49" Type="http://schemas.openxmlformats.org/officeDocument/2006/relationships/hyperlink" Target="http://t.co/VBCzP6HMT7" TargetMode="External"/><Relationship Id="rId114" Type="http://schemas.openxmlformats.org/officeDocument/2006/relationships/hyperlink" Target="https://media.textnow.com/?t=eyJ0eXAiOiJKV1QiLCJhbGciOiJIUzI1NiJ9.eyJ1c2VybmFtZSI6InRoaXNpc2RmaXIiLCJrZXkiOiI4OWQ1NmMyMC1hMDEyLTRjYjAtYTBkNC0wOTc4NjcxZjc5YjRfMTkxOTQ0NjM4MTZfKzE5MTkyOTQ1OTgwLndhdiJ9.D3dGvgwy1xhxc69xvmOmWbJbA_uStpn2x1RekvcLE34&amp;h=89d56c20-a012-4cb0-a0d4-0978671f79b4_19194463816_%2B19192945980.wav" TargetMode="External"/><Relationship Id="rId296" Type="http://schemas.openxmlformats.org/officeDocument/2006/relationships/hyperlink" Target="mailto:19198887386@s.whatsapp.net" TargetMode="External"/><Relationship Id="rId461" Type="http://schemas.openxmlformats.org/officeDocument/2006/relationships/hyperlink" Target="http://t.co/FhGqF0RWBE" TargetMode="External"/><Relationship Id="rId517" Type="http://schemas.openxmlformats.org/officeDocument/2006/relationships/hyperlink" Target="https://media.textnow.com/?t=eyJ0eXAiOiJKV1QiLCJhbGciOiJIUzI1NiJ9.eyJ1c2VybmFtZSI6InRoaXNpc2RmaXIiLCJrZXkiOiIzODZjNDllNS1lMWJlLTQyZjItOWVlZi0zZDM0ZjYyNTcyNTRfMTk4NDIzNTIwNTRfKzEyMDI0OTUzNjI3LndhdiJ9.m7H_rAhfb9RFDUBVDpvhTXmIdjR845Cknly35uywbZE&amp;h=386c49e5-e1be-42f2-9eef-3d34f6257254_19842352054_%2B12024953627.wav" TargetMode="External"/><Relationship Id="rId559" Type="http://schemas.openxmlformats.org/officeDocument/2006/relationships/hyperlink" Target="http://t.co/XWmkac1Aw6&amp;" TargetMode="External"/><Relationship Id="rId60" Type="http://schemas.openxmlformats.org/officeDocument/2006/relationships/hyperlink" Target="http://t.co/4Hhxk9MKHe" TargetMode="External"/><Relationship Id="rId156" Type="http://schemas.openxmlformats.org/officeDocument/2006/relationships/hyperlink" Target="http://t.co/gPbi04YoBq" TargetMode="External"/><Relationship Id="rId198" Type="http://schemas.openxmlformats.org/officeDocument/2006/relationships/hyperlink" Target="https://fb.com/l/1MUF1ioALHADiy2" TargetMode="External"/><Relationship Id="rId321" Type="http://schemas.openxmlformats.org/officeDocument/2006/relationships/hyperlink" Target="mailto:19198887386@s.whatsapp.net" TargetMode="External"/><Relationship Id="rId363" Type="http://schemas.openxmlformats.org/officeDocument/2006/relationships/hyperlink" Target="http://t.co/8KUzaPFCMF" TargetMode="External"/><Relationship Id="rId419" Type="http://schemas.openxmlformats.org/officeDocument/2006/relationships/hyperlink" Target="mailto:19198887386@s.whatsapp.net" TargetMode="External"/><Relationship Id="rId570" Type="http://schemas.openxmlformats.org/officeDocument/2006/relationships/hyperlink" Target="http://t.co/1nkNfZqBo9" TargetMode="External"/><Relationship Id="rId223" Type="http://schemas.openxmlformats.org/officeDocument/2006/relationships/hyperlink" Target="http://t.co/BW9uYtLQu1" TargetMode="External"/><Relationship Id="rId430" Type="http://schemas.openxmlformats.org/officeDocument/2006/relationships/hyperlink" Target="mailto:19198887386@s.whatsapp.net" TargetMode="External"/><Relationship Id="rId18" Type="http://schemas.openxmlformats.org/officeDocument/2006/relationships/hyperlink" Target="http://t.co/ZS05enjjwm" TargetMode="External"/><Relationship Id="rId265" Type="http://schemas.openxmlformats.org/officeDocument/2006/relationships/hyperlink" Target="mailto:19198887386@s.whatsapp.net" TargetMode="External"/><Relationship Id="rId472" Type="http://schemas.openxmlformats.org/officeDocument/2006/relationships/hyperlink" Target="http://t.co/u3PzeV9E9q" TargetMode="External"/><Relationship Id="rId528" Type="http://schemas.openxmlformats.org/officeDocument/2006/relationships/hyperlink" Target="http://t.co/ZwnbhpDZ8e" TargetMode="External"/><Relationship Id="rId125" Type="http://schemas.openxmlformats.org/officeDocument/2006/relationships/hyperlink" Target="http://t.co/FeQxgN0W6I" TargetMode="External"/><Relationship Id="rId167" Type="http://schemas.openxmlformats.org/officeDocument/2006/relationships/hyperlink" Target="http://t.co/2QJLJj6tK5" TargetMode="External"/><Relationship Id="rId332" Type="http://schemas.openxmlformats.org/officeDocument/2006/relationships/hyperlink" Target="mailto:19198887386@s.whatsapp.net" TargetMode="External"/><Relationship Id="rId374" Type="http://schemas.openxmlformats.org/officeDocument/2006/relationships/hyperlink" Target="http://t.co/L9vMdNOXPg" TargetMode="External"/><Relationship Id="rId581" Type="http://schemas.openxmlformats.org/officeDocument/2006/relationships/hyperlink" Target="content://com.viber.voip.provider.internal_files/message/local/thumb/0-02-01-175c3a2c40d64d15ab93f08c1d65e81ae69c0c423fdba95dc180881efc6c5bae" TargetMode="External"/><Relationship Id="rId71" Type="http://schemas.openxmlformats.org/officeDocument/2006/relationships/hyperlink" Target="https://t.co/MPAzQ3Jswf" TargetMode="External"/><Relationship Id="rId234" Type="http://schemas.openxmlformats.org/officeDocument/2006/relationships/hyperlink" Target="http://t.co/VBCzP6HMT7" TargetMode="External"/><Relationship Id="rId2" Type="http://schemas.openxmlformats.org/officeDocument/2006/relationships/hyperlink" Target="https://music.apple.com/us/playlist/seattle-sounds/pl.u-6myaefa2ojM" TargetMode="External"/><Relationship Id="rId29" Type="http://schemas.openxmlformats.org/officeDocument/2006/relationships/hyperlink" Target="http://t.co/vltSpK8U4S" TargetMode="External"/><Relationship Id="rId276" Type="http://schemas.openxmlformats.org/officeDocument/2006/relationships/hyperlink" Target="mailto:19198887386@s.whatsapp.net" TargetMode="External"/><Relationship Id="rId441" Type="http://schemas.openxmlformats.org/officeDocument/2006/relationships/hyperlink" Target="mailto:19198887386@s.whatsapp.net" TargetMode="External"/><Relationship Id="rId483" Type="http://schemas.openxmlformats.org/officeDocument/2006/relationships/hyperlink" Target="mailto:19198887386@s.whatsapp.net" TargetMode="External"/><Relationship Id="rId539" Type="http://schemas.openxmlformats.org/officeDocument/2006/relationships/hyperlink" Target="http://t.co/thXm7Hjo07" TargetMode="External"/><Relationship Id="rId40" Type="http://schemas.openxmlformats.org/officeDocument/2006/relationships/hyperlink" Target="http://t.co/j906T5zE2R" TargetMode="External"/><Relationship Id="rId136" Type="http://schemas.openxmlformats.org/officeDocument/2006/relationships/hyperlink" Target="http://t.co/C8d3sJoUpj&amp;" TargetMode="External"/><Relationship Id="rId178" Type="http://schemas.openxmlformats.org/officeDocument/2006/relationships/hyperlink" Target="http://t.co/hueH4HCxx7" TargetMode="External"/><Relationship Id="rId301" Type="http://schemas.openxmlformats.org/officeDocument/2006/relationships/hyperlink" Target="mailto:19198887386@s.whatsapp.net" TargetMode="External"/><Relationship Id="rId343" Type="http://schemas.openxmlformats.org/officeDocument/2006/relationships/hyperlink" Target="mailto:19198887386@s.whatsapp.net" TargetMode="External"/><Relationship Id="rId550" Type="http://schemas.openxmlformats.org/officeDocument/2006/relationships/hyperlink" Target="http://t.co/R37CejCjou" TargetMode="External"/><Relationship Id="rId82" Type="http://schemas.openxmlformats.org/officeDocument/2006/relationships/hyperlink" Target="http://t.co/VxBJg26Gsz" TargetMode="External"/><Relationship Id="rId203" Type="http://schemas.openxmlformats.org/officeDocument/2006/relationships/hyperlink" Target="http://t.co/ZS05enjjwm" TargetMode="External"/><Relationship Id="rId385" Type="http://schemas.openxmlformats.org/officeDocument/2006/relationships/hyperlink" Target="mailto:19198887386@s.whatsapp.net" TargetMode="External"/><Relationship Id="rId245" Type="http://schemas.openxmlformats.org/officeDocument/2006/relationships/hyperlink" Target="http://t.co/4Hhxk9MKHe" TargetMode="External"/><Relationship Id="rId287" Type="http://schemas.openxmlformats.org/officeDocument/2006/relationships/hyperlink" Target="mailto:19198887386@s.whatsapp.net" TargetMode="External"/><Relationship Id="rId410" Type="http://schemas.openxmlformats.org/officeDocument/2006/relationships/hyperlink" Target="http://t.co/dvabPmgQjo&amp;" TargetMode="External"/><Relationship Id="rId452" Type="http://schemas.openxmlformats.org/officeDocument/2006/relationships/hyperlink" Target="mailto:19198887386@s.whatsapp.net" TargetMode="External"/><Relationship Id="rId494" Type="http://schemas.openxmlformats.org/officeDocument/2006/relationships/hyperlink" Target="mailto:19198887386@s.whatsapp.net" TargetMode="External"/><Relationship Id="rId508" Type="http://schemas.openxmlformats.org/officeDocument/2006/relationships/hyperlink" Target="mailto:support@enflick.com" TargetMode="External"/><Relationship Id="rId105" Type="http://schemas.openxmlformats.org/officeDocument/2006/relationships/hyperlink" Target="http://t.co/O8JoZOKFEI" TargetMode="External"/><Relationship Id="rId147" Type="http://schemas.openxmlformats.org/officeDocument/2006/relationships/hyperlink" Target="http://t.co/LuUBGL9Y5u" TargetMode="External"/><Relationship Id="rId312" Type="http://schemas.openxmlformats.org/officeDocument/2006/relationships/hyperlink" Target="mailto:19198887386@s.whatsapp.net" TargetMode="External"/><Relationship Id="rId354" Type="http://schemas.openxmlformats.org/officeDocument/2006/relationships/hyperlink" Target="mailto:19198887386@s.whatsapp.net" TargetMode="External"/><Relationship Id="rId51" Type="http://schemas.openxmlformats.org/officeDocument/2006/relationships/hyperlink" Target="http://t.co/bzRDl3kF7U" TargetMode="External"/><Relationship Id="rId93" Type="http://schemas.openxmlformats.org/officeDocument/2006/relationships/hyperlink" Target="http://t.co/8KUzaPFCMF" TargetMode="External"/><Relationship Id="rId189" Type="http://schemas.openxmlformats.org/officeDocument/2006/relationships/hyperlink" Target="https://t.me/login/96342" TargetMode="External"/><Relationship Id="rId396" Type="http://schemas.openxmlformats.org/officeDocument/2006/relationships/hyperlink" Target="mailto:19198887386@s.whatsapp.net" TargetMode="External"/><Relationship Id="rId561" Type="http://schemas.openxmlformats.org/officeDocument/2006/relationships/hyperlink" Target="http://t.co/Nkvy9nwyzj" TargetMode="External"/><Relationship Id="rId214" Type="http://schemas.openxmlformats.org/officeDocument/2006/relationships/hyperlink" Target="http://t.co/vltSpK8U4S" TargetMode="External"/><Relationship Id="rId256" Type="http://schemas.openxmlformats.org/officeDocument/2006/relationships/hyperlink" Target="https://t.co/MPAzQ3Jswf" TargetMode="External"/><Relationship Id="rId298" Type="http://schemas.openxmlformats.org/officeDocument/2006/relationships/hyperlink" Target="http://t.co/XFr1cRXWSm" TargetMode="External"/><Relationship Id="rId421" Type="http://schemas.openxmlformats.org/officeDocument/2006/relationships/hyperlink" Target="mailto:19198887386@s.whatsapp.net" TargetMode="External"/><Relationship Id="rId463" Type="http://schemas.openxmlformats.org/officeDocument/2006/relationships/hyperlink" Target="mailto:19198887386@s.whatsapp.net" TargetMode="External"/><Relationship Id="rId519" Type="http://schemas.openxmlformats.org/officeDocument/2006/relationships/hyperlink" Target="https://media.textnow.com/?t=eyJ0eXAiOiJKV1QiLCJhbGciOiJIUzI1NiJ9.eyJ1c2VybmFtZSI6InRoaXNpc2RmaXIiLCJrZXkiOiI0Njg2ZjQyYy03YjJiLTU0ZDItYTA5OC0yYjQ1OTA4NTI1MGEifQ.r2pjCULx2RCgelekGxN23ORrET97Ba2skNmfTWeatv0&amp;h=4686f42c-7b2b-54d2-a098-2b459085250a" TargetMode="External"/><Relationship Id="rId116" Type="http://schemas.openxmlformats.org/officeDocument/2006/relationships/hyperlink" Target="https://media.textnow.com/?t=eyJ0eXAiOiJKV1QiLCJhbGciOiJIUzI1NiJ9.eyJ1c2VybmFtZSI6InRoaXNpc2RmaXIiLCJrZXkiOiI4YTcxNWNiNC0zYjYzLTQ1MzctOWVmMC1kYjMzMjFiMDBkNzNfMTkxOTQ0NjM4MTZfKzE5MTkyOTQ0OTEwLndhdiJ9.Ufwe1cXmmRnfCTCeY0Q_gSEQ3hnbtZM1Za5bz63GxyI&amp;h=8a715cb4-3b63-4537-9ef0-db3321b00d73_19194463816_%2B19192944910.wav" TargetMode="External"/><Relationship Id="rId158" Type="http://schemas.openxmlformats.org/officeDocument/2006/relationships/hyperlink" Target="https://t.co/ZmloKfWDQl" TargetMode="External"/><Relationship Id="rId323" Type="http://schemas.openxmlformats.org/officeDocument/2006/relationships/hyperlink" Target="mailto:19198887386@s.whatsapp.net" TargetMode="External"/><Relationship Id="rId530" Type="http://schemas.openxmlformats.org/officeDocument/2006/relationships/hyperlink" Target="http://t.co/i8eGMnKaJ9" TargetMode="External"/><Relationship Id="rId20" Type="http://schemas.openxmlformats.org/officeDocument/2006/relationships/hyperlink" Target="http://t.co/hE19TIfqFX&amp;" TargetMode="External"/><Relationship Id="rId62" Type="http://schemas.openxmlformats.org/officeDocument/2006/relationships/hyperlink" Target="http://t.co/t9JyhAncPR" TargetMode="External"/><Relationship Id="rId365" Type="http://schemas.openxmlformats.org/officeDocument/2006/relationships/hyperlink" Target="mailto:19198887386@s.whatsapp.net" TargetMode="External"/><Relationship Id="rId572" Type="http://schemas.openxmlformats.org/officeDocument/2006/relationships/hyperlink" Target="http://t.co/iuCRWOfDts" TargetMode="External"/><Relationship Id="rId225" Type="http://schemas.openxmlformats.org/officeDocument/2006/relationships/hyperlink" Target="http://t.co/j906T5zE2R" TargetMode="External"/><Relationship Id="rId267" Type="http://schemas.openxmlformats.org/officeDocument/2006/relationships/hyperlink" Target="mailto:19198887386@s.whatsapp.net" TargetMode="External"/><Relationship Id="rId432" Type="http://schemas.openxmlformats.org/officeDocument/2006/relationships/hyperlink" Target="mailto:19198887386@s.whatsapp.net" TargetMode="External"/><Relationship Id="rId474" Type="http://schemas.openxmlformats.org/officeDocument/2006/relationships/hyperlink" Target="mailto:19198887386@s.whatsapp.net" TargetMode="External"/><Relationship Id="rId127" Type="http://schemas.openxmlformats.org/officeDocument/2006/relationships/hyperlink" Target="http://t.co/P2Kb2tfyxr" TargetMode="External"/><Relationship Id="rId31" Type="http://schemas.openxmlformats.org/officeDocument/2006/relationships/hyperlink" Target="http://t.co/yRfdaIooYZ" TargetMode="External"/><Relationship Id="rId73" Type="http://schemas.openxmlformats.org/officeDocument/2006/relationships/hyperlink" Target="http://t.co/K2iBFLgs4Z" TargetMode="External"/><Relationship Id="rId169" Type="http://schemas.openxmlformats.org/officeDocument/2006/relationships/hyperlink" Target="http://t.co/uLclFUF8nC" TargetMode="External"/><Relationship Id="rId334" Type="http://schemas.openxmlformats.org/officeDocument/2006/relationships/hyperlink" Target="http://t.co/35nMR4AUQg" TargetMode="External"/><Relationship Id="rId376" Type="http://schemas.openxmlformats.org/officeDocument/2006/relationships/hyperlink" Target="mailto:19198887386@s.whatsapp.net" TargetMode="External"/><Relationship Id="rId541" Type="http://schemas.openxmlformats.org/officeDocument/2006/relationships/hyperlink" Target="http://t.co/PJRKJeaY6h&amp;" TargetMode="External"/><Relationship Id="rId4" Type="http://schemas.openxmlformats.org/officeDocument/2006/relationships/hyperlink" Target="https://t.me/login/96342" TargetMode="External"/><Relationship Id="rId180" Type="http://schemas.openxmlformats.org/officeDocument/2006/relationships/hyperlink" Target="http://t.co/58IDicaHzT&amp;" TargetMode="External"/><Relationship Id="rId236" Type="http://schemas.openxmlformats.org/officeDocument/2006/relationships/hyperlink" Target="http://t.co/bzRDl3kF7U" TargetMode="External"/><Relationship Id="rId278" Type="http://schemas.openxmlformats.org/officeDocument/2006/relationships/hyperlink" Target="mailto:19198887386@s.whatsapp.net" TargetMode="External"/><Relationship Id="rId401" Type="http://schemas.openxmlformats.org/officeDocument/2006/relationships/hyperlink" Target="mailto:19198887386@s.whatsapp.net" TargetMode="External"/><Relationship Id="rId443" Type="http://schemas.openxmlformats.org/officeDocument/2006/relationships/hyperlink" Target="mailto:19198887386@s.whatsapp.net" TargetMode="External"/><Relationship Id="rId303" Type="http://schemas.openxmlformats.org/officeDocument/2006/relationships/hyperlink" Target="mailto:19198887386@s.whatsapp.net" TargetMode="External"/><Relationship Id="rId485" Type="http://schemas.openxmlformats.org/officeDocument/2006/relationships/hyperlink" Target="mailto:19198887386@s.whatsapp.net" TargetMode="External"/><Relationship Id="rId42" Type="http://schemas.openxmlformats.org/officeDocument/2006/relationships/hyperlink" Target="http://t.co/Zb1zWN0jet&amp;" TargetMode="External"/><Relationship Id="rId84" Type="http://schemas.openxmlformats.org/officeDocument/2006/relationships/hyperlink" Target="http://t.co/JOOsdSubIR" TargetMode="External"/><Relationship Id="rId138" Type="http://schemas.openxmlformats.org/officeDocument/2006/relationships/hyperlink" Target="http://t.co/R5wuXA9jB6" TargetMode="External"/><Relationship Id="rId345" Type="http://schemas.openxmlformats.org/officeDocument/2006/relationships/hyperlink" Target="mailto:19198887386@s.whatsapp.net" TargetMode="External"/><Relationship Id="rId387" Type="http://schemas.openxmlformats.org/officeDocument/2006/relationships/hyperlink" Target="mailto:19198887386@s.whatsapp.net" TargetMode="External"/><Relationship Id="rId510" Type="http://schemas.openxmlformats.org/officeDocument/2006/relationships/hyperlink" Target="https://media.textnow.com/?t=eyJ0eXAiOiJKV1QiLCJhbGciOiJIUzI1NiJ9.eyJ1c2VybmFtZSI6InRoaXNpc2RmaXIiLCJrZXkiOiI4OWQ1NmMyMC1hMDEyLTRjYjAtYTBkNC0wOTc4NjcxZjc5YjRfMTkxOTQ0NjM4MTZfKzE5MTkyOTQ1OTgwLndhdiJ9.D3dGvgwy1xhxc69xvmOmWbJbA_uStpn2x1RekvcLE34&amp;h=89d56c20-a012-4cb0-a0d4-0978671f79b4_19194463816_%2B19192945980.wav" TargetMode="External"/><Relationship Id="rId552" Type="http://schemas.openxmlformats.org/officeDocument/2006/relationships/hyperlink" Target="http://t.co/gPbi04YoBq" TargetMode="External"/><Relationship Id="rId191" Type="http://schemas.openxmlformats.org/officeDocument/2006/relationships/hyperlink" Target="https://fb.com/l/b8ByfSEBwiZ3Nl" TargetMode="External"/><Relationship Id="rId205" Type="http://schemas.openxmlformats.org/officeDocument/2006/relationships/hyperlink" Target="http://t.co/hE19TIfqFX&amp;" TargetMode="External"/><Relationship Id="rId247" Type="http://schemas.openxmlformats.org/officeDocument/2006/relationships/hyperlink" Target="http://t.co/t9JyhAncPR" TargetMode="External"/><Relationship Id="rId412" Type="http://schemas.openxmlformats.org/officeDocument/2006/relationships/hyperlink" Target="mailto:19198887386@s.whatsapp.net" TargetMode="External"/><Relationship Id="rId107" Type="http://schemas.openxmlformats.org/officeDocument/2006/relationships/hyperlink" Target="http://t.co/FhGqF0RWBE" TargetMode="External"/><Relationship Id="rId289" Type="http://schemas.openxmlformats.org/officeDocument/2006/relationships/hyperlink" Target="mailto:19198887386@s.whatsapp.net" TargetMode="External"/><Relationship Id="rId454" Type="http://schemas.openxmlformats.org/officeDocument/2006/relationships/hyperlink" Target="mailto:19198887386@s.whatsapp.net" TargetMode="External"/><Relationship Id="rId496" Type="http://schemas.openxmlformats.org/officeDocument/2006/relationships/hyperlink" Target="mailto:19198887386@s.whatsapp.net" TargetMode="External"/><Relationship Id="rId11" Type="http://schemas.openxmlformats.org/officeDocument/2006/relationships/hyperlink" Target="https://fb.com/l/1P7JbmBRxKB6r3G" TargetMode="External"/><Relationship Id="rId53" Type="http://schemas.openxmlformats.org/officeDocument/2006/relationships/hyperlink" Target="http://t.co/pxwlZkWaCs" TargetMode="External"/><Relationship Id="rId149" Type="http://schemas.openxmlformats.org/officeDocument/2006/relationships/hyperlink" Target="http://t.co/2r8wqgE8cR&amp;" TargetMode="External"/><Relationship Id="rId314" Type="http://schemas.openxmlformats.org/officeDocument/2006/relationships/hyperlink" Target="mailto:19198887386@s.whatsapp.net" TargetMode="External"/><Relationship Id="rId356" Type="http://schemas.openxmlformats.org/officeDocument/2006/relationships/hyperlink" Target="mailto:19198887386@s.whatsapp.net" TargetMode="External"/><Relationship Id="rId398" Type="http://schemas.openxmlformats.org/officeDocument/2006/relationships/hyperlink" Target="mailto:19198887386@s.whatsapp.net" TargetMode="External"/><Relationship Id="rId521" Type="http://schemas.openxmlformats.org/officeDocument/2006/relationships/hyperlink" Target="http://t.co/FeQxgN0W6I" TargetMode="External"/><Relationship Id="rId563" Type="http://schemas.openxmlformats.org/officeDocument/2006/relationships/hyperlink" Target="http://t.co/2QJLJj6tK5" TargetMode="External"/><Relationship Id="rId95" Type="http://schemas.openxmlformats.org/officeDocument/2006/relationships/hyperlink" Target="http://t.co/BMdSVMc3rC" TargetMode="External"/><Relationship Id="rId160" Type="http://schemas.openxmlformats.org/officeDocument/2006/relationships/hyperlink" Target="http://t.co/McOZNHt7N2" TargetMode="External"/><Relationship Id="rId216" Type="http://schemas.openxmlformats.org/officeDocument/2006/relationships/hyperlink" Target="http://t.co/yRfdaIooYZ" TargetMode="External"/><Relationship Id="rId423" Type="http://schemas.openxmlformats.org/officeDocument/2006/relationships/hyperlink" Target="mailto:19198887386@s.whatsapp.net" TargetMode="External"/><Relationship Id="rId258" Type="http://schemas.openxmlformats.org/officeDocument/2006/relationships/hyperlink" Target="http://t.co/K2iBFLgs4Z" TargetMode="External"/><Relationship Id="rId465" Type="http://schemas.openxmlformats.org/officeDocument/2006/relationships/hyperlink" Target="mailto:19198887386@s.whatsapp.net" TargetMode="External"/><Relationship Id="rId22" Type="http://schemas.openxmlformats.org/officeDocument/2006/relationships/hyperlink" Target="http://t.co/l73hiK0IZ8" TargetMode="External"/><Relationship Id="rId64" Type="http://schemas.openxmlformats.org/officeDocument/2006/relationships/hyperlink" Target="http://t.co/dyYvrEJAm3" TargetMode="External"/><Relationship Id="rId118" Type="http://schemas.openxmlformats.org/officeDocument/2006/relationships/hyperlink" Target="https://media.textnow.com/?t=eyJ0eXAiOiJKV1QiLCJhbGciOiJIUzI1NiJ9.eyJ1c2VybmFtZSI6InRoaXNpc2RmaXIiLCJrZXkiOiIxMjQ2OWVkZS03YmI2LTQxNjktYjliMS0xNDY1MzBlZmMyNDhfMTkxOTQ0NjM4MTZfKzE5MTkyOTQyMTE0LndhdiJ9.LLY3ZTJQulm9NXyKIsW2uPqUaXVRNyDyyQi6wth7dTA&amp;h=12469ede-7bb6-4169-b9b1-146530efc248_19194463816_%2B19192942114.wav" TargetMode="External"/><Relationship Id="rId325" Type="http://schemas.openxmlformats.org/officeDocument/2006/relationships/hyperlink" Target="mailto:19198887386@s.whatsapp.net" TargetMode="External"/><Relationship Id="rId367" Type="http://schemas.openxmlformats.org/officeDocument/2006/relationships/hyperlink" Target="mailto:19198887386@s.whatsapp.net" TargetMode="External"/><Relationship Id="rId532" Type="http://schemas.openxmlformats.org/officeDocument/2006/relationships/hyperlink" Target="http://t.co/C8d3sJoUpj&amp;" TargetMode="External"/><Relationship Id="rId574" Type="http://schemas.openxmlformats.org/officeDocument/2006/relationships/hyperlink" Target="http://t.co/hueH4HCxx7" TargetMode="External"/><Relationship Id="rId171" Type="http://schemas.openxmlformats.org/officeDocument/2006/relationships/hyperlink" Target="http://t.co/kFhj8lWhbs" TargetMode="External"/><Relationship Id="rId227" Type="http://schemas.openxmlformats.org/officeDocument/2006/relationships/hyperlink" Target="http://t.co/Zb1zWN0jet&amp;" TargetMode="External"/><Relationship Id="rId269" Type="http://schemas.openxmlformats.org/officeDocument/2006/relationships/hyperlink" Target="mailto:19198887386@s.whatsapp.net" TargetMode="External"/><Relationship Id="rId434" Type="http://schemas.openxmlformats.org/officeDocument/2006/relationships/hyperlink" Target="mailto:19198887386@s.whatsapp.net" TargetMode="External"/><Relationship Id="rId476" Type="http://schemas.openxmlformats.org/officeDocument/2006/relationships/hyperlink" Target="mailto:19198887386@s.whatsapp.net" TargetMode="External"/><Relationship Id="rId33" Type="http://schemas.openxmlformats.org/officeDocument/2006/relationships/hyperlink" Target="http://t.co/mLFuCqIIFA" TargetMode="External"/><Relationship Id="rId129" Type="http://schemas.openxmlformats.org/officeDocument/2006/relationships/hyperlink" Target="http://t.co/pYGOSk0qCP" TargetMode="External"/><Relationship Id="rId280" Type="http://schemas.openxmlformats.org/officeDocument/2006/relationships/hyperlink" Target="mailto:19198887386@s.whatsapp.net" TargetMode="External"/><Relationship Id="rId336" Type="http://schemas.openxmlformats.org/officeDocument/2006/relationships/hyperlink" Target="mailto:19198887386@s.whatsapp.net" TargetMode="External"/><Relationship Id="rId501" Type="http://schemas.openxmlformats.org/officeDocument/2006/relationships/hyperlink" Target="mailto:19198887386@s.whatsapp.net" TargetMode="External"/><Relationship Id="rId543" Type="http://schemas.openxmlformats.org/officeDocument/2006/relationships/hyperlink" Target="http://t.co/LuUBGL9Y5u" TargetMode="External"/><Relationship Id="rId75" Type="http://schemas.openxmlformats.org/officeDocument/2006/relationships/hyperlink" Target="http://t.co/06e77bGwbx" TargetMode="External"/><Relationship Id="rId140" Type="http://schemas.openxmlformats.org/officeDocument/2006/relationships/hyperlink" Target="http://t.co/ydZYr4dVS4" TargetMode="External"/><Relationship Id="rId182" Type="http://schemas.openxmlformats.org/officeDocument/2006/relationships/hyperlink" Target="http://t.co/XqmXHkAsWt" TargetMode="External"/><Relationship Id="rId378" Type="http://schemas.openxmlformats.org/officeDocument/2006/relationships/hyperlink" Target="mailto:19198887386@s.whatsapp.net" TargetMode="External"/><Relationship Id="rId403" Type="http://schemas.openxmlformats.org/officeDocument/2006/relationships/hyperlink" Target="mailto:19198887386@s.whatsapp.net" TargetMode="External"/><Relationship Id="rId6" Type="http://schemas.openxmlformats.org/officeDocument/2006/relationships/hyperlink" Target="https://fb.com/l/b8ByfSEBwiZ3Nl" TargetMode="External"/><Relationship Id="rId238" Type="http://schemas.openxmlformats.org/officeDocument/2006/relationships/hyperlink" Target="http://t.co/pxwlZkWaCs" TargetMode="External"/><Relationship Id="rId445" Type="http://schemas.openxmlformats.org/officeDocument/2006/relationships/hyperlink" Target="http://t.co/O8JoZOKFEI" TargetMode="External"/><Relationship Id="rId487" Type="http://schemas.openxmlformats.org/officeDocument/2006/relationships/hyperlink" Target="mailto:19198887386@s.whatsapp.net" TargetMode="External"/><Relationship Id="rId291" Type="http://schemas.openxmlformats.org/officeDocument/2006/relationships/hyperlink" Target="mailto:19198887386@s.whatsapp.net" TargetMode="External"/><Relationship Id="rId305" Type="http://schemas.openxmlformats.org/officeDocument/2006/relationships/hyperlink" Target="mailto:19198887386@s.whatsapp.net" TargetMode="External"/><Relationship Id="rId347" Type="http://schemas.openxmlformats.org/officeDocument/2006/relationships/hyperlink" Target="http://t.co/aBam30gSk4&amp;" TargetMode="External"/><Relationship Id="rId512" Type="http://schemas.openxmlformats.org/officeDocument/2006/relationships/hyperlink" Target="https://media.textnow.com/?t=eyJ0eXAiOiJKV1QiLCJhbGciOiJIUzI1NiJ9.eyJ1c2VybmFtZSI6InRoaXNpc2RmaXIiLCJrZXkiOiI4YTcxNWNiNC0zYjYzLTQ1MzctOWVmMC1kYjMzMjFiMDBkNzNfMTkxOTQ0NjM4MTZfKzE5MTkyOTQ0OTEwLndhdiJ9.Ufwe1cXmmRnfCTCeY0Q_gSEQ3hnbtZM1Za5bz63GxyI&amp;h=8a715cb4-3b63-4537-9ef0-db3321b00d73_19194463816_%2B19192944910.wav" TargetMode="External"/><Relationship Id="rId44" Type="http://schemas.openxmlformats.org/officeDocument/2006/relationships/hyperlink" Target="http://t.co/VIWMjjJxOT" TargetMode="External"/><Relationship Id="rId86" Type="http://schemas.openxmlformats.org/officeDocument/2006/relationships/hyperlink" Target="http://t.co/qc5IF6G4fG" TargetMode="External"/><Relationship Id="rId151" Type="http://schemas.openxmlformats.org/officeDocument/2006/relationships/hyperlink" Target="http://t.co/0paNscImEw&amp;" TargetMode="External"/><Relationship Id="rId389" Type="http://schemas.openxmlformats.org/officeDocument/2006/relationships/hyperlink" Target="mailto:19198887386@s.whatsapp.net" TargetMode="External"/><Relationship Id="rId554" Type="http://schemas.openxmlformats.org/officeDocument/2006/relationships/hyperlink" Target="https://t.co/ZmloKfWDQl" TargetMode="External"/><Relationship Id="rId193" Type="http://schemas.openxmlformats.org/officeDocument/2006/relationships/hyperlink" Target="https://fb.com/l/1UB3E1kGhVhZWW0" TargetMode="External"/><Relationship Id="rId207" Type="http://schemas.openxmlformats.org/officeDocument/2006/relationships/hyperlink" Target="http://t.co/l73hiK0IZ8" TargetMode="External"/><Relationship Id="rId249" Type="http://schemas.openxmlformats.org/officeDocument/2006/relationships/hyperlink" Target="http://t.co/dyYvrEJAm3" TargetMode="External"/><Relationship Id="rId414" Type="http://schemas.openxmlformats.org/officeDocument/2006/relationships/hyperlink" Target="mailto:19198887386@s.whatsapp.net" TargetMode="External"/><Relationship Id="rId456" Type="http://schemas.openxmlformats.org/officeDocument/2006/relationships/hyperlink" Target="mailto:19198887386@s.whatsapp.net" TargetMode="External"/><Relationship Id="rId498" Type="http://schemas.openxmlformats.org/officeDocument/2006/relationships/hyperlink" Target="mailto:19198887386@s.whatsapp.net" TargetMode="External"/><Relationship Id="rId13" Type="http://schemas.openxmlformats.org/officeDocument/2006/relationships/hyperlink" Target="https://fb.com/l/1MUF1ioALHADiy2" TargetMode="External"/><Relationship Id="rId109" Type="http://schemas.openxmlformats.org/officeDocument/2006/relationships/hyperlink" Target="http://t.co/XpSC3makgJ" TargetMode="External"/><Relationship Id="rId260" Type="http://schemas.openxmlformats.org/officeDocument/2006/relationships/hyperlink" Target="mailto:19198887386@s.whatsapp.net" TargetMode="External"/><Relationship Id="rId316" Type="http://schemas.openxmlformats.org/officeDocument/2006/relationships/hyperlink" Target="mailto:19198887386@s.whatsapp.net" TargetMode="External"/><Relationship Id="rId523" Type="http://schemas.openxmlformats.org/officeDocument/2006/relationships/hyperlink" Target="http://t.co/P2Kb2tfyxr" TargetMode="External"/><Relationship Id="rId55" Type="http://schemas.openxmlformats.org/officeDocument/2006/relationships/hyperlink" Target="http://t.co/40W2a8qlBy&amp;" TargetMode="External"/><Relationship Id="rId97" Type="http://schemas.openxmlformats.org/officeDocument/2006/relationships/hyperlink" Target="http://t.co/1XxGuKtjp8&amp;" TargetMode="External"/><Relationship Id="rId120" Type="http://schemas.openxmlformats.org/officeDocument/2006/relationships/hyperlink" Target="https://media.textnow.com/?t=eyJ0eXAiOiJKV1QiLCJhbGciOiJIUzI1NiJ9.eyJ1c2VybmFtZSI6InRoaXNpc2RmaXIiLCJrZXkiOiJiNTY3NmI5ZS0xMTJkLTQxZGQtYTg3MS1kMzNlNGQ2ZGNhMDlfMTk4NDIzNTIwNTRfKzEyMDI0OTUxMzEyLndhdiJ9.dMt2Bxggr5x16bZGau60ccZ3f72vFKA7htjW1AND4io&amp;h=b5676b9e-112d-41dd-a871-d33e4d6dca09_19842352054_%2B12024951312.wav" TargetMode="External"/><Relationship Id="rId358" Type="http://schemas.openxmlformats.org/officeDocument/2006/relationships/hyperlink" Target="mailto:19198887386@s.whatsapp.net" TargetMode="External"/><Relationship Id="rId565" Type="http://schemas.openxmlformats.org/officeDocument/2006/relationships/hyperlink" Target="http://t.co/uLclFUF8nC" TargetMode="External"/><Relationship Id="rId162" Type="http://schemas.openxmlformats.org/officeDocument/2006/relationships/hyperlink" Target="http://t.co/kuVq8UpwUw" TargetMode="External"/><Relationship Id="rId218" Type="http://schemas.openxmlformats.org/officeDocument/2006/relationships/hyperlink" Target="http://t.co/mLFuCqIIFA" TargetMode="External"/><Relationship Id="rId425" Type="http://schemas.openxmlformats.org/officeDocument/2006/relationships/hyperlink" Target="mailto:19198887386@s.whatsapp.net" TargetMode="External"/><Relationship Id="rId467" Type="http://schemas.openxmlformats.org/officeDocument/2006/relationships/hyperlink" Target="mailto:19198887386@s.whatsapp.net" TargetMode="External"/><Relationship Id="rId271" Type="http://schemas.openxmlformats.org/officeDocument/2006/relationships/hyperlink" Target="mailto:19198887386@s.whatsapp.net" TargetMode="External"/><Relationship Id="rId24" Type="http://schemas.openxmlformats.org/officeDocument/2006/relationships/hyperlink" Target="http://t.co/X3Oapfm3e8" TargetMode="External"/><Relationship Id="rId66" Type="http://schemas.openxmlformats.org/officeDocument/2006/relationships/hyperlink" Target="http://t.co/Q0Sm89oOLh&amp;" TargetMode="External"/><Relationship Id="rId131" Type="http://schemas.openxmlformats.org/officeDocument/2006/relationships/hyperlink" Target="http://t.co/VEd4Yyztok&amp;" TargetMode="External"/><Relationship Id="rId327" Type="http://schemas.openxmlformats.org/officeDocument/2006/relationships/hyperlink" Target="mailto:19198887386@s.whatsapp.net" TargetMode="External"/><Relationship Id="rId369" Type="http://schemas.openxmlformats.org/officeDocument/2006/relationships/hyperlink" Target="mailto:19198887386@s.whatsapp.net" TargetMode="External"/><Relationship Id="rId534" Type="http://schemas.openxmlformats.org/officeDocument/2006/relationships/hyperlink" Target="http://t.co/R5wuXA9jB6" TargetMode="External"/><Relationship Id="rId576" Type="http://schemas.openxmlformats.org/officeDocument/2006/relationships/hyperlink" Target="http://t.co/58IDicaHzT&amp;" TargetMode="External"/><Relationship Id="rId173" Type="http://schemas.openxmlformats.org/officeDocument/2006/relationships/hyperlink" Target="http://t.co/o5Orzo1O19&amp;" TargetMode="External"/><Relationship Id="rId229" Type="http://schemas.openxmlformats.org/officeDocument/2006/relationships/hyperlink" Target="http://t.co/VIWMjjJxOT" TargetMode="External"/><Relationship Id="rId380" Type="http://schemas.openxmlformats.org/officeDocument/2006/relationships/hyperlink" Target="http://t.co/1XxGuKtjp8&amp;" TargetMode="External"/><Relationship Id="rId436" Type="http://schemas.openxmlformats.org/officeDocument/2006/relationships/hyperlink" Target="http://t.co/2prvsKantE" TargetMode="External"/><Relationship Id="rId240" Type="http://schemas.openxmlformats.org/officeDocument/2006/relationships/hyperlink" Target="http://t.co/40W2a8qlBy&amp;" TargetMode="External"/><Relationship Id="rId478" Type="http://schemas.openxmlformats.org/officeDocument/2006/relationships/hyperlink" Target="mailto:19198887386@s.whatsapp.net" TargetMode="External"/><Relationship Id="rId35" Type="http://schemas.openxmlformats.org/officeDocument/2006/relationships/hyperlink" Target="http://t.co/7KPWAdLF0R" TargetMode="External"/><Relationship Id="rId77" Type="http://schemas.openxmlformats.org/officeDocument/2006/relationships/hyperlink" Target="https://t.co/cAgp3nIofd&amp;" TargetMode="External"/><Relationship Id="rId100" Type="http://schemas.openxmlformats.org/officeDocument/2006/relationships/hyperlink" Target="http://t.co/S0XWGfLJ9C&amp;" TargetMode="External"/><Relationship Id="rId282" Type="http://schemas.openxmlformats.org/officeDocument/2006/relationships/hyperlink" Target="mailto:19198887386@s.whatsapp.net" TargetMode="External"/><Relationship Id="rId338" Type="http://schemas.openxmlformats.org/officeDocument/2006/relationships/hyperlink" Target="mailto:19198887386@s.whatsapp.net" TargetMode="External"/><Relationship Id="rId503" Type="http://schemas.openxmlformats.org/officeDocument/2006/relationships/hyperlink" Target="mailto:19198887386@s.whatsapp.net" TargetMode="External"/><Relationship Id="rId545" Type="http://schemas.openxmlformats.org/officeDocument/2006/relationships/hyperlink" Target="http://t.co/2r8wqgE8cR&amp;" TargetMode="External"/><Relationship Id="rId8" Type="http://schemas.openxmlformats.org/officeDocument/2006/relationships/hyperlink" Target="https://fb.com/l/1UB3E1kGhVhZWW0" TargetMode="External"/><Relationship Id="rId142" Type="http://schemas.openxmlformats.org/officeDocument/2006/relationships/hyperlink" Target="http://t.co/saWpjDtIGN" TargetMode="External"/><Relationship Id="rId184" Type="http://schemas.openxmlformats.org/officeDocument/2006/relationships/hyperlink" Target="http://t.co/UX4anxeAwd" TargetMode="External"/><Relationship Id="rId391" Type="http://schemas.openxmlformats.org/officeDocument/2006/relationships/hyperlink" Target="http://t.co/S0XWGfLJ9C&amp;" TargetMode="External"/><Relationship Id="rId405" Type="http://schemas.openxmlformats.org/officeDocument/2006/relationships/hyperlink" Target="mailto:19198887386@s.whatsapp.net" TargetMode="External"/><Relationship Id="rId447" Type="http://schemas.openxmlformats.org/officeDocument/2006/relationships/hyperlink" Target="mailto:19198887386@s.whatsapp.net" TargetMode="External"/><Relationship Id="rId251" Type="http://schemas.openxmlformats.org/officeDocument/2006/relationships/hyperlink" Target="http://t.co/Q0Sm89oOLh&amp;" TargetMode="External"/><Relationship Id="rId489" Type="http://schemas.openxmlformats.org/officeDocument/2006/relationships/hyperlink" Target="mailto:19198887386@s.whatsapp.net" TargetMode="External"/><Relationship Id="rId46" Type="http://schemas.openxmlformats.org/officeDocument/2006/relationships/hyperlink" Target="http://t.co/oStFoBGuFa" TargetMode="External"/><Relationship Id="rId293" Type="http://schemas.openxmlformats.org/officeDocument/2006/relationships/hyperlink" Target="mailto:19198887386@s.whatsapp.net" TargetMode="External"/><Relationship Id="rId307" Type="http://schemas.openxmlformats.org/officeDocument/2006/relationships/hyperlink" Target="http://t.co/2tYTQJ3fec" TargetMode="External"/><Relationship Id="rId349" Type="http://schemas.openxmlformats.org/officeDocument/2006/relationships/hyperlink" Target="mailto:19198887386@s.whatsapp.net" TargetMode="External"/><Relationship Id="rId514" Type="http://schemas.openxmlformats.org/officeDocument/2006/relationships/hyperlink" Target="https://media.textnow.com/?t=eyJ0eXAiOiJKV1QiLCJhbGciOiJIUzI1NiJ9.eyJ1c2VybmFtZSI6InRoaXNpc2RmaXIiLCJrZXkiOiIxMjQ2OWVkZS03YmI2LTQxNjktYjliMS0xNDY1MzBlZmMyNDhfMTkxOTQ0NjM4MTZfKzE5MTkyOTQyMTE0LndhdiJ9.LLY3ZTJQulm9NXyKIsW2uPqUaXVRNyDyyQi6wth7dTA&amp;h=12469ede-7bb6-4169-b9b1-146530efc248_19194463816_%2B19192942114.wav" TargetMode="External"/><Relationship Id="rId556" Type="http://schemas.openxmlformats.org/officeDocument/2006/relationships/hyperlink" Target="http://t.co/McOZNHt7N2" TargetMode="External"/><Relationship Id="rId88" Type="http://schemas.openxmlformats.org/officeDocument/2006/relationships/hyperlink" Target="http://t.co/aBam30gSk4&amp;" TargetMode="External"/><Relationship Id="rId111" Type="http://schemas.openxmlformats.org/officeDocument/2006/relationships/hyperlink" Target="http://t.co/u3PzeV9E9q" TargetMode="External"/><Relationship Id="rId153" Type="http://schemas.openxmlformats.org/officeDocument/2006/relationships/hyperlink" Target="http://t.co/CwC2LWCV3T" TargetMode="External"/><Relationship Id="rId195" Type="http://schemas.openxmlformats.org/officeDocument/2006/relationships/hyperlink" Target="https://fb.com/l/1Nb6n18jtXSckET" TargetMode="External"/><Relationship Id="rId209" Type="http://schemas.openxmlformats.org/officeDocument/2006/relationships/hyperlink" Target="http://t.co/X3Oapfm3e8" TargetMode="External"/><Relationship Id="rId360" Type="http://schemas.openxmlformats.org/officeDocument/2006/relationships/hyperlink" Target="mailto:19198887386@s.whatsapp.net" TargetMode="External"/><Relationship Id="rId416" Type="http://schemas.openxmlformats.org/officeDocument/2006/relationships/hyperlink" Target="mailto:19198887386@s.whatsapp.net" TargetMode="External"/><Relationship Id="rId220" Type="http://schemas.openxmlformats.org/officeDocument/2006/relationships/hyperlink" Target="http://t.co/7KPWAdLF0R" TargetMode="External"/><Relationship Id="rId458" Type="http://schemas.openxmlformats.org/officeDocument/2006/relationships/hyperlink" Target="http://t.co/wMiNpN64m2&amp;" TargetMode="External"/><Relationship Id="rId15" Type="http://schemas.openxmlformats.org/officeDocument/2006/relationships/hyperlink" Target="http://t.co/HTtbU4OmZy" TargetMode="External"/><Relationship Id="rId57" Type="http://schemas.openxmlformats.org/officeDocument/2006/relationships/hyperlink" Target="http://t.co/ChFFSDeDdd" TargetMode="External"/><Relationship Id="rId262" Type="http://schemas.openxmlformats.org/officeDocument/2006/relationships/hyperlink" Target="mailto:19198887386@s.whatsapp.net" TargetMode="External"/><Relationship Id="rId318" Type="http://schemas.openxmlformats.org/officeDocument/2006/relationships/hyperlink" Target="http://t.co/VxBJg26Gsz" TargetMode="External"/><Relationship Id="rId525" Type="http://schemas.openxmlformats.org/officeDocument/2006/relationships/hyperlink" Target="http://t.co/pYGOSk0qCP" TargetMode="External"/><Relationship Id="rId567" Type="http://schemas.openxmlformats.org/officeDocument/2006/relationships/hyperlink" Target="http://t.co/kFhj8lWhbs" TargetMode="External"/><Relationship Id="rId99" Type="http://schemas.openxmlformats.org/officeDocument/2006/relationships/hyperlink" Target="http://t.co/49KYwZnotU" TargetMode="External"/><Relationship Id="rId122" Type="http://schemas.openxmlformats.org/officeDocument/2006/relationships/hyperlink" Target="https://media.textnow.com/?t=eyJ0eXAiOiJKV1QiLCJhbGciOiJIUzI1NiJ9.eyJ1c2VybmFtZSI6InRoaXNpc2RmaXIiLCJrZXkiOiI4NDhiYmQ2My1iYWRmLTRmYzAtYjEwNC1mNWU4ZmE1ODE0MGNfMTk4NDIzNTIwNTRfKzEyMDI0OTU1NjE0LndhdiJ9.CsHGSCgGOEiRwi40wKju7AOwLYnPY7_JD4ejUVRsBTs&amp;h=848bbd63-badf-4fc0-b104-f5e8fa58140c_19842352054_%2B12024955614.wav" TargetMode="External"/><Relationship Id="rId164" Type="http://schemas.openxmlformats.org/officeDocument/2006/relationships/hyperlink" Target="http://t.co/mT3B09Slod" TargetMode="External"/><Relationship Id="rId371" Type="http://schemas.openxmlformats.org/officeDocument/2006/relationships/hyperlink" Target="http://t.co/BMdSVMc3rC" TargetMode="External"/><Relationship Id="rId427" Type="http://schemas.openxmlformats.org/officeDocument/2006/relationships/hyperlink" Target="mailto:19198887386@s.whatsapp.net" TargetMode="External"/><Relationship Id="rId469" Type="http://schemas.openxmlformats.org/officeDocument/2006/relationships/hyperlink" Target="mailto:19198887386@s.whatsapp.net" TargetMode="External"/><Relationship Id="rId26" Type="http://schemas.openxmlformats.org/officeDocument/2006/relationships/hyperlink" Target="http://t.co/CxRs5BVhPw" TargetMode="External"/><Relationship Id="rId231" Type="http://schemas.openxmlformats.org/officeDocument/2006/relationships/hyperlink" Target="http://t.co/oStFoBGuFa" TargetMode="External"/><Relationship Id="rId273" Type="http://schemas.openxmlformats.org/officeDocument/2006/relationships/hyperlink" Target="mailto:19198887386@s.whatsapp.net" TargetMode="External"/><Relationship Id="rId329" Type="http://schemas.openxmlformats.org/officeDocument/2006/relationships/hyperlink" Target="mailto:19198887386@s.whatsapp.net" TargetMode="External"/><Relationship Id="rId480" Type="http://schemas.openxmlformats.org/officeDocument/2006/relationships/hyperlink" Target="mailto:19198887386@s.whatsapp.net" TargetMode="External"/><Relationship Id="rId536" Type="http://schemas.openxmlformats.org/officeDocument/2006/relationships/hyperlink" Target="http://t.co/ydZYr4dVS4" TargetMode="External"/><Relationship Id="rId68" Type="http://schemas.openxmlformats.org/officeDocument/2006/relationships/hyperlink" Target="http://t.co/BSOYlL83Iz&amp;" TargetMode="External"/><Relationship Id="rId133" Type="http://schemas.openxmlformats.org/officeDocument/2006/relationships/hyperlink" Target="http://t.co/LfWC3LSRjO&amp;" TargetMode="External"/><Relationship Id="rId175" Type="http://schemas.openxmlformats.org/officeDocument/2006/relationships/hyperlink" Target="http://t.co/1xTCOome3v" TargetMode="External"/><Relationship Id="rId340" Type="http://schemas.openxmlformats.org/officeDocument/2006/relationships/hyperlink" Target="mailto:19198887386@s.whatsapp.net" TargetMode="External"/><Relationship Id="rId578" Type="http://schemas.openxmlformats.org/officeDocument/2006/relationships/hyperlink" Target="http://t.co/XqmXHkAsWt" TargetMode="External"/><Relationship Id="rId200" Type="http://schemas.openxmlformats.org/officeDocument/2006/relationships/hyperlink" Target="http://t.co/HTtbU4OmZy" TargetMode="External"/><Relationship Id="rId382" Type="http://schemas.openxmlformats.org/officeDocument/2006/relationships/hyperlink" Target="mailto:19198887386@s.whatsapp.net" TargetMode="External"/><Relationship Id="rId438" Type="http://schemas.openxmlformats.org/officeDocument/2006/relationships/hyperlink" Target="mailto:19198887386@s.whatsapp.net" TargetMode="External"/><Relationship Id="rId242" Type="http://schemas.openxmlformats.org/officeDocument/2006/relationships/hyperlink" Target="http://t.co/ChFFSDeDdd" TargetMode="External"/><Relationship Id="rId284" Type="http://schemas.openxmlformats.org/officeDocument/2006/relationships/hyperlink" Target="mailto:19198887386@s.whatsapp.net" TargetMode="External"/><Relationship Id="rId491" Type="http://schemas.openxmlformats.org/officeDocument/2006/relationships/hyperlink" Target="mailto:19198887386@s.whatsapp.net" TargetMode="External"/><Relationship Id="rId505" Type="http://schemas.openxmlformats.org/officeDocument/2006/relationships/hyperlink" Target="mailto:19198887386@s.whatsapp.net" TargetMode="External"/><Relationship Id="rId37" Type="http://schemas.openxmlformats.org/officeDocument/2006/relationships/hyperlink" Target="http://t.co/r0hABEQhSu" TargetMode="External"/><Relationship Id="rId79" Type="http://schemas.openxmlformats.org/officeDocument/2006/relationships/hyperlink" Target="http://t.co/ZJDLwiAjEo" TargetMode="External"/><Relationship Id="rId102" Type="http://schemas.openxmlformats.org/officeDocument/2006/relationships/hyperlink" Target="http://t.co/dvabPmgQjo&amp;" TargetMode="External"/><Relationship Id="rId144" Type="http://schemas.openxmlformats.org/officeDocument/2006/relationships/hyperlink" Target="http://t.co/7xcL4Kyiuv" TargetMode="External"/><Relationship Id="rId547" Type="http://schemas.openxmlformats.org/officeDocument/2006/relationships/hyperlink" Target="http://t.co/0paNscImEw&amp;" TargetMode="External"/><Relationship Id="rId90" Type="http://schemas.openxmlformats.org/officeDocument/2006/relationships/hyperlink" Target="http://t.co/BYj1HOyhmG" TargetMode="External"/><Relationship Id="rId186" Type="http://schemas.openxmlformats.org/officeDocument/2006/relationships/hyperlink" Target="https://music.apple.com/us/playlist/1990s/pl.u-ZP5luEKdxy" TargetMode="External"/><Relationship Id="rId351" Type="http://schemas.openxmlformats.org/officeDocument/2006/relationships/hyperlink" Target="mailto:19198887386@s.whatsapp.net" TargetMode="External"/><Relationship Id="rId393" Type="http://schemas.openxmlformats.org/officeDocument/2006/relationships/hyperlink" Target="mailto:19198887386@s.whatsapp.net" TargetMode="External"/><Relationship Id="rId407" Type="http://schemas.openxmlformats.org/officeDocument/2006/relationships/hyperlink" Target="mailto:19198887386@s.whatsapp.net" TargetMode="External"/><Relationship Id="rId449" Type="http://schemas.openxmlformats.org/officeDocument/2006/relationships/hyperlink" Target="mailto:19198887386@s.whatsapp.net" TargetMode="External"/><Relationship Id="rId211" Type="http://schemas.openxmlformats.org/officeDocument/2006/relationships/hyperlink" Target="http://t.co/CxRs5BVhPw" TargetMode="External"/><Relationship Id="rId253" Type="http://schemas.openxmlformats.org/officeDocument/2006/relationships/hyperlink" Target="http://t.co/BSOYlL83Iz&amp;" TargetMode="External"/><Relationship Id="rId295" Type="http://schemas.openxmlformats.org/officeDocument/2006/relationships/hyperlink" Target="mailto:19198887386@s.whatsapp.net" TargetMode="External"/><Relationship Id="rId309" Type="http://schemas.openxmlformats.org/officeDocument/2006/relationships/hyperlink" Target="mailto:19198887386@s.whatsapp.net" TargetMode="External"/><Relationship Id="rId460" Type="http://schemas.openxmlformats.org/officeDocument/2006/relationships/hyperlink" Target="mailto:19198887386@s.whatsapp.net" TargetMode="External"/><Relationship Id="rId516" Type="http://schemas.openxmlformats.org/officeDocument/2006/relationships/hyperlink" Target="https://media.textnow.com/?t=eyJ0eXAiOiJKV1QiLCJhbGciOiJIUzI1NiJ9.eyJ1c2VybmFtZSI6InRoaXNpc2RmaXIiLCJrZXkiOiJiNTY3NmI5ZS0xMTJkLTQxZGQtYTg3MS1kMzNlNGQ2ZGNhMDlfMTk4NDIzNTIwNTRfKzEyMDI0OTUxMzEyLndhdiJ9.dMt2Bxggr5x16bZGau60ccZ3f72vFKA7htjW1AND4io&amp;h=b5676b9e-112d-41dd-a871-d33e4d6dca09_19842352054_%2B12024951312.wav" TargetMode="External"/><Relationship Id="rId48" Type="http://schemas.openxmlformats.org/officeDocument/2006/relationships/hyperlink" Target="http://t.co/DTLlzlXmPF" TargetMode="External"/><Relationship Id="rId113" Type="http://schemas.openxmlformats.org/officeDocument/2006/relationships/hyperlink" Target="https://media.textnow.com/?t=eyJ0eXAiOiJKV1QiLCJhbGciOiJIUzI1NiJ9.eyJ1c2VybmFtZSI6InRoaXNpc2RmaXIiLCJrZXkiOiIzNzNjMmY4My03NWIyLTQxNmQtODg0Ny1jYmM3MjkzMjVlZGFfMTkxOTQ0NjM4MTZfKzE5MTkyOTQ3MTgwLndhdiJ9.EKiJzF0ln2bBFheBq6DsIJEC5v3uaP8lV_ZgDXK5es4&amp;h=373c2f83-75b2-416d-8847-cbc729325eda_19194463816_%2B19192947180.wav" TargetMode="External"/><Relationship Id="rId320" Type="http://schemas.openxmlformats.org/officeDocument/2006/relationships/hyperlink" Target="mailto:19198887386@s.whatsapp.net" TargetMode="External"/><Relationship Id="rId558" Type="http://schemas.openxmlformats.org/officeDocument/2006/relationships/hyperlink" Target="http://t.co/kuVq8UpwUw" TargetMode="External"/><Relationship Id="rId155" Type="http://schemas.openxmlformats.org/officeDocument/2006/relationships/hyperlink" Target="http://t.co/2POFGc7ohC" TargetMode="External"/><Relationship Id="rId197" Type="http://schemas.openxmlformats.org/officeDocument/2006/relationships/hyperlink" Target="https://fb.com/l/1GPmtCdmbUNvXlE" TargetMode="External"/><Relationship Id="rId362" Type="http://schemas.openxmlformats.org/officeDocument/2006/relationships/hyperlink" Target="mailto:19198887386@s.whatsapp.net" TargetMode="External"/><Relationship Id="rId418" Type="http://schemas.openxmlformats.org/officeDocument/2006/relationships/hyperlink" Target="http://t.co/qQ94N1rD5N&amp;" TargetMode="External"/><Relationship Id="rId222" Type="http://schemas.openxmlformats.org/officeDocument/2006/relationships/hyperlink" Target="http://t.co/r0hABEQhSu" TargetMode="External"/><Relationship Id="rId264" Type="http://schemas.openxmlformats.org/officeDocument/2006/relationships/hyperlink" Target="mailto:19198887386@s.whatsapp.net" TargetMode="External"/><Relationship Id="rId471" Type="http://schemas.openxmlformats.org/officeDocument/2006/relationships/hyperlink" Target="mailto:19198887386@s.whatsapp.net" TargetMode="External"/><Relationship Id="rId17" Type="http://schemas.openxmlformats.org/officeDocument/2006/relationships/hyperlink" Target="http://t.co/OSIpBKPr9h" TargetMode="External"/><Relationship Id="rId59" Type="http://schemas.openxmlformats.org/officeDocument/2006/relationships/hyperlink" Target="http://t.co/R8jsymiB5b" TargetMode="External"/><Relationship Id="rId124" Type="http://schemas.openxmlformats.org/officeDocument/2006/relationships/hyperlink" Target="https://media.textnow.com/?t=eyJ0eXAiOiJKV1QiLCJhbGciOiJIUzI1NiJ9.eyJ1c2VybmFtZSI6InRoaXNpc2RmaXIiLCJrZXkiOiIwYjBiYzhiMS0xNTRhLTViNmItODM4ZS1mNTViNDc5ZmZiMTEifQ.f8Bjpr4JOvewptHQfvHGTi8NmIMBdiiDSD4vAMEFxFg&amp;h=0b0bc8b1-154a-5b6b-838e-f55b479ffb11" TargetMode="External"/><Relationship Id="rId527" Type="http://schemas.openxmlformats.org/officeDocument/2006/relationships/hyperlink" Target="http://t.co/VEd4Yyztok&amp;" TargetMode="External"/><Relationship Id="rId569" Type="http://schemas.openxmlformats.org/officeDocument/2006/relationships/hyperlink" Target="http://t.co/o5Orzo1O19&amp;" TargetMode="External"/><Relationship Id="rId70" Type="http://schemas.openxmlformats.org/officeDocument/2006/relationships/hyperlink" Target="http://t.co/R5wuXA9jB6" TargetMode="External"/><Relationship Id="rId166" Type="http://schemas.openxmlformats.org/officeDocument/2006/relationships/hyperlink" Target="http://t.co/WapBCHhuru" TargetMode="External"/><Relationship Id="rId331" Type="http://schemas.openxmlformats.org/officeDocument/2006/relationships/hyperlink" Target="mailto:19198887386@s.whatsapp.net" TargetMode="External"/><Relationship Id="rId373" Type="http://schemas.openxmlformats.org/officeDocument/2006/relationships/hyperlink" Target="mailto:19198887386@s.whatsapp.net" TargetMode="External"/><Relationship Id="rId429" Type="http://schemas.openxmlformats.org/officeDocument/2006/relationships/hyperlink" Target="mailto:19198887386@s.whatsapp.net" TargetMode="External"/><Relationship Id="rId580" Type="http://schemas.openxmlformats.org/officeDocument/2006/relationships/hyperlink" Target="http://t.co/UX4anxeAwd" TargetMode="External"/><Relationship Id="rId1" Type="http://schemas.openxmlformats.org/officeDocument/2006/relationships/hyperlink" Target="https://music.apple.com/us/playlist/1990s/pl.u-ZP5luEKdxy" TargetMode="External"/><Relationship Id="rId233" Type="http://schemas.openxmlformats.org/officeDocument/2006/relationships/hyperlink" Target="http://t.co/DTLlzlXmPF" TargetMode="External"/><Relationship Id="rId440" Type="http://schemas.openxmlformats.org/officeDocument/2006/relationships/hyperlink" Target="mailto:19198887386@s.whatsapp.net" TargetMode="External"/><Relationship Id="rId28" Type="http://schemas.openxmlformats.org/officeDocument/2006/relationships/hyperlink" Target="http://t.co/R5wuXA9jB6" TargetMode="External"/><Relationship Id="rId275" Type="http://schemas.openxmlformats.org/officeDocument/2006/relationships/hyperlink" Target="mailto:19198887386@s.whatsapp.net" TargetMode="External"/><Relationship Id="rId300" Type="http://schemas.openxmlformats.org/officeDocument/2006/relationships/hyperlink" Target="mailto:19198887386@s.whatsapp.net" TargetMode="External"/><Relationship Id="rId482" Type="http://schemas.openxmlformats.org/officeDocument/2006/relationships/hyperlink" Target="mailto:19198887386@s.whatsapp.net" TargetMode="External"/><Relationship Id="rId538" Type="http://schemas.openxmlformats.org/officeDocument/2006/relationships/hyperlink" Target="http://t.co/saWpjDtIGN" TargetMode="External"/><Relationship Id="rId81" Type="http://schemas.openxmlformats.org/officeDocument/2006/relationships/hyperlink" Target="http://t.co/H5mAtjYfGA" TargetMode="External"/><Relationship Id="rId135" Type="http://schemas.openxmlformats.org/officeDocument/2006/relationships/hyperlink" Target="http://t.co/6ZUxaQeaVL" TargetMode="External"/><Relationship Id="rId177" Type="http://schemas.openxmlformats.org/officeDocument/2006/relationships/hyperlink" Target="http://t.co/ZsAAzFL0p5" TargetMode="External"/><Relationship Id="rId342" Type="http://schemas.openxmlformats.org/officeDocument/2006/relationships/hyperlink" Target="mailto:19198887386@s.whatsapp.net" TargetMode="External"/><Relationship Id="rId384" Type="http://schemas.openxmlformats.org/officeDocument/2006/relationships/hyperlink" Target="mailto:19198887386@s.whatsapp.net" TargetMode="External"/><Relationship Id="rId202" Type="http://schemas.openxmlformats.org/officeDocument/2006/relationships/hyperlink" Target="http://t.co/OSIpBKPr9h" TargetMode="External"/><Relationship Id="rId244" Type="http://schemas.openxmlformats.org/officeDocument/2006/relationships/hyperlink" Target="http://t.co/R8jsymiB5b" TargetMode="External"/><Relationship Id="rId39" Type="http://schemas.openxmlformats.org/officeDocument/2006/relationships/hyperlink" Target="https://t.co/KeegDCjS5K&amp;" TargetMode="External"/><Relationship Id="rId286" Type="http://schemas.openxmlformats.org/officeDocument/2006/relationships/hyperlink" Target="mailto:19198887386@s.whatsapp.net" TargetMode="External"/><Relationship Id="rId451" Type="http://schemas.openxmlformats.org/officeDocument/2006/relationships/hyperlink" Target="mailto:19198887386@s.whatsapp.net" TargetMode="External"/><Relationship Id="rId493" Type="http://schemas.openxmlformats.org/officeDocument/2006/relationships/hyperlink" Target="mailto:19198887386@s.whatsapp.net" TargetMode="External"/><Relationship Id="rId507" Type="http://schemas.openxmlformats.org/officeDocument/2006/relationships/hyperlink" Target="mailto:19198887386@s.whatsapp.net" TargetMode="External"/><Relationship Id="rId549" Type="http://schemas.openxmlformats.org/officeDocument/2006/relationships/hyperlink" Target="http://t.co/CwC2LWCV3T" TargetMode="External"/><Relationship Id="rId50" Type="http://schemas.openxmlformats.org/officeDocument/2006/relationships/hyperlink" Target="http://t.co/vii3SmGRm3" TargetMode="External"/><Relationship Id="rId104" Type="http://schemas.openxmlformats.org/officeDocument/2006/relationships/hyperlink" Target="http://t.co/2prvsKantE" TargetMode="External"/><Relationship Id="rId146" Type="http://schemas.openxmlformats.org/officeDocument/2006/relationships/hyperlink" Target="http://t.co/Br7el4ZXrw" TargetMode="External"/><Relationship Id="rId188" Type="http://schemas.openxmlformats.org/officeDocument/2006/relationships/hyperlink" Target="https://music.apple.com/us/playlist/stuff/pl.u-ZmWdmSEKdxy" TargetMode="External"/><Relationship Id="rId311" Type="http://schemas.openxmlformats.org/officeDocument/2006/relationships/hyperlink" Target="http://t.co/H5mAtjYfGA" TargetMode="External"/><Relationship Id="rId353" Type="http://schemas.openxmlformats.org/officeDocument/2006/relationships/hyperlink" Target="http://t.co/BYj1HOyhmG" TargetMode="External"/><Relationship Id="rId395" Type="http://schemas.openxmlformats.org/officeDocument/2006/relationships/hyperlink" Target="mailto:19198887386@s.whatsapp.net" TargetMode="External"/><Relationship Id="rId409" Type="http://schemas.openxmlformats.org/officeDocument/2006/relationships/hyperlink" Target="mailto:19198887386@s.whatsapp.net" TargetMode="External"/><Relationship Id="rId560" Type="http://schemas.openxmlformats.org/officeDocument/2006/relationships/hyperlink" Target="http://t.co/mT3B09Slod" TargetMode="External"/><Relationship Id="rId92" Type="http://schemas.openxmlformats.org/officeDocument/2006/relationships/hyperlink" Target="https://t.co/iFInqwVRad" TargetMode="External"/><Relationship Id="rId213" Type="http://schemas.openxmlformats.org/officeDocument/2006/relationships/hyperlink" Target="http://t.co/R5wuXA9jB6" TargetMode="External"/><Relationship Id="rId420" Type="http://schemas.openxmlformats.org/officeDocument/2006/relationships/hyperlink" Target="mailto:19198887386@s.whatsapp.net" TargetMode="External"/><Relationship Id="rId255" Type="http://schemas.openxmlformats.org/officeDocument/2006/relationships/hyperlink" Target="http://t.co/R5wuXA9jB6" TargetMode="External"/><Relationship Id="rId297" Type="http://schemas.openxmlformats.org/officeDocument/2006/relationships/hyperlink" Target="mailto:19198887386@s.whatsapp.net" TargetMode="External"/><Relationship Id="rId462" Type="http://schemas.openxmlformats.org/officeDocument/2006/relationships/hyperlink" Target="mailto:19198887386@s.whatsapp.net" TargetMode="External"/><Relationship Id="rId518" Type="http://schemas.openxmlformats.org/officeDocument/2006/relationships/hyperlink" Target="https://media.textnow.com/?t=eyJ0eXAiOiJKV1QiLCJhbGciOiJIUzI1NiJ9.eyJ1c2VybmFtZSI6InRoaXNpc2RmaXIiLCJrZXkiOiI4NDhiYmQ2My1iYWRmLTRmYzAtYjEwNC1mNWU4ZmE1ODE0MGNfMTk4NDIzNTIwNTRfKzEyMDI0OTU1NjE0LndhdiJ9.CsHGSCgGOEiRwi40wKju7AOwLYnPY7_JD4ejUVRsBTs&amp;h=848bbd63-badf-4fc0-b104-f5e8fa58140c_19842352054_%2B12024955614.wav" TargetMode="External"/><Relationship Id="rId115" Type="http://schemas.openxmlformats.org/officeDocument/2006/relationships/hyperlink" Target="https://media.textnow.com/?t=eyJ0eXAiOiJKV1QiLCJhbGciOiJIUzI1NiJ9.eyJ1c2VybmFtZSI6InRoaXNpc2RmaXIiLCJrZXkiOiJiNzI4YWVlMi02YzE2LTQwMDUtOWUxZi02NGVmYTk0NzBkYjhfMTkxOTQ0NjM4MTZfKzE5MTkyOTQ1MzIyLndhdiJ9.SOS3B6fTu4cpLylimnCI4rD-XTv0GJMo44sr81Co9_s&amp;h=b728aee2-6c16-4005-9e1f-64efa9470db8_19194463816_%2B19192945322.wav" TargetMode="External"/><Relationship Id="rId157" Type="http://schemas.openxmlformats.org/officeDocument/2006/relationships/hyperlink" Target="content://com.viber.voip.provider.internal_files/message/local/thumb/e5e1bbee669b944725f765556d9dd764" TargetMode="External"/><Relationship Id="rId322" Type="http://schemas.openxmlformats.org/officeDocument/2006/relationships/hyperlink" Target="mailto:19198887386@s.whatsapp.net" TargetMode="External"/><Relationship Id="rId364" Type="http://schemas.openxmlformats.org/officeDocument/2006/relationships/hyperlink" Target="mailto:19198887386@s.whatsapp.net" TargetMode="External"/><Relationship Id="rId61" Type="http://schemas.openxmlformats.org/officeDocument/2006/relationships/hyperlink" Target="https://t.co/C6NHwUBlXN&amp;" TargetMode="External"/><Relationship Id="rId199" Type="http://schemas.openxmlformats.org/officeDocument/2006/relationships/hyperlink" Target="http://t.co/WruoCdVkJt" TargetMode="External"/><Relationship Id="rId571" Type="http://schemas.openxmlformats.org/officeDocument/2006/relationships/hyperlink" Target="http://t.co/1xTCOome3v" TargetMode="External"/><Relationship Id="rId19" Type="http://schemas.openxmlformats.org/officeDocument/2006/relationships/hyperlink" Target="http://t.co/sPVogfyXZT" TargetMode="External"/><Relationship Id="rId224" Type="http://schemas.openxmlformats.org/officeDocument/2006/relationships/hyperlink" Target="https://t.co/KeegDCjS5K&amp;" TargetMode="External"/><Relationship Id="rId266" Type="http://schemas.openxmlformats.org/officeDocument/2006/relationships/hyperlink" Target="mailto:19198887386@s.whatsapp.net" TargetMode="External"/><Relationship Id="rId431" Type="http://schemas.openxmlformats.org/officeDocument/2006/relationships/hyperlink" Target="mailto:19198887386@s.whatsapp.net" TargetMode="External"/><Relationship Id="rId473" Type="http://schemas.openxmlformats.org/officeDocument/2006/relationships/hyperlink" Target="mailto:19198887386@s.whatsapp.net" TargetMode="External"/><Relationship Id="rId529" Type="http://schemas.openxmlformats.org/officeDocument/2006/relationships/hyperlink" Target="http://t.co/LfWC3LSRjO&amp;" TargetMode="External"/><Relationship Id="rId30" Type="http://schemas.openxmlformats.org/officeDocument/2006/relationships/hyperlink" Target="http://t.co/yn6guyOUQ6" TargetMode="External"/><Relationship Id="rId126" Type="http://schemas.openxmlformats.org/officeDocument/2006/relationships/hyperlink" Target="http://t.co/KEcfNjyrwE" TargetMode="External"/><Relationship Id="rId168" Type="http://schemas.openxmlformats.org/officeDocument/2006/relationships/hyperlink" Target="http://t.co/b4i8EiMux2" TargetMode="External"/><Relationship Id="rId333" Type="http://schemas.openxmlformats.org/officeDocument/2006/relationships/hyperlink" Target="mailto:19198887386@s.whatsapp.net" TargetMode="External"/><Relationship Id="rId540" Type="http://schemas.openxmlformats.org/officeDocument/2006/relationships/hyperlink" Target="http://t.co/7xcL4Kyiuv" TargetMode="External"/><Relationship Id="rId72" Type="http://schemas.openxmlformats.org/officeDocument/2006/relationships/hyperlink" Target="http://t.co/zibllnm1ZS" TargetMode="External"/><Relationship Id="rId375" Type="http://schemas.openxmlformats.org/officeDocument/2006/relationships/hyperlink" Target="mailto:19198887386@s.whatsapp.net" TargetMode="External"/><Relationship Id="rId3" Type="http://schemas.openxmlformats.org/officeDocument/2006/relationships/hyperlink" Target="https://music.apple.com/us/playlist/stuff/pl.u-ZmWdmSEKdxy" TargetMode="External"/><Relationship Id="rId235" Type="http://schemas.openxmlformats.org/officeDocument/2006/relationships/hyperlink" Target="http://t.co/vii3SmGRm3" TargetMode="External"/><Relationship Id="rId277" Type="http://schemas.openxmlformats.org/officeDocument/2006/relationships/hyperlink" Target="mailto:19198887386@s.whatsapp.net" TargetMode="External"/><Relationship Id="rId400" Type="http://schemas.openxmlformats.org/officeDocument/2006/relationships/hyperlink" Target="mailto:19198887386@s.whatsapp.net" TargetMode="External"/><Relationship Id="rId442" Type="http://schemas.openxmlformats.org/officeDocument/2006/relationships/hyperlink" Target="mailto:19198887386@s.whatsapp.net" TargetMode="External"/><Relationship Id="rId484" Type="http://schemas.openxmlformats.org/officeDocument/2006/relationships/hyperlink" Target="mailto:19198887386@s.whatsapp.net" TargetMode="External"/><Relationship Id="rId137" Type="http://schemas.openxmlformats.org/officeDocument/2006/relationships/hyperlink" Target="http://t.co/8zE8aqY0" TargetMode="External"/><Relationship Id="rId302" Type="http://schemas.openxmlformats.org/officeDocument/2006/relationships/hyperlink" Target="mailto:19198887386@s.whatsapp.net" TargetMode="External"/><Relationship Id="rId344" Type="http://schemas.openxmlformats.org/officeDocument/2006/relationships/hyperlink" Target="http://t.co/6q5wm3VU&amp;" TargetMode="External"/><Relationship Id="rId41" Type="http://schemas.openxmlformats.org/officeDocument/2006/relationships/hyperlink" Target="http://t.co/FiC4FnRutZ" TargetMode="External"/><Relationship Id="rId83" Type="http://schemas.openxmlformats.org/officeDocument/2006/relationships/hyperlink" Target="http://t.co/OWxtdRKWbC" TargetMode="External"/><Relationship Id="rId179" Type="http://schemas.openxmlformats.org/officeDocument/2006/relationships/hyperlink" Target="http://t.co/ThnXX1lC1M" TargetMode="External"/><Relationship Id="rId386" Type="http://schemas.openxmlformats.org/officeDocument/2006/relationships/hyperlink" Target="http://t.co/49KYwZnotU" TargetMode="External"/><Relationship Id="rId551" Type="http://schemas.openxmlformats.org/officeDocument/2006/relationships/hyperlink" Target="http://t.co/2POFGc7ohC" TargetMode="External"/><Relationship Id="rId190" Type="http://schemas.openxmlformats.org/officeDocument/2006/relationships/hyperlink" Target="http://v.whatsapp.com/701336" TargetMode="External"/><Relationship Id="rId204" Type="http://schemas.openxmlformats.org/officeDocument/2006/relationships/hyperlink" Target="http://t.co/sPVogfyXZT" TargetMode="External"/><Relationship Id="rId246" Type="http://schemas.openxmlformats.org/officeDocument/2006/relationships/hyperlink" Target="https://t.co/C6NHwUBlXN&amp;" TargetMode="External"/><Relationship Id="rId288" Type="http://schemas.openxmlformats.org/officeDocument/2006/relationships/hyperlink" Target="mailto:19198887386@s.whatsapp.net" TargetMode="External"/><Relationship Id="rId411" Type="http://schemas.openxmlformats.org/officeDocument/2006/relationships/hyperlink" Target="mailto:19198887386@s.whatsapp.net" TargetMode="External"/><Relationship Id="rId453" Type="http://schemas.openxmlformats.org/officeDocument/2006/relationships/hyperlink" Target="mailto:19198887386@s.whatsapp.net" TargetMode="External"/><Relationship Id="rId509" Type="http://schemas.openxmlformats.org/officeDocument/2006/relationships/hyperlink" Target="https://media.textnow.com/?t=eyJ0eXAiOiJKV1QiLCJhbGciOiJIUzI1NiJ9.eyJ1c2VybmFtZSI6InRoaXNpc2RmaXIiLCJrZXkiOiIzNzNjMmY4My03NWIyLTQxNmQtODg0Ny1jYmM3MjkzMjVlZGFfMTkxOTQ0NjM4MTZfKzE5MTkyOTQ3MTgwLndhdiJ9.EKiJzF0ln2bBFheBq6DsIJEC5v3uaP8lV_ZgDXK5es4&amp;h=373c2f83-75b2-416d-8847-cbc729325eda_19194463816_%2B19192947180.wav" TargetMode="External"/><Relationship Id="rId106" Type="http://schemas.openxmlformats.org/officeDocument/2006/relationships/hyperlink" Target="http://t.co/wMiNpN64m2&amp;" TargetMode="External"/><Relationship Id="rId313" Type="http://schemas.openxmlformats.org/officeDocument/2006/relationships/hyperlink" Target="mailto:19198887386@s.whatsapp.net" TargetMode="External"/><Relationship Id="rId495" Type="http://schemas.openxmlformats.org/officeDocument/2006/relationships/hyperlink" Target="http://t.co/cOfGRtW9br" TargetMode="External"/><Relationship Id="rId10" Type="http://schemas.openxmlformats.org/officeDocument/2006/relationships/hyperlink" Target="https://fb.com/l/1Nb6n18jtXSckET" TargetMode="External"/><Relationship Id="rId52" Type="http://schemas.openxmlformats.org/officeDocument/2006/relationships/hyperlink" Target="http://t.co/VcsNP9ejV9" TargetMode="External"/><Relationship Id="rId94" Type="http://schemas.openxmlformats.org/officeDocument/2006/relationships/hyperlink" Target="http://t.co/PrrskknqRv" TargetMode="External"/><Relationship Id="rId148" Type="http://schemas.openxmlformats.org/officeDocument/2006/relationships/hyperlink" Target="http://t.co/XMyxfDBKOX&amp;" TargetMode="External"/><Relationship Id="rId355" Type="http://schemas.openxmlformats.org/officeDocument/2006/relationships/hyperlink" Target="http://t.co/sR1zceHx" TargetMode="External"/><Relationship Id="rId397" Type="http://schemas.openxmlformats.org/officeDocument/2006/relationships/hyperlink" Target="mailto:19198887386@s.whatsapp.net" TargetMode="External"/><Relationship Id="rId520" Type="http://schemas.openxmlformats.org/officeDocument/2006/relationships/hyperlink" Target="https://media.textnow.com/?t=eyJ0eXAiOiJKV1QiLCJhbGciOiJIUzI1NiJ9.eyJ1c2VybmFtZSI6InRoaXNpc2RmaXIiLCJrZXkiOiIwYjBiYzhiMS0xNTRhLTViNmItODM4ZS1mNTViNDc5ZmZiMTEifQ.f8Bjpr4JOvewptHQfvHGTi8NmIMBdiiDSD4vAMEFxFg&amp;h=0b0bc8b1-154a-5b6b-838e-f55b479ffb11" TargetMode="External"/><Relationship Id="rId562" Type="http://schemas.openxmlformats.org/officeDocument/2006/relationships/hyperlink" Target="http://t.co/WapBCHhuru" TargetMode="External"/><Relationship Id="rId215" Type="http://schemas.openxmlformats.org/officeDocument/2006/relationships/hyperlink" Target="http://t.co/yn6guyOUQ6" TargetMode="External"/><Relationship Id="rId257" Type="http://schemas.openxmlformats.org/officeDocument/2006/relationships/hyperlink" Target="http://t.co/zibllnm1ZS" TargetMode="External"/><Relationship Id="rId422" Type="http://schemas.openxmlformats.org/officeDocument/2006/relationships/hyperlink" Target="mailto:19198887386@s.whatsapp.net" TargetMode="External"/><Relationship Id="rId464" Type="http://schemas.openxmlformats.org/officeDocument/2006/relationships/hyperlink" Target="http://tinyurl.com/dmt397" TargetMode="External"/><Relationship Id="rId299" Type="http://schemas.openxmlformats.org/officeDocument/2006/relationships/hyperlink" Target="mailto:19198887386@s.whatsapp.net" TargetMode="External"/><Relationship Id="rId63" Type="http://schemas.openxmlformats.org/officeDocument/2006/relationships/hyperlink" Target="http://t.co/1jL4hi8ZMF" TargetMode="External"/><Relationship Id="rId159" Type="http://schemas.openxmlformats.org/officeDocument/2006/relationships/hyperlink" Target="https://t.co/38GZ1jerPS" TargetMode="External"/><Relationship Id="rId366" Type="http://schemas.openxmlformats.org/officeDocument/2006/relationships/hyperlink" Target="http://t.co/PrrskknqRv" TargetMode="External"/><Relationship Id="rId573" Type="http://schemas.openxmlformats.org/officeDocument/2006/relationships/hyperlink" Target="http://t.co/ZsAAzFL0p5" TargetMode="External"/><Relationship Id="rId226" Type="http://schemas.openxmlformats.org/officeDocument/2006/relationships/hyperlink" Target="http://t.co/FiC4FnRutZ" TargetMode="External"/><Relationship Id="rId433" Type="http://schemas.openxmlformats.org/officeDocument/2006/relationships/hyperlink" Target="mailto:19198887386@s.whatsapp.net" TargetMode="External"/><Relationship Id="rId74" Type="http://schemas.openxmlformats.org/officeDocument/2006/relationships/hyperlink" Target="http://t.co/8zcjWW56Zz&amp;" TargetMode="External"/><Relationship Id="rId377" Type="http://schemas.openxmlformats.org/officeDocument/2006/relationships/hyperlink" Target="mailto:19198887386@s.whatsapp.net" TargetMode="External"/><Relationship Id="rId500" Type="http://schemas.openxmlformats.org/officeDocument/2006/relationships/hyperlink" Target="mailto:19198887386@s.whatsapp.net" TargetMode="External"/><Relationship Id="rId5" Type="http://schemas.openxmlformats.org/officeDocument/2006/relationships/hyperlink" Target="http://v.whatsapp.com/701336" TargetMode="External"/><Relationship Id="rId237" Type="http://schemas.openxmlformats.org/officeDocument/2006/relationships/hyperlink" Target="http://t.co/VcsNP9ejV9" TargetMode="External"/><Relationship Id="rId444" Type="http://schemas.openxmlformats.org/officeDocument/2006/relationships/hyperlink" Target="mailto:19198887386@s.whatsapp.net" TargetMode="External"/><Relationship Id="rId290" Type="http://schemas.openxmlformats.org/officeDocument/2006/relationships/hyperlink" Target="https://t.co/cAgp3nIofd&amp;" TargetMode="External"/><Relationship Id="rId304" Type="http://schemas.openxmlformats.org/officeDocument/2006/relationships/hyperlink" Target="http://t.co/ZJDLwiAjEo" TargetMode="External"/><Relationship Id="rId388" Type="http://schemas.openxmlformats.org/officeDocument/2006/relationships/hyperlink" Target="mailto:19198887386@s.whatsapp.net" TargetMode="External"/><Relationship Id="rId511" Type="http://schemas.openxmlformats.org/officeDocument/2006/relationships/hyperlink" Target="https://media.textnow.com/?t=eyJ0eXAiOiJKV1QiLCJhbGciOiJIUzI1NiJ9.eyJ1c2VybmFtZSI6InRoaXNpc2RmaXIiLCJrZXkiOiJiNzI4YWVlMi02YzE2LTQwMDUtOWUxZi02NGVmYTk0NzBkYjhfMTkxOTQ0NjM4MTZfKzE5MTkyOTQ1MzIyLndhdiJ9.SOS3B6fTu4cpLylimnCI4rD-XTv0GJMo44sr81Co9_s&amp;h=b728aee2-6c16-4005-9e1f-64efa9470db8_19194463816_%2B19192945322.wav" TargetMode="External"/><Relationship Id="rId85" Type="http://schemas.openxmlformats.org/officeDocument/2006/relationships/hyperlink" Target="http://t.co/35nMR4AUQg" TargetMode="External"/><Relationship Id="rId150" Type="http://schemas.openxmlformats.org/officeDocument/2006/relationships/hyperlink" Target="http://t.co/F0dDbfEzB6&amp;" TargetMode="External"/><Relationship Id="rId248" Type="http://schemas.openxmlformats.org/officeDocument/2006/relationships/hyperlink" Target="http://t.co/1jL4hi8ZMF" TargetMode="External"/><Relationship Id="rId455" Type="http://schemas.openxmlformats.org/officeDocument/2006/relationships/hyperlink" Target="mailto:19198887386@s.whatsapp.net" TargetMode="External"/><Relationship Id="rId12" Type="http://schemas.openxmlformats.org/officeDocument/2006/relationships/hyperlink" Target="https://fb.com/l/1GPmtCdmbUNvXlE" TargetMode="External"/><Relationship Id="rId108" Type="http://schemas.openxmlformats.org/officeDocument/2006/relationships/hyperlink" Target="http://tinyurl.com/dmt397" TargetMode="External"/><Relationship Id="rId315" Type="http://schemas.openxmlformats.org/officeDocument/2006/relationships/hyperlink" Target="mailto:19198887386@s.whatsapp.net" TargetMode="External"/><Relationship Id="rId522" Type="http://schemas.openxmlformats.org/officeDocument/2006/relationships/hyperlink" Target="http://t.co/KEcfNjyrwE" TargetMode="External"/><Relationship Id="rId96" Type="http://schemas.openxmlformats.org/officeDocument/2006/relationships/hyperlink" Target="http://t.co/L9vMdNOXPg" TargetMode="External"/><Relationship Id="rId161" Type="http://schemas.openxmlformats.org/officeDocument/2006/relationships/hyperlink" Target="http://t.co/PrnJ8EFAoi&amp;" TargetMode="External"/><Relationship Id="rId399" Type="http://schemas.openxmlformats.org/officeDocument/2006/relationships/hyperlink" Target="http://t.co/dMXPLroaJ2" TargetMode="External"/><Relationship Id="rId259" Type="http://schemas.openxmlformats.org/officeDocument/2006/relationships/hyperlink" Target="http://t.co/8zcjWW56Zz&amp;" TargetMode="External"/><Relationship Id="rId466" Type="http://schemas.openxmlformats.org/officeDocument/2006/relationships/hyperlink" Target="mailto:19198887386@s.whatsapp.net" TargetMode="External"/><Relationship Id="rId23" Type="http://schemas.openxmlformats.org/officeDocument/2006/relationships/hyperlink" Target="http://t.co/mlr5eWgonK" TargetMode="External"/><Relationship Id="rId119" Type="http://schemas.openxmlformats.org/officeDocument/2006/relationships/hyperlink" Target="https://media.textnow.com/?t=eyJ0eXAiOiJKV1QiLCJhbGciOiJIUzI1NiJ9.eyJ1c2VybmFtZSI6InRoaXNpc2RmaXIiLCJrZXkiOiIxMzAzZGNhMy0xYjE3LTQ5ZjMtYmQxYS05OWQ5ZDE2MDIxNmNfMTkxOTQ0NjM4MTZfKzE5MTkyOTQxMjM4LndhdiJ9.sVSFqH-RAsdqWXW7FlaijxeSe0TTW4IO855Xq9Gfxjs&amp;h=1303dca3-1b17-49f3-bd1a-99d9d160216c_19194463816_%2B19192941238.wav" TargetMode="External"/><Relationship Id="rId326" Type="http://schemas.openxmlformats.org/officeDocument/2006/relationships/hyperlink" Target="http://t.co/OWxtdRKWbC" TargetMode="External"/><Relationship Id="rId533" Type="http://schemas.openxmlformats.org/officeDocument/2006/relationships/hyperlink" Target="http://t.co/8zE8aqY0" TargetMode="External"/><Relationship Id="rId172" Type="http://schemas.openxmlformats.org/officeDocument/2006/relationships/hyperlink" Target="http://t.co/cOU2WQ5L4q" TargetMode="External"/><Relationship Id="rId477" Type="http://schemas.openxmlformats.org/officeDocument/2006/relationships/hyperlink" Target="mailto:19198887386@s.whatsapp.net" TargetMode="External"/><Relationship Id="rId337" Type="http://schemas.openxmlformats.org/officeDocument/2006/relationships/hyperlink" Target="http://t.co/qc5IF6G4fG" TargetMode="External"/><Relationship Id="rId34" Type="http://schemas.openxmlformats.org/officeDocument/2006/relationships/hyperlink" Target="http://t.co/S6hY2eVoaT" TargetMode="External"/><Relationship Id="rId544" Type="http://schemas.openxmlformats.org/officeDocument/2006/relationships/hyperlink" Target="http://t.co/XMyxfDBKOX&amp;"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mailto:19198887386@s.whatsapp.net" TargetMode="External"/><Relationship Id="rId299" Type="http://schemas.openxmlformats.org/officeDocument/2006/relationships/hyperlink" Target="mailto:19198887386@s.whatsapp.net" TargetMode="External"/><Relationship Id="rId21" Type="http://schemas.openxmlformats.org/officeDocument/2006/relationships/hyperlink" Target="http://t.co/OZ2PnDNGJ0&amp;" TargetMode="External"/><Relationship Id="rId63" Type="http://schemas.openxmlformats.org/officeDocument/2006/relationships/hyperlink" Target="http://t.co/1jL4hi8ZMF" TargetMode="External"/><Relationship Id="rId159" Type="http://schemas.openxmlformats.org/officeDocument/2006/relationships/hyperlink" Target="http://t.co/6q5wm3VU&amp;" TargetMode="External"/><Relationship Id="rId324" Type="http://schemas.openxmlformats.org/officeDocument/2006/relationships/hyperlink" Target="https://media.textnow.com/?t=eyJ0eXAiOiJKV1QiLCJhbGciOiJIUzI1NiJ9.eyJ1c2VybmFtZSI6InRoaXNpc2RmaXIiLCJrZXkiOiIzNzNjMmY4My03NWIyLTQxNmQtODg0Ny1jYmM3MjkzMjVlZGFfMTkxOTQ0NjM4MTZfKzE5MTkyOTQ3MTgwLndhdiJ9.EKiJzF0ln2bBFheBq6DsIJEC5v3uaP8lV_ZgDXK5es4&amp;h=373c2f83-75b2-416d-8847-cbc729325eda_19194463816_%2B19192947180.wav" TargetMode="External"/><Relationship Id="rId366" Type="http://schemas.openxmlformats.org/officeDocument/2006/relationships/hyperlink" Target="http://t.co/2POFGc7ohC" TargetMode="External"/><Relationship Id="rId170" Type="http://schemas.openxmlformats.org/officeDocument/2006/relationships/hyperlink" Target="http://t.co/sR1zceHx" TargetMode="External"/><Relationship Id="rId226" Type="http://schemas.openxmlformats.org/officeDocument/2006/relationships/hyperlink" Target="mailto:19198887386@s.whatsapp.net" TargetMode="External"/><Relationship Id="rId268" Type="http://schemas.openxmlformats.org/officeDocument/2006/relationships/hyperlink" Target="mailto:19198887386@s.whatsapp.net" TargetMode="External"/><Relationship Id="rId32" Type="http://schemas.openxmlformats.org/officeDocument/2006/relationships/hyperlink" Target="http://t.co/tYCIhD6PkW&amp;" TargetMode="External"/><Relationship Id="rId74" Type="http://schemas.openxmlformats.org/officeDocument/2006/relationships/hyperlink" Target="http://t.co/8zcjWW56Zz&amp;" TargetMode="External"/><Relationship Id="rId128" Type="http://schemas.openxmlformats.org/officeDocument/2006/relationships/hyperlink" Target="mailto:19198887386@s.whatsapp.net" TargetMode="External"/><Relationship Id="rId335" Type="http://schemas.openxmlformats.org/officeDocument/2006/relationships/hyperlink" Target="https://media.textnow.com/?t=eyJ0eXAiOiJKV1QiLCJhbGciOiJIUzI1NiJ9.eyJ1c2VybmFtZSI6InRoaXNpc2RmaXIiLCJrZXkiOiIwYjBiYzhiMS0xNTRhLTViNmItODM4ZS1mNTViNDc5ZmZiMTEifQ.f8Bjpr4JOvewptHQfvHGTi8NmIMBdiiDSD4vAMEFxFg&amp;h=0b0bc8b1-154a-5b6b-838e-f55b479ffb11" TargetMode="External"/><Relationship Id="rId377" Type="http://schemas.openxmlformats.org/officeDocument/2006/relationships/hyperlink" Target="http://t.co/WapBCHhuru" TargetMode="External"/><Relationship Id="rId5" Type="http://schemas.openxmlformats.org/officeDocument/2006/relationships/hyperlink" Target="http://v.whatsapp.com/701336" TargetMode="External"/><Relationship Id="rId181" Type="http://schemas.openxmlformats.org/officeDocument/2006/relationships/hyperlink" Target="http://t.co/PrrskknqRv" TargetMode="External"/><Relationship Id="rId237" Type="http://schemas.openxmlformats.org/officeDocument/2006/relationships/hyperlink" Target="mailto:19198887386@s.whatsapp.net" TargetMode="External"/><Relationship Id="rId279" Type="http://schemas.openxmlformats.org/officeDocument/2006/relationships/hyperlink" Target="http://tinyurl.com/dmt397" TargetMode="External"/><Relationship Id="rId43" Type="http://schemas.openxmlformats.org/officeDocument/2006/relationships/hyperlink" Target="http://t.co/3gzUpfuMev" TargetMode="External"/><Relationship Id="rId139" Type="http://schemas.openxmlformats.org/officeDocument/2006/relationships/hyperlink" Target="mailto:19198887386@s.whatsapp.net" TargetMode="External"/><Relationship Id="rId290" Type="http://schemas.openxmlformats.org/officeDocument/2006/relationships/hyperlink" Target="mailto:19198887386@s.whatsapp.net" TargetMode="External"/><Relationship Id="rId304" Type="http://schemas.openxmlformats.org/officeDocument/2006/relationships/hyperlink" Target="mailto:19198887386@s.whatsapp.net" TargetMode="External"/><Relationship Id="rId346" Type="http://schemas.openxmlformats.org/officeDocument/2006/relationships/hyperlink" Target="http://t.co/6ZUxaQeaVL" TargetMode="External"/><Relationship Id="rId388" Type="http://schemas.openxmlformats.org/officeDocument/2006/relationships/hyperlink" Target="http://t.co/ZsAAzFL0p5" TargetMode="External"/><Relationship Id="rId85" Type="http://schemas.openxmlformats.org/officeDocument/2006/relationships/hyperlink" Target="mailto:19198887386@s.whatsapp.net" TargetMode="External"/><Relationship Id="rId150" Type="http://schemas.openxmlformats.org/officeDocument/2006/relationships/hyperlink" Target="mailto:19198887386@s.whatsapp.net" TargetMode="External"/><Relationship Id="rId192" Type="http://schemas.openxmlformats.org/officeDocument/2006/relationships/hyperlink" Target="mailto:19198887386@s.whatsapp.net" TargetMode="External"/><Relationship Id="rId206" Type="http://schemas.openxmlformats.org/officeDocument/2006/relationships/hyperlink" Target="http://t.co/S0XWGfLJ9C&amp;" TargetMode="External"/><Relationship Id="rId248" Type="http://schemas.openxmlformats.org/officeDocument/2006/relationships/hyperlink" Target="mailto:19198887386@s.whatsapp.net" TargetMode="External"/><Relationship Id="rId12" Type="http://schemas.openxmlformats.org/officeDocument/2006/relationships/hyperlink" Target="https://fb.com/l/1GPmtCdmbUNvXlE" TargetMode="External"/><Relationship Id="rId108" Type="http://schemas.openxmlformats.org/officeDocument/2006/relationships/hyperlink" Target="mailto:19198887386@s.whatsapp.net" TargetMode="External"/><Relationship Id="rId315" Type="http://schemas.openxmlformats.org/officeDocument/2006/relationships/hyperlink" Target="mailto:19198887386@s.whatsapp.net" TargetMode="External"/><Relationship Id="rId357" Type="http://schemas.openxmlformats.org/officeDocument/2006/relationships/hyperlink" Target="http://t.co/Br7el4ZXrw" TargetMode="External"/><Relationship Id="rId54" Type="http://schemas.openxmlformats.org/officeDocument/2006/relationships/hyperlink" Target="http://t.co/DRGBekvzun" TargetMode="External"/><Relationship Id="rId96" Type="http://schemas.openxmlformats.org/officeDocument/2006/relationships/hyperlink" Target="mailto:19198887386@s.whatsapp.net" TargetMode="External"/><Relationship Id="rId161" Type="http://schemas.openxmlformats.org/officeDocument/2006/relationships/hyperlink" Target="mailto:19198887386@s.whatsapp.net" TargetMode="External"/><Relationship Id="rId217" Type="http://schemas.openxmlformats.org/officeDocument/2006/relationships/hyperlink" Target="mailto:19198887386@s.whatsapp.net" TargetMode="External"/><Relationship Id="rId259" Type="http://schemas.openxmlformats.org/officeDocument/2006/relationships/hyperlink" Target="mailto:19198887386@s.whatsapp.net" TargetMode="External"/><Relationship Id="rId23" Type="http://schemas.openxmlformats.org/officeDocument/2006/relationships/hyperlink" Target="http://t.co/mlr5eWgonK" TargetMode="External"/><Relationship Id="rId119" Type="http://schemas.openxmlformats.org/officeDocument/2006/relationships/hyperlink" Target="http://t.co/ZJDLwiAjEo" TargetMode="External"/><Relationship Id="rId270" Type="http://schemas.openxmlformats.org/officeDocument/2006/relationships/hyperlink" Target="mailto:19198887386@s.whatsapp.net" TargetMode="External"/><Relationship Id="rId326" Type="http://schemas.openxmlformats.org/officeDocument/2006/relationships/hyperlink" Target="https://media.textnow.com/?t=eyJ0eXAiOiJKV1QiLCJhbGciOiJIUzI1NiJ9.eyJ1c2VybmFtZSI6InRoaXNpc2RmaXIiLCJrZXkiOiJiNzI4YWVlMi02YzE2LTQwMDUtOWUxZi02NGVmYTk0NzBkYjhfMTkxOTQ0NjM4MTZfKzE5MTkyOTQ1MzIyLndhdiJ9.SOS3B6fTu4cpLylimnCI4rD-XTv0GJMo44sr81Co9_s&amp;h=b728aee2-6c16-4005-9e1f-64efa9470db8_19194463816_%2B19192945322.wav" TargetMode="External"/><Relationship Id="rId65" Type="http://schemas.openxmlformats.org/officeDocument/2006/relationships/hyperlink" Target="http://t.co/ENSNf9RGPH" TargetMode="External"/><Relationship Id="rId130" Type="http://schemas.openxmlformats.org/officeDocument/2006/relationships/hyperlink" Target="mailto:19198887386@s.whatsapp.net" TargetMode="External"/><Relationship Id="rId368" Type="http://schemas.openxmlformats.org/officeDocument/2006/relationships/hyperlink" Target="content://com.viber.voip.provider.internal_files/message/local/thumb/e5e1bbee669b944725f765556d9dd764" TargetMode="External"/><Relationship Id="rId172" Type="http://schemas.openxmlformats.org/officeDocument/2006/relationships/hyperlink" Target="https://t.co/iFInqwVRad" TargetMode="External"/><Relationship Id="rId228" Type="http://schemas.openxmlformats.org/officeDocument/2006/relationships/hyperlink" Target="mailto:19198887386@s.whatsapp.net" TargetMode="External"/><Relationship Id="rId281" Type="http://schemas.openxmlformats.org/officeDocument/2006/relationships/hyperlink" Target="mailto:19198887386@s.whatsapp.net" TargetMode="External"/><Relationship Id="rId337" Type="http://schemas.openxmlformats.org/officeDocument/2006/relationships/hyperlink" Target="http://t.co/KEcfNjyrwE" TargetMode="External"/><Relationship Id="rId34" Type="http://schemas.openxmlformats.org/officeDocument/2006/relationships/hyperlink" Target="http://t.co/S6hY2eVoaT" TargetMode="External"/><Relationship Id="rId76" Type="http://schemas.openxmlformats.org/officeDocument/2006/relationships/hyperlink" Target="mailto:19198887386@s.whatsapp.net" TargetMode="External"/><Relationship Id="rId141" Type="http://schemas.openxmlformats.org/officeDocument/2006/relationships/hyperlink" Target="http://t.co/OWxtdRKWbC" TargetMode="External"/><Relationship Id="rId379" Type="http://schemas.openxmlformats.org/officeDocument/2006/relationships/hyperlink" Target="http://t.co/b4i8EiMux2" TargetMode="External"/><Relationship Id="rId7" Type="http://schemas.openxmlformats.org/officeDocument/2006/relationships/hyperlink" Target="https://fb.com/l/1FvLrdPgMhVe9nV" TargetMode="External"/><Relationship Id="rId183" Type="http://schemas.openxmlformats.org/officeDocument/2006/relationships/hyperlink" Target="mailto:19198887386@s.whatsapp.net" TargetMode="External"/><Relationship Id="rId239" Type="http://schemas.openxmlformats.org/officeDocument/2006/relationships/hyperlink" Target="mailto:19198887386@s.whatsapp.net" TargetMode="External"/><Relationship Id="rId390" Type="http://schemas.openxmlformats.org/officeDocument/2006/relationships/hyperlink" Target="http://t.co/ThnXX1lC1M" TargetMode="External"/><Relationship Id="rId250" Type="http://schemas.openxmlformats.org/officeDocument/2006/relationships/hyperlink" Target="mailto:19198887386@s.whatsapp.net" TargetMode="External"/><Relationship Id="rId292" Type="http://schemas.openxmlformats.org/officeDocument/2006/relationships/hyperlink" Target="mailto:19198887386@s.whatsapp.net" TargetMode="External"/><Relationship Id="rId306" Type="http://schemas.openxmlformats.org/officeDocument/2006/relationships/hyperlink" Target="mailto:19198887386@s.whatsapp.net" TargetMode="External"/><Relationship Id="rId45" Type="http://schemas.openxmlformats.org/officeDocument/2006/relationships/hyperlink" Target="http://t.co/3Jk4kR44X3" TargetMode="External"/><Relationship Id="rId87" Type="http://schemas.openxmlformats.org/officeDocument/2006/relationships/hyperlink" Target="mailto:19198887386@s.whatsapp.net" TargetMode="External"/><Relationship Id="rId110" Type="http://schemas.openxmlformats.org/officeDocument/2006/relationships/hyperlink" Target="mailto:19198887386@s.whatsapp.net" TargetMode="External"/><Relationship Id="rId348" Type="http://schemas.openxmlformats.org/officeDocument/2006/relationships/hyperlink" Target="http://t.co/8zE8aqY0" TargetMode="External"/><Relationship Id="rId152" Type="http://schemas.openxmlformats.org/officeDocument/2006/relationships/hyperlink" Target="http://t.co/qc5IF6G4fG" TargetMode="External"/><Relationship Id="rId194" Type="http://schemas.openxmlformats.org/officeDocument/2006/relationships/hyperlink" Target="mailto:19198887386@s.whatsapp.net" TargetMode="External"/><Relationship Id="rId208" Type="http://schemas.openxmlformats.org/officeDocument/2006/relationships/hyperlink" Target="mailto:19198887386@s.whatsapp.net" TargetMode="External"/><Relationship Id="rId261" Type="http://schemas.openxmlformats.org/officeDocument/2006/relationships/hyperlink" Target="mailto:19198887386@s.whatsapp.net" TargetMode="External"/><Relationship Id="rId14" Type="http://schemas.openxmlformats.org/officeDocument/2006/relationships/hyperlink" Target="http://t.co/WruoCdVkJt" TargetMode="External"/><Relationship Id="rId56" Type="http://schemas.openxmlformats.org/officeDocument/2006/relationships/hyperlink" Target="http://t.co/pXmGA68NC1" TargetMode="External"/><Relationship Id="rId317" Type="http://schemas.openxmlformats.org/officeDocument/2006/relationships/hyperlink" Target="mailto:19198887386@s.whatsapp.net" TargetMode="External"/><Relationship Id="rId359" Type="http://schemas.openxmlformats.org/officeDocument/2006/relationships/hyperlink" Target="http://t.co/XMyxfDBKOX&amp;" TargetMode="External"/><Relationship Id="rId98" Type="http://schemas.openxmlformats.org/officeDocument/2006/relationships/hyperlink" Target="http://t.co/P3HEuBOQBu" TargetMode="External"/><Relationship Id="rId121" Type="http://schemas.openxmlformats.org/officeDocument/2006/relationships/hyperlink" Target="mailto:19198887386@s.whatsapp.net" TargetMode="External"/><Relationship Id="rId163" Type="http://schemas.openxmlformats.org/officeDocument/2006/relationships/hyperlink" Target="mailto:19198887386@s.whatsapp.net" TargetMode="External"/><Relationship Id="rId219" Type="http://schemas.openxmlformats.org/officeDocument/2006/relationships/hyperlink" Target="mailto:19198887386@s.whatsapp.net" TargetMode="External"/><Relationship Id="rId370" Type="http://schemas.openxmlformats.org/officeDocument/2006/relationships/hyperlink" Target="https://t.co/38GZ1jerPS" TargetMode="External"/><Relationship Id="rId230" Type="http://schemas.openxmlformats.org/officeDocument/2006/relationships/hyperlink" Target="mailto:19198887386@s.whatsapp.net" TargetMode="External"/><Relationship Id="rId25" Type="http://schemas.openxmlformats.org/officeDocument/2006/relationships/hyperlink" Target="http://t.co/UvWkhpEswh" TargetMode="External"/><Relationship Id="rId67" Type="http://schemas.openxmlformats.org/officeDocument/2006/relationships/hyperlink" Target="http://t.co/sTiDDHK3WT" TargetMode="External"/><Relationship Id="rId272" Type="http://schemas.openxmlformats.org/officeDocument/2006/relationships/hyperlink" Target="mailto:19198887386@s.whatsapp.net" TargetMode="External"/><Relationship Id="rId328" Type="http://schemas.openxmlformats.org/officeDocument/2006/relationships/hyperlink" Target="https://media.textnow.com/?t=eyJ0eXAiOiJKV1QiLCJhbGciOiJIUzI1NiJ9.eyJ1c2VybmFtZSI6InRoaXNpc2RmaXIiLCJrZXkiOiIzNGUxNzg3NS1lMjgzLTRlMzktYmQ3ZC0xNjc4ZDczM2Q0OTVfMTkxOTQ0NjM4MTZfKzE5MTkyOTQzNDAzLndhdiJ9.n6zWH0bCdPTGd7pxGPjfWd26LTwcNm-FGDdv048fmwc&amp;h=34e17875-e283-4e39-bd7d-1678d733d495_19194463816_%2B19192943403.wav" TargetMode="External"/><Relationship Id="rId132" Type="http://schemas.openxmlformats.org/officeDocument/2006/relationships/hyperlink" Target="mailto:19198887386@s.whatsapp.net" TargetMode="External"/><Relationship Id="rId174" Type="http://schemas.openxmlformats.org/officeDocument/2006/relationships/hyperlink" Target="mailto:19198887386@s.whatsapp.net" TargetMode="External"/><Relationship Id="rId381" Type="http://schemas.openxmlformats.org/officeDocument/2006/relationships/hyperlink" Target="http://t.co/ZUai7qWBIR" TargetMode="External"/><Relationship Id="rId241" Type="http://schemas.openxmlformats.org/officeDocument/2006/relationships/hyperlink" Target="mailto:19198887386@s.whatsapp.net" TargetMode="External"/><Relationship Id="rId36" Type="http://schemas.openxmlformats.org/officeDocument/2006/relationships/hyperlink" Target="http://t.co/ZVJROXgNDQ&amp;" TargetMode="External"/><Relationship Id="rId283" Type="http://schemas.openxmlformats.org/officeDocument/2006/relationships/hyperlink" Target="http://t.co/XpSC3makgJ" TargetMode="External"/><Relationship Id="rId339" Type="http://schemas.openxmlformats.org/officeDocument/2006/relationships/hyperlink" Target="http://t.co/hIJJAUKtJN" TargetMode="External"/><Relationship Id="rId78" Type="http://schemas.openxmlformats.org/officeDocument/2006/relationships/hyperlink" Target="mailto:19198887386@s.whatsapp.net" TargetMode="External"/><Relationship Id="rId101" Type="http://schemas.openxmlformats.org/officeDocument/2006/relationships/hyperlink" Target="mailto:19198887386@s.whatsapp.net" TargetMode="External"/><Relationship Id="rId143" Type="http://schemas.openxmlformats.org/officeDocument/2006/relationships/hyperlink" Target="http://t.co/JOOsdSubIR" TargetMode="External"/><Relationship Id="rId185" Type="http://schemas.openxmlformats.org/officeDocument/2006/relationships/hyperlink" Target="mailto:19198887386@s.whatsapp.net" TargetMode="External"/><Relationship Id="rId350" Type="http://schemas.openxmlformats.org/officeDocument/2006/relationships/hyperlink" Target="http://t.co/R5wuXA9jB6" TargetMode="External"/><Relationship Id="rId9" Type="http://schemas.openxmlformats.org/officeDocument/2006/relationships/hyperlink" Target="https://fb.com/l/1Mw2qRduneaHdme" TargetMode="External"/><Relationship Id="rId210" Type="http://schemas.openxmlformats.org/officeDocument/2006/relationships/hyperlink" Target="mailto:19198887386@s.whatsapp.net" TargetMode="External"/><Relationship Id="rId392" Type="http://schemas.openxmlformats.org/officeDocument/2006/relationships/hyperlink" Target="http://t.co/A5ZBVDXapx" TargetMode="External"/><Relationship Id="rId252" Type="http://schemas.openxmlformats.org/officeDocument/2006/relationships/hyperlink" Target="mailto:19198887386@s.whatsapp.net" TargetMode="External"/><Relationship Id="rId294" Type="http://schemas.openxmlformats.org/officeDocument/2006/relationships/hyperlink" Target="mailto:19198887386@s.whatsapp.net" TargetMode="External"/><Relationship Id="rId308" Type="http://schemas.openxmlformats.org/officeDocument/2006/relationships/hyperlink" Target="mailto:19198887386@s.whatsapp.net" TargetMode="External"/><Relationship Id="rId47" Type="http://schemas.openxmlformats.org/officeDocument/2006/relationships/hyperlink" Target="http://t.co/AAnpSUjmYI" TargetMode="External"/><Relationship Id="rId89" Type="http://schemas.openxmlformats.org/officeDocument/2006/relationships/hyperlink" Target="mailto:19198887386@s.whatsapp.net" TargetMode="External"/><Relationship Id="rId112" Type="http://schemas.openxmlformats.org/officeDocument/2006/relationships/hyperlink" Target="mailto:19198887386@s.whatsapp.net" TargetMode="External"/><Relationship Id="rId154" Type="http://schemas.openxmlformats.org/officeDocument/2006/relationships/hyperlink" Target="mailto:19198887386@s.whatsapp.net" TargetMode="External"/><Relationship Id="rId361" Type="http://schemas.openxmlformats.org/officeDocument/2006/relationships/hyperlink" Target="http://t.co/F0dDbfEzB6&amp;" TargetMode="External"/><Relationship Id="rId196" Type="http://schemas.openxmlformats.org/officeDocument/2006/relationships/hyperlink" Target="mailto:19198887386@s.whatsapp.net" TargetMode="External"/><Relationship Id="rId16" Type="http://schemas.openxmlformats.org/officeDocument/2006/relationships/hyperlink" Target="http://t.co/mik3iPNle6" TargetMode="External"/><Relationship Id="rId221" Type="http://schemas.openxmlformats.org/officeDocument/2006/relationships/hyperlink" Target="mailto:19198887386@s.whatsapp.net" TargetMode="External"/><Relationship Id="rId242" Type="http://schemas.openxmlformats.org/officeDocument/2006/relationships/hyperlink" Target="mailto:19198887386@s.whatsapp.net" TargetMode="External"/><Relationship Id="rId263" Type="http://schemas.openxmlformats.org/officeDocument/2006/relationships/hyperlink" Target="mailto:19198887386@s.whatsapp.net" TargetMode="External"/><Relationship Id="rId284" Type="http://schemas.openxmlformats.org/officeDocument/2006/relationships/hyperlink" Target="mailto:19198887386@s.whatsapp.net" TargetMode="External"/><Relationship Id="rId319" Type="http://schemas.openxmlformats.org/officeDocument/2006/relationships/hyperlink" Target="mailto:19198887386@s.whatsapp.net" TargetMode="External"/><Relationship Id="rId37" Type="http://schemas.openxmlformats.org/officeDocument/2006/relationships/hyperlink" Target="http://t.co/r0hABEQhSu" TargetMode="External"/><Relationship Id="rId58" Type="http://schemas.openxmlformats.org/officeDocument/2006/relationships/hyperlink" Target="http://t.co/5idQ3R5Akz" TargetMode="External"/><Relationship Id="rId79" Type="http://schemas.openxmlformats.org/officeDocument/2006/relationships/hyperlink" Target="mailto:19198887386@s.whatsapp.net" TargetMode="External"/><Relationship Id="rId102" Type="http://schemas.openxmlformats.org/officeDocument/2006/relationships/hyperlink" Target="mailto:19198887386@s.whatsapp.net" TargetMode="External"/><Relationship Id="rId123" Type="http://schemas.openxmlformats.org/officeDocument/2006/relationships/hyperlink" Target="mailto:19198887386@s.whatsapp.net" TargetMode="External"/><Relationship Id="rId144" Type="http://schemas.openxmlformats.org/officeDocument/2006/relationships/hyperlink" Target="mailto:19198887386@s.whatsapp.net" TargetMode="External"/><Relationship Id="rId330" Type="http://schemas.openxmlformats.org/officeDocument/2006/relationships/hyperlink" Target="https://media.textnow.com/?t=eyJ0eXAiOiJKV1QiLCJhbGciOiJIUzI1NiJ9.eyJ1c2VybmFtZSI6InRoaXNpc2RmaXIiLCJrZXkiOiIxMzAzZGNhMy0xYjE3LTQ5ZjMtYmQxYS05OWQ5ZDE2MDIxNmNfMTkxOTQ0NjM4MTZfKzE5MTkyOTQxMjM4LndhdiJ9.sVSFqH-RAsdqWXW7FlaijxeSe0TTW4IO855Xq9Gfxjs&amp;h=1303dca3-1b17-49f3-bd1a-99d9d160216c_19194463816_%2B19192941238.wav" TargetMode="External"/><Relationship Id="rId90" Type="http://schemas.openxmlformats.org/officeDocument/2006/relationships/hyperlink" Target="mailto:19198887386@s.whatsapp.net" TargetMode="External"/><Relationship Id="rId165" Type="http://schemas.openxmlformats.org/officeDocument/2006/relationships/hyperlink" Target="http://t.co/1Kqnw4LJ&amp;" TargetMode="External"/><Relationship Id="rId186" Type="http://schemas.openxmlformats.org/officeDocument/2006/relationships/hyperlink" Target="http://t.co/BMdSVMc3rC" TargetMode="External"/><Relationship Id="rId351" Type="http://schemas.openxmlformats.org/officeDocument/2006/relationships/hyperlink" Target="http://t.co/ydZYr4dVS4" TargetMode="External"/><Relationship Id="rId372" Type="http://schemas.openxmlformats.org/officeDocument/2006/relationships/hyperlink" Target="http://t.co/PrnJ8EFAoi&amp;" TargetMode="External"/><Relationship Id="rId393" Type="http://schemas.openxmlformats.org/officeDocument/2006/relationships/hyperlink" Target="http://t.co/XqmXHkAsWt" TargetMode="External"/><Relationship Id="rId211" Type="http://schemas.openxmlformats.org/officeDocument/2006/relationships/hyperlink" Target="mailto:19198887386@s.whatsapp.net" TargetMode="External"/><Relationship Id="rId232" Type="http://schemas.openxmlformats.org/officeDocument/2006/relationships/hyperlink" Target="mailto:19198887386@s.whatsapp.net" TargetMode="External"/><Relationship Id="rId253" Type="http://schemas.openxmlformats.org/officeDocument/2006/relationships/hyperlink" Target="mailto:19198887386@s.whatsapp.net" TargetMode="External"/><Relationship Id="rId274" Type="http://schemas.openxmlformats.org/officeDocument/2006/relationships/hyperlink" Target="mailto:19198887386@s.whatsapp.net" TargetMode="External"/><Relationship Id="rId295" Type="http://schemas.openxmlformats.org/officeDocument/2006/relationships/hyperlink" Target="mailto:19198887386@s.whatsapp.net" TargetMode="External"/><Relationship Id="rId309" Type="http://schemas.openxmlformats.org/officeDocument/2006/relationships/hyperlink" Target="mailto:19198887386@s.whatsapp.net" TargetMode="External"/><Relationship Id="rId27" Type="http://schemas.openxmlformats.org/officeDocument/2006/relationships/hyperlink" Target="http://t.co/bPtRtXcel0" TargetMode="External"/><Relationship Id="rId48" Type="http://schemas.openxmlformats.org/officeDocument/2006/relationships/hyperlink" Target="http://t.co/DTLlzlXmPF" TargetMode="External"/><Relationship Id="rId69" Type="http://schemas.openxmlformats.org/officeDocument/2006/relationships/hyperlink" Target="https://t.co/JbnoNM3N1P" TargetMode="External"/><Relationship Id="rId113" Type="http://schemas.openxmlformats.org/officeDocument/2006/relationships/hyperlink" Target="http://t.co/XFr1cRXWSm" TargetMode="External"/><Relationship Id="rId134" Type="http://schemas.openxmlformats.org/officeDocument/2006/relationships/hyperlink" Target="mailto:19198887386@s.whatsapp.net" TargetMode="External"/><Relationship Id="rId320" Type="http://schemas.openxmlformats.org/officeDocument/2006/relationships/hyperlink" Target="mailto:19198887386@s.whatsapp.net" TargetMode="External"/><Relationship Id="rId80" Type="http://schemas.openxmlformats.org/officeDocument/2006/relationships/hyperlink" Target="mailto:19198887386@s.whatsapp.net" TargetMode="External"/><Relationship Id="rId155" Type="http://schemas.openxmlformats.org/officeDocument/2006/relationships/hyperlink" Target="mailto:19198887386@s.whatsapp.net" TargetMode="External"/><Relationship Id="rId176" Type="http://schemas.openxmlformats.org/officeDocument/2006/relationships/hyperlink" Target="mailto:19198887386@s.whatsapp.net" TargetMode="External"/><Relationship Id="rId197" Type="http://schemas.openxmlformats.org/officeDocument/2006/relationships/hyperlink" Target="mailto:19198887386@s.whatsapp.net" TargetMode="External"/><Relationship Id="rId341" Type="http://schemas.openxmlformats.org/officeDocument/2006/relationships/hyperlink" Target="http://t.co/TQS3wPA6O7" TargetMode="External"/><Relationship Id="rId362" Type="http://schemas.openxmlformats.org/officeDocument/2006/relationships/hyperlink" Target="http://t.co/0paNscImEw&amp;" TargetMode="External"/><Relationship Id="rId383" Type="http://schemas.openxmlformats.org/officeDocument/2006/relationships/hyperlink" Target="http://t.co/cOU2WQ5L4q" TargetMode="External"/><Relationship Id="rId201" Type="http://schemas.openxmlformats.org/officeDocument/2006/relationships/hyperlink" Target="http://t.co/49KYwZnotU" TargetMode="External"/><Relationship Id="rId222" Type="http://schemas.openxmlformats.org/officeDocument/2006/relationships/hyperlink" Target="mailto:19198887386@s.whatsapp.net" TargetMode="External"/><Relationship Id="rId243" Type="http://schemas.openxmlformats.org/officeDocument/2006/relationships/hyperlink" Target="mailto:19198887386@s.whatsapp.net" TargetMode="External"/><Relationship Id="rId264" Type="http://schemas.openxmlformats.org/officeDocument/2006/relationships/hyperlink" Target="mailto:19198887386@s.whatsapp.net" TargetMode="External"/><Relationship Id="rId285" Type="http://schemas.openxmlformats.org/officeDocument/2006/relationships/hyperlink" Target="http://t.co/XxcdQvzI9t" TargetMode="External"/><Relationship Id="rId17" Type="http://schemas.openxmlformats.org/officeDocument/2006/relationships/hyperlink" Target="http://t.co/OSIpBKPr9h" TargetMode="External"/><Relationship Id="rId38" Type="http://schemas.openxmlformats.org/officeDocument/2006/relationships/hyperlink" Target="http://t.co/BW9uYtLQu1" TargetMode="External"/><Relationship Id="rId59" Type="http://schemas.openxmlformats.org/officeDocument/2006/relationships/hyperlink" Target="http://t.co/R8jsymiB5b" TargetMode="External"/><Relationship Id="rId103" Type="http://schemas.openxmlformats.org/officeDocument/2006/relationships/hyperlink" Target="mailto:19198887386@s.whatsapp.net" TargetMode="External"/><Relationship Id="rId124" Type="http://schemas.openxmlformats.org/officeDocument/2006/relationships/hyperlink" Target="mailto:19198887386@s.whatsapp.net" TargetMode="External"/><Relationship Id="rId310" Type="http://schemas.openxmlformats.org/officeDocument/2006/relationships/hyperlink" Target="http://t.co/cOfGRtW9br" TargetMode="External"/><Relationship Id="rId70" Type="http://schemas.openxmlformats.org/officeDocument/2006/relationships/hyperlink" Target="http://t.co/R5wuXA9jB6" TargetMode="External"/><Relationship Id="rId91" Type="http://schemas.openxmlformats.org/officeDocument/2006/relationships/hyperlink" Target="mailto:19198887386@s.whatsapp.net" TargetMode="External"/><Relationship Id="rId145" Type="http://schemas.openxmlformats.org/officeDocument/2006/relationships/hyperlink" Target="mailto:19198887386@s.whatsapp.net" TargetMode="External"/><Relationship Id="rId166" Type="http://schemas.openxmlformats.org/officeDocument/2006/relationships/hyperlink" Target="mailto:19198887386@s.whatsapp.net" TargetMode="External"/><Relationship Id="rId187" Type="http://schemas.openxmlformats.org/officeDocument/2006/relationships/hyperlink" Target="mailto:19198887386@s.whatsapp.net" TargetMode="External"/><Relationship Id="rId331" Type="http://schemas.openxmlformats.org/officeDocument/2006/relationships/hyperlink" Target="https://media.textnow.com/?t=eyJ0eXAiOiJKV1QiLCJhbGciOiJIUzI1NiJ9.eyJ1c2VybmFtZSI6InRoaXNpc2RmaXIiLCJrZXkiOiJiNTY3NmI5ZS0xMTJkLTQxZGQtYTg3MS1kMzNlNGQ2ZGNhMDlfMTk4NDIzNTIwNTRfKzEyMDI0OTUxMzEyLndhdiJ9.dMt2Bxggr5x16bZGau60ccZ3f72vFKA7htjW1AND4io&amp;h=b5676b9e-112d-41dd-a871-d33e4d6dca09_19842352054_%2B12024951312.wav" TargetMode="External"/><Relationship Id="rId352" Type="http://schemas.openxmlformats.org/officeDocument/2006/relationships/hyperlink" Target="http://t.co/s9gMtEvpaT" TargetMode="External"/><Relationship Id="rId373" Type="http://schemas.openxmlformats.org/officeDocument/2006/relationships/hyperlink" Target="http://t.co/kuVq8UpwUw" TargetMode="External"/><Relationship Id="rId394" Type="http://schemas.openxmlformats.org/officeDocument/2006/relationships/hyperlink" Target="http://t.co/LIK3xpZ6eZ" TargetMode="External"/><Relationship Id="rId1" Type="http://schemas.openxmlformats.org/officeDocument/2006/relationships/hyperlink" Target="https://music.apple.com/us/playlist/1990s/pl.u-ZP5luEKdxy" TargetMode="External"/><Relationship Id="rId212" Type="http://schemas.openxmlformats.org/officeDocument/2006/relationships/hyperlink" Target="mailto:19198887386@s.whatsapp.net" TargetMode="External"/><Relationship Id="rId233" Type="http://schemas.openxmlformats.org/officeDocument/2006/relationships/hyperlink" Target="http://t.co/qQ94N1rD5N&amp;" TargetMode="External"/><Relationship Id="rId254" Type="http://schemas.openxmlformats.org/officeDocument/2006/relationships/hyperlink" Target="mailto:19198887386@s.whatsapp.net" TargetMode="External"/><Relationship Id="rId28" Type="http://schemas.openxmlformats.org/officeDocument/2006/relationships/hyperlink" Target="http://t.co/R5wuXA9jB6" TargetMode="External"/><Relationship Id="rId49" Type="http://schemas.openxmlformats.org/officeDocument/2006/relationships/hyperlink" Target="http://t.co/VBCzP6HMT7" TargetMode="External"/><Relationship Id="rId114" Type="http://schemas.openxmlformats.org/officeDocument/2006/relationships/hyperlink" Target="mailto:19198887386@s.whatsapp.net" TargetMode="External"/><Relationship Id="rId275" Type="http://schemas.openxmlformats.org/officeDocument/2006/relationships/hyperlink" Target="mailto:19198887386@s.whatsapp.net" TargetMode="External"/><Relationship Id="rId296" Type="http://schemas.openxmlformats.org/officeDocument/2006/relationships/hyperlink" Target="mailto:19198887386@s.whatsapp.net" TargetMode="External"/><Relationship Id="rId300" Type="http://schemas.openxmlformats.org/officeDocument/2006/relationships/hyperlink" Target="mailto:19198887386@s.whatsapp.net" TargetMode="External"/><Relationship Id="rId60" Type="http://schemas.openxmlformats.org/officeDocument/2006/relationships/hyperlink" Target="http://t.co/4Hhxk9MKHe" TargetMode="External"/><Relationship Id="rId81" Type="http://schemas.openxmlformats.org/officeDocument/2006/relationships/hyperlink" Target="mailto:19198887386@s.whatsapp.net" TargetMode="External"/><Relationship Id="rId135" Type="http://schemas.openxmlformats.org/officeDocument/2006/relationships/hyperlink" Target="mailto:19198887386@s.whatsapp.net" TargetMode="External"/><Relationship Id="rId156" Type="http://schemas.openxmlformats.org/officeDocument/2006/relationships/hyperlink" Target="mailto:19198887386@s.whatsapp.net" TargetMode="External"/><Relationship Id="rId177" Type="http://schemas.openxmlformats.org/officeDocument/2006/relationships/hyperlink" Target="mailto:19198887386@s.whatsapp.net" TargetMode="External"/><Relationship Id="rId198" Type="http://schemas.openxmlformats.org/officeDocument/2006/relationships/hyperlink" Target="http://t.co/lRJWDFhv7T" TargetMode="External"/><Relationship Id="rId321" Type="http://schemas.openxmlformats.org/officeDocument/2006/relationships/hyperlink" Target="mailto:19198887386@s.whatsapp.net" TargetMode="External"/><Relationship Id="rId342" Type="http://schemas.openxmlformats.org/officeDocument/2006/relationships/hyperlink" Target="http://t.co/VEd4Yyztok&amp;" TargetMode="External"/><Relationship Id="rId363" Type="http://schemas.openxmlformats.org/officeDocument/2006/relationships/hyperlink" Target="https://t.co/RKk5vawIj1" TargetMode="External"/><Relationship Id="rId384" Type="http://schemas.openxmlformats.org/officeDocument/2006/relationships/hyperlink" Target="http://t.co/o5Orzo1O19&amp;" TargetMode="External"/><Relationship Id="rId202" Type="http://schemas.openxmlformats.org/officeDocument/2006/relationships/hyperlink" Target="mailto:19198887386@s.whatsapp.net" TargetMode="External"/><Relationship Id="rId223" Type="http://schemas.openxmlformats.org/officeDocument/2006/relationships/hyperlink" Target="mailto:19198887386@s.whatsapp.net" TargetMode="External"/><Relationship Id="rId244" Type="http://schemas.openxmlformats.org/officeDocument/2006/relationships/hyperlink" Target="mailto:19198887386@s.whatsapp.net" TargetMode="External"/><Relationship Id="rId18" Type="http://schemas.openxmlformats.org/officeDocument/2006/relationships/hyperlink" Target="http://t.co/ZS05enjjwm" TargetMode="External"/><Relationship Id="rId39" Type="http://schemas.openxmlformats.org/officeDocument/2006/relationships/hyperlink" Target="https://t.co/KeegDCjS5K&amp;" TargetMode="External"/><Relationship Id="rId265" Type="http://schemas.openxmlformats.org/officeDocument/2006/relationships/hyperlink" Target="mailto:19198887386@s.whatsapp.net" TargetMode="External"/><Relationship Id="rId286" Type="http://schemas.openxmlformats.org/officeDocument/2006/relationships/hyperlink" Target="mailto:19198887386@s.whatsapp.net" TargetMode="External"/><Relationship Id="rId50" Type="http://schemas.openxmlformats.org/officeDocument/2006/relationships/hyperlink" Target="http://t.co/vii3SmGRm3" TargetMode="External"/><Relationship Id="rId104" Type="http://schemas.openxmlformats.org/officeDocument/2006/relationships/hyperlink" Target="mailto:19198887386@s.whatsapp.net" TargetMode="External"/><Relationship Id="rId125" Type="http://schemas.openxmlformats.org/officeDocument/2006/relationships/hyperlink" Target="mailto:19198887386@s.whatsapp.net" TargetMode="External"/><Relationship Id="rId146" Type="http://schemas.openxmlformats.org/officeDocument/2006/relationships/hyperlink" Target="mailto:19198887386@s.whatsapp.net" TargetMode="External"/><Relationship Id="rId167" Type="http://schemas.openxmlformats.org/officeDocument/2006/relationships/hyperlink" Target="mailto:19198887386@s.whatsapp.net" TargetMode="External"/><Relationship Id="rId188" Type="http://schemas.openxmlformats.org/officeDocument/2006/relationships/hyperlink" Target="mailto:19198887386@s.whatsapp.net" TargetMode="External"/><Relationship Id="rId311" Type="http://schemas.openxmlformats.org/officeDocument/2006/relationships/hyperlink" Target="mailto:19198887386@s.whatsapp.net" TargetMode="External"/><Relationship Id="rId332" Type="http://schemas.openxmlformats.org/officeDocument/2006/relationships/hyperlink" Target="https://media.textnow.com/?t=eyJ0eXAiOiJKV1QiLCJhbGciOiJIUzI1NiJ9.eyJ1c2VybmFtZSI6InRoaXNpc2RmaXIiLCJrZXkiOiIzODZjNDllNS1lMWJlLTQyZjItOWVlZi0zZDM0ZjYyNTcyNTRfMTk4NDIzNTIwNTRfKzEyMDI0OTUzNjI3LndhdiJ9.m7H_rAhfb9RFDUBVDpvhTXmIdjR845Cknly35uywbZE&amp;h=386c49e5-e1be-42f2-9eef-3d34f6257254_19842352054_%2B12024953627.wav" TargetMode="External"/><Relationship Id="rId353" Type="http://schemas.openxmlformats.org/officeDocument/2006/relationships/hyperlink" Target="http://t.co/saWpjDtIGN" TargetMode="External"/><Relationship Id="rId374" Type="http://schemas.openxmlformats.org/officeDocument/2006/relationships/hyperlink" Target="http://t.co/XWmkac1Aw6&amp;" TargetMode="External"/><Relationship Id="rId395" Type="http://schemas.openxmlformats.org/officeDocument/2006/relationships/hyperlink" Target="http://t.co/UX4anxeAwd" TargetMode="External"/><Relationship Id="rId71" Type="http://schemas.openxmlformats.org/officeDocument/2006/relationships/hyperlink" Target="https://t.co/MPAzQ3Jswf" TargetMode="External"/><Relationship Id="rId92" Type="http://schemas.openxmlformats.org/officeDocument/2006/relationships/hyperlink" Target="mailto:19198887386@s.whatsapp.net" TargetMode="External"/><Relationship Id="rId213" Type="http://schemas.openxmlformats.org/officeDocument/2006/relationships/hyperlink" Target="mailto:19198887386@s.whatsapp.net" TargetMode="External"/><Relationship Id="rId234" Type="http://schemas.openxmlformats.org/officeDocument/2006/relationships/hyperlink" Target="mailto:19198887386@s.whatsapp.net" TargetMode="External"/><Relationship Id="rId2" Type="http://schemas.openxmlformats.org/officeDocument/2006/relationships/hyperlink" Target="https://music.apple.com/us/playlist/seattle-sounds/pl.u-6myaefa2ojM" TargetMode="External"/><Relationship Id="rId29" Type="http://schemas.openxmlformats.org/officeDocument/2006/relationships/hyperlink" Target="http://t.co/vltSpK8U4S" TargetMode="External"/><Relationship Id="rId255" Type="http://schemas.openxmlformats.org/officeDocument/2006/relationships/hyperlink" Target="mailto:19198887386@s.whatsapp.net" TargetMode="External"/><Relationship Id="rId276" Type="http://schemas.openxmlformats.org/officeDocument/2006/relationships/hyperlink" Target="http://t.co/FhGqF0RWBE" TargetMode="External"/><Relationship Id="rId297" Type="http://schemas.openxmlformats.org/officeDocument/2006/relationships/hyperlink" Target="mailto:19198887386@s.whatsapp.net" TargetMode="External"/><Relationship Id="rId40" Type="http://schemas.openxmlformats.org/officeDocument/2006/relationships/hyperlink" Target="http://t.co/j906T5zE2R" TargetMode="External"/><Relationship Id="rId115" Type="http://schemas.openxmlformats.org/officeDocument/2006/relationships/hyperlink" Target="mailto:19198887386@s.whatsapp.net" TargetMode="External"/><Relationship Id="rId136" Type="http://schemas.openxmlformats.org/officeDocument/2006/relationships/hyperlink" Target="mailto:19198887386@s.whatsapp.net" TargetMode="External"/><Relationship Id="rId157" Type="http://schemas.openxmlformats.org/officeDocument/2006/relationships/hyperlink" Target="mailto:19198887386@s.whatsapp.net" TargetMode="External"/><Relationship Id="rId178" Type="http://schemas.openxmlformats.org/officeDocument/2006/relationships/hyperlink" Target="http://t.co/8KUzaPFCMF" TargetMode="External"/><Relationship Id="rId301" Type="http://schemas.openxmlformats.org/officeDocument/2006/relationships/hyperlink" Target="mailto:19198887386@s.whatsapp.net" TargetMode="External"/><Relationship Id="rId322" Type="http://schemas.openxmlformats.org/officeDocument/2006/relationships/hyperlink" Target="mailto:19198887386@s.whatsapp.net" TargetMode="External"/><Relationship Id="rId343" Type="http://schemas.openxmlformats.org/officeDocument/2006/relationships/hyperlink" Target="http://t.co/ZwnbhpDZ8e" TargetMode="External"/><Relationship Id="rId364" Type="http://schemas.openxmlformats.org/officeDocument/2006/relationships/hyperlink" Target="http://t.co/CwC2LWCV3T" TargetMode="External"/><Relationship Id="rId61" Type="http://schemas.openxmlformats.org/officeDocument/2006/relationships/hyperlink" Target="https://t.co/C6NHwUBlXN&amp;" TargetMode="External"/><Relationship Id="rId82" Type="http://schemas.openxmlformats.org/officeDocument/2006/relationships/hyperlink" Target="mailto:19198887386@s.whatsapp.net" TargetMode="External"/><Relationship Id="rId199" Type="http://schemas.openxmlformats.org/officeDocument/2006/relationships/hyperlink" Target="mailto:19198887386@s.whatsapp.net" TargetMode="External"/><Relationship Id="rId203" Type="http://schemas.openxmlformats.org/officeDocument/2006/relationships/hyperlink" Target="mailto:19198887386@s.whatsapp.net" TargetMode="External"/><Relationship Id="rId385" Type="http://schemas.openxmlformats.org/officeDocument/2006/relationships/hyperlink" Target="http://t.co/1nkNfZqBo9" TargetMode="External"/><Relationship Id="rId19" Type="http://schemas.openxmlformats.org/officeDocument/2006/relationships/hyperlink" Target="http://t.co/sPVogfyXZT" TargetMode="External"/><Relationship Id="rId224" Type="http://schemas.openxmlformats.org/officeDocument/2006/relationships/hyperlink" Target="mailto:19198887386@s.whatsapp.net" TargetMode="External"/><Relationship Id="rId245" Type="http://schemas.openxmlformats.org/officeDocument/2006/relationships/hyperlink" Target="mailto:19198887386@s.whatsapp.net" TargetMode="External"/><Relationship Id="rId266" Type="http://schemas.openxmlformats.org/officeDocument/2006/relationships/hyperlink" Target="mailto:19198887386@s.whatsapp.net" TargetMode="External"/><Relationship Id="rId287" Type="http://schemas.openxmlformats.org/officeDocument/2006/relationships/hyperlink" Target="http://t.co/u3PzeV9E9q" TargetMode="External"/><Relationship Id="rId30" Type="http://schemas.openxmlformats.org/officeDocument/2006/relationships/hyperlink" Target="http://t.co/yn6guyOUQ6" TargetMode="External"/><Relationship Id="rId105" Type="http://schemas.openxmlformats.org/officeDocument/2006/relationships/hyperlink" Target="https://t.co/cAgp3nIofd&amp;" TargetMode="External"/><Relationship Id="rId126" Type="http://schemas.openxmlformats.org/officeDocument/2006/relationships/hyperlink" Target="http://t.co/H5mAtjYfGA" TargetMode="External"/><Relationship Id="rId147" Type="http://schemas.openxmlformats.org/officeDocument/2006/relationships/hyperlink" Target="mailto:19198887386@s.whatsapp.net" TargetMode="External"/><Relationship Id="rId168" Type="http://schemas.openxmlformats.org/officeDocument/2006/relationships/hyperlink" Target="http://t.co/BYj1HOyhmG" TargetMode="External"/><Relationship Id="rId312" Type="http://schemas.openxmlformats.org/officeDocument/2006/relationships/hyperlink" Target="mailto:19198887386@s.whatsapp.net" TargetMode="External"/><Relationship Id="rId333" Type="http://schemas.openxmlformats.org/officeDocument/2006/relationships/hyperlink" Target="https://media.textnow.com/?t=eyJ0eXAiOiJKV1QiLCJhbGciOiJIUzI1NiJ9.eyJ1c2VybmFtZSI6InRoaXNpc2RmaXIiLCJrZXkiOiI4NDhiYmQ2My1iYWRmLTRmYzAtYjEwNC1mNWU4ZmE1ODE0MGNfMTk4NDIzNTIwNTRfKzEyMDI0OTU1NjE0LndhdiJ9.CsHGSCgGOEiRwi40wKju7AOwLYnPY7_JD4ejUVRsBTs&amp;h=848bbd63-badf-4fc0-b104-f5e8fa58140c_19842352054_%2B12024955614.wav" TargetMode="External"/><Relationship Id="rId354" Type="http://schemas.openxmlformats.org/officeDocument/2006/relationships/hyperlink" Target="http://t.co/thXm7Hjo07" TargetMode="External"/><Relationship Id="rId51" Type="http://schemas.openxmlformats.org/officeDocument/2006/relationships/hyperlink" Target="http://t.co/bzRDl3kF7U" TargetMode="External"/><Relationship Id="rId72" Type="http://schemas.openxmlformats.org/officeDocument/2006/relationships/hyperlink" Target="http://t.co/zibllnm1ZS" TargetMode="External"/><Relationship Id="rId93" Type="http://schemas.openxmlformats.org/officeDocument/2006/relationships/hyperlink" Target="mailto:19198887386@s.whatsapp.net" TargetMode="External"/><Relationship Id="rId189" Type="http://schemas.openxmlformats.org/officeDocument/2006/relationships/hyperlink" Target="http://t.co/L9vMdNOXPg" TargetMode="External"/><Relationship Id="rId375" Type="http://schemas.openxmlformats.org/officeDocument/2006/relationships/hyperlink" Target="http://t.co/mT3B09Slod" TargetMode="External"/><Relationship Id="rId396" Type="http://schemas.openxmlformats.org/officeDocument/2006/relationships/hyperlink" Target="content://com.viber.voip.provider.internal_files/message/local/thumb/0-02-01-175c3a2c40d64d15ab93f08c1d65e81ae69c0c423fdba95dc180881efc6c5bae" TargetMode="External"/><Relationship Id="rId3" Type="http://schemas.openxmlformats.org/officeDocument/2006/relationships/hyperlink" Target="https://music.apple.com/us/playlist/stuff/pl.u-ZmWdmSEKdxy" TargetMode="External"/><Relationship Id="rId214" Type="http://schemas.openxmlformats.org/officeDocument/2006/relationships/hyperlink" Target="http://t.co/dMXPLroaJ2" TargetMode="External"/><Relationship Id="rId235" Type="http://schemas.openxmlformats.org/officeDocument/2006/relationships/hyperlink" Target="mailto:19198887386@s.whatsapp.net" TargetMode="External"/><Relationship Id="rId256" Type="http://schemas.openxmlformats.org/officeDocument/2006/relationships/hyperlink" Target="mailto:19198887386@s.whatsapp.net" TargetMode="External"/><Relationship Id="rId277" Type="http://schemas.openxmlformats.org/officeDocument/2006/relationships/hyperlink" Target="mailto:19198887386@s.whatsapp.net" TargetMode="External"/><Relationship Id="rId298" Type="http://schemas.openxmlformats.org/officeDocument/2006/relationships/hyperlink" Target="mailto:19198887386@s.whatsapp.net" TargetMode="External"/><Relationship Id="rId116" Type="http://schemas.openxmlformats.org/officeDocument/2006/relationships/hyperlink" Target="mailto:19198887386@s.whatsapp.net" TargetMode="External"/><Relationship Id="rId137" Type="http://schemas.openxmlformats.org/officeDocument/2006/relationships/hyperlink" Target="mailto:19198887386@s.whatsapp.net" TargetMode="External"/><Relationship Id="rId158" Type="http://schemas.openxmlformats.org/officeDocument/2006/relationships/hyperlink" Target="mailto:19198887386@s.whatsapp.net" TargetMode="External"/><Relationship Id="rId302" Type="http://schemas.openxmlformats.org/officeDocument/2006/relationships/hyperlink" Target="mailto:19198887386@s.whatsapp.net" TargetMode="External"/><Relationship Id="rId323" Type="http://schemas.openxmlformats.org/officeDocument/2006/relationships/hyperlink" Target="mailto:support@enflick.com" TargetMode="External"/><Relationship Id="rId344" Type="http://schemas.openxmlformats.org/officeDocument/2006/relationships/hyperlink" Target="http://t.co/LfWC3LSRjO&amp;" TargetMode="External"/><Relationship Id="rId20" Type="http://schemas.openxmlformats.org/officeDocument/2006/relationships/hyperlink" Target="http://t.co/hE19TIfqFX&amp;" TargetMode="External"/><Relationship Id="rId41" Type="http://schemas.openxmlformats.org/officeDocument/2006/relationships/hyperlink" Target="http://t.co/FiC4FnRutZ" TargetMode="External"/><Relationship Id="rId62" Type="http://schemas.openxmlformats.org/officeDocument/2006/relationships/hyperlink" Target="http://t.co/t9JyhAncPR" TargetMode="External"/><Relationship Id="rId83" Type="http://schemas.openxmlformats.org/officeDocument/2006/relationships/hyperlink" Target="mailto:19198887386@s.whatsapp.net" TargetMode="External"/><Relationship Id="rId179" Type="http://schemas.openxmlformats.org/officeDocument/2006/relationships/hyperlink" Target="mailto:19198887386@s.whatsapp.net" TargetMode="External"/><Relationship Id="rId365" Type="http://schemas.openxmlformats.org/officeDocument/2006/relationships/hyperlink" Target="http://t.co/R37CejCjou" TargetMode="External"/><Relationship Id="rId386" Type="http://schemas.openxmlformats.org/officeDocument/2006/relationships/hyperlink" Target="http://t.co/1xTCOome3v" TargetMode="External"/><Relationship Id="rId190" Type="http://schemas.openxmlformats.org/officeDocument/2006/relationships/hyperlink" Target="mailto:19198887386@s.whatsapp.net" TargetMode="External"/><Relationship Id="rId204" Type="http://schemas.openxmlformats.org/officeDocument/2006/relationships/hyperlink" Target="mailto:19198887386@s.whatsapp.net" TargetMode="External"/><Relationship Id="rId225" Type="http://schemas.openxmlformats.org/officeDocument/2006/relationships/hyperlink" Target="http://t.co/dvabPmgQjo&amp;" TargetMode="External"/><Relationship Id="rId246" Type="http://schemas.openxmlformats.org/officeDocument/2006/relationships/hyperlink" Target="mailto:19198887386@s.whatsapp.net" TargetMode="External"/><Relationship Id="rId267" Type="http://schemas.openxmlformats.org/officeDocument/2006/relationships/hyperlink" Target="mailto:19198887386@s.whatsapp.net" TargetMode="External"/><Relationship Id="rId288" Type="http://schemas.openxmlformats.org/officeDocument/2006/relationships/hyperlink" Target="mailto:19198887386@s.whatsapp.net" TargetMode="External"/><Relationship Id="rId106" Type="http://schemas.openxmlformats.org/officeDocument/2006/relationships/hyperlink" Target="mailto:19198887386@s.whatsapp.net" TargetMode="External"/><Relationship Id="rId127" Type="http://schemas.openxmlformats.org/officeDocument/2006/relationships/hyperlink" Target="mailto:19198887386@s.whatsapp.net" TargetMode="External"/><Relationship Id="rId313" Type="http://schemas.openxmlformats.org/officeDocument/2006/relationships/hyperlink" Target="mailto:19198887386@s.whatsapp.net" TargetMode="External"/><Relationship Id="rId10" Type="http://schemas.openxmlformats.org/officeDocument/2006/relationships/hyperlink" Target="https://fb.com/l/1Nb6n18jtXSckET" TargetMode="External"/><Relationship Id="rId31" Type="http://schemas.openxmlformats.org/officeDocument/2006/relationships/hyperlink" Target="http://t.co/yRfdaIooYZ" TargetMode="External"/><Relationship Id="rId52" Type="http://schemas.openxmlformats.org/officeDocument/2006/relationships/hyperlink" Target="http://t.co/VcsNP9ejV9" TargetMode="External"/><Relationship Id="rId73" Type="http://schemas.openxmlformats.org/officeDocument/2006/relationships/hyperlink" Target="http://t.co/K2iBFLgs4Z" TargetMode="External"/><Relationship Id="rId94" Type="http://schemas.openxmlformats.org/officeDocument/2006/relationships/hyperlink" Target="http://t.co/06e77bGwbx" TargetMode="External"/><Relationship Id="rId148" Type="http://schemas.openxmlformats.org/officeDocument/2006/relationships/hyperlink" Target="mailto:19198887386@s.whatsapp.net" TargetMode="External"/><Relationship Id="rId169" Type="http://schemas.openxmlformats.org/officeDocument/2006/relationships/hyperlink" Target="mailto:19198887386@s.whatsapp.net" TargetMode="External"/><Relationship Id="rId334" Type="http://schemas.openxmlformats.org/officeDocument/2006/relationships/hyperlink" Target="https://media.textnow.com/?t=eyJ0eXAiOiJKV1QiLCJhbGciOiJIUzI1NiJ9.eyJ1c2VybmFtZSI6InRoaXNpc2RmaXIiLCJrZXkiOiI0Njg2ZjQyYy03YjJiLTU0ZDItYTA5OC0yYjQ1OTA4NTI1MGEifQ.r2pjCULx2RCgelekGxN23ORrET97Ba2skNmfTWeatv0&amp;h=4686f42c-7b2b-54d2-a098-2b459085250a" TargetMode="External"/><Relationship Id="rId355" Type="http://schemas.openxmlformats.org/officeDocument/2006/relationships/hyperlink" Target="http://t.co/7xcL4Kyiuv" TargetMode="External"/><Relationship Id="rId376" Type="http://schemas.openxmlformats.org/officeDocument/2006/relationships/hyperlink" Target="http://t.co/Nkvy9nwyzj" TargetMode="External"/><Relationship Id="rId4" Type="http://schemas.openxmlformats.org/officeDocument/2006/relationships/hyperlink" Target="https://t.me/login/96342" TargetMode="External"/><Relationship Id="rId180" Type="http://schemas.openxmlformats.org/officeDocument/2006/relationships/hyperlink" Target="mailto:19198887386@s.whatsapp.net" TargetMode="External"/><Relationship Id="rId215" Type="http://schemas.openxmlformats.org/officeDocument/2006/relationships/hyperlink" Target="mailto:19198887386@s.whatsapp.net" TargetMode="External"/><Relationship Id="rId236" Type="http://schemas.openxmlformats.org/officeDocument/2006/relationships/hyperlink" Target="mailto:19198887386@s.whatsapp.net" TargetMode="External"/><Relationship Id="rId257" Type="http://schemas.openxmlformats.org/officeDocument/2006/relationships/hyperlink" Target="mailto:19198887386@s.whatsapp.net" TargetMode="External"/><Relationship Id="rId278" Type="http://schemas.openxmlformats.org/officeDocument/2006/relationships/hyperlink" Target="mailto:19198887386@s.whatsapp.net" TargetMode="External"/><Relationship Id="rId303" Type="http://schemas.openxmlformats.org/officeDocument/2006/relationships/hyperlink" Target="mailto:19198887386@s.whatsapp.net" TargetMode="External"/><Relationship Id="rId42" Type="http://schemas.openxmlformats.org/officeDocument/2006/relationships/hyperlink" Target="http://t.co/Zb1zWN0jet&amp;" TargetMode="External"/><Relationship Id="rId84" Type="http://schemas.openxmlformats.org/officeDocument/2006/relationships/hyperlink" Target="mailto:19198887386@s.whatsapp.net" TargetMode="External"/><Relationship Id="rId138" Type="http://schemas.openxmlformats.org/officeDocument/2006/relationships/hyperlink" Target="mailto:19198887386@s.whatsapp.net" TargetMode="External"/><Relationship Id="rId345" Type="http://schemas.openxmlformats.org/officeDocument/2006/relationships/hyperlink" Target="http://t.co/i8eGMnKaJ9" TargetMode="External"/><Relationship Id="rId387" Type="http://schemas.openxmlformats.org/officeDocument/2006/relationships/hyperlink" Target="http://t.co/iuCRWOfDts" TargetMode="External"/><Relationship Id="rId191" Type="http://schemas.openxmlformats.org/officeDocument/2006/relationships/hyperlink" Target="mailto:19198887386@s.whatsapp.net" TargetMode="External"/><Relationship Id="rId205" Type="http://schemas.openxmlformats.org/officeDocument/2006/relationships/hyperlink" Target="mailto:19198887386@s.whatsapp.net" TargetMode="External"/><Relationship Id="rId247" Type="http://schemas.openxmlformats.org/officeDocument/2006/relationships/hyperlink" Target="mailto:19198887386@s.whatsapp.net" TargetMode="External"/><Relationship Id="rId107" Type="http://schemas.openxmlformats.org/officeDocument/2006/relationships/hyperlink" Target="mailto:19198887386@s.whatsapp.net" TargetMode="External"/><Relationship Id="rId289" Type="http://schemas.openxmlformats.org/officeDocument/2006/relationships/hyperlink" Target="mailto:19198887386@s.whatsapp.net" TargetMode="External"/><Relationship Id="rId11" Type="http://schemas.openxmlformats.org/officeDocument/2006/relationships/hyperlink" Target="https://fb.com/l/1P7JbmBRxKB6r3G" TargetMode="External"/><Relationship Id="rId53" Type="http://schemas.openxmlformats.org/officeDocument/2006/relationships/hyperlink" Target="http://t.co/pxwlZkWaCs" TargetMode="External"/><Relationship Id="rId149" Type="http://schemas.openxmlformats.org/officeDocument/2006/relationships/hyperlink" Target="http://t.co/35nMR4AUQg" TargetMode="External"/><Relationship Id="rId314" Type="http://schemas.openxmlformats.org/officeDocument/2006/relationships/hyperlink" Target="mailto:19198887386@s.whatsapp.net" TargetMode="External"/><Relationship Id="rId356" Type="http://schemas.openxmlformats.org/officeDocument/2006/relationships/hyperlink" Target="http://t.co/PJRKJeaY6h&amp;" TargetMode="External"/><Relationship Id="rId95" Type="http://schemas.openxmlformats.org/officeDocument/2006/relationships/hyperlink" Target="mailto:19198887386@s.whatsapp.net" TargetMode="External"/><Relationship Id="rId160" Type="http://schemas.openxmlformats.org/officeDocument/2006/relationships/hyperlink" Target="mailto:19198887386@s.whatsapp.net" TargetMode="External"/><Relationship Id="rId216" Type="http://schemas.openxmlformats.org/officeDocument/2006/relationships/hyperlink" Target="mailto:19198887386@s.whatsapp.net" TargetMode="External"/><Relationship Id="rId258" Type="http://schemas.openxmlformats.org/officeDocument/2006/relationships/hyperlink" Target="mailto:19198887386@s.whatsapp.net" TargetMode="External"/><Relationship Id="rId22" Type="http://schemas.openxmlformats.org/officeDocument/2006/relationships/hyperlink" Target="http://t.co/l73hiK0IZ8" TargetMode="External"/><Relationship Id="rId64" Type="http://schemas.openxmlformats.org/officeDocument/2006/relationships/hyperlink" Target="http://t.co/dyYvrEJAm3" TargetMode="External"/><Relationship Id="rId118" Type="http://schemas.openxmlformats.org/officeDocument/2006/relationships/hyperlink" Target="mailto:19198887386@s.whatsapp.net" TargetMode="External"/><Relationship Id="rId325" Type="http://schemas.openxmlformats.org/officeDocument/2006/relationships/hyperlink" Target="https://media.textnow.com/?t=eyJ0eXAiOiJKV1QiLCJhbGciOiJIUzI1NiJ9.eyJ1c2VybmFtZSI6InRoaXNpc2RmaXIiLCJrZXkiOiI4OWQ1NmMyMC1hMDEyLTRjYjAtYTBkNC0wOTc4NjcxZjc5YjRfMTkxOTQ0NjM4MTZfKzE5MTkyOTQ1OTgwLndhdiJ9.D3dGvgwy1xhxc69xvmOmWbJbA_uStpn2x1RekvcLE34&amp;h=89d56c20-a012-4cb0-a0d4-0978671f79b4_19194463816_%2B19192945980.wav" TargetMode="External"/><Relationship Id="rId367" Type="http://schemas.openxmlformats.org/officeDocument/2006/relationships/hyperlink" Target="http://t.co/gPbi04YoBq" TargetMode="External"/><Relationship Id="rId171" Type="http://schemas.openxmlformats.org/officeDocument/2006/relationships/hyperlink" Target="mailto:19198887386@s.whatsapp.net" TargetMode="External"/><Relationship Id="rId227" Type="http://schemas.openxmlformats.org/officeDocument/2006/relationships/hyperlink" Target="mailto:19198887386@s.whatsapp.net" TargetMode="External"/><Relationship Id="rId269" Type="http://schemas.openxmlformats.org/officeDocument/2006/relationships/hyperlink" Target="mailto:19198887386@s.whatsapp.net" TargetMode="External"/><Relationship Id="rId33" Type="http://schemas.openxmlformats.org/officeDocument/2006/relationships/hyperlink" Target="http://t.co/mLFuCqIIFA" TargetMode="External"/><Relationship Id="rId129" Type="http://schemas.openxmlformats.org/officeDocument/2006/relationships/hyperlink" Target="mailto:19198887386@s.whatsapp.net" TargetMode="External"/><Relationship Id="rId280" Type="http://schemas.openxmlformats.org/officeDocument/2006/relationships/hyperlink" Target="mailto:19198887386@s.whatsapp.net" TargetMode="External"/><Relationship Id="rId336" Type="http://schemas.openxmlformats.org/officeDocument/2006/relationships/hyperlink" Target="http://t.co/FeQxgN0W6I" TargetMode="External"/><Relationship Id="rId75" Type="http://schemas.openxmlformats.org/officeDocument/2006/relationships/hyperlink" Target="mailto:19198887386@s.whatsapp.net" TargetMode="External"/><Relationship Id="rId140" Type="http://schemas.openxmlformats.org/officeDocument/2006/relationships/hyperlink" Target="mailto:19198887386@s.whatsapp.net" TargetMode="External"/><Relationship Id="rId182" Type="http://schemas.openxmlformats.org/officeDocument/2006/relationships/hyperlink" Target="mailto:19198887386@s.whatsapp.net" TargetMode="External"/><Relationship Id="rId378" Type="http://schemas.openxmlformats.org/officeDocument/2006/relationships/hyperlink" Target="http://t.co/2QJLJj6tK5" TargetMode="External"/><Relationship Id="rId6" Type="http://schemas.openxmlformats.org/officeDocument/2006/relationships/hyperlink" Target="https://fb.com/l/b8ByfSEBwiZ3Nl" TargetMode="External"/><Relationship Id="rId238" Type="http://schemas.openxmlformats.org/officeDocument/2006/relationships/hyperlink" Target="mailto:19198887386@s.whatsapp.net" TargetMode="External"/><Relationship Id="rId291" Type="http://schemas.openxmlformats.org/officeDocument/2006/relationships/hyperlink" Target="mailto:19198887386@s.whatsapp.net" TargetMode="External"/><Relationship Id="rId305" Type="http://schemas.openxmlformats.org/officeDocument/2006/relationships/hyperlink" Target="mailto:19198887386@s.whatsapp.net" TargetMode="External"/><Relationship Id="rId347" Type="http://schemas.openxmlformats.org/officeDocument/2006/relationships/hyperlink" Target="http://t.co/C8d3sJoUpj&amp;" TargetMode="External"/><Relationship Id="rId44" Type="http://schemas.openxmlformats.org/officeDocument/2006/relationships/hyperlink" Target="http://t.co/VIWMjjJxOT" TargetMode="External"/><Relationship Id="rId86" Type="http://schemas.openxmlformats.org/officeDocument/2006/relationships/hyperlink" Target="mailto:19198887386@s.whatsapp.net" TargetMode="External"/><Relationship Id="rId151" Type="http://schemas.openxmlformats.org/officeDocument/2006/relationships/hyperlink" Target="mailto:19198887386@s.whatsapp.net" TargetMode="External"/><Relationship Id="rId389" Type="http://schemas.openxmlformats.org/officeDocument/2006/relationships/hyperlink" Target="http://t.co/hueH4HCxx7" TargetMode="External"/><Relationship Id="rId193" Type="http://schemas.openxmlformats.org/officeDocument/2006/relationships/hyperlink" Target="mailto:19198887386@s.whatsapp.net" TargetMode="External"/><Relationship Id="rId207" Type="http://schemas.openxmlformats.org/officeDocument/2006/relationships/hyperlink" Target="mailto:19198887386@s.whatsapp.net" TargetMode="External"/><Relationship Id="rId249" Type="http://schemas.openxmlformats.org/officeDocument/2006/relationships/hyperlink" Target="mailto:19198887386@s.whatsapp.net" TargetMode="External"/><Relationship Id="rId13" Type="http://schemas.openxmlformats.org/officeDocument/2006/relationships/hyperlink" Target="https://fb.com/l/1MUF1ioALHADiy2" TargetMode="External"/><Relationship Id="rId109" Type="http://schemas.openxmlformats.org/officeDocument/2006/relationships/hyperlink" Target="mailto:19198887386@s.whatsapp.net" TargetMode="External"/><Relationship Id="rId260" Type="http://schemas.openxmlformats.org/officeDocument/2006/relationships/hyperlink" Target="http://t.co/O8JoZOKFEI" TargetMode="External"/><Relationship Id="rId316" Type="http://schemas.openxmlformats.org/officeDocument/2006/relationships/hyperlink" Target="mailto:19198887386@s.whatsapp.net" TargetMode="External"/><Relationship Id="rId55" Type="http://schemas.openxmlformats.org/officeDocument/2006/relationships/hyperlink" Target="http://t.co/40W2a8qlBy&amp;" TargetMode="External"/><Relationship Id="rId97" Type="http://schemas.openxmlformats.org/officeDocument/2006/relationships/hyperlink" Target="mailto:19198887386@s.whatsapp.net" TargetMode="External"/><Relationship Id="rId120" Type="http://schemas.openxmlformats.org/officeDocument/2006/relationships/hyperlink" Target="mailto:19198887386@s.whatsapp.net" TargetMode="External"/><Relationship Id="rId358" Type="http://schemas.openxmlformats.org/officeDocument/2006/relationships/hyperlink" Target="http://t.co/LuUBGL9Y5u" TargetMode="External"/><Relationship Id="rId162" Type="http://schemas.openxmlformats.org/officeDocument/2006/relationships/hyperlink" Target="http://t.co/aBam30gSk4&amp;" TargetMode="External"/><Relationship Id="rId218" Type="http://schemas.openxmlformats.org/officeDocument/2006/relationships/hyperlink" Target="mailto:19198887386@s.whatsapp.net" TargetMode="External"/><Relationship Id="rId271" Type="http://schemas.openxmlformats.org/officeDocument/2006/relationships/hyperlink" Target="mailto:19198887386@s.whatsapp.net" TargetMode="External"/><Relationship Id="rId24" Type="http://schemas.openxmlformats.org/officeDocument/2006/relationships/hyperlink" Target="http://t.co/X3Oapfm3e8" TargetMode="External"/><Relationship Id="rId66" Type="http://schemas.openxmlformats.org/officeDocument/2006/relationships/hyperlink" Target="http://t.co/Q0Sm89oOLh&amp;" TargetMode="External"/><Relationship Id="rId131" Type="http://schemas.openxmlformats.org/officeDocument/2006/relationships/hyperlink" Target="mailto:19198887386@s.whatsapp.net" TargetMode="External"/><Relationship Id="rId327" Type="http://schemas.openxmlformats.org/officeDocument/2006/relationships/hyperlink" Target="https://media.textnow.com/?t=eyJ0eXAiOiJKV1QiLCJhbGciOiJIUzI1NiJ9.eyJ1c2VybmFtZSI6InRoaXNpc2RmaXIiLCJrZXkiOiI4YTcxNWNiNC0zYjYzLTQ1MzctOWVmMC1kYjMzMjFiMDBkNzNfMTkxOTQ0NjM4MTZfKzE5MTkyOTQ0OTEwLndhdiJ9.Ufwe1cXmmRnfCTCeY0Q_gSEQ3hnbtZM1Za5bz63GxyI&amp;h=8a715cb4-3b63-4537-9ef0-db3321b00d73_19194463816_%2B19192944910.wav" TargetMode="External"/><Relationship Id="rId369" Type="http://schemas.openxmlformats.org/officeDocument/2006/relationships/hyperlink" Target="https://t.co/ZmloKfWDQl" TargetMode="External"/><Relationship Id="rId173" Type="http://schemas.openxmlformats.org/officeDocument/2006/relationships/hyperlink" Target="mailto:19198887386@s.whatsapp.net" TargetMode="External"/><Relationship Id="rId229" Type="http://schemas.openxmlformats.org/officeDocument/2006/relationships/hyperlink" Target="mailto:19198887386@s.whatsapp.net" TargetMode="External"/><Relationship Id="rId380" Type="http://schemas.openxmlformats.org/officeDocument/2006/relationships/hyperlink" Target="http://t.co/uLclFUF8nC" TargetMode="External"/><Relationship Id="rId240" Type="http://schemas.openxmlformats.org/officeDocument/2006/relationships/hyperlink" Target="mailto:19198887386@s.whatsapp.net" TargetMode="External"/><Relationship Id="rId35" Type="http://schemas.openxmlformats.org/officeDocument/2006/relationships/hyperlink" Target="http://t.co/7KPWAdLF0R" TargetMode="External"/><Relationship Id="rId77" Type="http://schemas.openxmlformats.org/officeDocument/2006/relationships/hyperlink" Target="mailto:19198887386@s.whatsapp.net" TargetMode="External"/><Relationship Id="rId100" Type="http://schemas.openxmlformats.org/officeDocument/2006/relationships/hyperlink" Target="mailto:19198887386@s.whatsapp.net" TargetMode="External"/><Relationship Id="rId282" Type="http://schemas.openxmlformats.org/officeDocument/2006/relationships/hyperlink" Target="mailto:19198887386@s.whatsapp.net" TargetMode="External"/><Relationship Id="rId338" Type="http://schemas.openxmlformats.org/officeDocument/2006/relationships/hyperlink" Target="http://t.co/P2Kb2tfyxr" TargetMode="External"/><Relationship Id="rId8" Type="http://schemas.openxmlformats.org/officeDocument/2006/relationships/hyperlink" Target="https://fb.com/l/1UB3E1kGhVhZWW0" TargetMode="External"/><Relationship Id="rId142" Type="http://schemas.openxmlformats.org/officeDocument/2006/relationships/hyperlink" Target="mailto:19198887386@s.whatsapp.net" TargetMode="External"/><Relationship Id="rId184" Type="http://schemas.openxmlformats.org/officeDocument/2006/relationships/hyperlink" Target="mailto:19198887386@s.whatsapp.net" TargetMode="External"/><Relationship Id="rId391" Type="http://schemas.openxmlformats.org/officeDocument/2006/relationships/hyperlink" Target="http://t.co/58IDicaHzT&amp;" TargetMode="External"/><Relationship Id="rId251" Type="http://schemas.openxmlformats.org/officeDocument/2006/relationships/hyperlink" Target="http://t.co/2prvsKantE" TargetMode="External"/><Relationship Id="rId46" Type="http://schemas.openxmlformats.org/officeDocument/2006/relationships/hyperlink" Target="http://t.co/oStFoBGuFa" TargetMode="External"/><Relationship Id="rId293" Type="http://schemas.openxmlformats.org/officeDocument/2006/relationships/hyperlink" Target="mailto:19198887386@s.whatsapp.net" TargetMode="External"/><Relationship Id="rId307" Type="http://schemas.openxmlformats.org/officeDocument/2006/relationships/hyperlink" Target="mailto:19198887386@s.whatsapp.net" TargetMode="External"/><Relationship Id="rId349" Type="http://schemas.openxmlformats.org/officeDocument/2006/relationships/hyperlink" Target="http://t.co/R5wuXA9jB6" TargetMode="External"/><Relationship Id="rId88" Type="http://schemas.openxmlformats.org/officeDocument/2006/relationships/hyperlink" Target="mailto:19198887386@s.whatsapp.net" TargetMode="External"/><Relationship Id="rId111" Type="http://schemas.openxmlformats.org/officeDocument/2006/relationships/hyperlink" Target="mailto:19198887386@s.whatsapp.net" TargetMode="External"/><Relationship Id="rId153" Type="http://schemas.openxmlformats.org/officeDocument/2006/relationships/hyperlink" Target="mailto:19198887386@s.whatsapp.net" TargetMode="External"/><Relationship Id="rId195" Type="http://schemas.openxmlformats.org/officeDocument/2006/relationships/hyperlink" Target="http://t.co/1XxGuKtjp8&amp;" TargetMode="External"/><Relationship Id="rId209" Type="http://schemas.openxmlformats.org/officeDocument/2006/relationships/hyperlink" Target="mailto:19198887386@s.whatsapp.net" TargetMode="External"/><Relationship Id="rId360" Type="http://schemas.openxmlformats.org/officeDocument/2006/relationships/hyperlink" Target="http://t.co/2r8wqgE8cR&amp;" TargetMode="External"/><Relationship Id="rId220" Type="http://schemas.openxmlformats.org/officeDocument/2006/relationships/hyperlink" Target="mailto:19198887386@s.whatsapp.net" TargetMode="External"/><Relationship Id="rId15" Type="http://schemas.openxmlformats.org/officeDocument/2006/relationships/hyperlink" Target="http://t.co/HTtbU4OmZy" TargetMode="External"/><Relationship Id="rId57" Type="http://schemas.openxmlformats.org/officeDocument/2006/relationships/hyperlink" Target="http://t.co/ChFFSDeDdd" TargetMode="External"/><Relationship Id="rId262" Type="http://schemas.openxmlformats.org/officeDocument/2006/relationships/hyperlink" Target="mailto:19198887386@s.whatsapp.net" TargetMode="External"/><Relationship Id="rId318" Type="http://schemas.openxmlformats.org/officeDocument/2006/relationships/hyperlink" Target="mailto:19198887386@s.whatsapp.net" TargetMode="External"/><Relationship Id="rId99" Type="http://schemas.openxmlformats.org/officeDocument/2006/relationships/hyperlink" Target="mailto:19198887386@s.whatsapp.net" TargetMode="External"/><Relationship Id="rId122" Type="http://schemas.openxmlformats.org/officeDocument/2006/relationships/hyperlink" Target="http://t.co/2tYTQJ3fec" TargetMode="External"/><Relationship Id="rId164" Type="http://schemas.openxmlformats.org/officeDocument/2006/relationships/hyperlink" Target="mailto:19198887386@s.whatsapp.net" TargetMode="External"/><Relationship Id="rId371" Type="http://schemas.openxmlformats.org/officeDocument/2006/relationships/hyperlink" Target="http://t.co/McOZNHt7N2" TargetMode="External"/><Relationship Id="rId26" Type="http://schemas.openxmlformats.org/officeDocument/2006/relationships/hyperlink" Target="http://t.co/CxRs5BVhPw" TargetMode="External"/><Relationship Id="rId231" Type="http://schemas.openxmlformats.org/officeDocument/2006/relationships/hyperlink" Target="mailto:19198887386@s.whatsapp.net" TargetMode="External"/><Relationship Id="rId273" Type="http://schemas.openxmlformats.org/officeDocument/2006/relationships/hyperlink" Target="http://t.co/wMiNpN64m2&amp;" TargetMode="External"/><Relationship Id="rId329" Type="http://schemas.openxmlformats.org/officeDocument/2006/relationships/hyperlink" Target="https://media.textnow.com/?t=eyJ0eXAiOiJKV1QiLCJhbGciOiJIUzI1NiJ9.eyJ1c2VybmFtZSI6InRoaXNpc2RmaXIiLCJrZXkiOiIxMjQ2OWVkZS03YmI2LTQxNjktYjliMS0xNDY1MzBlZmMyNDhfMTkxOTQ0NjM4MTZfKzE5MTkyOTQyMTE0LndhdiJ9.LLY3ZTJQulm9NXyKIsW2uPqUaXVRNyDyyQi6wth7dTA&amp;h=12469ede-7bb6-4169-b9b1-146530efc248_19194463816_%2B19192942114.wav" TargetMode="External"/><Relationship Id="rId68" Type="http://schemas.openxmlformats.org/officeDocument/2006/relationships/hyperlink" Target="http://t.co/BSOYlL83Iz&amp;" TargetMode="External"/><Relationship Id="rId133" Type="http://schemas.openxmlformats.org/officeDocument/2006/relationships/hyperlink" Target="http://t.co/VxBJg26Gsz" TargetMode="External"/><Relationship Id="rId175" Type="http://schemas.openxmlformats.org/officeDocument/2006/relationships/hyperlink" Target="mailto:19198887386@s.whatsapp.net" TargetMode="External"/><Relationship Id="rId340" Type="http://schemas.openxmlformats.org/officeDocument/2006/relationships/hyperlink" Target="http://t.co/pYGOSk0qCP" TargetMode="External"/><Relationship Id="rId200" Type="http://schemas.openxmlformats.org/officeDocument/2006/relationships/hyperlink" Target="mailto:19198887386@s.whatsapp.net" TargetMode="External"/><Relationship Id="rId382" Type="http://schemas.openxmlformats.org/officeDocument/2006/relationships/hyperlink" Target="http://t.co/kFhj8lWhbs"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mailto:19198887386@s.whatsapp.net" TargetMode="External"/><Relationship Id="rId299" Type="http://schemas.openxmlformats.org/officeDocument/2006/relationships/hyperlink" Target="mailto:19198887386@s.whatsapp.net" TargetMode="External"/><Relationship Id="rId21" Type="http://schemas.openxmlformats.org/officeDocument/2006/relationships/hyperlink" Target="http://t.co/OZ2PnDNGJ0&amp;" TargetMode="External"/><Relationship Id="rId63" Type="http://schemas.openxmlformats.org/officeDocument/2006/relationships/hyperlink" Target="http://t.co/1jL4hi8ZMF" TargetMode="External"/><Relationship Id="rId159" Type="http://schemas.openxmlformats.org/officeDocument/2006/relationships/hyperlink" Target="http://t.co/6q5wm3VU&amp;" TargetMode="External"/><Relationship Id="rId324" Type="http://schemas.openxmlformats.org/officeDocument/2006/relationships/hyperlink" Target="https://media.textnow.com/?t=eyJ0eXAiOiJKV1QiLCJhbGciOiJIUzI1NiJ9.eyJ1c2VybmFtZSI6InRoaXNpc2RmaXIiLCJrZXkiOiIzNzNjMmY4My03NWIyLTQxNmQtODg0Ny1jYmM3MjkzMjVlZGFfMTkxOTQ0NjM4MTZfKzE5MTkyOTQ3MTgwLndhdiJ9.EKiJzF0ln2bBFheBq6DsIJEC5v3uaP8lV_ZgDXK5es4&amp;h=373c2f83-75b2-416d-8847-cbc729325eda_19194463816_%2B19192947180.wav" TargetMode="External"/><Relationship Id="rId366" Type="http://schemas.openxmlformats.org/officeDocument/2006/relationships/hyperlink" Target="http://t.co/2POFGc7ohC" TargetMode="External"/><Relationship Id="rId170" Type="http://schemas.openxmlformats.org/officeDocument/2006/relationships/hyperlink" Target="http://t.co/sR1zceHx" TargetMode="External"/><Relationship Id="rId226" Type="http://schemas.openxmlformats.org/officeDocument/2006/relationships/hyperlink" Target="mailto:19198887386@s.whatsapp.net" TargetMode="External"/><Relationship Id="rId268" Type="http://schemas.openxmlformats.org/officeDocument/2006/relationships/hyperlink" Target="mailto:19198887386@s.whatsapp.net" TargetMode="External"/><Relationship Id="rId32" Type="http://schemas.openxmlformats.org/officeDocument/2006/relationships/hyperlink" Target="http://t.co/tYCIhD6PkW&amp;" TargetMode="External"/><Relationship Id="rId74" Type="http://schemas.openxmlformats.org/officeDocument/2006/relationships/hyperlink" Target="http://t.co/8zcjWW56Zz&amp;" TargetMode="External"/><Relationship Id="rId128" Type="http://schemas.openxmlformats.org/officeDocument/2006/relationships/hyperlink" Target="mailto:19198887386@s.whatsapp.net" TargetMode="External"/><Relationship Id="rId335" Type="http://schemas.openxmlformats.org/officeDocument/2006/relationships/hyperlink" Target="https://media.textnow.com/?t=eyJ0eXAiOiJKV1QiLCJhbGciOiJIUzI1NiJ9.eyJ1c2VybmFtZSI6InRoaXNpc2RmaXIiLCJrZXkiOiIwYjBiYzhiMS0xNTRhLTViNmItODM4ZS1mNTViNDc5ZmZiMTEifQ.f8Bjpr4JOvewptHQfvHGTi8NmIMBdiiDSD4vAMEFxFg&amp;h=0b0bc8b1-154a-5b6b-838e-f55b479ffb11" TargetMode="External"/><Relationship Id="rId377" Type="http://schemas.openxmlformats.org/officeDocument/2006/relationships/hyperlink" Target="http://t.co/WapBCHhuru" TargetMode="External"/><Relationship Id="rId5" Type="http://schemas.openxmlformats.org/officeDocument/2006/relationships/hyperlink" Target="http://v.whatsapp.com/701336" TargetMode="External"/><Relationship Id="rId181" Type="http://schemas.openxmlformats.org/officeDocument/2006/relationships/hyperlink" Target="http://t.co/PrrskknqRv" TargetMode="External"/><Relationship Id="rId237" Type="http://schemas.openxmlformats.org/officeDocument/2006/relationships/hyperlink" Target="mailto:19198887386@s.whatsapp.net" TargetMode="External"/><Relationship Id="rId279" Type="http://schemas.openxmlformats.org/officeDocument/2006/relationships/hyperlink" Target="http://tinyurl.com/dmt397" TargetMode="External"/><Relationship Id="rId43" Type="http://schemas.openxmlformats.org/officeDocument/2006/relationships/hyperlink" Target="http://t.co/3gzUpfuMev" TargetMode="External"/><Relationship Id="rId139" Type="http://schemas.openxmlformats.org/officeDocument/2006/relationships/hyperlink" Target="mailto:19198887386@s.whatsapp.net" TargetMode="External"/><Relationship Id="rId290" Type="http://schemas.openxmlformats.org/officeDocument/2006/relationships/hyperlink" Target="mailto:19198887386@s.whatsapp.net" TargetMode="External"/><Relationship Id="rId304" Type="http://schemas.openxmlformats.org/officeDocument/2006/relationships/hyperlink" Target="mailto:19198887386@s.whatsapp.net" TargetMode="External"/><Relationship Id="rId346" Type="http://schemas.openxmlformats.org/officeDocument/2006/relationships/hyperlink" Target="http://t.co/6ZUxaQeaVL" TargetMode="External"/><Relationship Id="rId388" Type="http://schemas.openxmlformats.org/officeDocument/2006/relationships/hyperlink" Target="http://t.co/ZsAAzFL0p5" TargetMode="External"/><Relationship Id="rId85" Type="http://schemas.openxmlformats.org/officeDocument/2006/relationships/hyperlink" Target="mailto:19198887386@s.whatsapp.net" TargetMode="External"/><Relationship Id="rId150" Type="http://schemas.openxmlformats.org/officeDocument/2006/relationships/hyperlink" Target="mailto:19198887386@s.whatsapp.net" TargetMode="External"/><Relationship Id="rId192" Type="http://schemas.openxmlformats.org/officeDocument/2006/relationships/hyperlink" Target="mailto:19198887386@s.whatsapp.net" TargetMode="External"/><Relationship Id="rId206" Type="http://schemas.openxmlformats.org/officeDocument/2006/relationships/hyperlink" Target="http://t.co/S0XWGfLJ9C&amp;" TargetMode="External"/><Relationship Id="rId248" Type="http://schemas.openxmlformats.org/officeDocument/2006/relationships/hyperlink" Target="mailto:19198887386@s.whatsapp.net" TargetMode="External"/><Relationship Id="rId12" Type="http://schemas.openxmlformats.org/officeDocument/2006/relationships/hyperlink" Target="https://fb.com/l/1GPmtCdmbUNvXlE" TargetMode="External"/><Relationship Id="rId108" Type="http://schemas.openxmlformats.org/officeDocument/2006/relationships/hyperlink" Target="mailto:19198887386@s.whatsapp.net" TargetMode="External"/><Relationship Id="rId315" Type="http://schemas.openxmlformats.org/officeDocument/2006/relationships/hyperlink" Target="mailto:19198887386@s.whatsapp.net" TargetMode="External"/><Relationship Id="rId357" Type="http://schemas.openxmlformats.org/officeDocument/2006/relationships/hyperlink" Target="http://t.co/Br7el4ZXrw" TargetMode="External"/><Relationship Id="rId54" Type="http://schemas.openxmlformats.org/officeDocument/2006/relationships/hyperlink" Target="http://t.co/DRGBekvzun" TargetMode="External"/><Relationship Id="rId96" Type="http://schemas.openxmlformats.org/officeDocument/2006/relationships/hyperlink" Target="mailto:19198887386@s.whatsapp.net" TargetMode="External"/><Relationship Id="rId161" Type="http://schemas.openxmlformats.org/officeDocument/2006/relationships/hyperlink" Target="mailto:19198887386@s.whatsapp.net" TargetMode="External"/><Relationship Id="rId217" Type="http://schemas.openxmlformats.org/officeDocument/2006/relationships/hyperlink" Target="mailto:19198887386@s.whatsapp.net" TargetMode="External"/><Relationship Id="rId259" Type="http://schemas.openxmlformats.org/officeDocument/2006/relationships/hyperlink" Target="mailto:19198887386@s.whatsapp.net" TargetMode="External"/><Relationship Id="rId23" Type="http://schemas.openxmlformats.org/officeDocument/2006/relationships/hyperlink" Target="http://t.co/mlr5eWgonK" TargetMode="External"/><Relationship Id="rId119" Type="http://schemas.openxmlformats.org/officeDocument/2006/relationships/hyperlink" Target="http://t.co/ZJDLwiAjEo" TargetMode="External"/><Relationship Id="rId270" Type="http://schemas.openxmlformats.org/officeDocument/2006/relationships/hyperlink" Target="mailto:19198887386@s.whatsapp.net" TargetMode="External"/><Relationship Id="rId326" Type="http://schemas.openxmlformats.org/officeDocument/2006/relationships/hyperlink" Target="https://media.textnow.com/?t=eyJ0eXAiOiJKV1QiLCJhbGciOiJIUzI1NiJ9.eyJ1c2VybmFtZSI6InRoaXNpc2RmaXIiLCJrZXkiOiJiNzI4YWVlMi02YzE2LTQwMDUtOWUxZi02NGVmYTk0NzBkYjhfMTkxOTQ0NjM4MTZfKzE5MTkyOTQ1MzIyLndhdiJ9.SOS3B6fTu4cpLylimnCI4rD-XTv0GJMo44sr81Co9_s&amp;h=b728aee2-6c16-4005-9e1f-64efa9470db8_19194463816_%2B19192945322.wav" TargetMode="External"/><Relationship Id="rId65" Type="http://schemas.openxmlformats.org/officeDocument/2006/relationships/hyperlink" Target="http://t.co/ENSNf9RGPH" TargetMode="External"/><Relationship Id="rId130" Type="http://schemas.openxmlformats.org/officeDocument/2006/relationships/hyperlink" Target="mailto:19198887386@s.whatsapp.net" TargetMode="External"/><Relationship Id="rId368" Type="http://schemas.openxmlformats.org/officeDocument/2006/relationships/hyperlink" Target="content://com.viber.voip.provider.internal_files/message/local/thumb/e5e1bbee669b944725f765556d9dd764" TargetMode="External"/><Relationship Id="rId172" Type="http://schemas.openxmlformats.org/officeDocument/2006/relationships/hyperlink" Target="https://t.co/iFInqwVRad" TargetMode="External"/><Relationship Id="rId228" Type="http://schemas.openxmlformats.org/officeDocument/2006/relationships/hyperlink" Target="mailto:19198887386@s.whatsapp.net" TargetMode="External"/><Relationship Id="rId281" Type="http://schemas.openxmlformats.org/officeDocument/2006/relationships/hyperlink" Target="mailto:19198887386@s.whatsapp.net" TargetMode="External"/><Relationship Id="rId337" Type="http://schemas.openxmlformats.org/officeDocument/2006/relationships/hyperlink" Target="http://t.co/KEcfNjyrwE" TargetMode="External"/><Relationship Id="rId34" Type="http://schemas.openxmlformats.org/officeDocument/2006/relationships/hyperlink" Target="http://t.co/S6hY2eVoaT" TargetMode="External"/><Relationship Id="rId76" Type="http://schemas.openxmlformats.org/officeDocument/2006/relationships/hyperlink" Target="mailto:19198887386@s.whatsapp.net" TargetMode="External"/><Relationship Id="rId141" Type="http://schemas.openxmlformats.org/officeDocument/2006/relationships/hyperlink" Target="http://t.co/OWxtdRKWbC" TargetMode="External"/><Relationship Id="rId379" Type="http://schemas.openxmlformats.org/officeDocument/2006/relationships/hyperlink" Target="http://t.co/b4i8EiMux2" TargetMode="External"/><Relationship Id="rId7" Type="http://schemas.openxmlformats.org/officeDocument/2006/relationships/hyperlink" Target="https://fb.com/l/1FvLrdPgMhVe9nV" TargetMode="External"/><Relationship Id="rId183" Type="http://schemas.openxmlformats.org/officeDocument/2006/relationships/hyperlink" Target="mailto:19198887386@s.whatsapp.net" TargetMode="External"/><Relationship Id="rId239" Type="http://schemas.openxmlformats.org/officeDocument/2006/relationships/hyperlink" Target="mailto:19198887386@s.whatsapp.net" TargetMode="External"/><Relationship Id="rId390" Type="http://schemas.openxmlformats.org/officeDocument/2006/relationships/hyperlink" Target="http://t.co/ThnXX1lC1M" TargetMode="External"/><Relationship Id="rId250" Type="http://schemas.openxmlformats.org/officeDocument/2006/relationships/hyperlink" Target="mailto:19198887386@s.whatsapp.net" TargetMode="External"/><Relationship Id="rId292" Type="http://schemas.openxmlformats.org/officeDocument/2006/relationships/hyperlink" Target="mailto:19198887386@s.whatsapp.net" TargetMode="External"/><Relationship Id="rId306" Type="http://schemas.openxmlformats.org/officeDocument/2006/relationships/hyperlink" Target="mailto:19198887386@s.whatsapp.net" TargetMode="External"/><Relationship Id="rId45" Type="http://schemas.openxmlformats.org/officeDocument/2006/relationships/hyperlink" Target="http://t.co/3Jk4kR44X3" TargetMode="External"/><Relationship Id="rId87" Type="http://schemas.openxmlformats.org/officeDocument/2006/relationships/hyperlink" Target="mailto:19198887386@s.whatsapp.net" TargetMode="External"/><Relationship Id="rId110" Type="http://schemas.openxmlformats.org/officeDocument/2006/relationships/hyperlink" Target="mailto:19198887386@s.whatsapp.net" TargetMode="External"/><Relationship Id="rId348" Type="http://schemas.openxmlformats.org/officeDocument/2006/relationships/hyperlink" Target="http://t.co/8zE8aqY0" TargetMode="External"/><Relationship Id="rId152" Type="http://schemas.openxmlformats.org/officeDocument/2006/relationships/hyperlink" Target="http://t.co/qc5IF6G4fG" TargetMode="External"/><Relationship Id="rId194" Type="http://schemas.openxmlformats.org/officeDocument/2006/relationships/hyperlink" Target="mailto:19198887386@s.whatsapp.net" TargetMode="External"/><Relationship Id="rId208" Type="http://schemas.openxmlformats.org/officeDocument/2006/relationships/hyperlink" Target="mailto:19198887386@s.whatsapp.net" TargetMode="External"/><Relationship Id="rId261" Type="http://schemas.openxmlformats.org/officeDocument/2006/relationships/hyperlink" Target="mailto:19198887386@s.whatsapp.net" TargetMode="External"/><Relationship Id="rId14" Type="http://schemas.openxmlformats.org/officeDocument/2006/relationships/hyperlink" Target="http://t.co/WruoCdVkJt" TargetMode="External"/><Relationship Id="rId56" Type="http://schemas.openxmlformats.org/officeDocument/2006/relationships/hyperlink" Target="http://t.co/pXmGA68NC1" TargetMode="External"/><Relationship Id="rId317" Type="http://schemas.openxmlformats.org/officeDocument/2006/relationships/hyperlink" Target="mailto:19198887386@s.whatsapp.net" TargetMode="External"/><Relationship Id="rId359" Type="http://schemas.openxmlformats.org/officeDocument/2006/relationships/hyperlink" Target="http://t.co/XMyxfDBKOX&amp;" TargetMode="External"/><Relationship Id="rId98" Type="http://schemas.openxmlformats.org/officeDocument/2006/relationships/hyperlink" Target="http://t.co/P3HEuBOQBu" TargetMode="External"/><Relationship Id="rId121" Type="http://schemas.openxmlformats.org/officeDocument/2006/relationships/hyperlink" Target="mailto:19198887386@s.whatsapp.net" TargetMode="External"/><Relationship Id="rId163" Type="http://schemas.openxmlformats.org/officeDocument/2006/relationships/hyperlink" Target="mailto:19198887386@s.whatsapp.net" TargetMode="External"/><Relationship Id="rId219" Type="http://schemas.openxmlformats.org/officeDocument/2006/relationships/hyperlink" Target="mailto:19198887386@s.whatsapp.net" TargetMode="External"/><Relationship Id="rId370" Type="http://schemas.openxmlformats.org/officeDocument/2006/relationships/hyperlink" Target="https://t.co/38GZ1jerPS" TargetMode="External"/><Relationship Id="rId230" Type="http://schemas.openxmlformats.org/officeDocument/2006/relationships/hyperlink" Target="mailto:19198887386@s.whatsapp.net" TargetMode="External"/><Relationship Id="rId25" Type="http://schemas.openxmlformats.org/officeDocument/2006/relationships/hyperlink" Target="http://t.co/UvWkhpEswh" TargetMode="External"/><Relationship Id="rId67" Type="http://schemas.openxmlformats.org/officeDocument/2006/relationships/hyperlink" Target="http://t.co/sTiDDHK3WT" TargetMode="External"/><Relationship Id="rId272" Type="http://schemas.openxmlformats.org/officeDocument/2006/relationships/hyperlink" Target="mailto:19198887386@s.whatsapp.net" TargetMode="External"/><Relationship Id="rId328" Type="http://schemas.openxmlformats.org/officeDocument/2006/relationships/hyperlink" Target="https://media.textnow.com/?t=eyJ0eXAiOiJKV1QiLCJhbGciOiJIUzI1NiJ9.eyJ1c2VybmFtZSI6InRoaXNpc2RmaXIiLCJrZXkiOiIzNGUxNzg3NS1lMjgzLTRlMzktYmQ3ZC0xNjc4ZDczM2Q0OTVfMTkxOTQ0NjM4MTZfKzE5MTkyOTQzNDAzLndhdiJ9.n6zWH0bCdPTGd7pxGPjfWd26LTwcNm-FGDdv048fmwc&amp;h=34e17875-e283-4e39-bd7d-1678d733d495_19194463816_%2B19192943403.wav" TargetMode="External"/><Relationship Id="rId132" Type="http://schemas.openxmlformats.org/officeDocument/2006/relationships/hyperlink" Target="mailto:19198887386@s.whatsapp.net" TargetMode="External"/><Relationship Id="rId174" Type="http://schemas.openxmlformats.org/officeDocument/2006/relationships/hyperlink" Target="mailto:19198887386@s.whatsapp.net" TargetMode="External"/><Relationship Id="rId381" Type="http://schemas.openxmlformats.org/officeDocument/2006/relationships/hyperlink" Target="http://t.co/ZUai7qWBIR" TargetMode="External"/><Relationship Id="rId241" Type="http://schemas.openxmlformats.org/officeDocument/2006/relationships/hyperlink" Target="mailto:19198887386@s.whatsapp.net" TargetMode="External"/><Relationship Id="rId36" Type="http://schemas.openxmlformats.org/officeDocument/2006/relationships/hyperlink" Target="http://t.co/ZVJROXgNDQ&amp;" TargetMode="External"/><Relationship Id="rId283" Type="http://schemas.openxmlformats.org/officeDocument/2006/relationships/hyperlink" Target="http://t.co/XpSC3makgJ" TargetMode="External"/><Relationship Id="rId339" Type="http://schemas.openxmlformats.org/officeDocument/2006/relationships/hyperlink" Target="http://t.co/hIJJAUKtJN" TargetMode="External"/><Relationship Id="rId78" Type="http://schemas.openxmlformats.org/officeDocument/2006/relationships/hyperlink" Target="mailto:19198887386@s.whatsapp.net" TargetMode="External"/><Relationship Id="rId101" Type="http://schemas.openxmlformats.org/officeDocument/2006/relationships/hyperlink" Target="mailto:19198887386@s.whatsapp.net" TargetMode="External"/><Relationship Id="rId143" Type="http://schemas.openxmlformats.org/officeDocument/2006/relationships/hyperlink" Target="http://t.co/JOOsdSubIR" TargetMode="External"/><Relationship Id="rId185" Type="http://schemas.openxmlformats.org/officeDocument/2006/relationships/hyperlink" Target="mailto:19198887386@s.whatsapp.net" TargetMode="External"/><Relationship Id="rId350" Type="http://schemas.openxmlformats.org/officeDocument/2006/relationships/hyperlink" Target="http://t.co/R5wuXA9jB6" TargetMode="External"/><Relationship Id="rId9" Type="http://schemas.openxmlformats.org/officeDocument/2006/relationships/hyperlink" Target="https://fb.com/l/1Mw2qRduneaHdme" TargetMode="External"/><Relationship Id="rId210" Type="http://schemas.openxmlformats.org/officeDocument/2006/relationships/hyperlink" Target="mailto:19198887386@s.whatsapp.net" TargetMode="External"/><Relationship Id="rId392" Type="http://schemas.openxmlformats.org/officeDocument/2006/relationships/hyperlink" Target="http://t.co/A5ZBVDXapx" TargetMode="External"/><Relationship Id="rId252" Type="http://schemas.openxmlformats.org/officeDocument/2006/relationships/hyperlink" Target="mailto:19198887386@s.whatsapp.net" TargetMode="External"/><Relationship Id="rId294" Type="http://schemas.openxmlformats.org/officeDocument/2006/relationships/hyperlink" Target="mailto:19198887386@s.whatsapp.net" TargetMode="External"/><Relationship Id="rId308" Type="http://schemas.openxmlformats.org/officeDocument/2006/relationships/hyperlink" Target="mailto:19198887386@s.whatsapp.net" TargetMode="External"/><Relationship Id="rId47" Type="http://schemas.openxmlformats.org/officeDocument/2006/relationships/hyperlink" Target="http://t.co/AAnpSUjmYI" TargetMode="External"/><Relationship Id="rId89" Type="http://schemas.openxmlformats.org/officeDocument/2006/relationships/hyperlink" Target="mailto:19198887386@s.whatsapp.net" TargetMode="External"/><Relationship Id="rId112" Type="http://schemas.openxmlformats.org/officeDocument/2006/relationships/hyperlink" Target="mailto:19198887386@s.whatsapp.net" TargetMode="External"/><Relationship Id="rId154" Type="http://schemas.openxmlformats.org/officeDocument/2006/relationships/hyperlink" Target="mailto:19198887386@s.whatsapp.net" TargetMode="External"/><Relationship Id="rId361" Type="http://schemas.openxmlformats.org/officeDocument/2006/relationships/hyperlink" Target="http://t.co/F0dDbfEzB6&amp;" TargetMode="External"/><Relationship Id="rId196" Type="http://schemas.openxmlformats.org/officeDocument/2006/relationships/hyperlink" Target="mailto:19198887386@s.whatsapp.net" TargetMode="External"/><Relationship Id="rId16" Type="http://schemas.openxmlformats.org/officeDocument/2006/relationships/hyperlink" Target="http://t.co/mik3iPNle6" TargetMode="External"/><Relationship Id="rId221" Type="http://schemas.openxmlformats.org/officeDocument/2006/relationships/hyperlink" Target="mailto:19198887386@s.whatsapp.net" TargetMode="External"/><Relationship Id="rId242" Type="http://schemas.openxmlformats.org/officeDocument/2006/relationships/hyperlink" Target="mailto:19198887386@s.whatsapp.net" TargetMode="External"/><Relationship Id="rId263" Type="http://schemas.openxmlformats.org/officeDocument/2006/relationships/hyperlink" Target="mailto:19198887386@s.whatsapp.net" TargetMode="External"/><Relationship Id="rId284" Type="http://schemas.openxmlformats.org/officeDocument/2006/relationships/hyperlink" Target="mailto:19198887386@s.whatsapp.net" TargetMode="External"/><Relationship Id="rId319" Type="http://schemas.openxmlformats.org/officeDocument/2006/relationships/hyperlink" Target="mailto:19198887386@s.whatsapp.net" TargetMode="External"/><Relationship Id="rId37" Type="http://schemas.openxmlformats.org/officeDocument/2006/relationships/hyperlink" Target="http://t.co/r0hABEQhSu" TargetMode="External"/><Relationship Id="rId58" Type="http://schemas.openxmlformats.org/officeDocument/2006/relationships/hyperlink" Target="http://t.co/5idQ3R5Akz" TargetMode="External"/><Relationship Id="rId79" Type="http://schemas.openxmlformats.org/officeDocument/2006/relationships/hyperlink" Target="mailto:19198887386@s.whatsapp.net" TargetMode="External"/><Relationship Id="rId102" Type="http://schemas.openxmlformats.org/officeDocument/2006/relationships/hyperlink" Target="mailto:19198887386@s.whatsapp.net" TargetMode="External"/><Relationship Id="rId123" Type="http://schemas.openxmlformats.org/officeDocument/2006/relationships/hyperlink" Target="mailto:19198887386@s.whatsapp.net" TargetMode="External"/><Relationship Id="rId144" Type="http://schemas.openxmlformats.org/officeDocument/2006/relationships/hyperlink" Target="mailto:19198887386@s.whatsapp.net" TargetMode="External"/><Relationship Id="rId330" Type="http://schemas.openxmlformats.org/officeDocument/2006/relationships/hyperlink" Target="https://media.textnow.com/?t=eyJ0eXAiOiJKV1QiLCJhbGciOiJIUzI1NiJ9.eyJ1c2VybmFtZSI6InRoaXNpc2RmaXIiLCJrZXkiOiIxMzAzZGNhMy0xYjE3LTQ5ZjMtYmQxYS05OWQ5ZDE2MDIxNmNfMTkxOTQ0NjM4MTZfKzE5MTkyOTQxMjM4LndhdiJ9.sVSFqH-RAsdqWXW7FlaijxeSe0TTW4IO855Xq9Gfxjs&amp;h=1303dca3-1b17-49f3-bd1a-99d9d160216c_19194463816_%2B19192941238.wav" TargetMode="External"/><Relationship Id="rId90" Type="http://schemas.openxmlformats.org/officeDocument/2006/relationships/hyperlink" Target="mailto:19198887386@s.whatsapp.net" TargetMode="External"/><Relationship Id="rId165" Type="http://schemas.openxmlformats.org/officeDocument/2006/relationships/hyperlink" Target="http://t.co/1Kqnw4LJ&amp;" TargetMode="External"/><Relationship Id="rId186" Type="http://schemas.openxmlformats.org/officeDocument/2006/relationships/hyperlink" Target="http://t.co/BMdSVMc3rC" TargetMode="External"/><Relationship Id="rId351" Type="http://schemas.openxmlformats.org/officeDocument/2006/relationships/hyperlink" Target="http://t.co/ydZYr4dVS4" TargetMode="External"/><Relationship Id="rId372" Type="http://schemas.openxmlformats.org/officeDocument/2006/relationships/hyperlink" Target="http://t.co/PrnJ8EFAoi&amp;" TargetMode="External"/><Relationship Id="rId393" Type="http://schemas.openxmlformats.org/officeDocument/2006/relationships/hyperlink" Target="http://t.co/XqmXHkAsWt" TargetMode="External"/><Relationship Id="rId211" Type="http://schemas.openxmlformats.org/officeDocument/2006/relationships/hyperlink" Target="mailto:19198887386@s.whatsapp.net" TargetMode="External"/><Relationship Id="rId232" Type="http://schemas.openxmlformats.org/officeDocument/2006/relationships/hyperlink" Target="mailto:19198887386@s.whatsapp.net" TargetMode="External"/><Relationship Id="rId253" Type="http://schemas.openxmlformats.org/officeDocument/2006/relationships/hyperlink" Target="mailto:19198887386@s.whatsapp.net" TargetMode="External"/><Relationship Id="rId274" Type="http://schemas.openxmlformats.org/officeDocument/2006/relationships/hyperlink" Target="mailto:19198887386@s.whatsapp.net" TargetMode="External"/><Relationship Id="rId295" Type="http://schemas.openxmlformats.org/officeDocument/2006/relationships/hyperlink" Target="mailto:19198887386@s.whatsapp.net" TargetMode="External"/><Relationship Id="rId309" Type="http://schemas.openxmlformats.org/officeDocument/2006/relationships/hyperlink" Target="mailto:19198887386@s.whatsapp.net" TargetMode="External"/><Relationship Id="rId27" Type="http://schemas.openxmlformats.org/officeDocument/2006/relationships/hyperlink" Target="http://t.co/bPtRtXcel0" TargetMode="External"/><Relationship Id="rId48" Type="http://schemas.openxmlformats.org/officeDocument/2006/relationships/hyperlink" Target="http://t.co/DTLlzlXmPF" TargetMode="External"/><Relationship Id="rId69" Type="http://schemas.openxmlformats.org/officeDocument/2006/relationships/hyperlink" Target="https://t.co/JbnoNM3N1P" TargetMode="External"/><Relationship Id="rId113" Type="http://schemas.openxmlformats.org/officeDocument/2006/relationships/hyperlink" Target="http://t.co/XFr1cRXWSm" TargetMode="External"/><Relationship Id="rId134" Type="http://schemas.openxmlformats.org/officeDocument/2006/relationships/hyperlink" Target="mailto:19198887386@s.whatsapp.net" TargetMode="External"/><Relationship Id="rId320" Type="http://schemas.openxmlformats.org/officeDocument/2006/relationships/hyperlink" Target="mailto:19198887386@s.whatsapp.net" TargetMode="External"/><Relationship Id="rId80" Type="http://schemas.openxmlformats.org/officeDocument/2006/relationships/hyperlink" Target="mailto:19198887386@s.whatsapp.net" TargetMode="External"/><Relationship Id="rId155" Type="http://schemas.openxmlformats.org/officeDocument/2006/relationships/hyperlink" Target="mailto:19198887386@s.whatsapp.net" TargetMode="External"/><Relationship Id="rId176" Type="http://schemas.openxmlformats.org/officeDocument/2006/relationships/hyperlink" Target="mailto:19198887386@s.whatsapp.net" TargetMode="External"/><Relationship Id="rId197" Type="http://schemas.openxmlformats.org/officeDocument/2006/relationships/hyperlink" Target="mailto:19198887386@s.whatsapp.net" TargetMode="External"/><Relationship Id="rId341" Type="http://schemas.openxmlformats.org/officeDocument/2006/relationships/hyperlink" Target="http://t.co/TQS3wPA6O7" TargetMode="External"/><Relationship Id="rId362" Type="http://schemas.openxmlformats.org/officeDocument/2006/relationships/hyperlink" Target="http://t.co/0paNscImEw&amp;" TargetMode="External"/><Relationship Id="rId383" Type="http://schemas.openxmlformats.org/officeDocument/2006/relationships/hyperlink" Target="http://t.co/cOU2WQ5L4q" TargetMode="External"/><Relationship Id="rId201" Type="http://schemas.openxmlformats.org/officeDocument/2006/relationships/hyperlink" Target="http://t.co/49KYwZnotU" TargetMode="External"/><Relationship Id="rId222" Type="http://schemas.openxmlformats.org/officeDocument/2006/relationships/hyperlink" Target="mailto:19198887386@s.whatsapp.net" TargetMode="External"/><Relationship Id="rId243" Type="http://schemas.openxmlformats.org/officeDocument/2006/relationships/hyperlink" Target="mailto:19198887386@s.whatsapp.net" TargetMode="External"/><Relationship Id="rId264" Type="http://schemas.openxmlformats.org/officeDocument/2006/relationships/hyperlink" Target="mailto:19198887386@s.whatsapp.net" TargetMode="External"/><Relationship Id="rId285" Type="http://schemas.openxmlformats.org/officeDocument/2006/relationships/hyperlink" Target="http://t.co/XxcdQvzI9t" TargetMode="External"/><Relationship Id="rId17" Type="http://schemas.openxmlformats.org/officeDocument/2006/relationships/hyperlink" Target="http://t.co/OSIpBKPr9h" TargetMode="External"/><Relationship Id="rId38" Type="http://schemas.openxmlformats.org/officeDocument/2006/relationships/hyperlink" Target="http://t.co/BW9uYtLQu1" TargetMode="External"/><Relationship Id="rId59" Type="http://schemas.openxmlformats.org/officeDocument/2006/relationships/hyperlink" Target="http://t.co/R8jsymiB5b" TargetMode="External"/><Relationship Id="rId103" Type="http://schemas.openxmlformats.org/officeDocument/2006/relationships/hyperlink" Target="mailto:19198887386@s.whatsapp.net" TargetMode="External"/><Relationship Id="rId124" Type="http://schemas.openxmlformats.org/officeDocument/2006/relationships/hyperlink" Target="mailto:19198887386@s.whatsapp.net" TargetMode="External"/><Relationship Id="rId310" Type="http://schemas.openxmlformats.org/officeDocument/2006/relationships/hyperlink" Target="http://t.co/cOfGRtW9br" TargetMode="External"/><Relationship Id="rId70" Type="http://schemas.openxmlformats.org/officeDocument/2006/relationships/hyperlink" Target="http://t.co/R5wuXA9jB6" TargetMode="External"/><Relationship Id="rId91" Type="http://schemas.openxmlformats.org/officeDocument/2006/relationships/hyperlink" Target="mailto:19198887386@s.whatsapp.net" TargetMode="External"/><Relationship Id="rId145" Type="http://schemas.openxmlformats.org/officeDocument/2006/relationships/hyperlink" Target="mailto:19198887386@s.whatsapp.net" TargetMode="External"/><Relationship Id="rId166" Type="http://schemas.openxmlformats.org/officeDocument/2006/relationships/hyperlink" Target="mailto:19198887386@s.whatsapp.net" TargetMode="External"/><Relationship Id="rId187" Type="http://schemas.openxmlformats.org/officeDocument/2006/relationships/hyperlink" Target="mailto:19198887386@s.whatsapp.net" TargetMode="External"/><Relationship Id="rId331" Type="http://schemas.openxmlformats.org/officeDocument/2006/relationships/hyperlink" Target="https://media.textnow.com/?t=eyJ0eXAiOiJKV1QiLCJhbGciOiJIUzI1NiJ9.eyJ1c2VybmFtZSI6InRoaXNpc2RmaXIiLCJrZXkiOiJiNTY3NmI5ZS0xMTJkLTQxZGQtYTg3MS1kMzNlNGQ2ZGNhMDlfMTk4NDIzNTIwNTRfKzEyMDI0OTUxMzEyLndhdiJ9.dMt2Bxggr5x16bZGau60ccZ3f72vFKA7htjW1AND4io&amp;h=b5676b9e-112d-41dd-a871-d33e4d6dca09_19842352054_%2B12024951312.wav" TargetMode="External"/><Relationship Id="rId352" Type="http://schemas.openxmlformats.org/officeDocument/2006/relationships/hyperlink" Target="http://t.co/s9gMtEvpaT" TargetMode="External"/><Relationship Id="rId373" Type="http://schemas.openxmlformats.org/officeDocument/2006/relationships/hyperlink" Target="http://t.co/kuVq8UpwUw" TargetMode="External"/><Relationship Id="rId394" Type="http://schemas.openxmlformats.org/officeDocument/2006/relationships/hyperlink" Target="http://t.co/LIK3xpZ6eZ" TargetMode="External"/><Relationship Id="rId1" Type="http://schemas.openxmlformats.org/officeDocument/2006/relationships/hyperlink" Target="https://music.apple.com/us/playlist/1990s/pl.u-ZP5luEKdxy" TargetMode="External"/><Relationship Id="rId212" Type="http://schemas.openxmlformats.org/officeDocument/2006/relationships/hyperlink" Target="mailto:19198887386@s.whatsapp.net" TargetMode="External"/><Relationship Id="rId233" Type="http://schemas.openxmlformats.org/officeDocument/2006/relationships/hyperlink" Target="http://t.co/qQ94N1rD5N&amp;" TargetMode="External"/><Relationship Id="rId254" Type="http://schemas.openxmlformats.org/officeDocument/2006/relationships/hyperlink" Target="mailto:19198887386@s.whatsapp.net" TargetMode="External"/><Relationship Id="rId28" Type="http://schemas.openxmlformats.org/officeDocument/2006/relationships/hyperlink" Target="http://t.co/R5wuXA9jB6" TargetMode="External"/><Relationship Id="rId49" Type="http://schemas.openxmlformats.org/officeDocument/2006/relationships/hyperlink" Target="http://t.co/VBCzP6HMT7" TargetMode="External"/><Relationship Id="rId114" Type="http://schemas.openxmlformats.org/officeDocument/2006/relationships/hyperlink" Target="mailto:19198887386@s.whatsapp.net" TargetMode="External"/><Relationship Id="rId275" Type="http://schemas.openxmlformats.org/officeDocument/2006/relationships/hyperlink" Target="mailto:19198887386@s.whatsapp.net" TargetMode="External"/><Relationship Id="rId296" Type="http://schemas.openxmlformats.org/officeDocument/2006/relationships/hyperlink" Target="mailto:19198887386@s.whatsapp.net" TargetMode="External"/><Relationship Id="rId300" Type="http://schemas.openxmlformats.org/officeDocument/2006/relationships/hyperlink" Target="mailto:19198887386@s.whatsapp.net" TargetMode="External"/><Relationship Id="rId60" Type="http://schemas.openxmlformats.org/officeDocument/2006/relationships/hyperlink" Target="http://t.co/4Hhxk9MKHe" TargetMode="External"/><Relationship Id="rId81" Type="http://schemas.openxmlformats.org/officeDocument/2006/relationships/hyperlink" Target="mailto:19198887386@s.whatsapp.net" TargetMode="External"/><Relationship Id="rId135" Type="http://schemas.openxmlformats.org/officeDocument/2006/relationships/hyperlink" Target="mailto:19198887386@s.whatsapp.net" TargetMode="External"/><Relationship Id="rId156" Type="http://schemas.openxmlformats.org/officeDocument/2006/relationships/hyperlink" Target="mailto:19198887386@s.whatsapp.net" TargetMode="External"/><Relationship Id="rId177" Type="http://schemas.openxmlformats.org/officeDocument/2006/relationships/hyperlink" Target="mailto:19198887386@s.whatsapp.net" TargetMode="External"/><Relationship Id="rId198" Type="http://schemas.openxmlformats.org/officeDocument/2006/relationships/hyperlink" Target="http://t.co/lRJWDFhv7T" TargetMode="External"/><Relationship Id="rId321" Type="http://schemas.openxmlformats.org/officeDocument/2006/relationships/hyperlink" Target="mailto:19198887386@s.whatsapp.net" TargetMode="External"/><Relationship Id="rId342" Type="http://schemas.openxmlformats.org/officeDocument/2006/relationships/hyperlink" Target="http://t.co/VEd4Yyztok&amp;" TargetMode="External"/><Relationship Id="rId363" Type="http://schemas.openxmlformats.org/officeDocument/2006/relationships/hyperlink" Target="https://t.co/RKk5vawIj1" TargetMode="External"/><Relationship Id="rId384" Type="http://schemas.openxmlformats.org/officeDocument/2006/relationships/hyperlink" Target="http://t.co/o5Orzo1O19&amp;" TargetMode="External"/><Relationship Id="rId202" Type="http://schemas.openxmlformats.org/officeDocument/2006/relationships/hyperlink" Target="mailto:19198887386@s.whatsapp.net" TargetMode="External"/><Relationship Id="rId223" Type="http://schemas.openxmlformats.org/officeDocument/2006/relationships/hyperlink" Target="mailto:19198887386@s.whatsapp.net" TargetMode="External"/><Relationship Id="rId244" Type="http://schemas.openxmlformats.org/officeDocument/2006/relationships/hyperlink" Target="mailto:19198887386@s.whatsapp.net" TargetMode="External"/><Relationship Id="rId18" Type="http://schemas.openxmlformats.org/officeDocument/2006/relationships/hyperlink" Target="http://t.co/ZS05enjjwm" TargetMode="External"/><Relationship Id="rId39" Type="http://schemas.openxmlformats.org/officeDocument/2006/relationships/hyperlink" Target="https://t.co/KeegDCjS5K&amp;" TargetMode="External"/><Relationship Id="rId265" Type="http://schemas.openxmlformats.org/officeDocument/2006/relationships/hyperlink" Target="mailto:19198887386@s.whatsapp.net" TargetMode="External"/><Relationship Id="rId286" Type="http://schemas.openxmlformats.org/officeDocument/2006/relationships/hyperlink" Target="mailto:19198887386@s.whatsapp.net" TargetMode="External"/><Relationship Id="rId50" Type="http://schemas.openxmlformats.org/officeDocument/2006/relationships/hyperlink" Target="http://t.co/vii3SmGRm3" TargetMode="External"/><Relationship Id="rId104" Type="http://schemas.openxmlformats.org/officeDocument/2006/relationships/hyperlink" Target="mailto:19198887386@s.whatsapp.net" TargetMode="External"/><Relationship Id="rId125" Type="http://schemas.openxmlformats.org/officeDocument/2006/relationships/hyperlink" Target="mailto:19198887386@s.whatsapp.net" TargetMode="External"/><Relationship Id="rId146" Type="http://schemas.openxmlformats.org/officeDocument/2006/relationships/hyperlink" Target="mailto:19198887386@s.whatsapp.net" TargetMode="External"/><Relationship Id="rId167" Type="http://schemas.openxmlformats.org/officeDocument/2006/relationships/hyperlink" Target="mailto:19198887386@s.whatsapp.net" TargetMode="External"/><Relationship Id="rId188" Type="http://schemas.openxmlformats.org/officeDocument/2006/relationships/hyperlink" Target="mailto:19198887386@s.whatsapp.net" TargetMode="External"/><Relationship Id="rId311" Type="http://schemas.openxmlformats.org/officeDocument/2006/relationships/hyperlink" Target="mailto:19198887386@s.whatsapp.net" TargetMode="External"/><Relationship Id="rId332" Type="http://schemas.openxmlformats.org/officeDocument/2006/relationships/hyperlink" Target="https://media.textnow.com/?t=eyJ0eXAiOiJKV1QiLCJhbGciOiJIUzI1NiJ9.eyJ1c2VybmFtZSI6InRoaXNpc2RmaXIiLCJrZXkiOiIzODZjNDllNS1lMWJlLTQyZjItOWVlZi0zZDM0ZjYyNTcyNTRfMTk4NDIzNTIwNTRfKzEyMDI0OTUzNjI3LndhdiJ9.m7H_rAhfb9RFDUBVDpvhTXmIdjR845Cknly35uywbZE&amp;h=386c49e5-e1be-42f2-9eef-3d34f6257254_19842352054_%2B12024953627.wav" TargetMode="External"/><Relationship Id="rId353" Type="http://schemas.openxmlformats.org/officeDocument/2006/relationships/hyperlink" Target="http://t.co/saWpjDtIGN" TargetMode="External"/><Relationship Id="rId374" Type="http://schemas.openxmlformats.org/officeDocument/2006/relationships/hyperlink" Target="http://t.co/XWmkac1Aw6&amp;" TargetMode="External"/><Relationship Id="rId395" Type="http://schemas.openxmlformats.org/officeDocument/2006/relationships/hyperlink" Target="http://t.co/UX4anxeAwd" TargetMode="External"/><Relationship Id="rId71" Type="http://schemas.openxmlformats.org/officeDocument/2006/relationships/hyperlink" Target="https://t.co/MPAzQ3Jswf" TargetMode="External"/><Relationship Id="rId92" Type="http://schemas.openxmlformats.org/officeDocument/2006/relationships/hyperlink" Target="mailto:19198887386@s.whatsapp.net" TargetMode="External"/><Relationship Id="rId213" Type="http://schemas.openxmlformats.org/officeDocument/2006/relationships/hyperlink" Target="mailto:19198887386@s.whatsapp.net" TargetMode="External"/><Relationship Id="rId234" Type="http://schemas.openxmlformats.org/officeDocument/2006/relationships/hyperlink" Target="mailto:19198887386@s.whatsapp.net" TargetMode="External"/><Relationship Id="rId2" Type="http://schemas.openxmlformats.org/officeDocument/2006/relationships/hyperlink" Target="https://music.apple.com/us/playlist/seattle-sounds/pl.u-6myaefa2ojM" TargetMode="External"/><Relationship Id="rId29" Type="http://schemas.openxmlformats.org/officeDocument/2006/relationships/hyperlink" Target="http://t.co/vltSpK8U4S" TargetMode="External"/><Relationship Id="rId255" Type="http://schemas.openxmlformats.org/officeDocument/2006/relationships/hyperlink" Target="mailto:19198887386@s.whatsapp.net" TargetMode="External"/><Relationship Id="rId276" Type="http://schemas.openxmlformats.org/officeDocument/2006/relationships/hyperlink" Target="http://t.co/FhGqF0RWBE" TargetMode="External"/><Relationship Id="rId297" Type="http://schemas.openxmlformats.org/officeDocument/2006/relationships/hyperlink" Target="mailto:19198887386@s.whatsapp.net" TargetMode="External"/><Relationship Id="rId40" Type="http://schemas.openxmlformats.org/officeDocument/2006/relationships/hyperlink" Target="http://t.co/j906T5zE2R" TargetMode="External"/><Relationship Id="rId115" Type="http://schemas.openxmlformats.org/officeDocument/2006/relationships/hyperlink" Target="mailto:19198887386@s.whatsapp.net" TargetMode="External"/><Relationship Id="rId136" Type="http://schemas.openxmlformats.org/officeDocument/2006/relationships/hyperlink" Target="mailto:19198887386@s.whatsapp.net" TargetMode="External"/><Relationship Id="rId157" Type="http://schemas.openxmlformats.org/officeDocument/2006/relationships/hyperlink" Target="mailto:19198887386@s.whatsapp.net" TargetMode="External"/><Relationship Id="rId178" Type="http://schemas.openxmlformats.org/officeDocument/2006/relationships/hyperlink" Target="http://t.co/8KUzaPFCMF" TargetMode="External"/><Relationship Id="rId301" Type="http://schemas.openxmlformats.org/officeDocument/2006/relationships/hyperlink" Target="mailto:19198887386@s.whatsapp.net" TargetMode="External"/><Relationship Id="rId322" Type="http://schemas.openxmlformats.org/officeDocument/2006/relationships/hyperlink" Target="mailto:19198887386@s.whatsapp.net" TargetMode="External"/><Relationship Id="rId343" Type="http://schemas.openxmlformats.org/officeDocument/2006/relationships/hyperlink" Target="http://t.co/ZwnbhpDZ8e" TargetMode="External"/><Relationship Id="rId364" Type="http://schemas.openxmlformats.org/officeDocument/2006/relationships/hyperlink" Target="http://t.co/CwC2LWCV3T" TargetMode="External"/><Relationship Id="rId61" Type="http://schemas.openxmlformats.org/officeDocument/2006/relationships/hyperlink" Target="https://t.co/C6NHwUBlXN&amp;" TargetMode="External"/><Relationship Id="rId82" Type="http://schemas.openxmlformats.org/officeDocument/2006/relationships/hyperlink" Target="mailto:19198887386@s.whatsapp.net" TargetMode="External"/><Relationship Id="rId199" Type="http://schemas.openxmlformats.org/officeDocument/2006/relationships/hyperlink" Target="mailto:19198887386@s.whatsapp.net" TargetMode="External"/><Relationship Id="rId203" Type="http://schemas.openxmlformats.org/officeDocument/2006/relationships/hyperlink" Target="mailto:19198887386@s.whatsapp.net" TargetMode="External"/><Relationship Id="rId385" Type="http://schemas.openxmlformats.org/officeDocument/2006/relationships/hyperlink" Target="http://t.co/1nkNfZqBo9" TargetMode="External"/><Relationship Id="rId19" Type="http://schemas.openxmlformats.org/officeDocument/2006/relationships/hyperlink" Target="http://t.co/sPVogfyXZT" TargetMode="External"/><Relationship Id="rId224" Type="http://schemas.openxmlformats.org/officeDocument/2006/relationships/hyperlink" Target="mailto:19198887386@s.whatsapp.net" TargetMode="External"/><Relationship Id="rId245" Type="http://schemas.openxmlformats.org/officeDocument/2006/relationships/hyperlink" Target="mailto:19198887386@s.whatsapp.net" TargetMode="External"/><Relationship Id="rId266" Type="http://schemas.openxmlformats.org/officeDocument/2006/relationships/hyperlink" Target="mailto:19198887386@s.whatsapp.net" TargetMode="External"/><Relationship Id="rId287" Type="http://schemas.openxmlformats.org/officeDocument/2006/relationships/hyperlink" Target="http://t.co/u3PzeV9E9q" TargetMode="External"/><Relationship Id="rId30" Type="http://schemas.openxmlformats.org/officeDocument/2006/relationships/hyperlink" Target="http://t.co/yn6guyOUQ6" TargetMode="External"/><Relationship Id="rId105" Type="http://schemas.openxmlformats.org/officeDocument/2006/relationships/hyperlink" Target="https://t.co/cAgp3nIofd&amp;" TargetMode="External"/><Relationship Id="rId126" Type="http://schemas.openxmlformats.org/officeDocument/2006/relationships/hyperlink" Target="http://t.co/H5mAtjYfGA" TargetMode="External"/><Relationship Id="rId147" Type="http://schemas.openxmlformats.org/officeDocument/2006/relationships/hyperlink" Target="mailto:19198887386@s.whatsapp.net" TargetMode="External"/><Relationship Id="rId168" Type="http://schemas.openxmlformats.org/officeDocument/2006/relationships/hyperlink" Target="http://t.co/BYj1HOyhmG" TargetMode="External"/><Relationship Id="rId312" Type="http://schemas.openxmlformats.org/officeDocument/2006/relationships/hyperlink" Target="mailto:19198887386@s.whatsapp.net" TargetMode="External"/><Relationship Id="rId333" Type="http://schemas.openxmlformats.org/officeDocument/2006/relationships/hyperlink" Target="https://media.textnow.com/?t=eyJ0eXAiOiJKV1QiLCJhbGciOiJIUzI1NiJ9.eyJ1c2VybmFtZSI6InRoaXNpc2RmaXIiLCJrZXkiOiI4NDhiYmQ2My1iYWRmLTRmYzAtYjEwNC1mNWU4ZmE1ODE0MGNfMTk4NDIzNTIwNTRfKzEyMDI0OTU1NjE0LndhdiJ9.CsHGSCgGOEiRwi40wKju7AOwLYnPY7_JD4ejUVRsBTs&amp;h=848bbd63-badf-4fc0-b104-f5e8fa58140c_19842352054_%2B12024955614.wav" TargetMode="External"/><Relationship Id="rId354" Type="http://schemas.openxmlformats.org/officeDocument/2006/relationships/hyperlink" Target="http://t.co/thXm7Hjo07" TargetMode="External"/><Relationship Id="rId51" Type="http://schemas.openxmlformats.org/officeDocument/2006/relationships/hyperlink" Target="http://t.co/bzRDl3kF7U" TargetMode="External"/><Relationship Id="rId72" Type="http://schemas.openxmlformats.org/officeDocument/2006/relationships/hyperlink" Target="http://t.co/zibllnm1ZS" TargetMode="External"/><Relationship Id="rId93" Type="http://schemas.openxmlformats.org/officeDocument/2006/relationships/hyperlink" Target="mailto:19198887386@s.whatsapp.net" TargetMode="External"/><Relationship Id="rId189" Type="http://schemas.openxmlformats.org/officeDocument/2006/relationships/hyperlink" Target="http://t.co/L9vMdNOXPg" TargetMode="External"/><Relationship Id="rId375" Type="http://schemas.openxmlformats.org/officeDocument/2006/relationships/hyperlink" Target="http://t.co/mT3B09Slod" TargetMode="External"/><Relationship Id="rId396" Type="http://schemas.openxmlformats.org/officeDocument/2006/relationships/hyperlink" Target="content://com.viber.voip.provider.internal_files/message/local/thumb/0-02-01-175c3a2c40d64d15ab93f08c1d65e81ae69c0c423fdba95dc180881efc6c5bae" TargetMode="External"/><Relationship Id="rId3" Type="http://schemas.openxmlformats.org/officeDocument/2006/relationships/hyperlink" Target="https://music.apple.com/us/playlist/stuff/pl.u-ZmWdmSEKdxy" TargetMode="External"/><Relationship Id="rId214" Type="http://schemas.openxmlformats.org/officeDocument/2006/relationships/hyperlink" Target="http://t.co/dMXPLroaJ2" TargetMode="External"/><Relationship Id="rId235" Type="http://schemas.openxmlformats.org/officeDocument/2006/relationships/hyperlink" Target="mailto:19198887386@s.whatsapp.net" TargetMode="External"/><Relationship Id="rId256" Type="http://schemas.openxmlformats.org/officeDocument/2006/relationships/hyperlink" Target="mailto:19198887386@s.whatsapp.net" TargetMode="External"/><Relationship Id="rId277" Type="http://schemas.openxmlformats.org/officeDocument/2006/relationships/hyperlink" Target="mailto:19198887386@s.whatsapp.net" TargetMode="External"/><Relationship Id="rId298" Type="http://schemas.openxmlformats.org/officeDocument/2006/relationships/hyperlink" Target="mailto:19198887386@s.whatsapp.net" TargetMode="External"/><Relationship Id="rId116" Type="http://schemas.openxmlformats.org/officeDocument/2006/relationships/hyperlink" Target="mailto:19198887386@s.whatsapp.net" TargetMode="External"/><Relationship Id="rId137" Type="http://schemas.openxmlformats.org/officeDocument/2006/relationships/hyperlink" Target="mailto:19198887386@s.whatsapp.net" TargetMode="External"/><Relationship Id="rId158" Type="http://schemas.openxmlformats.org/officeDocument/2006/relationships/hyperlink" Target="mailto:19198887386@s.whatsapp.net" TargetMode="External"/><Relationship Id="rId302" Type="http://schemas.openxmlformats.org/officeDocument/2006/relationships/hyperlink" Target="mailto:19198887386@s.whatsapp.net" TargetMode="External"/><Relationship Id="rId323" Type="http://schemas.openxmlformats.org/officeDocument/2006/relationships/hyperlink" Target="mailto:support@enflick.com" TargetMode="External"/><Relationship Id="rId344" Type="http://schemas.openxmlformats.org/officeDocument/2006/relationships/hyperlink" Target="http://t.co/LfWC3LSRjO&amp;" TargetMode="External"/><Relationship Id="rId20" Type="http://schemas.openxmlformats.org/officeDocument/2006/relationships/hyperlink" Target="http://t.co/hE19TIfqFX&amp;" TargetMode="External"/><Relationship Id="rId41" Type="http://schemas.openxmlformats.org/officeDocument/2006/relationships/hyperlink" Target="http://t.co/FiC4FnRutZ" TargetMode="External"/><Relationship Id="rId62" Type="http://schemas.openxmlformats.org/officeDocument/2006/relationships/hyperlink" Target="http://t.co/t9JyhAncPR" TargetMode="External"/><Relationship Id="rId83" Type="http://schemas.openxmlformats.org/officeDocument/2006/relationships/hyperlink" Target="mailto:19198887386@s.whatsapp.net" TargetMode="External"/><Relationship Id="rId179" Type="http://schemas.openxmlformats.org/officeDocument/2006/relationships/hyperlink" Target="mailto:19198887386@s.whatsapp.net" TargetMode="External"/><Relationship Id="rId365" Type="http://schemas.openxmlformats.org/officeDocument/2006/relationships/hyperlink" Target="http://t.co/R37CejCjou" TargetMode="External"/><Relationship Id="rId386" Type="http://schemas.openxmlformats.org/officeDocument/2006/relationships/hyperlink" Target="http://t.co/1xTCOome3v" TargetMode="External"/><Relationship Id="rId190" Type="http://schemas.openxmlformats.org/officeDocument/2006/relationships/hyperlink" Target="mailto:19198887386@s.whatsapp.net" TargetMode="External"/><Relationship Id="rId204" Type="http://schemas.openxmlformats.org/officeDocument/2006/relationships/hyperlink" Target="mailto:19198887386@s.whatsapp.net" TargetMode="External"/><Relationship Id="rId225" Type="http://schemas.openxmlformats.org/officeDocument/2006/relationships/hyperlink" Target="http://t.co/dvabPmgQjo&amp;" TargetMode="External"/><Relationship Id="rId246" Type="http://schemas.openxmlformats.org/officeDocument/2006/relationships/hyperlink" Target="mailto:19198887386@s.whatsapp.net" TargetMode="External"/><Relationship Id="rId267" Type="http://schemas.openxmlformats.org/officeDocument/2006/relationships/hyperlink" Target="mailto:19198887386@s.whatsapp.net" TargetMode="External"/><Relationship Id="rId288" Type="http://schemas.openxmlformats.org/officeDocument/2006/relationships/hyperlink" Target="mailto:19198887386@s.whatsapp.net" TargetMode="External"/><Relationship Id="rId106" Type="http://schemas.openxmlformats.org/officeDocument/2006/relationships/hyperlink" Target="mailto:19198887386@s.whatsapp.net" TargetMode="External"/><Relationship Id="rId127" Type="http://schemas.openxmlformats.org/officeDocument/2006/relationships/hyperlink" Target="mailto:19198887386@s.whatsapp.net" TargetMode="External"/><Relationship Id="rId313" Type="http://schemas.openxmlformats.org/officeDocument/2006/relationships/hyperlink" Target="mailto:19198887386@s.whatsapp.net" TargetMode="External"/><Relationship Id="rId10" Type="http://schemas.openxmlformats.org/officeDocument/2006/relationships/hyperlink" Target="https://fb.com/l/1Nb6n18jtXSckET" TargetMode="External"/><Relationship Id="rId31" Type="http://schemas.openxmlformats.org/officeDocument/2006/relationships/hyperlink" Target="http://t.co/yRfdaIooYZ" TargetMode="External"/><Relationship Id="rId52" Type="http://schemas.openxmlformats.org/officeDocument/2006/relationships/hyperlink" Target="http://t.co/VcsNP9ejV9" TargetMode="External"/><Relationship Id="rId73" Type="http://schemas.openxmlformats.org/officeDocument/2006/relationships/hyperlink" Target="http://t.co/K2iBFLgs4Z" TargetMode="External"/><Relationship Id="rId94" Type="http://schemas.openxmlformats.org/officeDocument/2006/relationships/hyperlink" Target="http://t.co/06e77bGwbx" TargetMode="External"/><Relationship Id="rId148" Type="http://schemas.openxmlformats.org/officeDocument/2006/relationships/hyperlink" Target="mailto:19198887386@s.whatsapp.net" TargetMode="External"/><Relationship Id="rId169" Type="http://schemas.openxmlformats.org/officeDocument/2006/relationships/hyperlink" Target="mailto:19198887386@s.whatsapp.net" TargetMode="External"/><Relationship Id="rId334" Type="http://schemas.openxmlformats.org/officeDocument/2006/relationships/hyperlink" Target="https://media.textnow.com/?t=eyJ0eXAiOiJKV1QiLCJhbGciOiJIUzI1NiJ9.eyJ1c2VybmFtZSI6InRoaXNpc2RmaXIiLCJrZXkiOiI0Njg2ZjQyYy03YjJiLTU0ZDItYTA5OC0yYjQ1OTA4NTI1MGEifQ.r2pjCULx2RCgelekGxN23ORrET97Ba2skNmfTWeatv0&amp;h=4686f42c-7b2b-54d2-a098-2b459085250a" TargetMode="External"/><Relationship Id="rId355" Type="http://schemas.openxmlformats.org/officeDocument/2006/relationships/hyperlink" Target="http://t.co/7xcL4Kyiuv" TargetMode="External"/><Relationship Id="rId376" Type="http://schemas.openxmlformats.org/officeDocument/2006/relationships/hyperlink" Target="http://t.co/Nkvy9nwyzj" TargetMode="External"/><Relationship Id="rId4" Type="http://schemas.openxmlformats.org/officeDocument/2006/relationships/hyperlink" Target="https://t.me/login/96342" TargetMode="External"/><Relationship Id="rId180" Type="http://schemas.openxmlformats.org/officeDocument/2006/relationships/hyperlink" Target="mailto:19198887386@s.whatsapp.net" TargetMode="External"/><Relationship Id="rId215" Type="http://schemas.openxmlformats.org/officeDocument/2006/relationships/hyperlink" Target="mailto:19198887386@s.whatsapp.net" TargetMode="External"/><Relationship Id="rId236" Type="http://schemas.openxmlformats.org/officeDocument/2006/relationships/hyperlink" Target="mailto:19198887386@s.whatsapp.net" TargetMode="External"/><Relationship Id="rId257" Type="http://schemas.openxmlformats.org/officeDocument/2006/relationships/hyperlink" Target="mailto:19198887386@s.whatsapp.net" TargetMode="External"/><Relationship Id="rId278" Type="http://schemas.openxmlformats.org/officeDocument/2006/relationships/hyperlink" Target="mailto:19198887386@s.whatsapp.net" TargetMode="External"/><Relationship Id="rId303" Type="http://schemas.openxmlformats.org/officeDocument/2006/relationships/hyperlink" Target="mailto:19198887386@s.whatsapp.net" TargetMode="External"/><Relationship Id="rId42" Type="http://schemas.openxmlformats.org/officeDocument/2006/relationships/hyperlink" Target="http://t.co/Zb1zWN0jet&amp;" TargetMode="External"/><Relationship Id="rId84" Type="http://schemas.openxmlformats.org/officeDocument/2006/relationships/hyperlink" Target="mailto:19198887386@s.whatsapp.net" TargetMode="External"/><Relationship Id="rId138" Type="http://schemas.openxmlformats.org/officeDocument/2006/relationships/hyperlink" Target="mailto:19198887386@s.whatsapp.net" TargetMode="External"/><Relationship Id="rId345" Type="http://schemas.openxmlformats.org/officeDocument/2006/relationships/hyperlink" Target="http://t.co/i8eGMnKaJ9" TargetMode="External"/><Relationship Id="rId387" Type="http://schemas.openxmlformats.org/officeDocument/2006/relationships/hyperlink" Target="http://t.co/iuCRWOfDts" TargetMode="External"/><Relationship Id="rId191" Type="http://schemas.openxmlformats.org/officeDocument/2006/relationships/hyperlink" Target="mailto:19198887386@s.whatsapp.net" TargetMode="External"/><Relationship Id="rId205" Type="http://schemas.openxmlformats.org/officeDocument/2006/relationships/hyperlink" Target="mailto:19198887386@s.whatsapp.net" TargetMode="External"/><Relationship Id="rId247" Type="http://schemas.openxmlformats.org/officeDocument/2006/relationships/hyperlink" Target="mailto:19198887386@s.whatsapp.net" TargetMode="External"/><Relationship Id="rId107" Type="http://schemas.openxmlformats.org/officeDocument/2006/relationships/hyperlink" Target="mailto:19198887386@s.whatsapp.net" TargetMode="External"/><Relationship Id="rId289" Type="http://schemas.openxmlformats.org/officeDocument/2006/relationships/hyperlink" Target="mailto:19198887386@s.whatsapp.net" TargetMode="External"/><Relationship Id="rId11" Type="http://schemas.openxmlformats.org/officeDocument/2006/relationships/hyperlink" Target="https://fb.com/l/1P7JbmBRxKB6r3G" TargetMode="External"/><Relationship Id="rId53" Type="http://schemas.openxmlformats.org/officeDocument/2006/relationships/hyperlink" Target="http://t.co/pxwlZkWaCs" TargetMode="External"/><Relationship Id="rId149" Type="http://schemas.openxmlformats.org/officeDocument/2006/relationships/hyperlink" Target="http://t.co/35nMR4AUQg" TargetMode="External"/><Relationship Id="rId314" Type="http://schemas.openxmlformats.org/officeDocument/2006/relationships/hyperlink" Target="mailto:19198887386@s.whatsapp.net" TargetMode="External"/><Relationship Id="rId356" Type="http://schemas.openxmlformats.org/officeDocument/2006/relationships/hyperlink" Target="http://t.co/PJRKJeaY6h&amp;" TargetMode="External"/><Relationship Id="rId95" Type="http://schemas.openxmlformats.org/officeDocument/2006/relationships/hyperlink" Target="mailto:19198887386@s.whatsapp.net" TargetMode="External"/><Relationship Id="rId160" Type="http://schemas.openxmlformats.org/officeDocument/2006/relationships/hyperlink" Target="mailto:19198887386@s.whatsapp.net" TargetMode="External"/><Relationship Id="rId216" Type="http://schemas.openxmlformats.org/officeDocument/2006/relationships/hyperlink" Target="mailto:19198887386@s.whatsapp.net" TargetMode="External"/><Relationship Id="rId258" Type="http://schemas.openxmlformats.org/officeDocument/2006/relationships/hyperlink" Target="mailto:19198887386@s.whatsapp.net" TargetMode="External"/><Relationship Id="rId22" Type="http://schemas.openxmlformats.org/officeDocument/2006/relationships/hyperlink" Target="http://t.co/l73hiK0IZ8" TargetMode="External"/><Relationship Id="rId64" Type="http://schemas.openxmlformats.org/officeDocument/2006/relationships/hyperlink" Target="http://t.co/dyYvrEJAm3" TargetMode="External"/><Relationship Id="rId118" Type="http://schemas.openxmlformats.org/officeDocument/2006/relationships/hyperlink" Target="mailto:19198887386@s.whatsapp.net" TargetMode="External"/><Relationship Id="rId325" Type="http://schemas.openxmlformats.org/officeDocument/2006/relationships/hyperlink" Target="https://media.textnow.com/?t=eyJ0eXAiOiJKV1QiLCJhbGciOiJIUzI1NiJ9.eyJ1c2VybmFtZSI6InRoaXNpc2RmaXIiLCJrZXkiOiI4OWQ1NmMyMC1hMDEyLTRjYjAtYTBkNC0wOTc4NjcxZjc5YjRfMTkxOTQ0NjM4MTZfKzE5MTkyOTQ1OTgwLndhdiJ9.D3dGvgwy1xhxc69xvmOmWbJbA_uStpn2x1RekvcLE34&amp;h=89d56c20-a012-4cb0-a0d4-0978671f79b4_19194463816_%2B19192945980.wav" TargetMode="External"/><Relationship Id="rId367" Type="http://schemas.openxmlformats.org/officeDocument/2006/relationships/hyperlink" Target="http://t.co/gPbi04YoBq" TargetMode="External"/><Relationship Id="rId171" Type="http://schemas.openxmlformats.org/officeDocument/2006/relationships/hyperlink" Target="mailto:19198887386@s.whatsapp.net" TargetMode="External"/><Relationship Id="rId227" Type="http://schemas.openxmlformats.org/officeDocument/2006/relationships/hyperlink" Target="mailto:19198887386@s.whatsapp.net" TargetMode="External"/><Relationship Id="rId269" Type="http://schemas.openxmlformats.org/officeDocument/2006/relationships/hyperlink" Target="mailto:19198887386@s.whatsapp.net" TargetMode="External"/><Relationship Id="rId33" Type="http://schemas.openxmlformats.org/officeDocument/2006/relationships/hyperlink" Target="http://t.co/mLFuCqIIFA" TargetMode="External"/><Relationship Id="rId129" Type="http://schemas.openxmlformats.org/officeDocument/2006/relationships/hyperlink" Target="mailto:19198887386@s.whatsapp.net" TargetMode="External"/><Relationship Id="rId280" Type="http://schemas.openxmlformats.org/officeDocument/2006/relationships/hyperlink" Target="mailto:19198887386@s.whatsapp.net" TargetMode="External"/><Relationship Id="rId336" Type="http://schemas.openxmlformats.org/officeDocument/2006/relationships/hyperlink" Target="http://t.co/FeQxgN0W6I" TargetMode="External"/><Relationship Id="rId75" Type="http://schemas.openxmlformats.org/officeDocument/2006/relationships/hyperlink" Target="mailto:19198887386@s.whatsapp.net" TargetMode="External"/><Relationship Id="rId140" Type="http://schemas.openxmlformats.org/officeDocument/2006/relationships/hyperlink" Target="mailto:19198887386@s.whatsapp.net" TargetMode="External"/><Relationship Id="rId182" Type="http://schemas.openxmlformats.org/officeDocument/2006/relationships/hyperlink" Target="mailto:19198887386@s.whatsapp.net" TargetMode="External"/><Relationship Id="rId378" Type="http://schemas.openxmlformats.org/officeDocument/2006/relationships/hyperlink" Target="http://t.co/2QJLJj6tK5" TargetMode="External"/><Relationship Id="rId6" Type="http://schemas.openxmlformats.org/officeDocument/2006/relationships/hyperlink" Target="https://fb.com/l/b8ByfSEBwiZ3Nl" TargetMode="External"/><Relationship Id="rId238" Type="http://schemas.openxmlformats.org/officeDocument/2006/relationships/hyperlink" Target="mailto:19198887386@s.whatsapp.net" TargetMode="External"/><Relationship Id="rId291" Type="http://schemas.openxmlformats.org/officeDocument/2006/relationships/hyperlink" Target="mailto:19198887386@s.whatsapp.net" TargetMode="External"/><Relationship Id="rId305" Type="http://schemas.openxmlformats.org/officeDocument/2006/relationships/hyperlink" Target="mailto:19198887386@s.whatsapp.net" TargetMode="External"/><Relationship Id="rId347" Type="http://schemas.openxmlformats.org/officeDocument/2006/relationships/hyperlink" Target="http://t.co/C8d3sJoUpj&amp;" TargetMode="External"/><Relationship Id="rId44" Type="http://schemas.openxmlformats.org/officeDocument/2006/relationships/hyperlink" Target="http://t.co/VIWMjjJxOT" TargetMode="External"/><Relationship Id="rId86" Type="http://schemas.openxmlformats.org/officeDocument/2006/relationships/hyperlink" Target="mailto:19198887386@s.whatsapp.net" TargetMode="External"/><Relationship Id="rId151" Type="http://schemas.openxmlformats.org/officeDocument/2006/relationships/hyperlink" Target="mailto:19198887386@s.whatsapp.net" TargetMode="External"/><Relationship Id="rId389" Type="http://schemas.openxmlformats.org/officeDocument/2006/relationships/hyperlink" Target="http://t.co/hueH4HCxx7" TargetMode="External"/><Relationship Id="rId193" Type="http://schemas.openxmlformats.org/officeDocument/2006/relationships/hyperlink" Target="mailto:19198887386@s.whatsapp.net" TargetMode="External"/><Relationship Id="rId207" Type="http://schemas.openxmlformats.org/officeDocument/2006/relationships/hyperlink" Target="mailto:19198887386@s.whatsapp.net" TargetMode="External"/><Relationship Id="rId249" Type="http://schemas.openxmlformats.org/officeDocument/2006/relationships/hyperlink" Target="mailto:19198887386@s.whatsapp.net" TargetMode="External"/><Relationship Id="rId13" Type="http://schemas.openxmlformats.org/officeDocument/2006/relationships/hyperlink" Target="https://fb.com/l/1MUF1ioALHADiy2" TargetMode="External"/><Relationship Id="rId109" Type="http://schemas.openxmlformats.org/officeDocument/2006/relationships/hyperlink" Target="mailto:19198887386@s.whatsapp.net" TargetMode="External"/><Relationship Id="rId260" Type="http://schemas.openxmlformats.org/officeDocument/2006/relationships/hyperlink" Target="http://t.co/O8JoZOKFEI" TargetMode="External"/><Relationship Id="rId316" Type="http://schemas.openxmlformats.org/officeDocument/2006/relationships/hyperlink" Target="mailto:19198887386@s.whatsapp.net" TargetMode="External"/><Relationship Id="rId55" Type="http://schemas.openxmlformats.org/officeDocument/2006/relationships/hyperlink" Target="http://t.co/40W2a8qlBy&amp;" TargetMode="External"/><Relationship Id="rId97" Type="http://schemas.openxmlformats.org/officeDocument/2006/relationships/hyperlink" Target="mailto:19198887386@s.whatsapp.net" TargetMode="External"/><Relationship Id="rId120" Type="http://schemas.openxmlformats.org/officeDocument/2006/relationships/hyperlink" Target="mailto:19198887386@s.whatsapp.net" TargetMode="External"/><Relationship Id="rId358" Type="http://schemas.openxmlformats.org/officeDocument/2006/relationships/hyperlink" Target="http://t.co/LuUBGL9Y5u" TargetMode="External"/><Relationship Id="rId162" Type="http://schemas.openxmlformats.org/officeDocument/2006/relationships/hyperlink" Target="http://t.co/aBam30gSk4&amp;" TargetMode="External"/><Relationship Id="rId218" Type="http://schemas.openxmlformats.org/officeDocument/2006/relationships/hyperlink" Target="mailto:19198887386@s.whatsapp.net" TargetMode="External"/><Relationship Id="rId271" Type="http://schemas.openxmlformats.org/officeDocument/2006/relationships/hyperlink" Target="mailto:19198887386@s.whatsapp.net" TargetMode="External"/><Relationship Id="rId24" Type="http://schemas.openxmlformats.org/officeDocument/2006/relationships/hyperlink" Target="http://t.co/X3Oapfm3e8" TargetMode="External"/><Relationship Id="rId66" Type="http://schemas.openxmlformats.org/officeDocument/2006/relationships/hyperlink" Target="http://t.co/Q0Sm89oOLh&amp;" TargetMode="External"/><Relationship Id="rId131" Type="http://schemas.openxmlformats.org/officeDocument/2006/relationships/hyperlink" Target="mailto:19198887386@s.whatsapp.net" TargetMode="External"/><Relationship Id="rId327" Type="http://schemas.openxmlformats.org/officeDocument/2006/relationships/hyperlink" Target="https://media.textnow.com/?t=eyJ0eXAiOiJKV1QiLCJhbGciOiJIUzI1NiJ9.eyJ1c2VybmFtZSI6InRoaXNpc2RmaXIiLCJrZXkiOiI4YTcxNWNiNC0zYjYzLTQ1MzctOWVmMC1kYjMzMjFiMDBkNzNfMTkxOTQ0NjM4MTZfKzE5MTkyOTQ0OTEwLndhdiJ9.Ufwe1cXmmRnfCTCeY0Q_gSEQ3hnbtZM1Za5bz63GxyI&amp;h=8a715cb4-3b63-4537-9ef0-db3321b00d73_19194463816_%2B19192944910.wav" TargetMode="External"/><Relationship Id="rId369" Type="http://schemas.openxmlformats.org/officeDocument/2006/relationships/hyperlink" Target="https://t.co/ZmloKfWDQl" TargetMode="External"/><Relationship Id="rId173" Type="http://schemas.openxmlformats.org/officeDocument/2006/relationships/hyperlink" Target="mailto:19198887386@s.whatsapp.net" TargetMode="External"/><Relationship Id="rId229" Type="http://schemas.openxmlformats.org/officeDocument/2006/relationships/hyperlink" Target="mailto:19198887386@s.whatsapp.net" TargetMode="External"/><Relationship Id="rId380" Type="http://schemas.openxmlformats.org/officeDocument/2006/relationships/hyperlink" Target="http://t.co/uLclFUF8nC" TargetMode="External"/><Relationship Id="rId240" Type="http://schemas.openxmlformats.org/officeDocument/2006/relationships/hyperlink" Target="mailto:19198887386@s.whatsapp.net" TargetMode="External"/><Relationship Id="rId35" Type="http://schemas.openxmlformats.org/officeDocument/2006/relationships/hyperlink" Target="http://t.co/7KPWAdLF0R" TargetMode="External"/><Relationship Id="rId77" Type="http://schemas.openxmlformats.org/officeDocument/2006/relationships/hyperlink" Target="mailto:19198887386@s.whatsapp.net" TargetMode="External"/><Relationship Id="rId100" Type="http://schemas.openxmlformats.org/officeDocument/2006/relationships/hyperlink" Target="mailto:19198887386@s.whatsapp.net" TargetMode="External"/><Relationship Id="rId282" Type="http://schemas.openxmlformats.org/officeDocument/2006/relationships/hyperlink" Target="mailto:19198887386@s.whatsapp.net" TargetMode="External"/><Relationship Id="rId338" Type="http://schemas.openxmlformats.org/officeDocument/2006/relationships/hyperlink" Target="http://t.co/P2Kb2tfyxr" TargetMode="External"/><Relationship Id="rId8" Type="http://schemas.openxmlformats.org/officeDocument/2006/relationships/hyperlink" Target="https://fb.com/l/1UB3E1kGhVhZWW0" TargetMode="External"/><Relationship Id="rId142" Type="http://schemas.openxmlformats.org/officeDocument/2006/relationships/hyperlink" Target="mailto:19198887386@s.whatsapp.net" TargetMode="External"/><Relationship Id="rId184" Type="http://schemas.openxmlformats.org/officeDocument/2006/relationships/hyperlink" Target="mailto:19198887386@s.whatsapp.net" TargetMode="External"/><Relationship Id="rId391" Type="http://schemas.openxmlformats.org/officeDocument/2006/relationships/hyperlink" Target="http://t.co/58IDicaHzT&amp;" TargetMode="External"/><Relationship Id="rId251" Type="http://schemas.openxmlformats.org/officeDocument/2006/relationships/hyperlink" Target="http://t.co/2prvsKantE" TargetMode="External"/><Relationship Id="rId46" Type="http://schemas.openxmlformats.org/officeDocument/2006/relationships/hyperlink" Target="http://t.co/oStFoBGuFa" TargetMode="External"/><Relationship Id="rId293" Type="http://schemas.openxmlformats.org/officeDocument/2006/relationships/hyperlink" Target="mailto:19198887386@s.whatsapp.net" TargetMode="External"/><Relationship Id="rId307" Type="http://schemas.openxmlformats.org/officeDocument/2006/relationships/hyperlink" Target="mailto:19198887386@s.whatsapp.net" TargetMode="External"/><Relationship Id="rId349" Type="http://schemas.openxmlformats.org/officeDocument/2006/relationships/hyperlink" Target="http://t.co/R5wuXA9jB6" TargetMode="External"/><Relationship Id="rId88" Type="http://schemas.openxmlformats.org/officeDocument/2006/relationships/hyperlink" Target="mailto:19198887386@s.whatsapp.net" TargetMode="External"/><Relationship Id="rId111" Type="http://schemas.openxmlformats.org/officeDocument/2006/relationships/hyperlink" Target="mailto:19198887386@s.whatsapp.net" TargetMode="External"/><Relationship Id="rId153" Type="http://schemas.openxmlformats.org/officeDocument/2006/relationships/hyperlink" Target="mailto:19198887386@s.whatsapp.net" TargetMode="External"/><Relationship Id="rId195" Type="http://schemas.openxmlformats.org/officeDocument/2006/relationships/hyperlink" Target="http://t.co/1XxGuKtjp8&amp;" TargetMode="External"/><Relationship Id="rId209" Type="http://schemas.openxmlformats.org/officeDocument/2006/relationships/hyperlink" Target="mailto:19198887386@s.whatsapp.net" TargetMode="External"/><Relationship Id="rId360" Type="http://schemas.openxmlformats.org/officeDocument/2006/relationships/hyperlink" Target="http://t.co/2r8wqgE8cR&amp;" TargetMode="External"/><Relationship Id="rId220" Type="http://schemas.openxmlformats.org/officeDocument/2006/relationships/hyperlink" Target="mailto:19198887386@s.whatsapp.net" TargetMode="External"/><Relationship Id="rId15" Type="http://schemas.openxmlformats.org/officeDocument/2006/relationships/hyperlink" Target="http://t.co/HTtbU4OmZy" TargetMode="External"/><Relationship Id="rId57" Type="http://schemas.openxmlformats.org/officeDocument/2006/relationships/hyperlink" Target="http://t.co/ChFFSDeDdd" TargetMode="External"/><Relationship Id="rId262" Type="http://schemas.openxmlformats.org/officeDocument/2006/relationships/hyperlink" Target="mailto:19198887386@s.whatsapp.net" TargetMode="External"/><Relationship Id="rId318" Type="http://schemas.openxmlformats.org/officeDocument/2006/relationships/hyperlink" Target="mailto:19198887386@s.whatsapp.net" TargetMode="External"/><Relationship Id="rId99" Type="http://schemas.openxmlformats.org/officeDocument/2006/relationships/hyperlink" Target="mailto:19198887386@s.whatsapp.net" TargetMode="External"/><Relationship Id="rId122" Type="http://schemas.openxmlformats.org/officeDocument/2006/relationships/hyperlink" Target="http://t.co/2tYTQJ3fec" TargetMode="External"/><Relationship Id="rId164" Type="http://schemas.openxmlformats.org/officeDocument/2006/relationships/hyperlink" Target="mailto:19198887386@s.whatsapp.net" TargetMode="External"/><Relationship Id="rId371" Type="http://schemas.openxmlformats.org/officeDocument/2006/relationships/hyperlink" Target="http://t.co/McOZNHt7N2" TargetMode="External"/><Relationship Id="rId26" Type="http://schemas.openxmlformats.org/officeDocument/2006/relationships/hyperlink" Target="http://t.co/CxRs5BVhPw" TargetMode="External"/><Relationship Id="rId231" Type="http://schemas.openxmlformats.org/officeDocument/2006/relationships/hyperlink" Target="mailto:19198887386@s.whatsapp.net" TargetMode="External"/><Relationship Id="rId273" Type="http://schemas.openxmlformats.org/officeDocument/2006/relationships/hyperlink" Target="http://t.co/wMiNpN64m2&amp;" TargetMode="External"/><Relationship Id="rId329" Type="http://schemas.openxmlformats.org/officeDocument/2006/relationships/hyperlink" Target="https://media.textnow.com/?t=eyJ0eXAiOiJKV1QiLCJhbGciOiJIUzI1NiJ9.eyJ1c2VybmFtZSI6InRoaXNpc2RmaXIiLCJrZXkiOiIxMjQ2OWVkZS03YmI2LTQxNjktYjliMS0xNDY1MzBlZmMyNDhfMTkxOTQ0NjM4MTZfKzE5MTkyOTQyMTE0LndhdiJ9.LLY3ZTJQulm9NXyKIsW2uPqUaXVRNyDyyQi6wth7dTA&amp;h=12469ede-7bb6-4169-b9b1-146530efc248_19194463816_%2B19192942114.wav" TargetMode="External"/><Relationship Id="rId68" Type="http://schemas.openxmlformats.org/officeDocument/2006/relationships/hyperlink" Target="http://t.co/BSOYlL83Iz&amp;" TargetMode="External"/><Relationship Id="rId133" Type="http://schemas.openxmlformats.org/officeDocument/2006/relationships/hyperlink" Target="http://t.co/VxBJg26Gsz" TargetMode="External"/><Relationship Id="rId175" Type="http://schemas.openxmlformats.org/officeDocument/2006/relationships/hyperlink" Target="mailto:19198887386@s.whatsapp.net" TargetMode="External"/><Relationship Id="rId340" Type="http://schemas.openxmlformats.org/officeDocument/2006/relationships/hyperlink" Target="http://t.co/pYGOSk0qCP" TargetMode="External"/><Relationship Id="rId200" Type="http://schemas.openxmlformats.org/officeDocument/2006/relationships/hyperlink" Target="mailto:19198887386@s.whatsapp.net" TargetMode="External"/><Relationship Id="rId382" Type="http://schemas.openxmlformats.org/officeDocument/2006/relationships/hyperlink" Target="http://t.co/kFhj8lWhbs"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mailto:19198887386@s.whatsapp.net" TargetMode="External"/><Relationship Id="rId299" Type="http://schemas.openxmlformats.org/officeDocument/2006/relationships/hyperlink" Target="mailto:19198887386@s.whatsapp.net" TargetMode="External"/><Relationship Id="rId21" Type="http://schemas.openxmlformats.org/officeDocument/2006/relationships/hyperlink" Target="http://t.co/OZ2PnDNGJ0&amp;" TargetMode="External"/><Relationship Id="rId63" Type="http://schemas.openxmlformats.org/officeDocument/2006/relationships/hyperlink" Target="http://t.co/1jL4hi8ZMF" TargetMode="External"/><Relationship Id="rId159" Type="http://schemas.openxmlformats.org/officeDocument/2006/relationships/hyperlink" Target="http://t.co/6q5wm3VU&amp;" TargetMode="External"/><Relationship Id="rId324" Type="http://schemas.openxmlformats.org/officeDocument/2006/relationships/hyperlink" Target="https://media.textnow.com/?t=eyJ0eXAiOiJKV1QiLCJhbGciOiJIUzI1NiJ9.eyJ1c2VybmFtZSI6InRoaXNpc2RmaXIiLCJrZXkiOiIzNzNjMmY4My03NWIyLTQxNmQtODg0Ny1jYmM3MjkzMjVlZGFfMTkxOTQ0NjM4MTZfKzE5MTkyOTQ3MTgwLndhdiJ9.EKiJzF0ln2bBFheBq6DsIJEC5v3uaP8lV_ZgDXK5es4&amp;h=373c2f83-75b2-416d-8847-cbc729325eda_19194463816_%2B19192947180.wav" TargetMode="External"/><Relationship Id="rId366" Type="http://schemas.openxmlformats.org/officeDocument/2006/relationships/hyperlink" Target="http://t.co/2POFGc7ohC" TargetMode="External"/><Relationship Id="rId170" Type="http://schemas.openxmlformats.org/officeDocument/2006/relationships/hyperlink" Target="http://t.co/sR1zceHx" TargetMode="External"/><Relationship Id="rId226" Type="http://schemas.openxmlformats.org/officeDocument/2006/relationships/hyperlink" Target="mailto:19198887386@s.whatsapp.net" TargetMode="External"/><Relationship Id="rId268" Type="http://schemas.openxmlformats.org/officeDocument/2006/relationships/hyperlink" Target="mailto:19198887386@s.whatsapp.net" TargetMode="External"/><Relationship Id="rId32" Type="http://schemas.openxmlformats.org/officeDocument/2006/relationships/hyperlink" Target="http://t.co/tYCIhD6PkW&amp;" TargetMode="External"/><Relationship Id="rId74" Type="http://schemas.openxmlformats.org/officeDocument/2006/relationships/hyperlink" Target="http://t.co/8zcjWW56Zz&amp;" TargetMode="External"/><Relationship Id="rId128" Type="http://schemas.openxmlformats.org/officeDocument/2006/relationships/hyperlink" Target="mailto:19198887386@s.whatsapp.net" TargetMode="External"/><Relationship Id="rId335" Type="http://schemas.openxmlformats.org/officeDocument/2006/relationships/hyperlink" Target="https://media.textnow.com/?t=eyJ0eXAiOiJKV1QiLCJhbGciOiJIUzI1NiJ9.eyJ1c2VybmFtZSI6InRoaXNpc2RmaXIiLCJrZXkiOiIwYjBiYzhiMS0xNTRhLTViNmItODM4ZS1mNTViNDc5ZmZiMTEifQ.f8Bjpr4JOvewptHQfvHGTi8NmIMBdiiDSD4vAMEFxFg&amp;h=0b0bc8b1-154a-5b6b-838e-f55b479ffb11" TargetMode="External"/><Relationship Id="rId377" Type="http://schemas.openxmlformats.org/officeDocument/2006/relationships/hyperlink" Target="http://t.co/WapBCHhuru" TargetMode="External"/><Relationship Id="rId5" Type="http://schemas.openxmlformats.org/officeDocument/2006/relationships/hyperlink" Target="http://v.whatsapp.com/701336" TargetMode="External"/><Relationship Id="rId181" Type="http://schemas.openxmlformats.org/officeDocument/2006/relationships/hyperlink" Target="http://t.co/PrrskknqRv" TargetMode="External"/><Relationship Id="rId237" Type="http://schemas.openxmlformats.org/officeDocument/2006/relationships/hyperlink" Target="mailto:19198887386@s.whatsapp.net" TargetMode="External"/><Relationship Id="rId279" Type="http://schemas.openxmlformats.org/officeDocument/2006/relationships/hyperlink" Target="http://tinyurl.com/dmt397" TargetMode="External"/><Relationship Id="rId43" Type="http://schemas.openxmlformats.org/officeDocument/2006/relationships/hyperlink" Target="http://t.co/3gzUpfuMev" TargetMode="External"/><Relationship Id="rId139" Type="http://schemas.openxmlformats.org/officeDocument/2006/relationships/hyperlink" Target="mailto:19198887386@s.whatsapp.net" TargetMode="External"/><Relationship Id="rId290" Type="http://schemas.openxmlformats.org/officeDocument/2006/relationships/hyperlink" Target="mailto:19198887386@s.whatsapp.net" TargetMode="External"/><Relationship Id="rId304" Type="http://schemas.openxmlformats.org/officeDocument/2006/relationships/hyperlink" Target="mailto:19198887386@s.whatsapp.net" TargetMode="External"/><Relationship Id="rId346" Type="http://schemas.openxmlformats.org/officeDocument/2006/relationships/hyperlink" Target="http://t.co/6ZUxaQeaVL" TargetMode="External"/><Relationship Id="rId388" Type="http://schemas.openxmlformats.org/officeDocument/2006/relationships/hyperlink" Target="http://t.co/ZsAAzFL0p5" TargetMode="External"/><Relationship Id="rId85" Type="http://schemas.openxmlformats.org/officeDocument/2006/relationships/hyperlink" Target="mailto:19198887386@s.whatsapp.net" TargetMode="External"/><Relationship Id="rId150" Type="http://schemas.openxmlformats.org/officeDocument/2006/relationships/hyperlink" Target="mailto:19198887386@s.whatsapp.net" TargetMode="External"/><Relationship Id="rId192" Type="http://schemas.openxmlformats.org/officeDocument/2006/relationships/hyperlink" Target="mailto:19198887386@s.whatsapp.net" TargetMode="External"/><Relationship Id="rId206" Type="http://schemas.openxmlformats.org/officeDocument/2006/relationships/hyperlink" Target="http://t.co/S0XWGfLJ9C&amp;" TargetMode="External"/><Relationship Id="rId248" Type="http://schemas.openxmlformats.org/officeDocument/2006/relationships/hyperlink" Target="mailto:19198887386@s.whatsapp.net" TargetMode="External"/><Relationship Id="rId12" Type="http://schemas.openxmlformats.org/officeDocument/2006/relationships/hyperlink" Target="https://fb.com/l/1GPmtCdmbUNvXlE" TargetMode="External"/><Relationship Id="rId108" Type="http://schemas.openxmlformats.org/officeDocument/2006/relationships/hyperlink" Target="mailto:19198887386@s.whatsapp.net" TargetMode="External"/><Relationship Id="rId315" Type="http://schemas.openxmlformats.org/officeDocument/2006/relationships/hyperlink" Target="mailto:19198887386@s.whatsapp.net" TargetMode="External"/><Relationship Id="rId357" Type="http://schemas.openxmlformats.org/officeDocument/2006/relationships/hyperlink" Target="http://t.co/Br7el4ZXrw" TargetMode="External"/><Relationship Id="rId54" Type="http://schemas.openxmlformats.org/officeDocument/2006/relationships/hyperlink" Target="http://t.co/DRGBekvzun" TargetMode="External"/><Relationship Id="rId96" Type="http://schemas.openxmlformats.org/officeDocument/2006/relationships/hyperlink" Target="mailto:19198887386@s.whatsapp.net" TargetMode="External"/><Relationship Id="rId161" Type="http://schemas.openxmlformats.org/officeDocument/2006/relationships/hyperlink" Target="mailto:19198887386@s.whatsapp.net" TargetMode="External"/><Relationship Id="rId217" Type="http://schemas.openxmlformats.org/officeDocument/2006/relationships/hyperlink" Target="mailto:19198887386@s.whatsapp.net" TargetMode="External"/><Relationship Id="rId259" Type="http://schemas.openxmlformats.org/officeDocument/2006/relationships/hyperlink" Target="mailto:19198887386@s.whatsapp.net" TargetMode="External"/><Relationship Id="rId23" Type="http://schemas.openxmlformats.org/officeDocument/2006/relationships/hyperlink" Target="http://t.co/mlr5eWgonK" TargetMode="External"/><Relationship Id="rId119" Type="http://schemas.openxmlformats.org/officeDocument/2006/relationships/hyperlink" Target="http://t.co/ZJDLwiAjEo" TargetMode="External"/><Relationship Id="rId270" Type="http://schemas.openxmlformats.org/officeDocument/2006/relationships/hyperlink" Target="mailto:19198887386@s.whatsapp.net" TargetMode="External"/><Relationship Id="rId326" Type="http://schemas.openxmlformats.org/officeDocument/2006/relationships/hyperlink" Target="https://media.textnow.com/?t=eyJ0eXAiOiJKV1QiLCJhbGciOiJIUzI1NiJ9.eyJ1c2VybmFtZSI6InRoaXNpc2RmaXIiLCJrZXkiOiJiNzI4YWVlMi02YzE2LTQwMDUtOWUxZi02NGVmYTk0NzBkYjhfMTkxOTQ0NjM4MTZfKzE5MTkyOTQ1MzIyLndhdiJ9.SOS3B6fTu4cpLylimnCI4rD-XTv0GJMo44sr81Co9_s&amp;h=b728aee2-6c16-4005-9e1f-64efa9470db8_19194463816_%2B19192945322.wav" TargetMode="External"/><Relationship Id="rId65" Type="http://schemas.openxmlformats.org/officeDocument/2006/relationships/hyperlink" Target="http://t.co/ENSNf9RGPH" TargetMode="External"/><Relationship Id="rId130" Type="http://schemas.openxmlformats.org/officeDocument/2006/relationships/hyperlink" Target="mailto:19198887386@s.whatsapp.net" TargetMode="External"/><Relationship Id="rId368" Type="http://schemas.openxmlformats.org/officeDocument/2006/relationships/hyperlink" Target="content://com.viber.voip.provider.internal_files/message/local/thumb/e5e1bbee669b944725f765556d9dd764" TargetMode="External"/><Relationship Id="rId172" Type="http://schemas.openxmlformats.org/officeDocument/2006/relationships/hyperlink" Target="https://t.co/iFInqwVRad" TargetMode="External"/><Relationship Id="rId228" Type="http://schemas.openxmlformats.org/officeDocument/2006/relationships/hyperlink" Target="mailto:19198887386@s.whatsapp.net" TargetMode="External"/><Relationship Id="rId281" Type="http://schemas.openxmlformats.org/officeDocument/2006/relationships/hyperlink" Target="mailto:19198887386@s.whatsapp.net" TargetMode="External"/><Relationship Id="rId337" Type="http://schemas.openxmlformats.org/officeDocument/2006/relationships/hyperlink" Target="http://t.co/KEcfNjyrwE" TargetMode="External"/><Relationship Id="rId34" Type="http://schemas.openxmlformats.org/officeDocument/2006/relationships/hyperlink" Target="http://t.co/S6hY2eVoaT" TargetMode="External"/><Relationship Id="rId76" Type="http://schemas.openxmlformats.org/officeDocument/2006/relationships/hyperlink" Target="mailto:19198887386@s.whatsapp.net" TargetMode="External"/><Relationship Id="rId141" Type="http://schemas.openxmlformats.org/officeDocument/2006/relationships/hyperlink" Target="http://t.co/OWxtdRKWbC" TargetMode="External"/><Relationship Id="rId379" Type="http://schemas.openxmlformats.org/officeDocument/2006/relationships/hyperlink" Target="http://t.co/b4i8EiMux2" TargetMode="External"/><Relationship Id="rId7" Type="http://schemas.openxmlformats.org/officeDocument/2006/relationships/hyperlink" Target="https://fb.com/l/1FvLrdPgMhVe9nV" TargetMode="External"/><Relationship Id="rId183" Type="http://schemas.openxmlformats.org/officeDocument/2006/relationships/hyperlink" Target="mailto:19198887386@s.whatsapp.net" TargetMode="External"/><Relationship Id="rId239" Type="http://schemas.openxmlformats.org/officeDocument/2006/relationships/hyperlink" Target="mailto:19198887386@s.whatsapp.net" TargetMode="External"/><Relationship Id="rId390" Type="http://schemas.openxmlformats.org/officeDocument/2006/relationships/hyperlink" Target="http://t.co/ThnXX1lC1M" TargetMode="External"/><Relationship Id="rId250" Type="http://schemas.openxmlformats.org/officeDocument/2006/relationships/hyperlink" Target="mailto:19198887386@s.whatsapp.net" TargetMode="External"/><Relationship Id="rId292" Type="http://schemas.openxmlformats.org/officeDocument/2006/relationships/hyperlink" Target="mailto:19198887386@s.whatsapp.net" TargetMode="External"/><Relationship Id="rId306" Type="http://schemas.openxmlformats.org/officeDocument/2006/relationships/hyperlink" Target="mailto:19198887386@s.whatsapp.net" TargetMode="External"/><Relationship Id="rId45" Type="http://schemas.openxmlformats.org/officeDocument/2006/relationships/hyperlink" Target="http://t.co/3Jk4kR44X3" TargetMode="External"/><Relationship Id="rId87" Type="http://schemas.openxmlformats.org/officeDocument/2006/relationships/hyperlink" Target="mailto:19198887386@s.whatsapp.net" TargetMode="External"/><Relationship Id="rId110" Type="http://schemas.openxmlformats.org/officeDocument/2006/relationships/hyperlink" Target="mailto:19198887386@s.whatsapp.net" TargetMode="External"/><Relationship Id="rId348" Type="http://schemas.openxmlformats.org/officeDocument/2006/relationships/hyperlink" Target="http://t.co/8zE8aqY0" TargetMode="External"/><Relationship Id="rId152" Type="http://schemas.openxmlformats.org/officeDocument/2006/relationships/hyperlink" Target="http://t.co/qc5IF6G4fG" TargetMode="External"/><Relationship Id="rId194" Type="http://schemas.openxmlformats.org/officeDocument/2006/relationships/hyperlink" Target="mailto:19198887386@s.whatsapp.net" TargetMode="External"/><Relationship Id="rId208" Type="http://schemas.openxmlformats.org/officeDocument/2006/relationships/hyperlink" Target="mailto:19198887386@s.whatsapp.net" TargetMode="External"/><Relationship Id="rId261" Type="http://schemas.openxmlformats.org/officeDocument/2006/relationships/hyperlink" Target="mailto:19198887386@s.whatsapp.net" TargetMode="External"/><Relationship Id="rId14" Type="http://schemas.openxmlformats.org/officeDocument/2006/relationships/hyperlink" Target="http://t.co/WruoCdVkJt" TargetMode="External"/><Relationship Id="rId56" Type="http://schemas.openxmlformats.org/officeDocument/2006/relationships/hyperlink" Target="http://t.co/pXmGA68NC1" TargetMode="External"/><Relationship Id="rId317" Type="http://schemas.openxmlformats.org/officeDocument/2006/relationships/hyperlink" Target="mailto:19198887386@s.whatsapp.net" TargetMode="External"/><Relationship Id="rId359" Type="http://schemas.openxmlformats.org/officeDocument/2006/relationships/hyperlink" Target="http://t.co/XMyxfDBKOX&amp;" TargetMode="External"/><Relationship Id="rId98" Type="http://schemas.openxmlformats.org/officeDocument/2006/relationships/hyperlink" Target="http://t.co/P3HEuBOQBu" TargetMode="External"/><Relationship Id="rId121" Type="http://schemas.openxmlformats.org/officeDocument/2006/relationships/hyperlink" Target="mailto:19198887386@s.whatsapp.net" TargetMode="External"/><Relationship Id="rId163" Type="http://schemas.openxmlformats.org/officeDocument/2006/relationships/hyperlink" Target="mailto:19198887386@s.whatsapp.net" TargetMode="External"/><Relationship Id="rId219" Type="http://schemas.openxmlformats.org/officeDocument/2006/relationships/hyperlink" Target="mailto:19198887386@s.whatsapp.net" TargetMode="External"/><Relationship Id="rId370" Type="http://schemas.openxmlformats.org/officeDocument/2006/relationships/hyperlink" Target="https://t.co/38GZ1jerPS" TargetMode="External"/><Relationship Id="rId230" Type="http://schemas.openxmlformats.org/officeDocument/2006/relationships/hyperlink" Target="mailto:19198887386@s.whatsapp.net" TargetMode="External"/><Relationship Id="rId25" Type="http://schemas.openxmlformats.org/officeDocument/2006/relationships/hyperlink" Target="http://t.co/UvWkhpEswh" TargetMode="External"/><Relationship Id="rId67" Type="http://schemas.openxmlformats.org/officeDocument/2006/relationships/hyperlink" Target="http://t.co/sTiDDHK3WT" TargetMode="External"/><Relationship Id="rId272" Type="http://schemas.openxmlformats.org/officeDocument/2006/relationships/hyperlink" Target="mailto:19198887386@s.whatsapp.net" TargetMode="External"/><Relationship Id="rId328" Type="http://schemas.openxmlformats.org/officeDocument/2006/relationships/hyperlink" Target="https://media.textnow.com/?t=eyJ0eXAiOiJKV1QiLCJhbGciOiJIUzI1NiJ9.eyJ1c2VybmFtZSI6InRoaXNpc2RmaXIiLCJrZXkiOiIzNGUxNzg3NS1lMjgzLTRlMzktYmQ3ZC0xNjc4ZDczM2Q0OTVfMTkxOTQ0NjM4MTZfKzE5MTkyOTQzNDAzLndhdiJ9.n6zWH0bCdPTGd7pxGPjfWd26LTwcNm-FGDdv048fmwc&amp;h=34e17875-e283-4e39-bd7d-1678d733d495_19194463816_%2B19192943403.wav" TargetMode="External"/><Relationship Id="rId132" Type="http://schemas.openxmlformats.org/officeDocument/2006/relationships/hyperlink" Target="mailto:19198887386@s.whatsapp.net" TargetMode="External"/><Relationship Id="rId174" Type="http://schemas.openxmlformats.org/officeDocument/2006/relationships/hyperlink" Target="mailto:19198887386@s.whatsapp.net" TargetMode="External"/><Relationship Id="rId381" Type="http://schemas.openxmlformats.org/officeDocument/2006/relationships/hyperlink" Target="http://t.co/ZUai7qWBIR" TargetMode="External"/><Relationship Id="rId241" Type="http://schemas.openxmlformats.org/officeDocument/2006/relationships/hyperlink" Target="mailto:19198887386@s.whatsapp.net" TargetMode="External"/><Relationship Id="rId36" Type="http://schemas.openxmlformats.org/officeDocument/2006/relationships/hyperlink" Target="http://t.co/ZVJROXgNDQ&amp;" TargetMode="External"/><Relationship Id="rId283" Type="http://schemas.openxmlformats.org/officeDocument/2006/relationships/hyperlink" Target="http://t.co/XpSC3makgJ" TargetMode="External"/><Relationship Id="rId339" Type="http://schemas.openxmlformats.org/officeDocument/2006/relationships/hyperlink" Target="http://t.co/hIJJAUKtJN" TargetMode="External"/><Relationship Id="rId78" Type="http://schemas.openxmlformats.org/officeDocument/2006/relationships/hyperlink" Target="mailto:19198887386@s.whatsapp.net" TargetMode="External"/><Relationship Id="rId101" Type="http://schemas.openxmlformats.org/officeDocument/2006/relationships/hyperlink" Target="mailto:19198887386@s.whatsapp.net" TargetMode="External"/><Relationship Id="rId143" Type="http://schemas.openxmlformats.org/officeDocument/2006/relationships/hyperlink" Target="http://t.co/JOOsdSubIR" TargetMode="External"/><Relationship Id="rId185" Type="http://schemas.openxmlformats.org/officeDocument/2006/relationships/hyperlink" Target="mailto:19198887386@s.whatsapp.net" TargetMode="External"/><Relationship Id="rId350" Type="http://schemas.openxmlformats.org/officeDocument/2006/relationships/hyperlink" Target="http://t.co/R5wuXA9jB6" TargetMode="External"/><Relationship Id="rId9" Type="http://schemas.openxmlformats.org/officeDocument/2006/relationships/hyperlink" Target="https://fb.com/l/1Mw2qRduneaHdme" TargetMode="External"/><Relationship Id="rId210" Type="http://schemas.openxmlformats.org/officeDocument/2006/relationships/hyperlink" Target="mailto:19198887386@s.whatsapp.net" TargetMode="External"/><Relationship Id="rId392" Type="http://schemas.openxmlformats.org/officeDocument/2006/relationships/hyperlink" Target="http://t.co/A5ZBVDXapx" TargetMode="External"/><Relationship Id="rId252" Type="http://schemas.openxmlformats.org/officeDocument/2006/relationships/hyperlink" Target="mailto:19198887386@s.whatsapp.net" TargetMode="External"/><Relationship Id="rId294" Type="http://schemas.openxmlformats.org/officeDocument/2006/relationships/hyperlink" Target="mailto:19198887386@s.whatsapp.net" TargetMode="External"/><Relationship Id="rId308" Type="http://schemas.openxmlformats.org/officeDocument/2006/relationships/hyperlink" Target="mailto:19198887386@s.whatsapp.net" TargetMode="External"/><Relationship Id="rId47" Type="http://schemas.openxmlformats.org/officeDocument/2006/relationships/hyperlink" Target="http://t.co/AAnpSUjmYI" TargetMode="External"/><Relationship Id="rId89" Type="http://schemas.openxmlformats.org/officeDocument/2006/relationships/hyperlink" Target="mailto:19198887386@s.whatsapp.net" TargetMode="External"/><Relationship Id="rId112" Type="http://schemas.openxmlformats.org/officeDocument/2006/relationships/hyperlink" Target="mailto:19198887386@s.whatsapp.net" TargetMode="External"/><Relationship Id="rId154" Type="http://schemas.openxmlformats.org/officeDocument/2006/relationships/hyperlink" Target="mailto:19198887386@s.whatsapp.net" TargetMode="External"/><Relationship Id="rId361" Type="http://schemas.openxmlformats.org/officeDocument/2006/relationships/hyperlink" Target="http://t.co/F0dDbfEzB6&amp;" TargetMode="External"/><Relationship Id="rId196" Type="http://schemas.openxmlformats.org/officeDocument/2006/relationships/hyperlink" Target="mailto:19198887386@s.whatsapp.net" TargetMode="External"/><Relationship Id="rId16" Type="http://schemas.openxmlformats.org/officeDocument/2006/relationships/hyperlink" Target="http://t.co/mik3iPNle6" TargetMode="External"/><Relationship Id="rId221" Type="http://schemas.openxmlformats.org/officeDocument/2006/relationships/hyperlink" Target="mailto:19198887386@s.whatsapp.net" TargetMode="External"/><Relationship Id="rId242" Type="http://schemas.openxmlformats.org/officeDocument/2006/relationships/hyperlink" Target="mailto:19198887386@s.whatsapp.net" TargetMode="External"/><Relationship Id="rId263" Type="http://schemas.openxmlformats.org/officeDocument/2006/relationships/hyperlink" Target="mailto:19198887386@s.whatsapp.net" TargetMode="External"/><Relationship Id="rId284" Type="http://schemas.openxmlformats.org/officeDocument/2006/relationships/hyperlink" Target="mailto:19198887386@s.whatsapp.net" TargetMode="External"/><Relationship Id="rId319" Type="http://schemas.openxmlformats.org/officeDocument/2006/relationships/hyperlink" Target="mailto:19198887386@s.whatsapp.net" TargetMode="External"/><Relationship Id="rId37" Type="http://schemas.openxmlformats.org/officeDocument/2006/relationships/hyperlink" Target="http://t.co/r0hABEQhSu" TargetMode="External"/><Relationship Id="rId58" Type="http://schemas.openxmlformats.org/officeDocument/2006/relationships/hyperlink" Target="http://t.co/5idQ3R5Akz" TargetMode="External"/><Relationship Id="rId79" Type="http://schemas.openxmlformats.org/officeDocument/2006/relationships/hyperlink" Target="mailto:19198887386@s.whatsapp.net" TargetMode="External"/><Relationship Id="rId102" Type="http://schemas.openxmlformats.org/officeDocument/2006/relationships/hyperlink" Target="mailto:19198887386@s.whatsapp.net" TargetMode="External"/><Relationship Id="rId123" Type="http://schemas.openxmlformats.org/officeDocument/2006/relationships/hyperlink" Target="mailto:19198887386@s.whatsapp.net" TargetMode="External"/><Relationship Id="rId144" Type="http://schemas.openxmlformats.org/officeDocument/2006/relationships/hyperlink" Target="mailto:19198887386@s.whatsapp.net" TargetMode="External"/><Relationship Id="rId330" Type="http://schemas.openxmlformats.org/officeDocument/2006/relationships/hyperlink" Target="https://media.textnow.com/?t=eyJ0eXAiOiJKV1QiLCJhbGciOiJIUzI1NiJ9.eyJ1c2VybmFtZSI6InRoaXNpc2RmaXIiLCJrZXkiOiIxMzAzZGNhMy0xYjE3LTQ5ZjMtYmQxYS05OWQ5ZDE2MDIxNmNfMTkxOTQ0NjM4MTZfKzE5MTkyOTQxMjM4LndhdiJ9.sVSFqH-RAsdqWXW7FlaijxeSe0TTW4IO855Xq9Gfxjs&amp;h=1303dca3-1b17-49f3-bd1a-99d9d160216c_19194463816_%2B19192941238.wav" TargetMode="External"/><Relationship Id="rId90" Type="http://schemas.openxmlformats.org/officeDocument/2006/relationships/hyperlink" Target="mailto:19198887386@s.whatsapp.net" TargetMode="External"/><Relationship Id="rId165" Type="http://schemas.openxmlformats.org/officeDocument/2006/relationships/hyperlink" Target="http://t.co/1Kqnw4LJ&amp;" TargetMode="External"/><Relationship Id="rId186" Type="http://schemas.openxmlformats.org/officeDocument/2006/relationships/hyperlink" Target="http://t.co/BMdSVMc3rC" TargetMode="External"/><Relationship Id="rId351" Type="http://schemas.openxmlformats.org/officeDocument/2006/relationships/hyperlink" Target="http://t.co/ydZYr4dVS4" TargetMode="External"/><Relationship Id="rId372" Type="http://schemas.openxmlformats.org/officeDocument/2006/relationships/hyperlink" Target="http://t.co/PrnJ8EFAoi&amp;" TargetMode="External"/><Relationship Id="rId393" Type="http://schemas.openxmlformats.org/officeDocument/2006/relationships/hyperlink" Target="http://t.co/XqmXHkAsWt" TargetMode="External"/><Relationship Id="rId211" Type="http://schemas.openxmlformats.org/officeDocument/2006/relationships/hyperlink" Target="mailto:19198887386@s.whatsapp.net" TargetMode="External"/><Relationship Id="rId232" Type="http://schemas.openxmlformats.org/officeDocument/2006/relationships/hyperlink" Target="mailto:19198887386@s.whatsapp.net" TargetMode="External"/><Relationship Id="rId253" Type="http://schemas.openxmlformats.org/officeDocument/2006/relationships/hyperlink" Target="mailto:19198887386@s.whatsapp.net" TargetMode="External"/><Relationship Id="rId274" Type="http://schemas.openxmlformats.org/officeDocument/2006/relationships/hyperlink" Target="mailto:19198887386@s.whatsapp.net" TargetMode="External"/><Relationship Id="rId295" Type="http://schemas.openxmlformats.org/officeDocument/2006/relationships/hyperlink" Target="mailto:19198887386@s.whatsapp.net" TargetMode="External"/><Relationship Id="rId309" Type="http://schemas.openxmlformats.org/officeDocument/2006/relationships/hyperlink" Target="mailto:19198887386@s.whatsapp.net" TargetMode="External"/><Relationship Id="rId27" Type="http://schemas.openxmlformats.org/officeDocument/2006/relationships/hyperlink" Target="http://t.co/bPtRtXcel0" TargetMode="External"/><Relationship Id="rId48" Type="http://schemas.openxmlformats.org/officeDocument/2006/relationships/hyperlink" Target="http://t.co/DTLlzlXmPF" TargetMode="External"/><Relationship Id="rId69" Type="http://schemas.openxmlformats.org/officeDocument/2006/relationships/hyperlink" Target="https://t.co/JbnoNM3N1P" TargetMode="External"/><Relationship Id="rId113" Type="http://schemas.openxmlformats.org/officeDocument/2006/relationships/hyperlink" Target="http://t.co/XFr1cRXWSm" TargetMode="External"/><Relationship Id="rId134" Type="http://schemas.openxmlformats.org/officeDocument/2006/relationships/hyperlink" Target="mailto:19198887386@s.whatsapp.net" TargetMode="External"/><Relationship Id="rId320" Type="http://schemas.openxmlformats.org/officeDocument/2006/relationships/hyperlink" Target="mailto:19198887386@s.whatsapp.net" TargetMode="External"/><Relationship Id="rId80" Type="http://schemas.openxmlformats.org/officeDocument/2006/relationships/hyperlink" Target="mailto:19198887386@s.whatsapp.net" TargetMode="External"/><Relationship Id="rId155" Type="http://schemas.openxmlformats.org/officeDocument/2006/relationships/hyperlink" Target="mailto:19198887386@s.whatsapp.net" TargetMode="External"/><Relationship Id="rId176" Type="http://schemas.openxmlformats.org/officeDocument/2006/relationships/hyperlink" Target="mailto:19198887386@s.whatsapp.net" TargetMode="External"/><Relationship Id="rId197" Type="http://schemas.openxmlformats.org/officeDocument/2006/relationships/hyperlink" Target="mailto:19198887386@s.whatsapp.net" TargetMode="External"/><Relationship Id="rId341" Type="http://schemas.openxmlformats.org/officeDocument/2006/relationships/hyperlink" Target="http://t.co/TQS3wPA6O7" TargetMode="External"/><Relationship Id="rId362" Type="http://schemas.openxmlformats.org/officeDocument/2006/relationships/hyperlink" Target="http://t.co/0paNscImEw&amp;" TargetMode="External"/><Relationship Id="rId383" Type="http://schemas.openxmlformats.org/officeDocument/2006/relationships/hyperlink" Target="http://t.co/cOU2WQ5L4q" TargetMode="External"/><Relationship Id="rId201" Type="http://schemas.openxmlformats.org/officeDocument/2006/relationships/hyperlink" Target="http://t.co/49KYwZnotU" TargetMode="External"/><Relationship Id="rId222" Type="http://schemas.openxmlformats.org/officeDocument/2006/relationships/hyperlink" Target="mailto:19198887386@s.whatsapp.net" TargetMode="External"/><Relationship Id="rId243" Type="http://schemas.openxmlformats.org/officeDocument/2006/relationships/hyperlink" Target="mailto:19198887386@s.whatsapp.net" TargetMode="External"/><Relationship Id="rId264" Type="http://schemas.openxmlformats.org/officeDocument/2006/relationships/hyperlink" Target="mailto:19198887386@s.whatsapp.net" TargetMode="External"/><Relationship Id="rId285" Type="http://schemas.openxmlformats.org/officeDocument/2006/relationships/hyperlink" Target="http://t.co/XxcdQvzI9t" TargetMode="External"/><Relationship Id="rId17" Type="http://schemas.openxmlformats.org/officeDocument/2006/relationships/hyperlink" Target="http://t.co/OSIpBKPr9h" TargetMode="External"/><Relationship Id="rId38" Type="http://schemas.openxmlformats.org/officeDocument/2006/relationships/hyperlink" Target="http://t.co/BW9uYtLQu1" TargetMode="External"/><Relationship Id="rId59" Type="http://schemas.openxmlformats.org/officeDocument/2006/relationships/hyperlink" Target="http://t.co/R8jsymiB5b" TargetMode="External"/><Relationship Id="rId103" Type="http://schemas.openxmlformats.org/officeDocument/2006/relationships/hyperlink" Target="mailto:19198887386@s.whatsapp.net" TargetMode="External"/><Relationship Id="rId124" Type="http://schemas.openxmlformats.org/officeDocument/2006/relationships/hyperlink" Target="mailto:19198887386@s.whatsapp.net" TargetMode="External"/><Relationship Id="rId310" Type="http://schemas.openxmlformats.org/officeDocument/2006/relationships/hyperlink" Target="http://t.co/cOfGRtW9br" TargetMode="External"/><Relationship Id="rId70" Type="http://schemas.openxmlformats.org/officeDocument/2006/relationships/hyperlink" Target="http://t.co/R5wuXA9jB6" TargetMode="External"/><Relationship Id="rId91" Type="http://schemas.openxmlformats.org/officeDocument/2006/relationships/hyperlink" Target="mailto:19198887386@s.whatsapp.net" TargetMode="External"/><Relationship Id="rId145" Type="http://schemas.openxmlformats.org/officeDocument/2006/relationships/hyperlink" Target="mailto:19198887386@s.whatsapp.net" TargetMode="External"/><Relationship Id="rId166" Type="http://schemas.openxmlformats.org/officeDocument/2006/relationships/hyperlink" Target="mailto:19198887386@s.whatsapp.net" TargetMode="External"/><Relationship Id="rId187" Type="http://schemas.openxmlformats.org/officeDocument/2006/relationships/hyperlink" Target="mailto:19198887386@s.whatsapp.net" TargetMode="External"/><Relationship Id="rId331" Type="http://schemas.openxmlformats.org/officeDocument/2006/relationships/hyperlink" Target="https://media.textnow.com/?t=eyJ0eXAiOiJKV1QiLCJhbGciOiJIUzI1NiJ9.eyJ1c2VybmFtZSI6InRoaXNpc2RmaXIiLCJrZXkiOiJiNTY3NmI5ZS0xMTJkLTQxZGQtYTg3MS1kMzNlNGQ2ZGNhMDlfMTk4NDIzNTIwNTRfKzEyMDI0OTUxMzEyLndhdiJ9.dMt2Bxggr5x16bZGau60ccZ3f72vFKA7htjW1AND4io&amp;h=b5676b9e-112d-41dd-a871-d33e4d6dca09_19842352054_%2B12024951312.wav" TargetMode="External"/><Relationship Id="rId352" Type="http://schemas.openxmlformats.org/officeDocument/2006/relationships/hyperlink" Target="http://t.co/s9gMtEvpaT" TargetMode="External"/><Relationship Id="rId373" Type="http://schemas.openxmlformats.org/officeDocument/2006/relationships/hyperlink" Target="http://t.co/kuVq8UpwUw" TargetMode="External"/><Relationship Id="rId394" Type="http://schemas.openxmlformats.org/officeDocument/2006/relationships/hyperlink" Target="http://t.co/LIK3xpZ6eZ" TargetMode="External"/><Relationship Id="rId1" Type="http://schemas.openxmlformats.org/officeDocument/2006/relationships/hyperlink" Target="https://music.apple.com/us/playlist/1990s/pl.u-ZP5luEKdxy" TargetMode="External"/><Relationship Id="rId212" Type="http://schemas.openxmlformats.org/officeDocument/2006/relationships/hyperlink" Target="mailto:19198887386@s.whatsapp.net" TargetMode="External"/><Relationship Id="rId233" Type="http://schemas.openxmlformats.org/officeDocument/2006/relationships/hyperlink" Target="http://t.co/qQ94N1rD5N&amp;" TargetMode="External"/><Relationship Id="rId254" Type="http://schemas.openxmlformats.org/officeDocument/2006/relationships/hyperlink" Target="mailto:19198887386@s.whatsapp.net" TargetMode="External"/><Relationship Id="rId28" Type="http://schemas.openxmlformats.org/officeDocument/2006/relationships/hyperlink" Target="http://t.co/R5wuXA9jB6" TargetMode="External"/><Relationship Id="rId49" Type="http://schemas.openxmlformats.org/officeDocument/2006/relationships/hyperlink" Target="http://t.co/VBCzP6HMT7" TargetMode="External"/><Relationship Id="rId114" Type="http://schemas.openxmlformats.org/officeDocument/2006/relationships/hyperlink" Target="mailto:19198887386@s.whatsapp.net" TargetMode="External"/><Relationship Id="rId275" Type="http://schemas.openxmlformats.org/officeDocument/2006/relationships/hyperlink" Target="mailto:19198887386@s.whatsapp.net" TargetMode="External"/><Relationship Id="rId296" Type="http://schemas.openxmlformats.org/officeDocument/2006/relationships/hyperlink" Target="mailto:19198887386@s.whatsapp.net" TargetMode="External"/><Relationship Id="rId300" Type="http://schemas.openxmlformats.org/officeDocument/2006/relationships/hyperlink" Target="mailto:19198887386@s.whatsapp.net" TargetMode="External"/><Relationship Id="rId60" Type="http://schemas.openxmlformats.org/officeDocument/2006/relationships/hyperlink" Target="http://t.co/4Hhxk9MKHe" TargetMode="External"/><Relationship Id="rId81" Type="http://schemas.openxmlformats.org/officeDocument/2006/relationships/hyperlink" Target="mailto:19198887386@s.whatsapp.net" TargetMode="External"/><Relationship Id="rId135" Type="http://schemas.openxmlformats.org/officeDocument/2006/relationships/hyperlink" Target="mailto:19198887386@s.whatsapp.net" TargetMode="External"/><Relationship Id="rId156" Type="http://schemas.openxmlformats.org/officeDocument/2006/relationships/hyperlink" Target="mailto:19198887386@s.whatsapp.net" TargetMode="External"/><Relationship Id="rId177" Type="http://schemas.openxmlformats.org/officeDocument/2006/relationships/hyperlink" Target="mailto:19198887386@s.whatsapp.net" TargetMode="External"/><Relationship Id="rId198" Type="http://schemas.openxmlformats.org/officeDocument/2006/relationships/hyperlink" Target="http://t.co/lRJWDFhv7T" TargetMode="External"/><Relationship Id="rId321" Type="http://schemas.openxmlformats.org/officeDocument/2006/relationships/hyperlink" Target="mailto:19198887386@s.whatsapp.net" TargetMode="External"/><Relationship Id="rId342" Type="http://schemas.openxmlformats.org/officeDocument/2006/relationships/hyperlink" Target="http://t.co/VEd4Yyztok&amp;" TargetMode="External"/><Relationship Id="rId363" Type="http://schemas.openxmlformats.org/officeDocument/2006/relationships/hyperlink" Target="https://t.co/RKk5vawIj1" TargetMode="External"/><Relationship Id="rId384" Type="http://schemas.openxmlformats.org/officeDocument/2006/relationships/hyperlink" Target="http://t.co/o5Orzo1O19&amp;" TargetMode="External"/><Relationship Id="rId202" Type="http://schemas.openxmlformats.org/officeDocument/2006/relationships/hyperlink" Target="mailto:19198887386@s.whatsapp.net" TargetMode="External"/><Relationship Id="rId223" Type="http://schemas.openxmlformats.org/officeDocument/2006/relationships/hyperlink" Target="mailto:19198887386@s.whatsapp.net" TargetMode="External"/><Relationship Id="rId244" Type="http://schemas.openxmlformats.org/officeDocument/2006/relationships/hyperlink" Target="mailto:19198887386@s.whatsapp.net" TargetMode="External"/><Relationship Id="rId18" Type="http://schemas.openxmlformats.org/officeDocument/2006/relationships/hyperlink" Target="http://t.co/ZS05enjjwm" TargetMode="External"/><Relationship Id="rId39" Type="http://schemas.openxmlformats.org/officeDocument/2006/relationships/hyperlink" Target="https://t.co/KeegDCjS5K&amp;" TargetMode="External"/><Relationship Id="rId265" Type="http://schemas.openxmlformats.org/officeDocument/2006/relationships/hyperlink" Target="mailto:19198887386@s.whatsapp.net" TargetMode="External"/><Relationship Id="rId286" Type="http://schemas.openxmlformats.org/officeDocument/2006/relationships/hyperlink" Target="mailto:19198887386@s.whatsapp.net" TargetMode="External"/><Relationship Id="rId50" Type="http://schemas.openxmlformats.org/officeDocument/2006/relationships/hyperlink" Target="http://t.co/vii3SmGRm3" TargetMode="External"/><Relationship Id="rId104" Type="http://schemas.openxmlformats.org/officeDocument/2006/relationships/hyperlink" Target="mailto:19198887386@s.whatsapp.net" TargetMode="External"/><Relationship Id="rId125" Type="http://schemas.openxmlformats.org/officeDocument/2006/relationships/hyperlink" Target="mailto:19198887386@s.whatsapp.net" TargetMode="External"/><Relationship Id="rId146" Type="http://schemas.openxmlformats.org/officeDocument/2006/relationships/hyperlink" Target="mailto:19198887386@s.whatsapp.net" TargetMode="External"/><Relationship Id="rId167" Type="http://schemas.openxmlformats.org/officeDocument/2006/relationships/hyperlink" Target="mailto:19198887386@s.whatsapp.net" TargetMode="External"/><Relationship Id="rId188" Type="http://schemas.openxmlformats.org/officeDocument/2006/relationships/hyperlink" Target="mailto:19198887386@s.whatsapp.net" TargetMode="External"/><Relationship Id="rId311" Type="http://schemas.openxmlformats.org/officeDocument/2006/relationships/hyperlink" Target="mailto:19198887386@s.whatsapp.net" TargetMode="External"/><Relationship Id="rId332" Type="http://schemas.openxmlformats.org/officeDocument/2006/relationships/hyperlink" Target="https://media.textnow.com/?t=eyJ0eXAiOiJKV1QiLCJhbGciOiJIUzI1NiJ9.eyJ1c2VybmFtZSI6InRoaXNpc2RmaXIiLCJrZXkiOiIzODZjNDllNS1lMWJlLTQyZjItOWVlZi0zZDM0ZjYyNTcyNTRfMTk4NDIzNTIwNTRfKzEyMDI0OTUzNjI3LndhdiJ9.m7H_rAhfb9RFDUBVDpvhTXmIdjR845Cknly35uywbZE&amp;h=386c49e5-e1be-42f2-9eef-3d34f6257254_19842352054_%2B12024953627.wav" TargetMode="External"/><Relationship Id="rId353" Type="http://schemas.openxmlformats.org/officeDocument/2006/relationships/hyperlink" Target="http://t.co/saWpjDtIGN" TargetMode="External"/><Relationship Id="rId374" Type="http://schemas.openxmlformats.org/officeDocument/2006/relationships/hyperlink" Target="http://t.co/XWmkac1Aw6&amp;" TargetMode="External"/><Relationship Id="rId395" Type="http://schemas.openxmlformats.org/officeDocument/2006/relationships/hyperlink" Target="http://t.co/UX4anxeAwd" TargetMode="External"/><Relationship Id="rId71" Type="http://schemas.openxmlformats.org/officeDocument/2006/relationships/hyperlink" Target="https://t.co/MPAzQ3Jswf" TargetMode="External"/><Relationship Id="rId92" Type="http://schemas.openxmlformats.org/officeDocument/2006/relationships/hyperlink" Target="mailto:19198887386@s.whatsapp.net" TargetMode="External"/><Relationship Id="rId213" Type="http://schemas.openxmlformats.org/officeDocument/2006/relationships/hyperlink" Target="mailto:19198887386@s.whatsapp.net" TargetMode="External"/><Relationship Id="rId234" Type="http://schemas.openxmlformats.org/officeDocument/2006/relationships/hyperlink" Target="mailto:19198887386@s.whatsapp.net" TargetMode="External"/><Relationship Id="rId2" Type="http://schemas.openxmlformats.org/officeDocument/2006/relationships/hyperlink" Target="https://music.apple.com/us/playlist/seattle-sounds/pl.u-6myaefa2ojM" TargetMode="External"/><Relationship Id="rId29" Type="http://schemas.openxmlformats.org/officeDocument/2006/relationships/hyperlink" Target="http://t.co/vltSpK8U4S" TargetMode="External"/><Relationship Id="rId255" Type="http://schemas.openxmlformats.org/officeDocument/2006/relationships/hyperlink" Target="mailto:19198887386@s.whatsapp.net" TargetMode="External"/><Relationship Id="rId276" Type="http://schemas.openxmlformats.org/officeDocument/2006/relationships/hyperlink" Target="http://t.co/FhGqF0RWBE" TargetMode="External"/><Relationship Id="rId297" Type="http://schemas.openxmlformats.org/officeDocument/2006/relationships/hyperlink" Target="mailto:19198887386@s.whatsapp.net" TargetMode="External"/><Relationship Id="rId40" Type="http://schemas.openxmlformats.org/officeDocument/2006/relationships/hyperlink" Target="http://t.co/j906T5zE2R" TargetMode="External"/><Relationship Id="rId115" Type="http://schemas.openxmlformats.org/officeDocument/2006/relationships/hyperlink" Target="mailto:19198887386@s.whatsapp.net" TargetMode="External"/><Relationship Id="rId136" Type="http://schemas.openxmlformats.org/officeDocument/2006/relationships/hyperlink" Target="mailto:19198887386@s.whatsapp.net" TargetMode="External"/><Relationship Id="rId157" Type="http://schemas.openxmlformats.org/officeDocument/2006/relationships/hyperlink" Target="mailto:19198887386@s.whatsapp.net" TargetMode="External"/><Relationship Id="rId178" Type="http://schemas.openxmlformats.org/officeDocument/2006/relationships/hyperlink" Target="http://t.co/8KUzaPFCMF" TargetMode="External"/><Relationship Id="rId301" Type="http://schemas.openxmlformats.org/officeDocument/2006/relationships/hyperlink" Target="mailto:19198887386@s.whatsapp.net" TargetMode="External"/><Relationship Id="rId322" Type="http://schemas.openxmlformats.org/officeDocument/2006/relationships/hyperlink" Target="mailto:19198887386@s.whatsapp.net" TargetMode="External"/><Relationship Id="rId343" Type="http://schemas.openxmlformats.org/officeDocument/2006/relationships/hyperlink" Target="http://t.co/ZwnbhpDZ8e" TargetMode="External"/><Relationship Id="rId364" Type="http://schemas.openxmlformats.org/officeDocument/2006/relationships/hyperlink" Target="http://t.co/CwC2LWCV3T" TargetMode="External"/><Relationship Id="rId61" Type="http://schemas.openxmlformats.org/officeDocument/2006/relationships/hyperlink" Target="https://t.co/C6NHwUBlXN&amp;" TargetMode="External"/><Relationship Id="rId82" Type="http://schemas.openxmlformats.org/officeDocument/2006/relationships/hyperlink" Target="mailto:19198887386@s.whatsapp.net" TargetMode="External"/><Relationship Id="rId199" Type="http://schemas.openxmlformats.org/officeDocument/2006/relationships/hyperlink" Target="mailto:19198887386@s.whatsapp.net" TargetMode="External"/><Relationship Id="rId203" Type="http://schemas.openxmlformats.org/officeDocument/2006/relationships/hyperlink" Target="mailto:19198887386@s.whatsapp.net" TargetMode="External"/><Relationship Id="rId385" Type="http://schemas.openxmlformats.org/officeDocument/2006/relationships/hyperlink" Target="http://t.co/1nkNfZqBo9" TargetMode="External"/><Relationship Id="rId19" Type="http://schemas.openxmlformats.org/officeDocument/2006/relationships/hyperlink" Target="http://t.co/sPVogfyXZT" TargetMode="External"/><Relationship Id="rId224" Type="http://schemas.openxmlformats.org/officeDocument/2006/relationships/hyperlink" Target="mailto:19198887386@s.whatsapp.net" TargetMode="External"/><Relationship Id="rId245" Type="http://schemas.openxmlformats.org/officeDocument/2006/relationships/hyperlink" Target="mailto:19198887386@s.whatsapp.net" TargetMode="External"/><Relationship Id="rId266" Type="http://schemas.openxmlformats.org/officeDocument/2006/relationships/hyperlink" Target="mailto:19198887386@s.whatsapp.net" TargetMode="External"/><Relationship Id="rId287" Type="http://schemas.openxmlformats.org/officeDocument/2006/relationships/hyperlink" Target="http://t.co/u3PzeV9E9q" TargetMode="External"/><Relationship Id="rId30" Type="http://schemas.openxmlformats.org/officeDocument/2006/relationships/hyperlink" Target="http://t.co/yn6guyOUQ6" TargetMode="External"/><Relationship Id="rId105" Type="http://schemas.openxmlformats.org/officeDocument/2006/relationships/hyperlink" Target="https://t.co/cAgp3nIofd&amp;" TargetMode="External"/><Relationship Id="rId126" Type="http://schemas.openxmlformats.org/officeDocument/2006/relationships/hyperlink" Target="http://t.co/H5mAtjYfGA" TargetMode="External"/><Relationship Id="rId147" Type="http://schemas.openxmlformats.org/officeDocument/2006/relationships/hyperlink" Target="mailto:19198887386@s.whatsapp.net" TargetMode="External"/><Relationship Id="rId168" Type="http://schemas.openxmlformats.org/officeDocument/2006/relationships/hyperlink" Target="http://t.co/BYj1HOyhmG" TargetMode="External"/><Relationship Id="rId312" Type="http://schemas.openxmlformats.org/officeDocument/2006/relationships/hyperlink" Target="mailto:19198887386@s.whatsapp.net" TargetMode="External"/><Relationship Id="rId333" Type="http://schemas.openxmlformats.org/officeDocument/2006/relationships/hyperlink" Target="https://media.textnow.com/?t=eyJ0eXAiOiJKV1QiLCJhbGciOiJIUzI1NiJ9.eyJ1c2VybmFtZSI6InRoaXNpc2RmaXIiLCJrZXkiOiI4NDhiYmQ2My1iYWRmLTRmYzAtYjEwNC1mNWU4ZmE1ODE0MGNfMTk4NDIzNTIwNTRfKzEyMDI0OTU1NjE0LndhdiJ9.CsHGSCgGOEiRwi40wKju7AOwLYnPY7_JD4ejUVRsBTs&amp;h=848bbd63-badf-4fc0-b104-f5e8fa58140c_19842352054_%2B12024955614.wav" TargetMode="External"/><Relationship Id="rId354" Type="http://schemas.openxmlformats.org/officeDocument/2006/relationships/hyperlink" Target="http://t.co/thXm7Hjo07" TargetMode="External"/><Relationship Id="rId51" Type="http://schemas.openxmlformats.org/officeDocument/2006/relationships/hyperlink" Target="http://t.co/bzRDl3kF7U" TargetMode="External"/><Relationship Id="rId72" Type="http://schemas.openxmlformats.org/officeDocument/2006/relationships/hyperlink" Target="http://t.co/zibllnm1ZS" TargetMode="External"/><Relationship Id="rId93" Type="http://schemas.openxmlformats.org/officeDocument/2006/relationships/hyperlink" Target="mailto:19198887386@s.whatsapp.net" TargetMode="External"/><Relationship Id="rId189" Type="http://schemas.openxmlformats.org/officeDocument/2006/relationships/hyperlink" Target="http://t.co/L9vMdNOXPg" TargetMode="External"/><Relationship Id="rId375" Type="http://schemas.openxmlformats.org/officeDocument/2006/relationships/hyperlink" Target="http://t.co/mT3B09Slod" TargetMode="External"/><Relationship Id="rId396" Type="http://schemas.openxmlformats.org/officeDocument/2006/relationships/hyperlink" Target="content://com.viber.voip.provider.internal_files/message/local/thumb/0-02-01-175c3a2c40d64d15ab93f08c1d65e81ae69c0c423fdba95dc180881efc6c5bae" TargetMode="External"/><Relationship Id="rId3" Type="http://schemas.openxmlformats.org/officeDocument/2006/relationships/hyperlink" Target="https://music.apple.com/us/playlist/stuff/pl.u-ZmWdmSEKdxy" TargetMode="External"/><Relationship Id="rId214" Type="http://schemas.openxmlformats.org/officeDocument/2006/relationships/hyperlink" Target="http://t.co/dMXPLroaJ2" TargetMode="External"/><Relationship Id="rId235" Type="http://schemas.openxmlformats.org/officeDocument/2006/relationships/hyperlink" Target="mailto:19198887386@s.whatsapp.net" TargetMode="External"/><Relationship Id="rId256" Type="http://schemas.openxmlformats.org/officeDocument/2006/relationships/hyperlink" Target="mailto:19198887386@s.whatsapp.net" TargetMode="External"/><Relationship Id="rId277" Type="http://schemas.openxmlformats.org/officeDocument/2006/relationships/hyperlink" Target="mailto:19198887386@s.whatsapp.net" TargetMode="External"/><Relationship Id="rId298" Type="http://schemas.openxmlformats.org/officeDocument/2006/relationships/hyperlink" Target="mailto:19198887386@s.whatsapp.net" TargetMode="External"/><Relationship Id="rId116" Type="http://schemas.openxmlformats.org/officeDocument/2006/relationships/hyperlink" Target="mailto:19198887386@s.whatsapp.net" TargetMode="External"/><Relationship Id="rId137" Type="http://schemas.openxmlformats.org/officeDocument/2006/relationships/hyperlink" Target="mailto:19198887386@s.whatsapp.net" TargetMode="External"/><Relationship Id="rId158" Type="http://schemas.openxmlformats.org/officeDocument/2006/relationships/hyperlink" Target="mailto:19198887386@s.whatsapp.net" TargetMode="External"/><Relationship Id="rId302" Type="http://schemas.openxmlformats.org/officeDocument/2006/relationships/hyperlink" Target="mailto:19198887386@s.whatsapp.net" TargetMode="External"/><Relationship Id="rId323" Type="http://schemas.openxmlformats.org/officeDocument/2006/relationships/hyperlink" Target="mailto:support@enflick.com" TargetMode="External"/><Relationship Id="rId344" Type="http://schemas.openxmlformats.org/officeDocument/2006/relationships/hyperlink" Target="http://t.co/LfWC3LSRjO&amp;" TargetMode="External"/><Relationship Id="rId20" Type="http://schemas.openxmlformats.org/officeDocument/2006/relationships/hyperlink" Target="http://t.co/hE19TIfqFX&amp;" TargetMode="External"/><Relationship Id="rId41" Type="http://schemas.openxmlformats.org/officeDocument/2006/relationships/hyperlink" Target="http://t.co/FiC4FnRutZ" TargetMode="External"/><Relationship Id="rId62" Type="http://schemas.openxmlformats.org/officeDocument/2006/relationships/hyperlink" Target="http://t.co/t9JyhAncPR" TargetMode="External"/><Relationship Id="rId83" Type="http://schemas.openxmlformats.org/officeDocument/2006/relationships/hyperlink" Target="mailto:19198887386@s.whatsapp.net" TargetMode="External"/><Relationship Id="rId179" Type="http://schemas.openxmlformats.org/officeDocument/2006/relationships/hyperlink" Target="mailto:19198887386@s.whatsapp.net" TargetMode="External"/><Relationship Id="rId365" Type="http://schemas.openxmlformats.org/officeDocument/2006/relationships/hyperlink" Target="http://t.co/R37CejCjou" TargetMode="External"/><Relationship Id="rId386" Type="http://schemas.openxmlformats.org/officeDocument/2006/relationships/hyperlink" Target="http://t.co/1xTCOome3v" TargetMode="External"/><Relationship Id="rId190" Type="http://schemas.openxmlformats.org/officeDocument/2006/relationships/hyperlink" Target="mailto:19198887386@s.whatsapp.net" TargetMode="External"/><Relationship Id="rId204" Type="http://schemas.openxmlformats.org/officeDocument/2006/relationships/hyperlink" Target="mailto:19198887386@s.whatsapp.net" TargetMode="External"/><Relationship Id="rId225" Type="http://schemas.openxmlformats.org/officeDocument/2006/relationships/hyperlink" Target="http://t.co/dvabPmgQjo&amp;" TargetMode="External"/><Relationship Id="rId246" Type="http://schemas.openxmlformats.org/officeDocument/2006/relationships/hyperlink" Target="mailto:19198887386@s.whatsapp.net" TargetMode="External"/><Relationship Id="rId267" Type="http://schemas.openxmlformats.org/officeDocument/2006/relationships/hyperlink" Target="mailto:19198887386@s.whatsapp.net" TargetMode="External"/><Relationship Id="rId288" Type="http://schemas.openxmlformats.org/officeDocument/2006/relationships/hyperlink" Target="mailto:19198887386@s.whatsapp.net" TargetMode="External"/><Relationship Id="rId106" Type="http://schemas.openxmlformats.org/officeDocument/2006/relationships/hyperlink" Target="mailto:19198887386@s.whatsapp.net" TargetMode="External"/><Relationship Id="rId127" Type="http://schemas.openxmlformats.org/officeDocument/2006/relationships/hyperlink" Target="mailto:19198887386@s.whatsapp.net" TargetMode="External"/><Relationship Id="rId313" Type="http://schemas.openxmlformats.org/officeDocument/2006/relationships/hyperlink" Target="mailto:19198887386@s.whatsapp.net" TargetMode="External"/><Relationship Id="rId10" Type="http://schemas.openxmlformats.org/officeDocument/2006/relationships/hyperlink" Target="https://fb.com/l/1Nb6n18jtXSckET" TargetMode="External"/><Relationship Id="rId31" Type="http://schemas.openxmlformats.org/officeDocument/2006/relationships/hyperlink" Target="http://t.co/yRfdaIooYZ" TargetMode="External"/><Relationship Id="rId52" Type="http://schemas.openxmlformats.org/officeDocument/2006/relationships/hyperlink" Target="http://t.co/VcsNP9ejV9" TargetMode="External"/><Relationship Id="rId73" Type="http://schemas.openxmlformats.org/officeDocument/2006/relationships/hyperlink" Target="http://t.co/K2iBFLgs4Z" TargetMode="External"/><Relationship Id="rId94" Type="http://schemas.openxmlformats.org/officeDocument/2006/relationships/hyperlink" Target="http://t.co/06e77bGwbx" TargetMode="External"/><Relationship Id="rId148" Type="http://schemas.openxmlformats.org/officeDocument/2006/relationships/hyperlink" Target="mailto:19198887386@s.whatsapp.net" TargetMode="External"/><Relationship Id="rId169" Type="http://schemas.openxmlformats.org/officeDocument/2006/relationships/hyperlink" Target="mailto:19198887386@s.whatsapp.net" TargetMode="External"/><Relationship Id="rId334" Type="http://schemas.openxmlformats.org/officeDocument/2006/relationships/hyperlink" Target="https://media.textnow.com/?t=eyJ0eXAiOiJKV1QiLCJhbGciOiJIUzI1NiJ9.eyJ1c2VybmFtZSI6InRoaXNpc2RmaXIiLCJrZXkiOiI0Njg2ZjQyYy03YjJiLTU0ZDItYTA5OC0yYjQ1OTA4NTI1MGEifQ.r2pjCULx2RCgelekGxN23ORrET97Ba2skNmfTWeatv0&amp;h=4686f42c-7b2b-54d2-a098-2b459085250a" TargetMode="External"/><Relationship Id="rId355" Type="http://schemas.openxmlformats.org/officeDocument/2006/relationships/hyperlink" Target="http://t.co/7xcL4Kyiuv" TargetMode="External"/><Relationship Id="rId376" Type="http://schemas.openxmlformats.org/officeDocument/2006/relationships/hyperlink" Target="http://t.co/Nkvy9nwyzj" TargetMode="External"/><Relationship Id="rId4" Type="http://schemas.openxmlformats.org/officeDocument/2006/relationships/hyperlink" Target="https://t.me/login/96342" TargetMode="External"/><Relationship Id="rId180" Type="http://schemas.openxmlformats.org/officeDocument/2006/relationships/hyperlink" Target="mailto:19198887386@s.whatsapp.net" TargetMode="External"/><Relationship Id="rId215" Type="http://schemas.openxmlformats.org/officeDocument/2006/relationships/hyperlink" Target="mailto:19198887386@s.whatsapp.net" TargetMode="External"/><Relationship Id="rId236" Type="http://schemas.openxmlformats.org/officeDocument/2006/relationships/hyperlink" Target="mailto:19198887386@s.whatsapp.net" TargetMode="External"/><Relationship Id="rId257" Type="http://schemas.openxmlformats.org/officeDocument/2006/relationships/hyperlink" Target="mailto:19198887386@s.whatsapp.net" TargetMode="External"/><Relationship Id="rId278" Type="http://schemas.openxmlformats.org/officeDocument/2006/relationships/hyperlink" Target="mailto:19198887386@s.whatsapp.net" TargetMode="External"/><Relationship Id="rId303" Type="http://schemas.openxmlformats.org/officeDocument/2006/relationships/hyperlink" Target="mailto:19198887386@s.whatsapp.net" TargetMode="External"/><Relationship Id="rId42" Type="http://schemas.openxmlformats.org/officeDocument/2006/relationships/hyperlink" Target="http://t.co/Zb1zWN0jet&amp;" TargetMode="External"/><Relationship Id="rId84" Type="http://schemas.openxmlformats.org/officeDocument/2006/relationships/hyperlink" Target="mailto:19198887386@s.whatsapp.net" TargetMode="External"/><Relationship Id="rId138" Type="http://schemas.openxmlformats.org/officeDocument/2006/relationships/hyperlink" Target="mailto:19198887386@s.whatsapp.net" TargetMode="External"/><Relationship Id="rId345" Type="http://schemas.openxmlformats.org/officeDocument/2006/relationships/hyperlink" Target="http://t.co/i8eGMnKaJ9" TargetMode="External"/><Relationship Id="rId387" Type="http://schemas.openxmlformats.org/officeDocument/2006/relationships/hyperlink" Target="http://t.co/iuCRWOfDts" TargetMode="External"/><Relationship Id="rId191" Type="http://schemas.openxmlformats.org/officeDocument/2006/relationships/hyperlink" Target="mailto:19198887386@s.whatsapp.net" TargetMode="External"/><Relationship Id="rId205" Type="http://schemas.openxmlformats.org/officeDocument/2006/relationships/hyperlink" Target="mailto:19198887386@s.whatsapp.net" TargetMode="External"/><Relationship Id="rId247" Type="http://schemas.openxmlformats.org/officeDocument/2006/relationships/hyperlink" Target="mailto:19198887386@s.whatsapp.net" TargetMode="External"/><Relationship Id="rId107" Type="http://schemas.openxmlformats.org/officeDocument/2006/relationships/hyperlink" Target="mailto:19198887386@s.whatsapp.net" TargetMode="External"/><Relationship Id="rId289" Type="http://schemas.openxmlformats.org/officeDocument/2006/relationships/hyperlink" Target="mailto:19198887386@s.whatsapp.net" TargetMode="External"/><Relationship Id="rId11" Type="http://schemas.openxmlformats.org/officeDocument/2006/relationships/hyperlink" Target="https://fb.com/l/1P7JbmBRxKB6r3G" TargetMode="External"/><Relationship Id="rId53" Type="http://schemas.openxmlformats.org/officeDocument/2006/relationships/hyperlink" Target="http://t.co/pxwlZkWaCs" TargetMode="External"/><Relationship Id="rId149" Type="http://schemas.openxmlformats.org/officeDocument/2006/relationships/hyperlink" Target="http://t.co/35nMR4AUQg" TargetMode="External"/><Relationship Id="rId314" Type="http://schemas.openxmlformats.org/officeDocument/2006/relationships/hyperlink" Target="mailto:19198887386@s.whatsapp.net" TargetMode="External"/><Relationship Id="rId356" Type="http://schemas.openxmlformats.org/officeDocument/2006/relationships/hyperlink" Target="http://t.co/PJRKJeaY6h&amp;" TargetMode="External"/><Relationship Id="rId95" Type="http://schemas.openxmlformats.org/officeDocument/2006/relationships/hyperlink" Target="mailto:19198887386@s.whatsapp.net" TargetMode="External"/><Relationship Id="rId160" Type="http://schemas.openxmlformats.org/officeDocument/2006/relationships/hyperlink" Target="mailto:19198887386@s.whatsapp.net" TargetMode="External"/><Relationship Id="rId216" Type="http://schemas.openxmlformats.org/officeDocument/2006/relationships/hyperlink" Target="mailto:19198887386@s.whatsapp.net" TargetMode="External"/><Relationship Id="rId258" Type="http://schemas.openxmlformats.org/officeDocument/2006/relationships/hyperlink" Target="mailto:19198887386@s.whatsapp.net" TargetMode="External"/><Relationship Id="rId22" Type="http://schemas.openxmlformats.org/officeDocument/2006/relationships/hyperlink" Target="http://t.co/l73hiK0IZ8" TargetMode="External"/><Relationship Id="rId64" Type="http://schemas.openxmlformats.org/officeDocument/2006/relationships/hyperlink" Target="http://t.co/dyYvrEJAm3" TargetMode="External"/><Relationship Id="rId118" Type="http://schemas.openxmlformats.org/officeDocument/2006/relationships/hyperlink" Target="mailto:19198887386@s.whatsapp.net" TargetMode="External"/><Relationship Id="rId325" Type="http://schemas.openxmlformats.org/officeDocument/2006/relationships/hyperlink" Target="https://media.textnow.com/?t=eyJ0eXAiOiJKV1QiLCJhbGciOiJIUzI1NiJ9.eyJ1c2VybmFtZSI6InRoaXNpc2RmaXIiLCJrZXkiOiI4OWQ1NmMyMC1hMDEyLTRjYjAtYTBkNC0wOTc4NjcxZjc5YjRfMTkxOTQ0NjM4MTZfKzE5MTkyOTQ1OTgwLndhdiJ9.D3dGvgwy1xhxc69xvmOmWbJbA_uStpn2x1RekvcLE34&amp;h=89d56c20-a012-4cb0-a0d4-0978671f79b4_19194463816_%2B19192945980.wav" TargetMode="External"/><Relationship Id="rId367" Type="http://schemas.openxmlformats.org/officeDocument/2006/relationships/hyperlink" Target="http://t.co/gPbi04YoBq" TargetMode="External"/><Relationship Id="rId171" Type="http://schemas.openxmlformats.org/officeDocument/2006/relationships/hyperlink" Target="mailto:19198887386@s.whatsapp.net" TargetMode="External"/><Relationship Id="rId227" Type="http://schemas.openxmlformats.org/officeDocument/2006/relationships/hyperlink" Target="mailto:19198887386@s.whatsapp.net" TargetMode="External"/><Relationship Id="rId269" Type="http://schemas.openxmlformats.org/officeDocument/2006/relationships/hyperlink" Target="mailto:19198887386@s.whatsapp.net" TargetMode="External"/><Relationship Id="rId33" Type="http://schemas.openxmlformats.org/officeDocument/2006/relationships/hyperlink" Target="http://t.co/mLFuCqIIFA" TargetMode="External"/><Relationship Id="rId129" Type="http://schemas.openxmlformats.org/officeDocument/2006/relationships/hyperlink" Target="mailto:19198887386@s.whatsapp.net" TargetMode="External"/><Relationship Id="rId280" Type="http://schemas.openxmlformats.org/officeDocument/2006/relationships/hyperlink" Target="mailto:19198887386@s.whatsapp.net" TargetMode="External"/><Relationship Id="rId336" Type="http://schemas.openxmlformats.org/officeDocument/2006/relationships/hyperlink" Target="http://t.co/FeQxgN0W6I" TargetMode="External"/><Relationship Id="rId75" Type="http://schemas.openxmlformats.org/officeDocument/2006/relationships/hyperlink" Target="mailto:19198887386@s.whatsapp.net" TargetMode="External"/><Relationship Id="rId140" Type="http://schemas.openxmlformats.org/officeDocument/2006/relationships/hyperlink" Target="mailto:19198887386@s.whatsapp.net" TargetMode="External"/><Relationship Id="rId182" Type="http://schemas.openxmlformats.org/officeDocument/2006/relationships/hyperlink" Target="mailto:19198887386@s.whatsapp.net" TargetMode="External"/><Relationship Id="rId378" Type="http://schemas.openxmlformats.org/officeDocument/2006/relationships/hyperlink" Target="http://t.co/2QJLJj6tK5" TargetMode="External"/><Relationship Id="rId6" Type="http://schemas.openxmlformats.org/officeDocument/2006/relationships/hyperlink" Target="https://fb.com/l/b8ByfSEBwiZ3Nl" TargetMode="External"/><Relationship Id="rId238" Type="http://schemas.openxmlformats.org/officeDocument/2006/relationships/hyperlink" Target="mailto:19198887386@s.whatsapp.net" TargetMode="External"/><Relationship Id="rId291" Type="http://schemas.openxmlformats.org/officeDocument/2006/relationships/hyperlink" Target="mailto:19198887386@s.whatsapp.net" TargetMode="External"/><Relationship Id="rId305" Type="http://schemas.openxmlformats.org/officeDocument/2006/relationships/hyperlink" Target="mailto:19198887386@s.whatsapp.net" TargetMode="External"/><Relationship Id="rId347" Type="http://schemas.openxmlformats.org/officeDocument/2006/relationships/hyperlink" Target="http://t.co/C8d3sJoUpj&amp;" TargetMode="External"/><Relationship Id="rId44" Type="http://schemas.openxmlformats.org/officeDocument/2006/relationships/hyperlink" Target="http://t.co/VIWMjjJxOT" TargetMode="External"/><Relationship Id="rId86" Type="http://schemas.openxmlformats.org/officeDocument/2006/relationships/hyperlink" Target="mailto:19198887386@s.whatsapp.net" TargetMode="External"/><Relationship Id="rId151" Type="http://schemas.openxmlformats.org/officeDocument/2006/relationships/hyperlink" Target="mailto:19198887386@s.whatsapp.net" TargetMode="External"/><Relationship Id="rId389" Type="http://schemas.openxmlformats.org/officeDocument/2006/relationships/hyperlink" Target="http://t.co/hueH4HCxx7" TargetMode="External"/><Relationship Id="rId193" Type="http://schemas.openxmlformats.org/officeDocument/2006/relationships/hyperlink" Target="mailto:19198887386@s.whatsapp.net" TargetMode="External"/><Relationship Id="rId207" Type="http://schemas.openxmlformats.org/officeDocument/2006/relationships/hyperlink" Target="mailto:19198887386@s.whatsapp.net" TargetMode="External"/><Relationship Id="rId249" Type="http://schemas.openxmlformats.org/officeDocument/2006/relationships/hyperlink" Target="mailto:19198887386@s.whatsapp.net" TargetMode="External"/><Relationship Id="rId13" Type="http://schemas.openxmlformats.org/officeDocument/2006/relationships/hyperlink" Target="https://fb.com/l/1MUF1ioALHADiy2" TargetMode="External"/><Relationship Id="rId109" Type="http://schemas.openxmlformats.org/officeDocument/2006/relationships/hyperlink" Target="mailto:19198887386@s.whatsapp.net" TargetMode="External"/><Relationship Id="rId260" Type="http://schemas.openxmlformats.org/officeDocument/2006/relationships/hyperlink" Target="http://t.co/O8JoZOKFEI" TargetMode="External"/><Relationship Id="rId316" Type="http://schemas.openxmlformats.org/officeDocument/2006/relationships/hyperlink" Target="mailto:19198887386@s.whatsapp.net" TargetMode="External"/><Relationship Id="rId55" Type="http://schemas.openxmlformats.org/officeDocument/2006/relationships/hyperlink" Target="http://t.co/40W2a8qlBy&amp;" TargetMode="External"/><Relationship Id="rId97" Type="http://schemas.openxmlformats.org/officeDocument/2006/relationships/hyperlink" Target="mailto:19198887386@s.whatsapp.net" TargetMode="External"/><Relationship Id="rId120" Type="http://schemas.openxmlformats.org/officeDocument/2006/relationships/hyperlink" Target="mailto:19198887386@s.whatsapp.net" TargetMode="External"/><Relationship Id="rId358" Type="http://schemas.openxmlformats.org/officeDocument/2006/relationships/hyperlink" Target="http://t.co/LuUBGL9Y5u" TargetMode="External"/><Relationship Id="rId162" Type="http://schemas.openxmlformats.org/officeDocument/2006/relationships/hyperlink" Target="http://t.co/aBam30gSk4&amp;" TargetMode="External"/><Relationship Id="rId218" Type="http://schemas.openxmlformats.org/officeDocument/2006/relationships/hyperlink" Target="mailto:19198887386@s.whatsapp.net" TargetMode="External"/><Relationship Id="rId271" Type="http://schemas.openxmlformats.org/officeDocument/2006/relationships/hyperlink" Target="mailto:19198887386@s.whatsapp.net" TargetMode="External"/><Relationship Id="rId24" Type="http://schemas.openxmlformats.org/officeDocument/2006/relationships/hyperlink" Target="http://t.co/X3Oapfm3e8" TargetMode="External"/><Relationship Id="rId66" Type="http://schemas.openxmlformats.org/officeDocument/2006/relationships/hyperlink" Target="http://t.co/Q0Sm89oOLh&amp;" TargetMode="External"/><Relationship Id="rId131" Type="http://schemas.openxmlformats.org/officeDocument/2006/relationships/hyperlink" Target="mailto:19198887386@s.whatsapp.net" TargetMode="External"/><Relationship Id="rId327" Type="http://schemas.openxmlformats.org/officeDocument/2006/relationships/hyperlink" Target="https://media.textnow.com/?t=eyJ0eXAiOiJKV1QiLCJhbGciOiJIUzI1NiJ9.eyJ1c2VybmFtZSI6InRoaXNpc2RmaXIiLCJrZXkiOiI4YTcxNWNiNC0zYjYzLTQ1MzctOWVmMC1kYjMzMjFiMDBkNzNfMTkxOTQ0NjM4MTZfKzE5MTkyOTQ0OTEwLndhdiJ9.Ufwe1cXmmRnfCTCeY0Q_gSEQ3hnbtZM1Za5bz63GxyI&amp;h=8a715cb4-3b63-4537-9ef0-db3321b00d73_19194463816_%2B19192944910.wav" TargetMode="External"/><Relationship Id="rId369" Type="http://schemas.openxmlformats.org/officeDocument/2006/relationships/hyperlink" Target="https://t.co/ZmloKfWDQl" TargetMode="External"/><Relationship Id="rId173" Type="http://schemas.openxmlformats.org/officeDocument/2006/relationships/hyperlink" Target="mailto:19198887386@s.whatsapp.net" TargetMode="External"/><Relationship Id="rId229" Type="http://schemas.openxmlformats.org/officeDocument/2006/relationships/hyperlink" Target="mailto:19198887386@s.whatsapp.net" TargetMode="External"/><Relationship Id="rId380" Type="http://schemas.openxmlformats.org/officeDocument/2006/relationships/hyperlink" Target="http://t.co/uLclFUF8nC" TargetMode="External"/><Relationship Id="rId240" Type="http://schemas.openxmlformats.org/officeDocument/2006/relationships/hyperlink" Target="mailto:19198887386@s.whatsapp.net" TargetMode="External"/><Relationship Id="rId35" Type="http://schemas.openxmlformats.org/officeDocument/2006/relationships/hyperlink" Target="http://t.co/7KPWAdLF0R" TargetMode="External"/><Relationship Id="rId77" Type="http://schemas.openxmlformats.org/officeDocument/2006/relationships/hyperlink" Target="mailto:19198887386@s.whatsapp.net" TargetMode="External"/><Relationship Id="rId100" Type="http://schemas.openxmlformats.org/officeDocument/2006/relationships/hyperlink" Target="mailto:19198887386@s.whatsapp.net" TargetMode="External"/><Relationship Id="rId282" Type="http://schemas.openxmlformats.org/officeDocument/2006/relationships/hyperlink" Target="mailto:19198887386@s.whatsapp.net" TargetMode="External"/><Relationship Id="rId338" Type="http://schemas.openxmlformats.org/officeDocument/2006/relationships/hyperlink" Target="http://t.co/P2Kb2tfyxr" TargetMode="External"/><Relationship Id="rId8" Type="http://schemas.openxmlformats.org/officeDocument/2006/relationships/hyperlink" Target="https://fb.com/l/1UB3E1kGhVhZWW0" TargetMode="External"/><Relationship Id="rId142" Type="http://schemas.openxmlformats.org/officeDocument/2006/relationships/hyperlink" Target="mailto:19198887386@s.whatsapp.net" TargetMode="External"/><Relationship Id="rId184" Type="http://schemas.openxmlformats.org/officeDocument/2006/relationships/hyperlink" Target="mailto:19198887386@s.whatsapp.net" TargetMode="External"/><Relationship Id="rId391" Type="http://schemas.openxmlformats.org/officeDocument/2006/relationships/hyperlink" Target="http://t.co/58IDicaHzT&amp;" TargetMode="External"/><Relationship Id="rId251" Type="http://schemas.openxmlformats.org/officeDocument/2006/relationships/hyperlink" Target="http://t.co/2prvsKantE" TargetMode="External"/><Relationship Id="rId46" Type="http://schemas.openxmlformats.org/officeDocument/2006/relationships/hyperlink" Target="http://t.co/oStFoBGuFa" TargetMode="External"/><Relationship Id="rId293" Type="http://schemas.openxmlformats.org/officeDocument/2006/relationships/hyperlink" Target="mailto:19198887386@s.whatsapp.net" TargetMode="External"/><Relationship Id="rId307" Type="http://schemas.openxmlformats.org/officeDocument/2006/relationships/hyperlink" Target="mailto:19198887386@s.whatsapp.net" TargetMode="External"/><Relationship Id="rId349" Type="http://schemas.openxmlformats.org/officeDocument/2006/relationships/hyperlink" Target="http://t.co/R5wuXA9jB6" TargetMode="External"/><Relationship Id="rId88" Type="http://schemas.openxmlformats.org/officeDocument/2006/relationships/hyperlink" Target="mailto:19198887386@s.whatsapp.net" TargetMode="External"/><Relationship Id="rId111" Type="http://schemas.openxmlformats.org/officeDocument/2006/relationships/hyperlink" Target="mailto:19198887386@s.whatsapp.net" TargetMode="External"/><Relationship Id="rId153" Type="http://schemas.openxmlformats.org/officeDocument/2006/relationships/hyperlink" Target="mailto:19198887386@s.whatsapp.net" TargetMode="External"/><Relationship Id="rId195" Type="http://schemas.openxmlformats.org/officeDocument/2006/relationships/hyperlink" Target="http://t.co/1XxGuKtjp8&amp;" TargetMode="External"/><Relationship Id="rId209" Type="http://schemas.openxmlformats.org/officeDocument/2006/relationships/hyperlink" Target="mailto:19198887386@s.whatsapp.net" TargetMode="External"/><Relationship Id="rId360" Type="http://schemas.openxmlformats.org/officeDocument/2006/relationships/hyperlink" Target="http://t.co/2r8wqgE8cR&amp;" TargetMode="External"/><Relationship Id="rId220" Type="http://schemas.openxmlformats.org/officeDocument/2006/relationships/hyperlink" Target="mailto:19198887386@s.whatsapp.net" TargetMode="External"/><Relationship Id="rId15" Type="http://schemas.openxmlformats.org/officeDocument/2006/relationships/hyperlink" Target="http://t.co/HTtbU4OmZy" TargetMode="External"/><Relationship Id="rId57" Type="http://schemas.openxmlformats.org/officeDocument/2006/relationships/hyperlink" Target="http://t.co/ChFFSDeDdd" TargetMode="External"/><Relationship Id="rId262" Type="http://schemas.openxmlformats.org/officeDocument/2006/relationships/hyperlink" Target="mailto:19198887386@s.whatsapp.net" TargetMode="External"/><Relationship Id="rId318" Type="http://schemas.openxmlformats.org/officeDocument/2006/relationships/hyperlink" Target="mailto:19198887386@s.whatsapp.net" TargetMode="External"/><Relationship Id="rId99" Type="http://schemas.openxmlformats.org/officeDocument/2006/relationships/hyperlink" Target="mailto:19198887386@s.whatsapp.net" TargetMode="External"/><Relationship Id="rId122" Type="http://schemas.openxmlformats.org/officeDocument/2006/relationships/hyperlink" Target="http://t.co/2tYTQJ3fec" TargetMode="External"/><Relationship Id="rId164" Type="http://schemas.openxmlformats.org/officeDocument/2006/relationships/hyperlink" Target="mailto:19198887386@s.whatsapp.net" TargetMode="External"/><Relationship Id="rId371" Type="http://schemas.openxmlformats.org/officeDocument/2006/relationships/hyperlink" Target="http://t.co/McOZNHt7N2" TargetMode="External"/><Relationship Id="rId26" Type="http://schemas.openxmlformats.org/officeDocument/2006/relationships/hyperlink" Target="http://t.co/CxRs5BVhPw" TargetMode="External"/><Relationship Id="rId231" Type="http://schemas.openxmlformats.org/officeDocument/2006/relationships/hyperlink" Target="mailto:19198887386@s.whatsapp.net" TargetMode="External"/><Relationship Id="rId273" Type="http://schemas.openxmlformats.org/officeDocument/2006/relationships/hyperlink" Target="http://t.co/wMiNpN64m2&amp;" TargetMode="External"/><Relationship Id="rId329" Type="http://schemas.openxmlformats.org/officeDocument/2006/relationships/hyperlink" Target="https://media.textnow.com/?t=eyJ0eXAiOiJKV1QiLCJhbGciOiJIUzI1NiJ9.eyJ1c2VybmFtZSI6InRoaXNpc2RmaXIiLCJrZXkiOiIxMjQ2OWVkZS03YmI2LTQxNjktYjliMS0xNDY1MzBlZmMyNDhfMTkxOTQ0NjM4MTZfKzE5MTkyOTQyMTE0LndhdiJ9.LLY3ZTJQulm9NXyKIsW2uPqUaXVRNyDyyQi6wth7dTA&amp;h=12469ede-7bb6-4169-b9b1-146530efc248_19194463816_%2B19192942114.wav" TargetMode="External"/><Relationship Id="rId68" Type="http://schemas.openxmlformats.org/officeDocument/2006/relationships/hyperlink" Target="http://t.co/BSOYlL83Iz&amp;" TargetMode="External"/><Relationship Id="rId133" Type="http://schemas.openxmlformats.org/officeDocument/2006/relationships/hyperlink" Target="http://t.co/VxBJg26Gsz" TargetMode="External"/><Relationship Id="rId175" Type="http://schemas.openxmlformats.org/officeDocument/2006/relationships/hyperlink" Target="mailto:19198887386@s.whatsapp.net" TargetMode="External"/><Relationship Id="rId340" Type="http://schemas.openxmlformats.org/officeDocument/2006/relationships/hyperlink" Target="http://t.co/pYGOSk0qCP" TargetMode="External"/><Relationship Id="rId200" Type="http://schemas.openxmlformats.org/officeDocument/2006/relationships/hyperlink" Target="mailto:19198887386@s.whatsapp.net" TargetMode="External"/><Relationship Id="rId382" Type="http://schemas.openxmlformats.org/officeDocument/2006/relationships/hyperlink" Target="http://t.co/kFhj8lWhbs"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mailto:19198887386@s.whatsapp.net" TargetMode="External"/><Relationship Id="rId299" Type="http://schemas.openxmlformats.org/officeDocument/2006/relationships/hyperlink" Target="mailto:19198887386@s.whatsapp.net" TargetMode="External"/><Relationship Id="rId21" Type="http://schemas.openxmlformats.org/officeDocument/2006/relationships/hyperlink" Target="http://t.co/OZ2PnDNGJ0&amp;" TargetMode="External"/><Relationship Id="rId63" Type="http://schemas.openxmlformats.org/officeDocument/2006/relationships/hyperlink" Target="http://t.co/1jL4hi8ZMF" TargetMode="External"/><Relationship Id="rId159" Type="http://schemas.openxmlformats.org/officeDocument/2006/relationships/hyperlink" Target="http://t.co/6q5wm3VU&amp;" TargetMode="External"/><Relationship Id="rId324" Type="http://schemas.openxmlformats.org/officeDocument/2006/relationships/hyperlink" Target="https://media.textnow.com/?t=eyJ0eXAiOiJKV1QiLCJhbGciOiJIUzI1NiJ9.eyJ1c2VybmFtZSI6InRoaXNpc2RmaXIiLCJrZXkiOiIzNzNjMmY4My03NWIyLTQxNmQtODg0Ny1jYmM3MjkzMjVlZGFfMTkxOTQ0NjM4MTZfKzE5MTkyOTQ3MTgwLndhdiJ9.EKiJzF0ln2bBFheBq6DsIJEC5v3uaP8lV_ZgDXK5es4&amp;h=373c2f83-75b2-416d-8847-cbc729325eda_19194463816_%2B19192947180.wav" TargetMode="External"/><Relationship Id="rId366" Type="http://schemas.openxmlformats.org/officeDocument/2006/relationships/hyperlink" Target="https://t.co/ZmloKfWDQl" TargetMode="External"/><Relationship Id="rId170" Type="http://schemas.openxmlformats.org/officeDocument/2006/relationships/hyperlink" Target="http://t.co/sR1zceHx" TargetMode="External"/><Relationship Id="rId226" Type="http://schemas.openxmlformats.org/officeDocument/2006/relationships/hyperlink" Target="mailto:19198887386@s.whatsapp.net" TargetMode="External"/><Relationship Id="rId268" Type="http://schemas.openxmlformats.org/officeDocument/2006/relationships/hyperlink" Target="mailto:19198887386@s.whatsapp.net" TargetMode="External"/><Relationship Id="rId32" Type="http://schemas.openxmlformats.org/officeDocument/2006/relationships/hyperlink" Target="http://t.co/tYCIhD6PkW&amp;" TargetMode="External"/><Relationship Id="rId74" Type="http://schemas.openxmlformats.org/officeDocument/2006/relationships/hyperlink" Target="http://t.co/8zcjWW56Zz&amp;" TargetMode="External"/><Relationship Id="rId128" Type="http://schemas.openxmlformats.org/officeDocument/2006/relationships/hyperlink" Target="mailto:19198887386@s.whatsapp.net" TargetMode="External"/><Relationship Id="rId335" Type="http://schemas.openxmlformats.org/officeDocument/2006/relationships/hyperlink" Target="https://media.textnow.com/?t=eyJ0eXAiOiJKV1QiLCJhbGciOiJIUzI1NiJ9.eyJ1c2VybmFtZSI6InRoaXNpc2RmaXIiLCJrZXkiOiIwYjBiYzhiMS0xNTRhLTViNmItODM4ZS1mNTViNDc5ZmZiMTEifQ.f8Bjpr4JOvewptHQfvHGTi8NmIMBdiiDSD4vAMEFxFg&amp;h=0b0bc8b1-154a-5b6b-838e-f55b479ffb11" TargetMode="External"/><Relationship Id="rId377" Type="http://schemas.openxmlformats.org/officeDocument/2006/relationships/hyperlink" Target="http://t.co/uLclFUF8nC" TargetMode="External"/><Relationship Id="rId5" Type="http://schemas.openxmlformats.org/officeDocument/2006/relationships/hyperlink" Target="http://v.whatsapp.com/701336" TargetMode="External"/><Relationship Id="rId181" Type="http://schemas.openxmlformats.org/officeDocument/2006/relationships/hyperlink" Target="http://t.co/PrrskknqRv" TargetMode="External"/><Relationship Id="rId237" Type="http://schemas.openxmlformats.org/officeDocument/2006/relationships/hyperlink" Target="mailto:19198887386@s.whatsapp.net" TargetMode="External"/><Relationship Id="rId279" Type="http://schemas.openxmlformats.org/officeDocument/2006/relationships/hyperlink" Target="http://tinyurl.com/dmt397" TargetMode="External"/><Relationship Id="rId43" Type="http://schemas.openxmlformats.org/officeDocument/2006/relationships/hyperlink" Target="http://t.co/3gzUpfuMev" TargetMode="External"/><Relationship Id="rId139" Type="http://schemas.openxmlformats.org/officeDocument/2006/relationships/hyperlink" Target="mailto:19198887386@s.whatsapp.net" TargetMode="External"/><Relationship Id="rId290" Type="http://schemas.openxmlformats.org/officeDocument/2006/relationships/hyperlink" Target="mailto:19198887386@s.whatsapp.net" TargetMode="External"/><Relationship Id="rId304" Type="http://schemas.openxmlformats.org/officeDocument/2006/relationships/hyperlink" Target="mailto:19198887386@s.whatsapp.net" TargetMode="External"/><Relationship Id="rId346" Type="http://schemas.openxmlformats.org/officeDocument/2006/relationships/hyperlink" Target="http://t.co/6ZUxaQeaVL" TargetMode="External"/><Relationship Id="rId388" Type="http://schemas.openxmlformats.org/officeDocument/2006/relationships/hyperlink" Target="http://t.co/58IDicaHzT&amp;" TargetMode="External"/><Relationship Id="rId85" Type="http://schemas.openxmlformats.org/officeDocument/2006/relationships/hyperlink" Target="mailto:19198887386@s.whatsapp.net" TargetMode="External"/><Relationship Id="rId150" Type="http://schemas.openxmlformats.org/officeDocument/2006/relationships/hyperlink" Target="mailto:19198887386@s.whatsapp.net" TargetMode="External"/><Relationship Id="rId192" Type="http://schemas.openxmlformats.org/officeDocument/2006/relationships/hyperlink" Target="mailto:19198887386@s.whatsapp.net" TargetMode="External"/><Relationship Id="rId206" Type="http://schemas.openxmlformats.org/officeDocument/2006/relationships/hyperlink" Target="http://t.co/S0XWGfLJ9C&amp;" TargetMode="External"/><Relationship Id="rId248" Type="http://schemas.openxmlformats.org/officeDocument/2006/relationships/hyperlink" Target="mailto:19198887386@s.whatsapp.net" TargetMode="External"/><Relationship Id="rId12" Type="http://schemas.openxmlformats.org/officeDocument/2006/relationships/hyperlink" Target="https://fb.com/l/1GPmtCdmbUNvXlE" TargetMode="External"/><Relationship Id="rId108" Type="http://schemas.openxmlformats.org/officeDocument/2006/relationships/hyperlink" Target="mailto:19198887386@s.whatsapp.net" TargetMode="External"/><Relationship Id="rId315" Type="http://schemas.openxmlformats.org/officeDocument/2006/relationships/hyperlink" Target="mailto:19198887386@s.whatsapp.net" TargetMode="External"/><Relationship Id="rId357" Type="http://schemas.openxmlformats.org/officeDocument/2006/relationships/hyperlink" Target="http://t.co/2r8wqgE8cR&amp;" TargetMode="External"/><Relationship Id="rId54" Type="http://schemas.openxmlformats.org/officeDocument/2006/relationships/hyperlink" Target="http://t.co/DRGBekvzun" TargetMode="External"/><Relationship Id="rId96" Type="http://schemas.openxmlformats.org/officeDocument/2006/relationships/hyperlink" Target="mailto:19198887386@s.whatsapp.net" TargetMode="External"/><Relationship Id="rId161" Type="http://schemas.openxmlformats.org/officeDocument/2006/relationships/hyperlink" Target="mailto:19198887386@s.whatsapp.net" TargetMode="External"/><Relationship Id="rId217" Type="http://schemas.openxmlformats.org/officeDocument/2006/relationships/hyperlink" Target="mailto:19198887386@s.whatsapp.net" TargetMode="External"/><Relationship Id="rId259" Type="http://schemas.openxmlformats.org/officeDocument/2006/relationships/hyperlink" Target="mailto:19198887386@s.whatsapp.net" TargetMode="External"/><Relationship Id="rId23" Type="http://schemas.openxmlformats.org/officeDocument/2006/relationships/hyperlink" Target="http://t.co/mlr5eWgonK" TargetMode="External"/><Relationship Id="rId119" Type="http://schemas.openxmlformats.org/officeDocument/2006/relationships/hyperlink" Target="http://t.co/ZJDLwiAjEo" TargetMode="External"/><Relationship Id="rId270" Type="http://schemas.openxmlformats.org/officeDocument/2006/relationships/hyperlink" Target="mailto:19198887386@s.whatsapp.net" TargetMode="External"/><Relationship Id="rId326" Type="http://schemas.openxmlformats.org/officeDocument/2006/relationships/hyperlink" Target="https://media.textnow.com/?t=eyJ0eXAiOiJKV1QiLCJhbGciOiJIUzI1NiJ9.eyJ1c2VybmFtZSI6InRoaXNpc2RmaXIiLCJrZXkiOiJiNzI4YWVlMi02YzE2LTQwMDUtOWUxZi02NGVmYTk0NzBkYjhfMTkxOTQ0NjM4MTZfKzE5MTkyOTQ1MzIyLndhdiJ9.SOS3B6fTu4cpLylimnCI4rD-XTv0GJMo44sr81Co9_s&amp;h=b728aee2-6c16-4005-9e1f-64efa9470db8_19194463816_%2B19192945322.wav" TargetMode="External"/><Relationship Id="rId65" Type="http://schemas.openxmlformats.org/officeDocument/2006/relationships/hyperlink" Target="http://t.co/ENSNf9RGPH" TargetMode="External"/><Relationship Id="rId130" Type="http://schemas.openxmlformats.org/officeDocument/2006/relationships/hyperlink" Target="mailto:19198887386@s.whatsapp.net" TargetMode="External"/><Relationship Id="rId368" Type="http://schemas.openxmlformats.org/officeDocument/2006/relationships/hyperlink" Target="http://t.co/McOZNHt7N2" TargetMode="External"/><Relationship Id="rId172" Type="http://schemas.openxmlformats.org/officeDocument/2006/relationships/hyperlink" Target="https://t.co/iFInqwVRad" TargetMode="External"/><Relationship Id="rId228" Type="http://schemas.openxmlformats.org/officeDocument/2006/relationships/hyperlink" Target="mailto:19198887386@s.whatsapp.net" TargetMode="External"/><Relationship Id="rId281" Type="http://schemas.openxmlformats.org/officeDocument/2006/relationships/hyperlink" Target="mailto:19198887386@s.whatsapp.net" TargetMode="External"/><Relationship Id="rId337" Type="http://schemas.openxmlformats.org/officeDocument/2006/relationships/hyperlink" Target="http://t.co/KEcfNjyrwE" TargetMode="External"/><Relationship Id="rId34" Type="http://schemas.openxmlformats.org/officeDocument/2006/relationships/hyperlink" Target="http://t.co/S6hY2eVoaT" TargetMode="External"/><Relationship Id="rId76" Type="http://schemas.openxmlformats.org/officeDocument/2006/relationships/hyperlink" Target="mailto:19198887386@s.whatsapp.net" TargetMode="External"/><Relationship Id="rId141" Type="http://schemas.openxmlformats.org/officeDocument/2006/relationships/hyperlink" Target="http://t.co/OWxtdRKWbC" TargetMode="External"/><Relationship Id="rId379" Type="http://schemas.openxmlformats.org/officeDocument/2006/relationships/hyperlink" Target="http://t.co/kFhj8lWhbs" TargetMode="External"/><Relationship Id="rId7" Type="http://schemas.openxmlformats.org/officeDocument/2006/relationships/hyperlink" Target="https://fb.com/l/1FvLrdPgMhVe9nV" TargetMode="External"/><Relationship Id="rId183" Type="http://schemas.openxmlformats.org/officeDocument/2006/relationships/hyperlink" Target="mailto:19198887386@s.whatsapp.net" TargetMode="External"/><Relationship Id="rId239" Type="http://schemas.openxmlformats.org/officeDocument/2006/relationships/hyperlink" Target="mailto:19198887386@s.whatsapp.net" TargetMode="External"/><Relationship Id="rId390" Type="http://schemas.openxmlformats.org/officeDocument/2006/relationships/hyperlink" Target="http://t.co/XqmXHkAsWt" TargetMode="External"/><Relationship Id="rId250" Type="http://schemas.openxmlformats.org/officeDocument/2006/relationships/hyperlink" Target="mailto:19198887386@s.whatsapp.net" TargetMode="External"/><Relationship Id="rId292" Type="http://schemas.openxmlformats.org/officeDocument/2006/relationships/hyperlink" Target="mailto:19198887386@s.whatsapp.net" TargetMode="External"/><Relationship Id="rId306" Type="http://schemas.openxmlformats.org/officeDocument/2006/relationships/hyperlink" Target="mailto:19198887386@s.whatsapp.net" TargetMode="External"/><Relationship Id="rId45" Type="http://schemas.openxmlformats.org/officeDocument/2006/relationships/hyperlink" Target="http://t.co/3Jk4kR44X3" TargetMode="External"/><Relationship Id="rId87" Type="http://schemas.openxmlformats.org/officeDocument/2006/relationships/hyperlink" Target="mailto:19198887386@s.whatsapp.net" TargetMode="External"/><Relationship Id="rId110" Type="http://schemas.openxmlformats.org/officeDocument/2006/relationships/hyperlink" Target="mailto:19198887386@s.whatsapp.net" TargetMode="External"/><Relationship Id="rId348" Type="http://schemas.openxmlformats.org/officeDocument/2006/relationships/hyperlink" Target="http://t.co/ydZYr4dVS4" TargetMode="External"/><Relationship Id="rId152" Type="http://schemas.openxmlformats.org/officeDocument/2006/relationships/hyperlink" Target="http://t.co/qc5IF6G4fG" TargetMode="External"/><Relationship Id="rId194" Type="http://schemas.openxmlformats.org/officeDocument/2006/relationships/hyperlink" Target="mailto:19198887386@s.whatsapp.net" TargetMode="External"/><Relationship Id="rId208" Type="http://schemas.openxmlformats.org/officeDocument/2006/relationships/hyperlink" Target="mailto:19198887386@s.whatsapp.net" TargetMode="External"/><Relationship Id="rId261" Type="http://schemas.openxmlformats.org/officeDocument/2006/relationships/hyperlink" Target="mailto:19198887386@s.whatsapp.net" TargetMode="External"/><Relationship Id="rId14" Type="http://schemas.openxmlformats.org/officeDocument/2006/relationships/hyperlink" Target="http://t.co/WruoCdVkJt" TargetMode="External"/><Relationship Id="rId56" Type="http://schemas.openxmlformats.org/officeDocument/2006/relationships/hyperlink" Target="http://t.co/pXmGA68NC1" TargetMode="External"/><Relationship Id="rId317" Type="http://schemas.openxmlformats.org/officeDocument/2006/relationships/hyperlink" Target="mailto:19198887386@s.whatsapp.net" TargetMode="External"/><Relationship Id="rId359" Type="http://schemas.openxmlformats.org/officeDocument/2006/relationships/hyperlink" Target="http://t.co/0paNscImEw&amp;" TargetMode="External"/><Relationship Id="rId98" Type="http://schemas.openxmlformats.org/officeDocument/2006/relationships/hyperlink" Target="http://t.co/P3HEuBOQBu" TargetMode="External"/><Relationship Id="rId121" Type="http://schemas.openxmlformats.org/officeDocument/2006/relationships/hyperlink" Target="mailto:19198887386@s.whatsapp.net" TargetMode="External"/><Relationship Id="rId163" Type="http://schemas.openxmlformats.org/officeDocument/2006/relationships/hyperlink" Target="mailto:19198887386@s.whatsapp.net" TargetMode="External"/><Relationship Id="rId219" Type="http://schemas.openxmlformats.org/officeDocument/2006/relationships/hyperlink" Target="mailto:19198887386@s.whatsapp.net" TargetMode="External"/><Relationship Id="rId370" Type="http://schemas.openxmlformats.org/officeDocument/2006/relationships/hyperlink" Target="http://t.co/kuVq8UpwUw" TargetMode="External"/><Relationship Id="rId230" Type="http://schemas.openxmlformats.org/officeDocument/2006/relationships/hyperlink" Target="mailto:19198887386@s.whatsapp.net" TargetMode="External"/><Relationship Id="rId25" Type="http://schemas.openxmlformats.org/officeDocument/2006/relationships/hyperlink" Target="http://t.co/UvWkhpEswh" TargetMode="External"/><Relationship Id="rId67" Type="http://schemas.openxmlformats.org/officeDocument/2006/relationships/hyperlink" Target="http://t.co/sTiDDHK3WT" TargetMode="External"/><Relationship Id="rId272" Type="http://schemas.openxmlformats.org/officeDocument/2006/relationships/hyperlink" Target="mailto:19198887386@s.whatsapp.net" TargetMode="External"/><Relationship Id="rId328" Type="http://schemas.openxmlformats.org/officeDocument/2006/relationships/hyperlink" Target="https://media.textnow.com/?t=eyJ0eXAiOiJKV1QiLCJhbGciOiJIUzI1NiJ9.eyJ1c2VybmFtZSI6InRoaXNpc2RmaXIiLCJrZXkiOiIzNGUxNzg3NS1lMjgzLTRlMzktYmQ3ZC0xNjc4ZDczM2Q0OTVfMTkxOTQ0NjM4MTZfKzE5MTkyOTQzNDAzLndhdiJ9.n6zWH0bCdPTGd7pxGPjfWd26LTwcNm-FGDdv048fmwc&amp;h=34e17875-e283-4e39-bd7d-1678d733d495_19194463816_%2B19192943403.wav" TargetMode="External"/><Relationship Id="rId132" Type="http://schemas.openxmlformats.org/officeDocument/2006/relationships/hyperlink" Target="mailto:19198887386@s.whatsapp.net" TargetMode="External"/><Relationship Id="rId174" Type="http://schemas.openxmlformats.org/officeDocument/2006/relationships/hyperlink" Target="mailto:19198887386@s.whatsapp.net" TargetMode="External"/><Relationship Id="rId381" Type="http://schemas.openxmlformats.org/officeDocument/2006/relationships/hyperlink" Target="http://t.co/o5Orzo1O19&amp;" TargetMode="External"/><Relationship Id="rId241" Type="http://schemas.openxmlformats.org/officeDocument/2006/relationships/hyperlink" Target="mailto:19198887386@s.whatsapp.net" TargetMode="External"/><Relationship Id="rId36" Type="http://schemas.openxmlformats.org/officeDocument/2006/relationships/hyperlink" Target="http://t.co/ZVJROXgNDQ&amp;" TargetMode="External"/><Relationship Id="rId283" Type="http://schemas.openxmlformats.org/officeDocument/2006/relationships/hyperlink" Target="http://t.co/XpSC3makgJ" TargetMode="External"/><Relationship Id="rId339" Type="http://schemas.openxmlformats.org/officeDocument/2006/relationships/hyperlink" Target="http://t.co/hIJJAUKtJN" TargetMode="External"/><Relationship Id="rId78" Type="http://schemas.openxmlformats.org/officeDocument/2006/relationships/hyperlink" Target="mailto:19198887386@s.whatsapp.net" TargetMode="External"/><Relationship Id="rId101" Type="http://schemas.openxmlformats.org/officeDocument/2006/relationships/hyperlink" Target="mailto:19198887386@s.whatsapp.net" TargetMode="External"/><Relationship Id="rId143" Type="http://schemas.openxmlformats.org/officeDocument/2006/relationships/hyperlink" Target="http://t.co/JOOsdSubIR" TargetMode="External"/><Relationship Id="rId185" Type="http://schemas.openxmlformats.org/officeDocument/2006/relationships/hyperlink" Target="mailto:19198887386@s.whatsapp.net" TargetMode="External"/><Relationship Id="rId350" Type="http://schemas.openxmlformats.org/officeDocument/2006/relationships/hyperlink" Target="http://t.co/saWpjDtIGN" TargetMode="External"/><Relationship Id="rId9" Type="http://schemas.openxmlformats.org/officeDocument/2006/relationships/hyperlink" Target="https://fb.com/l/1Mw2qRduneaHdme" TargetMode="External"/><Relationship Id="rId210" Type="http://schemas.openxmlformats.org/officeDocument/2006/relationships/hyperlink" Target="mailto:19198887386@s.whatsapp.net" TargetMode="External"/><Relationship Id="rId392" Type="http://schemas.openxmlformats.org/officeDocument/2006/relationships/hyperlink" Target="http://t.co/UX4anxeAwd" TargetMode="External"/><Relationship Id="rId252" Type="http://schemas.openxmlformats.org/officeDocument/2006/relationships/hyperlink" Target="mailto:19198887386@s.whatsapp.net" TargetMode="External"/><Relationship Id="rId294" Type="http://schemas.openxmlformats.org/officeDocument/2006/relationships/hyperlink" Target="mailto:19198887386@s.whatsapp.net" TargetMode="External"/><Relationship Id="rId308" Type="http://schemas.openxmlformats.org/officeDocument/2006/relationships/hyperlink" Target="mailto:19198887386@s.whatsapp.net" TargetMode="External"/><Relationship Id="rId47" Type="http://schemas.openxmlformats.org/officeDocument/2006/relationships/hyperlink" Target="http://t.co/AAnpSUjmYI" TargetMode="External"/><Relationship Id="rId89" Type="http://schemas.openxmlformats.org/officeDocument/2006/relationships/hyperlink" Target="mailto:19198887386@s.whatsapp.net" TargetMode="External"/><Relationship Id="rId112" Type="http://schemas.openxmlformats.org/officeDocument/2006/relationships/hyperlink" Target="mailto:19198887386@s.whatsapp.net" TargetMode="External"/><Relationship Id="rId154" Type="http://schemas.openxmlformats.org/officeDocument/2006/relationships/hyperlink" Target="mailto:19198887386@s.whatsapp.net" TargetMode="External"/><Relationship Id="rId361" Type="http://schemas.openxmlformats.org/officeDocument/2006/relationships/hyperlink" Target="http://t.co/CwC2LWCV3T" TargetMode="External"/><Relationship Id="rId196" Type="http://schemas.openxmlformats.org/officeDocument/2006/relationships/hyperlink" Target="mailto:19198887386@s.whatsapp.net" TargetMode="External"/><Relationship Id="rId16" Type="http://schemas.openxmlformats.org/officeDocument/2006/relationships/hyperlink" Target="http://t.co/mik3iPNle6" TargetMode="External"/><Relationship Id="rId221" Type="http://schemas.openxmlformats.org/officeDocument/2006/relationships/hyperlink" Target="mailto:19198887386@s.whatsapp.net" TargetMode="External"/><Relationship Id="rId242" Type="http://schemas.openxmlformats.org/officeDocument/2006/relationships/hyperlink" Target="mailto:19198887386@s.whatsapp.net" TargetMode="External"/><Relationship Id="rId263" Type="http://schemas.openxmlformats.org/officeDocument/2006/relationships/hyperlink" Target="mailto:19198887386@s.whatsapp.net" TargetMode="External"/><Relationship Id="rId284" Type="http://schemas.openxmlformats.org/officeDocument/2006/relationships/hyperlink" Target="mailto:19198887386@s.whatsapp.net" TargetMode="External"/><Relationship Id="rId319" Type="http://schemas.openxmlformats.org/officeDocument/2006/relationships/hyperlink" Target="mailto:19198887386@s.whatsapp.net" TargetMode="External"/><Relationship Id="rId37" Type="http://schemas.openxmlformats.org/officeDocument/2006/relationships/hyperlink" Target="http://t.co/r0hABEQhSu" TargetMode="External"/><Relationship Id="rId58" Type="http://schemas.openxmlformats.org/officeDocument/2006/relationships/hyperlink" Target="http://t.co/5idQ3R5Akz" TargetMode="External"/><Relationship Id="rId79" Type="http://schemas.openxmlformats.org/officeDocument/2006/relationships/hyperlink" Target="mailto:19198887386@s.whatsapp.net" TargetMode="External"/><Relationship Id="rId102" Type="http://schemas.openxmlformats.org/officeDocument/2006/relationships/hyperlink" Target="mailto:19198887386@s.whatsapp.net" TargetMode="External"/><Relationship Id="rId123" Type="http://schemas.openxmlformats.org/officeDocument/2006/relationships/hyperlink" Target="mailto:19198887386@s.whatsapp.net" TargetMode="External"/><Relationship Id="rId144" Type="http://schemas.openxmlformats.org/officeDocument/2006/relationships/hyperlink" Target="mailto:19198887386@s.whatsapp.net" TargetMode="External"/><Relationship Id="rId330" Type="http://schemas.openxmlformats.org/officeDocument/2006/relationships/hyperlink" Target="https://media.textnow.com/?t=eyJ0eXAiOiJKV1QiLCJhbGciOiJIUzI1NiJ9.eyJ1c2VybmFtZSI6InRoaXNpc2RmaXIiLCJrZXkiOiIxMzAzZGNhMy0xYjE3LTQ5ZjMtYmQxYS05OWQ5ZDE2MDIxNmNfMTkxOTQ0NjM4MTZfKzE5MTkyOTQxMjM4LndhdiJ9.sVSFqH-RAsdqWXW7FlaijxeSe0TTW4IO855Xq9Gfxjs&amp;h=1303dca3-1b17-49f3-bd1a-99d9d160216c_19194463816_%2B19192941238.wav" TargetMode="External"/><Relationship Id="rId90" Type="http://schemas.openxmlformats.org/officeDocument/2006/relationships/hyperlink" Target="mailto:19198887386@s.whatsapp.net" TargetMode="External"/><Relationship Id="rId165" Type="http://schemas.openxmlformats.org/officeDocument/2006/relationships/hyperlink" Target="http://t.co/1Kqnw4LJ&amp;" TargetMode="External"/><Relationship Id="rId186" Type="http://schemas.openxmlformats.org/officeDocument/2006/relationships/hyperlink" Target="http://t.co/BMdSVMc3rC" TargetMode="External"/><Relationship Id="rId351" Type="http://schemas.openxmlformats.org/officeDocument/2006/relationships/hyperlink" Target="http://t.co/thXm7Hjo07" TargetMode="External"/><Relationship Id="rId372" Type="http://schemas.openxmlformats.org/officeDocument/2006/relationships/hyperlink" Target="http://t.co/mT3B09Slod" TargetMode="External"/><Relationship Id="rId393" Type="http://schemas.openxmlformats.org/officeDocument/2006/relationships/hyperlink" Target="content://com.viber.voip.provider.internal_files/message/local/thumb/0-02-01-175c3a2c40d64d15ab93f08c1d65e81ae69c0c423fdba95dc180881efc6c5bae" TargetMode="External"/><Relationship Id="rId211" Type="http://schemas.openxmlformats.org/officeDocument/2006/relationships/hyperlink" Target="mailto:19198887386@s.whatsapp.net" TargetMode="External"/><Relationship Id="rId232" Type="http://schemas.openxmlformats.org/officeDocument/2006/relationships/hyperlink" Target="mailto:19198887386@s.whatsapp.net" TargetMode="External"/><Relationship Id="rId253" Type="http://schemas.openxmlformats.org/officeDocument/2006/relationships/hyperlink" Target="mailto:19198887386@s.whatsapp.net" TargetMode="External"/><Relationship Id="rId274" Type="http://schemas.openxmlformats.org/officeDocument/2006/relationships/hyperlink" Target="mailto:19198887386@s.whatsapp.net" TargetMode="External"/><Relationship Id="rId295" Type="http://schemas.openxmlformats.org/officeDocument/2006/relationships/hyperlink" Target="mailto:19198887386@s.whatsapp.net" TargetMode="External"/><Relationship Id="rId309" Type="http://schemas.openxmlformats.org/officeDocument/2006/relationships/hyperlink" Target="mailto:19198887386@s.whatsapp.net" TargetMode="External"/><Relationship Id="rId27" Type="http://schemas.openxmlformats.org/officeDocument/2006/relationships/hyperlink" Target="http://t.co/bPtRtXcel0" TargetMode="External"/><Relationship Id="rId48" Type="http://schemas.openxmlformats.org/officeDocument/2006/relationships/hyperlink" Target="http://t.co/DTLlzlXmPF" TargetMode="External"/><Relationship Id="rId69" Type="http://schemas.openxmlformats.org/officeDocument/2006/relationships/hyperlink" Target="https://t.co/JbnoNM3N1P" TargetMode="External"/><Relationship Id="rId113" Type="http://schemas.openxmlformats.org/officeDocument/2006/relationships/hyperlink" Target="http://t.co/XFr1cRXWSm" TargetMode="External"/><Relationship Id="rId134" Type="http://schemas.openxmlformats.org/officeDocument/2006/relationships/hyperlink" Target="mailto:19198887386@s.whatsapp.net" TargetMode="External"/><Relationship Id="rId320" Type="http://schemas.openxmlformats.org/officeDocument/2006/relationships/hyperlink" Target="mailto:19198887386@s.whatsapp.net" TargetMode="External"/><Relationship Id="rId80" Type="http://schemas.openxmlformats.org/officeDocument/2006/relationships/hyperlink" Target="mailto:19198887386@s.whatsapp.net" TargetMode="External"/><Relationship Id="rId155" Type="http://schemas.openxmlformats.org/officeDocument/2006/relationships/hyperlink" Target="mailto:19198887386@s.whatsapp.net" TargetMode="External"/><Relationship Id="rId176" Type="http://schemas.openxmlformats.org/officeDocument/2006/relationships/hyperlink" Target="mailto:19198887386@s.whatsapp.net" TargetMode="External"/><Relationship Id="rId197" Type="http://schemas.openxmlformats.org/officeDocument/2006/relationships/hyperlink" Target="mailto:19198887386@s.whatsapp.net" TargetMode="External"/><Relationship Id="rId341" Type="http://schemas.openxmlformats.org/officeDocument/2006/relationships/hyperlink" Target="http://t.co/TQS3wPA6O7" TargetMode="External"/><Relationship Id="rId362" Type="http://schemas.openxmlformats.org/officeDocument/2006/relationships/hyperlink" Target="http://t.co/R37CejCjou" TargetMode="External"/><Relationship Id="rId383" Type="http://schemas.openxmlformats.org/officeDocument/2006/relationships/hyperlink" Target="http://t.co/1xTCOome3v" TargetMode="External"/><Relationship Id="rId201" Type="http://schemas.openxmlformats.org/officeDocument/2006/relationships/hyperlink" Target="http://t.co/49KYwZnotU" TargetMode="External"/><Relationship Id="rId222" Type="http://schemas.openxmlformats.org/officeDocument/2006/relationships/hyperlink" Target="mailto:19198887386@s.whatsapp.net" TargetMode="External"/><Relationship Id="rId243" Type="http://schemas.openxmlformats.org/officeDocument/2006/relationships/hyperlink" Target="mailto:19198887386@s.whatsapp.net" TargetMode="External"/><Relationship Id="rId264" Type="http://schemas.openxmlformats.org/officeDocument/2006/relationships/hyperlink" Target="mailto:19198887386@s.whatsapp.net" TargetMode="External"/><Relationship Id="rId285" Type="http://schemas.openxmlformats.org/officeDocument/2006/relationships/hyperlink" Target="http://t.co/XxcdQvzI9t" TargetMode="External"/><Relationship Id="rId17" Type="http://schemas.openxmlformats.org/officeDocument/2006/relationships/hyperlink" Target="http://t.co/OSIpBKPr9h" TargetMode="External"/><Relationship Id="rId38" Type="http://schemas.openxmlformats.org/officeDocument/2006/relationships/hyperlink" Target="http://t.co/BW9uYtLQu1" TargetMode="External"/><Relationship Id="rId59" Type="http://schemas.openxmlformats.org/officeDocument/2006/relationships/hyperlink" Target="http://t.co/R8jsymiB5b" TargetMode="External"/><Relationship Id="rId103" Type="http://schemas.openxmlformats.org/officeDocument/2006/relationships/hyperlink" Target="mailto:19198887386@s.whatsapp.net" TargetMode="External"/><Relationship Id="rId124" Type="http://schemas.openxmlformats.org/officeDocument/2006/relationships/hyperlink" Target="mailto:19198887386@s.whatsapp.net" TargetMode="External"/><Relationship Id="rId310" Type="http://schemas.openxmlformats.org/officeDocument/2006/relationships/hyperlink" Target="http://t.co/cOfGRtW9br" TargetMode="External"/><Relationship Id="rId70" Type="http://schemas.openxmlformats.org/officeDocument/2006/relationships/hyperlink" Target="http://t.co/R5wuXA9jB6" TargetMode="External"/><Relationship Id="rId91" Type="http://schemas.openxmlformats.org/officeDocument/2006/relationships/hyperlink" Target="mailto:19198887386@s.whatsapp.net" TargetMode="External"/><Relationship Id="rId145" Type="http://schemas.openxmlformats.org/officeDocument/2006/relationships/hyperlink" Target="mailto:19198887386@s.whatsapp.net" TargetMode="External"/><Relationship Id="rId166" Type="http://schemas.openxmlformats.org/officeDocument/2006/relationships/hyperlink" Target="mailto:19198887386@s.whatsapp.net" TargetMode="External"/><Relationship Id="rId187" Type="http://schemas.openxmlformats.org/officeDocument/2006/relationships/hyperlink" Target="mailto:19198887386@s.whatsapp.net" TargetMode="External"/><Relationship Id="rId331" Type="http://schemas.openxmlformats.org/officeDocument/2006/relationships/hyperlink" Target="https://media.textnow.com/?t=eyJ0eXAiOiJKV1QiLCJhbGciOiJIUzI1NiJ9.eyJ1c2VybmFtZSI6InRoaXNpc2RmaXIiLCJrZXkiOiJiNTY3NmI5ZS0xMTJkLTQxZGQtYTg3MS1kMzNlNGQ2ZGNhMDlfMTk4NDIzNTIwNTRfKzEyMDI0OTUxMzEyLndhdiJ9.dMt2Bxggr5x16bZGau60ccZ3f72vFKA7htjW1AND4io&amp;h=b5676b9e-112d-41dd-a871-d33e4d6dca09_19842352054_%2B12024951312.wav" TargetMode="External"/><Relationship Id="rId352" Type="http://schemas.openxmlformats.org/officeDocument/2006/relationships/hyperlink" Target="http://t.co/7xcL4Kyiuv" TargetMode="External"/><Relationship Id="rId373" Type="http://schemas.openxmlformats.org/officeDocument/2006/relationships/hyperlink" Target="http://t.co/Nkvy9nwyzj" TargetMode="External"/><Relationship Id="rId394" Type="http://schemas.openxmlformats.org/officeDocument/2006/relationships/hyperlink" Target="http://t.co/8zE8aqY0" TargetMode="External"/><Relationship Id="rId1" Type="http://schemas.openxmlformats.org/officeDocument/2006/relationships/hyperlink" Target="https://music.apple.com/us/playlist/1990s/pl.u-ZP5luEKdxy" TargetMode="External"/><Relationship Id="rId212" Type="http://schemas.openxmlformats.org/officeDocument/2006/relationships/hyperlink" Target="mailto:19198887386@s.whatsapp.net" TargetMode="External"/><Relationship Id="rId233" Type="http://schemas.openxmlformats.org/officeDocument/2006/relationships/hyperlink" Target="http://t.co/qQ94N1rD5N&amp;" TargetMode="External"/><Relationship Id="rId254" Type="http://schemas.openxmlformats.org/officeDocument/2006/relationships/hyperlink" Target="mailto:19198887386@s.whatsapp.net" TargetMode="External"/><Relationship Id="rId28" Type="http://schemas.openxmlformats.org/officeDocument/2006/relationships/hyperlink" Target="http://t.co/R5wuXA9jB6" TargetMode="External"/><Relationship Id="rId49" Type="http://schemas.openxmlformats.org/officeDocument/2006/relationships/hyperlink" Target="http://t.co/VBCzP6HMT7" TargetMode="External"/><Relationship Id="rId114" Type="http://schemas.openxmlformats.org/officeDocument/2006/relationships/hyperlink" Target="mailto:19198887386@s.whatsapp.net" TargetMode="External"/><Relationship Id="rId275" Type="http://schemas.openxmlformats.org/officeDocument/2006/relationships/hyperlink" Target="mailto:19198887386@s.whatsapp.net" TargetMode="External"/><Relationship Id="rId296" Type="http://schemas.openxmlformats.org/officeDocument/2006/relationships/hyperlink" Target="mailto:19198887386@s.whatsapp.net" TargetMode="External"/><Relationship Id="rId300" Type="http://schemas.openxmlformats.org/officeDocument/2006/relationships/hyperlink" Target="mailto:19198887386@s.whatsapp.net" TargetMode="External"/><Relationship Id="rId60" Type="http://schemas.openxmlformats.org/officeDocument/2006/relationships/hyperlink" Target="http://t.co/4Hhxk9MKHe" TargetMode="External"/><Relationship Id="rId81" Type="http://schemas.openxmlformats.org/officeDocument/2006/relationships/hyperlink" Target="mailto:19198887386@s.whatsapp.net" TargetMode="External"/><Relationship Id="rId135" Type="http://schemas.openxmlformats.org/officeDocument/2006/relationships/hyperlink" Target="mailto:19198887386@s.whatsapp.net" TargetMode="External"/><Relationship Id="rId156" Type="http://schemas.openxmlformats.org/officeDocument/2006/relationships/hyperlink" Target="mailto:19198887386@s.whatsapp.net" TargetMode="External"/><Relationship Id="rId177" Type="http://schemas.openxmlformats.org/officeDocument/2006/relationships/hyperlink" Target="mailto:19198887386@s.whatsapp.net" TargetMode="External"/><Relationship Id="rId198" Type="http://schemas.openxmlformats.org/officeDocument/2006/relationships/hyperlink" Target="http://t.co/lRJWDFhv7T" TargetMode="External"/><Relationship Id="rId321" Type="http://schemas.openxmlformats.org/officeDocument/2006/relationships/hyperlink" Target="mailto:19198887386@s.whatsapp.net" TargetMode="External"/><Relationship Id="rId342" Type="http://schemas.openxmlformats.org/officeDocument/2006/relationships/hyperlink" Target="http://t.co/VEd4Yyztok&amp;" TargetMode="External"/><Relationship Id="rId363" Type="http://schemas.openxmlformats.org/officeDocument/2006/relationships/hyperlink" Target="http://t.co/2POFGc7ohC" TargetMode="External"/><Relationship Id="rId384" Type="http://schemas.openxmlformats.org/officeDocument/2006/relationships/hyperlink" Target="http://t.co/iuCRWOfDts" TargetMode="External"/><Relationship Id="rId202" Type="http://schemas.openxmlformats.org/officeDocument/2006/relationships/hyperlink" Target="mailto:19198887386@s.whatsapp.net" TargetMode="External"/><Relationship Id="rId223" Type="http://schemas.openxmlformats.org/officeDocument/2006/relationships/hyperlink" Target="mailto:19198887386@s.whatsapp.net" TargetMode="External"/><Relationship Id="rId244" Type="http://schemas.openxmlformats.org/officeDocument/2006/relationships/hyperlink" Target="mailto:19198887386@s.whatsapp.net" TargetMode="External"/><Relationship Id="rId18" Type="http://schemas.openxmlformats.org/officeDocument/2006/relationships/hyperlink" Target="http://t.co/ZS05enjjwm" TargetMode="External"/><Relationship Id="rId39" Type="http://schemas.openxmlformats.org/officeDocument/2006/relationships/hyperlink" Target="https://t.co/KeegDCjS5K&amp;" TargetMode="External"/><Relationship Id="rId265" Type="http://schemas.openxmlformats.org/officeDocument/2006/relationships/hyperlink" Target="mailto:19198887386@s.whatsapp.net" TargetMode="External"/><Relationship Id="rId286" Type="http://schemas.openxmlformats.org/officeDocument/2006/relationships/hyperlink" Target="mailto:19198887386@s.whatsapp.net" TargetMode="External"/><Relationship Id="rId50" Type="http://schemas.openxmlformats.org/officeDocument/2006/relationships/hyperlink" Target="http://t.co/vii3SmGRm3" TargetMode="External"/><Relationship Id="rId104" Type="http://schemas.openxmlformats.org/officeDocument/2006/relationships/hyperlink" Target="mailto:19198887386@s.whatsapp.net" TargetMode="External"/><Relationship Id="rId125" Type="http://schemas.openxmlformats.org/officeDocument/2006/relationships/hyperlink" Target="mailto:19198887386@s.whatsapp.net" TargetMode="External"/><Relationship Id="rId146" Type="http://schemas.openxmlformats.org/officeDocument/2006/relationships/hyperlink" Target="mailto:19198887386@s.whatsapp.net" TargetMode="External"/><Relationship Id="rId167" Type="http://schemas.openxmlformats.org/officeDocument/2006/relationships/hyperlink" Target="mailto:19198887386@s.whatsapp.net" TargetMode="External"/><Relationship Id="rId188" Type="http://schemas.openxmlformats.org/officeDocument/2006/relationships/hyperlink" Target="mailto:19198887386@s.whatsapp.net" TargetMode="External"/><Relationship Id="rId311" Type="http://schemas.openxmlformats.org/officeDocument/2006/relationships/hyperlink" Target="mailto:19198887386@s.whatsapp.net" TargetMode="External"/><Relationship Id="rId332" Type="http://schemas.openxmlformats.org/officeDocument/2006/relationships/hyperlink" Target="https://media.textnow.com/?t=eyJ0eXAiOiJKV1QiLCJhbGciOiJIUzI1NiJ9.eyJ1c2VybmFtZSI6InRoaXNpc2RmaXIiLCJrZXkiOiIzODZjNDllNS1lMWJlLTQyZjItOWVlZi0zZDM0ZjYyNTcyNTRfMTk4NDIzNTIwNTRfKzEyMDI0OTUzNjI3LndhdiJ9.m7H_rAhfb9RFDUBVDpvhTXmIdjR845Cknly35uywbZE&amp;h=386c49e5-e1be-42f2-9eef-3d34f6257254_19842352054_%2B12024953627.wav" TargetMode="External"/><Relationship Id="rId353" Type="http://schemas.openxmlformats.org/officeDocument/2006/relationships/hyperlink" Target="http://t.co/PJRKJeaY6h&amp;" TargetMode="External"/><Relationship Id="rId374" Type="http://schemas.openxmlformats.org/officeDocument/2006/relationships/hyperlink" Target="http://t.co/WapBCHhuru" TargetMode="External"/><Relationship Id="rId395" Type="http://schemas.openxmlformats.org/officeDocument/2006/relationships/hyperlink" Target="http://t.co/R5wuXA9jB6" TargetMode="External"/><Relationship Id="rId71" Type="http://schemas.openxmlformats.org/officeDocument/2006/relationships/hyperlink" Target="https://t.co/MPAzQ3Jswf" TargetMode="External"/><Relationship Id="rId92" Type="http://schemas.openxmlformats.org/officeDocument/2006/relationships/hyperlink" Target="mailto:19198887386@s.whatsapp.net" TargetMode="External"/><Relationship Id="rId213" Type="http://schemas.openxmlformats.org/officeDocument/2006/relationships/hyperlink" Target="mailto:19198887386@s.whatsapp.net" TargetMode="External"/><Relationship Id="rId234" Type="http://schemas.openxmlformats.org/officeDocument/2006/relationships/hyperlink" Target="mailto:19198887386@s.whatsapp.net" TargetMode="External"/><Relationship Id="rId2" Type="http://schemas.openxmlformats.org/officeDocument/2006/relationships/hyperlink" Target="https://music.apple.com/us/playlist/seattle-sounds/pl.u-6myaefa2ojM" TargetMode="External"/><Relationship Id="rId29" Type="http://schemas.openxmlformats.org/officeDocument/2006/relationships/hyperlink" Target="http://t.co/vltSpK8U4S" TargetMode="External"/><Relationship Id="rId255" Type="http://schemas.openxmlformats.org/officeDocument/2006/relationships/hyperlink" Target="mailto:19198887386@s.whatsapp.net" TargetMode="External"/><Relationship Id="rId276" Type="http://schemas.openxmlformats.org/officeDocument/2006/relationships/hyperlink" Target="http://t.co/FhGqF0RWBE" TargetMode="External"/><Relationship Id="rId297" Type="http://schemas.openxmlformats.org/officeDocument/2006/relationships/hyperlink" Target="mailto:19198887386@s.whatsapp.net" TargetMode="External"/><Relationship Id="rId40" Type="http://schemas.openxmlformats.org/officeDocument/2006/relationships/hyperlink" Target="http://t.co/j906T5zE2R" TargetMode="External"/><Relationship Id="rId115" Type="http://schemas.openxmlformats.org/officeDocument/2006/relationships/hyperlink" Target="mailto:19198887386@s.whatsapp.net" TargetMode="External"/><Relationship Id="rId136" Type="http://schemas.openxmlformats.org/officeDocument/2006/relationships/hyperlink" Target="mailto:19198887386@s.whatsapp.net" TargetMode="External"/><Relationship Id="rId157" Type="http://schemas.openxmlformats.org/officeDocument/2006/relationships/hyperlink" Target="mailto:19198887386@s.whatsapp.net" TargetMode="External"/><Relationship Id="rId178" Type="http://schemas.openxmlformats.org/officeDocument/2006/relationships/hyperlink" Target="http://t.co/8KUzaPFCMF" TargetMode="External"/><Relationship Id="rId301" Type="http://schemas.openxmlformats.org/officeDocument/2006/relationships/hyperlink" Target="mailto:19198887386@s.whatsapp.net" TargetMode="External"/><Relationship Id="rId322" Type="http://schemas.openxmlformats.org/officeDocument/2006/relationships/hyperlink" Target="mailto:19198887386@s.whatsapp.net" TargetMode="External"/><Relationship Id="rId343" Type="http://schemas.openxmlformats.org/officeDocument/2006/relationships/hyperlink" Target="http://t.co/ZwnbhpDZ8e" TargetMode="External"/><Relationship Id="rId364" Type="http://schemas.openxmlformats.org/officeDocument/2006/relationships/hyperlink" Target="http://t.co/gPbi04YoBq" TargetMode="External"/><Relationship Id="rId61" Type="http://schemas.openxmlformats.org/officeDocument/2006/relationships/hyperlink" Target="https://t.co/C6NHwUBlXN&amp;" TargetMode="External"/><Relationship Id="rId82" Type="http://schemas.openxmlformats.org/officeDocument/2006/relationships/hyperlink" Target="mailto:19198887386@s.whatsapp.net" TargetMode="External"/><Relationship Id="rId199" Type="http://schemas.openxmlformats.org/officeDocument/2006/relationships/hyperlink" Target="mailto:19198887386@s.whatsapp.net" TargetMode="External"/><Relationship Id="rId203" Type="http://schemas.openxmlformats.org/officeDocument/2006/relationships/hyperlink" Target="mailto:19198887386@s.whatsapp.net" TargetMode="External"/><Relationship Id="rId385" Type="http://schemas.openxmlformats.org/officeDocument/2006/relationships/hyperlink" Target="http://t.co/ZsAAzFL0p5" TargetMode="External"/><Relationship Id="rId19" Type="http://schemas.openxmlformats.org/officeDocument/2006/relationships/hyperlink" Target="http://t.co/sPVogfyXZT" TargetMode="External"/><Relationship Id="rId224" Type="http://schemas.openxmlformats.org/officeDocument/2006/relationships/hyperlink" Target="mailto:19198887386@s.whatsapp.net" TargetMode="External"/><Relationship Id="rId245" Type="http://schemas.openxmlformats.org/officeDocument/2006/relationships/hyperlink" Target="mailto:19198887386@s.whatsapp.net" TargetMode="External"/><Relationship Id="rId266" Type="http://schemas.openxmlformats.org/officeDocument/2006/relationships/hyperlink" Target="mailto:19198887386@s.whatsapp.net" TargetMode="External"/><Relationship Id="rId287" Type="http://schemas.openxmlformats.org/officeDocument/2006/relationships/hyperlink" Target="http://t.co/u3PzeV9E9q" TargetMode="External"/><Relationship Id="rId30" Type="http://schemas.openxmlformats.org/officeDocument/2006/relationships/hyperlink" Target="http://t.co/yn6guyOUQ6" TargetMode="External"/><Relationship Id="rId105" Type="http://schemas.openxmlformats.org/officeDocument/2006/relationships/hyperlink" Target="https://t.co/cAgp3nIofd&amp;" TargetMode="External"/><Relationship Id="rId126" Type="http://schemas.openxmlformats.org/officeDocument/2006/relationships/hyperlink" Target="http://t.co/H5mAtjYfGA" TargetMode="External"/><Relationship Id="rId147" Type="http://schemas.openxmlformats.org/officeDocument/2006/relationships/hyperlink" Target="mailto:19198887386@s.whatsapp.net" TargetMode="External"/><Relationship Id="rId168" Type="http://schemas.openxmlformats.org/officeDocument/2006/relationships/hyperlink" Target="http://t.co/BYj1HOyhmG" TargetMode="External"/><Relationship Id="rId312" Type="http://schemas.openxmlformats.org/officeDocument/2006/relationships/hyperlink" Target="mailto:19198887386@s.whatsapp.net" TargetMode="External"/><Relationship Id="rId333" Type="http://schemas.openxmlformats.org/officeDocument/2006/relationships/hyperlink" Target="https://media.textnow.com/?t=eyJ0eXAiOiJKV1QiLCJhbGciOiJIUzI1NiJ9.eyJ1c2VybmFtZSI6InRoaXNpc2RmaXIiLCJrZXkiOiI4NDhiYmQ2My1iYWRmLTRmYzAtYjEwNC1mNWU4ZmE1ODE0MGNfMTk4NDIzNTIwNTRfKzEyMDI0OTU1NjE0LndhdiJ9.CsHGSCgGOEiRwi40wKju7AOwLYnPY7_JD4ejUVRsBTs&amp;h=848bbd63-badf-4fc0-b104-f5e8fa58140c_19842352054_%2B12024955614.wav" TargetMode="External"/><Relationship Id="rId354" Type="http://schemas.openxmlformats.org/officeDocument/2006/relationships/hyperlink" Target="http://t.co/Br7el4ZXrw" TargetMode="External"/><Relationship Id="rId51" Type="http://schemas.openxmlformats.org/officeDocument/2006/relationships/hyperlink" Target="http://t.co/bzRDl3kF7U" TargetMode="External"/><Relationship Id="rId72" Type="http://schemas.openxmlformats.org/officeDocument/2006/relationships/hyperlink" Target="http://t.co/zibllnm1ZS" TargetMode="External"/><Relationship Id="rId93" Type="http://schemas.openxmlformats.org/officeDocument/2006/relationships/hyperlink" Target="mailto:19198887386@s.whatsapp.net" TargetMode="External"/><Relationship Id="rId189" Type="http://schemas.openxmlformats.org/officeDocument/2006/relationships/hyperlink" Target="http://t.co/L9vMdNOXPg" TargetMode="External"/><Relationship Id="rId375" Type="http://schemas.openxmlformats.org/officeDocument/2006/relationships/hyperlink" Target="http://t.co/2QJLJj6tK5" TargetMode="External"/><Relationship Id="rId396" Type="http://schemas.openxmlformats.org/officeDocument/2006/relationships/hyperlink" Target="http://t.co/R5wuXA9jB6" TargetMode="External"/><Relationship Id="rId3" Type="http://schemas.openxmlformats.org/officeDocument/2006/relationships/hyperlink" Target="https://music.apple.com/us/playlist/stuff/pl.u-ZmWdmSEKdxy" TargetMode="External"/><Relationship Id="rId214" Type="http://schemas.openxmlformats.org/officeDocument/2006/relationships/hyperlink" Target="http://t.co/dMXPLroaJ2" TargetMode="External"/><Relationship Id="rId235" Type="http://schemas.openxmlformats.org/officeDocument/2006/relationships/hyperlink" Target="mailto:19198887386@s.whatsapp.net" TargetMode="External"/><Relationship Id="rId256" Type="http://schemas.openxmlformats.org/officeDocument/2006/relationships/hyperlink" Target="mailto:19198887386@s.whatsapp.net" TargetMode="External"/><Relationship Id="rId277" Type="http://schemas.openxmlformats.org/officeDocument/2006/relationships/hyperlink" Target="mailto:19198887386@s.whatsapp.net" TargetMode="External"/><Relationship Id="rId298" Type="http://schemas.openxmlformats.org/officeDocument/2006/relationships/hyperlink" Target="mailto:19198887386@s.whatsapp.net" TargetMode="External"/><Relationship Id="rId116" Type="http://schemas.openxmlformats.org/officeDocument/2006/relationships/hyperlink" Target="mailto:19198887386@s.whatsapp.net" TargetMode="External"/><Relationship Id="rId137" Type="http://schemas.openxmlformats.org/officeDocument/2006/relationships/hyperlink" Target="mailto:19198887386@s.whatsapp.net" TargetMode="External"/><Relationship Id="rId158" Type="http://schemas.openxmlformats.org/officeDocument/2006/relationships/hyperlink" Target="mailto:19198887386@s.whatsapp.net" TargetMode="External"/><Relationship Id="rId302" Type="http://schemas.openxmlformats.org/officeDocument/2006/relationships/hyperlink" Target="mailto:19198887386@s.whatsapp.net" TargetMode="External"/><Relationship Id="rId323" Type="http://schemas.openxmlformats.org/officeDocument/2006/relationships/hyperlink" Target="mailto:support@enflick.com" TargetMode="External"/><Relationship Id="rId344" Type="http://schemas.openxmlformats.org/officeDocument/2006/relationships/hyperlink" Target="http://t.co/LfWC3LSRjO&amp;" TargetMode="External"/><Relationship Id="rId20" Type="http://schemas.openxmlformats.org/officeDocument/2006/relationships/hyperlink" Target="http://t.co/hE19TIfqFX&amp;" TargetMode="External"/><Relationship Id="rId41" Type="http://schemas.openxmlformats.org/officeDocument/2006/relationships/hyperlink" Target="http://t.co/FiC4FnRutZ" TargetMode="External"/><Relationship Id="rId62" Type="http://schemas.openxmlformats.org/officeDocument/2006/relationships/hyperlink" Target="http://t.co/t9JyhAncPR" TargetMode="External"/><Relationship Id="rId83" Type="http://schemas.openxmlformats.org/officeDocument/2006/relationships/hyperlink" Target="mailto:19198887386@s.whatsapp.net" TargetMode="External"/><Relationship Id="rId179" Type="http://schemas.openxmlformats.org/officeDocument/2006/relationships/hyperlink" Target="mailto:19198887386@s.whatsapp.net" TargetMode="External"/><Relationship Id="rId365" Type="http://schemas.openxmlformats.org/officeDocument/2006/relationships/hyperlink" Target="content://com.viber.voip.provider.internal_files/message/local/thumb/e5e1bbee669b944725f765556d9dd764" TargetMode="External"/><Relationship Id="rId386" Type="http://schemas.openxmlformats.org/officeDocument/2006/relationships/hyperlink" Target="http://t.co/hueH4HCxx7" TargetMode="External"/><Relationship Id="rId190" Type="http://schemas.openxmlformats.org/officeDocument/2006/relationships/hyperlink" Target="mailto:19198887386@s.whatsapp.net" TargetMode="External"/><Relationship Id="rId204" Type="http://schemas.openxmlformats.org/officeDocument/2006/relationships/hyperlink" Target="mailto:19198887386@s.whatsapp.net" TargetMode="External"/><Relationship Id="rId225" Type="http://schemas.openxmlformats.org/officeDocument/2006/relationships/hyperlink" Target="http://t.co/dvabPmgQjo&amp;" TargetMode="External"/><Relationship Id="rId246" Type="http://schemas.openxmlformats.org/officeDocument/2006/relationships/hyperlink" Target="mailto:19198887386@s.whatsapp.net" TargetMode="External"/><Relationship Id="rId267" Type="http://schemas.openxmlformats.org/officeDocument/2006/relationships/hyperlink" Target="mailto:19198887386@s.whatsapp.net" TargetMode="External"/><Relationship Id="rId288" Type="http://schemas.openxmlformats.org/officeDocument/2006/relationships/hyperlink" Target="mailto:19198887386@s.whatsapp.net" TargetMode="External"/><Relationship Id="rId106" Type="http://schemas.openxmlformats.org/officeDocument/2006/relationships/hyperlink" Target="mailto:19198887386@s.whatsapp.net" TargetMode="External"/><Relationship Id="rId127" Type="http://schemas.openxmlformats.org/officeDocument/2006/relationships/hyperlink" Target="mailto:19198887386@s.whatsapp.net" TargetMode="External"/><Relationship Id="rId313" Type="http://schemas.openxmlformats.org/officeDocument/2006/relationships/hyperlink" Target="mailto:19198887386@s.whatsapp.net" TargetMode="External"/><Relationship Id="rId10" Type="http://schemas.openxmlformats.org/officeDocument/2006/relationships/hyperlink" Target="https://fb.com/l/1Nb6n18jtXSckET" TargetMode="External"/><Relationship Id="rId31" Type="http://schemas.openxmlformats.org/officeDocument/2006/relationships/hyperlink" Target="http://t.co/yRfdaIooYZ" TargetMode="External"/><Relationship Id="rId52" Type="http://schemas.openxmlformats.org/officeDocument/2006/relationships/hyperlink" Target="http://t.co/VcsNP9ejV9" TargetMode="External"/><Relationship Id="rId73" Type="http://schemas.openxmlformats.org/officeDocument/2006/relationships/hyperlink" Target="http://t.co/K2iBFLgs4Z" TargetMode="External"/><Relationship Id="rId94" Type="http://schemas.openxmlformats.org/officeDocument/2006/relationships/hyperlink" Target="http://t.co/06e77bGwbx" TargetMode="External"/><Relationship Id="rId148" Type="http://schemas.openxmlformats.org/officeDocument/2006/relationships/hyperlink" Target="mailto:19198887386@s.whatsapp.net" TargetMode="External"/><Relationship Id="rId169" Type="http://schemas.openxmlformats.org/officeDocument/2006/relationships/hyperlink" Target="mailto:19198887386@s.whatsapp.net" TargetMode="External"/><Relationship Id="rId334" Type="http://schemas.openxmlformats.org/officeDocument/2006/relationships/hyperlink" Target="https://media.textnow.com/?t=eyJ0eXAiOiJKV1QiLCJhbGciOiJIUzI1NiJ9.eyJ1c2VybmFtZSI6InRoaXNpc2RmaXIiLCJrZXkiOiI0Njg2ZjQyYy03YjJiLTU0ZDItYTA5OC0yYjQ1OTA4NTI1MGEifQ.r2pjCULx2RCgelekGxN23ORrET97Ba2skNmfTWeatv0&amp;h=4686f42c-7b2b-54d2-a098-2b459085250a" TargetMode="External"/><Relationship Id="rId355" Type="http://schemas.openxmlformats.org/officeDocument/2006/relationships/hyperlink" Target="http://t.co/LuUBGL9Y5u" TargetMode="External"/><Relationship Id="rId376" Type="http://schemas.openxmlformats.org/officeDocument/2006/relationships/hyperlink" Target="http://t.co/b4i8EiMux2" TargetMode="External"/><Relationship Id="rId4" Type="http://schemas.openxmlformats.org/officeDocument/2006/relationships/hyperlink" Target="https://t.me/login/96342" TargetMode="External"/><Relationship Id="rId180" Type="http://schemas.openxmlformats.org/officeDocument/2006/relationships/hyperlink" Target="mailto:19198887386@s.whatsapp.net" TargetMode="External"/><Relationship Id="rId215" Type="http://schemas.openxmlformats.org/officeDocument/2006/relationships/hyperlink" Target="mailto:19198887386@s.whatsapp.net" TargetMode="External"/><Relationship Id="rId236" Type="http://schemas.openxmlformats.org/officeDocument/2006/relationships/hyperlink" Target="mailto:19198887386@s.whatsapp.net" TargetMode="External"/><Relationship Id="rId257" Type="http://schemas.openxmlformats.org/officeDocument/2006/relationships/hyperlink" Target="mailto:19198887386@s.whatsapp.net" TargetMode="External"/><Relationship Id="rId278" Type="http://schemas.openxmlformats.org/officeDocument/2006/relationships/hyperlink" Target="mailto:19198887386@s.whatsapp.net" TargetMode="External"/><Relationship Id="rId303" Type="http://schemas.openxmlformats.org/officeDocument/2006/relationships/hyperlink" Target="mailto:19198887386@s.whatsapp.net" TargetMode="External"/><Relationship Id="rId42" Type="http://schemas.openxmlformats.org/officeDocument/2006/relationships/hyperlink" Target="http://t.co/Zb1zWN0jet&amp;" TargetMode="External"/><Relationship Id="rId84" Type="http://schemas.openxmlformats.org/officeDocument/2006/relationships/hyperlink" Target="mailto:19198887386@s.whatsapp.net" TargetMode="External"/><Relationship Id="rId138" Type="http://schemas.openxmlformats.org/officeDocument/2006/relationships/hyperlink" Target="mailto:19198887386@s.whatsapp.net" TargetMode="External"/><Relationship Id="rId345" Type="http://schemas.openxmlformats.org/officeDocument/2006/relationships/hyperlink" Target="http://t.co/i8eGMnKaJ9" TargetMode="External"/><Relationship Id="rId387" Type="http://schemas.openxmlformats.org/officeDocument/2006/relationships/hyperlink" Target="http://t.co/ThnXX1lC1M" TargetMode="External"/><Relationship Id="rId191" Type="http://schemas.openxmlformats.org/officeDocument/2006/relationships/hyperlink" Target="mailto:19198887386@s.whatsapp.net" TargetMode="External"/><Relationship Id="rId205" Type="http://schemas.openxmlformats.org/officeDocument/2006/relationships/hyperlink" Target="mailto:19198887386@s.whatsapp.net" TargetMode="External"/><Relationship Id="rId247" Type="http://schemas.openxmlformats.org/officeDocument/2006/relationships/hyperlink" Target="mailto:19198887386@s.whatsapp.net" TargetMode="External"/><Relationship Id="rId107" Type="http://schemas.openxmlformats.org/officeDocument/2006/relationships/hyperlink" Target="mailto:19198887386@s.whatsapp.net" TargetMode="External"/><Relationship Id="rId289" Type="http://schemas.openxmlformats.org/officeDocument/2006/relationships/hyperlink" Target="mailto:19198887386@s.whatsapp.net" TargetMode="External"/><Relationship Id="rId11" Type="http://schemas.openxmlformats.org/officeDocument/2006/relationships/hyperlink" Target="https://fb.com/l/1P7JbmBRxKB6r3G" TargetMode="External"/><Relationship Id="rId53" Type="http://schemas.openxmlformats.org/officeDocument/2006/relationships/hyperlink" Target="http://t.co/pxwlZkWaCs" TargetMode="External"/><Relationship Id="rId149" Type="http://schemas.openxmlformats.org/officeDocument/2006/relationships/hyperlink" Target="http://t.co/35nMR4AUQg" TargetMode="External"/><Relationship Id="rId314" Type="http://schemas.openxmlformats.org/officeDocument/2006/relationships/hyperlink" Target="mailto:19198887386@s.whatsapp.net" TargetMode="External"/><Relationship Id="rId356" Type="http://schemas.openxmlformats.org/officeDocument/2006/relationships/hyperlink" Target="http://t.co/XMyxfDBKOX&amp;" TargetMode="External"/><Relationship Id="rId95" Type="http://schemas.openxmlformats.org/officeDocument/2006/relationships/hyperlink" Target="mailto:19198887386@s.whatsapp.net" TargetMode="External"/><Relationship Id="rId160" Type="http://schemas.openxmlformats.org/officeDocument/2006/relationships/hyperlink" Target="mailto:19198887386@s.whatsapp.net" TargetMode="External"/><Relationship Id="rId216" Type="http://schemas.openxmlformats.org/officeDocument/2006/relationships/hyperlink" Target="mailto:19198887386@s.whatsapp.net" TargetMode="External"/><Relationship Id="rId258" Type="http://schemas.openxmlformats.org/officeDocument/2006/relationships/hyperlink" Target="mailto:19198887386@s.whatsapp.net" TargetMode="External"/><Relationship Id="rId22" Type="http://schemas.openxmlformats.org/officeDocument/2006/relationships/hyperlink" Target="http://t.co/l73hiK0IZ8" TargetMode="External"/><Relationship Id="rId64" Type="http://schemas.openxmlformats.org/officeDocument/2006/relationships/hyperlink" Target="http://t.co/dyYvrEJAm3" TargetMode="External"/><Relationship Id="rId118" Type="http://schemas.openxmlformats.org/officeDocument/2006/relationships/hyperlink" Target="mailto:19198887386@s.whatsapp.net" TargetMode="External"/><Relationship Id="rId325" Type="http://schemas.openxmlformats.org/officeDocument/2006/relationships/hyperlink" Target="https://media.textnow.com/?t=eyJ0eXAiOiJKV1QiLCJhbGciOiJIUzI1NiJ9.eyJ1c2VybmFtZSI6InRoaXNpc2RmaXIiLCJrZXkiOiI4OWQ1NmMyMC1hMDEyLTRjYjAtYTBkNC0wOTc4NjcxZjc5YjRfMTkxOTQ0NjM4MTZfKzE5MTkyOTQ1OTgwLndhdiJ9.D3dGvgwy1xhxc69xvmOmWbJbA_uStpn2x1RekvcLE34&amp;h=89d56c20-a012-4cb0-a0d4-0978671f79b4_19194463816_%2B19192945980.wav" TargetMode="External"/><Relationship Id="rId367" Type="http://schemas.openxmlformats.org/officeDocument/2006/relationships/hyperlink" Target="https://t.co/38GZ1jerPS" TargetMode="External"/><Relationship Id="rId171" Type="http://schemas.openxmlformats.org/officeDocument/2006/relationships/hyperlink" Target="mailto:19198887386@s.whatsapp.net" TargetMode="External"/><Relationship Id="rId227" Type="http://schemas.openxmlformats.org/officeDocument/2006/relationships/hyperlink" Target="mailto:19198887386@s.whatsapp.net" TargetMode="External"/><Relationship Id="rId269" Type="http://schemas.openxmlformats.org/officeDocument/2006/relationships/hyperlink" Target="mailto:19198887386@s.whatsapp.net" TargetMode="External"/><Relationship Id="rId33" Type="http://schemas.openxmlformats.org/officeDocument/2006/relationships/hyperlink" Target="http://t.co/mLFuCqIIFA" TargetMode="External"/><Relationship Id="rId129" Type="http://schemas.openxmlformats.org/officeDocument/2006/relationships/hyperlink" Target="mailto:19198887386@s.whatsapp.net" TargetMode="External"/><Relationship Id="rId280" Type="http://schemas.openxmlformats.org/officeDocument/2006/relationships/hyperlink" Target="mailto:19198887386@s.whatsapp.net" TargetMode="External"/><Relationship Id="rId336" Type="http://schemas.openxmlformats.org/officeDocument/2006/relationships/hyperlink" Target="http://t.co/FeQxgN0W6I" TargetMode="External"/><Relationship Id="rId75" Type="http://schemas.openxmlformats.org/officeDocument/2006/relationships/hyperlink" Target="mailto:19198887386@s.whatsapp.net" TargetMode="External"/><Relationship Id="rId140" Type="http://schemas.openxmlformats.org/officeDocument/2006/relationships/hyperlink" Target="mailto:19198887386@s.whatsapp.net" TargetMode="External"/><Relationship Id="rId182" Type="http://schemas.openxmlformats.org/officeDocument/2006/relationships/hyperlink" Target="mailto:19198887386@s.whatsapp.net" TargetMode="External"/><Relationship Id="rId378" Type="http://schemas.openxmlformats.org/officeDocument/2006/relationships/hyperlink" Target="http://t.co/ZUai7qWBIR" TargetMode="External"/><Relationship Id="rId6" Type="http://schemas.openxmlformats.org/officeDocument/2006/relationships/hyperlink" Target="https://fb.com/l/b8ByfSEBwiZ3Nl" TargetMode="External"/><Relationship Id="rId238" Type="http://schemas.openxmlformats.org/officeDocument/2006/relationships/hyperlink" Target="mailto:19198887386@s.whatsapp.net" TargetMode="External"/><Relationship Id="rId291" Type="http://schemas.openxmlformats.org/officeDocument/2006/relationships/hyperlink" Target="mailto:19198887386@s.whatsapp.net" TargetMode="External"/><Relationship Id="rId305" Type="http://schemas.openxmlformats.org/officeDocument/2006/relationships/hyperlink" Target="mailto:19198887386@s.whatsapp.net" TargetMode="External"/><Relationship Id="rId347" Type="http://schemas.openxmlformats.org/officeDocument/2006/relationships/hyperlink" Target="http://t.co/C8d3sJoUpj&amp;" TargetMode="External"/><Relationship Id="rId44" Type="http://schemas.openxmlformats.org/officeDocument/2006/relationships/hyperlink" Target="http://t.co/VIWMjjJxOT" TargetMode="External"/><Relationship Id="rId86" Type="http://schemas.openxmlformats.org/officeDocument/2006/relationships/hyperlink" Target="mailto:19198887386@s.whatsapp.net" TargetMode="External"/><Relationship Id="rId151" Type="http://schemas.openxmlformats.org/officeDocument/2006/relationships/hyperlink" Target="mailto:19198887386@s.whatsapp.net" TargetMode="External"/><Relationship Id="rId389" Type="http://schemas.openxmlformats.org/officeDocument/2006/relationships/hyperlink" Target="http://t.co/A5ZBVDXapx" TargetMode="External"/><Relationship Id="rId193" Type="http://schemas.openxmlformats.org/officeDocument/2006/relationships/hyperlink" Target="mailto:19198887386@s.whatsapp.net" TargetMode="External"/><Relationship Id="rId207" Type="http://schemas.openxmlformats.org/officeDocument/2006/relationships/hyperlink" Target="mailto:19198887386@s.whatsapp.net" TargetMode="External"/><Relationship Id="rId249" Type="http://schemas.openxmlformats.org/officeDocument/2006/relationships/hyperlink" Target="mailto:19198887386@s.whatsapp.net" TargetMode="External"/><Relationship Id="rId13" Type="http://schemas.openxmlformats.org/officeDocument/2006/relationships/hyperlink" Target="https://fb.com/l/1MUF1ioALHADiy2" TargetMode="External"/><Relationship Id="rId109" Type="http://schemas.openxmlformats.org/officeDocument/2006/relationships/hyperlink" Target="mailto:19198887386@s.whatsapp.net" TargetMode="External"/><Relationship Id="rId260" Type="http://schemas.openxmlformats.org/officeDocument/2006/relationships/hyperlink" Target="http://t.co/O8JoZOKFEI" TargetMode="External"/><Relationship Id="rId316" Type="http://schemas.openxmlformats.org/officeDocument/2006/relationships/hyperlink" Target="mailto:19198887386@s.whatsapp.net" TargetMode="External"/><Relationship Id="rId55" Type="http://schemas.openxmlformats.org/officeDocument/2006/relationships/hyperlink" Target="http://t.co/40W2a8qlBy&amp;" TargetMode="External"/><Relationship Id="rId97" Type="http://schemas.openxmlformats.org/officeDocument/2006/relationships/hyperlink" Target="mailto:19198887386@s.whatsapp.net" TargetMode="External"/><Relationship Id="rId120" Type="http://schemas.openxmlformats.org/officeDocument/2006/relationships/hyperlink" Target="mailto:19198887386@s.whatsapp.net" TargetMode="External"/><Relationship Id="rId358" Type="http://schemas.openxmlformats.org/officeDocument/2006/relationships/hyperlink" Target="http://t.co/F0dDbfEzB6&amp;" TargetMode="External"/><Relationship Id="rId162" Type="http://schemas.openxmlformats.org/officeDocument/2006/relationships/hyperlink" Target="http://t.co/aBam30gSk4&amp;" TargetMode="External"/><Relationship Id="rId218" Type="http://schemas.openxmlformats.org/officeDocument/2006/relationships/hyperlink" Target="mailto:19198887386@s.whatsapp.net" TargetMode="External"/><Relationship Id="rId271" Type="http://schemas.openxmlformats.org/officeDocument/2006/relationships/hyperlink" Target="mailto:19198887386@s.whatsapp.net" TargetMode="External"/><Relationship Id="rId24" Type="http://schemas.openxmlformats.org/officeDocument/2006/relationships/hyperlink" Target="http://t.co/X3Oapfm3e8" TargetMode="External"/><Relationship Id="rId66" Type="http://schemas.openxmlformats.org/officeDocument/2006/relationships/hyperlink" Target="http://t.co/Q0Sm89oOLh&amp;" TargetMode="External"/><Relationship Id="rId131" Type="http://schemas.openxmlformats.org/officeDocument/2006/relationships/hyperlink" Target="mailto:19198887386@s.whatsapp.net" TargetMode="External"/><Relationship Id="rId327" Type="http://schemas.openxmlformats.org/officeDocument/2006/relationships/hyperlink" Target="https://media.textnow.com/?t=eyJ0eXAiOiJKV1QiLCJhbGciOiJIUzI1NiJ9.eyJ1c2VybmFtZSI6InRoaXNpc2RmaXIiLCJrZXkiOiI4YTcxNWNiNC0zYjYzLTQ1MzctOWVmMC1kYjMzMjFiMDBkNzNfMTkxOTQ0NjM4MTZfKzE5MTkyOTQ0OTEwLndhdiJ9.Ufwe1cXmmRnfCTCeY0Q_gSEQ3hnbtZM1Za5bz63GxyI&amp;h=8a715cb4-3b63-4537-9ef0-db3321b00d73_19194463816_%2B19192944910.wav" TargetMode="External"/><Relationship Id="rId369" Type="http://schemas.openxmlformats.org/officeDocument/2006/relationships/hyperlink" Target="http://t.co/PrnJ8EFAoi&amp;" TargetMode="External"/><Relationship Id="rId173" Type="http://schemas.openxmlformats.org/officeDocument/2006/relationships/hyperlink" Target="mailto:19198887386@s.whatsapp.net" TargetMode="External"/><Relationship Id="rId229" Type="http://schemas.openxmlformats.org/officeDocument/2006/relationships/hyperlink" Target="mailto:19198887386@s.whatsapp.net" TargetMode="External"/><Relationship Id="rId380" Type="http://schemas.openxmlformats.org/officeDocument/2006/relationships/hyperlink" Target="http://t.co/cOU2WQ5L4q" TargetMode="External"/><Relationship Id="rId240" Type="http://schemas.openxmlformats.org/officeDocument/2006/relationships/hyperlink" Target="mailto:19198887386@s.whatsapp.net" TargetMode="External"/><Relationship Id="rId35" Type="http://schemas.openxmlformats.org/officeDocument/2006/relationships/hyperlink" Target="http://t.co/7KPWAdLF0R" TargetMode="External"/><Relationship Id="rId77" Type="http://schemas.openxmlformats.org/officeDocument/2006/relationships/hyperlink" Target="mailto:19198887386@s.whatsapp.net" TargetMode="External"/><Relationship Id="rId100" Type="http://schemas.openxmlformats.org/officeDocument/2006/relationships/hyperlink" Target="mailto:19198887386@s.whatsapp.net" TargetMode="External"/><Relationship Id="rId282" Type="http://schemas.openxmlformats.org/officeDocument/2006/relationships/hyperlink" Target="mailto:19198887386@s.whatsapp.net" TargetMode="External"/><Relationship Id="rId338" Type="http://schemas.openxmlformats.org/officeDocument/2006/relationships/hyperlink" Target="http://t.co/P2Kb2tfyxr" TargetMode="External"/><Relationship Id="rId8" Type="http://schemas.openxmlformats.org/officeDocument/2006/relationships/hyperlink" Target="https://fb.com/l/1UB3E1kGhVhZWW0" TargetMode="External"/><Relationship Id="rId142" Type="http://schemas.openxmlformats.org/officeDocument/2006/relationships/hyperlink" Target="mailto:19198887386@s.whatsapp.net" TargetMode="External"/><Relationship Id="rId184" Type="http://schemas.openxmlformats.org/officeDocument/2006/relationships/hyperlink" Target="mailto:19198887386@s.whatsapp.net" TargetMode="External"/><Relationship Id="rId391" Type="http://schemas.openxmlformats.org/officeDocument/2006/relationships/hyperlink" Target="http://t.co/LIK3xpZ6eZ" TargetMode="External"/><Relationship Id="rId251" Type="http://schemas.openxmlformats.org/officeDocument/2006/relationships/hyperlink" Target="http://t.co/2prvsKantE" TargetMode="External"/><Relationship Id="rId46" Type="http://schemas.openxmlformats.org/officeDocument/2006/relationships/hyperlink" Target="http://t.co/oStFoBGuFa" TargetMode="External"/><Relationship Id="rId293" Type="http://schemas.openxmlformats.org/officeDocument/2006/relationships/hyperlink" Target="mailto:19198887386@s.whatsapp.net" TargetMode="External"/><Relationship Id="rId307" Type="http://schemas.openxmlformats.org/officeDocument/2006/relationships/hyperlink" Target="mailto:19198887386@s.whatsapp.net" TargetMode="External"/><Relationship Id="rId349" Type="http://schemas.openxmlformats.org/officeDocument/2006/relationships/hyperlink" Target="http://t.co/s9gMtEvpaT" TargetMode="External"/><Relationship Id="rId88" Type="http://schemas.openxmlformats.org/officeDocument/2006/relationships/hyperlink" Target="mailto:19198887386@s.whatsapp.net" TargetMode="External"/><Relationship Id="rId111" Type="http://schemas.openxmlformats.org/officeDocument/2006/relationships/hyperlink" Target="mailto:19198887386@s.whatsapp.net" TargetMode="External"/><Relationship Id="rId153" Type="http://schemas.openxmlformats.org/officeDocument/2006/relationships/hyperlink" Target="mailto:19198887386@s.whatsapp.net" TargetMode="External"/><Relationship Id="rId195" Type="http://schemas.openxmlformats.org/officeDocument/2006/relationships/hyperlink" Target="http://t.co/1XxGuKtjp8&amp;" TargetMode="External"/><Relationship Id="rId209" Type="http://schemas.openxmlformats.org/officeDocument/2006/relationships/hyperlink" Target="mailto:19198887386@s.whatsapp.net" TargetMode="External"/><Relationship Id="rId360" Type="http://schemas.openxmlformats.org/officeDocument/2006/relationships/hyperlink" Target="https://t.co/RKk5vawIj1" TargetMode="External"/><Relationship Id="rId220" Type="http://schemas.openxmlformats.org/officeDocument/2006/relationships/hyperlink" Target="mailto:19198887386@s.whatsapp.net" TargetMode="External"/><Relationship Id="rId15" Type="http://schemas.openxmlformats.org/officeDocument/2006/relationships/hyperlink" Target="http://t.co/HTtbU4OmZy" TargetMode="External"/><Relationship Id="rId57" Type="http://schemas.openxmlformats.org/officeDocument/2006/relationships/hyperlink" Target="http://t.co/ChFFSDeDdd" TargetMode="External"/><Relationship Id="rId262" Type="http://schemas.openxmlformats.org/officeDocument/2006/relationships/hyperlink" Target="mailto:19198887386@s.whatsapp.net" TargetMode="External"/><Relationship Id="rId318" Type="http://schemas.openxmlformats.org/officeDocument/2006/relationships/hyperlink" Target="mailto:19198887386@s.whatsapp.net" TargetMode="External"/><Relationship Id="rId99" Type="http://schemas.openxmlformats.org/officeDocument/2006/relationships/hyperlink" Target="mailto:19198887386@s.whatsapp.net" TargetMode="External"/><Relationship Id="rId122" Type="http://schemas.openxmlformats.org/officeDocument/2006/relationships/hyperlink" Target="http://t.co/2tYTQJ3fec" TargetMode="External"/><Relationship Id="rId164" Type="http://schemas.openxmlformats.org/officeDocument/2006/relationships/hyperlink" Target="mailto:19198887386@s.whatsapp.net" TargetMode="External"/><Relationship Id="rId371" Type="http://schemas.openxmlformats.org/officeDocument/2006/relationships/hyperlink" Target="http://t.co/XWmkac1Aw6&amp;" TargetMode="External"/><Relationship Id="rId26" Type="http://schemas.openxmlformats.org/officeDocument/2006/relationships/hyperlink" Target="http://t.co/CxRs5BVhPw" TargetMode="External"/><Relationship Id="rId231" Type="http://schemas.openxmlformats.org/officeDocument/2006/relationships/hyperlink" Target="mailto:19198887386@s.whatsapp.net" TargetMode="External"/><Relationship Id="rId273" Type="http://schemas.openxmlformats.org/officeDocument/2006/relationships/hyperlink" Target="http://t.co/wMiNpN64m2&amp;" TargetMode="External"/><Relationship Id="rId329" Type="http://schemas.openxmlformats.org/officeDocument/2006/relationships/hyperlink" Target="https://media.textnow.com/?t=eyJ0eXAiOiJKV1QiLCJhbGciOiJIUzI1NiJ9.eyJ1c2VybmFtZSI6InRoaXNpc2RmaXIiLCJrZXkiOiIxMjQ2OWVkZS03YmI2LTQxNjktYjliMS0xNDY1MzBlZmMyNDhfMTkxOTQ0NjM4MTZfKzE5MTkyOTQyMTE0LndhdiJ9.LLY3ZTJQulm9NXyKIsW2uPqUaXVRNyDyyQi6wth7dTA&amp;h=12469ede-7bb6-4169-b9b1-146530efc248_19194463816_%2B19192942114.wav" TargetMode="External"/><Relationship Id="rId68" Type="http://schemas.openxmlformats.org/officeDocument/2006/relationships/hyperlink" Target="http://t.co/BSOYlL83Iz&amp;" TargetMode="External"/><Relationship Id="rId133" Type="http://schemas.openxmlformats.org/officeDocument/2006/relationships/hyperlink" Target="http://t.co/VxBJg26Gsz" TargetMode="External"/><Relationship Id="rId175" Type="http://schemas.openxmlformats.org/officeDocument/2006/relationships/hyperlink" Target="mailto:19198887386@s.whatsapp.net" TargetMode="External"/><Relationship Id="rId340" Type="http://schemas.openxmlformats.org/officeDocument/2006/relationships/hyperlink" Target="http://t.co/pYGOSk0qCP" TargetMode="External"/><Relationship Id="rId200" Type="http://schemas.openxmlformats.org/officeDocument/2006/relationships/hyperlink" Target="mailto:19198887386@s.whatsapp.net" TargetMode="External"/><Relationship Id="rId382" Type="http://schemas.openxmlformats.org/officeDocument/2006/relationships/hyperlink" Target="http://t.co/1nkNfZqBo9"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mailto:19198887386@s.whatsapp.net" TargetMode="External"/><Relationship Id="rId299" Type="http://schemas.openxmlformats.org/officeDocument/2006/relationships/hyperlink" Target="mailto:19198887386@s.whatsapp.net" TargetMode="External"/><Relationship Id="rId21" Type="http://schemas.openxmlformats.org/officeDocument/2006/relationships/hyperlink" Target="http://t.co/OZ2PnDNGJ0&amp;" TargetMode="External"/><Relationship Id="rId63" Type="http://schemas.openxmlformats.org/officeDocument/2006/relationships/hyperlink" Target="http://t.co/1jL4hi8ZMF" TargetMode="External"/><Relationship Id="rId159" Type="http://schemas.openxmlformats.org/officeDocument/2006/relationships/hyperlink" Target="http://t.co/6q5wm3VU&amp;" TargetMode="External"/><Relationship Id="rId324" Type="http://schemas.openxmlformats.org/officeDocument/2006/relationships/hyperlink" Target="https://media.textnow.com/?t=eyJ0eXAiOiJKV1QiLCJhbGciOiJIUzI1NiJ9.eyJ1c2VybmFtZSI6InRoaXNpc2RmaXIiLCJrZXkiOiIzNzNjMmY4My03NWIyLTQxNmQtODg0Ny1jYmM3MjkzMjVlZGFfMTkxOTQ0NjM4MTZfKzE5MTkyOTQ3MTgwLndhdiJ9.EKiJzF0ln2bBFheBq6DsIJEC5v3uaP8lV_ZgDXK5es4&amp;h=373c2f83-75b2-416d-8847-cbc729325eda_19194463816_%2B19192947180.wav" TargetMode="External"/><Relationship Id="rId366" Type="http://schemas.openxmlformats.org/officeDocument/2006/relationships/hyperlink" Target="http://t.co/2POFGc7ohC" TargetMode="External"/><Relationship Id="rId170" Type="http://schemas.openxmlformats.org/officeDocument/2006/relationships/hyperlink" Target="http://t.co/sR1zceHx" TargetMode="External"/><Relationship Id="rId226" Type="http://schemas.openxmlformats.org/officeDocument/2006/relationships/hyperlink" Target="mailto:19198887386@s.whatsapp.net" TargetMode="External"/><Relationship Id="rId268" Type="http://schemas.openxmlformats.org/officeDocument/2006/relationships/hyperlink" Target="mailto:19198887386@s.whatsapp.net" TargetMode="External"/><Relationship Id="rId32" Type="http://schemas.openxmlformats.org/officeDocument/2006/relationships/hyperlink" Target="http://t.co/tYCIhD6PkW&amp;" TargetMode="External"/><Relationship Id="rId74" Type="http://schemas.openxmlformats.org/officeDocument/2006/relationships/hyperlink" Target="http://t.co/8zcjWW56Zz&amp;" TargetMode="External"/><Relationship Id="rId128" Type="http://schemas.openxmlformats.org/officeDocument/2006/relationships/hyperlink" Target="mailto:19198887386@s.whatsapp.net" TargetMode="External"/><Relationship Id="rId335" Type="http://schemas.openxmlformats.org/officeDocument/2006/relationships/hyperlink" Target="https://media.textnow.com/?t=eyJ0eXAiOiJKV1QiLCJhbGciOiJIUzI1NiJ9.eyJ1c2VybmFtZSI6InRoaXNpc2RmaXIiLCJrZXkiOiIwYjBiYzhiMS0xNTRhLTViNmItODM4ZS1mNTViNDc5ZmZiMTEifQ.f8Bjpr4JOvewptHQfvHGTi8NmIMBdiiDSD4vAMEFxFg&amp;h=0b0bc8b1-154a-5b6b-838e-f55b479ffb11" TargetMode="External"/><Relationship Id="rId377" Type="http://schemas.openxmlformats.org/officeDocument/2006/relationships/hyperlink" Target="http://t.co/WapBCHhuru" TargetMode="External"/><Relationship Id="rId5" Type="http://schemas.openxmlformats.org/officeDocument/2006/relationships/hyperlink" Target="http://v.whatsapp.com/701336" TargetMode="External"/><Relationship Id="rId181" Type="http://schemas.openxmlformats.org/officeDocument/2006/relationships/hyperlink" Target="http://t.co/PrrskknqRv" TargetMode="External"/><Relationship Id="rId237" Type="http://schemas.openxmlformats.org/officeDocument/2006/relationships/hyperlink" Target="mailto:19198887386@s.whatsapp.net" TargetMode="External"/><Relationship Id="rId279" Type="http://schemas.openxmlformats.org/officeDocument/2006/relationships/hyperlink" Target="http://tinyurl.com/dmt397" TargetMode="External"/><Relationship Id="rId43" Type="http://schemas.openxmlformats.org/officeDocument/2006/relationships/hyperlink" Target="http://t.co/3gzUpfuMev" TargetMode="External"/><Relationship Id="rId139" Type="http://schemas.openxmlformats.org/officeDocument/2006/relationships/hyperlink" Target="mailto:19198887386@s.whatsapp.net" TargetMode="External"/><Relationship Id="rId290" Type="http://schemas.openxmlformats.org/officeDocument/2006/relationships/hyperlink" Target="mailto:19198887386@s.whatsapp.net" TargetMode="External"/><Relationship Id="rId304" Type="http://schemas.openxmlformats.org/officeDocument/2006/relationships/hyperlink" Target="mailto:19198887386@s.whatsapp.net" TargetMode="External"/><Relationship Id="rId346" Type="http://schemas.openxmlformats.org/officeDocument/2006/relationships/hyperlink" Target="http://t.co/6ZUxaQeaVL" TargetMode="External"/><Relationship Id="rId388" Type="http://schemas.openxmlformats.org/officeDocument/2006/relationships/hyperlink" Target="http://t.co/ZsAAzFL0p5" TargetMode="External"/><Relationship Id="rId85" Type="http://schemas.openxmlformats.org/officeDocument/2006/relationships/hyperlink" Target="mailto:19198887386@s.whatsapp.net" TargetMode="External"/><Relationship Id="rId150" Type="http://schemas.openxmlformats.org/officeDocument/2006/relationships/hyperlink" Target="mailto:19198887386@s.whatsapp.net" TargetMode="External"/><Relationship Id="rId192" Type="http://schemas.openxmlformats.org/officeDocument/2006/relationships/hyperlink" Target="mailto:19198887386@s.whatsapp.net" TargetMode="External"/><Relationship Id="rId206" Type="http://schemas.openxmlformats.org/officeDocument/2006/relationships/hyperlink" Target="http://t.co/S0XWGfLJ9C&amp;" TargetMode="External"/><Relationship Id="rId248" Type="http://schemas.openxmlformats.org/officeDocument/2006/relationships/hyperlink" Target="mailto:19198887386@s.whatsapp.net" TargetMode="External"/><Relationship Id="rId12" Type="http://schemas.openxmlformats.org/officeDocument/2006/relationships/hyperlink" Target="https://fb.com/l/1GPmtCdmbUNvXlE" TargetMode="External"/><Relationship Id="rId108" Type="http://schemas.openxmlformats.org/officeDocument/2006/relationships/hyperlink" Target="mailto:19198887386@s.whatsapp.net" TargetMode="External"/><Relationship Id="rId315" Type="http://schemas.openxmlformats.org/officeDocument/2006/relationships/hyperlink" Target="mailto:19198887386@s.whatsapp.net" TargetMode="External"/><Relationship Id="rId357" Type="http://schemas.openxmlformats.org/officeDocument/2006/relationships/hyperlink" Target="http://t.co/Br7el4ZXrw" TargetMode="External"/><Relationship Id="rId54" Type="http://schemas.openxmlformats.org/officeDocument/2006/relationships/hyperlink" Target="http://t.co/DRGBekvzun" TargetMode="External"/><Relationship Id="rId96" Type="http://schemas.openxmlformats.org/officeDocument/2006/relationships/hyperlink" Target="mailto:19198887386@s.whatsapp.net" TargetMode="External"/><Relationship Id="rId161" Type="http://schemas.openxmlformats.org/officeDocument/2006/relationships/hyperlink" Target="mailto:19198887386@s.whatsapp.net" TargetMode="External"/><Relationship Id="rId217" Type="http://schemas.openxmlformats.org/officeDocument/2006/relationships/hyperlink" Target="mailto:19198887386@s.whatsapp.net" TargetMode="External"/><Relationship Id="rId259" Type="http://schemas.openxmlformats.org/officeDocument/2006/relationships/hyperlink" Target="mailto:19198887386@s.whatsapp.net" TargetMode="External"/><Relationship Id="rId23" Type="http://schemas.openxmlformats.org/officeDocument/2006/relationships/hyperlink" Target="http://t.co/mlr5eWgonK" TargetMode="External"/><Relationship Id="rId119" Type="http://schemas.openxmlformats.org/officeDocument/2006/relationships/hyperlink" Target="http://t.co/ZJDLwiAjEo" TargetMode="External"/><Relationship Id="rId270" Type="http://schemas.openxmlformats.org/officeDocument/2006/relationships/hyperlink" Target="mailto:19198887386@s.whatsapp.net" TargetMode="External"/><Relationship Id="rId326" Type="http://schemas.openxmlformats.org/officeDocument/2006/relationships/hyperlink" Target="https://media.textnow.com/?t=eyJ0eXAiOiJKV1QiLCJhbGciOiJIUzI1NiJ9.eyJ1c2VybmFtZSI6InRoaXNpc2RmaXIiLCJrZXkiOiJiNzI4YWVlMi02YzE2LTQwMDUtOWUxZi02NGVmYTk0NzBkYjhfMTkxOTQ0NjM4MTZfKzE5MTkyOTQ1MzIyLndhdiJ9.SOS3B6fTu4cpLylimnCI4rD-XTv0GJMo44sr81Co9_s&amp;h=b728aee2-6c16-4005-9e1f-64efa9470db8_19194463816_%2B19192945322.wav" TargetMode="External"/><Relationship Id="rId65" Type="http://schemas.openxmlformats.org/officeDocument/2006/relationships/hyperlink" Target="http://t.co/ENSNf9RGPH" TargetMode="External"/><Relationship Id="rId130" Type="http://schemas.openxmlformats.org/officeDocument/2006/relationships/hyperlink" Target="mailto:19198887386@s.whatsapp.net" TargetMode="External"/><Relationship Id="rId368" Type="http://schemas.openxmlformats.org/officeDocument/2006/relationships/hyperlink" Target="content://com.viber.voip.provider.internal_files/message/local/thumb/e5e1bbee669b944725f765556d9dd764" TargetMode="External"/><Relationship Id="rId172" Type="http://schemas.openxmlformats.org/officeDocument/2006/relationships/hyperlink" Target="https://t.co/iFInqwVRad" TargetMode="External"/><Relationship Id="rId228" Type="http://schemas.openxmlformats.org/officeDocument/2006/relationships/hyperlink" Target="mailto:19198887386@s.whatsapp.net" TargetMode="External"/><Relationship Id="rId281" Type="http://schemas.openxmlformats.org/officeDocument/2006/relationships/hyperlink" Target="mailto:19198887386@s.whatsapp.net" TargetMode="External"/><Relationship Id="rId337" Type="http://schemas.openxmlformats.org/officeDocument/2006/relationships/hyperlink" Target="http://t.co/KEcfNjyrwE" TargetMode="External"/><Relationship Id="rId34" Type="http://schemas.openxmlformats.org/officeDocument/2006/relationships/hyperlink" Target="http://t.co/S6hY2eVoaT" TargetMode="External"/><Relationship Id="rId76" Type="http://schemas.openxmlformats.org/officeDocument/2006/relationships/hyperlink" Target="mailto:19198887386@s.whatsapp.net" TargetMode="External"/><Relationship Id="rId141" Type="http://schemas.openxmlformats.org/officeDocument/2006/relationships/hyperlink" Target="http://t.co/OWxtdRKWbC" TargetMode="External"/><Relationship Id="rId379" Type="http://schemas.openxmlformats.org/officeDocument/2006/relationships/hyperlink" Target="http://t.co/b4i8EiMux2" TargetMode="External"/><Relationship Id="rId7" Type="http://schemas.openxmlformats.org/officeDocument/2006/relationships/hyperlink" Target="https://fb.com/l/1FvLrdPgMhVe9nV" TargetMode="External"/><Relationship Id="rId183" Type="http://schemas.openxmlformats.org/officeDocument/2006/relationships/hyperlink" Target="mailto:19198887386@s.whatsapp.net" TargetMode="External"/><Relationship Id="rId239" Type="http://schemas.openxmlformats.org/officeDocument/2006/relationships/hyperlink" Target="mailto:19198887386@s.whatsapp.net" TargetMode="External"/><Relationship Id="rId390" Type="http://schemas.openxmlformats.org/officeDocument/2006/relationships/hyperlink" Target="http://t.co/ThnXX1lC1M" TargetMode="External"/><Relationship Id="rId250" Type="http://schemas.openxmlformats.org/officeDocument/2006/relationships/hyperlink" Target="mailto:19198887386@s.whatsapp.net" TargetMode="External"/><Relationship Id="rId292" Type="http://schemas.openxmlformats.org/officeDocument/2006/relationships/hyperlink" Target="mailto:19198887386@s.whatsapp.net" TargetMode="External"/><Relationship Id="rId306" Type="http://schemas.openxmlformats.org/officeDocument/2006/relationships/hyperlink" Target="mailto:19198887386@s.whatsapp.net" TargetMode="External"/><Relationship Id="rId45" Type="http://schemas.openxmlformats.org/officeDocument/2006/relationships/hyperlink" Target="http://t.co/3Jk4kR44X3" TargetMode="External"/><Relationship Id="rId87" Type="http://schemas.openxmlformats.org/officeDocument/2006/relationships/hyperlink" Target="mailto:19198887386@s.whatsapp.net" TargetMode="External"/><Relationship Id="rId110" Type="http://schemas.openxmlformats.org/officeDocument/2006/relationships/hyperlink" Target="mailto:19198887386@s.whatsapp.net" TargetMode="External"/><Relationship Id="rId348" Type="http://schemas.openxmlformats.org/officeDocument/2006/relationships/hyperlink" Target="http://t.co/8zE8aqY0" TargetMode="External"/><Relationship Id="rId152" Type="http://schemas.openxmlformats.org/officeDocument/2006/relationships/hyperlink" Target="http://t.co/qc5IF6G4fG" TargetMode="External"/><Relationship Id="rId194" Type="http://schemas.openxmlformats.org/officeDocument/2006/relationships/hyperlink" Target="mailto:19198887386@s.whatsapp.net" TargetMode="External"/><Relationship Id="rId208" Type="http://schemas.openxmlformats.org/officeDocument/2006/relationships/hyperlink" Target="mailto:19198887386@s.whatsapp.net" TargetMode="External"/><Relationship Id="rId261" Type="http://schemas.openxmlformats.org/officeDocument/2006/relationships/hyperlink" Target="mailto:19198887386@s.whatsapp.net" TargetMode="External"/><Relationship Id="rId14" Type="http://schemas.openxmlformats.org/officeDocument/2006/relationships/hyperlink" Target="http://t.co/WruoCdVkJt" TargetMode="External"/><Relationship Id="rId56" Type="http://schemas.openxmlformats.org/officeDocument/2006/relationships/hyperlink" Target="http://t.co/pXmGA68NC1" TargetMode="External"/><Relationship Id="rId317" Type="http://schemas.openxmlformats.org/officeDocument/2006/relationships/hyperlink" Target="mailto:19198887386@s.whatsapp.net" TargetMode="External"/><Relationship Id="rId359" Type="http://schemas.openxmlformats.org/officeDocument/2006/relationships/hyperlink" Target="http://t.co/XMyxfDBKOX&amp;" TargetMode="External"/><Relationship Id="rId98" Type="http://schemas.openxmlformats.org/officeDocument/2006/relationships/hyperlink" Target="http://t.co/P3HEuBOQBu" TargetMode="External"/><Relationship Id="rId121" Type="http://schemas.openxmlformats.org/officeDocument/2006/relationships/hyperlink" Target="mailto:19198887386@s.whatsapp.net" TargetMode="External"/><Relationship Id="rId163" Type="http://schemas.openxmlformats.org/officeDocument/2006/relationships/hyperlink" Target="mailto:19198887386@s.whatsapp.net" TargetMode="External"/><Relationship Id="rId219" Type="http://schemas.openxmlformats.org/officeDocument/2006/relationships/hyperlink" Target="mailto:19198887386@s.whatsapp.net" TargetMode="External"/><Relationship Id="rId370" Type="http://schemas.openxmlformats.org/officeDocument/2006/relationships/hyperlink" Target="https://t.co/38GZ1jerPS" TargetMode="External"/><Relationship Id="rId230" Type="http://schemas.openxmlformats.org/officeDocument/2006/relationships/hyperlink" Target="mailto:19198887386@s.whatsapp.net" TargetMode="External"/><Relationship Id="rId25" Type="http://schemas.openxmlformats.org/officeDocument/2006/relationships/hyperlink" Target="http://t.co/UvWkhpEswh" TargetMode="External"/><Relationship Id="rId67" Type="http://schemas.openxmlformats.org/officeDocument/2006/relationships/hyperlink" Target="http://t.co/sTiDDHK3WT" TargetMode="External"/><Relationship Id="rId272" Type="http://schemas.openxmlformats.org/officeDocument/2006/relationships/hyperlink" Target="mailto:19198887386@s.whatsapp.net" TargetMode="External"/><Relationship Id="rId328" Type="http://schemas.openxmlformats.org/officeDocument/2006/relationships/hyperlink" Target="https://media.textnow.com/?t=eyJ0eXAiOiJKV1QiLCJhbGciOiJIUzI1NiJ9.eyJ1c2VybmFtZSI6InRoaXNpc2RmaXIiLCJrZXkiOiIzNGUxNzg3NS1lMjgzLTRlMzktYmQ3ZC0xNjc4ZDczM2Q0OTVfMTkxOTQ0NjM4MTZfKzE5MTkyOTQzNDAzLndhdiJ9.n6zWH0bCdPTGd7pxGPjfWd26LTwcNm-FGDdv048fmwc&amp;h=34e17875-e283-4e39-bd7d-1678d733d495_19194463816_%2B19192943403.wav" TargetMode="External"/><Relationship Id="rId132" Type="http://schemas.openxmlformats.org/officeDocument/2006/relationships/hyperlink" Target="mailto:19198887386@s.whatsapp.net" TargetMode="External"/><Relationship Id="rId174" Type="http://schemas.openxmlformats.org/officeDocument/2006/relationships/hyperlink" Target="mailto:19198887386@s.whatsapp.net" TargetMode="External"/><Relationship Id="rId381" Type="http://schemas.openxmlformats.org/officeDocument/2006/relationships/hyperlink" Target="http://t.co/ZUai7qWBIR" TargetMode="External"/><Relationship Id="rId241" Type="http://schemas.openxmlformats.org/officeDocument/2006/relationships/hyperlink" Target="mailto:19198887386@s.whatsapp.net" TargetMode="External"/><Relationship Id="rId36" Type="http://schemas.openxmlformats.org/officeDocument/2006/relationships/hyperlink" Target="http://t.co/ZVJROXgNDQ&amp;" TargetMode="External"/><Relationship Id="rId283" Type="http://schemas.openxmlformats.org/officeDocument/2006/relationships/hyperlink" Target="http://t.co/XpSC3makgJ" TargetMode="External"/><Relationship Id="rId339" Type="http://schemas.openxmlformats.org/officeDocument/2006/relationships/hyperlink" Target="http://t.co/hIJJAUKtJN" TargetMode="External"/><Relationship Id="rId78" Type="http://schemas.openxmlformats.org/officeDocument/2006/relationships/hyperlink" Target="mailto:19198887386@s.whatsapp.net" TargetMode="External"/><Relationship Id="rId101" Type="http://schemas.openxmlformats.org/officeDocument/2006/relationships/hyperlink" Target="mailto:19198887386@s.whatsapp.net" TargetMode="External"/><Relationship Id="rId143" Type="http://schemas.openxmlformats.org/officeDocument/2006/relationships/hyperlink" Target="http://t.co/JOOsdSubIR" TargetMode="External"/><Relationship Id="rId185" Type="http://schemas.openxmlformats.org/officeDocument/2006/relationships/hyperlink" Target="mailto:19198887386@s.whatsapp.net" TargetMode="External"/><Relationship Id="rId350" Type="http://schemas.openxmlformats.org/officeDocument/2006/relationships/hyperlink" Target="http://t.co/R5wuXA9jB6" TargetMode="External"/><Relationship Id="rId9" Type="http://schemas.openxmlformats.org/officeDocument/2006/relationships/hyperlink" Target="https://fb.com/l/1Mw2qRduneaHdme" TargetMode="External"/><Relationship Id="rId210" Type="http://schemas.openxmlformats.org/officeDocument/2006/relationships/hyperlink" Target="mailto:19198887386@s.whatsapp.net" TargetMode="External"/><Relationship Id="rId392" Type="http://schemas.openxmlformats.org/officeDocument/2006/relationships/hyperlink" Target="http://t.co/A5ZBVDXapx" TargetMode="External"/><Relationship Id="rId252" Type="http://schemas.openxmlformats.org/officeDocument/2006/relationships/hyperlink" Target="mailto:19198887386@s.whatsapp.net" TargetMode="External"/><Relationship Id="rId294" Type="http://schemas.openxmlformats.org/officeDocument/2006/relationships/hyperlink" Target="mailto:19198887386@s.whatsapp.net" TargetMode="External"/><Relationship Id="rId308" Type="http://schemas.openxmlformats.org/officeDocument/2006/relationships/hyperlink" Target="mailto:19198887386@s.whatsapp.net" TargetMode="External"/><Relationship Id="rId47" Type="http://schemas.openxmlformats.org/officeDocument/2006/relationships/hyperlink" Target="http://t.co/AAnpSUjmYI" TargetMode="External"/><Relationship Id="rId89" Type="http://schemas.openxmlformats.org/officeDocument/2006/relationships/hyperlink" Target="mailto:19198887386@s.whatsapp.net" TargetMode="External"/><Relationship Id="rId112" Type="http://schemas.openxmlformats.org/officeDocument/2006/relationships/hyperlink" Target="mailto:19198887386@s.whatsapp.net" TargetMode="External"/><Relationship Id="rId154" Type="http://schemas.openxmlformats.org/officeDocument/2006/relationships/hyperlink" Target="mailto:19198887386@s.whatsapp.net" TargetMode="External"/><Relationship Id="rId361" Type="http://schemas.openxmlformats.org/officeDocument/2006/relationships/hyperlink" Target="http://t.co/F0dDbfEzB6&amp;" TargetMode="External"/><Relationship Id="rId196" Type="http://schemas.openxmlformats.org/officeDocument/2006/relationships/hyperlink" Target="mailto:19198887386@s.whatsapp.net" TargetMode="External"/><Relationship Id="rId16" Type="http://schemas.openxmlformats.org/officeDocument/2006/relationships/hyperlink" Target="http://t.co/mik3iPNle6" TargetMode="External"/><Relationship Id="rId221" Type="http://schemas.openxmlformats.org/officeDocument/2006/relationships/hyperlink" Target="mailto:19198887386@s.whatsapp.net" TargetMode="External"/><Relationship Id="rId263" Type="http://schemas.openxmlformats.org/officeDocument/2006/relationships/hyperlink" Target="mailto:19198887386@s.whatsapp.net" TargetMode="External"/><Relationship Id="rId319" Type="http://schemas.openxmlformats.org/officeDocument/2006/relationships/hyperlink" Target="mailto:19198887386@s.whatsapp.net" TargetMode="External"/><Relationship Id="rId37" Type="http://schemas.openxmlformats.org/officeDocument/2006/relationships/hyperlink" Target="http://t.co/r0hABEQhSu" TargetMode="External"/><Relationship Id="rId58" Type="http://schemas.openxmlformats.org/officeDocument/2006/relationships/hyperlink" Target="http://t.co/5idQ3R5Akz" TargetMode="External"/><Relationship Id="rId79" Type="http://schemas.openxmlformats.org/officeDocument/2006/relationships/hyperlink" Target="mailto:19198887386@s.whatsapp.net" TargetMode="External"/><Relationship Id="rId102" Type="http://schemas.openxmlformats.org/officeDocument/2006/relationships/hyperlink" Target="mailto:19198887386@s.whatsapp.net" TargetMode="External"/><Relationship Id="rId123" Type="http://schemas.openxmlformats.org/officeDocument/2006/relationships/hyperlink" Target="mailto:19198887386@s.whatsapp.net" TargetMode="External"/><Relationship Id="rId144" Type="http://schemas.openxmlformats.org/officeDocument/2006/relationships/hyperlink" Target="mailto:19198887386@s.whatsapp.net" TargetMode="External"/><Relationship Id="rId330" Type="http://schemas.openxmlformats.org/officeDocument/2006/relationships/hyperlink" Target="https://media.textnow.com/?t=eyJ0eXAiOiJKV1QiLCJhbGciOiJIUzI1NiJ9.eyJ1c2VybmFtZSI6InRoaXNpc2RmaXIiLCJrZXkiOiIxMzAzZGNhMy0xYjE3LTQ5ZjMtYmQxYS05OWQ5ZDE2MDIxNmNfMTkxOTQ0NjM4MTZfKzE5MTkyOTQxMjM4LndhdiJ9.sVSFqH-RAsdqWXW7FlaijxeSe0TTW4IO855Xq9Gfxjs&amp;h=1303dca3-1b17-49f3-bd1a-99d9d160216c_19194463816_%2B19192941238.wav" TargetMode="External"/><Relationship Id="rId90" Type="http://schemas.openxmlformats.org/officeDocument/2006/relationships/hyperlink" Target="mailto:19198887386@s.whatsapp.net" TargetMode="External"/><Relationship Id="rId165" Type="http://schemas.openxmlformats.org/officeDocument/2006/relationships/hyperlink" Target="http://t.co/1Kqnw4LJ&amp;" TargetMode="External"/><Relationship Id="rId186" Type="http://schemas.openxmlformats.org/officeDocument/2006/relationships/hyperlink" Target="http://t.co/BMdSVMc3rC" TargetMode="External"/><Relationship Id="rId351" Type="http://schemas.openxmlformats.org/officeDocument/2006/relationships/hyperlink" Target="http://t.co/ydZYr4dVS4" TargetMode="External"/><Relationship Id="rId372" Type="http://schemas.openxmlformats.org/officeDocument/2006/relationships/hyperlink" Target="http://t.co/PrnJ8EFAoi&amp;" TargetMode="External"/><Relationship Id="rId393" Type="http://schemas.openxmlformats.org/officeDocument/2006/relationships/hyperlink" Target="http://t.co/XqmXHkAsWt" TargetMode="External"/><Relationship Id="rId211" Type="http://schemas.openxmlformats.org/officeDocument/2006/relationships/hyperlink" Target="mailto:19198887386@s.whatsapp.net" TargetMode="External"/><Relationship Id="rId232" Type="http://schemas.openxmlformats.org/officeDocument/2006/relationships/hyperlink" Target="mailto:19198887386@s.whatsapp.net" TargetMode="External"/><Relationship Id="rId253" Type="http://schemas.openxmlformats.org/officeDocument/2006/relationships/hyperlink" Target="mailto:19198887386@s.whatsapp.net" TargetMode="External"/><Relationship Id="rId274" Type="http://schemas.openxmlformats.org/officeDocument/2006/relationships/hyperlink" Target="mailto:19198887386@s.whatsapp.net" TargetMode="External"/><Relationship Id="rId295" Type="http://schemas.openxmlformats.org/officeDocument/2006/relationships/hyperlink" Target="mailto:19198887386@s.whatsapp.net" TargetMode="External"/><Relationship Id="rId309" Type="http://schemas.openxmlformats.org/officeDocument/2006/relationships/hyperlink" Target="mailto:19198887386@s.whatsapp.net" TargetMode="External"/><Relationship Id="rId27" Type="http://schemas.openxmlformats.org/officeDocument/2006/relationships/hyperlink" Target="http://t.co/bPtRtXcel0" TargetMode="External"/><Relationship Id="rId48" Type="http://schemas.openxmlformats.org/officeDocument/2006/relationships/hyperlink" Target="http://t.co/DTLlzlXmPF" TargetMode="External"/><Relationship Id="rId69" Type="http://schemas.openxmlformats.org/officeDocument/2006/relationships/hyperlink" Target="https://t.co/JbnoNM3N1P" TargetMode="External"/><Relationship Id="rId113" Type="http://schemas.openxmlformats.org/officeDocument/2006/relationships/hyperlink" Target="http://t.co/XFr1cRXWSm" TargetMode="External"/><Relationship Id="rId134" Type="http://schemas.openxmlformats.org/officeDocument/2006/relationships/hyperlink" Target="mailto:19198887386@s.whatsapp.net" TargetMode="External"/><Relationship Id="rId320" Type="http://schemas.openxmlformats.org/officeDocument/2006/relationships/hyperlink" Target="mailto:19198887386@s.whatsapp.net" TargetMode="External"/><Relationship Id="rId80" Type="http://schemas.openxmlformats.org/officeDocument/2006/relationships/hyperlink" Target="mailto:19198887386@s.whatsapp.net" TargetMode="External"/><Relationship Id="rId155" Type="http://schemas.openxmlformats.org/officeDocument/2006/relationships/hyperlink" Target="mailto:19198887386@s.whatsapp.net" TargetMode="External"/><Relationship Id="rId176" Type="http://schemas.openxmlformats.org/officeDocument/2006/relationships/hyperlink" Target="mailto:19198887386@s.whatsapp.net" TargetMode="External"/><Relationship Id="rId197" Type="http://schemas.openxmlformats.org/officeDocument/2006/relationships/hyperlink" Target="mailto:19198887386@s.whatsapp.net" TargetMode="External"/><Relationship Id="rId341" Type="http://schemas.openxmlformats.org/officeDocument/2006/relationships/hyperlink" Target="http://t.co/TQS3wPA6O7" TargetMode="External"/><Relationship Id="rId362" Type="http://schemas.openxmlformats.org/officeDocument/2006/relationships/hyperlink" Target="http://t.co/0paNscImEw&amp;" TargetMode="External"/><Relationship Id="rId383" Type="http://schemas.openxmlformats.org/officeDocument/2006/relationships/hyperlink" Target="http://t.co/cOU2WQ5L4q" TargetMode="External"/><Relationship Id="rId201" Type="http://schemas.openxmlformats.org/officeDocument/2006/relationships/hyperlink" Target="http://t.co/49KYwZnotU" TargetMode="External"/><Relationship Id="rId222" Type="http://schemas.openxmlformats.org/officeDocument/2006/relationships/hyperlink" Target="mailto:19198887386@s.whatsapp.net" TargetMode="External"/><Relationship Id="rId243" Type="http://schemas.openxmlformats.org/officeDocument/2006/relationships/hyperlink" Target="mailto:19198887386@s.whatsapp.net" TargetMode="External"/><Relationship Id="rId264" Type="http://schemas.openxmlformats.org/officeDocument/2006/relationships/hyperlink" Target="mailto:19198887386@s.whatsapp.net" TargetMode="External"/><Relationship Id="rId285" Type="http://schemas.openxmlformats.org/officeDocument/2006/relationships/hyperlink" Target="http://t.co/XxcdQvzI9t" TargetMode="External"/><Relationship Id="rId17" Type="http://schemas.openxmlformats.org/officeDocument/2006/relationships/hyperlink" Target="http://t.co/OSIpBKPr9h" TargetMode="External"/><Relationship Id="rId38" Type="http://schemas.openxmlformats.org/officeDocument/2006/relationships/hyperlink" Target="http://t.co/BW9uYtLQu1" TargetMode="External"/><Relationship Id="rId59" Type="http://schemas.openxmlformats.org/officeDocument/2006/relationships/hyperlink" Target="http://t.co/R8jsymiB5b" TargetMode="External"/><Relationship Id="rId103" Type="http://schemas.openxmlformats.org/officeDocument/2006/relationships/hyperlink" Target="mailto:19198887386@s.whatsapp.net" TargetMode="External"/><Relationship Id="rId124" Type="http://schemas.openxmlformats.org/officeDocument/2006/relationships/hyperlink" Target="mailto:19198887386@s.whatsapp.net" TargetMode="External"/><Relationship Id="rId310" Type="http://schemas.openxmlformats.org/officeDocument/2006/relationships/hyperlink" Target="http://t.co/cOfGRtW9br" TargetMode="External"/><Relationship Id="rId70" Type="http://schemas.openxmlformats.org/officeDocument/2006/relationships/hyperlink" Target="http://t.co/R5wuXA9jB6" TargetMode="External"/><Relationship Id="rId91" Type="http://schemas.openxmlformats.org/officeDocument/2006/relationships/hyperlink" Target="mailto:19198887386@s.whatsapp.net" TargetMode="External"/><Relationship Id="rId145" Type="http://schemas.openxmlformats.org/officeDocument/2006/relationships/hyperlink" Target="mailto:19198887386@s.whatsapp.net" TargetMode="External"/><Relationship Id="rId166" Type="http://schemas.openxmlformats.org/officeDocument/2006/relationships/hyperlink" Target="mailto:19198887386@s.whatsapp.net" TargetMode="External"/><Relationship Id="rId187" Type="http://schemas.openxmlformats.org/officeDocument/2006/relationships/hyperlink" Target="mailto:19198887386@s.whatsapp.net" TargetMode="External"/><Relationship Id="rId331" Type="http://schemas.openxmlformats.org/officeDocument/2006/relationships/hyperlink" Target="https://media.textnow.com/?t=eyJ0eXAiOiJKV1QiLCJhbGciOiJIUzI1NiJ9.eyJ1c2VybmFtZSI6InRoaXNpc2RmaXIiLCJrZXkiOiJiNTY3NmI5ZS0xMTJkLTQxZGQtYTg3MS1kMzNlNGQ2ZGNhMDlfMTk4NDIzNTIwNTRfKzEyMDI0OTUxMzEyLndhdiJ9.dMt2Bxggr5x16bZGau60ccZ3f72vFKA7htjW1AND4io&amp;h=b5676b9e-112d-41dd-a871-d33e4d6dca09_19842352054_%2B12024951312.wav" TargetMode="External"/><Relationship Id="rId352" Type="http://schemas.openxmlformats.org/officeDocument/2006/relationships/hyperlink" Target="http://t.co/s9gMtEvpaT" TargetMode="External"/><Relationship Id="rId373" Type="http://schemas.openxmlformats.org/officeDocument/2006/relationships/hyperlink" Target="http://t.co/kuVq8UpwUw" TargetMode="External"/><Relationship Id="rId394" Type="http://schemas.openxmlformats.org/officeDocument/2006/relationships/hyperlink" Target="http://t.co/LIK3xpZ6eZ" TargetMode="External"/><Relationship Id="rId1" Type="http://schemas.openxmlformats.org/officeDocument/2006/relationships/hyperlink" Target="https://music.apple.com/us/playlist/1990s/pl.u-ZP5luEKdxy" TargetMode="External"/><Relationship Id="rId212" Type="http://schemas.openxmlformats.org/officeDocument/2006/relationships/hyperlink" Target="mailto:19198887386@s.whatsapp.net" TargetMode="External"/><Relationship Id="rId233" Type="http://schemas.openxmlformats.org/officeDocument/2006/relationships/hyperlink" Target="http://t.co/qQ94N1rD5N&amp;" TargetMode="External"/><Relationship Id="rId254" Type="http://schemas.openxmlformats.org/officeDocument/2006/relationships/hyperlink" Target="mailto:19198887386@s.whatsapp.net" TargetMode="External"/><Relationship Id="rId28" Type="http://schemas.openxmlformats.org/officeDocument/2006/relationships/hyperlink" Target="http://t.co/R5wuXA9jB6" TargetMode="External"/><Relationship Id="rId49" Type="http://schemas.openxmlformats.org/officeDocument/2006/relationships/hyperlink" Target="http://t.co/VBCzP6HMT7" TargetMode="External"/><Relationship Id="rId114" Type="http://schemas.openxmlformats.org/officeDocument/2006/relationships/hyperlink" Target="mailto:19198887386@s.whatsapp.net" TargetMode="External"/><Relationship Id="rId275" Type="http://schemas.openxmlformats.org/officeDocument/2006/relationships/hyperlink" Target="mailto:19198887386@s.whatsapp.net" TargetMode="External"/><Relationship Id="rId296" Type="http://schemas.openxmlformats.org/officeDocument/2006/relationships/hyperlink" Target="mailto:19198887386@s.whatsapp.net" TargetMode="External"/><Relationship Id="rId300" Type="http://schemas.openxmlformats.org/officeDocument/2006/relationships/hyperlink" Target="mailto:19198887386@s.whatsapp.net" TargetMode="External"/><Relationship Id="rId60" Type="http://schemas.openxmlformats.org/officeDocument/2006/relationships/hyperlink" Target="http://t.co/4Hhxk9MKHe" TargetMode="External"/><Relationship Id="rId81" Type="http://schemas.openxmlformats.org/officeDocument/2006/relationships/hyperlink" Target="mailto:19198887386@s.whatsapp.net" TargetMode="External"/><Relationship Id="rId135" Type="http://schemas.openxmlformats.org/officeDocument/2006/relationships/hyperlink" Target="mailto:19198887386@s.whatsapp.net" TargetMode="External"/><Relationship Id="rId156" Type="http://schemas.openxmlformats.org/officeDocument/2006/relationships/hyperlink" Target="mailto:19198887386@s.whatsapp.net" TargetMode="External"/><Relationship Id="rId177" Type="http://schemas.openxmlformats.org/officeDocument/2006/relationships/hyperlink" Target="mailto:19198887386@s.whatsapp.net" TargetMode="External"/><Relationship Id="rId198" Type="http://schemas.openxmlformats.org/officeDocument/2006/relationships/hyperlink" Target="http://t.co/lRJWDFhv7T" TargetMode="External"/><Relationship Id="rId321" Type="http://schemas.openxmlformats.org/officeDocument/2006/relationships/hyperlink" Target="mailto:19198887386@s.whatsapp.net" TargetMode="External"/><Relationship Id="rId342" Type="http://schemas.openxmlformats.org/officeDocument/2006/relationships/hyperlink" Target="http://t.co/VEd4Yyztok&amp;" TargetMode="External"/><Relationship Id="rId363" Type="http://schemas.openxmlformats.org/officeDocument/2006/relationships/hyperlink" Target="https://t.co/RKk5vawIj1" TargetMode="External"/><Relationship Id="rId384" Type="http://schemas.openxmlformats.org/officeDocument/2006/relationships/hyperlink" Target="http://t.co/o5Orzo1O19&amp;" TargetMode="External"/><Relationship Id="rId202" Type="http://schemas.openxmlformats.org/officeDocument/2006/relationships/hyperlink" Target="mailto:19198887386@s.whatsapp.net" TargetMode="External"/><Relationship Id="rId223" Type="http://schemas.openxmlformats.org/officeDocument/2006/relationships/hyperlink" Target="mailto:19198887386@s.whatsapp.net" TargetMode="External"/><Relationship Id="rId244" Type="http://schemas.openxmlformats.org/officeDocument/2006/relationships/hyperlink" Target="mailto:19198887386@s.whatsapp.net" TargetMode="External"/><Relationship Id="rId18" Type="http://schemas.openxmlformats.org/officeDocument/2006/relationships/hyperlink" Target="http://t.co/ZS05enjjwm" TargetMode="External"/><Relationship Id="rId39" Type="http://schemas.openxmlformats.org/officeDocument/2006/relationships/hyperlink" Target="https://t.co/KeegDCjS5K&amp;" TargetMode="External"/><Relationship Id="rId265" Type="http://schemas.openxmlformats.org/officeDocument/2006/relationships/hyperlink" Target="mailto:19198887386@s.whatsapp.net" TargetMode="External"/><Relationship Id="rId286" Type="http://schemas.openxmlformats.org/officeDocument/2006/relationships/hyperlink" Target="mailto:19198887386@s.whatsapp.net" TargetMode="External"/><Relationship Id="rId50" Type="http://schemas.openxmlformats.org/officeDocument/2006/relationships/hyperlink" Target="http://t.co/vii3SmGRm3" TargetMode="External"/><Relationship Id="rId104" Type="http://schemas.openxmlformats.org/officeDocument/2006/relationships/hyperlink" Target="mailto:19198887386@s.whatsapp.net" TargetMode="External"/><Relationship Id="rId125" Type="http://schemas.openxmlformats.org/officeDocument/2006/relationships/hyperlink" Target="mailto:19198887386@s.whatsapp.net" TargetMode="External"/><Relationship Id="rId146" Type="http://schemas.openxmlformats.org/officeDocument/2006/relationships/hyperlink" Target="mailto:19198887386@s.whatsapp.net" TargetMode="External"/><Relationship Id="rId167" Type="http://schemas.openxmlformats.org/officeDocument/2006/relationships/hyperlink" Target="mailto:19198887386@s.whatsapp.net" TargetMode="External"/><Relationship Id="rId188" Type="http://schemas.openxmlformats.org/officeDocument/2006/relationships/hyperlink" Target="mailto:19198887386@s.whatsapp.net" TargetMode="External"/><Relationship Id="rId311" Type="http://schemas.openxmlformats.org/officeDocument/2006/relationships/hyperlink" Target="mailto:19198887386@s.whatsapp.net" TargetMode="External"/><Relationship Id="rId332" Type="http://schemas.openxmlformats.org/officeDocument/2006/relationships/hyperlink" Target="https://media.textnow.com/?t=eyJ0eXAiOiJKV1QiLCJhbGciOiJIUzI1NiJ9.eyJ1c2VybmFtZSI6InRoaXNpc2RmaXIiLCJrZXkiOiIzODZjNDllNS1lMWJlLTQyZjItOWVlZi0zZDM0ZjYyNTcyNTRfMTk4NDIzNTIwNTRfKzEyMDI0OTUzNjI3LndhdiJ9.m7H_rAhfb9RFDUBVDpvhTXmIdjR845Cknly35uywbZE&amp;h=386c49e5-e1be-42f2-9eef-3d34f6257254_19842352054_%2B12024953627.wav" TargetMode="External"/><Relationship Id="rId353" Type="http://schemas.openxmlformats.org/officeDocument/2006/relationships/hyperlink" Target="http://t.co/saWpjDtIGN" TargetMode="External"/><Relationship Id="rId374" Type="http://schemas.openxmlformats.org/officeDocument/2006/relationships/hyperlink" Target="http://t.co/XWmkac1Aw6&amp;" TargetMode="External"/><Relationship Id="rId395" Type="http://schemas.openxmlformats.org/officeDocument/2006/relationships/hyperlink" Target="http://t.co/UX4anxeAwd" TargetMode="External"/><Relationship Id="rId71" Type="http://schemas.openxmlformats.org/officeDocument/2006/relationships/hyperlink" Target="https://t.co/MPAzQ3Jswf" TargetMode="External"/><Relationship Id="rId92" Type="http://schemas.openxmlformats.org/officeDocument/2006/relationships/hyperlink" Target="mailto:19198887386@s.whatsapp.net" TargetMode="External"/><Relationship Id="rId213" Type="http://schemas.openxmlformats.org/officeDocument/2006/relationships/hyperlink" Target="mailto:19198887386@s.whatsapp.net" TargetMode="External"/><Relationship Id="rId234" Type="http://schemas.openxmlformats.org/officeDocument/2006/relationships/hyperlink" Target="mailto:19198887386@s.whatsapp.net" TargetMode="External"/><Relationship Id="rId2" Type="http://schemas.openxmlformats.org/officeDocument/2006/relationships/hyperlink" Target="https://music.apple.com/us/playlist/seattle-sounds/pl.u-6myaefa2ojM" TargetMode="External"/><Relationship Id="rId29" Type="http://schemas.openxmlformats.org/officeDocument/2006/relationships/hyperlink" Target="http://t.co/vltSpK8U4S" TargetMode="External"/><Relationship Id="rId255" Type="http://schemas.openxmlformats.org/officeDocument/2006/relationships/hyperlink" Target="mailto:19198887386@s.whatsapp.net" TargetMode="External"/><Relationship Id="rId276" Type="http://schemas.openxmlformats.org/officeDocument/2006/relationships/hyperlink" Target="http://t.co/FhGqF0RWBE" TargetMode="External"/><Relationship Id="rId297" Type="http://schemas.openxmlformats.org/officeDocument/2006/relationships/hyperlink" Target="mailto:19198887386@s.whatsapp.net" TargetMode="External"/><Relationship Id="rId40" Type="http://schemas.openxmlformats.org/officeDocument/2006/relationships/hyperlink" Target="http://t.co/j906T5zE2R" TargetMode="External"/><Relationship Id="rId115" Type="http://schemas.openxmlformats.org/officeDocument/2006/relationships/hyperlink" Target="mailto:19198887386@s.whatsapp.net" TargetMode="External"/><Relationship Id="rId136" Type="http://schemas.openxmlformats.org/officeDocument/2006/relationships/hyperlink" Target="mailto:19198887386@s.whatsapp.net" TargetMode="External"/><Relationship Id="rId157" Type="http://schemas.openxmlformats.org/officeDocument/2006/relationships/hyperlink" Target="mailto:19198887386@s.whatsapp.net" TargetMode="External"/><Relationship Id="rId178" Type="http://schemas.openxmlformats.org/officeDocument/2006/relationships/hyperlink" Target="http://t.co/8KUzaPFCMF" TargetMode="External"/><Relationship Id="rId301" Type="http://schemas.openxmlformats.org/officeDocument/2006/relationships/hyperlink" Target="mailto:19198887386@s.whatsapp.net" TargetMode="External"/><Relationship Id="rId322" Type="http://schemas.openxmlformats.org/officeDocument/2006/relationships/hyperlink" Target="mailto:19198887386@s.whatsapp.net" TargetMode="External"/><Relationship Id="rId343" Type="http://schemas.openxmlformats.org/officeDocument/2006/relationships/hyperlink" Target="http://t.co/ZwnbhpDZ8e" TargetMode="External"/><Relationship Id="rId364" Type="http://schemas.openxmlformats.org/officeDocument/2006/relationships/hyperlink" Target="http://t.co/CwC2LWCV3T" TargetMode="External"/><Relationship Id="rId61" Type="http://schemas.openxmlformats.org/officeDocument/2006/relationships/hyperlink" Target="https://t.co/C6NHwUBlXN&amp;" TargetMode="External"/><Relationship Id="rId82" Type="http://schemas.openxmlformats.org/officeDocument/2006/relationships/hyperlink" Target="mailto:19198887386@s.whatsapp.net" TargetMode="External"/><Relationship Id="rId199" Type="http://schemas.openxmlformats.org/officeDocument/2006/relationships/hyperlink" Target="mailto:19198887386@s.whatsapp.net" TargetMode="External"/><Relationship Id="rId203" Type="http://schemas.openxmlformats.org/officeDocument/2006/relationships/hyperlink" Target="mailto:19198887386@s.whatsapp.net" TargetMode="External"/><Relationship Id="rId385" Type="http://schemas.openxmlformats.org/officeDocument/2006/relationships/hyperlink" Target="http://t.co/1nkNfZqBo9" TargetMode="External"/><Relationship Id="rId19" Type="http://schemas.openxmlformats.org/officeDocument/2006/relationships/hyperlink" Target="http://t.co/sPVogfyXZT" TargetMode="External"/><Relationship Id="rId224" Type="http://schemas.openxmlformats.org/officeDocument/2006/relationships/hyperlink" Target="mailto:19198887386@s.whatsapp.net" TargetMode="External"/><Relationship Id="rId245" Type="http://schemas.openxmlformats.org/officeDocument/2006/relationships/hyperlink" Target="mailto:19198887386@s.whatsapp.net" TargetMode="External"/><Relationship Id="rId266" Type="http://schemas.openxmlformats.org/officeDocument/2006/relationships/hyperlink" Target="mailto:19198887386@s.whatsapp.net" TargetMode="External"/><Relationship Id="rId287" Type="http://schemas.openxmlformats.org/officeDocument/2006/relationships/hyperlink" Target="http://t.co/u3PzeV9E9q" TargetMode="External"/><Relationship Id="rId30" Type="http://schemas.openxmlformats.org/officeDocument/2006/relationships/hyperlink" Target="http://t.co/yn6guyOUQ6" TargetMode="External"/><Relationship Id="rId105" Type="http://schemas.openxmlformats.org/officeDocument/2006/relationships/hyperlink" Target="https://t.co/cAgp3nIofd&amp;" TargetMode="External"/><Relationship Id="rId126" Type="http://schemas.openxmlformats.org/officeDocument/2006/relationships/hyperlink" Target="http://t.co/H5mAtjYfGA" TargetMode="External"/><Relationship Id="rId147" Type="http://schemas.openxmlformats.org/officeDocument/2006/relationships/hyperlink" Target="mailto:19198887386@s.whatsapp.net" TargetMode="External"/><Relationship Id="rId168" Type="http://schemas.openxmlformats.org/officeDocument/2006/relationships/hyperlink" Target="http://t.co/BYj1HOyhmG" TargetMode="External"/><Relationship Id="rId312" Type="http://schemas.openxmlformats.org/officeDocument/2006/relationships/hyperlink" Target="mailto:19198887386@s.whatsapp.net" TargetMode="External"/><Relationship Id="rId333" Type="http://schemas.openxmlformats.org/officeDocument/2006/relationships/hyperlink" Target="https://media.textnow.com/?t=eyJ0eXAiOiJKV1QiLCJhbGciOiJIUzI1NiJ9.eyJ1c2VybmFtZSI6InRoaXNpc2RmaXIiLCJrZXkiOiI4NDhiYmQ2My1iYWRmLTRmYzAtYjEwNC1mNWU4ZmE1ODE0MGNfMTk4NDIzNTIwNTRfKzEyMDI0OTU1NjE0LndhdiJ9.CsHGSCgGOEiRwi40wKju7AOwLYnPY7_JD4ejUVRsBTs&amp;h=848bbd63-badf-4fc0-b104-f5e8fa58140c_19842352054_%2B12024955614.wav" TargetMode="External"/><Relationship Id="rId354" Type="http://schemas.openxmlformats.org/officeDocument/2006/relationships/hyperlink" Target="http://t.co/thXm7Hjo07" TargetMode="External"/><Relationship Id="rId51" Type="http://schemas.openxmlformats.org/officeDocument/2006/relationships/hyperlink" Target="http://t.co/bzRDl3kF7U" TargetMode="External"/><Relationship Id="rId72" Type="http://schemas.openxmlformats.org/officeDocument/2006/relationships/hyperlink" Target="http://t.co/zibllnm1ZS" TargetMode="External"/><Relationship Id="rId93" Type="http://schemas.openxmlformats.org/officeDocument/2006/relationships/hyperlink" Target="mailto:19198887386@s.whatsapp.net" TargetMode="External"/><Relationship Id="rId189" Type="http://schemas.openxmlformats.org/officeDocument/2006/relationships/hyperlink" Target="http://t.co/L9vMdNOXPg" TargetMode="External"/><Relationship Id="rId375" Type="http://schemas.openxmlformats.org/officeDocument/2006/relationships/hyperlink" Target="http://t.co/mT3B09Slod" TargetMode="External"/><Relationship Id="rId396" Type="http://schemas.openxmlformats.org/officeDocument/2006/relationships/hyperlink" Target="content://com.viber.voip.provider.internal_files/message/local/thumb/0-02-01-175c3a2c40d64d15ab93f08c1d65e81ae69c0c423fdba95dc180881efc6c5bae" TargetMode="External"/><Relationship Id="rId3" Type="http://schemas.openxmlformats.org/officeDocument/2006/relationships/hyperlink" Target="https://music.apple.com/us/playlist/stuff/pl.u-ZmWdmSEKdxy" TargetMode="External"/><Relationship Id="rId214" Type="http://schemas.openxmlformats.org/officeDocument/2006/relationships/hyperlink" Target="http://t.co/dMXPLroaJ2" TargetMode="External"/><Relationship Id="rId235" Type="http://schemas.openxmlformats.org/officeDocument/2006/relationships/hyperlink" Target="mailto:19198887386@s.whatsapp.net" TargetMode="External"/><Relationship Id="rId256" Type="http://schemas.openxmlformats.org/officeDocument/2006/relationships/hyperlink" Target="mailto:19198887386@s.whatsapp.net" TargetMode="External"/><Relationship Id="rId277" Type="http://schemas.openxmlformats.org/officeDocument/2006/relationships/hyperlink" Target="mailto:19198887386@s.whatsapp.net" TargetMode="External"/><Relationship Id="rId298" Type="http://schemas.openxmlformats.org/officeDocument/2006/relationships/hyperlink" Target="mailto:19198887386@s.whatsapp.net" TargetMode="External"/><Relationship Id="rId116" Type="http://schemas.openxmlformats.org/officeDocument/2006/relationships/hyperlink" Target="mailto:19198887386@s.whatsapp.net" TargetMode="External"/><Relationship Id="rId137" Type="http://schemas.openxmlformats.org/officeDocument/2006/relationships/hyperlink" Target="mailto:19198887386@s.whatsapp.net" TargetMode="External"/><Relationship Id="rId158" Type="http://schemas.openxmlformats.org/officeDocument/2006/relationships/hyperlink" Target="mailto:19198887386@s.whatsapp.net" TargetMode="External"/><Relationship Id="rId302" Type="http://schemas.openxmlformats.org/officeDocument/2006/relationships/hyperlink" Target="mailto:19198887386@s.whatsapp.net" TargetMode="External"/><Relationship Id="rId323" Type="http://schemas.openxmlformats.org/officeDocument/2006/relationships/hyperlink" Target="mailto:support@enflick.com" TargetMode="External"/><Relationship Id="rId344" Type="http://schemas.openxmlformats.org/officeDocument/2006/relationships/hyperlink" Target="http://t.co/LfWC3LSRjO&amp;" TargetMode="External"/><Relationship Id="rId20" Type="http://schemas.openxmlformats.org/officeDocument/2006/relationships/hyperlink" Target="http://t.co/hE19TIfqFX&amp;" TargetMode="External"/><Relationship Id="rId41" Type="http://schemas.openxmlformats.org/officeDocument/2006/relationships/hyperlink" Target="http://t.co/FiC4FnRutZ" TargetMode="External"/><Relationship Id="rId62" Type="http://schemas.openxmlformats.org/officeDocument/2006/relationships/hyperlink" Target="http://t.co/t9JyhAncPR" TargetMode="External"/><Relationship Id="rId83" Type="http://schemas.openxmlformats.org/officeDocument/2006/relationships/hyperlink" Target="mailto:19198887386@s.whatsapp.net" TargetMode="External"/><Relationship Id="rId179" Type="http://schemas.openxmlformats.org/officeDocument/2006/relationships/hyperlink" Target="mailto:19198887386@s.whatsapp.net" TargetMode="External"/><Relationship Id="rId365" Type="http://schemas.openxmlformats.org/officeDocument/2006/relationships/hyperlink" Target="http://t.co/R37CejCjou" TargetMode="External"/><Relationship Id="rId386" Type="http://schemas.openxmlformats.org/officeDocument/2006/relationships/hyperlink" Target="http://t.co/1xTCOome3v" TargetMode="External"/><Relationship Id="rId190" Type="http://schemas.openxmlformats.org/officeDocument/2006/relationships/hyperlink" Target="mailto:19198887386@s.whatsapp.net" TargetMode="External"/><Relationship Id="rId204" Type="http://schemas.openxmlformats.org/officeDocument/2006/relationships/hyperlink" Target="mailto:19198887386@s.whatsapp.net" TargetMode="External"/><Relationship Id="rId225" Type="http://schemas.openxmlformats.org/officeDocument/2006/relationships/hyperlink" Target="http://t.co/dvabPmgQjo&amp;" TargetMode="External"/><Relationship Id="rId246" Type="http://schemas.openxmlformats.org/officeDocument/2006/relationships/hyperlink" Target="mailto:19198887386@s.whatsapp.net" TargetMode="External"/><Relationship Id="rId267" Type="http://schemas.openxmlformats.org/officeDocument/2006/relationships/hyperlink" Target="mailto:19198887386@s.whatsapp.net" TargetMode="External"/><Relationship Id="rId288" Type="http://schemas.openxmlformats.org/officeDocument/2006/relationships/hyperlink" Target="mailto:19198887386@s.whatsapp.net" TargetMode="External"/><Relationship Id="rId106" Type="http://schemas.openxmlformats.org/officeDocument/2006/relationships/hyperlink" Target="mailto:19198887386@s.whatsapp.net" TargetMode="External"/><Relationship Id="rId127" Type="http://schemas.openxmlformats.org/officeDocument/2006/relationships/hyperlink" Target="mailto:19198887386@s.whatsapp.net" TargetMode="External"/><Relationship Id="rId313" Type="http://schemas.openxmlformats.org/officeDocument/2006/relationships/hyperlink" Target="mailto:19198887386@s.whatsapp.net" TargetMode="External"/><Relationship Id="rId10" Type="http://schemas.openxmlformats.org/officeDocument/2006/relationships/hyperlink" Target="https://fb.com/l/1Nb6n18jtXSckET" TargetMode="External"/><Relationship Id="rId31" Type="http://schemas.openxmlformats.org/officeDocument/2006/relationships/hyperlink" Target="http://t.co/yRfdaIooYZ" TargetMode="External"/><Relationship Id="rId52" Type="http://schemas.openxmlformats.org/officeDocument/2006/relationships/hyperlink" Target="http://t.co/VcsNP9ejV9" TargetMode="External"/><Relationship Id="rId73" Type="http://schemas.openxmlformats.org/officeDocument/2006/relationships/hyperlink" Target="http://t.co/K2iBFLgs4Z" TargetMode="External"/><Relationship Id="rId94" Type="http://schemas.openxmlformats.org/officeDocument/2006/relationships/hyperlink" Target="http://t.co/06e77bGwbx" TargetMode="External"/><Relationship Id="rId148" Type="http://schemas.openxmlformats.org/officeDocument/2006/relationships/hyperlink" Target="mailto:19198887386@s.whatsapp.net" TargetMode="External"/><Relationship Id="rId169" Type="http://schemas.openxmlformats.org/officeDocument/2006/relationships/hyperlink" Target="mailto:19198887386@s.whatsapp.net" TargetMode="External"/><Relationship Id="rId334" Type="http://schemas.openxmlformats.org/officeDocument/2006/relationships/hyperlink" Target="https://media.textnow.com/?t=eyJ0eXAiOiJKV1QiLCJhbGciOiJIUzI1NiJ9.eyJ1c2VybmFtZSI6InRoaXNpc2RmaXIiLCJrZXkiOiI0Njg2ZjQyYy03YjJiLTU0ZDItYTA5OC0yYjQ1OTA4NTI1MGEifQ.r2pjCULx2RCgelekGxN23ORrET97Ba2skNmfTWeatv0&amp;h=4686f42c-7b2b-54d2-a098-2b459085250a" TargetMode="External"/><Relationship Id="rId355" Type="http://schemas.openxmlformats.org/officeDocument/2006/relationships/hyperlink" Target="http://t.co/7xcL4Kyiuv" TargetMode="External"/><Relationship Id="rId376" Type="http://schemas.openxmlformats.org/officeDocument/2006/relationships/hyperlink" Target="http://t.co/Nkvy9nwyzj" TargetMode="External"/><Relationship Id="rId397" Type="http://schemas.openxmlformats.org/officeDocument/2006/relationships/hyperlink" Target="@Danny_Cavanagh....available%20online%20soon%3F%2520I%2520didn't%2520have%2520enough%2520to%2520get%2520it%2520after%2520my%2520Anathema%2520merch.%2520It's%2520a%2520cracker,%2520I%2520need%2520it.%2520Can%2520u" TargetMode="External"/><Relationship Id="rId4" Type="http://schemas.openxmlformats.org/officeDocument/2006/relationships/hyperlink" Target="https://t.me/login/96342" TargetMode="External"/><Relationship Id="rId180" Type="http://schemas.openxmlformats.org/officeDocument/2006/relationships/hyperlink" Target="mailto:19198887386@s.whatsapp.net" TargetMode="External"/><Relationship Id="rId215" Type="http://schemas.openxmlformats.org/officeDocument/2006/relationships/hyperlink" Target="mailto:19198887386@s.whatsapp.net" TargetMode="External"/><Relationship Id="rId236" Type="http://schemas.openxmlformats.org/officeDocument/2006/relationships/hyperlink" Target="mailto:19198887386@s.whatsapp.net" TargetMode="External"/><Relationship Id="rId257" Type="http://schemas.openxmlformats.org/officeDocument/2006/relationships/hyperlink" Target="mailto:19198887386@s.whatsapp.net" TargetMode="External"/><Relationship Id="rId278" Type="http://schemas.openxmlformats.org/officeDocument/2006/relationships/hyperlink" Target="mailto:19198887386@s.whatsapp.net" TargetMode="External"/><Relationship Id="rId303" Type="http://schemas.openxmlformats.org/officeDocument/2006/relationships/hyperlink" Target="mailto:19198887386@s.whatsapp.net" TargetMode="External"/><Relationship Id="rId42" Type="http://schemas.openxmlformats.org/officeDocument/2006/relationships/hyperlink" Target="http://t.co/Zb1zWN0jet&amp;" TargetMode="External"/><Relationship Id="rId84" Type="http://schemas.openxmlformats.org/officeDocument/2006/relationships/hyperlink" Target="mailto:19198887386@s.whatsapp.net" TargetMode="External"/><Relationship Id="rId138" Type="http://schemas.openxmlformats.org/officeDocument/2006/relationships/hyperlink" Target="mailto:19198887386@s.whatsapp.net" TargetMode="External"/><Relationship Id="rId345" Type="http://schemas.openxmlformats.org/officeDocument/2006/relationships/hyperlink" Target="http://t.co/i8eGMnKaJ9" TargetMode="External"/><Relationship Id="rId387" Type="http://schemas.openxmlformats.org/officeDocument/2006/relationships/hyperlink" Target="http://t.co/iuCRWOfDts" TargetMode="External"/><Relationship Id="rId191" Type="http://schemas.openxmlformats.org/officeDocument/2006/relationships/hyperlink" Target="mailto:19198887386@s.whatsapp.net" TargetMode="External"/><Relationship Id="rId205" Type="http://schemas.openxmlformats.org/officeDocument/2006/relationships/hyperlink" Target="mailto:19198887386@s.whatsapp.net" TargetMode="External"/><Relationship Id="rId247" Type="http://schemas.openxmlformats.org/officeDocument/2006/relationships/hyperlink" Target="mailto:19198887386@s.whatsapp.net" TargetMode="External"/><Relationship Id="rId107" Type="http://schemas.openxmlformats.org/officeDocument/2006/relationships/hyperlink" Target="mailto:19198887386@s.whatsapp.net" TargetMode="External"/><Relationship Id="rId289" Type="http://schemas.openxmlformats.org/officeDocument/2006/relationships/hyperlink" Target="mailto:19198887386@s.whatsapp.net" TargetMode="External"/><Relationship Id="rId11" Type="http://schemas.openxmlformats.org/officeDocument/2006/relationships/hyperlink" Target="https://fb.com/l/1P7JbmBRxKB6r3G" TargetMode="External"/><Relationship Id="rId53" Type="http://schemas.openxmlformats.org/officeDocument/2006/relationships/hyperlink" Target="http://t.co/pxwlZkWaCs" TargetMode="External"/><Relationship Id="rId149" Type="http://schemas.openxmlformats.org/officeDocument/2006/relationships/hyperlink" Target="http://t.co/35nMR4AUQg" TargetMode="External"/><Relationship Id="rId314" Type="http://schemas.openxmlformats.org/officeDocument/2006/relationships/hyperlink" Target="mailto:19198887386@s.whatsapp.net" TargetMode="External"/><Relationship Id="rId356" Type="http://schemas.openxmlformats.org/officeDocument/2006/relationships/hyperlink" Target="http://t.co/PJRKJeaY6h&amp;" TargetMode="External"/><Relationship Id="rId95" Type="http://schemas.openxmlformats.org/officeDocument/2006/relationships/hyperlink" Target="mailto:19198887386@s.whatsapp.net" TargetMode="External"/><Relationship Id="rId160" Type="http://schemas.openxmlformats.org/officeDocument/2006/relationships/hyperlink" Target="mailto:19198887386@s.whatsapp.net" TargetMode="External"/><Relationship Id="rId216" Type="http://schemas.openxmlformats.org/officeDocument/2006/relationships/hyperlink" Target="mailto:19198887386@s.whatsapp.net" TargetMode="External"/><Relationship Id="rId258" Type="http://schemas.openxmlformats.org/officeDocument/2006/relationships/hyperlink" Target="mailto:19198887386@s.whatsapp.net" TargetMode="External"/><Relationship Id="rId22" Type="http://schemas.openxmlformats.org/officeDocument/2006/relationships/hyperlink" Target="http://t.co/l73hiK0IZ8" TargetMode="External"/><Relationship Id="rId64" Type="http://schemas.openxmlformats.org/officeDocument/2006/relationships/hyperlink" Target="http://t.co/dyYvrEJAm3" TargetMode="External"/><Relationship Id="rId118" Type="http://schemas.openxmlformats.org/officeDocument/2006/relationships/hyperlink" Target="mailto:19198887386@s.whatsapp.net" TargetMode="External"/><Relationship Id="rId325" Type="http://schemas.openxmlformats.org/officeDocument/2006/relationships/hyperlink" Target="https://media.textnow.com/?t=eyJ0eXAiOiJKV1QiLCJhbGciOiJIUzI1NiJ9.eyJ1c2VybmFtZSI6InRoaXNpc2RmaXIiLCJrZXkiOiI4OWQ1NmMyMC1hMDEyLTRjYjAtYTBkNC0wOTc4NjcxZjc5YjRfMTkxOTQ0NjM4MTZfKzE5MTkyOTQ1OTgwLndhdiJ9.D3dGvgwy1xhxc69xvmOmWbJbA_uStpn2x1RekvcLE34&amp;h=89d56c20-a012-4cb0-a0d4-0978671f79b4_19194463816_%2B19192945980.wav" TargetMode="External"/><Relationship Id="rId367" Type="http://schemas.openxmlformats.org/officeDocument/2006/relationships/hyperlink" Target="http://t.co/gPbi04YoBq" TargetMode="External"/><Relationship Id="rId171" Type="http://schemas.openxmlformats.org/officeDocument/2006/relationships/hyperlink" Target="mailto:19198887386@s.whatsapp.net" TargetMode="External"/><Relationship Id="rId227" Type="http://schemas.openxmlformats.org/officeDocument/2006/relationships/hyperlink" Target="mailto:19198887386@s.whatsapp.net" TargetMode="External"/><Relationship Id="rId269" Type="http://schemas.openxmlformats.org/officeDocument/2006/relationships/hyperlink" Target="mailto:19198887386@s.whatsapp.net" TargetMode="External"/><Relationship Id="rId33" Type="http://schemas.openxmlformats.org/officeDocument/2006/relationships/hyperlink" Target="http://t.co/mLFuCqIIFA" TargetMode="External"/><Relationship Id="rId129" Type="http://schemas.openxmlformats.org/officeDocument/2006/relationships/hyperlink" Target="mailto:19198887386@s.whatsapp.net" TargetMode="External"/><Relationship Id="rId280" Type="http://schemas.openxmlformats.org/officeDocument/2006/relationships/hyperlink" Target="mailto:19198887386@s.whatsapp.net" TargetMode="External"/><Relationship Id="rId336" Type="http://schemas.openxmlformats.org/officeDocument/2006/relationships/hyperlink" Target="http://t.co/FeQxgN0W6I" TargetMode="External"/><Relationship Id="rId75" Type="http://schemas.openxmlformats.org/officeDocument/2006/relationships/hyperlink" Target="mailto:19198887386@s.whatsapp.net" TargetMode="External"/><Relationship Id="rId140" Type="http://schemas.openxmlformats.org/officeDocument/2006/relationships/hyperlink" Target="mailto:19198887386@s.whatsapp.net" TargetMode="External"/><Relationship Id="rId182" Type="http://schemas.openxmlformats.org/officeDocument/2006/relationships/hyperlink" Target="mailto:19198887386@s.whatsapp.net" TargetMode="External"/><Relationship Id="rId378" Type="http://schemas.openxmlformats.org/officeDocument/2006/relationships/hyperlink" Target="http://t.co/2QJLJj6tK5" TargetMode="External"/><Relationship Id="rId6" Type="http://schemas.openxmlformats.org/officeDocument/2006/relationships/hyperlink" Target="https://fb.com/l/b8ByfSEBwiZ3Nl" TargetMode="External"/><Relationship Id="rId238" Type="http://schemas.openxmlformats.org/officeDocument/2006/relationships/hyperlink" Target="mailto:19198887386@s.whatsapp.net" TargetMode="External"/><Relationship Id="rId291" Type="http://schemas.openxmlformats.org/officeDocument/2006/relationships/hyperlink" Target="mailto:19198887386@s.whatsapp.net" TargetMode="External"/><Relationship Id="rId305" Type="http://schemas.openxmlformats.org/officeDocument/2006/relationships/hyperlink" Target="mailto:19198887386@s.whatsapp.net" TargetMode="External"/><Relationship Id="rId347" Type="http://schemas.openxmlformats.org/officeDocument/2006/relationships/hyperlink" Target="http://t.co/C8d3sJoUpj&amp;" TargetMode="External"/><Relationship Id="rId44" Type="http://schemas.openxmlformats.org/officeDocument/2006/relationships/hyperlink" Target="http://t.co/VIWMjjJxOT" TargetMode="External"/><Relationship Id="rId86" Type="http://schemas.openxmlformats.org/officeDocument/2006/relationships/hyperlink" Target="mailto:19198887386@s.whatsapp.net" TargetMode="External"/><Relationship Id="rId151" Type="http://schemas.openxmlformats.org/officeDocument/2006/relationships/hyperlink" Target="mailto:19198887386@s.whatsapp.net" TargetMode="External"/><Relationship Id="rId389" Type="http://schemas.openxmlformats.org/officeDocument/2006/relationships/hyperlink" Target="http://t.co/hueH4HCxx7" TargetMode="External"/><Relationship Id="rId193" Type="http://schemas.openxmlformats.org/officeDocument/2006/relationships/hyperlink" Target="mailto:19198887386@s.whatsapp.net" TargetMode="External"/><Relationship Id="rId207" Type="http://schemas.openxmlformats.org/officeDocument/2006/relationships/hyperlink" Target="mailto:19198887386@s.whatsapp.net" TargetMode="External"/><Relationship Id="rId249" Type="http://schemas.openxmlformats.org/officeDocument/2006/relationships/hyperlink" Target="mailto:19198887386@s.whatsapp.net" TargetMode="External"/><Relationship Id="rId13" Type="http://schemas.openxmlformats.org/officeDocument/2006/relationships/hyperlink" Target="https://fb.com/l/1MUF1ioALHADiy2" TargetMode="External"/><Relationship Id="rId109" Type="http://schemas.openxmlformats.org/officeDocument/2006/relationships/hyperlink" Target="mailto:19198887386@s.whatsapp.net" TargetMode="External"/><Relationship Id="rId260" Type="http://schemas.openxmlformats.org/officeDocument/2006/relationships/hyperlink" Target="http://t.co/O8JoZOKFEI" TargetMode="External"/><Relationship Id="rId316" Type="http://schemas.openxmlformats.org/officeDocument/2006/relationships/hyperlink" Target="mailto:19198887386@s.whatsapp.net" TargetMode="External"/><Relationship Id="rId55" Type="http://schemas.openxmlformats.org/officeDocument/2006/relationships/hyperlink" Target="http://t.co/40W2a8qlBy&amp;" TargetMode="External"/><Relationship Id="rId97" Type="http://schemas.openxmlformats.org/officeDocument/2006/relationships/hyperlink" Target="mailto:19198887386@s.whatsapp.net" TargetMode="External"/><Relationship Id="rId120" Type="http://schemas.openxmlformats.org/officeDocument/2006/relationships/hyperlink" Target="mailto:19198887386@s.whatsapp.net" TargetMode="External"/><Relationship Id="rId358" Type="http://schemas.openxmlformats.org/officeDocument/2006/relationships/hyperlink" Target="http://t.co/LuUBGL9Y5u" TargetMode="External"/><Relationship Id="rId162" Type="http://schemas.openxmlformats.org/officeDocument/2006/relationships/hyperlink" Target="http://t.co/aBam30gSk4&amp;" TargetMode="External"/><Relationship Id="rId218" Type="http://schemas.openxmlformats.org/officeDocument/2006/relationships/hyperlink" Target="mailto:19198887386@s.whatsapp.net" TargetMode="External"/><Relationship Id="rId271" Type="http://schemas.openxmlformats.org/officeDocument/2006/relationships/hyperlink" Target="mailto:19198887386@s.whatsapp.net" TargetMode="External"/><Relationship Id="rId24" Type="http://schemas.openxmlformats.org/officeDocument/2006/relationships/hyperlink" Target="http://t.co/X3Oapfm3e8" TargetMode="External"/><Relationship Id="rId66" Type="http://schemas.openxmlformats.org/officeDocument/2006/relationships/hyperlink" Target="http://t.co/Q0Sm89oOLh&amp;" TargetMode="External"/><Relationship Id="rId131" Type="http://schemas.openxmlformats.org/officeDocument/2006/relationships/hyperlink" Target="mailto:19198887386@s.whatsapp.net" TargetMode="External"/><Relationship Id="rId327" Type="http://schemas.openxmlformats.org/officeDocument/2006/relationships/hyperlink" Target="https://media.textnow.com/?t=eyJ0eXAiOiJKV1QiLCJhbGciOiJIUzI1NiJ9.eyJ1c2VybmFtZSI6InRoaXNpc2RmaXIiLCJrZXkiOiI4YTcxNWNiNC0zYjYzLTQ1MzctOWVmMC1kYjMzMjFiMDBkNzNfMTkxOTQ0NjM4MTZfKzE5MTkyOTQ0OTEwLndhdiJ9.Ufwe1cXmmRnfCTCeY0Q_gSEQ3hnbtZM1Za5bz63GxyI&amp;h=8a715cb4-3b63-4537-9ef0-db3321b00d73_19194463816_%2B19192944910.wav" TargetMode="External"/><Relationship Id="rId369" Type="http://schemas.openxmlformats.org/officeDocument/2006/relationships/hyperlink" Target="https://t.co/ZmloKfWDQl" TargetMode="External"/><Relationship Id="rId173" Type="http://schemas.openxmlformats.org/officeDocument/2006/relationships/hyperlink" Target="mailto:19198887386@s.whatsapp.net" TargetMode="External"/><Relationship Id="rId229" Type="http://schemas.openxmlformats.org/officeDocument/2006/relationships/hyperlink" Target="mailto:19198887386@s.whatsapp.net" TargetMode="External"/><Relationship Id="rId380" Type="http://schemas.openxmlformats.org/officeDocument/2006/relationships/hyperlink" Target="http://t.co/uLclFUF8nC" TargetMode="External"/><Relationship Id="rId240" Type="http://schemas.openxmlformats.org/officeDocument/2006/relationships/hyperlink" Target="mailto:19198887386@s.whatsapp.net" TargetMode="External"/><Relationship Id="rId35" Type="http://schemas.openxmlformats.org/officeDocument/2006/relationships/hyperlink" Target="http://t.co/7KPWAdLF0R" TargetMode="External"/><Relationship Id="rId77" Type="http://schemas.openxmlformats.org/officeDocument/2006/relationships/hyperlink" Target="mailto:19198887386@s.whatsapp.net" TargetMode="External"/><Relationship Id="rId100" Type="http://schemas.openxmlformats.org/officeDocument/2006/relationships/hyperlink" Target="mailto:19198887386@s.whatsapp.net" TargetMode="External"/><Relationship Id="rId282" Type="http://schemas.openxmlformats.org/officeDocument/2006/relationships/hyperlink" Target="mailto:19198887386@s.whatsapp.net" TargetMode="External"/><Relationship Id="rId338" Type="http://schemas.openxmlformats.org/officeDocument/2006/relationships/hyperlink" Target="http://t.co/P2Kb2tfyxr" TargetMode="External"/><Relationship Id="rId8" Type="http://schemas.openxmlformats.org/officeDocument/2006/relationships/hyperlink" Target="https://fb.com/l/1UB3E1kGhVhZWW0" TargetMode="External"/><Relationship Id="rId142" Type="http://schemas.openxmlformats.org/officeDocument/2006/relationships/hyperlink" Target="mailto:19198887386@s.whatsapp.net" TargetMode="External"/><Relationship Id="rId184" Type="http://schemas.openxmlformats.org/officeDocument/2006/relationships/hyperlink" Target="mailto:19198887386@s.whatsapp.net" TargetMode="External"/><Relationship Id="rId391" Type="http://schemas.openxmlformats.org/officeDocument/2006/relationships/hyperlink" Target="http://t.co/58IDicaHzT&amp;" TargetMode="External"/><Relationship Id="rId251" Type="http://schemas.openxmlformats.org/officeDocument/2006/relationships/hyperlink" Target="http://t.co/2prvsKantE" TargetMode="External"/><Relationship Id="rId46" Type="http://schemas.openxmlformats.org/officeDocument/2006/relationships/hyperlink" Target="http://t.co/oStFoBGuFa" TargetMode="External"/><Relationship Id="rId293" Type="http://schemas.openxmlformats.org/officeDocument/2006/relationships/hyperlink" Target="mailto:19198887386@s.whatsapp.net" TargetMode="External"/><Relationship Id="rId307" Type="http://schemas.openxmlformats.org/officeDocument/2006/relationships/hyperlink" Target="mailto:19198887386@s.whatsapp.net" TargetMode="External"/><Relationship Id="rId349" Type="http://schemas.openxmlformats.org/officeDocument/2006/relationships/hyperlink" Target="http://t.co/R5wuXA9jB6" TargetMode="External"/><Relationship Id="rId88" Type="http://schemas.openxmlformats.org/officeDocument/2006/relationships/hyperlink" Target="mailto:19198887386@s.whatsapp.net" TargetMode="External"/><Relationship Id="rId111" Type="http://schemas.openxmlformats.org/officeDocument/2006/relationships/hyperlink" Target="mailto:19198887386@s.whatsapp.net" TargetMode="External"/><Relationship Id="rId153" Type="http://schemas.openxmlformats.org/officeDocument/2006/relationships/hyperlink" Target="mailto:19198887386@s.whatsapp.net" TargetMode="External"/><Relationship Id="rId195" Type="http://schemas.openxmlformats.org/officeDocument/2006/relationships/hyperlink" Target="http://t.co/1XxGuKtjp8&amp;" TargetMode="External"/><Relationship Id="rId209" Type="http://schemas.openxmlformats.org/officeDocument/2006/relationships/hyperlink" Target="mailto:19198887386@s.whatsapp.net" TargetMode="External"/><Relationship Id="rId360" Type="http://schemas.openxmlformats.org/officeDocument/2006/relationships/hyperlink" Target="http://t.co/2r8wqgE8cR&amp;" TargetMode="External"/><Relationship Id="rId220" Type="http://schemas.openxmlformats.org/officeDocument/2006/relationships/hyperlink" Target="mailto:19198887386@s.whatsapp.net" TargetMode="External"/><Relationship Id="rId15" Type="http://schemas.openxmlformats.org/officeDocument/2006/relationships/hyperlink" Target="http://t.co/HTtbU4OmZy" TargetMode="External"/><Relationship Id="rId57" Type="http://schemas.openxmlformats.org/officeDocument/2006/relationships/hyperlink" Target="http://t.co/ChFFSDeDdd" TargetMode="External"/><Relationship Id="rId262" Type="http://schemas.openxmlformats.org/officeDocument/2006/relationships/hyperlink" Target="mailto:19198887386@s.whatsapp.net" TargetMode="External"/><Relationship Id="rId318" Type="http://schemas.openxmlformats.org/officeDocument/2006/relationships/hyperlink" Target="mailto:19198887386@s.whatsapp.net" TargetMode="External"/><Relationship Id="rId99" Type="http://schemas.openxmlformats.org/officeDocument/2006/relationships/hyperlink" Target="mailto:19198887386@s.whatsapp.net" TargetMode="External"/><Relationship Id="rId122" Type="http://schemas.openxmlformats.org/officeDocument/2006/relationships/hyperlink" Target="http://t.co/2tYTQJ3fec" TargetMode="External"/><Relationship Id="rId164" Type="http://schemas.openxmlformats.org/officeDocument/2006/relationships/hyperlink" Target="mailto:19198887386@s.whatsapp.net" TargetMode="External"/><Relationship Id="rId371" Type="http://schemas.openxmlformats.org/officeDocument/2006/relationships/hyperlink" Target="http://t.co/McOZNHt7N2" TargetMode="External"/><Relationship Id="rId26" Type="http://schemas.openxmlformats.org/officeDocument/2006/relationships/hyperlink" Target="http://t.co/CxRs5BVhPw" TargetMode="External"/><Relationship Id="rId231" Type="http://schemas.openxmlformats.org/officeDocument/2006/relationships/hyperlink" Target="mailto:19198887386@s.whatsapp.net" TargetMode="External"/><Relationship Id="rId273" Type="http://schemas.openxmlformats.org/officeDocument/2006/relationships/hyperlink" Target="http://t.co/wMiNpN64m2&amp;" TargetMode="External"/><Relationship Id="rId329" Type="http://schemas.openxmlformats.org/officeDocument/2006/relationships/hyperlink" Target="https://media.textnow.com/?t=eyJ0eXAiOiJKV1QiLCJhbGciOiJIUzI1NiJ9.eyJ1c2VybmFtZSI6InRoaXNpc2RmaXIiLCJrZXkiOiIxMjQ2OWVkZS03YmI2LTQxNjktYjliMS0xNDY1MzBlZmMyNDhfMTkxOTQ0NjM4MTZfKzE5MTkyOTQyMTE0LndhdiJ9.LLY3ZTJQulm9NXyKIsW2uPqUaXVRNyDyyQi6wth7dTA&amp;h=12469ede-7bb6-4169-b9b1-146530efc248_19194463816_%2B19192942114.wav" TargetMode="External"/><Relationship Id="rId68" Type="http://schemas.openxmlformats.org/officeDocument/2006/relationships/hyperlink" Target="http://t.co/BSOYlL83Iz&amp;" TargetMode="External"/><Relationship Id="rId133" Type="http://schemas.openxmlformats.org/officeDocument/2006/relationships/hyperlink" Target="http://t.co/VxBJg26Gsz" TargetMode="External"/><Relationship Id="rId175" Type="http://schemas.openxmlformats.org/officeDocument/2006/relationships/hyperlink" Target="mailto:19198887386@s.whatsapp.net" TargetMode="External"/><Relationship Id="rId340" Type="http://schemas.openxmlformats.org/officeDocument/2006/relationships/hyperlink" Target="http://t.co/pYGOSk0qCP" TargetMode="External"/><Relationship Id="rId200" Type="http://schemas.openxmlformats.org/officeDocument/2006/relationships/hyperlink" Target="mailto:19198887386@s.whatsapp.net" TargetMode="External"/><Relationship Id="rId382" Type="http://schemas.openxmlformats.org/officeDocument/2006/relationships/hyperlink" Target="http://t.co/kFhj8lWhbs" TargetMode="External"/><Relationship Id="rId242" Type="http://schemas.openxmlformats.org/officeDocument/2006/relationships/hyperlink" Target="mailto:19198887386@s.whatsapp.net" TargetMode="External"/><Relationship Id="rId284" Type="http://schemas.openxmlformats.org/officeDocument/2006/relationships/hyperlink" Target="mailto:19198887386@s.whatsapp.net" TargetMode="External"/></Relationships>
</file>

<file path=xl/worksheets/_rels/sheet11.xml.rels><?xml version="1.0" encoding="UTF-8" standalone="yes"?>
<Relationships xmlns="http://schemas.openxmlformats.org/package/2006/relationships"><Relationship Id="rId117" Type="http://schemas.openxmlformats.org/officeDocument/2006/relationships/hyperlink" Target="mailto:19198887386@s.whatsapp.net" TargetMode="External"/><Relationship Id="rId299" Type="http://schemas.openxmlformats.org/officeDocument/2006/relationships/hyperlink" Target="mailto:19198887386@s.whatsapp.net" TargetMode="External"/><Relationship Id="rId21" Type="http://schemas.openxmlformats.org/officeDocument/2006/relationships/hyperlink" Target="http://t.co/OZ2PnDNGJ0&amp;" TargetMode="External"/><Relationship Id="rId63" Type="http://schemas.openxmlformats.org/officeDocument/2006/relationships/hyperlink" Target="http://t.co/1jL4hi8ZMF" TargetMode="External"/><Relationship Id="rId159" Type="http://schemas.openxmlformats.org/officeDocument/2006/relationships/hyperlink" Target="http://t.co/6q5wm3VU&amp;" TargetMode="External"/><Relationship Id="rId324" Type="http://schemas.openxmlformats.org/officeDocument/2006/relationships/hyperlink" Target="https://media.textnow.com/?t=eyJ0eXAiOiJKV1QiLCJhbGciOiJIUzI1NiJ9.eyJ1c2VybmFtZSI6InRoaXNpc2RmaXIiLCJrZXkiOiIzNzNjMmY4My03NWIyLTQxNmQtODg0Ny1jYmM3MjkzMjVlZGFfMTkxOTQ0NjM4MTZfKzE5MTkyOTQ3MTgwLndhdiJ9.EKiJzF0ln2bBFheBq6DsIJEC5v3uaP8lV_ZgDXK5es4&amp;h=373c2f83-75b2-416d-8847-cbc729325eda_19194463816_%2B19192947180.wav" TargetMode="External"/><Relationship Id="rId366" Type="http://schemas.openxmlformats.org/officeDocument/2006/relationships/hyperlink" Target="http://t.co/2POFGc7ohC" TargetMode="External"/><Relationship Id="rId170" Type="http://schemas.openxmlformats.org/officeDocument/2006/relationships/hyperlink" Target="http://t.co/sR1zceHx" TargetMode="External"/><Relationship Id="rId226" Type="http://schemas.openxmlformats.org/officeDocument/2006/relationships/hyperlink" Target="mailto:19198887386@s.whatsapp.net" TargetMode="External"/><Relationship Id="rId268" Type="http://schemas.openxmlformats.org/officeDocument/2006/relationships/hyperlink" Target="mailto:19198887386@s.whatsapp.net" TargetMode="External"/><Relationship Id="rId32" Type="http://schemas.openxmlformats.org/officeDocument/2006/relationships/hyperlink" Target="http://t.co/tYCIhD6PkW&amp;" TargetMode="External"/><Relationship Id="rId74" Type="http://schemas.openxmlformats.org/officeDocument/2006/relationships/hyperlink" Target="http://t.co/8zcjWW56Zz&amp;" TargetMode="External"/><Relationship Id="rId128" Type="http://schemas.openxmlformats.org/officeDocument/2006/relationships/hyperlink" Target="mailto:19198887386@s.whatsapp.net" TargetMode="External"/><Relationship Id="rId335" Type="http://schemas.openxmlformats.org/officeDocument/2006/relationships/hyperlink" Target="https://media.textnow.com/?t=eyJ0eXAiOiJKV1QiLCJhbGciOiJIUzI1NiJ9.eyJ1c2VybmFtZSI6InRoaXNpc2RmaXIiLCJrZXkiOiIwYjBiYzhiMS0xNTRhLTViNmItODM4ZS1mNTViNDc5ZmZiMTEifQ.f8Bjpr4JOvewptHQfvHGTi8NmIMBdiiDSD4vAMEFxFg&amp;h=0b0bc8b1-154a-5b6b-838e-f55b479ffb11" TargetMode="External"/><Relationship Id="rId377" Type="http://schemas.openxmlformats.org/officeDocument/2006/relationships/hyperlink" Target="http://t.co/WapBCHhuru" TargetMode="External"/><Relationship Id="rId5" Type="http://schemas.openxmlformats.org/officeDocument/2006/relationships/hyperlink" Target="http://v.whatsapp.com/701336" TargetMode="External"/><Relationship Id="rId181" Type="http://schemas.openxmlformats.org/officeDocument/2006/relationships/hyperlink" Target="http://t.co/PrrskknqRv" TargetMode="External"/><Relationship Id="rId237" Type="http://schemas.openxmlformats.org/officeDocument/2006/relationships/hyperlink" Target="mailto:19198887386@s.whatsapp.net" TargetMode="External"/><Relationship Id="rId279" Type="http://schemas.openxmlformats.org/officeDocument/2006/relationships/hyperlink" Target="http://tinyurl.com/dmt397" TargetMode="External"/><Relationship Id="rId43" Type="http://schemas.openxmlformats.org/officeDocument/2006/relationships/hyperlink" Target="http://t.co/3gzUpfuMev" TargetMode="External"/><Relationship Id="rId139" Type="http://schemas.openxmlformats.org/officeDocument/2006/relationships/hyperlink" Target="mailto:19198887386@s.whatsapp.net" TargetMode="External"/><Relationship Id="rId290" Type="http://schemas.openxmlformats.org/officeDocument/2006/relationships/hyperlink" Target="mailto:19198887386@s.whatsapp.net" TargetMode="External"/><Relationship Id="rId304" Type="http://schemas.openxmlformats.org/officeDocument/2006/relationships/hyperlink" Target="mailto:19198887386@s.whatsapp.net" TargetMode="External"/><Relationship Id="rId346" Type="http://schemas.openxmlformats.org/officeDocument/2006/relationships/hyperlink" Target="http://t.co/6ZUxaQeaVL" TargetMode="External"/><Relationship Id="rId388" Type="http://schemas.openxmlformats.org/officeDocument/2006/relationships/hyperlink" Target="http://t.co/ZsAAzFL0p5" TargetMode="External"/><Relationship Id="rId85" Type="http://schemas.openxmlformats.org/officeDocument/2006/relationships/hyperlink" Target="mailto:19198887386@s.whatsapp.net" TargetMode="External"/><Relationship Id="rId150" Type="http://schemas.openxmlformats.org/officeDocument/2006/relationships/hyperlink" Target="mailto:19198887386@s.whatsapp.net" TargetMode="External"/><Relationship Id="rId192" Type="http://schemas.openxmlformats.org/officeDocument/2006/relationships/hyperlink" Target="mailto:19198887386@s.whatsapp.net" TargetMode="External"/><Relationship Id="rId206" Type="http://schemas.openxmlformats.org/officeDocument/2006/relationships/hyperlink" Target="http://t.co/S0XWGfLJ9C&amp;" TargetMode="External"/><Relationship Id="rId248" Type="http://schemas.openxmlformats.org/officeDocument/2006/relationships/hyperlink" Target="mailto:19198887386@s.whatsapp.net" TargetMode="External"/><Relationship Id="rId12" Type="http://schemas.openxmlformats.org/officeDocument/2006/relationships/hyperlink" Target="https://fb.com/l/1GPmtCdmbUNvXlE" TargetMode="External"/><Relationship Id="rId108" Type="http://schemas.openxmlformats.org/officeDocument/2006/relationships/hyperlink" Target="mailto:19198887386@s.whatsapp.net" TargetMode="External"/><Relationship Id="rId315" Type="http://schemas.openxmlformats.org/officeDocument/2006/relationships/hyperlink" Target="mailto:19198887386@s.whatsapp.net" TargetMode="External"/><Relationship Id="rId357" Type="http://schemas.openxmlformats.org/officeDocument/2006/relationships/hyperlink" Target="http://t.co/Br7el4ZXrw" TargetMode="External"/><Relationship Id="rId54" Type="http://schemas.openxmlformats.org/officeDocument/2006/relationships/hyperlink" Target="http://t.co/DRGBekvzun" TargetMode="External"/><Relationship Id="rId96" Type="http://schemas.openxmlformats.org/officeDocument/2006/relationships/hyperlink" Target="mailto:19198887386@s.whatsapp.net" TargetMode="External"/><Relationship Id="rId161" Type="http://schemas.openxmlformats.org/officeDocument/2006/relationships/hyperlink" Target="mailto:19198887386@s.whatsapp.net" TargetMode="External"/><Relationship Id="rId217" Type="http://schemas.openxmlformats.org/officeDocument/2006/relationships/hyperlink" Target="mailto:19198887386@s.whatsapp.net" TargetMode="External"/><Relationship Id="rId259" Type="http://schemas.openxmlformats.org/officeDocument/2006/relationships/hyperlink" Target="mailto:19198887386@s.whatsapp.net" TargetMode="External"/><Relationship Id="rId23" Type="http://schemas.openxmlformats.org/officeDocument/2006/relationships/hyperlink" Target="http://t.co/mlr5eWgonK" TargetMode="External"/><Relationship Id="rId119" Type="http://schemas.openxmlformats.org/officeDocument/2006/relationships/hyperlink" Target="http://t.co/ZJDLwiAjEo" TargetMode="External"/><Relationship Id="rId270" Type="http://schemas.openxmlformats.org/officeDocument/2006/relationships/hyperlink" Target="mailto:19198887386@s.whatsapp.net" TargetMode="External"/><Relationship Id="rId326" Type="http://schemas.openxmlformats.org/officeDocument/2006/relationships/hyperlink" Target="https://media.textnow.com/?t=eyJ0eXAiOiJKV1QiLCJhbGciOiJIUzI1NiJ9.eyJ1c2VybmFtZSI6InRoaXNpc2RmaXIiLCJrZXkiOiJiNzI4YWVlMi02YzE2LTQwMDUtOWUxZi02NGVmYTk0NzBkYjhfMTkxOTQ0NjM4MTZfKzE5MTkyOTQ1MzIyLndhdiJ9.SOS3B6fTu4cpLylimnCI4rD-XTv0GJMo44sr81Co9_s&amp;h=b728aee2-6c16-4005-9e1f-64efa9470db8_19194463816_%2B19192945322.wav" TargetMode="External"/><Relationship Id="rId65" Type="http://schemas.openxmlformats.org/officeDocument/2006/relationships/hyperlink" Target="http://t.co/ENSNf9RGPH" TargetMode="External"/><Relationship Id="rId130" Type="http://schemas.openxmlformats.org/officeDocument/2006/relationships/hyperlink" Target="mailto:19198887386@s.whatsapp.net" TargetMode="External"/><Relationship Id="rId368" Type="http://schemas.openxmlformats.org/officeDocument/2006/relationships/hyperlink" Target="content://com.viber.voip.provider.internal_files/message/local/thumb/e5e1bbee669b944725f765556d9dd764" TargetMode="External"/><Relationship Id="rId172" Type="http://schemas.openxmlformats.org/officeDocument/2006/relationships/hyperlink" Target="https://t.co/iFInqwVRad" TargetMode="External"/><Relationship Id="rId228" Type="http://schemas.openxmlformats.org/officeDocument/2006/relationships/hyperlink" Target="mailto:19198887386@s.whatsapp.net" TargetMode="External"/><Relationship Id="rId281" Type="http://schemas.openxmlformats.org/officeDocument/2006/relationships/hyperlink" Target="mailto:19198887386@s.whatsapp.net" TargetMode="External"/><Relationship Id="rId337" Type="http://schemas.openxmlformats.org/officeDocument/2006/relationships/hyperlink" Target="http://t.co/KEcfNjyrwE" TargetMode="External"/><Relationship Id="rId34" Type="http://schemas.openxmlformats.org/officeDocument/2006/relationships/hyperlink" Target="http://t.co/S6hY2eVoaT" TargetMode="External"/><Relationship Id="rId76" Type="http://schemas.openxmlformats.org/officeDocument/2006/relationships/hyperlink" Target="mailto:19198887386@s.whatsapp.net" TargetMode="External"/><Relationship Id="rId141" Type="http://schemas.openxmlformats.org/officeDocument/2006/relationships/hyperlink" Target="http://t.co/OWxtdRKWbC" TargetMode="External"/><Relationship Id="rId379" Type="http://schemas.openxmlformats.org/officeDocument/2006/relationships/hyperlink" Target="http://t.co/b4i8EiMux2" TargetMode="External"/><Relationship Id="rId7" Type="http://schemas.openxmlformats.org/officeDocument/2006/relationships/hyperlink" Target="https://fb.com/l/1FvLrdPgMhVe9nV" TargetMode="External"/><Relationship Id="rId183" Type="http://schemas.openxmlformats.org/officeDocument/2006/relationships/hyperlink" Target="mailto:19198887386@s.whatsapp.net" TargetMode="External"/><Relationship Id="rId239" Type="http://schemas.openxmlformats.org/officeDocument/2006/relationships/hyperlink" Target="mailto:19198887386@s.whatsapp.net" TargetMode="External"/><Relationship Id="rId390" Type="http://schemas.openxmlformats.org/officeDocument/2006/relationships/hyperlink" Target="http://t.co/ThnXX1lC1M" TargetMode="External"/><Relationship Id="rId250" Type="http://schemas.openxmlformats.org/officeDocument/2006/relationships/hyperlink" Target="mailto:19198887386@s.whatsapp.net" TargetMode="External"/><Relationship Id="rId292" Type="http://schemas.openxmlformats.org/officeDocument/2006/relationships/hyperlink" Target="mailto:19198887386@s.whatsapp.net" TargetMode="External"/><Relationship Id="rId306" Type="http://schemas.openxmlformats.org/officeDocument/2006/relationships/hyperlink" Target="mailto:19198887386@s.whatsapp.net" TargetMode="External"/><Relationship Id="rId45" Type="http://schemas.openxmlformats.org/officeDocument/2006/relationships/hyperlink" Target="http://t.co/3Jk4kR44X3" TargetMode="External"/><Relationship Id="rId87" Type="http://schemas.openxmlformats.org/officeDocument/2006/relationships/hyperlink" Target="mailto:19198887386@s.whatsapp.net" TargetMode="External"/><Relationship Id="rId110" Type="http://schemas.openxmlformats.org/officeDocument/2006/relationships/hyperlink" Target="mailto:19198887386@s.whatsapp.net" TargetMode="External"/><Relationship Id="rId348" Type="http://schemas.openxmlformats.org/officeDocument/2006/relationships/hyperlink" Target="http://t.co/8zE8aqY0" TargetMode="External"/><Relationship Id="rId152" Type="http://schemas.openxmlformats.org/officeDocument/2006/relationships/hyperlink" Target="http://t.co/qc5IF6G4fG" TargetMode="External"/><Relationship Id="rId194" Type="http://schemas.openxmlformats.org/officeDocument/2006/relationships/hyperlink" Target="mailto:19198887386@s.whatsapp.net" TargetMode="External"/><Relationship Id="rId208" Type="http://schemas.openxmlformats.org/officeDocument/2006/relationships/hyperlink" Target="mailto:19198887386@s.whatsapp.net" TargetMode="External"/><Relationship Id="rId261" Type="http://schemas.openxmlformats.org/officeDocument/2006/relationships/hyperlink" Target="mailto:19198887386@s.whatsapp.net" TargetMode="External"/><Relationship Id="rId14" Type="http://schemas.openxmlformats.org/officeDocument/2006/relationships/hyperlink" Target="http://t.co/WruoCdVkJt" TargetMode="External"/><Relationship Id="rId56" Type="http://schemas.openxmlformats.org/officeDocument/2006/relationships/hyperlink" Target="http://t.co/pXmGA68NC1" TargetMode="External"/><Relationship Id="rId317" Type="http://schemas.openxmlformats.org/officeDocument/2006/relationships/hyperlink" Target="mailto:19198887386@s.whatsapp.net" TargetMode="External"/><Relationship Id="rId359" Type="http://schemas.openxmlformats.org/officeDocument/2006/relationships/hyperlink" Target="http://t.co/XMyxfDBKOX&amp;" TargetMode="External"/><Relationship Id="rId98" Type="http://schemas.openxmlformats.org/officeDocument/2006/relationships/hyperlink" Target="http://t.co/P3HEuBOQBu" TargetMode="External"/><Relationship Id="rId121" Type="http://schemas.openxmlformats.org/officeDocument/2006/relationships/hyperlink" Target="mailto:19198887386@s.whatsapp.net" TargetMode="External"/><Relationship Id="rId163" Type="http://schemas.openxmlformats.org/officeDocument/2006/relationships/hyperlink" Target="mailto:19198887386@s.whatsapp.net" TargetMode="External"/><Relationship Id="rId219" Type="http://schemas.openxmlformats.org/officeDocument/2006/relationships/hyperlink" Target="mailto:19198887386@s.whatsapp.net" TargetMode="External"/><Relationship Id="rId370" Type="http://schemas.openxmlformats.org/officeDocument/2006/relationships/hyperlink" Target="https://t.co/38GZ1jerPS" TargetMode="External"/><Relationship Id="rId230" Type="http://schemas.openxmlformats.org/officeDocument/2006/relationships/hyperlink" Target="mailto:19198887386@s.whatsapp.net" TargetMode="External"/><Relationship Id="rId25" Type="http://schemas.openxmlformats.org/officeDocument/2006/relationships/hyperlink" Target="http://t.co/UvWkhpEswh" TargetMode="External"/><Relationship Id="rId67" Type="http://schemas.openxmlformats.org/officeDocument/2006/relationships/hyperlink" Target="http://t.co/sTiDDHK3WT" TargetMode="External"/><Relationship Id="rId272" Type="http://schemas.openxmlformats.org/officeDocument/2006/relationships/hyperlink" Target="mailto:19198887386@s.whatsapp.net" TargetMode="External"/><Relationship Id="rId328" Type="http://schemas.openxmlformats.org/officeDocument/2006/relationships/hyperlink" Target="https://media.textnow.com/?t=eyJ0eXAiOiJKV1QiLCJhbGciOiJIUzI1NiJ9.eyJ1c2VybmFtZSI6InRoaXNpc2RmaXIiLCJrZXkiOiIzNGUxNzg3NS1lMjgzLTRlMzktYmQ3ZC0xNjc4ZDczM2Q0OTVfMTkxOTQ0NjM4MTZfKzE5MTkyOTQzNDAzLndhdiJ9.n6zWH0bCdPTGd7pxGPjfWd26LTwcNm-FGDdv048fmwc&amp;h=34e17875-e283-4e39-bd7d-1678d733d495_19194463816_%2B19192943403.wav" TargetMode="External"/><Relationship Id="rId132" Type="http://schemas.openxmlformats.org/officeDocument/2006/relationships/hyperlink" Target="mailto:19198887386@s.whatsapp.net" TargetMode="External"/><Relationship Id="rId174" Type="http://schemas.openxmlformats.org/officeDocument/2006/relationships/hyperlink" Target="mailto:19198887386@s.whatsapp.net" TargetMode="External"/><Relationship Id="rId381" Type="http://schemas.openxmlformats.org/officeDocument/2006/relationships/hyperlink" Target="http://t.co/ZUai7qWBIR" TargetMode="External"/><Relationship Id="rId241" Type="http://schemas.openxmlformats.org/officeDocument/2006/relationships/hyperlink" Target="mailto:19198887386@s.whatsapp.net" TargetMode="External"/><Relationship Id="rId36" Type="http://schemas.openxmlformats.org/officeDocument/2006/relationships/hyperlink" Target="http://t.co/ZVJROXgNDQ&amp;" TargetMode="External"/><Relationship Id="rId283" Type="http://schemas.openxmlformats.org/officeDocument/2006/relationships/hyperlink" Target="http://t.co/XpSC3makgJ" TargetMode="External"/><Relationship Id="rId339" Type="http://schemas.openxmlformats.org/officeDocument/2006/relationships/hyperlink" Target="http://t.co/hIJJAUKtJN" TargetMode="External"/><Relationship Id="rId78" Type="http://schemas.openxmlformats.org/officeDocument/2006/relationships/hyperlink" Target="mailto:19198887386@s.whatsapp.net" TargetMode="External"/><Relationship Id="rId101" Type="http://schemas.openxmlformats.org/officeDocument/2006/relationships/hyperlink" Target="mailto:19198887386@s.whatsapp.net" TargetMode="External"/><Relationship Id="rId143" Type="http://schemas.openxmlformats.org/officeDocument/2006/relationships/hyperlink" Target="http://t.co/JOOsdSubIR" TargetMode="External"/><Relationship Id="rId185" Type="http://schemas.openxmlformats.org/officeDocument/2006/relationships/hyperlink" Target="mailto:19198887386@s.whatsapp.net" TargetMode="External"/><Relationship Id="rId350" Type="http://schemas.openxmlformats.org/officeDocument/2006/relationships/hyperlink" Target="http://t.co/R5wuXA9jB6" TargetMode="External"/><Relationship Id="rId9" Type="http://schemas.openxmlformats.org/officeDocument/2006/relationships/hyperlink" Target="https://fb.com/l/1Mw2qRduneaHdme" TargetMode="External"/><Relationship Id="rId210" Type="http://schemas.openxmlformats.org/officeDocument/2006/relationships/hyperlink" Target="mailto:19198887386@s.whatsapp.net" TargetMode="External"/><Relationship Id="rId392" Type="http://schemas.openxmlformats.org/officeDocument/2006/relationships/hyperlink" Target="http://t.co/A5ZBVDXapx" TargetMode="External"/><Relationship Id="rId252" Type="http://schemas.openxmlformats.org/officeDocument/2006/relationships/hyperlink" Target="mailto:19198887386@s.whatsapp.net" TargetMode="External"/><Relationship Id="rId294" Type="http://schemas.openxmlformats.org/officeDocument/2006/relationships/hyperlink" Target="mailto:19198887386@s.whatsapp.net" TargetMode="External"/><Relationship Id="rId308" Type="http://schemas.openxmlformats.org/officeDocument/2006/relationships/hyperlink" Target="mailto:19198887386@s.whatsapp.net" TargetMode="External"/><Relationship Id="rId47" Type="http://schemas.openxmlformats.org/officeDocument/2006/relationships/hyperlink" Target="http://t.co/AAnpSUjmYI" TargetMode="External"/><Relationship Id="rId89" Type="http://schemas.openxmlformats.org/officeDocument/2006/relationships/hyperlink" Target="mailto:19198887386@s.whatsapp.net" TargetMode="External"/><Relationship Id="rId112" Type="http://schemas.openxmlformats.org/officeDocument/2006/relationships/hyperlink" Target="mailto:19198887386@s.whatsapp.net" TargetMode="External"/><Relationship Id="rId154" Type="http://schemas.openxmlformats.org/officeDocument/2006/relationships/hyperlink" Target="mailto:19198887386@s.whatsapp.net" TargetMode="External"/><Relationship Id="rId361" Type="http://schemas.openxmlformats.org/officeDocument/2006/relationships/hyperlink" Target="http://t.co/F0dDbfEzB6&amp;" TargetMode="External"/><Relationship Id="rId196" Type="http://schemas.openxmlformats.org/officeDocument/2006/relationships/hyperlink" Target="mailto:19198887386@s.whatsapp.net" TargetMode="External"/><Relationship Id="rId16" Type="http://schemas.openxmlformats.org/officeDocument/2006/relationships/hyperlink" Target="http://t.co/mik3iPNle6" TargetMode="External"/><Relationship Id="rId221" Type="http://schemas.openxmlformats.org/officeDocument/2006/relationships/hyperlink" Target="mailto:19198887386@s.whatsapp.net" TargetMode="External"/><Relationship Id="rId263" Type="http://schemas.openxmlformats.org/officeDocument/2006/relationships/hyperlink" Target="mailto:19198887386@s.whatsapp.net" TargetMode="External"/><Relationship Id="rId319" Type="http://schemas.openxmlformats.org/officeDocument/2006/relationships/hyperlink" Target="mailto:19198887386@s.whatsapp.net" TargetMode="External"/><Relationship Id="rId37" Type="http://schemas.openxmlformats.org/officeDocument/2006/relationships/hyperlink" Target="http://t.co/r0hABEQhSu" TargetMode="External"/><Relationship Id="rId58" Type="http://schemas.openxmlformats.org/officeDocument/2006/relationships/hyperlink" Target="http://t.co/5idQ3R5Akz" TargetMode="External"/><Relationship Id="rId79" Type="http://schemas.openxmlformats.org/officeDocument/2006/relationships/hyperlink" Target="mailto:19198887386@s.whatsapp.net" TargetMode="External"/><Relationship Id="rId102" Type="http://schemas.openxmlformats.org/officeDocument/2006/relationships/hyperlink" Target="mailto:19198887386@s.whatsapp.net" TargetMode="External"/><Relationship Id="rId123" Type="http://schemas.openxmlformats.org/officeDocument/2006/relationships/hyperlink" Target="mailto:19198887386@s.whatsapp.net" TargetMode="External"/><Relationship Id="rId144" Type="http://schemas.openxmlformats.org/officeDocument/2006/relationships/hyperlink" Target="mailto:19198887386@s.whatsapp.net" TargetMode="External"/><Relationship Id="rId330" Type="http://schemas.openxmlformats.org/officeDocument/2006/relationships/hyperlink" Target="https://media.textnow.com/?t=eyJ0eXAiOiJKV1QiLCJhbGciOiJIUzI1NiJ9.eyJ1c2VybmFtZSI6InRoaXNpc2RmaXIiLCJrZXkiOiIxMzAzZGNhMy0xYjE3LTQ5ZjMtYmQxYS05OWQ5ZDE2MDIxNmNfMTkxOTQ0NjM4MTZfKzE5MTkyOTQxMjM4LndhdiJ9.sVSFqH-RAsdqWXW7FlaijxeSe0TTW4IO855Xq9Gfxjs&amp;h=1303dca3-1b17-49f3-bd1a-99d9d160216c_19194463816_%2B19192941238.wav" TargetMode="External"/><Relationship Id="rId90" Type="http://schemas.openxmlformats.org/officeDocument/2006/relationships/hyperlink" Target="mailto:19198887386@s.whatsapp.net" TargetMode="External"/><Relationship Id="rId165" Type="http://schemas.openxmlformats.org/officeDocument/2006/relationships/hyperlink" Target="http://t.co/1Kqnw4LJ&amp;" TargetMode="External"/><Relationship Id="rId186" Type="http://schemas.openxmlformats.org/officeDocument/2006/relationships/hyperlink" Target="http://t.co/BMdSVMc3rC" TargetMode="External"/><Relationship Id="rId351" Type="http://schemas.openxmlformats.org/officeDocument/2006/relationships/hyperlink" Target="http://t.co/ydZYr4dVS4" TargetMode="External"/><Relationship Id="rId372" Type="http://schemas.openxmlformats.org/officeDocument/2006/relationships/hyperlink" Target="http://t.co/PrnJ8EFAoi&amp;" TargetMode="External"/><Relationship Id="rId393" Type="http://schemas.openxmlformats.org/officeDocument/2006/relationships/hyperlink" Target="http://t.co/XqmXHkAsWt" TargetMode="External"/><Relationship Id="rId211" Type="http://schemas.openxmlformats.org/officeDocument/2006/relationships/hyperlink" Target="mailto:19198887386@s.whatsapp.net" TargetMode="External"/><Relationship Id="rId232" Type="http://schemas.openxmlformats.org/officeDocument/2006/relationships/hyperlink" Target="mailto:19198887386@s.whatsapp.net" TargetMode="External"/><Relationship Id="rId253" Type="http://schemas.openxmlformats.org/officeDocument/2006/relationships/hyperlink" Target="mailto:19198887386@s.whatsapp.net" TargetMode="External"/><Relationship Id="rId274" Type="http://schemas.openxmlformats.org/officeDocument/2006/relationships/hyperlink" Target="mailto:19198887386@s.whatsapp.net" TargetMode="External"/><Relationship Id="rId295" Type="http://schemas.openxmlformats.org/officeDocument/2006/relationships/hyperlink" Target="mailto:19198887386@s.whatsapp.net" TargetMode="External"/><Relationship Id="rId309" Type="http://schemas.openxmlformats.org/officeDocument/2006/relationships/hyperlink" Target="mailto:19198887386@s.whatsapp.net" TargetMode="External"/><Relationship Id="rId27" Type="http://schemas.openxmlformats.org/officeDocument/2006/relationships/hyperlink" Target="http://t.co/bPtRtXcel0" TargetMode="External"/><Relationship Id="rId48" Type="http://schemas.openxmlformats.org/officeDocument/2006/relationships/hyperlink" Target="http://t.co/DTLlzlXmPF" TargetMode="External"/><Relationship Id="rId69" Type="http://schemas.openxmlformats.org/officeDocument/2006/relationships/hyperlink" Target="https://t.co/JbnoNM3N1P" TargetMode="External"/><Relationship Id="rId113" Type="http://schemas.openxmlformats.org/officeDocument/2006/relationships/hyperlink" Target="http://t.co/XFr1cRXWSm" TargetMode="External"/><Relationship Id="rId134" Type="http://schemas.openxmlformats.org/officeDocument/2006/relationships/hyperlink" Target="mailto:19198887386@s.whatsapp.net" TargetMode="External"/><Relationship Id="rId320" Type="http://schemas.openxmlformats.org/officeDocument/2006/relationships/hyperlink" Target="mailto:19198887386@s.whatsapp.net" TargetMode="External"/><Relationship Id="rId80" Type="http://schemas.openxmlformats.org/officeDocument/2006/relationships/hyperlink" Target="mailto:19198887386@s.whatsapp.net" TargetMode="External"/><Relationship Id="rId155" Type="http://schemas.openxmlformats.org/officeDocument/2006/relationships/hyperlink" Target="mailto:19198887386@s.whatsapp.net" TargetMode="External"/><Relationship Id="rId176" Type="http://schemas.openxmlformats.org/officeDocument/2006/relationships/hyperlink" Target="mailto:19198887386@s.whatsapp.net" TargetMode="External"/><Relationship Id="rId197" Type="http://schemas.openxmlformats.org/officeDocument/2006/relationships/hyperlink" Target="mailto:19198887386@s.whatsapp.net" TargetMode="External"/><Relationship Id="rId341" Type="http://schemas.openxmlformats.org/officeDocument/2006/relationships/hyperlink" Target="http://t.co/TQS3wPA6O7" TargetMode="External"/><Relationship Id="rId362" Type="http://schemas.openxmlformats.org/officeDocument/2006/relationships/hyperlink" Target="http://t.co/0paNscImEw&amp;" TargetMode="External"/><Relationship Id="rId383" Type="http://schemas.openxmlformats.org/officeDocument/2006/relationships/hyperlink" Target="http://t.co/cOU2WQ5L4q" TargetMode="External"/><Relationship Id="rId201" Type="http://schemas.openxmlformats.org/officeDocument/2006/relationships/hyperlink" Target="http://t.co/49KYwZnotU" TargetMode="External"/><Relationship Id="rId222" Type="http://schemas.openxmlformats.org/officeDocument/2006/relationships/hyperlink" Target="mailto:19198887386@s.whatsapp.net" TargetMode="External"/><Relationship Id="rId243" Type="http://schemas.openxmlformats.org/officeDocument/2006/relationships/hyperlink" Target="mailto:19198887386@s.whatsapp.net" TargetMode="External"/><Relationship Id="rId264" Type="http://schemas.openxmlformats.org/officeDocument/2006/relationships/hyperlink" Target="mailto:19198887386@s.whatsapp.net" TargetMode="External"/><Relationship Id="rId285" Type="http://schemas.openxmlformats.org/officeDocument/2006/relationships/hyperlink" Target="http://t.co/XxcdQvzI9t" TargetMode="External"/><Relationship Id="rId17" Type="http://schemas.openxmlformats.org/officeDocument/2006/relationships/hyperlink" Target="http://t.co/OSIpBKPr9h" TargetMode="External"/><Relationship Id="rId38" Type="http://schemas.openxmlformats.org/officeDocument/2006/relationships/hyperlink" Target="http://t.co/BW9uYtLQu1" TargetMode="External"/><Relationship Id="rId59" Type="http://schemas.openxmlformats.org/officeDocument/2006/relationships/hyperlink" Target="http://t.co/R8jsymiB5b" TargetMode="External"/><Relationship Id="rId103" Type="http://schemas.openxmlformats.org/officeDocument/2006/relationships/hyperlink" Target="mailto:19198887386@s.whatsapp.net" TargetMode="External"/><Relationship Id="rId124" Type="http://schemas.openxmlformats.org/officeDocument/2006/relationships/hyperlink" Target="mailto:19198887386@s.whatsapp.net" TargetMode="External"/><Relationship Id="rId310" Type="http://schemas.openxmlformats.org/officeDocument/2006/relationships/hyperlink" Target="http://t.co/cOfGRtW9br" TargetMode="External"/><Relationship Id="rId70" Type="http://schemas.openxmlformats.org/officeDocument/2006/relationships/hyperlink" Target="http://t.co/R5wuXA9jB6" TargetMode="External"/><Relationship Id="rId91" Type="http://schemas.openxmlformats.org/officeDocument/2006/relationships/hyperlink" Target="mailto:19198887386@s.whatsapp.net" TargetMode="External"/><Relationship Id="rId145" Type="http://schemas.openxmlformats.org/officeDocument/2006/relationships/hyperlink" Target="mailto:19198887386@s.whatsapp.net" TargetMode="External"/><Relationship Id="rId166" Type="http://schemas.openxmlformats.org/officeDocument/2006/relationships/hyperlink" Target="mailto:19198887386@s.whatsapp.net" TargetMode="External"/><Relationship Id="rId187" Type="http://schemas.openxmlformats.org/officeDocument/2006/relationships/hyperlink" Target="mailto:19198887386@s.whatsapp.net" TargetMode="External"/><Relationship Id="rId331" Type="http://schemas.openxmlformats.org/officeDocument/2006/relationships/hyperlink" Target="https://media.textnow.com/?t=eyJ0eXAiOiJKV1QiLCJhbGciOiJIUzI1NiJ9.eyJ1c2VybmFtZSI6InRoaXNpc2RmaXIiLCJrZXkiOiJiNTY3NmI5ZS0xMTJkLTQxZGQtYTg3MS1kMzNlNGQ2ZGNhMDlfMTk4NDIzNTIwNTRfKzEyMDI0OTUxMzEyLndhdiJ9.dMt2Bxggr5x16bZGau60ccZ3f72vFKA7htjW1AND4io&amp;h=b5676b9e-112d-41dd-a871-d33e4d6dca09_19842352054_%2B12024951312.wav" TargetMode="External"/><Relationship Id="rId352" Type="http://schemas.openxmlformats.org/officeDocument/2006/relationships/hyperlink" Target="http://t.co/s9gMtEvpaT" TargetMode="External"/><Relationship Id="rId373" Type="http://schemas.openxmlformats.org/officeDocument/2006/relationships/hyperlink" Target="http://t.co/kuVq8UpwUw" TargetMode="External"/><Relationship Id="rId394" Type="http://schemas.openxmlformats.org/officeDocument/2006/relationships/hyperlink" Target="http://t.co/LIK3xpZ6eZ" TargetMode="External"/><Relationship Id="rId1" Type="http://schemas.openxmlformats.org/officeDocument/2006/relationships/hyperlink" Target="https://music.apple.com/us/playlist/1990s/pl.u-ZP5luEKdxy" TargetMode="External"/><Relationship Id="rId212" Type="http://schemas.openxmlformats.org/officeDocument/2006/relationships/hyperlink" Target="mailto:19198887386@s.whatsapp.net" TargetMode="External"/><Relationship Id="rId233" Type="http://schemas.openxmlformats.org/officeDocument/2006/relationships/hyperlink" Target="http://t.co/qQ94N1rD5N&amp;" TargetMode="External"/><Relationship Id="rId254" Type="http://schemas.openxmlformats.org/officeDocument/2006/relationships/hyperlink" Target="mailto:19198887386@s.whatsapp.net" TargetMode="External"/><Relationship Id="rId28" Type="http://schemas.openxmlformats.org/officeDocument/2006/relationships/hyperlink" Target="http://t.co/R5wuXA9jB6" TargetMode="External"/><Relationship Id="rId49" Type="http://schemas.openxmlformats.org/officeDocument/2006/relationships/hyperlink" Target="http://t.co/VBCzP6HMT7" TargetMode="External"/><Relationship Id="rId114" Type="http://schemas.openxmlformats.org/officeDocument/2006/relationships/hyperlink" Target="mailto:19198887386@s.whatsapp.net" TargetMode="External"/><Relationship Id="rId275" Type="http://schemas.openxmlformats.org/officeDocument/2006/relationships/hyperlink" Target="mailto:19198887386@s.whatsapp.net" TargetMode="External"/><Relationship Id="rId296" Type="http://schemas.openxmlformats.org/officeDocument/2006/relationships/hyperlink" Target="mailto:19198887386@s.whatsapp.net" TargetMode="External"/><Relationship Id="rId300" Type="http://schemas.openxmlformats.org/officeDocument/2006/relationships/hyperlink" Target="mailto:19198887386@s.whatsapp.net" TargetMode="External"/><Relationship Id="rId60" Type="http://schemas.openxmlformats.org/officeDocument/2006/relationships/hyperlink" Target="http://t.co/4Hhxk9MKHe" TargetMode="External"/><Relationship Id="rId81" Type="http://schemas.openxmlformats.org/officeDocument/2006/relationships/hyperlink" Target="mailto:19198887386@s.whatsapp.net" TargetMode="External"/><Relationship Id="rId135" Type="http://schemas.openxmlformats.org/officeDocument/2006/relationships/hyperlink" Target="mailto:19198887386@s.whatsapp.net" TargetMode="External"/><Relationship Id="rId156" Type="http://schemas.openxmlformats.org/officeDocument/2006/relationships/hyperlink" Target="mailto:19198887386@s.whatsapp.net" TargetMode="External"/><Relationship Id="rId177" Type="http://schemas.openxmlformats.org/officeDocument/2006/relationships/hyperlink" Target="mailto:19198887386@s.whatsapp.net" TargetMode="External"/><Relationship Id="rId198" Type="http://schemas.openxmlformats.org/officeDocument/2006/relationships/hyperlink" Target="http://t.co/lRJWDFhv7T" TargetMode="External"/><Relationship Id="rId321" Type="http://schemas.openxmlformats.org/officeDocument/2006/relationships/hyperlink" Target="mailto:19198887386@s.whatsapp.net" TargetMode="External"/><Relationship Id="rId342" Type="http://schemas.openxmlformats.org/officeDocument/2006/relationships/hyperlink" Target="http://t.co/VEd4Yyztok&amp;" TargetMode="External"/><Relationship Id="rId363" Type="http://schemas.openxmlformats.org/officeDocument/2006/relationships/hyperlink" Target="https://t.co/RKk5vawIj1" TargetMode="External"/><Relationship Id="rId384" Type="http://schemas.openxmlformats.org/officeDocument/2006/relationships/hyperlink" Target="http://t.co/o5Orzo1O19&amp;" TargetMode="External"/><Relationship Id="rId202" Type="http://schemas.openxmlformats.org/officeDocument/2006/relationships/hyperlink" Target="mailto:19198887386@s.whatsapp.net" TargetMode="External"/><Relationship Id="rId223" Type="http://schemas.openxmlformats.org/officeDocument/2006/relationships/hyperlink" Target="mailto:19198887386@s.whatsapp.net" TargetMode="External"/><Relationship Id="rId244" Type="http://schemas.openxmlformats.org/officeDocument/2006/relationships/hyperlink" Target="mailto:19198887386@s.whatsapp.net" TargetMode="External"/><Relationship Id="rId18" Type="http://schemas.openxmlformats.org/officeDocument/2006/relationships/hyperlink" Target="http://t.co/ZS05enjjwm" TargetMode="External"/><Relationship Id="rId39" Type="http://schemas.openxmlformats.org/officeDocument/2006/relationships/hyperlink" Target="https://t.co/KeegDCjS5K&amp;" TargetMode="External"/><Relationship Id="rId265" Type="http://schemas.openxmlformats.org/officeDocument/2006/relationships/hyperlink" Target="mailto:19198887386@s.whatsapp.net" TargetMode="External"/><Relationship Id="rId286" Type="http://schemas.openxmlformats.org/officeDocument/2006/relationships/hyperlink" Target="mailto:19198887386@s.whatsapp.net" TargetMode="External"/><Relationship Id="rId50" Type="http://schemas.openxmlformats.org/officeDocument/2006/relationships/hyperlink" Target="http://t.co/vii3SmGRm3" TargetMode="External"/><Relationship Id="rId104" Type="http://schemas.openxmlformats.org/officeDocument/2006/relationships/hyperlink" Target="mailto:19198887386@s.whatsapp.net" TargetMode="External"/><Relationship Id="rId125" Type="http://schemas.openxmlformats.org/officeDocument/2006/relationships/hyperlink" Target="mailto:19198887386@s.whatsapp.net" TargetMode="External"/><Relationship Id="rId146" Type="http://schemas.openxmlformats.org/officeDocument/2006/relationships/hyperlink" Target="mailto:19198887386@s.whatsapp.net" TargetMode="External"/><Relationship Id="rId167" Type="http://schemas.openxmlformats.org/officeDocument/2006/relationships/hyperlink" Target="mailto:19198887386@s.whatsapp.net" TargetMode="External"/><Relationship Id="rId188" Type="http://schemas.openxmlformats.org/officeDocument/2006/relationships/hyperlink" Target="mailto:19198887386@s.whatsapp.net" TargetMode="External"/><Relationship Id="rId311" Type="http://schemas.openxmlformats.org/officeDocument/2006/relationships/hyperlink" Target="mailto:19198887386@s.whatsapp.net" TargetMode="External"/><Relationship Id="rId332" Type="http://schemas.openxmlformats.org/officeDocument/2006/relationships/hyperlink" Target="https://media.textnow.com/?t=eyJ0eXAiOiJKV1QiLCJhbGciOiJIUzI1NiJ9.eyJ1c2VybmFtZSI6InRoaXNpc2RmaXIiLCJrZXkiOiIzODZjNDllNS1lMWJlLTQyZjItOWVlZi0zZDM0ZjYyNTcyNTRfMTk4NDIzNTIwNTRfKzEyMDI0OTUzNjI3LndhdiJ9.m7H_rAhfb9RFDUBVDpvhTXmIdjR845Cknly35uywbZE&amp;h=386c49e5-e1be-42f2-9eef-3d34f6257254_19842352054_%2B12024953627.wav" TargetMode="External"/><Relationship Id="rId353" Type="http://schemas.openxmlformats.org/officeDocument/2006/relationships/hyperlink" Target="http://t.co/saWpjDtIGN" TargetMode="External"/><Relationship Id="rId374" Type="http://schemas.openxmlformats.org/officeDocument/2006/relationships/hyperlink" Target="http://t.co/XWmkac1Aw6&amp;" TargetMode="External"/><Relationship Id="rId395" Type="http://schemas.openxmlformats.org/officeDocument/2006/relationships/hyperlink" Target="http://t.co/UX4anxeAwd" TargetMode="External"/><Relationship Id="rId71" Type="http://schemas.openxmlformats.org/officeDocument/2006/relationships/hyperlink" Target="https://t.co/MPAzQ3Jswf" TargetMode="External"/><Relationship Id="rId92" Type="http://schemas.openxmlformats.org/officeDocument/2006/relationships/hyperlink" Target="mailto:19198887386@s.whatsapp.net" TargetMode="External"/><Relationship Id="rId213" Type="http://schemas.openxmlformats.org/officeDocument/2006/relationships/hyperlink" Target="mailto:19198887386@s.whatsapp.net" TargetMode="External"/><Relationship Id="rId234" Type="http://schemas.openxmlformats.org/officeDocument/2006/relationships/hyperlink" Target="mailto:19198887386@s.whatsapp.net" TargetMode="External"/><Relationship Id="rId2" Type="http://schemas.openxmlformats.org/officeDocument/2006/relationships/hyperlink" Target="https://music.apple.com/us/playlist/seattle-sounds/pl.u-6myaefa2ojM" TargetMode="External"/><Relationship Id="rId29" Type="http://schemas.openxmlformats.org/officeDocument/2006/relationships/hyperlink" Target="http://t.co/vltSpK8U4S" TargetMode="External"/><Relationship Id="rId255" Type="http://schemas.openxmlformats.org/officeDocument/2006/relationships/hyperlink" Target="mailto:19198887386@s.whatsapp.net" TargetMode="External"/><Relationship Id="rId276" Type="http://schemas.openxmlformats.org/officeDocument/2006/relationships/hyperlink" Target="http://t.co/FhGqF0RWBE" TargetMode="External"/><Relationship Id="rId297" Type="http://schemas.openxmlformats.org/officeDocument/2006/relationships/hyperlink" Target="mailto:19198887386@s.whatsapp.net" TargetMode="External"/><Relationship Id="rId40" Type="http://schemas.openxmlformats.org/officeDocument/2006/relationships/hyperlink" Target="http://t.co/j906T5zE2R" TargetMode="External"/><Relationship Id="rId115" Type="http://schemas.openxmlformats.org/officeDocument/2006/relationships/hyperlink" Target="mailto:19198887386@s.whatsapp.net" TargetMode="External"/><Relationship Id="rId136" Type="http://schemas.openxmlformats.org/officeDocument/2006/relationships/hyperlink" Target="mailto:19198887386@s.whatsapp.net" TargetMode="External"/><Relationship Id="rId157" Type="http://schemas.openxmlformats.org/officeDocument/2006/relationships/hyperlink" Target="mailto:19198887386@s.whatsapp.net" TargetMode="External"/><Relationship Id="rId178" Type="http://schemas.openxmlformats.org/officeDocument/2006/relationships/hyperlink" Target="http://t.co/8KUzaPFCMF" TargetMode="External"/><Relationship Id="rId301" Type="http://schemas.openxmlformats.org/officeDocument/2006/relationships/hyperlink" Target="mailto:19198887386@s.whatsapp.net" TargetMode="External"/><Relationship Id="rId322" Type="http://schemas.openxmlformats.org/officeDocument/2006/relationships/hyperlink" Target="mailto:19198887386@s.whatsapp.net" TargetMode="External"/><Relationship Id="rId343" Type="http://schemas.openxmlformats.org/officeDocument/2006/relationships/hyperlink" Target="http://t.co/ZwnbhpDZ8e" TargetMode="External"/><Relationship Id="rId364" Type="http://schemas.openxmlformats.org/officeDocument/2006/relationships/hyperlink" Target="http://t.co/CwC2LWCV3T" TargetMode="External"/><Relationship Id="rId61" Type="http://schemas.openxmlformats.org/officeDocument/2006/relationships/hyperlink" Target="https://t.co/C6NHwUBlXN&amp;" TargetMode="External"/><Relationship Id="rId82" Type="http://schemas.openxmlformats.org/officeDocument/2006/relationships/hyperlink" Target="mailto:19198887386@s.whatsapp.net" TargetMode="External"/><Relationship Id="rId199" Type="http://schemas.openxmlformats.org/officeDocument/2006/relationships/hyperlink" Target="mailto:19198887386@s.whatsapp.net" TargetMode="External"/><Relationship Id="rId203" Type="http://schemas.openxmlformats.org/officeDocument/2006/relationships/hyperlink" Target="mailto:19198887386@s.whatsapp.net" TargetMode="External"/><Relationship Id="rId385" Type="http://schemas.openxmlformats.org/officeDocument/2006/relationships/hyperlink" Target="http://t.co/1nkNfZqBo9" TargetMode="External"/><Relationship Id="rId19" Type="http://schemas.openxmlformats.org/officeDocument/2006/relationships/hyperlink" Target="http://t.co/sPVogfyXZT" TargetMode="External"/><Relationship Id="rId224" Type="http://schemas.openxmlformats.org/officeDocument/2006/relationships/hyperlink" Target="mailto:19198887386@s.whatsapp.net" TargetMode="External"/><Relationship Id="rId245" Type="http://schemas.openxmlformats.org/officeDocument/2006/relationships/hyperlink" Target="mailto:19198887386@s.whatsapp.net" TargetMode="External"/><Relationship Id="rId266" Type="http://schemas.openxmlformats.org/officeDocument/2006/relationships/hyperlink" Target="mailto:19198887386@s.whatsapp.net" TargetMode="External"/><Relationship Id="rId287" Type="http://schemas.openxmlformats.org/officeDocument/2006/relationships/hyperlink" Target="http://t.co/u3PzeV9E9q" TargetMode="External"/><Relationship Id="rId30" Type="http://schemas.openxmlformats.org/officeDocument/2006/relationships/hyperlink" Target="http://t.co/yn6guyOUQ6" TargetMode="External"/><Relationship Id="rId105" Type="http://schemas.openxmlformats.org/officeDocument/2006/relationships/hyperlink" Target="https://t.co/cAgp3nIofd&amp;" TargetMode="External"/><Relationship Id="rId126" Type="http://schemas.openxmlformats.org/officeDocument/2006/relationships/hyperlink" Target="http://t.co/H5mAtjYfGA" TargetMode="External"/><Relationship Id="rId147" Type="http://schemas.openxmlformats.org/officeDocument/2006/relationships/hyperlink" Target="mailto:19198887386@s.whatsapp.net" TargetMode="External"/><Relationship Id="rId168" Type="http://schemas.openxmlformats.org/officeDocument/2006/relationships/hyperlink" Target="http://t.co/BYj1HOyhmG" TargetMode="External"/><Relationship Id="rId312" Type="http://schemas.openxmlformats.org/officeDocument/2006/relationships/hyperlink" Target="mailto:19198887386@s.whatsapp.net" TargetMode="External"/><Relationship Id="rId333" Type="http://schemas.openxmlformats.org/officeDocument/2006/relationships/hyperlink" Target="https://media.textnow.com/?t=eyJ0eXAiOiJKV1QiLCJhbGciOiJIUzI1NiJ9.eyJ1c2VybmFtZSI6InRoaXNpc2RmaXIiLCJrZXkiOiI4NDhiYmQ2My1iYWRmLTRmYzAtYjEwNC1mNWU4ZmE1ODE0MGNfMTk4NDIzNTIwNTRfKzEyMDI0OTU1NjE0LndhdiJ9.CsHGSCgGOEiRwi40wKju7AOwLYnPY7_JD4ejUVRsBTs&amp;h=848bbd63-badf-4fc0-b104-f5e8fa58140c_19842352054_%2B12024955614.wav" TargetMode="External"/><Relationship Id="rId354" Type="http://schemas.openxmlformats.org/officeDocument/2006/relationships/hyperlink" Target="http://t.co/thXm7Hjo07" TargetMode="External"/><Relationship Id="rId51" Type="http://schemas.openxmlformats.org/officeDocument/2006/relationships/hyperlink" Target="http://t.co/bzRDl3kF7U" TargetMode="External"/><Relationship Id="rId72" Type="http://schemas.openxmlformats.org/officeDocument/2006/relationships/hyperlink" Target="http://t.co/zibllnm1ZS" TargetMode="External"/><Relationship Id="rId93" Type="http://schemas.openxmlformats.org/officeDocument/2006/relationships/hyperlink" Target="mailto:19198887386@s.whatsapp.net" TargetMode="External"/><Relationship Id="rId189" Type="http://schemas.openxmlformats.org/officeDocument/2006/relationships/hyperlink" Target="http://t.co/L9vMdNOXPg" TargetMode="External"/><Relationship Id="rId375" Type="http://schemas.openxmlformats.org/officeDocument/2006/relationships/hyperlink" Target="http://t.co/mT3B09Slod" TargetMode="External"/><Relationship Id="rId396" Type="http://schemas.openxmlformats.org/officeDocument/2006/relationships/hyperlink" Target="content://com.viber.voip.provider.internal_files/message/local/thumb/0-02-01-175c3a2c40d64d15ab93f08c1d65e81ae69c0c423fdba95dc180881efc6c5bae" TargetMode="External"/><Relationship Id="rId3" Type="http://schemas.openxmlformats.org/officeDocument/2006/relationships/hyperlink" Target="https://music.apple.com/us/playlist/stuff/pl.u-ZmWdmSEKdxy" TargetMode="External"/><Relationship Id="rId214" Type="http://schemas.openxmlformats.org/officeDocument/2006/relationships/hyperlink" Target="http://t.co/dMXPLroaJ2" TargetMode="External"/><Relationship Id="rId235" Type="http://schemas.openxmlformats.org/officeDocument/2006/relationships/hyperlink" Target="mailto:19198887386@s.whatsapp.net" TargetMode="External"/><Relationship Id="rId256" Type="http://schemas.openxmlformats.org/officeDocument/2006/relationships/hyperlink" Target="mailto:19198887386@s.whatsapp.net" TargetMode="External"/><Relationship Id="rId277" Type="http://schemas.openxmlformats.org/officeDocument/2006/relationships/hyperlink" Target="mailto:19198887386@s.whatsapp.net" TargetMode="External"/><Relationship Id="rId298" Type="http://schemas.openxmlformats.org/officeDocument/2006/relationships/hyperlink" Target="mailto:19198887386@s.whatsapp.net" TargetMode="External"/><Relationship Id="rId116" Type="http://schemas.openxmlformats.org/officeDocument/2006/relationships/hyperlink" Target="mailto:19198887386@s.whatsapp.net" TargetMode="External"/><Relationship Id="rId137" Type="http://schemas.openxmlformats.org/officeDocument/2006/relationships/hyperlink" Target="mailto:19198887386@s.whatsapp.net" TargetMode="External"/><Relationship Id="rId158" Type="http://schemas.openxmlformats.org/officeDocument/2006/relationships/hyperlink" Target="mailto:19198887386@s.whatsapp.net" TargetMode="External"/><Relationship Id="rId302" Type="http://schemas.openxmlformats.org/officeDocument/2006/relationships/hyperlink" Target="mailto:19198887386@s.whatsapp.net" TargetMode="External"/><Relationship Id="rId323" Type="http://schemas.openxmlformats.org/officeDocument/2006/relationships/hyperlink" Target="mailto:support@enflick.com" TargetMode="External"/><Relationship Id="rId344" Type="http://schemas.openxmlformats.org/officeDocument/2006/relationships/hyperlink" Target="http://t.co/LfWC3LSRjO&amp;" TargetMode="External"/><Relationship Id="rId20" Type="http://schemas.openxmlformats.org/officeDocument/2006/relationships/hyperlink" Target="http://t.co/hE19TIfqFX&amp;" TargetMode="External"/><Relationship Id="rId41" Type="http://schemas.openxmlformats.org/officeDocument/2006/relationships/hyperlink" Target="http://t.co/FiC4FnRutZ" TargetMode="External"/><Relationship Id="rId62" Type="http://schemas.openxmlformats.org/officeDocument/2006/relationships/hyperlink" Target="http://t.co/t9JyhAncPR" TargetMode="External"/><Relationship Id="rId83" Type="http://schemas.openxmlformats.org/officeDocument/2006/relationships/hyperlink" Target="mailto:19198887386@s.whatsapp.net" TargetMode="External"/><Relationship Id="rId179" Type="http://schemas.openxmlformats.org/officeDocument/2006/relationships/hyperlink" Target="mailto:19198887386@s.whatsapp.net" TargetMode="External"/><Relationship Id="rId365" Type="http://schemas.openxmlformats.org/officeDocument/2006/relationships/hyperlink" Target="http://t.co/R37CejCjou" TargetMode="External"/><Relationship Id="rId386" Type="http://schemas.openxmlformats.org/officeDocument/2006/relationships/hyperlink" Target="http://t.co/1xTCOome3v" TargetMode="External"/><Relationship Id="rId190" Type="http://schemas.openxmlformats.org/officeDocument/2006/relationships/hyperlink" Target="mailto:19198887386@s.whatsapp.net" TargetMode="External"/><Relationship Id="rId204" Type="http://schemas.openxmlformats.org/officeDocument/2006/relationships/hyperlink" Target="mailto:19198887386@s.whatsapp.net" TargetMode="External"/><Relationship Id="rId225" Type="http://schemas.openxmlformats.org/officeDocument/2006/relationships/hyperlink" Target="http://t.co/dvabPmgQjo&amp;" TargetMode="External"/><Relationship Id="rId246" Type="http://schemas.openxmlformats.org/officeDocument/2006/relationships/hyperlink" Target="mailto:19198887386@s.whatsapp.net" TargetMode="External"/><Relationship Id="rId267" Type="http://schemas.openxmlformats.org/officeDocument/2006/relationships/hyperlink" Target="mailto:19198887386@s.whatsapp.net" TargetMode="External"/><Relationship Id="rId288" Type="http://schemas.openxmlformats.org/officeDocument/2006/relationships/hyperlink" Target="mailto:19198887386@s.whatsapp.net" TargetMode="External"/><Relationship Id="rId106" Type="http://schemas.openxmlformats.org/officeDocument/2006/relationships/hyperlink" Target="mailto:19198887386@s.whatsapp.net" TargetMode="External"/><Relationship Id="rId127" Type="http://schemas.openxmlformats.org/officeDocument/2006/relationships/hyperlink" Target="mailto:19198887386@s.whatsapp.net" TargetMode="External"/><Relationship Id="rId313" Type="http://schemas.openxmlformats.org/officeDocument/2006/relationships/hyperlink" Target="mailto:19198887386@s.whatsapp.net" TargetMode="External"/><Relationship Id="rId10" Type="http://schemas.openxmlformats.org/officeDocument/2006/relationships/hyperlink" Target="https://fb.com/l/1Nb6n18jtXSckET" TargetMode="External"/><Relationship Id="rId31" Type="http://schemas.openxmlformats.org/officeDocument/2006/relationships/hyperlink" Target="http://t.co/yRfdaIooYZ" TargetMode="External"/><Relationship Id="rId52" Type="http://schemas.openxmlformats.org/officeDocument/2006/relationships/hyperlink" Target="http://t.co/VcsNP9ejV9" TargetMode="External"/><Relationship Id="rId73" Type="http://schemas.openxmlformats.org/officeDocument/2006/relationships/hyperlink" Target="http://t.co/K2iBFLgs4Z" TargetMode="External"/><Relationship Id="rId94" Type="http://schemas.openxmlformats.org/officeDocument/2006/relationships/hyperlink" Target="http://t.co/06e77bGwbx" TargetMode="External"/><Relationship Id="rId148" Type="http://schemas.openxmlformats.org/officeDocument/2006/relationships/hyperlink" Target="mailto:19198887386@s.whatsapp.net" TargetMode="External"/><Relationship Id="rId169" Type="http://schemas.openxmlformats.org/officeDocument/2006/relationships/hyperlink" Target="mailto:19198887386@s.whatsapp.net" TargetMode="External"/><Relationship Id="rId334" Type="http://schemas.openxmlformats.org/officeDocument/2006/relationships/hyperlink" Target="https://media.textnow.com/?t=eyJ0eXAiOiJKV1QiLCJhbGciOiJIUzI1NiJ9.eyJ1c2VybmFtZSI6InRoaXNpc2RmaXIiLCJrZXkiOiI0Njg2ZjQyYy03YjJiLTU0ZDItYTA5OC0yYjQ1OTA4NTI1MGEifQ.r2pjCULx2RCgelekGxN23ORrET97Ba2skNmfTWeatv0&amp;h=4686f42c-7b2b-54d2-a098-2b459085250a" TargetMode="External"/><Relationship Id="rId355" Type="http://schemas.openxmlformats.org/officeDocument/2006/relationships/hyperlink" Target="http://t.co/7xcL4Kyiuv" TargetMode="External"/><Relationship Id="rId376" Type="http://schemas.openxmlformats.org/officeDocument/2006/relationships/hyperlink" Target="http://t.co/Nkvy9nwyzj" TargetMode="External"/><Relationship Id="rId397" Type="http://schemas.openxmlformats.org/officeDocument/2006/relationships/hyperlink" Target="@Danny_Cavanagh....available%20online%20soon%3F%2520I%2520didn't%2520have%2520enough%2520to%2520get%2520it%2520after%2520my%2520Anathema%2520merch.%2520It's%2520a%2520cracker,%2520I%2520need%2520it.%2520Can%2520u" TargetMode="External"/><Relationship Id="rId4" Type="http://schemas.openxmlformats.org/officeDocument/2006/relationships/hyperlink" Target="https://t.me/login/96342" TargetMode="External"/><Relationship Id="rId180" Type="http://schemas.openxmlformats.org/officeDocument/2006/relationships/hyperlink" Target="mailto:19198887386@s.whatsapp.net" TargetMode="External"/><Relationship Id="rId215" Type="http://schemas.openxmlformats.org/officeDocument/2006/relationships/hyperlink" Target="mailto:19198887386@s.whatsapp.net" TargetMode="External"/><Relationship Id="rId236" Type="http://schemas.openxmlformats.org/officeDocument/2006/relationships/hyperlink" Target="mailto:19198887386@s.whatsapp.net" TargetMode="External"/><Relationship Id="rId257" Type="http://schemas.openxmlformats.org/officeDocument/2006/relationships/hyperlink" Target="mailto:19198887386@s.whatsapp.net" TargetMode="External"/><Relationship Id="rId278" Type="http://schemas.openxmlformats.org/officeDocument/2006/relationships/hyperlink" Target="mailto:19198887386@s.whatsapp.net" TargetMode="External"/><Relationship Id="rId303" Type="http://schemas.openxmlformats.org/officeDocument/2006/relationships/hyperlink" Target="mailto:19198887386@s.whatsapp.net" TargetMode="External"/><Relationship Id="rId42" Type="http://schemas.openxmlformats.org/officeDocument/2006/relationships/hyperlink" Target="http://t.co/Zb1zWN0jet&amp;" TargetMode="External"/><Relationship Id="rId84" Type="http://schemas.openxmlformats.org/officeDocument/2006/relationships/hyperlink" Target="mailto:19198887386@s.whatsapp.net" TargetMode="External"/><Relationship Id="rId138" Type="http://schemas.openxmlformats.org/officeDocument/2006/relationships/hyperlink" Target="mailto:19198887386@s.whatsapp.net" TargetMode="External"/><Relationship Id="rId345" Type="http://schemas.openxmlformats.org/officeDocument/2006/relationships/hyperlink" Target="http://t.co/i8eGMnKaJ9" TargetMode="External"/><Relationship Id="rId387" Type="http://schemas.openxmlformats.org/officeDocument/2006/relationships/hyperlink" Target="http://t.co/iuCRWOfDts" TargetMode="External"/><Relationship Id="rId191" Type="http://schemas.openxmlformats.org/officeDocument/2006/relationships/hyperlink" Target="mailto:19198887386@s.whatsapp.net" TargetMode="External"/><Relationship Id="rId205" Type="http://schemas.openxmlformats.org/officeDocument/2006/relationships/hyperlink" Target="mailto:19198887386@s.whatsapp.net" TargetMode="External"/><Relationship Id="rId247" Type="http://schemas.openxmlformats.org/officeDocument/2006/relationships/hyperlink" Target="mailto:19198887386@s.whatsapp.net" TargetMode="External"/><Relationship Id="rId107" Type="http://schemas.openxmlformats.org/officeDocument/2006/relationships/hyperlink" Target="mailto:19198887386@s.whatsapp.net" TargetMode="External"/><Relationship Id="rId289" Type="http://schemas.openxmlformats.org/officeDocument/2006/relationships/hyperlink" Target="mailto:19198887386@s.whatsapp.net" TargetMode="External"/><Relationship Id="rId11" Type="http://schemas.openxmlformats.org/officeDocument/2006/relationships/hyperlink" Target="https://fb.com/l/1P7JbmBRxKB6r3G" TargetMode="External"/><Relationship Id="rId53" Type="http://schemas.openxmlformats.org/officeDocument/2006/relationships/hyperlink" Target="http://t.co/pxwlZkWaCs" TargetMode="External"/><Relationship Id="rId149" Type="http://schemas.openxmlformats.org/officeDocument/2006/relationships/hyperlink" Target="http://t.co/35nMR4AUQg" TargetMode="External"/><Relationship Id="rId314" Type="http://schemas.openxmlformats.org/officeDocument/2006/relationships/hyperlink" Target="mailto:19198887386@s.whatsapp.net" TargetMode="External"/><Relationship Id="rId356" Type="http://schemas.openxmlformats.org/officeDocument/2006/relationships/hyperlink" Target="http://t.co/PJRKJeaY6h&amp;" TargetMode="External"/><Relationship Id="rId95" Type="http://schemas.openxmlformats.org/officeDocument/2006/relationships/hyperlink" Target="mailto:19198887386@s.whatsapp.net" TargetMode="External"/><Relationship Id="rId160" Type="http://schemas.openxmlformats.org/officeDocument/2006/relationships/hyperlink" Target="mailto:19198887386@s.whatsapp.net" TargetMode="External"/><Relationship Id="rId216" Type="http://schemas.openxmlformats.org/officeDocument/2006/relationships/hyperlink" Target="mailto:19198887386@s.whatsapp.net" TargetMode="External"/><Relationship Id="rId258" Type="http://schemas.openxmlformats.org/officeDocument/2006/relationships/hyperlink" Target="mailto:19198887386@s.whatsapp.net" TargetMode="External"/><Relationship Id="rId22" Type="http://schemas.openxmlformats.org/officeDocument/2006/relationships/hyperlink" Target="http://t.co/l73hiK0IZ8" TargetMode="External"/><Relationship Id="rId64" Type="http://schemas.openxmlformats.org/officeDocument/2006/relationships/hyperlink" Target="http://t.co/dyYvrEJAm3" TargetMode="External"/><Relationship Id="rId118" Type="http://schemas.openxmlformats.org/officeDocument/2006/relationships/hyperlink" Target="mailto:19198887386@s.whatsapp.net" TargetMode="External"/><Relationship Id="rId325" Type="http://schemas.openxmlformats.org/officeDocument/2006/relationships/hyperlink" Target="https://media.textnow.com/?t=eyJ0eXAiOiJKV1QiLCJhbGciOiJIUzI1NiJ9.eyJ1c2VybmFtZSI6InRoaXNpc2RmaXIiLCJrZXkiOiI4OWQ1NmMyMC1hMDEyLTRjYjAtYTBkNC0wOTc4NjcxZjc5YjRfMTkxOTQ0NjM4MTZfKzE5MTkyOTQ1OTgwLndhdiJ9.D3dGvgwy1xhxc69xvmOmWbJbA_uStpn2x1RekvcLE34&amp;h=89d56c20-a012-4cb0-a0d4-0978671f79b4_19194463816_%2B19192945980.wav" TargetMode="External"/><Relationship Id="rId367" Type="http://schemas.openxmlformats.org/officeDocument/2006/relationships/hyperlink" Target="http://t.co/gPbi04YoBq" TargetMode="External"/><Relationship Id="rId171" Type="http://schemas.openxmlformats.org/officeDocument/2006/relationships/hyperlink" Target="mailto:19198887386@s.whatsapp.net" TargetMode="External"/><Relationship Id="rId227" Type="http://schemas.openxmlformats.org/officeDocument/2006/relationships/hyperlink" Target="mailto:19198887386@s.whatsapp.net" TargetMode="External"/><Relationship Id="rId269" Type="http://schemas.openxmlformats.org/officeDocument/2006/relationships/hyperlink" Target="mailto:19198887386@s.whatsapp.net" TargetMode="External"/><Relationship Id="rId33" Type="http://schemas.openxmlformats.org/officeDocument/2006/relationships/hyperlink" Target="http://t.co/mLFuCqIIFA" TargetMode="External"/><Relationship Id="rId129" Type="http://schemas.openxmlformats.org/officeDocument/2006/relationships/hyperlink" Target="mailto:19198887386@s.whatsapp.net" TargetMode="External"/><Relationship Id="rId280" Type="http://schemas.openxmlformats.org/officeDocument/2006/relationships/hyperlink" Target="mailto:19198887386@s.whatsapp.net" TargetMode="External"/><Relationship Id="rId336" Type="http://schemas.openxmlformats.org/officeDocument/2006/relationships/hyperlink" Target="http://t.co/FeQxgN0W6I" TargetMode="External"/><Relationship Id="rId75" Type="http://schemas.openxmlformats.org/officeDocument/2006/relationships/hyperlink" Target="mailto:19198887386@s.whatsapp.net" TargetMode="External"/><Relationship Id="rId140" Type="http://schemas.openxmlformats.org/officeDocument/2006/relationships/hyperlink" Target="mailto:19198887386@s.whatsapp.net" TargetMode="External"/><Relationship Id="rId182" Type="http://schemas.openxmlformats.org/officeDocument/2006/relationships/hyperlink" Target="mailto:19198887386@s.whatsapp.net" TargetMode="External"/><Relationship Id="rId378" Type="http://schemas.openxmlformats.org/officeDocument/2006/relationships/hyperlink" Target="http://t.co/2QJLJj6tK5" TargetMode="External"/><Relationship Id="rId6" Type="http://schemas.openxmlformats.org/officeDocument/2006/relationships/hyperlink" Target="https://fb.com/l/b8ByfSEBwiZ3Nl" TargetMode="External"/><Relationship Id="rId238" Type="http://schemas.openxmlformats.org/officeDocument/2006/relationships/hyperlink" Target="mailto:19198887386@s.whatsapp.net" TargetMode="External"/><Relationship Id="rId291" Type="http://schemas.openxmlformats.org/officeDocument/2006/relationships/hyperlink" Target="mailto:19198887386@s.whatsapp.net" TargetMode="External"/><Relationship Id="rId305" Type="http://schemas.openxmlformats.org/officeDocument/2006/relationships/hyperlink" Target="mailto:19198887386@s.whatsapp.net" TargetMode="External"/><Relationship Id="rId347" Type="http://schemas.openxmlformats.org/officeDocument/2006/relationships/hyperlink" Target="http://t.co/C8d3sJoUpj&amp;" TargetMode="External"/><Relationship Id="rId44" Type="http://schemas.openxmlformats.org/officeDocument/2006/relationships/hyperlink" Target="http://t.co/VIWMjjJxOT" TargetMode="External"/><Relationship Id="rId86" Type="http://schemas.openxmlformats.org/officeDocument/2006/relationships/hyperlink" Target="mailto:19198887386@s.whatsapp.net" TargetMode="External"/><Relationship Id="rId151" Type="http://schemas.openxmlformats.org/officeDocument/2006/relationships/hyperlink" Target="mailto:19198887386@s.whatsapp.net" TargetMode="External"/><Relationship Id="rId389" Type="http://schemas.openxmlformats.org/officeDocument/2006/relationships/hyperlink" Target="http://t.co/hueH4HCxx7" TargetMode="External"/><Relationship Id="rId193" Type="http://schemas.openxmlformats.org/officeDocument/2006/relationships/hyperlink" Target="mailto:19198887386@s.whatsapp.net" TargetMode="External"/><Relationship Id="rId207" Type="http://schemas.openxmlformats.org/officeDocument/2006/relationships/hyperlink" Target="mailto:19198887386@s.whatsapp.net" TargetMode="External"/><Relationship Id="rId249" Type="http://schemas.openxmlformats.org/officeDocument/2006/relationships/hyperlink" Target="mailto:19198887386@s.whatsapp.net" TargetMode="External"/><Relationship Id="rId13" Type="http://schemas.openxmlformats.org/officeDocument/2006/relationships/hyperlink" Target="https://fb.com/l/1MUF1ioALHADiy2" TargetMode="External"/><Relationship Id="rId109" Type="http://schemas.openxmlformats.org/officeDocument/2006/relationships/hyperlink" Target="mailto:19198887386@s.whatsapp.net" TargetMode="External"/><Relationship Id="rId260" Type="http://schemas.openxmlformats.org/officeDocument/2006/relationships/hyperlink" Target="http://t.co/O8JoZOKFEI" TargetMode="External"/><Relationship Id="rId316" Type="http://schemas.openxmlformats.org/officeDocument/2006/relationships/hyperlink" Target="mailto:19198887386@s.whatsapp.net" TargetMode="External"/><Relationship Id="rId55" Type="http://schemas.openxmlformats.org/officeDocument/2006/relationships/hyperlink" Target="http://t.co/40W2a8qlBy&amp;" TargetMode="External"/><Relationship Id="rId97" Type="http://schemas.openxmlformats.org/officeDocument/2006/relationships/hyperlink" Target="mailto:19198887386@s.whatsapp.net" TargetMode="External"/><Relationship Id="rId120" Type="http://schemas.openxmlformats.org/officeDocument/2006/relationships/hyperlink" Target="mailto:19198887386@s.whatsapp.net" TargetMode="External"/><Relationship Id="rId358" Type="http://schemas.openxmlformats.org/officeDocument/2006/relationships/hyperlink" Target="http://t.co/LuUBGL9Y5u" TargetMode="External"/><Relationship Id="rId162" Type="http://schemas.openxmlformats.org/officeDocument/2006/relationships/hyperlink" Target="http://t.co/aBam30gSk4&amp;" TargetMode="External"/><Relationship Id="rId218" Type="http://schemas.openxmlformats.org/officeDocument/2006/relationships/hyperlink" Target="mailto:19198887386@s.whatsapp.net" TargetMode="External"/><Relationship Id="rId271" Type="http://schemas.openxmlformats.org/officeDocument/2006/relationships/hyperlink" Target="mailto:19198887386@s.whatsapp.net" TargetMode="External"/><Relationship Id="rId24" Type="http://schemas.openxmlformats.org/officeDocument/2006/relationships/hyperlink" Target="http://t.co/X3Oapfm3e8" TargetMode="External"/><Relationship Id="rId66" Type="http://schemas.openxmlformats.org/officeDocument/2006/relationships/hyperlink" Target="http://t.co/Q0Sm89oOLh&amp;" TargetMode="External"/><Relationship Id="rId131" Type="http://schemas.openxmlformats.org/officeDocument/2006/relationships/hyperlink" Target="mailto:19198887386@s.whatsapp.net" TargetMode="External"/><Relationship Id="rId327" Type="http://schemas.openxmlformats.org/officeDocument/2006/relationships/hyperlink" Target="https://media.textnow.com/?t=eyJ0eXAiOiJKV1QiLCJhbGciOiJIUzI1NiJ9.eyJ1c2VybmFtZSI6InRoaXNpc2RmaXIiLCJrZXkiOiI4YTcxNWNiNC0zYjYzLTQ1MzctOWVmMC1kYjMzMjFiMDBkNzNfMTkxOTQ0NjM4MTZfKzE5MTkyOTQ0OTEwLndhdiJ9.Ufwe1cXmmRnfCTCeY0Q_gSEQ3hnbtZM1Za5bz63GxyI&amp;h=8a715cb4-3b63-4537-9ef0-db3321b00d73_19194463816_%2B19192944910.wav" TargetMode="External"/><Relationship Id="rId369" Type="http://schemas.openxmlformats.org/officeDocument/2006/relationships/hyperlink" Target="https://t.co/ZmloKfWDQl" TargetMode="External"/><Relationship Id="rId173" Type="http://schemas.openxmlformats.org/officeDocument/2006/relationships/hyperlink" Target="mailto:19198887386@s.whatsapp.net" TargetMode="External"/><Relationship Id="rId229" Type="http://schemas.openxmlformats.org/officeDocument/2006/relationships/hyperlink" Target="mailto:19198887386@s.whatsapp.net" TargetMode="External"/><Relationship Id="rId380" Type="http://schemas.openxmlformats.org/officeDocument/2006/relationships/hyperlink" Target="http://t.co/uLclFUF8nC" TargetMode="External"/><Relationship Id="rId240" Type="http://schemas.openxmlformats.org/officeDocument/2006/relationships/hyperlink" Target="mailto:19198887386@s.whatsapp.net" TargetMode="External"/><Relationship Id="rId35" Type="http://schemas.openxmlformats.org/officeDocument/2006/relationships/hyperlink" Target="http://t.co/7KPWAdLF0R" TargetMode="External"/><Relationship Id="rId77" Type="http://schemas.openxmlformats.org/officeDocument/2006/relationships/hyperlink" Target="mailto:19198887386@s.whatsapp.net" TargetMode="External"/><Relationship Id="rId100" Type="http://schemas.openxmlformats.org/officeDocument/2006/relationships/hyperlink" Target="mailto:19198887386@s.whatsapp.net" TargetMode="External"/><Relationship Id="rId282" Type="http://schemas.openxmlformats.org/officeDocument/2006/relationships/hyperlink" Target="mailto:19198887386@s.whatsapp.net" TargetMode="External"/><Relationship Id="rId338" Type="http://schemas.openxmlformats.org/officeDocument/2006/relationships/hyperlink" Target="http://t.co/P2Kb2tfyxr" TargetMode="External"/><Relationship Id="rId8" Type="http://schemas.openxmlformats.org/officeDocument/2006/relationships/hyperlink" Target="https://fb.com/l/1UB3E1kGhVhZWW0" TargetMode="External"/><Relationship Id="rId142" Type="http://schemas.openxmlformats.org/officeDocument/2006/relationships/hyperlink" Target="mailto:19198887386@s.whatsapp.net" TargetMode="External"/><Relationship Id="rId184" Type="http://schemas.openxmlformats.org/officeDocument/2006/relationships/hyperlink" Target="mailto:19198887386@s.whatsapp.net" TargetMode="External"/><Relationship Id="rId391" Type="http://schemas.openxmlformats.org/officeDocument/2006/relationships/hyperlink" Target="http://t.co/58IDicaHzT&amp;" TargetMode="External"/><Relationship Id="rId251" Type="http://schemas.openxmlformats.org/officeDocument/2006/relationships/hyperlink" Target="http://t.co/2prvsKantE" TargetMode="External"/><Relationship Id="rId46" Type="http://schemas.openxmlformats.org/officeDocument/2006/relationships/hyperlink" Target="http://t.co/oStFoBGuFa" TargetMode="External"/><Relationship Id="rId293" Type="http://schemas.openxmlformats.org/officeDocument/2006/relationships/hyperlink" Target="mailto:19198887386@s.whatsapp.net" TargetMode="External"/><Relationship Id="rId307" Type="http://schemas.openxmlformats.org/officeDocument/2006/relationships/hyperlink" Target="mailto:19198887386@s.whatsapp.net" TargetMode="External"/><Relationship Id="rId349" Type="http://schemas.openxmlformats.org/officeDocument/2006/relationships/hyperlink" Target="http://t.co/R5wuXA9jB6" TargetMode="External"/><Relationship Id="rId88" Type="http://schemas.openxmlformats.org/officeDocument/2006/relationships/hyperlink" Target="mailto:19198887386@s.whatsapp.net" TargetMode="External"/><Relationship Id="rId111" Type="http://schemas.openxmlformats.org/officeDocument/2006/relationships/hyperlink" Target="mailto:19198887386@s.whatsapp.net" TargetMode="External"/><Relationship Id="rId153" Type="http://schemas.openxmlformats.org/officeDocument/2006/relationships/hyperlink" Target="mailto:19198887386@s.whatsapp.net" TargetMode="External"/><Relationship Id="rId195" Type="http://schemas.openxmlformats.org/officeDocument/2006/relationships/hyperlink" Target="http://t.co/1XxGuKtjp8&amp;" TargetMode="External"/><Relationship Id="rId209" Type="http://schemas.openxmlformats.org/officeDocument/2006/relationships/hyperlink" Target="mailto:19198887386@s.whatsapp.net" TargetMode="External"/><Relationship Id="rId360" Type="http://schemas.openxmlformats.org/officeDocument/2006/relationships/hyperlink" Target="http://t.co/2r8wqgE8cR&amp;" TargetMode="External"/><Relationship Id="rId220" Type="http://schemas.openxmlformats.org/officeDocument/2006/relationships/hyperlink" Target="mailto:19198887386@s.whatsapp.net" TargetMode="External"/><Relationship Id="rId15" Type="http://schemas.openxmlformats.org/officeDocument/2006/relationships/hyperlink" Target="http://t.co/HTtbU4OmZy" TargetMode="External"/><Relationship Id="rId57" Type="http://schemas.openxmlformats.org/officeDocument/2006/relationships/hyperlink" Target="http://t.co/ChFFSDeDdd" TargetMode="External"/><Relationship Id="rId262" Type="http://schemas.openxmlformats.org/officeDocument/2006/relationships/hyperlink" Target="mailto:19198887386@s.whatsapp.net" TargetMode="External"/><Relationship Id="rId318" Type="http://schemas.openxmlformats.org/officeDocument/2006/relationships/hyperlink" Target="mailto:19198887386@s.whatsapp.net" TargetMode="External"/><Relationship Id="rId99" Type="http://schemas.openxmlformats.org/officeDocument/2006/relationships/hyperlink" Target="mailto:19198887386@s.whatsapp.net" TargetMode="External"/><Relationship Id="rId122" Type="http://schemas.openxmlformats.org/officeDocument/2006/relationships/hyperlink" Target="http://t.co/2tYTQJ3fec" TargetMode="External"/><Relationship Id="rId164" Type="http://schemas.openxmlformats.org/officeDocument/2006/relationships/hyperlink" Target="mailto:19198887386@s.whatsapp.net" TargetMode="External"/><Relationship Id="rId371" Type="http://schemas.openxmlformats.org/officeDocument/2006/relationships/hyperlink" Target="http://t.co/McOZNHt7N2" TargetMode="External"/><Relationship Id="rId26" Type="http://schemas.openxmlformats.org/officeDocument/2006/relationships/hyperlink" Target="http://t.co/CxRs5BVhPw" TargetMode="External"/><Relationship Id="rId231" Type="http://schemas.openxmlformats.org/officeDocument/2006/relationships/hyperlink" Target="mailto:19198887386@s.whatsapp.net" TargetMode="External"/><Relationship Id="rId273" Type="http://schemas.openxmlformats.org/officeDocument/2006/relationships/hyperlink" Target="http://t.co/wMiNpN64m2&amp;" TargetMode="External"/><Relationship Id="rId329" Type="http://schemas.openxmlformats.org/officeDocument/2006/relationships/hyperlink" Target="https://media.textnow.com/?t=eyJ0eXAiOiJKV1QiLCJhbGciOiJIUzI1NiJ9.eyJ1c2VybmFtZSI6InRoaXNpc2RmaXIiLCJrZXkiOiIxMjQ2OWVkZS03YmI2LTQxNjktYjliMS0xNDY1MzBlZmMyNDhfMTkxOTQ0NjM4MTZfKzE5MTkyOTQyMTE0LndhdiJ9.LLY3ZTJQulm9NXyKIsW2uPqUaXVRNyDyyQi6wth7dTA&amp;h=12469ede-7bb6-4169-b9b1-146530efc248_19194463816_%2B19192942114.wav" TargetMode="External"/><Relationship Id="rId68" Type="http://schemas.openxmlformats.org/officeDocument/2006/relationships/hyperlink" Target="http://t.co/BSOYlL83Iz&amp;" TargetMode="External"/><Relationship Id="rId133" Type="http://schemas.openxmlformats.org/officeDocument/2006/relationships/hyperlink" Target="http://t.co/VxBJg26Gsz" TargetMode="External"/><Relationship Id="rId175" Type="http://schemas.openxmlformats.org/officeDocument/2006/relationships/hyperlink" Target="mailto:19198887386@s.whatsapp.net" TargetMode="External"/><Relationship Id="rId340" Type="http://schemas.openxmlformats.org/officeDocument/2006/relationships/hyperlink" Target="http://t.co/pYGOSk0qCP" TargetMode="External"/><Relationship Id="rId200" Type="http://schemas.openxmlformats.org/officeDocument/2006/relationships/hyperlink" Target="mailto:19198887386@s.whatsapp.net" TargetMode="External"/><Relationship Id="rId382" Type="http://schemas.openxmlformats.org/officeDocument/2006/relationships/hyperlink" Target="http://t.co/kFhj8lWhbs" TargetMode="External"/><Relationship Id="rId242" Type="http://schemas.openxmlformats.org/officeDocument/2006/relationships/hyperlink" Target="mailto:19198887386@s.whatsapp.net" TargetMode="External"/><Relationship Id="rId284" Type="http://schemas.openxmlformats.org/officeDocument/2006/relationships/hyperlink" Target="mailto:19198887386@s.whatsapp.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00AF6-433D-4B3B-BA93-1424BD937BA3}">
  <dimension ref="A1:Z813"/>
  <sheetViews>
    <sheetView workbookViewId="0">
      <pane ySplit="1" topLeftCell="A2" activePane="bottomLeft" state="frozen"/>
      <selection pane="bottomLeft" activeCell="V26" sqref="V26"/>
    </sheetView>
  </sheetViews>
  <sheetFormatPr baseColWidth="10" defaultColWidth="8.83203125" defaultRowHeight="15" x14ac:dyDescent="0.2"/>
  <cols>
    <col min="1" max="1" width="18.33203125" customWidth="1"/>
    <col min="2" max="2" width="11.6640625" style="2" customWidth="1"/>
    <col min="4" max="4" width="16.5" style="170" customWidth="1"/>
    <col min="5" max="5" width="16" style="170" customWidth="1"/>
    <col min="6" max="6" width="9.1640625" style="163"/>
    <col min="7" max="7" width="18.1640625" style="170" customWidth="1"/>
    <col min="8" max="8" width="15.33203125" style="170" customWidth="1"/>
    <col min="9" max="9" width="9.1640625" style="163"/>
    <col min="10" max="10" width="15.6640625" style="170" customWidth="1"/>
    <col min="11" max="11" width="15.5" style="170" customWidth="1"/>
    <col min="12" max="12" width="7.33203125" customWidth="1"/>
    <col min="13" max="13" width="11.33203125" customWidth="1"/>
    <col min="14" max="15" width="13.33203125" customWidth="1"/>
    <col min="17" max="17" width="13" customWidth="1"/>
    <col min="18" max="18" width="12.6640625" customWidth="1"/>
    <col min="19" max="19" width="15.33203125" customWidth="1"/>
    <col min="20" max="20" width="15.1640625" customWidth="1"/>
    <col min="21" max="21" width="13.5" customWidth="1"/>
    <col min="22" max="22" width="15.83203125" customWidth="1"/>
    <col min="23" max="23" width="14.83203125" customWidth="1"/>
    <col min="24" max="24" width="23.6640625" customWidth="1"/>
    <col min="25" max="25" width="15.83203125" customWidth="1"/>
    <col min="27" max="27" width="18.5" bestFit="1" customWidth="1"/>
  </cols>
  <sheetData>
    <row r="1" spans="1:26" s="37" customFormat="1" ht="42" x14ac:dyDescent="0.2">
      <c r="A1" s="184" t="s">
        <v>0</v>
      </c>
      <c r="B1" s="160" t="s">
        <v>1</v>
      </c>
      <c r="C1" s="189" t="s">
        <v>2</v>
      </c>
      <c r="D1" s="160" t="s">
        <v>3</v>
      </c>
      <c r="E1" s="160" t="s">
        <v>4</v>
      </c>
      <c r="F1" s="189" t="s">
        <v>5</v>
      </c>
      <c r="G1" s="160" t="s">
        <v>3</v>
      </c>
      <c r="H1" s="160" t="s">
        <v>4</v>
      </c>
      <c r="I1" s="161" t="s">
        <v>6</v>
      </c>
      <c r="J1" s="160" t="s">
        <v>3</v>
      </c>
      <c r="K1" s="160" t="s">
        <v>4</v>
      </c>
      <c r="L1" s="161" t="s">
        <v>7</v>
      </c>
      <c r="M1" s="160" t="s">
        <v>8</v>
      </c>
      <c r="N1" s="160" t="s">
        <v>4</v>
      </c>
      <c r="O1" s="160" t="s">
        <v>9</v>
      </c>
      <c r="Q1" s="65"/>
      <c r="R1" s="276" t="s">
        <v>10</v>
      </c>
      <c r="S1" s="276" t="s">
        <v>11</v>
      </c>
      <c r="T1" s="276" t="s">
        <v>12</v>
      </c>
      <c r="U1" s="276" t="s">
        <v>13</v>
      </c>
      <c r="V1" s="277" t="s">
        <v>14</v>
      </c>
      <c r="W1" s="277" t="s">
        <v>15</v>
      </c>
      <c r="X1" s="277" t="s">
        <v>16</v>
      </c>
      <c r="Y1" s="277" t="s">
        <v>17</v>
      </c>
    </row>
    <row r="2" spans="1:26" ht="16" x14ac:dyDescent="0.2">
      <c r="A2" s="175"/>
      <c r="B2" s="185" t="str">
        <f>IF(OR(A2="",A2=FALSE),"NO","YES")</f>
        <v>NO</v>
      </c>
      <c r="D2" s="162" t="s">
        <v>18</v>
      </c>
      <c r="E2" s="162">
        <v>1.08</v>
      </c>
      <c r="G2" s="164" t="s">
        <v>18</v>
      </c>
      <c r="H2" s="165">
        <v>0.6</v>
      </c>
      <c r="J2" s="162" t="s">
        <v>18</v>
      </c>
      <c r="K2" s="166">
        <v>2.9</v>
      </c>
      <c r="M2" s="170" t="s">
        <v>18</v>
      </c>
      <c r="N2" s="170">
        <v>0.27</v>
      </c>
      <c r="O2" s="170">
        <v>266.84399999999999</v>
      </c>
      <c r="Q2" s="274" t="s">
        <v>2</v>
      </c>
      <c r="R2" s="162">
        <f>COUNTIFS(B2:B720,"*YES*",D2:D720,"*YES*")</f>
        <v>90</v>
      </c>
      <c r="S2" s="162">
        <f>COUNTIFS(B2:B720,"*NO*",D2:D720,"*NO*")</f>
        <v>549</v>
      </c>
      <c r="T2" s="162">
        <f>COUNTIFS(B2:B720,"*NO*",D2:D720,"*YES*")</f>
        <v>70</v>
      </c>
      <c r="U2" s="186">
        <f>COUNTIFS(B2:B720,"*YES*",D2:D720,"*NO*")</f>
        <v>10</v>
      </c>
      <c r="V2" s="159">
        <f>R2/(R2+T2)</f>
        <v>0.5625</v>
      </c>
      <c r="W2" s="159">
        <f>R2/(R2+U2)</f>
        <v>0.9</v>
      </c>
      <c r="X2" s="159">
        <f>2*(V2*W2)/(V2+W2)</f>
        <v>0.69230769230769229</v>
      </c>
      <c r="Y2" s="159">
        <f>(R2+S2)/(R2+S2+T2+U2)</f>
        <v>0.88873435326842842</v>
      </c>
      <c r="Z2">
        <f>SUM(R2:U2)</f>
        <v>719</v>
      </c>
    </row>
    <row r="3" spans="1:26" x14ac:dyDescent="0.2">
      <c r="A3" s="175"/>
      <c r="B3" s="185" t="str">
        <f t="shared" ref="B3:B66" si="0">IF(OR(A3="",A3=FALSE),"NO","YES")</f>
        <v>NO</v>
      </c>
      <c r="D3" s="162" t="s">
        <v>18</v>
      </c>
      <c r="E3" s="162">
        <v>1.88</v>
      </c>
      <c r="G3" s="167" t="s">
        <v>18</v>
      </c>
      <c r="H3" s="167">
        <v>0.5</v>
      </c>
      <c r="J3" s="162" t="s">
        <v>18</v>
      </c>
      <c r="K3" s="166">
        <v>2.11</v>
      </c>
      <c r="M3" s="170" t="s">
        <v>18</v>
      </c>
      <c r="N3" s="170">
        <v>0.27</v>
      </c>
      <c r="O3" s="170">
        <v>266.84399999999999</v>
      </c>
      <c r="Q3" s="273" t="s">
        <v>5</v>
      </c>
      <c r="R3" s="162">
        <f>COUNTIFS(B2:B720,"*YES*",G2:G720,"*YES*")</f>
        <v>92</v>
      </c>
      <c r="S3" s="162">
        <f>COUNTIFS(B2:B720,"*NO*",G2:G720,"*NO*")</f>
        <v>427</v>
      </c>
      <c r="T3" s="162">
        <f>COUNTIFS(B2:B720,"*NO*",G2:G720,"*YES*")</f>
        <v>192</v>
      </c>
      <c r="U3" s="186">
        <f>COUNTIFS(B2:B720,"*YES*",G2:G720,"*NO*")</f>
        <v>8</v>
      </c>
      <c r="V3" s="159">
        <f>R3/(R3+T3)</f>
        <v>0.323943661971831</v>
      </c>
      <c r="W3" s="159">
        <f t="shared" ref="W3:W4" si="1">R3/(R3+U3)</f>
        <v>0.92</v>
      </c>
      <c r="X3" s="159">
        <f>2*(V3*W3)/(V3+W3)</f>
        <v>0.47916666666666669</v>
      </c>
      <c r="Y3" s="159">
        <f>(R3+S3)/(R3+S3+T3+U3)</f>
        <v>0.72183588317107095</v>
      </c>
      <c r="Z3">
        <f t="shared" ref="Z3:Z5" si="2">SUM(R3:U3)</f>
        <v>719</v>
      </c>
    </row>
    <row r="4" spans="1:26" x14ac:dyDescent="0.2">
      <c r="A4" s="175"/>
      <c r="B4" s="185" t="str">
        <f t="shared" si="0"/>
        <v>NO</v>
      </c>
      <c r="D4" s="162" t="s">
        <v>18</v>
      </c>
      <c r="E4" s="162">
        <v>1.63</v>
      </c>
      <c r="G4" s="167" t="s">
        <v>18</v>
      </c>
      <c r="H4" s="167">
        <v>0.5</v>
      </c>
      <c r="J4" s="162" t="s">
        <v>18</v>
      </c>
      <c r="K4" s="166">
        <v>2.4900000000000002</v>
      </c>
      <c r="M4" s="170" t="s">
        <v>18</v>
      </c>
      <c r="N4" s="170">
        <v>0.27</v>
      </c>
      <c r="O4" s="170">
        <v>266.84399999999999</v>
      </c>
      <c r="Q4" s="273" t="s">
        <v>6</v>
      </c>
      <c r="R4" s="162">
        <f>COUNTIFS(B2:B720,"*YES*",J2:J720,"*YES*")</f>
        <v>69</v>
      </c>
      <c r="S4" s="162">
        <f>COUNTIFS(B2:B720,"*NO*",J2:J720,"*NO*")</f>
        <v>556</v>
      </c>
      <c r="T4" s="162">
        <f>COUNTIFS(B2:B720,"*NO*",J2:J720,"*YES*")</f>
        <v>63</v>
      </c>
      <c r="U4" s="186">
        <f>COUNTIFS(B2:B720,"*YES*",J2:J720,"*NO*")</f>
        <v>31</v>
      </c>
      <c r="V4" s="159">
        <f>R4/(R4+T4)</f>
        <v>0.52272727272727271</v>
      </c>
      <c r="W4" s="159">
        <f t="shared" si="1"/>
        <v>0.69</v>
      </c>
      <c r="X4" s="159">
        <f t="shared" ref="X4:X5" si="3">2*(V4*W4)/(V4+W4)</f>
        <v>0.59482758620689657</v>
      </c>
      <c r="Y4" s="159">
        <f>(R4+S4)/(R4+S4+T4+U4)</f>
        <v>0.86926286509040329</v>
      </c>
      <c r="Z4">
        <f t="shared" si="2"/>
        <v>719</v>
      </c>
    </row>
    <row r="5" spans="1:26" x14ac:dyDescent="0.2">
      <c r="A5" s="175"/>
      <c r="B5" s="185" t="str">
        <f t="shared" si="0"/>
        <v>NO</v>
      </c>
      <c r="D5" s="162" t="s">
        <v>18</v>
      </c>
      <c r="E5" s="162">
        <v>2.93</v>
      </c>
      <c r="G5" s="162" t="s">
        <v>18</v>
      </c>
      <c r="H5" s="162">
        <v>0.6</v>
      </c>
      <c r="J5" s="162" t="s">
        <v>18</v>
      </c>
      <c r="K5" s="166">
        <v>2.76</v>
      </c>
      <c r="M5" s="170" t="s">
        <v>18</v>
      </c>
      <c r="N5" s="170">
        <v>0.27</v>
      </c>
      <c r="O5" s="170">
        <v>266.84399999999999</v>
      </c>
      <c r="Q5" s="275" t="s">
        <v>7</v>
      </c>
      <c r="R5" s="159">
        <f>COUNTIFS(B2:B720,"*YES*",M2:M720,"*YES*")</f>
        <v>91</v>
      </c>
      <c r="S5" s="159">
        <f>COUNTIFS(B2:B720,"*NO*",M2:M720,"*NO*")</f>
        <v>560</v>
      </c>
      <c r="T5" s="159">
        <f>COUNTIFS(B2:B720,"*NO*",M2:M720,"*YES*")</f>
        <v>59</v>
      </c>
      <c r="U5" s="183">
        <f>COUNTIFS(B2:B720,"*YES*",M2:M720,"*NO*")</f>
        <v>9</v>
      </c>
      <c r="V5" s="159">
        <f>R5/(R5+T5)</f>
        <v>0.60666666666666669</v>
      </c>
      <c r="W5" s="159">
        <f>R5/(R5+U5)</f>
        <v>0.91</v>
      </c>
      <c r="X5" s="159">
        <f t="shared" si="3"/>
        <v>0.72800000000000009</v>
      </c>
      <c r="Y5" s="159">
        <f>(R5+S5)/(R5+S5+T5+U5)</f>
        <v>0.90542420027816417</v>
      </c>
      <c r="Z5">
        <f t="shared" si="2"/>
        <v>719</v>
      </c>
    </row>
    <row r="6" spans="1:26" x14ac:dyDescent="0.2">
      <c r="A6" s="175"/>
      <c r="B6" s="185" t="str">
        <f t="shared" si="0"/>
        <v>NO</v>
      </c>
      <c r="D6" s="162" t="s">
        <v>18</v>
      </c>
      <c r="E6" s="162">
        <v>0.53</v>
      </c>
      <c r="G6" s="162" t="s">
        <v>19</v>
      </c>
      <c r="H6" s="162" t="s">
        <v>20</v>
      </c>
      <c r="J6" s="162" t="s">
        <v>18</v>
      </c>
      <c r="K6" s="166">
        <v>1</v>
      </c>
      <c r="M6" s="170" t="s">
        <v>18</v>
      </c>
      <c r="N6" s="170">
        <v>0.27</v>
      </c>
      <c r="O6" s="170">
        <v>266.84399999999999</v>
      </c>
      <c r="V6" s="294" t="s">
        <v>21</v>
      </c>
      <c r="W6" s="295"/>
      <c r="X6" s="295"/>
      <c r="Y6" s="295"/>
    </row>
    <row r="7" spans="1:26" ht="16" x14ac:dyDescent="0.2">
      <c r="A7" s="175"/>
      <c r="B7" s="185" t="str">
        <f t="shared" si="0"/>
        <v>NO</v>
      </c>
      <c r="D7" s="162" t="s">
        <v>18</v>
      </c>
      <c r="E7" s="162">
        <v>0.51</v>
      </c>
      <c r="G7" s="162" t="s">
        <v>22</v>
      </c>
      <c r="H7" s="162" t="s">
        <v>23</v>
      </c>
      <c r="J7" s="162" t="s">
        <v>18</v>
      </c>
      <c r="K7" s="166">
        <v>1</v>
      </c>
      <c r="M7" s="170" t="s">
        <v>18</v>
      </c>
      <c r="N7" s="170">
        <v>0.27</v>
      </c>
      <c r="O7" s="170">
        <v>266.84399999999999</v>
      </c>
      <c r="U7" s="278" t="s">
        <v>2</v>
      </c>
      <c r="V7" s="272">
        <f>ROUND(V2*100,2)</f>
        <v>56.25</v>
      </c>
      <c r="W7" s="159">
        <f>ROUND(W2*100,2)</f>
        <v>90</v>
      </c>
      <c r="X7" s="159">
        <f>ROUND(X2*100,2)</f>
        <v>69.23</v>
      </c>
      <c r="Y7" s="159">
        <f>ROUND(Y2*100,2)</f>
        <v>88.87</v>
      </c>
    </row>
    <row r="8" spans="1:26" x14ac:dyDescent="0.2">
      <c r="A8" s="175"/>
      <c r="B8" s="185" t="str">
        <f t="shared" si="0"/>
        <v>NO</v>
      </c>
      <c r="D8" s="162" t="s">
        <v>18</v>
      </c>
      <c r="E8" s="162">
        <v>0.44</v>
      </c>
      <c r="G8" s="162" t="s">
        <v>22</v>
      </c>
      <c r="H8" s="162" t="s">
        <v>24</v>
      </c>
      <c r="J8" s="162" t="s">
        <v>18</v>
      </c>
      <c r="K8" s="166">
        <v>1</v>
      </c>
      <c r="M8" s="170" t="s">
        <v>18</v>
      </c>
      <c r="N8" s="170">
        <v>0.27</v>
      </c>
      <c r="O8" s="170">
        <v>266.84399999999999</v>
      </c>
      <c r="U8" s="279" t="s">
        <v>5</v>
      </c>
      <c r="V8" s="272">
        <f t="shared" ref="V8:V10" si="4">ROUND(V3*100,2)</f>
        <v>32.39</v>
      </c>
      <c r="W8" s="159">
        <f t="shared" ref="W8:W10" si="5">ROUND(W3*100,2)</f>
        <v>92</v>
      </c>
      <c r="X8" s="159">
        <f t="shared" ref="X8:X10" si="6">ROUND(X3*100,2)</f>
        <v>47.92</v>
      </c>
      <c r="Y8" s="159">
        <f t="shared" ref="Y8:Y10" si="7">ROUND(Y3*100,2)</f>
        <v>72.180000000000007</v>
      </c>
    </row>
    <row r="9" spans="1:26" x14ac:dyDescent="0.2">
      <c r="A9" s="175"/>
      <c r="B9" s="185" t="str">
        <f t="shared" si="0"/>
        <v>NO</v>
      </c>
      <c r="D9" s="162" t="s">
        <v>18</v>
      </c>
      <c r="E9" s="162">
        <v>0.41</v>
      </c>
      <c r="G9" s="162" t="s">
        <v>18</v>
      </c>
      <c r="H9" s="162" t="s">
        <v>25</v>
      </c>
      <c r="J9" s="162" t="s">
        <v>18</v>
      </c>
      <c r="K9" s="166">
        <v>1.25</v>
      </c>
      <c r="M9" s="170" t="s">
        <v>18</v>
      </c>
      <c r="N9" s="170">
        <v>0.27</v>
      </c>
      <c r="O9" s="170">
        <v>266.84399999999999</v>
      </c>
      <c r="U9" s="279" t="s">
        <v>6</v>
      </c>
      <c r="V9" s="272">
        <f t="shared" si="4"/>
        <v>52.27</v>
      </c>
      <c r="W9" s="159">
        <f t="shared" si="5"/>
        <v>69</v>
      </c>
      <c r="X9" s="159">
        <f t="shared" si="6"/>
        <v>59.48</v>
      </c>
      <c r="Y9" s="159">
        <f t="shared" si="7"/>
        <v>86.93</v>
      </c>
    </row>
    <row r="10" spans="1:26" x14ac:dyDescent="0.2">
      <c r="A10" s="175"/>
      <c r="B10" s="185" t="str">
        <f t="shared" si="0"/>
        <v>NO</v>
      </c>
      <c r="D10" s="162" t="s">
        <v>18</v>
      </c>
      <c r="E10" s="162">
        <v>1.68</v>
      </c>
      <c r="G10" s="162" t="s">
        <v>22</v>
      </c>
      <c r="H10" s="162" t="s">
        <v>26</v>
      </c>
      <c r="J10" s="162" t="s">
        <v>18</v>
      </c>
      <c r="K10" s="166">
        <v>1.06</v>
      </c>
      <c r="M10" s="170" t="s">
        <v>18</v>
      </c>
      <c r="N10" s="170">
        <v>0.27</v>
      </c>
      <c r="O10" s="170">
        <v>266.84399999999999</v>
      </c>
      <c r="U10" s="275" t="s">
        <v>7</v>
      </c>
      <c r="V10" s="272">
        <f t="shared" si="4"/>
        <v>60.67</v>
      </c>
      <c r="W10" s="159">
        <f t="shared" si="5"/>
        <v>91</v>
      </c>
      <c r="X10" s="159">
        <f t="shared" si="6"/>
        <v>72.8</v>
      </c>
      <c r="Y10" s="159">
        <f t="shared" si="7"/>
        <v>90.54</v>
      </c>
    </row>
    <row r="11" spans="1:26" x14ac:dyDescent="0.2">
      <c r="A11" s="175"/>
      <c r="B11" s="185" t="str">
        <f t="shared" si="0"/>
        <v>NO</v>
      </c>
      <c r="D11" s="162" t="s">
        <v>18</v>
      </c>
      <c r="E11" s="162">
        <v>0.9</v>
      </c>
      <c r="G11" s="162" t="s">
        <v>22</v>
      </c>
      <c r="H11" s="162" t="s">
        <v>25</v>
      </c>
      <c r="J11" s="162" t="s">
        <v>18</v>
      </c>
      <c r="K11" s="166">
        <v>1.2</v>
      </c>
      <c r="M11" s="170" t="s">
        <v>18</v>
      </c>
      <c r="N11" s="170">
        <v>0.27</v>
      </c>
      <c r="O11" s="170">
        <v>266.84399999999999</v>
      </c>
    </row>
    <row r="12" spans="1:26" x14ac:dyDescent="0.2">
      <c r="A12" s="175"/>
      <c r="B12" s="185" t="str">
        <f t="shared" si="0"/>
        <v>NO</v>
      </c>
      <c r="D12" s="162" t="s">
        <v>18</v>
      </c>
      <c r="E12" s="162" t="s">
        <v>27</v>
      </c>
      <c r="G12" s="162" t="s">
        <v>22</v>
      </c>
      <c r="H12" s="162" t="s">
        <v>28</v>
      </c>
      <c r="J12" s="162" t="s">
        <v>18</v>
      </c>
      <c r="K12" s="166">
        <v>1.3</v>
      </c>
      <c r="M12" s="170" t="s">
        <v>18</v>
      </c>
      <c r="N12" s="170">
        <v>0.27</v>
      </c>
      <c r="O12" s="170">
        <v>266.84399999999999</v>
      </c>
    </row>
    <row r="13" spans="1:26" x14ac:dyDescent="0.2">
      <c r="A13" s="175"/>
      <c r="B13" s="185" t="str">
        <f t="shared" si="0"/>
        <v>NO</v>
      </c>
      <c r="D13" s="162" t="s">
        <v>18</v>
      </c>
      <c r="E13" s="162">
        <v>1.1100000000000001</v>
      </c>
      <c r="G13" s="162" t="s">
        <v>22</v>
      </c>
      <c r="H13" s="162" t="s">
        <v>25</v>
      </c>
      <c r="J13" s="162" t="s">
        <v>18</v>
      </c>
      <c r="K13" s="166">
        <v>1.33</v>
      </c>
      <c r="M13" s="170" t="s">
        <v>18</v>
      </c>
      <c r="N13" s="170">
        <v>0.27</v>
      </c>
      <c r="O13" s="170">
        <v>266.84399999999999</v>
      </c>
    </row>
    <row r="14" spans="1:26" x14ac:dyDescent="0.2">
      <c r="A14" s="175"/>
      <c r="B14" s="185" t="str">
        <f t="shared" si="0"/>
        <v>NO</v>
      </c>
      <c r="D14" s="162" t="s">
        <v>18</v>
      </c>
      <c r="E14" s="162">
        <v>1.81</v>
      </c>
      <c r="G14" s="162" t="s">
        <v>22</v>
      </c>
      <c r="H14" s="162" t="s">
        <v>29</v>
      </c>
      <c r="J14" s="162" t="s">
        <v>18</v>
      </c>
      <c r="K14" s="166">
        <v>1.67</v>
      </c>
      <c r="M14" s="170" t="s">
        <v>18</v>
      </c>
      <c r="N14" s="170">
        <v>0.27</v>
      </c>
      <c r="O14" s="170">
        <v>266.84399999999999</v>
      </c>
      <c r="S14" s="296" t="s">
        <v>30</v>
      </c>
      <c r="T14" s="298" t="s">
        <v>31</v>
      </c>
      <c r="U14" s="299"/>
      <c r="V14" s="300"/>
      <c r="W14" s="292" t="s">
        <v>32</v>
      </c>
      <c r="X14" s="292" t="s">
        <v>33</v>
      </c>
    </row>
    <row r="15" spans="1:26" x14ac:dyDescent="0.2">
      <c r="A15" s="175"/>
      <c r="B15" s="185" t="str">
        <f t="shared" si="0"/>
        <v>NO</v>
      </c>
      <c r="D15" s="162" t="s">
        <v>18</v>
      </c>
      <c r="E15" s="162">
        <v>1.39</v>
      </c>
      <c r="G15" s="162" t="s">
        <v>22</v>
      </c>
      <c r="H15" s="162" t="s">
        <v>26</v>
      </c>
      <c r="J15" s="162" t="s">
        <v>18</v>
      </c>
      <c r="K15" s="166">
        <v>1.03</v>
      </c>
      <c r="M15" s="170" t="s">
        <v>18</v>
      </c>
      <c r="N15" s="170">
        <v>0.27</v>
      </c>
      <c r="O15" s="170">
        <v>266.84399999999999</v>
      </c>
      <c r="S15" s="297"/>
      <c r="T15" s="273" t="s">
        <v>34</v>
      </c>
      <c r="U15" s="273" t="s">
        <v>35</v>
      </c>
      <c r="V15" s="273" t="s">
        <v>36</v>
      </c>
      <c r="W15" s="293"/>
      <c r="X15" s="293"/>
    </row>
    <row r="16" spans="1:26" ht="16" x14ac:dyDescent="0.2">
      <c r="A16" s="175"/>
      <c r="B16" s="185" t="str">
        <f t="shared" si="0"/>
        <v>NO</v>
      </c>
      <c r="D16" s="162" t="s">
        <v>18</v>
      </c>
      <c r="E16" s="162">
        <v>0.9</v>
      </c>
      <c r="G16" s="162" t="s">
        <v>18</v>
      </c>
      <c r="H16" s="162" t="s">
        <v>25</v>
      </c>
      <c r="J16" s="162" t="s">
        <v>18</v>
      </c>
      <c r="K16" s="166">
        <v>1.05</v>
      </c>
      <c r="M16" s="170" t="s">
        <v>18</v>
      </c>
      <c r="N16" s="170">
        <v>0.27</v>
      </c>
      <c r="O16" s="170">
        <v>266.84399999999999</v>
      </c>
      <c r="S16" s="274" t="s">
        <v>2</v>
      </c>
      <c r="T16" s="187">
        <f>ROUND(AVERAGE(E2:E720),2)</f>
        <v>2.5299999999999998</v>
      </c>
      <c r="U16" s="187">
        <f>MIN(E2:E720)</f>
        <v>0.19</v>
      </c>
      <c r="V16" s="187">
        <f>MAX(E2:E720)</f>
        <v>12.73</v>
      </c>
      <c r="W16" s="187">
        <f>SUM(E2:E720)</f>
        <v>1756.4310000000014</v>
      </c>
      <c r="X16" s="187">
        <f>COUNTIF(D2:D720, "*YES*")</f>
        <v>160</v>
      </c>
    </row>
    <row r="17" spans="1:24" x14ac:dyDescent="0.2">
      <c r="A17" s="175"/>
      <c r="B17" s="185" t="str">
        <f t="shared" si="0"/>
        <v>NO</v>
      </c>
      <c r="D17" s="162" t="s">
        <v>18</v>
      </c>
      <c r="E17" s="162">
        <v>0.63</v>
      </c>
      <c r="G17" s="162" t="s">
        <v>22</v>
      </c>
      <c r="H17" s="162" t="s">
        <v>26</v>
      </c>
      <c r="J17" s="162" t="s">
        <v>18</v>
      </c>
      <c r="K17" s="166">
        <v>1</v>
      </c>
      <c r="M17" s="170" t="s">
        <v>18</v>
      </c>
      <c r="N17" s="170">
        <v>0.27</v>
      </c>
      <c r="O17" s="170">
        <v>266.84399999999999</v>
      </c>
      <c r="S17" s="273" t="s">
        <v>5</v>
      </c>
      <c r="T17" s="187">
        <f>ROUND(AVERAGE(H2:H720),2)</f>
        <v>4.84</v>
      </c>
      <c r="U17" s="187">
        <f>MIN(H2:H720)</f>
        <v>0.1</v>
      </c>
      <c r="V17" s="187">
        <f>MAX(H2:H720)</f>
        <v>30.2</v>
      </c>
      <c r="W17" s="187">
        <f>SUM(H2:H720)</f>
        <v>2755.3500000000045</v>
      </c>
      <c r="X17" s="187">
        <f>COUNTIF(G2:G720, "*YES*")</f>
        <v>284</v>
      </c>
    </row>
    <row r="18" spans="1:24" x14ac:dyDescent="0.2">
      <c r="A18" s="175"/>
      <c r="B18" s="185" t="str">
        <f t="shared" si="0"/>
        <v>NO</v>
      </c>
      <c r="D18" s="162" t="s">
        <v>18</v>
      </c>
      <c r="E18" s="162">
        <v>0.77</v>
      </c>
      <c r="G18" s="162" t="s">
        <v>22</v>
      </c>
      <c r="H18" s="162" t="s">
        <v>25</v>
      </c>
      <c r="J18" s="162" t="s">
        <v>18</v>
      </c>
      <c r="K18" s="166">
        <v>1</v>
      </c>
      <c r="M18" s="170" t="s">
        <v>18</v>
      </c>
      <c r="N18" s="170">
        <v>0.27</v>
      </c>
      <c r="O18" s="170">
        <v>266.84399999999999</v>
      </c>
      <c r="S18" s="273" t="s">
        <v>6</v>
      </c>
      <c r="T18" s="187">
        <f>ROUND(AVERAGE(K2:K720),2)</f>
        <v>3.88</v>
      </c>
      <c r="U18" s="187">
        <f>MIN(K3:K720)</f>
        <v>0.2</v>
      </c>
      <c r="V18" s="187">
        <f>MAX(K3:K720)</f>
        <v>17.61</v>
      </c>
      <c r="W18" s="187">
        <f>SUM(K2:K720)</f>
        <v>2693.1699999999992</v>
      </c>
      <c r="X18" s="187">
        <f>COUNTIF(J2:J720, "*YES*")</f>
        <v>132</v>
      </c>
    </row>
    <row r="19" spans="1:24" x14ac:dyDescent="0.2">
      <c r="A19" s="175"/>
      <c r="B19" s="185" t="str">
        <f t="shared" si="0"/>
        <v>NO</v>
      </c>
      <c r="D19" s="162" t="s">
        <v>18</v>
      </c>
      <c r="E19" s="162">
        <v>0.51</v>
      </c>
      <c r="G19" s="162" t="s">
        <v>22</v>
      </c>
      <c r="H19" s="162" t="s">
        <v>26</v>
      </c>
      <c r="J19" s="162" t="s">
        <v>18</v>
      </c>
      <c r="K19" s="166">
        <v>1</v>
      </c>
      <c r="M19" s="170" t="s">
        <v>18</v>
      </c>
      <c r="N19" s="170">
        <v>0.27</v>
      </c>
      <c r="O19" s="170">
        <v>266.84399999999999</v>
      </c>
      <c r="S19" s="273" t="s">
        <v>37</v>
      </c>
      <c r="T19" s="188">
        <f>ROUND(AVERAGE(T16:T18),2)</f>
        <v>3.75</v>
      </c>
      <c r="U19" s="188">
        <f>ROUND(AVERAGE(U16:U18),2)</f>
        <v>0.16</v>
      </c>
      <c r="V19" s="188">
        <f>ROUND(AVERAGE(V16:V18),2)</f>
        <v>20.18</v>
      </c>
      <c r="W19" s="188">
        <f>ROUND(AVERAGE(W16:W18),2)</f>
        <v>2401.65</v>
      </c>
      <c r="X19" s="188">
        <f>ROUND(AVERAGE(X16:X18),2)</f>
        <v>192</v>
      </c>
    </row>
    <row r="20" spans="1:24" x14ac:dyDescent="0.2">
      <c r="A20" s="175"/>
      <c r="B20" s="185" t="str">
        <f t="shared" si="0"/>
        <v>NO</v>
      </c>
      <c r="D20" s="162" t="s">
        <v>18</v>
      </c>
      <c r="E20" s="162">
        <v>0.59</v>
      </c>
      <c r="G20" s="162" t="s">
        <v>22</v>
      </c>
      <c r="H20" s="162" t="s">
        <v>28</v>
      </c>
      <c r="J20" s="162" t="s">
        <v>18</v>
      </c>
      <c r="K20" s="166">
        <v>1.3</v>
      </c>
      <c r="M20" s="170" t="s">
        <v>18</v>
      </c>
      <c r="N20" s="170">
        <v>0.27</v>
      </c>
      <c r="O20" s="170">
        <v>266.84399999999999</v>
      </c>
      <c r="S20" s="273" t="s">
        <v>38</v>
      </c>
      <c r="T20" s="187">
        <f>ROUND(AVERAGE(N2:N720),2)</f>
        <v>0.37</v>
      </c>
      <c r="U20" s="187">
        <f>ROUND(MIN(N2:N720),2)</f>
        <v>0</v>
      </c>
      <c r="V20" s="188">
        <f>ROUND(MAX(N2:N720),2)</f>
        <v>1.1100000000000001</v>
      </c>
      <c r="W20" s="187">
        <f>ROUND(SUM(N2:N720),2)</f>
        <v>268.12</v>
      </c>
      <c r="X20" s="187">
        <f>COUNTIF(M2:M720,"YES")</f>
        <v>150</v>
      </c>
    </row>
    <row r="21" spans="1:24" x14ac:dyDescent="0.2">
      <c r="A21" s="175"/>
      <c r="B21" s="185" t="str">
        <f t="shared" si="0"/>
        <v>NO</v>
      </c>
      <c r="D21" s="162" t="s">
        <v>18</v>
      </c>
      <c r="E21" s="162">
        <v>0.85</v>
      </c>
      <c r="G21" s="162" t="s">
        <v>22</v>
      </c>
      <c r="H21" s="162" t="s">
        <v>25</v>
      </c>
      <c r="J21" s="162" t="s">
        <v>18</v>
      </c>
      <c r="K21" s="166">
        <v>1.3</v>
      </c>
      <c r="M21" s="170" t="s">
        <v>18</v>
      </c>
      <c r="N21" s="170">
        <v>0.27</v>
      </c>
      <c r="O21" s="170">
        <v>266.84399999999999</v>
      </c>
    </row>
    <row r="22" spans="1:24" x14ac:dyDescent="0.2">
      <c r="A22" s="175"/>
      <c r="B22" s="185" t="str">
        <f t="shared" si="0"/>
        <v>NO</v>
      </c>
      <c r="D22" s="162" t="s">
        <v>18</v>
      </c>
      <c r="E22" s="162">
        <v>1.23</v>
      </c>
      <c r="G22" s="162" t="s">
        <v>22</v>
      </c>
      <c r="H22" s="162" t="s">
        <v>25</v>
      </c>
      <c r="J22" s="162" t="s">
        <v>18</v>
      </c>
      <c r="K22" s="166">
        <v>1.5</v>
      </c>
      <c r="M22" s="170" t="s">
        <v>18</v>
      </c>
      <c r="N22" s="170">
        <v>0.27</v>
      </c>
      <c r="O22" s="170">
        <v>266.84399999999999</v>
      </c>
    </row>
    <row r="23" spans="1:24" x14ac:dyDescent="0.2">
      <c r="A23" s="175"/>
      <c r="B23" s="185" t="str">
        <f t="shared" si="0"/>
        <v>NO</v>
      </c>
      <c r="D23" s="162" t="s">
        <v>18</v>
      </c>
      <c r="E23" s="162">
        <v>0.86</v>
      </c>
      <c r="G23" s="162" t="s">
        <v>22</v>
      </c>
      <c r="H23" s="162" t="s">
        <v>26</v>
      </c>
      <c r="J23" s="162" t="s">
        <v>18</v>
      </c>
      <c r="K23" s="166">
        <v>1.4</v>
      </c>
      <c r="M23" s="170" t="s">
        <v>18</v>
      </c>
      <c r="N23" s="170">
        <v>0.27</v>
      </c>
      <c r="O23" s="170">
        <v>266.84399999999999</v>
      </c>
      <c r="S23" s="289"/>
      <c r="T23" s="289"/>
      <c r="U23" s="289"/>
      <c r="V23" s="289"/>
    </row>
    <row r="24" spans="1:24" ht="16" x14ac:dyDescent="0.2">
      <c r="A24" s="175"/>
      <c r="B24" s="185" t="str">
        <f t="shared" si="0"/>
        <v>NO</v>
      </c>
      <c r="D24" s="162" t="s">
        <v>18</v>
      </c>
      <c r="E24" s="162">
        <v>1.73</v>
      </c>
      <c r="G24" s="162" t="s">
        <v>22</v>
      </c>
      <c r="H24" s="162" t="s">
        <v>29</v>
      </c>
      <c r="J24" s="162" t="s">
        <v>18</v>
      </c>
      <c r="K24" s="166">
        <v>1.06</v>
      </c>
      <c r="M24" s="170" t="s">
        <v>18</v>
      </c>
      <c r="N24" s="170">
        <v>0.27</v>
      </c>
      <c r="O24" s="170">
        <v>266.84399999999999</v>
      </c>
      <c r="S24" s="199"/>
      <c r="T24" s="288" t="s">
        <v>39</v>
      </c>
      <c r="U24" s="288" t="s">
        <v>18</v>
      </c>
      <c r="V24" s="291" t="s">
        <v>40</v>
      </c>
      <c r="W24" s="290" t="s">
        <v>41</v>
      </c>
    </row>
    <row r="25" spans="1:24" ht="16" x14ac:dyDescent="0.2">
      <c r="A25" s="175"/>
      <c r="B25" s="185" t="str">
        <f t="shared" si="0"/>
        <v>NO</v>
      </c>
      <c r="D25" s="162" t="s">
        <v>18</v>
      </c>
      <c r="E25" s="162">
        <v>0.64</v>
      </c>
      <c r="G25" s="162" t="s">
        <v>22</v>
      </c>
      <c r="H25" s="162" t="s">
        <v>42</v>
      </c>
      <c r="J25" s="162" t="s">
        <v>18</v>
      </c>
      <c r="K25" s="166">
        <v>1.08</v>
      </c>
      <c r="M25" s="170" t="s">
        <v>18</v>
      </c>
      <c r="N25" s="170">
        <v>0.27</v>
      </c>
      <c r="O25" s="170">
        <v>266.84399999999999</v>
      </c>
      <c r="S25" s="287" t="s">
        <v>43</v>
      </c>
      <c r="T25" s="286">
        <f>COUNTIF(B2:B720, "*YES*")</f>
        <v>100</v>
      </c>
      <c r="U25" s="159">
        <f>COUNTIF(B2:B720, "*NO*")</f>
        <v>619</v>
      </c>
      <c r="V25" s="183">
        <f>COUNTIF(B2:B720, "")</f>
        <v>0</v>
      </c>
      <c r="W25" s="159">
        <f>T25+U25+V25</f>
        <v>719</v>
      </c>
    </row>
    <row r="26" spans="1:24" ht="16" x14ac:dyDescent="0.2">
      <c r="A26" s="175"/>
      <c r="B26" s="185" t="str">
        <f t="shared" si="0"/>
        <v>NO</v>
      </c>
      <c r="D26" s="162" t="s">
        <v>18</v>
      </c>
      <c r="E26" s="162">
        <v>0.54</v>
      </c>
      <c r="G26" s="162" t="s">
        <v>22</v>
      </c>
      <c r="H26" s="162" t="s">
        <v>25</v>
      </c>
      <c r="J26" s="162" t="s">
        <v>18</v>
      </c>
      <c r="K26" s="166">
        <v>2.2400000000000002</v>
      </c>
      <c r="M26" s="170" t="s">
        <v>18</v>
      </c>
      <c r="N26" s="170">
        <v>0.27</v>
      </c>
      <c r="O26" s="170">
        <v>266.84399999999999</v>
      </c>
      <c r="S26" s="278" t="s">
        <v>2</v>
      </c>
      <c r="T26" s="159">
        <f>COUNTIF(D2:D720, "*YES*")</f>
        <v>160</v>
      </c>
      <c r="U26" s="159">
        <f>COUNTIF(D2:D720, "*NO*")</f>
        <v>559</v>
      </c>
      <c r="V26" s="183">
        <f>COUNTIF(D2:D720, "")</f>
        <v>0</v>
      </c>
      <c r="W26" s="159">
        <f t="shared" ref="W26:W29" si="8">T26+U26+V26</f>
        <v>719</v>
      </c>
    </row>
    <row r="27" spans="1:24" x14ac:dyDescent="0.2">
      <c r="A27" s="175"/>
      <c r="B27" s="185" t="str">
        <f t="shared" si="0"/>
        <v>NO</v>
      </c>
      <c r="D27" s="162" t="s">
        <v>18</v>
      </c>
      <c r="E27" s="162">
        <v>1.1100000000000001</v>
      </c>
      <c r="G27" s="162" t="s">
        <v>22</v>
      </c>
      <c r="H27" s="162" t="s">
        <v>42</v>
      </c>
      <c r="J27" s="162" t="s">
        <v>18</v>
      </c>
      <c r="K27" s="166">
        <v>2.38</v>
      </c>
      <c r="M27" s="170" t="s">
        <v>18</v>
      </c>
      <c r="N27" s="170">
        <v>0.27</v>
      </c>
      <c r="O27" s="170">
        <v>266.84399999999999</v>
      </c>
      <c r="S27" s="279" t="s">
        <v>5</v>
      </c>
      <c r="T27" s="159">
        <f>COUNTIF(G2:G720, "*YES*")</f>
        <v>284</v>
      </c>
      <c r="U27" s="159">
        <f>COUNTIF(G2:G720, "*NO*")</f>
        <v>435</v>
      </c>
      <c r="V27" s="183">
        <f>COUNTIF(G2:G720, "")</f>
        <v>0</v>
      </c>
      <c r="W27" s="159">
        <f t="shared" si="8"/>
        <v>719</v>
      </c>
    </row>
    <row r="28" spans="1:24" x14ac:dyDescent="0.2">
      <c r="A28" s="175"/>
      <c r="B28" s="185" t="str">
        <f t="shared" si="0"/>
        <v>NO</v>
      </c>
      <c r="D28" s="162" t="s">
        <v>18</v>
      </c>
      <c r="E28" s="162">
        <v>0.33</v>
      </c>
      <c r="G28" s="162" t="s">
        <v>22</v>
      </c>
      <c r="H28" s="162" t="s">
        <v>44</v>
      </c>
      <c r="J28" s="162" t="s">
        <v>18</v>
      </c>
      <c r="K28" s="166">
        <v>0.67</v>
      </c>
      <c r="M28" s="170" t="s">
        <v>18</v>
      </c>
      <c r="N28" s="170">
        <v>0.27</v>
      </c>
      <c r="O28" s="170">
        <v>266.84399999999999</v>
      </c>
      <c r="S28" s="279" t="s">
        <v>6</v>
      </c>
      <c r="T28" s="159">
        <f>COUNTIF(J2:J720, "*YES*")</f>
        <v>132</v>
      </c>
      <c r="U28" s="159">
        <f>COUNTIF(J2:J720, "*NO*")</f>
        <v>587</v>
      </c>
      <c r="V28" s="183">
        <f>COUNTIF(J2:J720, "")</f>
        <v>0</v>
      </c>
      <c r="W28" s="159">
        <f>T28+U28+V28</f>
        <v>719</v>
      </c>
    </row>
    <row r="29" spans="1:24" ht="16" x14ac:dyDescent="0.2">
      <c r="A29" s="176" t="b">
        <v>0</v>
      </c>
      <c r="B29" s="185" t="str">
        <f t="shared" si="0"/>
        <v>NO</v>
      </c>
      <c r="D29" s="162" t="s">
        <v>18</v>
      </c>
      <c r="E29" s="162">
        <v>4.5</v>
      </c>
      <c r="G29" s="162" t="s">
        <v>22</v>
      </c>
      <c r="H29" s="162" t="s">
        <v>45</v>
      </c>
      <c r="J29" s="162" t="s">
        <v>18</v>
      </c>
      <c r="K29" s="166">
        <v>10.1</v>
      </c>
      <c r="M29" s="170" t="s">
        <v>18</v>
      </c>
      <c r="N29" s="170">
        <v>0.27</v>
      </c>
      <c r="O29" s="170">
        <v>266.84399999999999</v>
      </c>
      <c r="S29" s="275" t="s">
        <v>7</v>
      </c>
      <c r="T29" s="159">
        <f>COUNTIF(M2:M720, "*YES*")</f>
        <v>150</v>
      </c>
      <c r="U29" s="159">
        <f>COUNTIF(M2:M720, "*NO*")</f>
        <v>569</v>
      </c>
      <c r="V29" s="183">
        <f>COUNTIF(M2:M720, "")</f>
        <v>0</v>
      </c>
      <c r="W29" s="159">
        <f t="shared" si="8"/>
        <v>719</v>
      </c>
    </row>
    <row r="30" spans="1:24" ht="16" x14ac:dyDescent="0.2">
      <c r="A30" s="176" t="b">
        <v>0</v>
      </c>
      <c r="B30" s="185" t="str">
        <f t="shared" si="0"/>
        <v>NO</v>
      </c>
      <c r="D30" s="162" t="s">
        <v>18</v>
      </c>
      <c r="E30" s="162">
        <v>1.73</v>
      </c>
      <c r="G30" s="162" t="s">
        <v>19</v>
      </c>
      <c r="H30" s="162" t="s">
        <v>46</v>
      </c>
      <c r="J30" s="162" t="s">
        <v>18</v>
      </c>
      <c r="K30" s="166">
        <v>2.96</v>
      </c>
      <c r="M30" s="170" t="s">
        <v>18</v>
      </c>
      <c r="N30" s="170">
        <v>0.27</v>
      </c>
      <c r="O30" s="170">
        <v>266.84399999999999</v>
      </c>
    </row>
    <row r="31" spans="1:24" ht="16" x14ac:dyDescent="0.2">
      <c r="A31" s="176" t="b">
        <v>0</v>
      </c>
      <c r="B31" s="185" t="str">
        <f t="shared" si="0"/>
        <v>NO</v>
      </c>
      <c r="D31" s="162" t="s">
        <v>18</v>
      </c>
      <c r="E31" s="162">
        <v>1.61</v>
      </c>
      <c r="G31" s="162" t="s">
        <v>19</v>
      </c>
      <c r="H31" s="162">
        <v>0.4</v>
      </c>
      <c r="J31" s="162" t="s">
        <v>18</v>
      </c>
      <c r="K31" s="166">
        <v>5.23</v>
      </c>
      <c r="M31" s="170" t="s">
        <v>18</v>
      </c>
      <c r="N31" s="170">
        <v>0.27</v>
      </c>
      <c r="O31" s="170">
        <v>266.84399999999999</v>
      </c>
    </row>
    <row r="32" spans="1:24" ht="16" x14ac:dyDescent="0.2">
      <c r="A32" s="176" t="b">
        <v>0</v>
      </c>
      <c r="B32" s="185" t="str">
        <f t="shared" si="0"/>
        <v>NO</v>
      </c>
      <c r="D32" s="162" t="s">
        <v>18</v>
      </c>
      <c r="E32" s="162">
        <v>1.1299999999999999</v>
      </c>
      <c r="G32" s="162" t="s">
        <v>22</v>
      </c>
      <c r="H32" s="162" t="s">
        <v>47</v>
      </c>
      <c r="J32" s="162" t="s">
        <v>18</v>
      </c>
      <c r="K32" s="166">
        <v>2.37</v>
      </c>
      <c r="M32" s="170" t="s">
        <v>18</v>
      </c>
      <c r="N32" s="170">
        <v>0.27</v>
      </c>
      <c r="O32" s="170">
        <v>266.84399999999999</v>
      </c>
    </row>
    <row r="33" spans="1:15" ht="16" x14ac:dyDescent="0.2">
      <c r="A33" s="176" t="b">
        <v>0</v>
      </c>
      <c r="B33" s="185" t="str">
        <f t="shared" si="0"/>
        <v>NO</v>
      </c>
      <c r="D33" s="162" t="s">
        <v>18</v>
      </c>
      <c r="E33" s="162">
        <v>4.78</v>
      </c>
      <c r="G33" s="162" t="s">
        <v>22</v>
      </c>
      <c r="H33" s="162" t="s">
        <v>48</v>
      </c>
      <c r="J33" s="162" t="s">
        <v>18</v>
      </c>
      <c r="K33" s="166">
        <v>10.7</v>
      </c>
      <c r="M33" s="170" t="s">
        <v>18</v>
      </c>
      <c r="N33" s="170">
        <v>0.27</v>
      </c>
      <c r="O33" s="170">
        <v>266.84399999999999</v>
      </c>
    </row>
    <row r="34" spans="1:15" ht="16" x14ac:dyDescent="0.2">
      <c r="A34" s="176" t="b">
        <v>0</v>
      </c>
      <c r="B34" s="185" t="str">
        <f t="shared" si="0"/>
        <v>NO</v>
      </c>
      <c r="D34" s="162" t="s">
        <v>18</v>
      </c>
      <c r="E34" s="162">
        <v>1.96</v>
      </c>
      <c r="G34" s="162" t="s">
        <v>22</v>
      </c>
      <c r="H34" s="162" t="s">
        <v>49</v>
      </c>
      <c r="J34" s="162" t="s">
        <v>18</v>
      </c>
      <c r="K34" s="166">
        <v>3.87</v>
      </c>
      <c r="M34" s="170" t="s">
        <v>18</v>
      </c>
      <c r="N34" s="170">
        <v>0.21</v>
      </c>
      <c r="O34" s="170">
        <v>205.029</v>
      </c>
    </row>
    <row r="35" spans="1:15" ht="16" x14ac:dyDescent="0.2">
      <c r="A35" s="176" t="b">
        <v>0</v>
      </c>
      <c r="B35" s="185" t="str">
        <f t="shared" si="0"/>
        <v>NO</v>
      </c>
      <c r="D35" s="162" t="s">
        <v>18</v>
      </c>
      <c r="E35" s="162">
        <v>2.23</v>
      </c>
      <c r="G35" s="162" t="s">
        <v>19</v>
      </c>
      <c r="H35" s="162" t="s">
        <v>50</v>
      </c>
      <c r="J35" s="162" t="s">
        <v>18</v>
      </c>
      <c r="K35" s="166">
        <v>2.96</v>
      </c>
      <c r="M35" s="170" t="s">
        <v>18</v>
      </c>
      <c r="N35" s="170">
        <v>0.21</v>
      </c>
      <c r="O35" s="170">
        <v>205.029</v>
      </c>
    </row>
    <row r="36" spans="1:15" ht="16" x14ac:dyDescent="0.2">
      <c r="A36" s="176" t="b">
        <v>0</v>
      </c>
      <c r="B36" s="185" t="str">
        <f t="shared" si="0"/>
        <v>NO</v>
      </c>
      <c r="D36" s="162" t="s">
        <v>18</v>
      </c>
      <c r="E36" s="162">
        <v>4.43</v>
      </c>
      <c r="G36" s="162" t="s">
        <v>19</v>
      </c>
      <c r="H36" s="162" t="s">
        <v>51</v>
      </c>
      <c r="J36" s="162" t="s">
        <v>18</v>
      </c>
      <c r="K36" s="166">
        <v>6.8</v>
      </c>
      <c r="M36" s="170" t="s">
        <v>18</v>
      </c>
      <c r="N36" s="170">
        <v>0.21</v>
      </c>
      <c r="O36" s="170">
        <v>205.029</v>
      </c>
    </row>
    <row r="37" spans="1:15" ht="16" x14ac:dyDescent="0.2">
      <c r="A37" s="176" t="b">
        <v>0</v>
      </c>
      <c r="B37" s="185" t="str">
        <f t="shared" si="0"/>
        <v>NO</v>
      </c>
      <c r="D37" s="162" t="s">
        <v>18</v>
      </c>
      <c r="E37" s="162">
        <v>1.56</v>
      </c>
      <c r="G37" s="162" t="s">
        <v>22</v>
      </c>
      <c r="H37" s="162" t="s">
        <v>52</v>
      </c>
      <c r="J37" s="162" t="s">
        <v>18</v>
      </c>
      <c r="K37" s="166">
        <v>4.5199999999999996</v>
      </c>
      <c r="M37" s="170" t="s">
        <v>18</v>
      </c>
      <c r="N37" s="170">
        <v>0.21</v>
      </c>
      <c r="O37" s="170">
        <v>205.029</v>
      </c>
    </row>
    <row r="38" spans="1:15" ht="16" x14ac:dyDescent="0.2">
      <c r="A38" s="176" t="b">
        <v>0</v>
      </c>
      <c r="B38" s="185" t="str">
        <f t="shared" si="0"/>
        <v>NO</v>
      </c>
      <c r="D38" s="162" t="s">
        <v>18</v>
      </c>
      <c r="E38" s="162">
        <v>1.46</v>
      </c>
      <c r="G38" s="162" t="s">
        <v>22</v>
      </c>
      <c r="H38" s="162" t="s">
        <v>53</v>
      </c>
      <c r="J38" s="162" t="s">
        <v>18</v>
      </c>
      <c r="K38" s="166">
        <v>4.46</v>
      </c>
      <c r="M38" s="170" t="s">
        <v>18</v>
      </c>
      <c r="N38" s="170">
        <v>0.21</v>
      </c>
      <c r="O38" s="170">
        <v>205.029</v>
      </c>
    </row>
    <row r="39" spans="1:15" ht="16" x14ac:dyDescent="0.2">
      <c r="A39" s="176" t="b">
        <v>1</v>
      </c>
      <c r="B39" s="185" t="str">
        <f t="shared" si="0"/>
        <v>YES</v>
      </c>
      <c r="D39" s="162" t="s">
        <v>39</v>
      </c>
      <c r="E39" s="162">
        <v>5.4</v>
      </c>
      <c r="G39" s="162" t="s">
        <v>19</v>
      </c>
      <c r="H39" s="162" t="s">
        <v>54</v>
      </c>
      <c r="J39" s="166" t="s">
        <v>39</v>
      </c>
      <c r="K39" s="166">
        <v>5.23</v>
      </c>
      <c r="M39" s="170" t="s">
        <v>39</v>
      </c>
      <c r="N39" s="170">
        <v>0.21</v>
      </c>
      <c r="O39" s="170">
        <v>205.029</v>
      </c>
    </row>
    <row r="40" spans="1:15" ht="16" x14ac:dyDescent="0.2">
      <c r="A40" s="176" t="b">
        <v>0</v>
      </c>
      <c r="B40" s="185" t="str">
        <f t="shared" si="0"/>
        <v>NO</v>
      </c>
      <c r="D40" s="162" t="s">
        <v>18</v>
      </c>
      <c r="E40" s="162">
        <v>2.25</v>
      </c>
      <c r="G40" s="162" t="s">
        <v>19</v>
      </c>
      <c r="H40" s="162">
        <v>1</v>
      </c>
      <c r="J40" s="166" t="s">
        <v>39</v>
      </c>
      <c r="K40" s="166">
        <v>4.66</v>
      </c>
      <c r="M40" s="170" t="s">
        <v>39</v>
      </c>
      <c r="N40" s="170">
        <v>0.21</v>
      </c>
      <c r="O40" s="170">
        <v>205.029</v>
      </c>
    </row>
    <row r="41" spans="1:15" ht="16" x14ac:dyDescent="0.2">
      <c r="A41" s="176" t="b">
        <v>0</v>
      </c>
      <c r="B41" s="185" t="str">
        <f t="shared" si="0"/>
        <v>NO</v>
      </c>
      <c r="D41" s="162" t="s">
        <v>18</v>
      </c>
      <c r="E41" s="162">
        <v>6.3</v>
      </c>
      <c r="G41" s="162" t="s">
        <v>39</v>
      </c>
      <c r="H41" s="162" t="s">
        <v>55</v>
      </c>
      <c r="J41" s="162" t="s">
        <v>18</v>
      </c>
      <c r="K41" s="166">
        <v>8.49</v>
      </c>
      <c r="M41" s="170" t="s">
        <v>18</v>
      </c>
      <c r="N41" s="170">
        <v>0.21</v>
      </c>
      <c r="O41" s="170">
        <v>205.029</v>
      </c>
    </row>
    <row r="42" spans="1:15" ht="16" x14ac:dyDescent="0.2">
      <c r="A42" s="176" t="b">
        <v>0</v>
      </c>
      <c r="B42" s="185" t="str">
        <f t="shared" si="0"/>
        <v>NO</v>
      </c>
      <c r="D42" s="162" t="s">
        <v>18</v>
      </c>
      <c r="E42" s="162">
        <v>3.71</v>
      </c>
      <c r="G42" s="162" t="s">
        <v>22</v>
      </c>
      <c r="H42" s="162">
        <v>5.6</v>
      </c>
      <c r="J42" s="162" t="s">
        <v>18</v>
      </c>
      <c r="K42" s="166">
        <v>4.92</v>
      </c>
      <c r="M42" s="170" t="s">
        <v>18</v>
      </c>
      <c r="N42" s="170">
        <v>0.21</v>
      </c>
      <c r="O42" s="170">
        <v>205.029</v>
      </c>
    </row>
    <row r="43" spans="1:15" ht="16" x14ac:dyDescent="0.2">
      <c r="A43" s="176" t="b">
        <v>0</v>
      </c>
      <c r="B43" s="185" t="str">
        <f t="shared" si="0"/>
        <v>NO</v>
      </c>
      <c r="D43" s="162" t="s">
        <v>18</v>
      </c>
      <c r="E43" s="162">
        <v>1.71</v>
      </c>
      <c r="G43" s="162" t="s">
        <v>19</v>
      </c>
      <c r="H43" s="162" t="s">
        <v>56</v>
      </c>
      <c r="J43" s="162" t="s">
        <v>18</v>
      </c>
      <c r="K43" s="166">
        <v>2.2400000000000002</v>
      </c>
      <c r="M43" s="170" t="s">
        <v>18</v>
      </c>
      <c r="N43" s="170">
        <v>0.21</v>
      </c>
      <c r="O43" s="170">
        <v>205.029</v>
      </c>
    </row>
    <row r="44" spans="1:15" ht="16" x14ac:dyDescent="0.2">
      <c r="A44" s="176" t="b">
        <v>0</v>
      </c>
      <c r="B44" s="185" t="str">
        <f t="shared" si="0"/>
        <v>NO</v>
      </c>
      <c r="D44" s="162" t="s">
        <v>18</v>
      </c>
      <c r="E44" s="162">
        <v>1.81</v>
      </c>
      <c r="G44" s="162" t="s">
        <v>18</v>
      </c>
      <c r="H44" s="162" t="s">
        <v>52</v>
      </c>
      <c r="J44" s="162" t="s">
        <v>18</v>
      </c>
      <c r="K44" s="166">
        <v>4.2699999999999996</v>
      </c>
      <c r="M44" s="170" t="s">
        <v>18</v>
      </c>
      <c r="N44" s="170">
        <v>0.21</v>
      </c>
      <c r="O44" s="170">
        <v>205.029</v>
      </c>
    </row>
    <row r="45" spans="1:15" ht="16" x14ac:dyDescent="0.2">
      <c r="A45" s="176" t="b">
        <v>0</v>
      </c>
      <c r="B45" s="185" t="str">
        <f t="shared" si="0"/>
        <v>NO</v>
      </c>
      <c r="D45" s="162" t="s">
        <v>18</v>
      </c>
      <c r="E45" s="162">
        <v>1.58</v>
      </c>
      <c r="G45" s="162" t="s">
        <v>39</v>
      </c>
      <c r="H45" s="162" t="s">
        <v>57</v>
      </c>
      <c r="J45" s="162" t="s">
        <v>18</v>
      </c>
      <c r="K45" s="166">
        <v>3.22</v>
      </c>
      <c r="M45" s="170" t="s">
        <v>39</v>
      </c>
      <c r="N45" s="170">
        <v>0.21</v>
      </c>
      <c r="O45" s="170">
        <v>205.029</v>
      </c>
    </row>
    <row r="46" spans="1:15" ht="16" x14ac:dyDescent="0.2">
      <c r="A46" s="176" t="b">
        <v>0</v>
      </c>
      <c r="B46" s="185" t="str">
        <f t="shared" si="0"/>
        <v>NO</v>
      </c>
      <c r="D46" s="162" t="s">
        <v>18</v>
      </c>
      <c r="E46" s="162">
        <v>3.61</v>
      </c>
      <c r="G46" s="162" t="s">
        <v>19</v>
      </c>
      <c r="H46" s="162" t="s">
        <v>58</v>
      </c>
      <c r="J46" s="162" t="s">
        <v>18</v>
      </c>
      <c r="K46" s="166">
        <v>4.1399999999999997</v>
      </c>
      <c r="M46" s="170" t="s">
        <v>18</v>
      </c>
      <c r="N46" s="170">
        <v>0.21</v>
      </c>
      <c r="O46" s="170">
        <v>205.029</v>
      </c>
    </row>
    <row r="47" spans="1:15" ht="16" x14ac:dyDescent="0.2">
      <c r="A47" s="176" t="b">
        <v>0</v>
      </c>
      <c r="B47" s="185" t="str">
        <f t="shared" si="0"/>
        <v>NO</v>
      </c>
      <c r="D47" s="162" t="s">
        <v>18</v>
      </c>
      <c r="E47" s="162">
        <v>2.95</v>
      </c>
      <c r="G47" s="162" t="s">
        <v>22</v>
      </c>
      <c r="H47" s="162" t="s">
        <v>59</v>
      </c>
      <c r="J47" s="162" t="s">
        <v>18</v>
      </c>
      <c r="K47" s="166">
        <v>4.78</v>
      </c>
      <c r="M47" s="170" t="s">
        <v>18</v>
      </c>
      <c r="N47" s="170">
        <v>0.21</v>
      </c>
      <c r="O47" s="170">
        <v>205.029</v>
      </c>
    </row>
    <row r="48" spans="1:15" ht="16" x14ac:dyDescent="0.2">
      <c r="A48" s="176" t="b">
        <v>0</v>
      </c>
      <c r="B48" s="185" t="str">
        <f t="shared" si="0"/>
        <v>NO</v>
      </c>
      <c r="D48" s="162" t="s">
        <v>18</v>
      </c>
      <c r="E48" s="162">
        <v>1.68</v>
      </c>
      <c r="G48" s="162" t="s">
        <v>22</v>
      </c>
      <c r="H48" s="162" t="s">
        <v>60</v>
      </c>
      <c r="J48" s="166" t="s">
        <v>39</v>
      </c>
      <c r="K48" s="166">
        <v>2.4900000000000002</v>
      </c>
      <c r="M48" s="170" t="s">
        <v>18</v>
      </c>
      <c r="N48" s="170">
        <v>0.21</v>
      </c>
      <c r="O48" s="170">
        <v>205.029</v>
      </c>
    </row>
    <row r="49" spans="1:15" ht="16" x14ac:dyDescent="0.2">
      <c r="A49" s="176" t="b">
        <v>0</v>
      </c>
      <c r="B49" s="185" t="str">
        <f t="shared" si="0"/>
        <v>NO</v>
      </c>
      <c r="D49" s="162" t="s">
        <v>18</v>
      </c>
      <c r="E49" s="162">
        <v>3.33</v>
      </c>
      <c r="G49" s="162" t="s">
        <v>39</v>
      </c>
      <c r="H49" s="162" t="s">
        <v>61</v>
      </c>
      <c r="J49" s="166" t="s">
        <v>39</v>
      </c>
      <c r="K49" s="166">
        <v>6.9</v>
      </c>
      <c r="M49" s="170" t="s">
        <v>18</v>
      </c>
      <c r="N49" s="170">
        <v>0.21</v>
      </c>
      <c r="O49" s="170">
        <v>205.029</v>
      </c>
    </row>
    <row r="50" spans="1:15" ht="16" x14ac:dyDescent="0.2">
      <c r="A50" s="176" t="b">
        <v>0</v>
      </c>
      <c r="B50" s="185" t="str">
        <f t="shared" si="0"/>
        <v>NO</v>
      </c>
      <c r="D50" s="162" t="s">
        <v>39</v>
      </c>
      <c r="E50" s="162">
        <v>6.93</v>
      </c>
      <c r="G50" s="162" t="s">
        <v>19</v>
      </c>
      <c r="H50" s="162">
        <v>5.5</v>
      </c>
      <c r="J50" s="162" t="s">
        <v>18</v>
      </c>
      <c r="K50" s="166">
        <v>7.2</v>
      </c>
      <c r="M50" s="170" t="s">
        <v>18</v>
      </c>
      <c r="N50" s="170">
        <v>0.21</v>
      </c>
      <c r="O50" s="170">
        <v>205.029</v>
      </c>
    </row>
    <row r="51" spans="1:15" ht="16" x14ac:dyDescent="0.2">
      <c r="A51" s="176" t="b">
        <v>0</v>
      </c>
      <c r="B51" s="185" t="str">
        <f t="shared" si="0"/>
        <v>NO</v>
      </c>
      <c r="D51" s="162" t="s">
        <v>18</v>
      </c>
      <c r="E51" s="162">
        <v>1.78</v>
      </c>
      <c r="G51" s="162" t="s">
        <v>19</v>
      </c>
      <c r="H51" s="162" t="s">
        <v>62</v>
      </c>
      <c r="J51" s="166" t="s">
        <v>39</v>
      </c>
      <c r="K51" s="166">
        <v>5.25</v>
      </c>
      <c r="M51" s="170" t="s">
        <v>39</v>
      </c>
      <c r="N51" s="170">
        <v>0.21</v>
      </c>
      <c r="O51" s="170">
        <v>205.029</v>
      </c>
    </row>
    <row r="52" spans="1:15" ht="16" x14ac:dyDescent="0.2">
      <c r="A52" s="176" t="b">
        <v>0</v>
      </c>
      <c r="B52" s="185" t="str">
        <f t="shared" si="0"/>
        <v>NO</v>
      </c>
      <c r="D52" s="162" t="s">
        <v>18</v>
      </c>
      <c r="E52" s="162">
        <v>3.85</v>
      </c>
      <c r="G52" s="162" t="s">
        <v>39</v>
      </c>
      <c r="H52" s="162" t="s">
        <v>63</v>
      </c>
      <c r="J52" s="162" t="s">
        <v>18</v>
      </c>
      <c r="K52" s="166">
        <v>5.84</v>
      </c>
      <c r="M52" s="170" t="s">
        <v>18</v>
      </c>
      <c r="N52" s="170">
        <v>0.21</v>
      </c>
      <c r="O52" s="170">
        <v>205.029</v>
      </c>
    </row>
    <row r="53" spans="1:15" ht="16" x14ac:dyDescent="0.2">
      <c r="A53" s="176" t="b">
        <v>0</v>
      </c>
      <c r="B53" s="185" t="str">
        <f t="shared" si="0"/>
        <v>NO</v>
      </c>
      <c r="D53" s="162" t="s">
        <v>18</v>
      </c>
      <c r="E53" s="162">
        <v>2.48</v>
      </c>
      <c r="G53" s="162" t="s">
        <v>22</v>
      </c>
      <c r="H53" s="162" t="s">
        <v>64</v>
      </c>
      <c r="J53" s="162" t="s">
        <v>18</v>
      </c>
      <c r="K53" s="166">
        <v>5.24</v>
      </c>
      <c r="M53" s="170" t="s">
        <v>18</v>
      </c>
      <c r="N53" s="170">
        <v>0.21</v>
      </c>
      <c r="O53" s="170">
        <v>205.029</v>
      </c>
    </row>
    <row r="54" spans="1:15" ht="16" x14ac:dyDescent="0.2">
      <c r="A54" s="176" t="b">
        <v>0</v>
      </c>
      <c r="B54" s="185" t="str">
        <f t="shared" si="0"/>
        <v>NO</v>
      </c>
      <c r="D54" s="162" t="s">
        <v>18</v>
      </c>
      <c r="E54" s="162">
        <v>0.49</v>
      </c>
      <c r="G54" s="162" t="s">
        <v>19</v>
      </c>
      <c r="H54" s="162" t="s">
        <v>65</v>
      </c>
      <c r="J54" s="162" t="s">
        <v>18</v>
      </c>
      <c r="K54" s="166">
        <v>2.1800000000000002</v>
      </c>
      <c r="M54" s="170" t="s">
        <v>18</v>
      </c>
      <c r="N54" s="170">
        <v>0.21</v>
      </c>
      <c r="O54" s="170">
        <v>205.029</v>
      </c>
    </row>
    <row r="55" spans="1:15" ht="16" x14ac:dyDescent="0.2">
      <c r="A55" s="176" t="b">
        <v>0</v>
      </c>
      <c r="B55" s="185" t="str">
        <f t="shared" si="0"/>
        <v>NO</v>
      </c>
      <c r="D55" s="162" t="s">
        <v>18</v>
      </c>
      <c r="E55" s="162">
        <v>2.81</v>
      </c>
      <c r="G55" s="162" t="s">
        <v>18</v>
      </c>
      <c r="H55" s="162" t="s">
        <v>66</v>
      </c>
      <c r="J55" s="162" t="s">
        <v>18</v>
      </c>
      <c r="K55" s="162">
        <v>7.86</v>
      </c>
      <c r="M55" s="170" t="s">
        <v>18</v>
      </c>
      <c r="N55" s="170">
        <v>0.21</v>
      </c>
      <c r="O55" s="170">
        <v>205.029</v>
      </c>
    </row>
    <row r="56" spans="1:15" ht="16" x14ac:dyDescent="0.2">
      <c r="A56" s="176" t="b">
        <v>0</v>
      </c>
      <c r="B56" s="185" t="str">
        <f t="shared" si="0"/>
        <v>NO</v>
      </c>
      <c r="D56" s="162" t="s">
        <v>18</v>
      </c>
      <c r="E56" s="162">
        <v>1.1200000000000001</v>
      </c>
      <c r="G56" s="162" t="s">
        <v>22</v>
      </c>
      <c r="H56" s="162">
        <v>4.3</v>
      </c>
      <c r="J56" s="162" t="s">
        <v>18</v>
      </c>
      <c r="K56" s="162">
        <v>1.86</v>
      </c>
      <c r="M56" s="170" t="s">
        <v>18</v>
      </c>
      <c r="N56" s="170">
        <v>0.21</v>
      </c>
      <c r="O56" s="170">
        <v>205.029</v>
      </c>
    </row>
    <row r="57" spans="1:15" ht="16" x14ac:dyDescent="0.2">
      <c r="A57" s="176" t="b">
        <v>0</v>
      </c>
      <c r="B57" s="185" t="str">
        <f t="shared" si="0"/>
        <v>NO</v>
      </c>
      <c r="D57" s="162" t="s">
        <v>18</v>
      </c>
      <c r="E57" s="162">
        <v>1.55</v>
      </c>
      <c r="G57" s="162" t="s">
        <v>19</v>
      </c>
      <c r="H57" s="162" t="s">
        <v>59</v>
      </c>
      <c r="J57" s="162" t="s">
        <v>18</v>
      </c>
      <c r="K57" s="162">
        <v>3.32</v>
      </c>
      <c r="M57" s="170" t="s">
        <v>18</v>
      </c>
      <c r="N57" s="170">
        <v>0.21</v>
      </c>
      <c r="O57" s="170">
        <v>205.029</v>
      </c>
    </row>
    <row r="58" spans="1:15" ht="16" x14ac:dyDescent="0.2">
      <c r="A58" s="176" t="b">
        <v>1</v>
      </c>
      <c r="B58" s="185" t="str">
        <f t="shared" si="0"/>
        <v>YES</v>
      </c>
      <c r="D58" s="162" t="s">
        <v>39</v>
      </c>
      <c r="E58" s="162">
        <v>1.53</v>
      </c>
      <c r="G58" s="162" t="s">
        <v>19</v>
      </c>
      <c r="H58" s="162">
        <v>5.4</v>
      </c>
      <c r="J58" s="162" t="s">
        <v>18</v>
      </c>
      <c r="K58" s="162">
        <v>3.77</v>
      </c>
      <c r="M58" s="170" t="s">
        <v>18</v>
      </c>
      <c r="N58" s="170">
        <v>0.21</v>
      </c>
      <c r="O58" s="170">
        <v>205.029</v>
      </c>
    </row>
    <row r="59" spans="1:15" ht="16" x14ac:dyDescent="0.2">
      <c r="A59" s="176" t="b">
        <v>0</v>
      </c>
      <c r="B59" s="185" t="str">
        <f t="shared" si="0"/>
        <v>NO</v>
      </c>
      <c r="D59" s="162" t="s">
        <v>18</v>
      </c>
      <c r="E59" s="162">
        <v>3.18</v>
      </c>
      <c r="G59" s="162" t="s">
        <v>19</v>
      </c>
      <c r="H59" s="162" t="s">
        <v>47</v>
      </c>
      <c r="J59" s="162" t="s">
        <v>18</v>
      </c>
      <c r="K59" s="162">
        <v>7.47</v>
      </c>
      <c r="M59" s="170" t="s">
        <v>18</v>
      </c>
      <c r="N59" s="170">
        <v>0.21</v>
      </c>
      <c r="O59" s="170">
        <v>205.029</v>
      </c>
    </row>
    <row r="60" spans="1:15" ht="16" x14ac:dyDescent="0.2">
      <c r="A60" s="176" t="b">
        <v>0</v>
      </c>
      <c r="B60" s="185" t="str">
        <f t="shared" si="0"/>
        <v>NO</v>
      </c>
      <c r="D60" s="162" t="s">
        <v>18</v>
      </c>
      <c r="E60" s="162">
        <v>2.8</v>
      </c>
      <c r="G60" s="162" t="s">
        <v>22</v>
      </c>
      <c r="H60" s="162">
        <v>3.2</v>
      </c>
      <c r="J60" s="162" t="s">
        <v>18</v>
      </c>
      <c r="K60" s="162">
        <v>4.5199999999999996</v>
      </c>
      <c r="M60" s="170" t="s">
        <v>18</v>
      </c>
      <c r="N60" s="170">
        <v>0.21</v>
      </c>
      <c r="O60" s="170">
        <v>205.029</v>
      </c>
    </row>
    <row r="61" spans="1:15" ht="16" x14ac:dyDescent="0.2">
      <c r="A61" s="176" t="b">
        <v>0</v>
      </c>
      <c r="B61" s="185" t="str">
        <f t="shared" si="0"/>
        <v>NO</v>
      </c>
      <c r="D61" s="162" t="s">
        <v>39</v>
      </c>
      <c r="E61" s="162">
        <v>2.46</v>
      </c>
      <c r="G61" s="162" t="s">
        <v>19</v>
      </c>
      <c r="H61" s="162" t="s">
        <v>67</v>
      </c>
      <c r="J61" s="162" t="s">
        <v>18</v>
      </c>
      <c r="K61" s="162">
        <v>4.1900000000000004</v>
      </c>
      <c r="M61" s="170" t="s">
        <v>39</v>
      </c>
      <c r="N61" s="170">
        <v>0.21</v>
      </c>
      <c r="O61" s="170">
        <v>205.029</v>
      </c>
    </row>
    <row r="62" spans="1:15" ht="16" x14ac:dyDescent="0.2">
      <c r="A62" s="176" t="b">
        <v>0</v>
      </c>
      <c r="B62" s="185" t="str">
        <f t="shared" si="0"/>
        <v>NO</v>
      </c>
      <c r="D62" s="162" t="s">
        <v>18</v>
      </c>
      <c r="E62" s="162">
        <v>4.5999999999999996</v>
      </c>
      <c r="G62" s="162" t="s">
        <v>22</v>
      </c>
      <c r="H62" s="162" t="s">
        <v>68</v>
      </c>
      <c r="J62" s="162" t="s">
        <v>18</v>
      </c>
      <c r="K62" s="162">
        <v>4.57</v>
      </c>
      <c r="M62" s="170" t="s">
        <v>18</v>
      </c>
      <c r="N62" s="170">
        <v>0.21</v>
      </c>
      <c r="O62" s="170">
        <v>205.029</v>
      </c>
    </row>
    <row r="63" spans="1:15" ht="16" x14ac:dyDescent="0.2">
      <c r="A63" s="176" t="b">
        <v>1</v>
      </c>
      <c r="B63" s="185" t="str">
        <f t="shared" si="0"/>
        <v>YES</v>
      </c>
      <c r="D63" s="162" t="s">
        <v>39</v>
      </c>
      <c r="E63" s="162">
        <v>1.93</v>
      </c>
      <c r="G63" s="162" t="s">
        <v>19</v>
      </c>
      <c r="H63" s="162" t="s">
        <v>69</v>
      </c>
      <c r="J63" s="166" t="s">
        <v>39</v>
      </c>
      <c r="K63" s="162">
        <v>4.0999999999999996</v>
      </c>
      <c r="M63" s="170" t="s">
        <v>39</v>
      </c>
      <c r="N63" s="170">
        <v>0.21</v>
      </c>
      <c r="O63" s="170">
        <v>205.029</v>
      </c>
    </row>
    <row r="64" spans="1:15" ht="16" x14ac:dyDescent="0.2">
      <c r="A64" s="176" t="b">
        <v>0</v>
      </c>
      <c r="B64" s="185" t="str">
        <f t="shared" si="0"/>
        <v>NO</v>
      </c>
      <c r="D64" s="162" t="s">
        <v>18</v>
      </c>
      <c r="E64" s="162">
        <v>2.48</v>
      </c>
      <c r="G64" s="162" t="s">
        <v>22</v>
      </c>
      <c r="H64" s="162" t="s">
        <v>70</v>
      </c>
      <c r="J64" s="162" t="s">
        <v>18</v>
      </c>
      <c r="K64" s="162">
        <v>5.77</v>
      </c>
      <c r="M64" s="170" t="s">
        <v>18</v>
      </c>
      <c r="N64" s="170">
        <v>0.21</v>
      </c>
      <c r="O64" s="170">
        <v>205.029</v>
      </c>
    </row>
    <row r="65" spans="1:15" ht="16" x14ac:dyDescent="0.2">
      <c r="A65" s="176" t="b">
        <v>0</v>
      </c>
      <c r="B65" s="185" t="str">
        <f t="shared" si="0"/>
        <v>NO</v>
      </c>
      <c r="D65" s="162" t="s">
        <v>39</v>
      </c>
      <c r="E65" s="162">
        <v>2.48</v>
      </c>
      <c r="G65" s="162" t="s">
        <v>19</v>
      </c>
      <c r="H65" s="162" t="s">
        <v>57</v>
      </c>
      <c r="J65" s="166" t="s">
        <v>39</v>
      </c>
      <c r="K65" s="162">
        <v>2.98</v>
      </c>
      <c r="M65" s="170" t="s">
        <v>18</v>
      </c>
      <c r="N65" s="170">
        <v>0.21</v>
      </c>
      <c r="O65" s="170">
        <v>205.029</v>
      </c>
    </row>
    <row r="66" spans="1:15" ht="16" x14ac:dyDescent="0.2">
      <c r="A66" s="176" t="b">
        <v>0</v>
      </c>
      <c r="B66" s="185" t="str">
        <f t="shared" si="0"/>
        <v>NO</v>
      </c>
      <c r="D66" s="162" t="s">
        <v>18</v>
      </c>
      <c r="E66" s="162">
        <v>2.4</v>
      </c>
      <c r="G66" s="162" t="s">
        <v>22</v>
      </c>
      <c r="H66" s="162" t="s">
        <v>71</v>
      </c>
      <c r="J66" s="162" t="s">
        <v>18</v>
      </c>
      <c r="K66" s="162">
        <v>3.04</v>
      </c>
      <c r="M66" s="170" t="s">
        <v>18</v>
      </c>
      <c r="N66" s="170">
        <v>0.21</v>
      </c>
      <c r="O66" s="170">
        <v>208.839</v>
      </c>
    </row>
    <row r="67" spans="1:15" ht="16" x14ac:dyDescent="0.2">
      <c r="A67" s="176" t="b">
        <v>0</v>
      </c>
      <c r="B67" s="185" t="str">
        <f t="shared" ref="B67:B130" si="9">IF(OR(A67="",A67=FALSE),"NO","YES")</f>
        <v>NO</v>
      </c>
      <c r="D67" s="162" t="s">
        <v>18</v>
      </c>
      <c r="E67" s="162">
        <v>3.4</v>
      </c>
      <c r="G67" s="162" t="s">
        <v>19</v>
      </c>
      <c r="H67" s="162" t="s">
        <v>72</v>
      </c>
      <c r="J67" s="162" t="s">
        <v>18</v>
      </c>
      <c r="K67" s="162">
        <v>7.22</v>
      </c>
      <c r="M67" s="170" t="s">
        <v>18</v>
      </c>
      <c r="N67" s="170">
        <v>0.21</v>
      </c>
      <c r="O67" s="170">
        <v>208.839</v>
      </c>
    </row>
    <row r="68" spans="1:15" ht="16" x14ac:dyDescent="0.2">
      <c r="A68" s="176" t="b">
        <v>1</v>
      </c>
      <c r="B68" s="185" t="str">
        <f t="shared" si="9"/>
        <v>YES</v>
      </c>
      <c r="D68" s="162" t="s">
        <v>39</v>
      </c>
      <c r="E68" s="162">
        <v>0.93</v>
      </c>
      <c r="G68" s="162" t="s">
        <v>19</v>
      </c>
      <c r="H68" s="162" t="s">
        <v>56</v>
      </c>
      <c r="J68" s="166" t="s">
        <v>39</v>
      </c>
      <c r="K68" s="162">
        <v>1.41</v>
      </c>
      <c r="M68" s="170" t="s">
        <v>39</v>
      </c>
      <c r="N68" s="170">
        <v>0.21</v>
      </c>
      <c r="O68" s="170">
        <v>208.839</v>
      </c>
    </row>
    <row r="69" spans="1:15" ht="16" x14ac:dyDescent="0.2">
      <c r="A69" s="176" t="b">
        <v>0</v>
      </c>
      <c r="B69" s="185" t="str">
        <f t="shared" si="9"/>
        <v>NO</v>
      </c>
      <c r="D69" s="162" t="s">
        <v>18</v>
      </c>
      <c r="E69" s="162">
        <v>4.7300000000000004</v>
      </c>
      <c r="G69" s="162" t="s">
        <v>19</v>
      </c>
      <c r="H69" s="162" t="s">
        <v>73</v>
      </c>
      <c r="J69" s="162" t="s">
        <v>18</v>
      </c>
      <c r="K69" s="162">
        <v>4.74</v>
      </c>
      <c r="M69" s="170" t="s">
        <v>18</v>
      </c>
      <c r="N69" s="170">
        <v>0.21</v>
      </c>
      <c r="O69" s="170">
        <v>208.839</v>
      </c>
    </row>
    <row r="70" spans="1:15" ht="16" x14ac:dyDescent="0.2">
      <c r="A70" s="176" t="b">
        <v>0</v>
      </c>
      <c r="B70" s="185" t="str">
        <f t="shared" si="9"/>
        <v>NO</v>
      </c>
      <c r="D70" s="162" t="s">
        <v>39</v>
      </c>
      <c r="E70" s="162">
        <v>4.95</v>
      </c>
      <c r="G70" s="162" t="s">
        <v>19</v>
      </c>
      <c r="H70" s="162" t="s">
        <v>59</v>
      </c>
      <c r="J70" s="166" t="s">
        <v>39</v>
      </c>
      <c r="K70" s="162">
        <v>7.2</v>
      </c>
      <c r="M70" s="170" t="s">
        <v>18</v>
      </c>
      <c r="N70" s="170">
        <v>0.21</v>
      </c>
      <c r="O70" s="170">
        <v>208.839</v>
      </c>
    </row>
    <row r="71" spans="1:15" ht="16" x14ac:dyDescent="0.2">
      <c r="A71" s="176" t="b">
        <v>1</v>
      </c>
      <c r="B71" s="185" t="str">
        <f t="shared" si="9"/>
        <v>YES</v>
      </c>
      <c r="D71" s="162" t="s">
        <v>39</v>
      </c>
      <c r="E71" s="162">
        <v>1.9</v>
      </c>
      <c r="G71" s="162" t="s">
        <v>19</v>
      </c>
      <c r="H71" s="162" t="s">
        <v>74</v>
      </c>
      <c r="J71" s="166" t="s">
        <v>39</v>
      </c>
      <c r="K71" s="162">
        <v>2.38</v>
      </c>
      <c r="M71" s="170" t="s">
        <v>39</v>
      </c>
      <c r="N71" s="170">
        <v>0.21</v>
      </c>
      <c r="O71" s="170">
        <v>208.839</v>
      </c>
    </row>
    <row r="72" spans="1:15" ht="16" x14ac:dyDescent="0.2">
      <c r="A72" s="176" t="b">
        <v>0</v>
      </c>
      <c r="B72" s="185" t="str">
        <f t="shared" si="9"/>
        <v>NO</v>
      </c>
      <c r="D72" s="162" t="s">
        <v>18</v>
      </c>
      <c r="E72" s="162">
        <v>2.4329999999999998</v>
      </c>
      <c r="G72" s="162" t="s">
        <v>22</v>
      </c>
      <c r="H72" s="162">
        <v>5.3</v>
      </c>
      <c r="J72" s="162" t="s">
        <v>18</v>
      </c>
      <c r="K72" s="162">
        <v>7.4</v>
      </c>
      <c r="M72" s="170" t="s">
        <v>18</v>
      </c>
      <c r="N72" s="170">
        <v>0.21</v>
      </c>
      <c r="O72" s="170">
        <v>208.839</v>
      </c>
    </row>
    <row r="73" spans="1:15" ht="16" x14ac:dyDescent="0.2">
      <c r="A73" s="176" t="b">
        <v>0</v>
      </c>
      <c r="B73" s="185" t="str">
        <f t="shared" si="9"/>
        <v>NO</v>
      </c>
      <c r="D73" s="162" t="s">
        <v>18</v>
      </c>
      <c r="E73" s="162">
        <v>2.21</v>
      </c>
      <c r="G73" s="162" t="s">
        <v>22</v>
      </c>
      <c r="H73" s="162" t="s">
        <v>59</v>
      </c>
      <c r="J73" s="162" t="s">
        <v>18</v>
      </c>
      <c r="K73" s="162">
        <v>3.69</v>
      </c>
      <c r="M73" s="170" t="s">
        <v>18</v>
      </c>
      <c r="N73" s="170">
        <v>0.21</v>
      </c>
      <c r="O73" s="170">
        <v>208.839</v>
      </c>
    </row>
    <row r="74" spans="1:15" ht="16" x14ac:dyDescent="0.2">
      <c r="A74" s="176" t="b">
        <v>0</v>
      </c>
      <c r="B74" s="185" t="str">
        <f t="shared" si="9"/>
        <v>NO</v>
      </c>
      <c r="D74" s="162" t="s">
        <v>18</v>
      </c>
      <c r="E74" s="162">
        <v>1.51</v>
      </c>
      <c r="G74" s="162" t="s">
        <v>22</v>
      </c>
      <c r="H74" s="162" t="s">
        <v>75</v>
      </c>
      <c r="J74" s="162" t="s">
        <v>18</v>
      </c>
      <c r="K74" s="162">
        <v>2.2400000000000002</v>
      </c>
      <c r="M74" s="170" t="s">
        <v>18</v>
      </c>
      <c r="N74" s="170">
        <v>0.21</v>
      </c>
      <c r="O74" s="170">
        <v>208.839</v>
      </c>
    </row>
    <row r="75" spans="1:15" ht="16" x14ac:dyDescent="0.2">
      <c r="A75" s="176" t="b">
        <v>0</v>
      </c>
      <c r="B75" s="185" t="str">
        <f t="shared" si="9"/>
        <v>NO</v>
      </c>
      <c r="D75" s="162" t="s">
        <v>18</v>
      </c>
      <c r="E75" s="162">
        <v>3.45</v>
      </c>
      <c r="G75" s="162" t="s">
        <v>22</v>
      </c>
      <c r="H75" s="162" t="s">
        <v>76</v>
      </c>
      <c r="J75" s="162" t="s">
        <v>18</v>
      </c>
      <c r="K75" s="162">
        <v>3.19</v>
      </c>
      <c r="M75" s="170" t="s">
        <v>39</v>
      </c>
      <c r="N75" s="170">
        <v>0.21</v>
      </c>
      <c r="O75" s="170">
        <v>208.839</v>
      </c>
    </row>
    <row r="76" spans="1:15" ht="16" x14ac:dyDescent="0.2">
      <c r="A76" s="176" t="b">
        <v>0</v>
      </c>
      <c r="B76" s="185" t="str">
        <f t="shared" si="9"/>
        <v>NO</v>
      </c>
      <c r="D76" s="162" t="s">
        <v>18</v>
      </c>
      <c r="E76" s="162">
        <v>5.16</v>
      </c>
      <c r="G76" s="162" t="s">
        <v>18</v>
      </c>
      <c r="H76" s="162" t="s">
        <v>52</v>
      </c>
      <c r="J76" s="162" t="s">
        <v>18</v>
      </c>
      <c r="K76" s="162">
        <v>5.9</v>
      </c>
      <c r="M76" s="170" t="s">
        <v>18</v>
      </c>
      <c r="N76" s="170">
        <v>0.21</v>
      </c>
      <c r="O76" s="170">
        <v>208.839</v>
      </c>
    </row>
    <row r="77" spans="1:15" ht="16" x14ac:dyDescent="0.2">
      <c r="A77" s="176" t="b">
        <v>0</v>
      </c>
      <c r="B77" s="185" t="str">
        <f t="shared" si="9"/>
        <v>NO</v>
      </c>
      <c r="D77" s="162" t="s">
        <v>18</v>
      </c>
      <c r="E77" s="162">
        <v>1.6</v>
      </c>
      <c r="G77" s="162" t="s">
        <v>22</v>
      </c>
      <c r="H77" s="162" t="s">
        <v>77</v>
      </c>
      <c r="J77" s="168" t="s">
        <v>18</v>
      </c>
      <c r="K77" s="162">
        <v>1.82</v>
      </c>
      <c r="M77" s="170" t="s">
        <v>18</v>
      </c>
      <c r="N77" s="170">
        <v>0.21</v>
      </c>
      <c r="O77" s="170">
        <v>208.839</v>
      </c>
    </row>
    <row r="78" spans="1:15" ht="16" x14ac:dyDescent="0.2">
      <c r="A78" s="176" t="b">
        <v>0</v>
      </c>
      <c r="B78" s="185" t="str">
        <f t="shared" si="9"/>
        <v>NO</v>
      </c>
      <c r="D78" s="162" t="s">
        <v>18</v>
      </c>
      <c r="E78" s="162">
        <v>4.8499999999999996</v>
      </c>
      <c r="G78" s="162" t="s">
        <v>18</v>
      </c>
      <c r="H78" s="162" t="s">
        <v>78</v>
      </c>
      <c r="J78" s="162" t="s">
        <v>18</v>
      </c>
      <c r="K78" s="162">
        <v>4.25</v>
      </c>
      <c r="M78" s="170" t="s">
        <v>18</v>
      </c>
      <c r="N78" s="170">
        <v>0.21</v>
      </c>
      <c r="O78" s="170">
        <v>208.839</v>
      </c>
    </row>
    <row r="79" spans="1:15" ht="16" x14ac:dyDescent="0.2">
      <c r="A79" s="176" t="b">
        <v>0</v>
      </c>
      <c r="B79" s="185" t="str">
        <f t="shared" si="9"/>
        <v>NO</v>
      </c>
      <c r="D79" s="162" t="s">
        <v>18</v>
      </c>
      <c r="E79" s="162">
        <v>0.4</v>
      </c>
      <c r="G79" s="162" t="s">
        <v>39</v>
      </c>
      <c r="H79" s="162">
        <v>2.2000000000000002</v>
      </c>
      <c r="J79" s="162" t="s">
        <v>18</v>
      </c>
      <c r="K79" s="162">
        <v>0.6</v>
      </c>
      <c r="M79" s="170" t="s">
        <v>39</v>
      </c>
      <c r="N79" s="170">
        <v>0.21</v>
      </c>
      <c r="O79" s="170">
        <v>208.839</v>
      </c>
    </row>
    <row r="80" spans="1:15" ht="16" x14ac:dyDescent="0.2">
      <c r="A80" s="176" t="b">
        <v>0</v>
      </c>
      <c r="B80" s="185" t="str">
        <f t="shared" si="9"/>
        <v>NO</v>
      </c>
      <c r="D80" s="162" t="s">
        <v>39</v>
      </c>
      <c r="E80" s="162">
        <v>4.43</v>
      </c>
      <c r="G80" s="162" t="s">
        <v>18</v>
      </c>
      <c r="H80" s="162" t="s">
        <v>79</v>
      </c>
      <c r="J80" s="166" t="s">
        <v>39</v>
      </c>
      <c r="K80" s="162">
        <v>5.35</v>
      </c>
      <c r="M80" s="170" t="s">
        <v>18</v>
      </c>
      <c r="N80" s="170">
        <v>0.21</v>
      </c>
      <c r="O80" s="170">
        <v>208.839</v>
      </c>
    </row>
    <row r="81" spans="1:15" ht="16" x14ac:dyDescent="0.2">
      <c r="A81" s="176" t="b">
        <v>0</v>
      </c>
      <c r="B81" s="185" t="str">
        <f t="shared" si="9"/>
        <v>NO</v>
      </c>
      <c r="D81" s="162" t="s">
        <v>39</v>
      </c>
      <c r="E81" s="162">
        <v>4.53</v>
      </c>
      <c r="G81" s="162" t="s">
        <v>39</v>
      </c>
      <c r="H81" s="162" t="s">
        <v>80</v>
      </c>
      <c r="J81" s="162" t="s">
        <v>18</v>
      </c>
      <c r="K81" s="162">
        <v>3.93</v>
      </c>
      <c r="M81" s="170" t="s">
        <v>18</v>
      </c>
      <c r="N81" s="170">
        <v>0.21</v>
      </c>
      <c r="O81" s="170">
        <v>208.839</v>
      </c>
    </row>
    <row r="82" spans="1:15" ht="16" x14ac:dyDescent="0.2">
      <c r="A82" s="176" t="b">
        <v>0</v>
      </c>
      <c r="B82" s="185" t="str">
        <f t="shared" si="9"/>
        <v>NO</v>
      </c>
      <c r="D82" s="162" t="s">
        <v>18</v>
      </c>
      <c r="E82" s="162">
        <v>3.55</v>
      </c>
      <c r="G82" s="162" t="s">
        <v>19</v>
      </c>
      <c r="H82" s="162" t="s">
        <v>81</v>
      </c>
      <c r="J82" s="162" t="s">
        <v>18</v>
      </c>
      <c r="K82" s="162">
        <v>4.38</v>
      </c>
      <c r="M82" s="170" t="s">
        <v>18</v>
      </c>
      <c r="N82" s="170">
        <v>0.21</v>
      </c>
      <c r="O82" s="170">
        <v>208.839</v>
      </c>
    </row>
    <row r="83" spans="1:15" ht="16" x14ac:dyDescent="0.2">
      <c r="A83" s="176" t="b">
        <v>0</v>
      </c>
      <c r="B83" s="185" t="str">
        <f t="shared" si="9"/>
        <v>NO</v>
      </c>
      <c r="D83" s="162" t="s">
        <v>18</v>
      </c>
      <c r="E83" s="162">
        <v>3.5</v>
      </c>
      <c r="G83" s="162" t="s">
        <v>22</v>
      </c>
      <c r="H83" s="162" t="s">
        <v>82</v>
      </c>
      <c r="J83" s="162" t="s">
        <v>18</v>
      </c>
      <c r="K83" s="162">
        <v>3.43</v>
      </c>
      <c r="M83" s="170" t="s">
        <v>18</v>
      </c>
      <c r="N83" s="170">
        <v>0.21</v>
      </c>
      <c r="O83" s="170">
        <v>208.839</v>
      </c>
    </row>
    <row r="84" spans="1:15" ht="16" x14ac:dyDescent="0.2">
      <c r="A84" s="176" t="b">
        <v>0</v>
      </c>
      <c r="B84" s="185" t="str">
        <f t="shared" si="9"/>
        <v>NO</v>
      </c>
      <c r="D84" s="162" t="s">
        <v>18</v>
      </c>
      <c r="E84" s="162">
        <v>1.36</v>
      </c>
      <c r="G84" s="162" t="s">
        <v>22</v>
      </c>
      <c r="H84" s="162" t="s">
        <v>83</v>
      </c>
      <c r="J84" s="162" t="s">
        <v>18</v>
      </c>
      <c r="K84" s="162">
        <v>2.75</v>
      </c>
      <c r="M84" s="170" t="s">
        <v>18</v>
      </c>
      <c r="N84" s="170">
        <v>0.21</v>
      </c>
      <c r="O84" s="170">
        <v>208.839</v>
      </c>
    </row>
    <row r="85" spans="1:15" ht="16" x14ac:dyDescent="0.2">
      <c r="A85" s="176" t="b">
        <v>0</v>
      </c>
      <c r="B85" s="185" t="str">
        <f t="shared" si="9"/>
        <v>NO</v>
      </c>
      <c r="D85" s="162" t="s">
        <v>39</v>
      </c>
      <c r="E85" s="162">
        <v>3.85</v>
      </c>
      <c r="G85" s="162" t="s">
        <v>19</v>
      </c>
      <c r="H85" s="162" t="s">
        <v>84</v>
      </c>
      <c r="J85" s="162" t="s">
        <v>18</v>
      </c>
      <c r="K85" s="162">
        <v>3.99</v>
      </c>
      <c r="M85" s="170" t="s">
        <v>18</v>
      </c>
      <c r="N85" s="170">
        <v>0.21</v>
      </c>
      <c r="O85" s="170">
        <v>208.839</v>
      </c>
    </row>
    <row r="86" spans="1:15" ht="16" x14ac:dyDescent="0.2">
      <c r="A86" s="176" t="b">
        <v>0</v>
      </c>
      <c r="B86" s="185" t="str">
        <f t="shared" si="9"/>
        <v>NO</v>
      </c>
      <c r="D86" s="162" t="s">
        <v>18</v>
      </c>
      <c r="E86" s="162">
        <v>1.81</v>
      </c>
      <c r="G86" s="162" t="s">
        <v>22</v>
      </c>
      <c r="H86" s="162" t="s">
        <v>65</v>
      </c>
      <c r="J86" s="162" t="s">
        <v>18</v>
      </c>
      <c r="K86" s="162">
        <v>2.58</v>
      </c>
      <c r="M86" s="170" t="s">
        <v>39</v>
      </c>
      <c r="N86" s="170">
        <v>0.21</v>
      </c>
      <c r="O86" s="170">
        <v>208.839</v>
      </c>
    </row>
    <row r="87" spans="1:15" ht="16" x14ac:dyDescent="0.2">
      <c r="A87" s="176" t="b">
        <v>1</v>
      </c>
      <c r="B87" s="185" t="str">
        <f t="shared" si="9"/>
        <v>YES</v>
      </c>
      <c r="D87" s="162" t="s">
        <v>39</v>
      </c>
      <c r="E87" s="162">
        <v>4.01</v>
      </c>
      <c r="G87" s="162" t="s">
        <v>19</v>
      </c>
      <c r="H87" s="162" t="s">
        <v>85</v>
      </c>
      <c r="J87" s="166" t="s">
        <v>39</v>
      </c>
      <c r="K87" s="162">
        <v>9.6999999999999993</v>
      </c>
      <c r="M87" s="170" t="s">
        <v>39</v>
      </c>
      <c r="N87" s="170">
        <v>0.21</v>
      </c>
      <c r="O87" s="170">
        <v>208.839</v>
      </c>
    </row>
    <row r="88" spans="1:15" ht="16" x14ac:dyDescent="0.2">
      <c r="A88" s="176" t="b">
        <v>0</v>
      </c>
      <c r="B88" s="185" t="str">
        <f t="shared" si="9"/>
        <v>NO</v>
      </c>
      <c r="D88" s="162" t="s">
        <v>18</v>
      </c>
      <c r="E88" s="162">
        <v>1.91</v>
      </c>
      <c r="G88" s="162" t="s">
        <v>19</v>
      </c>
      <c r="H88" s="162" t="s">
        <v>86</v>
      </c>
      <c r="J88" s="162" t="s">
        <v>18</v>
      </c>
      <c r="K88" s="162">
        <v>4.0999999999999996</v>
      </c>
      <c r="M88" s="170" t="s">
        <v>18</v>
      </c>
      <c r="N88" s="170">
        <v>0.21</v>
      </c>
      <c r="O88" s="170">
        <v>208.839</v>
      </c>
    </row>
    <row r="89" spans="1:15" ht="16" x14ac:dyDescent="0.2">
      <c r="A89" s="176" t="b">
        <v>0</v>
      </c>
      <c r="B89" s="185" t="str">
        <f t="shared" si="9"/>
        <v>NO</v>
      </c>
      <c r="D89" s="162" t="s">
        <v>18</v>
      </c>
      <c r="E89" s="162">
        <v>1.85</v>
      </c>
      <c r="G89" s="162" t="s">
        <v>18</v>
      </c>
      <c r="H89" s="162" t="s">
        <v>60</v>
      </c>
      <c r="J89" s="162" t="s">
        <v>18</v>
      </c>
      <c r="K89" s="162">
        <v>2.82</v>
      </c>
      <c r="M89" s="170" t="s">
        <v>18</v>
      </c>
      <c r="N89" s="170">
        <v>0.21</v>
      </c>
      <c r="O89" s="170">
        <v>208.839</v>
      </c>
    </row>
    <row r="90" spans="1:15" ht="16" x14ac:dyDescent="0.2">
      <c r="A90" s="176" t="b">
        <v>0</v>
      </c>
      <c r="B90" s="185" t="str">
        <f t="shared" si="9"/>
        <v>NO</v>
      </c>
      <c r="D90" s="162" t="s">
        <v>18</v>
      </c>
      <c r="E90" s="162">
        <v>3.45</v>
      </c>
      <c r="G90" s="162" t="s">
        <v>22</v>
      </c>
      <c r="H90" s="162" t="s">
        <v>87</v>
      </c>
      <c r="J90" s="166" t="s">
        <v>39</v>
      </c>
      <c r="K90" s="162">
        <v>3.27</v>
      </c>
      <c r="M90" s="170" t="s">
        <v>18</v>
      </c>
      <c r="N90" s="170">
        <v>0.21</v>
      </c>
      <c r="O90" s="170">
        <v>208.839</v>
      </c>
    </row>
    <row r="91" spans="1:15" ht="16" x14ac:dyDescent="0.2">
      <c r="A91" s="176" t="b">
        <v>0</v>
      </c>
      <c r="B91" s="185" t="str">
        <f t="shared" si="9"/>
        <v>NO</v>
      </c>
      <c r="D91" s="162" t="s">
        <v>18</v>
      </c>
      <c r="E91" s="162">
        <v>4.3</v>
      </c>
      <c r="G91" s="162" t="s">
        <v>18</v>
      </c>
      <c r="H91" s="162" t="s">
        <v>88</v>
      </c>
      <c r="J91" s="162" t="s">
        <v>18</v>
      </c>
      <c r="K91" s="162">
        <v>5.07</v>
      </c>
      <c r="M91" s="170" t="s">
        <v>18</v>
      </c>
      <c r="N91" s="170">
        <v>0.21</v>
      </c>
      <c r="O91" s="170">
        <v>208.839</v>
      </c>
    </row>
    <row r="92" spans="1:15" ht="16" x14ac:dyDescent="0.2">
      <c r="A92" s="176" t="b">
        <v>0</v>
      </c>
      <c r="B92" s="185" t="str">
        <f t="shared" si="9"/>
        <v>NO</v>
      </c>
      <c r="D92" s="162" t="s">
        <v>18</v>
      </c>
      <c r="E92" s="162">
        <v>1.68</v>
      </c>
      <c r="G92" s="162" t="s">
        <v>19</v>
      </c>
      <c r="H92" s="162" t="s">
        <v>89</v>
      </c>
      <c r="J92" s="162" t="s">
        <v>18</v>
      </c>
      <c r="K92" s="162">
        <v>2.97</v>
      </c>
      <c r="M92" s="170" t="s">
        <v>18</v>
      </c>
      <c r="N92" s="170">
        <v>0.21</v>
      </c>
      <c r="O92" s="170">
        <v>208.839</v>
      </c>
    </row>
    <row r="93" spans="1:15" ht="16" x14ac:dyDescent="0.2">
      <c r="A93" s="176" t="b">
        <v>0</v>
      </c>
      <c r="B93" s="185" t="str">
        <f t="shared" si="9"/>
        <v>NO</v>
      </c>
      <c r="D93" s="162" t="s">
        <v>39</v>
      </c>
      <c r="E93" s="162">
        <v>4.66</v>
      </c>
      <c r="G93" s="162" t="s">
        <v>22</v>
      </c>
      <c r="H93" s="162" t="s">
        <v>90</v>
      </c>
      <c r="J93" s="162" t="s">
        <v>18</v>
      </c>
      <c r="K93" s="162">
        <v>5.72</v>
      </c>
      <c r="M93" s="170" t="s">
        <v>18</v>
      </c>
      <c r="N93" s="170">
        <v>0.21</v>
      </c>
      <c r="O93" s="170">
        <v>208.839</v>
      </c>
    </row>
    <row r="94" spans="1:15" ht="16" x14ac:dyDescent="0.2">
      <c r="A94" s="176" t="b">
        <v>0</v>
      </c>
      <c r="B94" s="185" t="str">
        <f t="shared" si="9"/>
        <v>NO</v>
      </c>
      <c r="D94" s="162" t="s">
        <v>18</v>
      </c>
      <c r="E94" s="162">
        <v>3.51</v>
      </c>
      <c r="G94" s="162" t="s">
        <v>22</v>
      </c>
      <c r="H94" s="162">
        <v>7.3</v>
      </c>
      <c r="J94" s="162" t="s">
        <v>18</v>
      </c>
      <c r="K94" s="162">
        <v>4.3499999999999996</v>
      </c>
      <c r="M94" s="170" t="s">
        <v>18</v>
      </c>
      <c r="N94" s="170">
        <v>0.21</v>
      </c>
      <c r="O94" s="170">
        <v>208.839</v>
      </c>
    </row>
    <row r="95" spans="1:15" ht="16" x14ac:dyDescent="0.2">
      <c r="A95" s="176" t="b">
        <v>0</v>
      </c>
      <c r="B95" s="185" t="str">
        <f t="shared" si="9"/>
        <v>NO</v>
      </c>
      <c r="D95" s="162" t="s">
        <v>18</v>
      </c>
      <c r="E95" s="162">
        <v>1.3</v>
      </c>
      <c r="G95" s="162" t="s">
        <v>22</v>
      </c>
      <c r="H95" s="162" t="s">
        <v>59</v>
      </c>
      <c r="J95" s="162" t="s">
        <v>18</v>
      </c>
      <c r="K95" s="162">
        <v>4.17</v>
      </c>
      <c r="M95" s="170" t="s">
        <v>18</v>
      </c>
      <c r="N95" s="170">
        <v>0.21</v>
      </c>
      <c r="O95" s="170">
        <v>208.839</v>
      </c>
    </row>
    <row r="96" spans="1:15" ht="16" x14ac:dyDescent="0.2">
      <c r="A96" s="176" t="b">
        <v>0</v>
      </c>
      <c r="B96" s="185" t="str">
        <f t="shared" si="9"/>
        <v>NO</v>
      </c>
      <c r="D96" s="162" t="s">
        <v>18</v>
      </c>
      <c r="E96" s="162">
        <v>2.98</v>
      </c>
      <c r="G96" s="162" t="s">
        <v>22</v>
      </c>
      <c r="H96" s="162" t="s">
        <v>91</v>
      </c>
      <c r="J96" s="162" t="s">
        <v>18</v>
      </c>
      <c r="K96" s="162">
        <v>5.31</v>
      </c>
      <c r="M96" s="170" t="s">
        <v>18</v>
      </c>
      <c r="N96" s="170">
        <v>0.21</v>
      </c>
      <c r="O96" s="170">
        <v>208.839</v>
      </c>
    </row>
    <row r="97" spans="1:15" ht="16" x14ac:dyDescent="0.2">
      <c r="A97" s="176" t="b">
        <v>0</v>
      </c>
      <c r="B97" s="185" t="str">
        <f t="shared" si="9"/>
        <v>NO</v>
      </c>
      <c r="D97" s="162" t="s">
        <v>18</v>
      </c>
      <c r="E97" s="162">
        <v>3.56</v>
      </c>
      <c r="G97" s="162" t="s">
        <v>18</v>
      </c>
      <c r="H97" s="162">
        <v>9.3000000000000007</v>
      </c>
      <c r="J97" s="162" t="s">
        <v>18</v>
      </c>
      <c r="K97" s="162">
        <v>4.75</v>
      </c>
      <c r="M97" s="170" t="s">
        <v>18</v>
      </c>
      <c r="N97" s="170">
        <v>0.21</v>
      </c>
      <c r="O97" s="170">
        <v>208.839</v>
      </c>
    </row>
    <row r="98" spans="1:15" ht="16" x14ac:dyDescent="0.2">
      <c r="A98" s="176" t="b">
        <v>0</v>
      </c>
      <c r="B98" s="185" t="str">
        <f t="shared" si="9"/>
        <v>NO</v>
      </c>
      <c r="D98" s="162" t="s">
        <v>18</v>
      </c>
      <c r="E98" s="162">
        <v>2.4</v>
      </c>
      <c r="G98" s="162" t="s">
        <v>22</v>
      </c>
      <c r="H98" s="162" t="s">
        <v>92</v>
      </c>
      <c r="J98" s="162" t="s">
        <v>18</v>
      </c>
      <c r="K98" s="162">
        <v>3.75</v>
      </c>
      <c r="M98" s="170" t="s">
        <v>18</v>
      </c>
      <c r="N98" s="170">
        <v>0.18</v>
      </c>
      <c r="O98" s="170">
        <v>184.732</v>
      </c>
    </row>
    <row r="99" spans="1:15" ht="16" x14ac:dyDescent="0.2">
      <c r="A99" s="176" t="b">
        <v>0</v>
      </c>
      <c r="B99" s="185" t="str">
        <f t="shared" si="9"/>
        <v>NO</v>
      </c>
      <c r="D99" s="162" t="s">
        <v>18</v>
      </c>
      <c r="E99" s="162">
        <v>5.4</v>
      </c>
      <c r="G99" s="162" t="s">
        <v>22</v>
      </c>
      <c r="H99" s="162" t="s">
        <v>93</v>
      </c>
      <c r="J99" s="162" t="s">
        <v>18</v>
      </c>
      <c r="K99" s="162">
        <v>6.85</v>
      </c>
      <c r="M99" s="170" t="s">
        <v>18</v>
      </c>
      <c r="N99" s="170">
        <v>0.18</v>
      </c>
      <c r="O99" s="170">
        <v>184.732</v>
      </c>
    </row>
    <row r="100" spans="1:15" ht="16" x14ac:dyDescent="0.2">
      <c r="A100" s="176" t="b">
        <v>0</v>
      </c>
      <c r="B100" s="185" t="str">
        <f t="shared" si="9"/>
        <v>NO</v>
      </c>
      <c r="D100" s="162" t="s">
        <v>39</v>
      </c>
      <c r="E100" s="162">
        <v>6.18</v>
      </c>
      <c r="G100" s="162" t="s">
        <v>19</v>
      </c>
      <c r="H100" s="162" t="s">
        <v>94</v>
      </c>
      <c r="J100" s="162" t="s">
        <v>39</v>
      </c>
      <c r="K100" s="162">
        <v>9.19</v>
      </c>
      <c r="M100" s="170" t="s">
        <v>39</v>
      </c>
      <c r="N100" s="170">
        <v>0.18</v>
      </c>
      <c r="O100" s="170">
        <v>184.732</v>
      </c>
    </row>
    <row r="101" spans="1:15" ht="16" x14ac:dyDescent="0.2">
      <c r="A101" s="176" t="b">
        <v>0</v>
      </c>
      <c r="B101" s="185" t="str">
        <f t="shared" si="9"/>
        <v>NO</v>
      </c>
      <c r="D101" s="162" t="s">
        <v>18</v>
      </c>
      <c r="E101" s="162">
        <v>3.81</v>
      </c>
      <c r="G101" s="162" t="s">
        <v>39</v>
      </c>
      <c r="H101" s="162" t="s">
        <v>95</v>
      </c>
      <c r="J101" s="162" t="s">
        <v>18</v>
      </c>
      <c r="K101" s="162">
        <v>4.72</v>
      </c>
      <c r="M101" s="170" t="s">
        <v>18</v>
      </c>
      <c r="N101" s="170">
        <v>0.18</v>
      </c>
      <c r="O101" s="170">
        <v>184.732</v>
      </c>
    </row>
    <row r="102" spans="1:15" ht="16" x14ac:dyDescent="0.2">
      <c r="A102" s="176" t="b">
        <v>0</v>
      </c>
      <c r="B102" s="185" t="str">
        <f t="shared" si="9"/>
        <v>NO</v>
      </c>
      <c r="D102" s="162" t="s">
        <v>39</v>
      </c>
      <c r="E102" s="162">
        <v>1.03</v>
      </c>
      <c r="G102" s="162" t="s">
        <v>39</v>
      </c>
      <c r="H102" s="162">
        <v>3.8</v>
      </c>
      <c r="J102" s="162" t="s">
        <v>18</v>
      </c>
      <c r="K102" s="162">
        <v>2.4500000000000002</v>
      </c>
      <c r="M102" s="170" t="s">
        <v>39</v>
      </c>
      <c r="N102" s="170">
        <v>0.18</v>
      </c>
      <c r="O102" s="170">
        <v>184.732</v>
      </c>
    </row>
    <row r="103" spans="1:15" ht="16" x14ac:dyDescent="0.2">
      <c r="A103" s="176" t="b">
        <v>0</v>
      </c>
      <c r="B103" s="185" t="str">
        <f t="shared" si="9"/>
        <v>NO</v>
      </c>
      <c r="D103" s="162" t="s">
        <v>18</v>
      </c>
      <c r="E103" s="162">
        <v>1.01</v>
      </c>
      <c r="G103" s="162" t="s">
        <v>19</v>
      </c>
      <c r="H103" s="162" t="s">
        <v>96</v>
      </c>
      <c r="J103" s="162" t="s">
        <v>39</v>
      </c>
      <c r="K103" s="162">
        <v>1.1299999999999999</v>
      </c>
      <c r="M103" s="170" t="s">
        <v>39</v>
      </c>
      <c r="N103" s="170">
        <v>0.18</v>
      </c>
      <c r="O103" s="170">
        <v>184.732</v>
      </c>
    </row>
    <row r="104" spans="1:15" ht="16" x14ac:dyDescent="0.2">
      <c r="A104" s="176" t="b">
        <v>0</v>
      </c>
      <c r="B104" s="185" t="str">
        <f t="shared" si="9"/>
        <v>NO</v>
      </c>
      <c r="D104" s="162" t="s">
        <v>18</v>
      </c>
      <c r="E104" s="162">
        <v>5.85</v>
      </c>
      <c r="G104" s="162" t="s">
        <v>22</v>
      </c>
      <c r="H104" s="162" t="s">
        <v>74</v>
      </c>
      <c r="J104" s="162" t="s">
        <v>18</v>
      </c>
      <c r="K104" s="162">
        <v>4.95</v>
      </c>
      <c r="M104" s="170" t="s">
        <v>18</v>
      </c>
      <c r="N104" s="170">
        <v>0.18</v>
      </c>
      <c r="O104" s="170">
        <v>184.732</v>
      </c>
    </row>
    <row r="105" spans="1:15" ht="16" x14ac:dyDescent="0.2">
      <c r="A105" s="176" t="b">
        <v>0</v>
      </c>
      <c r="B105" s="185" t="str">
        <f t="shared" si="9"/>
        <v>NO</v>
      </c>
      <c r="D105" s="162" t="s">
        <v>18</v>
      </c>
      <c r="E105" s="162">
        <v>4.3499999999999996</v>
      </c>
      <c r="G105" s="162" t="s">
        <v>39</v>
      </c>
      <c r="H105" s="162" t="s">
        <v>70</v>
      </c>
      <c r="J105" s="162" t="s">
        <v>18</v>
      </c>
      <c r="K105" s="162">
        <v>4.4800000000000004</v>
      </c>
      <c r="M105" s="170" t="s">
        <v>18</v>
      </c>
      <c r="N105" s="170">
        <v>0.18</v>
      </c>
      <c r="O105" s="170">
        <v>184.732</v>
      </c>
    </row>
    <row r="106" spans="1:15" ht="16" x14ac:dyDescent="0.2">
      <c r="A106" s="176" t="b">
        <v>0</v>
      </c>
      <c r="B106" s="185" t="str">
        <f t="shared" si="9"/>
        <v>NO</v>
      </c>
      <c r="D106" s="162" t="s">
        <v>18</v>
      </c>
      <c r="E106" s="162">
        <v>3.76</v>
      </c>
      <c r="G106" s="162" t="s">
        <v>22</v>
      </c>
      <c r="H106" s="162" t="s">
        <v>76</v>
      </c>
      <c r="J106" s="162" t="s">
        <v>18</v>
      </c>
      <c r="K106" s="162">
        <v>5.37</v>
      </c>
      <c r="M106" s="170" t="s">
        <v>18</v>
      </c>
      <c r="N106" s="170">
        <v>0.18</v>
      </c>
      <c r="O106" s="170">
        <v>184.732</v>
      </c>
    </row>
    <row r="107" spans="1:15" ht="16" x14ac:dyDescent="0.2">
      <c r="A107" s="176" t="b">
        <v>0</v>
      </c>
      <c r="B107" s="185" t="str">
        <f t="shared" si="9"/>
        <v>NO</v>
      </c>
      <c r="D107" s="162" t="s">
        <v>18</v>
      </c>
      <c r="E107" s="162">
        <v>2.35</v>
      </c>
      <c r="G107" s="162" t="s">
        <v>22</v>
      </c>
      <c r="H107" s="162" t="s">
        <v>97</v>
      </c>
      <c r="J107" s="162" t="s">
        <v>18</v>
      </c>
      <c r="K107" s="162">
        <v>2.2200000000000002</v>
      </c>
      <c r="M107" s="170" t="s">
        <v>18</v>
      </c>
      <c r="N107" s="170">
        <v>0.18</v>
      </c>
      <c r="O107" s="170">
        <v>184.732</v>
      </c>
    </row>
    <row r="108" spans="1:15" ht="16" x14ac:dyDescent="0.2">
      <c r="A108" s="176" t="b">
        <v>0</v>
      </c>
      <c r="B108" s="185" t="str">
        <f t="shared" si="9"/>
        <v>NO</v>
      </c>
      <c r="D108" s="162" t="s">
        <v>18</v>
      </c>
      <c r="E108" s="162">
        <v>2.36</v>
      </c>
      <c r="G108" s="162" t="s">
        <v>22</v>
      </c>
      <c r="H108" s="162">
        <v>6.4</v>
      </c>
      <c r="J108" s="162" t="s">
        <v>18</v>
      </c>
      <c r="K108" s="162">
        <v>3.89</v>
      </c>
      <c r="M108" s="170" t="s">
        <v>18</v>
      </c>
      <c r="N108" s="170">
        <v>0.18</v>
      </c>
      <c r="O108" s="170">
        <v>184.732</v>
      </c>
    </row>
    <row r="109" spans="1:15" ht="16" x14ac:dyDescent="0.2">
      <c r="A109" s="176" t="b">
        <v>0</v>
      </c>
      <c r="B109" s="185" t="str">
        <f t="shared" si="9"/>
        <v>NO</v>
      </c>
      <c r="D109" s="162" t="s">
        <v>18</v>
      </c>
      <c r="E109" s="162">
        <v>4.41</v>
      </c>
      <c r="G109" s="162" t="s">
        <v>22</v>
      </c>
      <c r="H109" s="162" t="s">
        <v>98</v>
      </c>
      <c r="J109" s="162" t="s">
        <v>18</v>
      </c>
      <c r="K109" s="162">
        <v>6.37</v>
      </c>
      <c r="M109" s="170" t="s">
        <v>18</v>
      </c>
      <c r="N109" s="170">
        <v>0.18</v>
      </c>
      <c r="O109" s="170">
        <v>184.732</v>
      </c>
    </row>
    <row r="110" spans="1:15" ht="16" x14ac:dyDescent="0.2">
      <c r="A110" s="176" t="b">
        <v>1</v>
      </c>
      <c r="B110" s="185" t="str">
        <f t="shared" si="9"/>
        <v>YES</v>
      </c>
      <c r="D110" s="162" t="s">
        <v>39</v>
      </c>
      <c r="E110" s="162">
        <v>1.01</v>
      </c>
      <c r="G110" s="162" t="s">
        <v>19</v>
      </c>
      <c r="H110" s="162" t="s">
        <v>99</v>
      </c>
      <c r="J110" s="162" t="s">
        <v>39</v>
      </c>
      <c r="K110" s="162">
        <v>1.67</v>
      </c>
      <c r="M110" s="170" t="s">
        <v>39</v>
      </c>
      <c r="N110" s="170">
        <v>0.18</v>
      </c>
      <c r="O110" s="170">
        <v>184.732</v>
      </c>
    </row>
    <row r="111" spans="1:15" ht="16" x14ac:dyDescent="0.2">
      <c r="A111" s="176" t="b">
        <v>1</v>
      </c>
      <c r="B111" s="185" t="str">
        <f t="shared" si="9"/>
        <v>YES</v>
      </c>
      <c r="D111" s="162" t="s">
        <v>39</v>
      </c>
      <c r="E111" s="162">
        <v>3.48</v>
      </c>
      <c r="G111" s="162" t="s">
        <v>19</v>
      </c>
      <c r="H111" s="162" t="s">
        <v>56</v>
      </c>
      <c r="J111" s="162" t="s">
        <v>39</v>
      </c>
      <c r="K111" s="162">
        <v>3.12</v>
      </c>
      <c r="M111" s="170" t="s">
        <v>39</v>
      </c>
      <c r="N111" s="170">
        <v>0.18</v>
      </c>
      <c r="O111" s="170">
        <v>184.732</v>
      </c>
    </row>
    <row r="112" spans="1:15" ht="16" x14ac:dyDescent="0.2">
      <c r="A112" s="176" t="b">
        <v>0</v>
      </c>
      <c r="B112" s="185" t="str">
        <f t="shared" si="9"/>
        <v>NO</v>
      </c>
      <c r="D112" s="162" t="s">
        <v>18</v>
      </c>
      <c r="E112" s="162">
        <v>3.2</v>
      </c>
      <c r="G112" s="162" t="s">
        <v>22</v>
      </c>
      <c r="H112" s="162" t="s">
        <v>90</v>
      </c>
      <c r="J112" s="162" t="s">
        <v>18</v>
      </c>
      <c r="K112" s="162">
        <v>2.74</v>
      </c>
      <c r="M112" s="170" t="s">
        <v>18</v>
      </c>
      <c r="N112" s="170">
        <v>0.18</v>
      </c>
      <c r="O112" s="170">
        <v>184.732</v>
      </c>
    </row>
    <row r="113" spans="1:15" ht="16" x14ac:dyDescent="0.2">
      <c r="A113" s="176" t="b">
        <v>0</v>
      </c>
      <c r="B113" s="185" t="str">
        <f t="shared" si="9"/>
        <v>NO</v>
      </c>
      <c r="D113" s="162" t="s">
        <v>18</v>
      </c>
      <c r="E113" s="162">
        <v>0.98</v>
      </c>
      <c r="G113" s="162" t="s">
        <v>18</v>
      </c>
      <c r="H113" s="162">
        <v>2.9</v>
      </c>
      <c r="J113" s="162" t="s">
        <v>18</v>
      </c>
      <c r="K113" s="162">
        <v>2.37</v>
      </c>
      <c r="M113" s="170" t="s">
        <v>18</v>
      </c>
      <c r="N113" s="170">
        <v>0.18</v>
      </c>
      <c r="O113" s="170">
        <v>184.732</v>
      </c>
    </row>
    <row r="114" spans="1:15" ht="16" x14ac:dyDescent="0.2">
      <c r="A114" s="176" t="b">
        <v>1</v>
      </c>
      <c r="B114" s="185" t="str">
        <f t="shared" si="9"/>
        <v>YES</v>
      </c>
      <c r="D114" s="162" t="s">
        <v>39</v>
      </c>
      <c r="E114" s="162">
        <v>1.96</v>
      </c>
      <c r="G114" s="162" t="s">
        <v>39</v>
      </c>
      <c r="H114" s="162">
        <v>5.8</v>
      </c>
      <c r="J114" s="162" t="s">
        <v>39</v>
      </c>
      <c r="K114" s="162">
        <v>3.96</v>
      </c>
      <c r="M114" s="170" t="s">
        <v>39</v>
      </c>
      <c r="N114" s="170">
        <v>0.18</v>
      </c>
      <c r="O114" s="170">
        <v>184.732</v>
      </c>
    </row>
    <row r="115" spans="1:15" ht="16" x14ac:dyDescent="0.2">
      <c r="A115" s="176" t="b">
        <v>1</v>
      </c>
      <c r="B115" s="185" t="str">
        <f t="shared" si="9"/>
        <v>YES</v>
      </c>
      <c r="D115" s="162" t="s">
        <v>39</v>
      </c>
      <c r="E115" s="162">
        <v>1.38</v>
      </c>
      <c r="G115" s="162" t="s">
        <v>19</v>
      </c>
      <c r="H115" s="162" t="s">
        <v>78</v>
      </c>
      <c r="J115" s="162" t="s">
        <v>39</v>
      </c>
      <c r="K115" s="162">
        <v>3.43</v>
      </c>
      <c r="M115" s="170" t="s">
        <v>39</v>
      </c>
      <c r="N115" s="170">
        <v>0.18</v>
      </c>
      <c r="O115" s="170">
        <v>184.732</v>
      </c>
    </row>
    <row r="116" spans="1:15" ht="16" x14ac:dyDescent="0.2">
      <c r="A116" s="176" t="b">
        <v>0</v>
      </c>
      <c r="B116" s="185" t="str">
        <f t="shared" si="9"/>
        <v>NO</v>
      </c>
      <c r="D116" s="162" t="s">
        <v>18</v>
      </c>
      <c r="E116" s="162">
        <v>0.51</v>
      </c>
      <c r="G116" s="162" t="s">
        <v>22</v>
      </c>
      <c r="H116" s="162">
        <v>0.4</v>
      </c>
      <c r="J116" s="162" t="s">
        <v>18</v>
      </c>
      <c r="K116" s="162">
        <v>1.38</v>
      </c>
      <c r="M116" s="170" t="s">
        <v>18</v>
      </c>
      <c r="N116" s="170">
        <v>0.18</v>
      </c>
      <c r="O116" s="170">
        <v>184.732</v>
      </c>
    </row>
    <row r="117" spans="1:15" ht="16" x14ac:dyDescent="0.2">
      <c r="A117" s="176" t="b">
        <v>0</v>
      </c>
      <c r="B117" s="185" t="str">
        <f t="shared" si="9"/>
        <v>NO</v>
      </c>
      <c r="D117" s="162" t="s">
        <v>39</v>
      </c>
      <c r="E117" s="162">
        <v>1.78</v>
      </c>
      <c r="G117" s="162" t="s">
        <v>19</v>
      </c>
      <c r="H117" s="162" t="s">
        <v>65</v>
      </c>
      <c r="J117" s="162" t="s">
        <v>18</v>
      </c>
      <c r="K117" s="162">
        <v>2.31</v>
      </c>
      <c r="M117" s="170" t="s">
        <v>18</v>
      </c>
      <c r="N117" s="170">
        <v>0.18</v>
      </c>
      <c r="O117" s="170">
        <v>184.732</v>
      </c>
    </row>
    <row r="118" spans="1:15" ht="16" x14ac:dyDescent="0.2">
      <c r="A118" s="176" t="b">
        <v>0</v>
      </c>
      <c r="B118" s="185" t="str">
        <f t="shared" si="9"/>
        <v>NO</v>
      </c>
      <c r="D118" s="162" t="s">
        <v>39</v>
      </c>
      <c r="E118" s="162">
        <v>2.96</v>
      </c>
      <c r="G118" s="162" t="s">
        <v>22</v>
      </c>
      <c r="H118" s="162" t="s">
        <v>100</v>
      </c>
      <c r="J118" s="162" t="s">
        <v>18</v>
      </c>
      <c r="K118" s="162">
        <v>4.3</v>
      </c>
      <c r="M118" s="170" t="s">
        <v>18</v>
      </c>
      <c r="N118" s="170">
        <v>0.18</v>
      </c>
      <c r="O118" s="170">
        <v>184.732</v>
      </c>
    </row>
    <row r="119" spans="1:15" ht="16" x14ac:dyDescent="0.2">
      <c r="A119" s="176" t="b">
        <v>0</v>
      </c>
      <c r="B119" s="185" t="str">
        <f t="shared" si="9"/>
        <v>NO</v>
      </c>
      <c r="D119" s="162" t="s">
        <v>18</v>
      </c>
      <c r="E119" s="162">
        <v>2.66</v>
      </c>
      <c r="G119" s="162" t="s">
        <v>22</v>
      </c>
      <c r="H119" s="162">
        <v>3.4</v>
      </c>
      <c r="J119" s="162" t="s">
        <v>18</v>
      </c>
      <c r="K119" s="162">
        <v>2.25</v>
      </c>
      <c r="M119" s="170" t="s">
        <v>18</v>
      </c>
      <c r="N119" s="170">
        <v>0.18</v>
      </c>
      <c r="O119" s="170">
        <v>184.732</v>
      </c>
    </row>
    <row r="120" spans="1:15" ht="16" x14ac:dyDescent="0.2">
      <c r="A120" s="176" t="b">
        <v>0</v>
      </c>
      <c r="B120" s="185" t="str">
        <f t="shared" si="9"/>
        <v>NO</v>
      </c>
      <c r="D120" s="162" t="s">
        <v>39</v>
      </c>
      <c r="E120" s="162">
        <v>2</v>
      </c>
      <c r="G120" s="162" t="s">
        <v>19</v>
      </c>
      <c r="H120" s="162" t="s">
        <v>101</v>
      </c>
      <c r="J120" s="162" t="s">
        <v>39</v>
      </c>
      <c r="K120" s="162">
        <v>1.04</v>
      </c>
      <c r="M120" s="170" t="s">
        <v>18</v>
      </c>
      <c r="N120" s="170">
        <v>0.18</v>
      </c>
      <c r="O120" s="170">
        <v>184.732</v>
      </c>
    </row>
    <row r="121" spans="1:15" ht="16" x14ac:dyDescent="0.2">
      <c r="A121" s="176" t="b">
        <v>0</v>
      </c>
      <c r="B121" s="185" t="str">
        <f t="shared" si="9"/>
        <v>NO</v>
      </c>
      <c r="D121" s="162" t="s">
        <v>18</v>
      </c>
      <c r="E121" s="162">
        <v>3.7</v>
      </c>
      <c r="G121" s="162" t="s">
        <v>19</v>
      </c>
      <c r="H121" s="162" t="s">
        <v>87</v>
      </c>
      <c r="J121" s="162" t="s">
        <v>18</v>
      </c>
      <c r="K121" s="162">
        <v>3.75</v>
      </c>
      <c r="M121" s="170" t="s">
        <v>39</v>
      </c>
      <c r="N121" s="170">
        <v>0.18</v>
      </c>
      <c r="O121" s="170">
        <v>184.732</v>
      </c>
    </row>
    <row r="122" spans="1:15" ht="16" x14ac:dyDescent="0.2">
      <c r="A122" s="176" t="b">
        <v>0</v>
      </c>
      <c r="B122" s="185" t="str">
        <f t="shared" si="9"/>
        <v>NO</v>
      </c>
      <c r="D122" s="162" t="s">
        <v>18</v>
      </c>
      <c r="E122" s="162">
        <v>1.85</v>
      </c>
      <c r="G122" s="162" t="s">
        <v>22</v>
      </c>
      <c r="H122" s="162" t="s">
        <v>59</v>
      </c>
      <c r="J122" s="162" t="s">
        <v>18</v>
      </c>
      <c r="K122" s="162">
        <v>2.31</v>
      </c>
      <c r="M122" s="170" t="s">
        <v>18</v>
      </c>
      <c r="N122" s="170">
        <v>0.18</v>
      </c>
      <c r="O122" s="170">
        <v>184.732</v>
      </c>
    </row>
    <row r="123" spans="1:15" ht="16" x14ac:dyDescent="0.2">
      <c r="A123" s="176" t="b">
        <v>0</v>
      </c>
      <c r="B123" s="185" t="str">
        <f t="shared" si="9"/>
        <v>NO</v>
      </c>
      <c r="D123" s="162" t="s">
        <v>18</v>
      </c>
      <c r="E123" s="162">
        <v>5.0599999999999996</v>
      </c>
      <c r="G123" s="162" t="s">
        <v>18</v>
      </c>
      <c r="H123" s="162" t="s">
        <v>102</v>
      </c>
      <c r="J123" s="162" t="s">
        <v>18</v>
      </c>
      <c r="K123" s="162">
        <v>5.7</v>
      </c>
      <c r="M123" s="170" t="s">
        <v>18</v>
      </c>
      <c r="N123" s="170">
        <v>0.18</v>
      </c>
      <c r="O123" s="170">
        <v>184.732</v>
      </c>
    </row>
    <row r="124" spans="1:15" ht="16" x14ac:dyDescent="0.2">
      <c r="A124" s="176" t="b">
        <v>0</v>
      </c>
      <c r="B124" s="185" t="str">
        <f t="shared" si="9"/>
        <v>NO</v>
      </c>
      <c r="D124" s="162" t="s">
        <v>18</v>
      </c>
      <c r="E124" s="162">
        <v>4.03</v>
      </c>
      <c r="G124" s="162" t="s">
        <v>19</v>
      </c>
      <c r="H124" s="162">
        <v>5.9</v>
      </c>
      <c r="J124" s="162" t="s">
        <v>18</v>
      </c>
      <c r="K124" s="162">
        <v>4.82</v>
      </c>
      <c r="M124" s="170" t="s">
        <v>18</v>
      </c>
      <c r="N124" s="170">
        <v>0.18</v>
      </c>
      <c r="O124" s="170">
        <v>184.732</v>
      </c>
    </row>
    <row r="125" spans="1:15" ht="16" x14ac:dyDescent="0.2">
      <c r="A125" s="176" t="b">
        <v>0</v>
      </c>
      <c r="B125" s="185" t="str">
        <f t="shared" si="9"/>
        <v>NO</v>
      </c>
      <c r="D125" s="162" t="s">
        <v>18</v>
      </c>
      <c r="E125" s="162">
        <v>4.68</v>
      </c>
      <c r="G125" s="162" t="s">
        <v>19</v>
      </c>
      <c r="H125" s="162" t="s">
        <v>48</v>
      </c>
      <c r="J125" s="162" t="s">
        <v>18</v>
      </c>
      <c r="K125" s="162">
        <v>4.57</v>
      </c>
      <c r="M125" s="170" t="s">
        <v>18</v>
      </c>
      <c r="N125" s="170">
        <v>0.18</v>
      </c>
      <c r="O125" s="170">
        <v>184.732</v>
      </c>
    </row>
    <row r="126" spans="1:15" ht="16" x14ac:dyDescent="0.2">
      <c r="A126" s="176" t="b">
        <v>0</v>
      </c>
      <c r="B126" s="185" t="str">
        <f t="shared" si="9"/>
        <v>NO</v>
      </c>
      <c r="D126" s="162" t="s">
        <v>18</v>
      </c>
      <c r="E126" s="162">
        <v>2.56</v>
      </c>
      <c r="G126" s="162" t="s">
        <v>22</v>
      </c>
      <c r="H126" s="162" t="s">
        <v>51</v>
      </c>
      <c r="J126" s="162" t="s">
        <v>18</v>
      </c>
      <c r="K126" s="162">
        <v>2.27</v>
      </c>
      <c r="M126" s="170" t="s">
        <v>18</v>
      </c>
      <c r="N126" s="170">
        <v>0.18</v>
      </c>
      <c r="O126" s="170">
        <v>184.732</v>
      </c>
    </row>
    <row r="127" spans="1:15" ht="16" x14ac:dyDescent="0.2">
      <c r="A127" s="176" t="b">
        <v>0</v>
      </c>
      <c r="B127" s="185" t="str">
        <f t="shared" si="9"/>
        <v>NO</v>
      </c>
      <c r="D127" s="162" t="s">
        <v>18</v>
      </c>
      <c r="E127" s="162">
        <v>5.51</v>
      </c>
      <c r="G127" s="162" t="s">
        <v>22</v>
      </c>
      <c r="H127" s="162" t="s">
        <v>103</v>
      </c>
      <c r="J127" s="162" t="s">
        <v>18</v>
      </c>
      <c r="K127" s="162">
        <v>8.01</v>
      </c>
      <c r="M127" s="170" t="s">
        <v>39</v>
      </c>
      <c r="N127" s="170">
        <v>0.18</v>
      </c>
      <c r="O127" s="170">
        <v>184.732</v>
      </c>
    </row>
    <row r="128" spans="1:15" ht="16" x14ac:dyDescent="0.2">
      <c r="A128" s="176" t="b">
        <v>0</v>
      </c>
      <c r="B128" s="185" t="str">
        <f t="shared" si="9"/>
        <v>NO</v>
      </c>
      <c r="D128" s="162" t="s">
        <v>39</v>
      </c>
      <c r="E128" s="162">
        <v>4.6500000000000004</v>
      </c>
      <c r="G128" s="162" t="s">
        <v>39</v>
      </c>
      <c r="H128" s="162">
        <v>10.8</v>
      </c>
      <c r="J128" s="162" t="s">
        <v>39</v>
      </c>
      <c r="K128" s="162">
        <v>4.16</v>
      </c>
      <c r="M128" s="170" t="s">
        <v>18</v>
      </c>
      <c r="N128" s="170">
        <v>0.18</v>
      </c>
      <c r="O128" s="170">
        <v>184.732</v>
      </c>
    </row>
    <row r="129" spans="1:15" ht="16" x14ac:dyDescent="0.2">
      <c r="A129" s="176" t="b">
        <v>0</v>
      </c>
      <c r="B129" s="185" t="str">
        <f t="shared" si="9"/>
        <v>NO</v>
      </c>
      <c r="D129" s="162" t="s">
        <v>18</v>
      </c>
      <c r="E129" s="162">
        <v>6.05</v>
      </c>
      <c r="G129" s="162" t="s">
        <v>22</v>
      </c>
      <c r="H129" s="162" t="s">
        <v>104</v>
      </c>
      <c r="J129" s="162" t="s">
        <v>18</v>
      </c>
      <c r="K129" s="162">
        <v>7.87</v>
      </c>
      <c r="M129" s="170" t="s">
        <v>18</v>
      </c>
      <c r="N129" s="170">
        <v>0.18</v>
      </c>
      <c r="O129" s="170">
        <v>184.732</v>
      </c>
    </row>
    <row r="130" spans="1:15" ht="16" x14ac:dyDescent="0.2">
      <c r="A130" s="176" t="b">
        <v>0</v>
      </c>
      <c r="B130" s="185" t="str">
        <f t="shared" si="9"/>
        <v>NO</v>
      </c>
      <c r="D130" s="162" t="s">
        <v>18</v>
      </c>
      <c r="E130" s="162">
        <v>2.88</v>
      </c>
      <c r="G130" s="162" t="s">
        <v>22</v>
      </c>
      <c r="H130" s="162">
        <v>4.8</v>
      </c>
      <c r="J130" s="162" t="s">
        <v>18</v>
      </c>
      <c r="K130" s="162">
        <v>5.1100000000000003</v>
      </c>
      <c r="M130" s="170" t="s">
        <v>18</v>
      </c>
      <c r="N130" s="170">
        <v>0.19</v>
      </c>
      <c r="O130" s="170">
        <v>186.20099999999999</v>
      </c>
    </row>
    <row r="131" spans="1:15" ht="16" x14ac:dyDescent="0.2">
      <c r="A131" s="176" t="b">
        <v>0</v>
      </c>
      <c r="B131" s="185" t="str">
        <f t="shared" ref="B131:B194" si="10">IF(OR(A131="",A131=FALSE),"NO","YES")</f>
        <v>NO</v>
      </c>
      <c r="D131" s="162" t="s">
        <v>18</v>
      </c>
      <c r="E131" s="162">
        <v>3.95</v>
      </c>
      <c r="G131" s="162" t="s">
        <v>39</v>
      </c>
      <c r="H131" s="162">
        <v>6.9</v>
      </c>
      <c r="J131" s="162" t="s">
        <v>18</v>
      </c>
      <c r="K131" s="162">
        <v>7.84</v>
      </c>
      <c r="M131" s="170" t="s">
        <v>18</v>
      </c>
      <c r="N131" s="170">
        <v>0.19</v>
      </c>
      <c r="O131" s="170">
        <v>186.20099999999999</v>
      </c>
    </row>
    <row r="132" spans="1:15" ht="16" x14ac:dyDescent="0.2">
      <c r="A132" s="176" t="b">
        <v>0</v>
      </c>
      <c r="B132" s="185" t="str">
        <f t="shared" si="10"/>
        <v>NO</v>
      </c>
      <c r="D132" s="162" t="s">
        <v>18</v>
      </c>
      <c r="E132" s="162">
        <v>2.66</v>
      </c>
      <c r="G132" s="162" t="s">
        <v>22</v>
      </c>
      <c r="H132" s="162">
        <v>7.6</v>
      </c>
      <c r="J132" s="162" t="s">
        <v>18</v>
      </c>
      <c r="K132" s="162">
        <v>4.2</v>
      </c>
      <c r="M132" s="170" t="s">
        <v>18</v>
      </c>
      <c r="N132" s="170">
        <v>0.19</v>
      </c>
      <c r="O132" s="170">
        <v>186.20099999999999</v>
      </c>
    </row>
    <row r="133" spans="1:15" ht="16" x14ac:dyDescent="0.2">
      <c r="A133" s="176" t="b">
        <v>0</v>
      </c>
      <c r="B133" s="185" t="str">
        <f t="shared" si="10"/>
        <v>NO</v>
      </c>
      <c r="D133" s="162" t="s">
        <v>18</v>
      </c>
      <c r="E133" s="162">
        <v>2.91</v>
      </c>
      <c r="G133" s="162" t="s">
        <v>19</v>
      </c>
      <c r="H133" s="162" t="s">
        <v>105</v>
      </c>
      <c r="J133" s="162" t="s">
        <v>39</v>
      </c>
      <c r="K133" s="162">
        <v>5.64</v>
      </c>
      <c r="M133" s="170" t="s">
        <v>18</v>
      </c>
      <c r="N133" s="170">
        <v>0.19</v>
      </c>
      <c r="O133" s="170">
        <v>186.20099999999999</v>
      </c>
    </row>
    <row r="134" spans="1:15" ht="16" x14ac:dyDescent="0.2">
      <c r="A134" s="176" t="b">
        <v>0</v>
      </c>
      <c r="B134" s="185" t="str">
        <f t="shared" si="10"/>
        <v>NO</v>
      </c>
      <c r="D134" s="162" t="s">
        <v>18</v>
      </c>
      <c r="E134" s="162">
        <v>5.31</v>
      </c>
      <c r="G134" s="162" t="s">
        <v>19</v>
      </c>
      <c r="H134" s="162">
        <v>7.6</v>
      </c>
      <c r="J134" s="162" t="s">
        <v>18</v>
      </c>
      <c r="K134" s="162">
        <v>9.8800000000000008</v>
      </c>
      <c r="M134" s="170" t="s">
        <v>18</v>
      </c>
      <c r="N134" s="170">
        <v>0.19</v>
      </c>
      <c r="O134" s="170">
        <v>186.20099999999999</v>
      </c>
    </row>
    <row r="135" spans="1:15" ht="16" x14ac:dyDescent="0.2">
      <c r="A135" s="176" t="b">
        <v>0</v>
      </c>
      <c r="B135" s="185" t="str">
        <f t="shared" si="10"/>
        <v>NO</v>
      </c>
      <c r="D135" s="162" t="s">
        <v>39</v>
      </c>
      <c r="E135" s="162">
        <v>4.2</v>
      </c>
      <c r="G135" s="162" t="s">
        <v>19</v>
      </c>
      <c r="H135" s="162">
        <v>6.9</v>
      </c>
      <c r="J135" s="162" t="s">
        <v>18</v>
      </c>
      <c r="K135" s="162">
        <v>5.68</v>
      </c>
      <c r="M135" s="170" t="s">
        <v>18</v>
      </c>
      <c r="N135" s="170">
        <v>0.19</v>
      </c>
      <c r="O135" s="170">
        <v>186.20099999999999</v>
      </c>
    </row>
    <row r="136" spans="1:15" ht="16" x14ac:dyDescent="0.2">
      <c r="A136" s="176" t="b">
        <v>1</v>
      </c>
      <c r="B136" s="185" t="str">
        <f t="shared" si="10"/>
        <v>YES</v>
      </c>
      <c r="D136" s="162" t="s">
        <v>39</v>
      </c>
      <c r="E136" s="162">
        <v>3.15</v>
      </c>
      <c r="G136" s="162" t="s">
        <v>19</v>
      </c>
      <c r="H136" s="162" t="s">
        <v>90</v>
      </c>
      <c r="J136" s="162" t="s">
        <v>39</v>
      </c>
      <c r="K136" s="162">
        <v>4.82</v>
      </c>
      <c r="M136" s="170" t="s">
        <v>39</v>
      </c>
      <c r="N136" s="170">
        <v>0.19</v>
      </c>
      <c r="O136" s="170">
        <v>186.20099999999999</v>
      </c>
    </row>
    <row r="137" spans="1:15" ht="16" x14ac:dyDescent="0.2">
      <c r="A137" s="176" t="b">
        <v>0</v>
      </c>
      <c r="B137" s="185" t="str">
        <f t="shared" si="10"/>
        <v>NO</v>
      </c>
      <c r="D137" s="162" t="s">
        <v>18</v>
      </c>
      <c r="E137" s="162">
        <v>4.55</v>
      </c>
      <c r="G137" s="162" t="s">
        <v>19</v>
      </c>
      <c r="H137" s="162" t="s">
        <v>106</v>
      </c>
      <c r="J137" s="162" t="s">
        <v>18</v>
      </c>
      <c r="K137" s="162">
        <v>15.8</v>
      </c>
      <c r="M137" s="170" t="s">
        <v>18</v>
      </c>
      <c r="N137" s="170">
        <v>0.19</v>
      </c>
      <c r="O137" s="170">
        <v>186.20099999999999</v>
      </c>
    </row>
    <row r="138" spans="1:15" ht="16" x14ac:dyDescent="0.2">
      <c r="A138" s="176" t="b">
        <v>0</v>
      </c>
      <c r="B138" s="185" t="str">
        <f t="shared" si="10"/>
        <v>NO</v>
      </c>
      <c r="D138" s="162" t="s">
        <v>39</v>
      </c>
      <c r="E138" s="162">
        <v>1.45</v>
      </c>
      <c r="G138" s="162" t="s">
        <v>19</v>
      </c>
      <c r="H138" s="162" t="s">
        <v>107</v>
      </c>
      <c r="J138" s="162" t="s">
        <v>18</v>
      </c>
      <c r="K138" s="162">
        <v>3.95</v>
      </c>
      <c r="M138" s="170" t="s">
        <v>18</v>
      </c>
      <c r="N138" s="170">
        <v>0.19</v>
      </c>
      <c r="O138" s="170">
        <v>186.20099999999999</v>
      </c>
    </row>
    <row r="139" spans="1:15" ht="16" x14ac:dyDescent="0.2">
      <c r="A139" s="176" t="b">
        <v>0</v>
      </c>
      <c r="B139" s="185" t="str">
        <f t="shared" si="10"/>
        <v>NO</v>
      </c>
      <c r="D139" s="162" t="s">
        <v>18</v>
      </c>
      <c r="E139" s="162">
        <v>3.93</v>
      </c>
      <c r="G139" s="162" t="s">
        <v>19</v>
      </c>
      <c r="H139" s="162" t="s">
        <v>108</v>
      </c>
      <c r="J139" s="162" t="s">
        <v>18</v>
      </c>
      <c r="K139" s="162">
        <v>6.22</v>
      </c>
      <c r="M139" s="170" t="s">
        <v>18</v>
      </c>
      <c r="N139" s="170">
        <v>0.19</v>
      </c>
      <c r="O139" s="170">
        <v>186.20099999999999</v>
      </c>
    </row>
    <row r="140" spans="1:15" ht="16" x14ac:dyDescent="0.2">
      <c r="A140" s="176" t="b">
        <v>0</v>
      </c>
      <c r="B140" s="185" t="str">
        <f t="shared" si="10"/>
        <v>NO</v>
      </c>
      <c r="D140" s="162" t="s">
        <v>39</v>
      </c>
      <c r="E140" s="162">
        <v>2.66</v>
      </c>
      <c r="G140" s="162" t="s">
        <v>19</v>
      </c>
      <c r="H140" s="162" t="s">
        <v>72</v>
      </c>
      <c r="J140" s="162" t="s">
        <v>39</v>
      </c>
      <c r="K140" s="162">
        <v>6.96</v>
      </c>
      <c r="M140" s="170" t="s">
        <v>18</v>
      </c>
      <c r="N140" s="170">
        <v>0.19</v>
      </c>
      <c r="O140" s="170">
        <v>186.20099999999999</v>
      </c>
    </row>
    <row r="141" spans="1:15" ht="16" x14ac:dyDescent="0.2">
      <c r="A141" s="176" t="b">
        <v>0</v>
      </c>
      <c r="B141" s="185" t="str">
        <f t="shared" si="10"/>
        <v>NO</v>
      </c>
      <c r="D141" s="162" t="s">
        <v>39</v>
      </c>
      <c r="E141" s="162">
        <v>2.15</v>
      </c>
      <c r="G141" s="162" t="s">
        <v>19</v>
      </c>
      <c r="H141" s="162">
        <v>4.8</v>
      </c>
      <c r="J141" s="162" t="s">
        <v>39</v>
      </c>
      <c r="K141" s="162">
        <v>3.43</v>
      </c>
      <c r="M141" s="170" t="s">
        <v>39</v>
      </c>
      <c r="N141" s="170">
        <v>0.19</v>
      </c>
      <c r="O141" s="170">
        <v>186.20099999999999</v>
      </c>
    </row>
    <row r="142" spans="1:15" ht="16" x14ac:dyDescent="0.2">
      <c r="A142" s="176" t="b">
        <v>0</v>
      </c>
      <c r="B142" s="185" t="str">
        <f t="shared" si="10"/>
        <v>NO</v>
      </c>
      <c r="D142" s="162" t="s">
        <v>18</v>
      </c>
      <c r="E142" s="162">
        <v>2.4500000000000002</v>
      </c>
      <c r="G142" s="162" t="s">
        <v>18</v>
      </c>
      <c r="H142" s="162" t="s">
        <v>59</v>
      </c>
      <c r="J142" s="162" t="s">
        <v>18</v>
      </c>
      <c r="K142" s="162">
        <v>4.68</v>
      </c>
      <c r="M142" s="170" t="s">
        <v>18</v>
      </c>
      <c r="N142" s="170">
        <v>0.19</v>
      </c>
      <c r="O142" s="170">
        <v>186.20099999999999</v>
      </c>
    </row>
    <row r="143" spans="1:15" ht="16" x14ac:dyDescent="0.2">
      <c r="A143" s="176" t="b">
        <v>0</v>
      </c>
      <c r="B143" s="185" t="str">
        <f t="shared" si="10"/>
        <v>NO</v>
      </c>
      <c r="D143" s="162" t="s">
        <v>18</v>
      </c>
      <c r="E143" s="162">
        <v>3.06</v>
      </c>
      <c r="G143" s="162" t="s">
        <v>19</v>
      </c>
      <c r="H143" s="162" t="s">
        <v>70</v>
      </c>
      <c r="J143" s="162" t="s">
        <v>18</v>
      </c>
      <c r="K143" s="162">
        <v>5.89</v>
      </c>
      <c r="M143" s="170" t="s">
        <v>18</v>
      </c>
      <c r="N143" s="170">
        <v>0.19</v>
      </c>
      <c r="O143" s="170">
        <v>186.20099999999999</v>
      </c>
    </row>
    <row r="144" spans="1:15" ht="16" x14ac:dyDescent="0.2">
      <c r="A144" s="176" t="b">
        <v>1</v>
      </c>
      <c r="B144" s="185" t="str">
        <f t="shared" si="10"/>
        <v>YES</v>
      </c>
      <c r="D144" s="162" t="s">
        <v>39</v>
      </c>
      <c r="E144" s="162">
        <v>4.78</v>
      </c>
      <c r="G144" s="162" t="s">
        <v>19</v>
      </c>
      <c r="H144" s="162" t="s">
        <v>51</v>
      </c>
      <c r="J144" s="162" t="s">
        <v>39</v>
      </c>
      <c r="K144" s="162">
        <v>6.61</v>
      </c>
      <c r="M144" s="170" t="s">
        <v>39</v>
      </c>
      <c r="N144" s="170">
        <v>0.19</v>
      </c>
      <c r="O144" s="170">
        <v>186.20099999999999</v>
      </c>
    </row>
    <row r="145" spans="1:15" ht="16" x14ac:dyDescent="0.2">
      <c r="A145" s="176" t="b">
        <v>1</v>
      </c>
      <c r="B145" s="185" t="str">
        <f t="shared" si="10"/>
        <v>YES</v>
      </c>
      <c r="D145" s="162" t="s">
        <v>39</v>
      </c>
      <c r="E145" s="162">
        <v>1.26</v>
      </c>
      <c r="G145" s="162" t="s">
        <v>39</v>
      </c>
      <c r="H145" s="162">
        <v>5</v>
      </c>
      <c r="J145" s="162" t="s">
        <v>39</v>
      </c>
      <c r="K145" s="162">
        <v>4.3</v>
      </c>
      <c r="M145" s="170" t="s">
        <v>39</v>
      </c>
      <c r="N145" s="170">
        <v>0.19</v>
      </c>
      <c r="O145" s="170">
        <v>186.20099999999999</v>
      </c>
    </row>
    <row r="146" spans="1:15" ht="16" x14ac:dyDescent="0.2">
      <c r="A146" s="176" t="b">
        <v>0</v>
      </c>
      <c r="B146" s="185" t="str">
        <f t="shared" si="10"/>
        <v>NO</v>
      </c>
      <c r="D146" s="162" t="s">
        <v>18</v>
      </c>
      <c r="E146" s="162">
        <v>3.11</v>
      </c>
      <c r="G146" s="162" t="s">
        <v>18</v>
      </c>
      <c r="H146" s="162" t="s">
        <v>109</v>
      </c>
      <c r="J146" s="162" t="s">
        <v>18</v>
      </c>
      <c r="K146" s="162">
        <v>5.4</v>
      </c>
      <c r="M146" s="170" t="s">
        <v>18</v>
      </c>
      <c r="N146" s="170">
        <v>0.19</v>
      </c>
      <c r="O146" s="170">
        <v>186.20099999999999</v>
      </c>
    </row>
    <row r="147" spans="1:15" ht="16" x14ac:dyDescent="0.2">
      <c r="A147" s="176" t="b">
        <v>0</v>
      </c>
      <c r="B147" s="185" t="str">
        <f t="shared" si="10"/>
        <v>NO</v>
      </c>
      <c r="D147" s="162" t="s">
        <v>18</v>
      </c>
      <c r="E147" s="162">
        <v>6.41</v>
      </c>
      <c r="G147" s="162" t="s">
        <v>19</v>
      </c>
      <c r="H147" s="162">
        <v>7.8</v>
      </c>
      <c r="J147" s="162" t="s">
        <v>18</v>
      </c>
      <c r="K147" s="162">
        <v>10.97</v>
      </c>
      <c r="M147" s="170" t="s">
        <v>39</v>
      </c>
      <c r="N147" s="170">
        <v>0.19</v>
      </c>
      <c r="O147" s="170">
        <v>186.20099999999999</v>
      </c>
    </row>
    <row r="148" spans="1:15" ht="16" x14ac:dyDescent="0.2">
      <c r="A148" s="176" t="b">
        <v>1</v>
      </c>
      <c r="B148" s="185" t="str">
        <f t="shared" si="10"/>
        <v>YES</v>
      </c>
      <c r="D148" s="162" t="s">
        <v>39</v>
      </c>
      <c r="E148" s="162">
        <v>0.83</v>
      </c>
      <c r="G148" s="162" t="s">
        <v>19</v>
      </c>
      <c r="H148" s="162">
        <v>3.5</v>
      </c>
      <c r="J148" s="162" t="s">
        <v>39</v>
      </c>
      <c r="K148" s="162">
        <v>1.97</v>
      </c>
      <c r="M148" s="170" t="s">
        <v>39</v>
      </c>
      <c r="N148" s="170">
        <v>0.19</v>
      </c>
      <c r="O148" s="170">
        <v>186.20099999999999</v>
      </c>
    </row>
    <row r="149" spans="1:15" ht="16" x14ac:dyDescent="0.2">
      <c r="A149" s="176" t="b">
        <v>0</v>
      </c>
      <c r="B149" s="185" t="str">
        <f t="shared" si="10"/>
        <v>NO</v>
      </c>
      <c r="D149" s="162" t="s">
        <v>18</v>
      </c>
      <c r="E149" s="162">
        <v>3.16</v>
      </c>
      <c r="G149" s="162" t="s">
        <v>22</v>
      </c>
      <c r="H149" s="162" t="s">
        <v>110</v>
      </c>
      <c r="J149" s="162" t="s">
        <v>18</v>
      </c>
      <c r="K149" s="162">
        <v>3.98</v>
      </c>
      <c r="M149" s="170" t="s">
        <v>18</v>
      </c>
      <c r="N149" s="170">
        <v>0.19</v>
      </c>
      <c r="O149" s="170">
        <v>186.20099999999999</v>
      </c>
    </row>
    <row r="150" spans="1:15" ht="16" x14ac:dyDescent="0.2">
      <c r="A150" s="176" t="b">
        <v>0</v>
      </c>
      <c r="B150" s="185" t="str">
        <f t="shared" si="10"/>
        <v>NO</v>
      </c>
      <c r="D150" s="162" t="s">
        <v>18</v>
      </c>
      <c r="E150" s="162">
        <v>1.33</v>
      </c>
      <c r="G150" s="162" t="s">
        <v>22</v>
      </c>
      <c r="H150" s="162">
        <v>10.5</v>
      </c>
      <c r="J150" s="162" t="s">
        <v>18</v>
      </c>
      <c r="K150" s="162">
        <v>6.27</v>
      </c>
      <c r="M150" s="170" t="s">
        <v>18</v>
      </c>
      <c r="N150" s="170">
        <v>0.19</v>
      </c>
      <c r="O150" s="170">
        <v>186.20099999999999</v>
      </c>
    </row>
    <row r="151" spans="1:15" ht="16" x14ac:dyDescent="0.2">
      <c r="A151" s="176" t="b">
        <v>1</v>
      </c>
      <c r="B151" s="185" t="str">
        <f t="shared" si="10"/>
        <v>YES</v>
      </c>
      <c r="D151" s="162" t="s">
        <v>39</v>
      </c>
      <c r="E151" s="162">
        <v>5.4</v>
      </c>
      <c r="G151" s="162" t="s">
        <v>19</v>
      </c>
      <c r="H151" s="162" t="s">
        <v>111</v>
      </c>
      <c r="J151" s="162" t="s">
        <v>39</v>
      </c>
      <c r="K151" s="162">
        <v>8.68</v>
      </c>
      <c r="M151" s="170" t="s">
        <v>39</v>
      </c>
      <c r="N151" s="170">
        <v>0.19</v>
      </c>
      <c r="O151" s="170">
        <v>186.20099999999999</v>
      </c>
    </row>
    <row r="152" spans="1:15" ht="16" x14ac:dyDescent="0.2">
      <c r="A152" s="176" t="b">
        <v>0</v>
      </c>
      <c r="B152" s="185" t="str">
        <f t="shared" si="10"/>
        <v>NO</v>
      </c>
      <c r="D152" s="162" t="s">
        <v>18</v>
      </c>
      <c r="E152" s="162">
        <v>2.86</v>
      </c>
      <c r="G152" s="162" t="s">
        <v>22</v>
      </c>
      <c r="H152" s="162">
        <v>6.9</v>
      </c>
      <c r="J152" s="162" t="s">
        <v>18</v>
      </c>
      <c r="K152" s="162">
        <v>4.6399999999999997</v>
      </c>
      <c r="M152" s="170" t="s">
        <v>18</v>
      </c>
      <c r="N152" s="170">
        <v>0.19</v>
      </c>
      <c r="O152" s="170">
        <v>186.20099999999999</v>
      </c>
    </row>
    <row r="153" spans="1:15" ht="16" x14ac:dyDescent="0.2">
      <c r="A153" s="176" t="b">
        <v>0</v>
      </c>
      <c r="B153" s="185" t="str">
        <f t="shared" si="10"/>
        <v>NO</v>
      </c>
      <c r="D153" s="162" t="s">
        <v>18</v>
      </c>
      <c r="E153" s="162">
        <v>3.81</v>
      </c>
      <c r="G153" s="162" t="s">
        <v>18</v>
      </c>
      <c r="H153" s="162">
        <v>4.3</v>
      </c>
      <c r="J153" s="162" t="s">
        <v>18</v>
      </c>
      <c r="K153" s="162">
        <v>5.4</v>
      </c>
      <c r="M153" s="170" t="s">
        <v>18</v>
      </c>
      <c r="N153" s="170">
        <v>0.19</v>
      </c>
      <c r="O153" s="170">
        <v>186.20099999999999</v>
      </c>
    </row>
    <row r="154" spans="1:15" ht="16" x14ac:dyDescent="0.2">
      <c r="A154" s="176" t="b">
        <v>0</v>
      </c>
      <c r="B154" s="185" t="str">
        <f t="shared" si="10"/>
        <v>NO</v>
      </c>
      <c r="D154" s="162" t="s">
        <v>18</v>
      </c>
      <c r="E154" s="162">
        <v>1.33</v>
      </c>
      <c r="G154" s="162" t="s">
        <v>18</v>
      </c>
      <c r="H154" s="162">
        <v>2.7</v>
      </c>
      <c r="J154" s="162" t="s">
        <v>18</v>
      </c>
      <c r="K154" s="162">
        <v>3.25</v>
      </c>
      <c r="M154" s="170" t="s">
        <v>18</v>
      </c>
      <c r="N154" s="170">
        <v>0.19</v>
      </c>
      <c r="O154" s="170">
        <v>186.20099999999999</v>
      </c>
    </row>
    <row r="155" spans="1:15" ht="16" x14ac:dyDescent="0.2">
      <c r="A155" s="176" t="b">
        <v>1</v>
      </c>
      <c r="B155" s="185" t="str">
        <f t="shared" si="10"/>
        <v>YES</v>
      </c>
      <c r="D155" s="162" t="s">
        <v>39</v>
      </c>
      <c r="E155" s="162">
        <v>5.48</v>
      </c>
      <c r="G155" s="162" t="s">
        <v>39</v>
      </c>
      <c r="H155" s="162">
        <v>8.4</v>
      </c>
      <c r="J155" s="162" t="s">
        <v>39</v>
      </c>
      <c r="K155" s="162">
        <v>6.41</v>
      </c>
      <c r="M155" s="170" t="s">
        <v>39</v>
      </c>
      <c r="N155" s="170">
        <v>0.19</v>
      </c>
      <c r="O155" s="170">
        <v>186.20099999999999</v>
      </c>
    </row>
    <row r="156" spans="1:15" ht="16" x14ac:dyDescent="0.2">
      <c r="A156" s="176" t="b">
        <v>0</v>
      </c>
      <c r="B156" s="185" t="str">
        <f t="shared" si="10"/>
        <v>NO</v>
      </c>
      <c r="D156" s="162" t="s">
        <v>18</v>
      </c>
      <c r="E156" s="162">
        <v>4.21</v>
      </c>
      <c r="G156" s="162" t="s">
        <v>19</v>
      </c>
      <c r="H156" s="162" t="s">
        <v>112</v>
      </c>
      <c r="J156" s="162" t="s">
        <v>18</v>
      </c>
      <c r="K156" s="162">
        <v>12.71</v>
      </c>
      <c r="M156" s="170" t="s">
        <v>18</v>
      </c>
      <c r="N156" s="170">
        <v>0.19</v>
      </c>
      <c r="O156" s="170">
        <v>186.20099999999999</v>
      </c>
    </row>
    <row r="157" spans="1:15" ht="16" x14ac:dyDescent="0.2">
      <c r="A157" s="176" t="b">
        <v>0</v>
      </c>
      <c r="B157" s="185" t="str">
        <f t="shared" si="10"/>
        <v>NO</v>
      </c>
      <c r="D157" s="162" t="s">
        <v>18</v>
      </c>
      <c r="E157" s="162">
        <v>1.28</v>
      </c>
      <c r="G157" s="162" t="s">
        <v>18</v>
      </c>
      <c r="H157" s="162">
        <v>7.9</v>
      </c>
      <c r="J157" s="162" t="s">
        <v>18</v>
      </c>
      <c r="K157" s="162">
        <v>4.3</v>
      </c>
      <c r="M157" s="170" t="s">
        <v>18</v>
      </c>
      <c r="N157" s="170">
        <v>0.19</v>
      </c>
      <c r="O157" s="170">
        <v>186.20099999999999</v>
      </c>
    </row>
    <row r="158" spans="1:15" ht="16" x14ac:dyDescent="0.2">
      <c r="A158" s="176" t="b">
        <v>0</v>
      </c>
      <c r="B158" s="185" t="str">
        <f t="shared" si="10"/>
        <v>NO</v>
      </c>
      <c r="D158" s="162" t="s">
        <v>18</v>
      </c>
      <c r="E158" s="162">
        <v>1.9</v>
      </c>
      <c r="G158" s="162" t="s">
        <v>18</v>
      </c>
      <c r="H158" s="162" t="s">
        <v>113</v>
      </c>
      <c r="J158" s="162" t="s">
        <v>18</v>
      </c>
      <c r="K158" s="162">
        <v>2.5299999999999998</v>
      </c>
      <c r="M158" s="170" t="s">
        <v>18</v>
      </c>
      <c r="N158" s="170">
        <v>0.19</v>
      </c>
      <c r="O158" s="170">
        <v>186.20099999999999</v>
      </c>
    </row>
    <row r="159" spans="1:15" ht="16" x14ac:dyDescent="0.2">
      <c r="A159" s="176" t="b">
        <v>0</v>
      </c>
      <c r="B159" s="185" t="str">
        <f t="shared" si="10"/>
        <v>NO</v>
      </c>
      <c r="D159" s="162" t="s">
        <v>18</v>
      </c>
      <c r="E159" s="162">
        <v>3.16</v>
      </c>
      <c r="G159" s="162" t="s">
        <v>39</v>
      </c>
      <c r="H159" s="162" t="s">
        <v>114</v>
      </c>
      <c r="J159" s="162" t="s">
        <v>18</v>
      </c>
      <c r="K159" s="162">
        <v>9.08</v>
      </c>
      <c r="M159" s="170" t="s">
        <v>18</v>
      </c>
      <c r="N159" s="170">
        <v>0.19</v>
      </c>
      <c r="O159" s="170">
        <v>186.20099999999999</v>
      </c>
    </row>
    <row r="160" spans="1:15" ht="16" x14ac:dyDescent="0.2">
      <c r="A160" s="176" t="b">
        <v>0</v>
      </c>
      <c r="B160" s="185" t="str">
        <f t="shared" si="10"/>
        <v>NO</v>
      </c>
      <c r="D160" s="162" t="s">
        <v>18</v>
      </c>
      <c r="E160" s="162">
        <v>5.76</v>
      </c>
      <c r="G160" s="162" t="s">
        <v>39</v>
      </c>
      <c r="H160" s="162">
        <v>12.5</v>
      </c>
      <c r="J160" s="162" t="s">
        <v>39</v>
      </c>
      <c r="K160" s="162">
        <v>10.99</v>
      </c>
      <c r="M160" s="170" t="s">
        <v>18</v>
      </c>
      <c r="N160" s="170">
        <v>0.19</v>
      </c>
      <c r="O160" s="170">
        <v>186.20099999999999</v>
      </c>
    </row>
    <row r="161" spans="1:15" ht="16" x14ac:dyDescent="0.2">
      <c r="A161" s="176" t="b">
        <v>0</v>
      </c>
      <c r="B161" s="185" t="str">
        <f t="shared" si="10"/>
        <v>NO</v>
      </c>
      <c r="D161" s="162" t="s">
        <v>18</v>
      </c>
      <c r="E161" s="162">
        <v>1.59</v>
      </c>
      <c r="G161" s="162" t="s">
        <v>39</v>
      </c>
      <c r="H161" s="162">
        <v>4.7</v>
      </c>
      <c r="J161" s="162" t="s">
        <v>18</v>
      </c>
      <c r="K161" s="162">
        <v>3.19</v>
      </c>
      <c r="M161" s="170" t="s">
        <v>18</v>
      </c>
      <c r="N161" s="170">
        <v>0.19</v>
      </c>
      <c r="O161" s="170">
        <v>186.20099999999999</v>
      </c>
    </row>
    <row r="162" spans="1:15" ht="16" x14ac:dyDescent="0.2">
      <c r="A162" s="176" t="b">
        <v>0</v>
      </c>
      <c r="B162" s="185" t="str">
        <f t="shared" si="10"/>
        <v>NO</v>
      </c>
      <c r="D162" s="162" t="s">
        <v>18</v>
      </c>
      <c r="E162" s="162">
        <v>1.5</v>
      </c>
      <c r="G162" s="162" t="s">
        <v>19</v>
      </c>
      <c r="H162" s="162">
        <v>10.3</v>
      </c>
      <c r="J162" s="162" t="s">
        <v>18</v>
      </c>
      <c r="K162" s="162">
        <v>3.87</v>
      </c>
      <c r="M162" s="170" t="s">
        <v>18</v>
      </c>
      <c r="N162" s="170">
        <v>0.36</v>
      </c>
      <c r="O162" s="170">
        <v>360.72899999999998</v>
      </c>
    </row>
    <row r="163" spans="1:15" ht="16" x14ac:dyDescent="0.2">
      <c r="A163" s="176" t="b">
        <v>0</v>
      </c>
      <c r="B163" s="185" t="str">
        <f t="shared" si="10"/>
        <v>NO</v>
      </c>
      <c r="D163" s="162" t="s">
        <v>18</v>
      </c>
      <c r="E163" s="162">
        <v>2.81</v>
      </c>
      <c r="G163" s="162" t="s">
        <v>18</v>
      </c>
      <c r="H163" s="162">
        <v>12.5</v>
      </c>
      <c r="J163" s="162" t="s">
        <v>39</v>
      </c>
      <c r="K163" s="162">
        <v>7.46</v>
      </c>
      <c r="M163" s="170" t="s">
        <v>18</v>
      </c>
      <c r="N163" s="170">
        <v>0.36</v>
      </c>
      <c r="O163" s="170">
        <v>360.72899999999998</v>
      </c>
    </row>
    <row r="164" spans="1:15" ht="16" x14ac:dyDescent="0.2">
      <c r="A164" s="176" t="b">
        <v>0</v>
      </c>
      <c r="B164" s="185" t="str">
        <f t="shared" si="10"/>
        <v>NO</v>
      </c>
      <c r="D164" s="162" t="s">
        <v>18</v>
      </c>
      <c r="E164" s="162">
        <v>0.83</v>
      </c>
      <c r="G164" s="162" t="s">
        <v>39</v>
      </c>
      <c r="H164" s="162">
        <v>1.3</v>
      </c>
      <c r="J164" s="162" t="s">
        <v>18</v>
      </c>
      <c r="K164" s="162">
        <v>1.9</v>
      </c>
      <c r="M164" s="170" t="s">
        <v>18</v>
      </c>
      <c r="N164" s="170">
        <v>0.36</v>
      </c>
      <c r="O164" s="170">
        <v>360.72899999999998</v>
      </c>
    </row>
    <row r="165" spans="1:15" ht="16" x14ac:dyDescent="0.2">
      <c r="A165" s="176" t="b">
        <v>0</v>
      </c>
      <c r="B165" s="185" t="str">
        <f t="shared" si="10"/>
        <v>NO</v>
      </c>
      <c r="D165" s="162" t="s">
        <v>18</v>
      </c>
      <c r="E165" s="162">
        <v>2.8</v>
      </c>
      <c r="G165" s="162" t="s">
        <v>22</v>
      </c>
      <c r="H165" s="162">
        <v>6.9</v>
      </c>
      <c r="J165" s="162" t="s">
        <v>18</v>
      </c>
      <c r="K165" s="162">
        <v>6.66</v>
      </c>
      <c r="M165" s="170" t="s">
        <v>18</v>
      </c>
      <c r="N165" s="170">
        <v>0.36</v>
      </c>
      <c r="O165" s="170">
        <v>360.72899999999998</v>
      </c>
    </row>
    <row r="166" spans="1:15" ht="16" x14ac:dyDescent="0.2">
      <c r="A166" s="176" t="b">
        <v>0</v>
      </c>
      <c r="B166" s="185" t="str">
        <f t="shared" si="10"/>
        <v>NO</v>
      </c>
      <c r="D166" s="162" t="s">
        <v>18</v>
      </c>
      <c r="E166" s="162">
        <v>4.8</v>
      </c>
      <c r="G166" s="162" t="s">
        <v>19</v>
      </c>
      <c r="H166" s="162" t="s">
        <v>115</v>
      </c>
      <c r="J166" s="162" t="s">
        <v>39</v>
      </c>
      <c r="K166" s="162">
        <v>10.55</v>
      </c>
      <c r="M166" s="170" t="s">
        <v>18</v>
      </c>
      <c r="N166" s="170">
        <v>0.36</v>
      </c>
      <c r="O166" s="170">
        <v>360.72899999999998</v>
      </c>
    </row>
    <row r="167" spans="1:15" ht="16" x14ac:dyDescent="0.2">
      <c r="A167" s="176" t="b">
        <v>0</v>
      </c>
      <c r="B167" s="185" t="str">
        <f t="shared" si="10"/>
        <v>NO</v>
      </c>
      <c r="D167" s="162" t="s">
        <v>18</v>
      </c>
      <c r="E167" s="162">
        <v>5.71</v>
      </c>
      <c r="G167" s="162" t="s">
        <v>39</v>
      </c>
      <c r="H167" s="162">
        <v>13.7</v>
      </c>
      <c r="J167" s="162" t="s">
        <v>18</v>
      </c>
      <c r="K167" s="162">
        <v>4.53</v>
      </c>
      <c r="M167" s="170" t="s">
        <v>18</v>
      </c>
      <c r="N167" s="170">
        <v>0.36</v>
      </c>
      <c r="O167" s="170">
        <v>360.72899999999998</v>
      </c>
    </row>
    <row r="168" spans="1:15" ht="16" x14ac:dyDescent="0.2">
      <c r="A168" s="176" t="b">
        <v>0</v>
      </c>
      <c r="B168" s="185" t="str">
        <f t="shared" si="10"/>
        <v>NO</v>
      </c>
      <c r="D168" s="162" t="s">
        <v>18</v>
      </c>
      <c r="E168" s="162">
        <v>2.0499999999999998</v>
      </c>
      <c r="G168" s="162" t="s">
        <v>18</v>
      </c>
      <c r="H168" s="162">
        <v>3.7</v>
      </c>
      <c r="J168" s="162" t="s">
        <v>18</v>
      </c>
      <c r="K168" s="162">
        <v>4.84</v>
      </c>
      <c r="M168" s="170" t="s">
        <v>18</v>
      </c>
      <c r="N168" s="170">
        <v>0.36</v>
      </c>
      <c r="O168" s="170">
        <v>360.72899999999998</v>
      </c>
    </row>
    <row r="169" spans="1:15" ht="16" x14ac:dyDescent="0.2">
      <c r="A169" s="176" t="b">
        <v>0</v>
      </c>
      <c r="B169" s="185" t="str">
        <f t="shared" si="10"/>
        <v>NO</v>
      </c>
      <c r="D169" s="162" t="s">
        <v>18</v>
      </c>
      <c r="E169" s="162">
        <v>3.91</v>
      </c>
      <c r="G169" s="162" t="s">
        <v>18</v>
      </c>
      <c r="H169" s="162">
        <v>10.8</v>
      </c>
      <c r="J169" s="162" t="s">
        <v>18</v>
      </c>
      <c r="K169" s="162">
        <v>9.0399999999999991</v>
      </c>
      <c r="M169" s="170" t="s">
        <v>18</v>
      </c>
      <c r="N169" s="170">
        <v>0.36</v>
      </c>
      <c r="O169" s="170">
        <v>360.72899999999998</v>
      </c>
    </row>
    <row r="170" spans="1:15" ht="16" x14ac:dyDescent="0.2">
      <c r="A170" s="176" t="b">
        <v>1</v>
      </c>
      <c r="B170" s="185" t="str">
        <f t="shared" si="10"/>
        <v>YES</v>
      </c>
      <c r="D170" s="162" t="s">
        <v>39</v>
      </c>
      <c r="E170" s="162">
        <v>2.4300000000000002</v>
      </c>
      <c r="G170" s="162" t="s">
        <v>39</v>
      </c>
      <c r="H170" s="162">
        <v>5.3</v>
      </c>
      <c r="J170" s="162" t="s">
        <v>39</v>
      </c>
      <c r="K170" s="162">
        <v>6.65</v>
      </c>
      <c r="M170" s="170" t="s">
        <v>39</v>
      </c>
      <c r="N170" s="170">
        <v>0.36</v>
      </c>
      <c r="O170" s="170">
        <v>360.72899999999998</v>
      </c>
    </row>
    <row r="171" spans="1:15" ht="16" x14ac:dyDescent="0.2">
      <c r="A171" s="176" t="b">
        <v>0</v>
      </c>
      <c r="B171" s="185" t="str">
        <f t="shared" si="10"/>
        <v>NO</v>
      </c>
      <c r="D171" s="162" t="s">
        <v>39</v>
      </c>
      <c r="E171" s="162">
        <v>0.91</v>
      </c>
      <c r="G171" s="162" t="s">
        <v>39</v>
      </c>
      <c r="H171" s="162" t="s">
        <v>116</v>
      </c>
      <c r="J171" s="162" t="s">
        <v>39</v>
      </c>
      <c r="K171" s="162">
        <v>1.97</v>
      </c>
      <c r="M171" s="170" t="s">
        <v>18</v>
      </c>
      <c r="N171" s="170">
        <v>0.36</v>
      </c>
      <c r="O171" s="170">
        <v>360.72899999999998</v>
      </c>
    </row>
    <row r="172" spans="1:15" ht="16" x14ac:dyDescent="0.2">
      <c r="A172" s="176" t="b">
        <v>0</v>
      </c>
      <c r="B172" s="185" t="str">
        <f t="shared" si="10"/>
        <v>NO</v>
      </c>
      <c r="D172" s="162" t="s">
        <v>18</v>
      </c>
      <c r="E172" s="162">
        <v>1.1599999999999999</v>
      </c>
      <c r="G172" s="162" t="s">
        <v>18</v>
      </c>
      <c r="H172" s="162">
        <v>3.7</v>
      </c>
      <c r="J172" s="162" t="s">
        <v>18</v>
      </c>
      <c r="K172" s="162">
        <v>2.63</v>
      </c>
      <c r="M172" s="170" t="s">
        <v>18</v>
      </c>
      <c r="N172" s="170">
        <v>0.36</v>
      </c>
      <c r="O172" s="170">
        <v>360.72899999999998</v>
      </c>
    </row>
    <row r="173" spans="1:15" ht="16" x14ac:dyDescent="0.2">
      <c r="A173" s="176" t="b">
        <v>0</v>
      </c>
      <c r="B173" s="185" t="str">
        <f t="shared" si="10"/>
        <v>NO</v>
      </c>
      <c r="D173" s="162" t="s">
        <v>18</v>
      </c>
      <c r="E173" s="162">
        <v>6.86</v>
      </c>
      <c r="G173" s="162" t="s">
        <v>39</v>
      </c>
      <c r="H173" s="162">
        <v>24.4</v>
      </c>
      <c r="J173" s="162" t="s">
        <v>18</v>
      </c>
      <c r="K173" s="162">
        <v>8.14</v>
      </c>
      <c r="M173" s="170" t="s">
        <v>18</v>
      </c>
      <c r="N173" s="170">
        <v>0.36</v>
      </c>
      <c r="O173" s="170">
        <v>360.72899999999998</v>
      </c>
    </row>
    <row r="174" spans="1:15" ht="16" x14ac:dyDescent="0.2">
      <c r="A174" s="176" t="b">
        <v>0</v>
      </c>
      <c r="B174" s="185" t="str">
        <f t="shared" si="10"/>
        <v>NO</v>
      </c>
      <c r="D174" s="162" t="s">
        <v>39</v>
      </c>
      <c r="E174" s="162">
        <v>2.6</v>
      </c>
      <c r="G174" s="162" t="s">
        <v>18</v>
      </c>
      <c r="H174" s="162">
        <v>5.7</v>
      </c>
      <c r="J174" s="162" t="s">
        <v>18</v>
      </c>
      <c r="K174" s="162">
        <v>5.58</v>
      </c>
      <c r="M174" s="170" t="s">
        <v>18</v>
      </c>
      <c r="N174" s="170">
        <v>0.36</v>
      </c>
      <c r="O174" s="170">
        <v>360.72899999999998</v>
      </c>
    </row>
    <row r="175" spans="1:15" ht="16" x14ac:dyDescent="0.2">
      <c r="A175" s="176" t="b">
        <v>0</v>
      </c>
      <c r="B175" s="185" t="str">
        <f t="shared" si="10"/>
        <v>NO</v>
      </c>
      <c r="D175" s="162" t="s">
        <v>39</v>
      </c>
      <c r="E175" s="162">
        <v>2.2799999999999998</v>
      </c>
      <c r="G175" s="162" t="s">
        <v>18</v>
      </c>
      <c r="H175" s="162">
        <v>4.3</v>
      </c>
      <c r="J175" s="162" t="s">
        <v>18</v>
      </c>
      <c r="K175" s="162">
        <v>5.17</v>
      </c>
      <c r="M175" s="170" t="s">
        <v>39</v>
      </c>
      <c r="N175" s="170">
        <v>0.36</v>
      </c>
      <c r="O175" s="170">
        <v>360.72899999999998</v>
      </c>
    </row>
    <row r="176" spans="1:15" ht="16" x14ac:dyDescent="0.2">
      <c r="A176" s="176" t="b">
        <v>0</v>
      </c>
      <c r="B176" s="185" t="str">
        <f t="shared" si="10"/>
        <v>NO</v>
      </c>
      <c r="D176" s="162" t="s">
        <v>18</v>
      </c>
      <c r="E176" s="162">
        <v>1.88</v>
      </c>
      <c r="G176" s="162" t="s">
        <v>18</v>
      </c>
      <c r="H176" s="162">
        <v>6.6</v>
      </c>
      <c r="J176" s="162" t="s">
        <v>18</v>
      </c>
      <c r="K176" s="162">
        <v>2.71</v>
      </c>
      <c r="M176" s="170" t="s">
        <v>18</v>
      </c>
      <c r="N176" s="170">
        <v>0.36</v>
      </c>
      <c r="O176" s="170">
        <v>360.72899999999998</v>
      </c>
    </row>
    <row r="177" spans="1:15" ht="16" x14ac:dyDescent="0.2">
      <c r="A177" s="176" t="b">
        <v>1</v>
      </c>
      <c r="B177" s="185" t="str">
        <f t="shared" si="10"/>
        <v>YES</v>
      </c>
      <c r="D177" s="162" t="s">
        <v>39</v>
      </c>
      <c r="E177" s="162">
        <v>1.81</v>
      </c>
      <c r="G177" s="162" t="s">
        <v>18</v>
      </c>
      <c r="H177" s="162">
        <v>7.8</v>
      </c>
      <c r="J177" s="162" t="s">
        <v>39</v>
      </c>
      <c r="K177" s="162">
        <v>3.47</v>
      </c>
      <c r="M177" s="170" t="s">
        <v>39</v>
      </c>
      <c r="N177" s="170">
        <v>0.36</v>
      </c>
      <c r="O177" s="170">
        <v>360.72899999999998</v>
      </c>
    </row>
    <row r="178" spans="1:15" ht="16" x14ac:dyDescent="0.2">
      <c r="A178" s="176" t="b">
        <v>0</v>
      </c>
      <c r="B178" s="185" t="str">
        <f t="shared" si="10"/>
        <v>NO</v>
      </c>
      <c r="D178" s="162" t="s">
        <v>39</v>
      </c>
      <c r="E178" s="162">
        <v>1.41</v>
      </c>
      <c r="G178" s="162" t="s">
        <v>39</v>
      </c>
      <c r="H178" s="162">
        <v>9.6999999999999993</v>
      </c>
      <c r="J178" s="162" t="s">
        <v>19</v>
      </c>
      <c r="K178" s="162">
        <v>2.84</v>
      </c>
      <c r="M178" s="170" t="s">
        <v>18</v>
      </c>
      <c r="N178" s="170">
        <v>0.36</v>
      </c>
      <c r="O178" s="170">
        <v>360.72899999999998</v>
      </c>
    </row>
    <row r="179" spans="1:15" ht="16" x14ac:dyDescent="0.2">
      <c r="A179" s="176" t="b">
        <v>0</v>
      </c>
      <c r="B179" s="185" t="str">
        <f t="shared" si="10"/>
        <v>NO</v>
      </c>
      <c r="D179" s="162" t="s">
        <v>18</v>
      </c>
      <c r="E179" s="162">
        <v>3.83</v>
      </c>
      <c r="G179" s="162" t="s">
        <v>39</v>
      </c>
      <c r="H179" s="162">
        <v>11.3</v>
      </c>
      <c r="J179" s="162" t="s">
        <v>39</v>
      </c>
      <c r="K179" s="162">
        <v>5.87</v>
      </c>
      <c r="M179" s="170" t="s">
        <v>39</v>
      </c>
      <c r="N179" s="170">
        <v>0.36</v>
      </c>
      <c r="O179" s="170">
        <v>360.72899999999998</v>
      </c>
    </row>
    <row r="180" spans="1:15" ht="16" x14ac:dyDescent="0.2">
      <c r="A180" s="176" t="b">
        <v>0</v>
      </c>
      <c r="B180" s="185" t="str">
        <f t="shared" si="10"/>
        <v>NO</v>
      </c>
      <c r="D180" s="162" t="s">
        <v>18</v>
      </c>
      <c r="E180" s="162">
        <v>0.74</v>
      </c>
      <c r="G180" s="162" t="s">
        <v>39</v>
      </c>
      <c r="H180" s="162">
        <v>5.8</v>
      </c>
      <c r="J180" s="162" t="s">
        <v>39</v>
      </c>
      <c r="K180" s="162">
        <v>3.44</v>
      </c>
      <c r="M180" s="170" t="s">
        <v>39</v>
      </c>
      <c r="N180" s="170">
        <v>0.36</v>
      </c>
      <c r="O180" s="170">
        <v>360.72899999999998</v>
      </c>
    </row>
    <row r="181" spans="1:15" ht="16" x14ac:dyDescent="0.2">
      <c r="A181" s="176" t="b">
        <v>0</v>
      </c>
      <c r="B181" s="185" t="str">
        <f t="shared" si="10"/>
        <v>NO</v>
      </c>
      <c r="D181" s="162" t="s">
        <v>39</v>
      </c>
      <c r="E181" s="162">
        <v>3.2</v>
      </c>
      <c r="G181" s="162" t="s">
        <v>39</v>
      </c>
      <c r="H181" s="162">
        <v>15.7</v>
      </c>
      <c r="J181" s="162" t="s">
        <v>18</v>
      </c>
      <c r="K181" s="162">
        <v>5.66</v>
      </c>
      <c r="M181" s="170" t="s">
        <v>39</v>
      </c>
      <c r="N181" s="170">
        <v>0.36</v>
      </c>
      <c r="O181" s="170">
        <v>360.72899999999998</v>
      </c>
    </row>
    <row r="182" spans="1:15" ht="16" x14ac:dyDescent="0.2">
      <c r="A182" s="176" t="b">
        <v>0</v>
      </c>
      <c r="B182" s="185" t="str">
        <f t="shared" si="10"/>
        <v>NO</v>
      </c>
      <c r="D182" s="162" t="s">
        <v>18</v>
      </c>
      <c r="E182" s="162">
        <v>2.93</v>
      </c>
      <c r="G182" s="162" t="s">
        <v>18</v>
      </c>
      <c r="H182" s="162">
        <v>8.4</v>
      </c>
      <c r="J182" s="162" t="s">
        <v>18</v>
      </c>
      <c r="K182" s="162">
        <v>3.43</v>
      </c>
      <c r="M182" s="170" t="s">
        <v>39</v>
      </c>
      <c r="N182" s="170">
        <v>0.36</v>
      </c>
      <c r="O182" s="170">
        <v>360.72899999999998</v>
      </c>
    </row>
    <row r="183" spans="1:15" ht="16" x14ac:dyDescent="0.2">
      <c r="A183" s="176" t="b">
        <v>1</v>
      </c>
      <c r="B183" s="185" t="str">
        <f t="shared" si="10"/>
        <v>YES</v>
      </c>
      <c r="D183" s="162" t="s">
        <v>39</v>
      </c>
      <c r="E183" s="162">
        <v>2.56</v>
      </c>
      <c r="G183" s="162" t="s">
        <v>39</v>
      </c>
      <c r="H183" s="162">
        <v>7.4</v>
      </c>
      <c r="J183" s="162" t="s">
        <v>39</v>
      </c>
      <c r="K183" s="162">
        <v>4.4000000000000004</v>
      </c>
      <c r="M183" s="170" t="s">
        <v>39</v>
      </c>
      <c r="N183" s="170">
        <v>0.36</v>
      </c>
      <c r="O183" s="170">
        <v>360.72899999999998</v>
      </c>
    </row>
    <row r="184" spans="1:15" ht="16" x14ac:dyDescent="0.2">
      <c r="A184" s="176" t="b">
        <v>1</v>
      </c>
      <c r="B184" s="185" t="str">
        <f t="shared" si="10"/>
        <v>YES</v>
      </c>
      <c r="D184" s="162" t="s">
        <v>39</v>
      </c>
      <c r="E184" s="162">
        <v>1.26</v>
      </c>
      <c r="G184" s="162" t="s">
        <v>39</v>
      </c>
      <c r="H184" s="162">
        <v>5.12</v>
      </c>
      <c r="J184" s="162" t="s">
        <v>18</v>
      </c>
      <c r="K184" s="162">
        <v>4.18</v>
      </c>
      <c r="M184" s="170" t="s">
        <v>39</v>
      </c>
      <c r="N184" s="170">
        <v>0.36</v>
      </c>
      <c r="O184" s="170">
        <v>360.72899999999998</v>
      </c>
    </row>
    <row r="185" spans="1:15" ht="16" x14ac:dyDescent="0.2">
      <c r="A185" s="176" t="b">
        <v>0</v>
      </c>
      <c r="B185" s="185" t="str">
        <f t="shared" si="10"/>
        <v>NO</v>
      </c>
      <c r="D185" s="162" t="s">
        <v>18</v>
      </c>
      <c r="E185" s="162">
        <v>5</v>
      </c>
      <c r="G185" s="162" t="s">
        <v>18</v>
      </c>
      <c r="H185" s="162">
        <v>5.7</v>
      </c>
      <c r="J185" s="162" t="s">
        <v>18</v>
      </c>
      <c r="K185" s="162">
        <v>6.53</v>
      </c>
      <c r="M185" s="170" t="s">
        <v>18</v>
      </c>
      <c r="N185" s="170">
        <v>0.36</v>
      </c>
      <c r="O185" s="170">
        <v>360.72899999999998</v>
      </c>
    </row>
    <row r="186" spans="1:15" ht="16" x14ac:dyDescent="0.2">
      <c r="A186" s="176" t="b">
        <v>1</v>
      </c>
      <c r="B186" s="185" t="str">
        <f t="shared" si="10"/>
        <v>YES</v>
      </c>
      <c r="D186" s="162" t="s">
        <v>39</v>
      </c>
      <c r="E186" s="162">
        <v>4.18</v>
      </c>
      <c r="G186" s="162" t="s">
        <v>39</v>
      </c>
      <c r="H186" s="162">
        <v>10.4</v>
      </c>
      <c r="J186" s="162" t="s">
        <v>39</v>
      </c>
      <c r="K186" s="162">
        <v>7.78</v>
      </c>
      <c r="M186" s="170" t="s">
        <v>39</v>
      </c>
      <c r="N186" s="170">
        <v>0.36</v>
      </c>
      <c r="O186" s="170">
        <v>360.72899999999998</v>
      </c>
    </row>
    <row r="187" spans="1:15" ht="16" x14ac:dyDescent="0.2">
      <c r="A187" s="176" t="b">
        <v>0</v>
      </c>
      <c r="B187" s="185" t="str">
        <f t="shared" si="10"/>
        <v>NO</v>
      </c>
      <c r="D187" s="162" t="s">
        <v>18</v>
      </c>
      <c r="E187" s="162">
        <v>1.1000000000000001</v>
      </c>
      <c r="G187" s="162" t="s">
        <v>18</v>
      </c>
      <c r="H187" s="162">
        <v>4.7</v>
      </c>
      <c r="J187" s="162" t="s">
        <v>18</v>
      </c>
      <c r="K187" s="162">
        <v>3.83</v>
      </c>
      <c r="M187" s="170" t="s">
        <v>18</v>
      </c>
      <c r="N187" s="170">
        <v>0.36</v>
      </c>
      <c r="O187" s="170">
        <v>360.72899999999998</v>
      </c>
    </row>
    <row r="188" spans="1:15" ht="16" x14ac:dyDescent="0.2">
      <c r="A188" s="176" t="b">
        <v>0</v>
      </c>
      <c r="B188" s="185" t="str">
        <f t="shared" si="10"/>
        <v>NO</v>
      </c>
      <c r="D188" s="162" t="s">
        <v>18</v>
      </c>
      <c r="E188" s="162">
        <v>1.3</v>
      </c>
      <c r="G188" s="162" t="s">
        <v>18</v>
      </c>
      <c r="H188" s="162">
        <v>4.2</v>
      </c>
      <c r="J188" s="162" t="s">
        <v>18</v>
      </c>
      <c r="K188" s="162">
        <v>2.89</v>
      </c>
      <c r="M188" s="170" t="s">
        <v>18</v>
      </c>
      <c r="N188" s="170">
        <v>0.36</v>
      </c>
      <c r="O188" s="170">
        <v>360.72899999999998</v>
      </c>
    </row>
    <row r="189" spans="1:15" ht="16" x14ac:dyDescent="0.2">
      <c r="A189" s="176" t="b">
        <v>0</v>
      </c>
      <c r="B189" s="185" t="str">
        <f t="shared" si="10"/>
        <v>NO</v>
      </c>
      <c r="D189" s="162" t="s">
        <v>18</v>
      </c>
      <c r="E189" s="162">
        <v>3.38</v>
      </c>
      <c r="G189" s="162" t="s">
        <v>39</v>
      </c>
      <c r="H189" s="162">
        <v>5.8</v>
      </c>
      <c r="J189" s="162" t="s">
        <v>18</v>
      </c>
      <c r="K189" s="162">
        <v>6.17</v>
      </c>
      <c r="M189" s="170" t="s">
        <v>18</v>
      </c>
      <c r="N189" s="170">
        <v>0.36</v>
      </c>
      <c r="O189" s="170">
        <v>360.72899999999998</v>
      </c>
    </row>
    <row r="190" spans="1:15" ht="16" x14ac:dyDescent="0.2">
      <c r="A190" s="176" t="b">
        <v>0</v>
      </c>
      <c r="B190" s="185" t="str">
        <f t="shared" si="10"/>
        <v>NO</v>
      </c>
      <c r="D190" s="162" t="s">
        <v>18</v>
      </c>
      <c r="E190" s="162">
        <v>4.0999999999999996</v>
      </c>
      <c r="G190" s="162" t="s">
        <v>18</v>
      </c>
      <c r="H190" s="162">
        <v>5.4</v>
      </c>
      <c r="J190" s="162" t="s">
        <v>18</v>
      </c>
      <c r="K190" s="162">
        <v>5.89</v>
      </c>
      <c r="M190" s="170" t="s">
        <v>18</v>
      </c>
      <c r="N190" s="170">
        <v>0.36</v>
      </c>
      <c r="O190" s="170">
        <v>360.72899999999998</v>
      </c>
    </row>
    <row r="191" spans="1:15" ht="16" x14ac:dyDescent="0.2">
      <c r="A191" s="176" t="b">
        <v>1</v>
      </c>
      <c r="B191" s="185" t="str">
        <f t="shared" si="10"/>
        <v>YES</v>
      </c>
      <c r="D191" s="162" t="s">
        <v>39</v>
      </c>
      <c r="E191" s="162">
        <v>1.29</v>
      </c>
      <c r="G191" s="162" t="s">
        <v>39</v>
      </c>
      <c r="H191" s="162">
        <v>8.4</v>
      </c>
      <c r="J191" s="162" t="s">
        <v>18</v>
      </c>
      <c r="K191" s="162">
        <v>2.29</v>
      </c>
      <c r="M191" s="170" t="s">
        <v>39</v>
      </c>
      <c r="N191" s="170">
        <v>0.36</v>
      </c>
      <c r="O191" s="170">
        <v>360.72899999999998</v>
      </c>
    </row>
    <row r="192" spans="1:15" ht="16" x14ac:dyDescent="0.2">
      <c r="A192" s="176" t="b">
        <v>0</v>
      </c>
      <c r="B192" s="185" t="str">
        <f t="shared" si="10"/>
        <v>NO</v>
      </c>
      <c r="D192" s="162" t="s">
        <v>18</v>
      </c>
      <c r="E192" s="162">
        <v>2</v>
      </c>
      <c r="G192" s="162" t="s">
        <v>22</v>
      </c>
      <c r="H192" s="162">
        <v>11.4</v>
      </c>
      <c r="J192" s="162" t="s">
        <v>18</v>
      </c>
      <c r="K192" s="162">
        <v>5.52</v>
      </c>
      <c r="M192" s="170" t="s">
        <v>18</v>
      </c>
      <c r="N192" s="170">
        <v>0.36</v>
      </c>
      <c r="O192" s="170">
        <v>360.72899999999998</v>
      </c>
    </row>
    <row r="193" spans="1:15" ht="16" x14ac:dyDescent="0.2">
      <c r="A193" s="176" t="b">
        <v>0</v>
      </c>
      <c r="B193" s="185" t="str">
        <f t="shared" si="10"/>
        <v>NO</v>
      </c>
      <c r="D193" s="162" t="s">
        <v>18</v>
      </c>
      <c r="E193" s="162">
        <v>2.13</v>
      </c>
      <c r="G193" s="162" t="s">
        <v>22</v>
      </c>
      <c r="H193" s="162">
        <v>14.6</v>
      </c>
      <c r="J193" s="162" t="s">
        <v>18</v>
      </c>
      <c r="K193" s="162">
        <v>4.2300000000000004</v>
      </c>
      <c r="M193" s="170" t="s">
        <v>39</v>
      </c>
      <c r="N193" s="170">
        <v>0.36</v>
      </c>
      <c r="O193" s="170">
        <v>360.72899999999998</v>
      </c>
    </row>
    <row r="194" spans="1:15" ht="16" x14ac:dyDescent="0.2">
      <c r="A194" s="176" t="b">
        <v>0</v>
      </c>
      <c r="B194" s="185" t="str">
        <f t="shared" si="10"/>
        <v>NO</v>
      </c>
      <c r="D194" s="162" t="s">
        <v>18</v>
      </c>
      <c r="E194" s="162">
        <v>0.64</v>
      </c>
      <c r="G194" s="162" t="s">
        <v>39</v>
      </c>
      <c r="H194" s="162">
        <v>4.5</v>
      </c>
      <c r="J194" s="162" t="s">
        <v>18</v>
      </c>
      <c r="K194" s="162">
        <v>2.17</v>
      </c>
      <c r="M194" s="170" t="s">
        <v>18</v>
      </c>
      <c r="N194" s="170">
        <v>0.42</v>
      </c>
      <c r="O194" s="170">
        <v>423.642</v>
      </c>
    </row>
    <row r="195" spans="1:15" ht="16" x14ac:dyDescent="0.2">
      <c r="A195" s="176" t="b">
        <v>0</v>
      </c>
      <c r="B195" s="185" t="str">
        <f t="shared" ref="B195:B258" si="11">IF(OR(A195="",A195=FALSE),"NO","YES")</f>
        <v>NO</v>
      </c>
      <c r="D195" s="162" t="s">
        <v>18</v>
      </c>
      <c r="E195" s="162">
        <v>0.93</v>
      </c>
      <c r="G195" s="162" t="s">
        <v>39</v>
      </c>
      <c r="H195" s="162">
        <v>2.1</v>
      </c>
      <c r="J195" s="162" t="s">
        <v>39</v>
      </c>
      <c r="K195" s="162">
        <v>1.58</v>
      </c>
      <c r="M195" s="170" t="s">
        <v>18</v>
      </c>
      <c r="N195" s="170">
        <v>0.42</v>
      </c>
      <c r="O195" s="170">
        <v>423.642</v>
      </c>
    </row>
    <row r="196" spans="1:15" ht="16" x14ac:dyDescent="0.2">
      <c r="A196" s="176" t="b">
        <v>0</v>
      </c>
      <c r="B196" s="185" t="str">
        <f t="shared" si="11"/>
        <v>NO</v>
      </c>
      <c r="D196" s="162" t="s">
        <v>18</v>
      </c>
      <c r="E196" s="162">
        <v>3.46</v>
      </c>
      <c r="G196" s="162" t="s">
        <v>18</v>
      </c>
      <c r="H196" s="162">
        <v>7.9</v>
      </c>
      <c r="J196" s="162" t="s">
        <v>18</v>
      </c>
      <c r="K196" s="162">
        <v>6.52</v>
      </c>
      <c r="M196" s="170" t="s">
        <v>18</v>
      </c>
      <c r="N196" s="170">
        <v>0.42</v>
      </c>
      <c r="O196" s="170">
        <v>423.642</v>
      </c>
    </row>
    <row r="197" spans="1:15" ht="16" x14ac:dyDescent="0.2">
      <c r="A197" s="176" t="b">
        <v>0</v>
      </c>
      <c r="B197" s="185" t="str">
        <f t="shared" si="11"/>
        <v>NO</v>
      </c>
      <c r="D197" s="162" t="s">
        <v>18</v>
      </c>
      <c r="E197" s="162">
        <v>4.21</v>
      </c>
      <c r="G197" s="162" t="s">
        <v>18</v>
      </c>
      <c r="H197" s="162">
        <v>8.9</v>
      </c>
      <c r="J197" s="162" t="s">
        <v>18</v>
      </c>
      <c r="K197" s="162">
        <v>5.2</v>
      </c>
      <c r="M197" s="170" t="s">
        <v>18</v>
      </c>
      <c r="N197" s="170">
        <v>0.42</v>
      </c>
      <c r="O197" s="170">
        <v>423.642</v>
      </c>
    </row>
    <row r="198" spans="1:15" ht="16" x14ac:dyDescent="0.2">
      <c r="A198" s="176" t="b">
        <v>0</v>
      </c>
      <c r="B198" s="185" t="str">
        <f t="shared" si="11"/>
        <v>NO</v>
      </c>
      <c r="D198" s="162" t="s">
        <v>18</v>
      </c>
      <c r="E198" s="162">
        <v>1.9</v>
      </c>
      <c r="G198" s="162" t="s">
        <v>39</v>
      </c>
      <c r="H198" s="162">
        <v>2</v>
      </c>
      <c r="J198" s="162" t="s">
        <v>39</v>
      </c>
      <c r="K198" s="162">
        <v>2.08</v>
      </c>
      <c r="M198" s="170" t="s">
        <v>18</v>
      </c>
      <c r="N198" s="170">
        <v>0.42</v>
      </c>
      <c r="O198" s="170">
        <v>423.642</v>
      </c>
    </row>
    <row r="199" spans="1:15" ht="16" x14ac:dyDescent="0.2">
      <c r="A199" s="176" t="b">
        <v>0</v>
      </c>
      <c r="B199" s="185" t="str">
        <f t="shared" si="11"/>
        <v>NO</v>
      </c>
      <c r="D199" s="162" t="s">
        <v>18</v>
      </c>
      <c r="E199" s="162">
        <v>1.03</v>
      </c>
      <c r="G199" s="162" t="s">
        <v>39</v>
      </c>
      <c r="H199" s="162">
        <v>4.8</v>
      </c>
      <c r="J199" s="162" t="s">
        <v>18</v>
      </c>
      <c r="K199" s="162">
        <v>1.71</v>
      </c>
      <c r="M199" s="170" t="s">
        <v>18</v>
      </c>
      <c r="N199" s="170">
        <v>0.42</v>
      </c>
      <c r="O199" s="170">
        <v>423.642</v>
      </c>
    </row>
    <row r="200" spans="1:15" ht="16" x14ac:dyDescent="0.2">
      <c r="A200" s="176" t="b">
        <v>0</v>
      </c>
      <c r="B200" s="185" t="str">
        <f t="shared" si="11"/>
        <v>NO</v>
      </c>
      <c r="D200" s="162" t="s">
        <v>18</v>
      </c>
      <c r="E200" s="162">
        <v>1.26</v>
      </c>
      <c r="G200" s="162" t="s">
        <v>19</v>
      </c>
      <c r="H200" s="162">
        <v>15.7</v>
      </c>
      <c r="J200" s="162" t="s">
        <v>18</v>
      </c>
      <c r="K200" s="162">
        <v>1.19</v>
      </c>
      <c r="M200" s="170" t="s">
        <v>18</v>
      </c>
      <c r="N200" s="170">
        <v>0.42</v>
      </c>
      <c r="O200" s="170">
        <v>423.642</v>
      </c>
    </row>
    <row r="201" spans="1:15" ht="16" x14ac:dyDescent="0.2">
      <c r="A201" s="176" t="b">
        <v>0</v>
      </c>
      <c r="B201" s="185" t="str">
        <f t="shared" si="11"/>
        <v>NO</v>
      </c>
      <c r="D201" s="162" t="s">
        <v>18</v>
      </c>
      <c r="E201" s="162">
        <v>3.68</v>
      </c>
      <c r="G201" s="162" t="s">
        <v>19</v>
      </c>
      <c r="H201" s="162">
        <v>10.199999999999999</v>
      </c>
      <c r="J201" s="162" t="s">
        <v>39</v>
      </c>
      <c r="K201" s="162">
        <v>5.58</v>
      </c>
      <c r="M201" s="170" t="s">
        <v>18</v>
      </c>
      <c r="N201" s="170">
        <v>0.42</v>
      </c>
      <c r="O201" s="170">
        <v>423.642</v>
      </c>
    </row>
    <row r="202" spans="1:15" ht="16" x14ac:dyDescent="0.2">
      <c r="A202" s="176" t="b">
        <v>0</v>
      </c>
      <c r="B202" s="185" t="str">
        <f t="shared" si="11"/>
        <v>NO</v>
      </c>
      <c r="D202" s="162" t="s">
        <v>18</v>
      </c>
      <c r="E202" s="162">
        <v>0.91</v>
      </c>
      <c r="G202" s="162" t="s">
        <v>39</v>
      </c>
      <c r="H202" s="162">
        <v>5.3</v>
      </c>
      <c r="J202" s="162" t="s">
        <v>18</v>
      </c>
      <c r="K202" s="162">
        <v>1.71</v>
      </c>
      <c r="M202" s="170" t="s">
        <v>18</v>
      </c>
      <c r="N202" s="170">
        <v>0.42</v>
      </c>
      <c r="O202" s="170">
        <v>423.642</v>
      </c>
    </row>
    <row r="203" spans="1:15" ht="16" x14ac:dyDescent="0.2">
      <c r="A203" s="176" t="b">
        <v>0</v>
      </c>
      <c r="B203" s="185" t="str">
        <f t="shared" si="11"/>
        <v>NO</v>
      </c>
      <c r="D203" s="162" t="s">
        <v>39</v>
      </c>
      <c r="E203" s="162">
        <v>5.83</v>
      </c>
      <c r="G203" s="162" t="s">
        <v>39</v>
      </c>
      <c r="H203" s="162">
        <v>8.9</v>
      </c>
      <c r="J203" s="162" t="s">
        <v>18</v>
      </c>
      <c r="K203" s="162">
        <v>12.85</v>
      </c>
      <c r="M203" s="170" t="s">
        <v>39</v>
      </c>
      <c r="N203" s="170">
        <v>0.42</v>
      </c>
      <c r="O203" s="170">
        <v>423.642</v>
      </c>
    </row>
    <row r="204" spans="1:15" ht="16" x14ac:dyDescent="0.2">
      <c r="A204" s="176" t="b">
        <v>0</v>
      </c>
      <c r="B204" s="185" t="str">
        <f t="shared" si="11"/>
        <v>NO</v>
      </c>
      <c r="D204" s="162" t="s">
        <v>18</v>
      </c>
      <c r="E204" s="162">
        <v>0.73</v>
      </c>
      <c r="G204" s="162" t="s">
        <v>18</v>
      </c>
      <c r="H204" s="162">
        <v>6.8</v>
      </c>
      <c r="J204" s="162" t="s">
        <v>18</v>
      </c>
      <c r="K204" s="162">
        <v>3.12</v>
      </c>
      <c r="M204" s="170" t="s">
        <v>18</v>
      </c>
      <c r="N204" s="170">
        <v>0.42</v>
      </c>
      <c r="O204" s="170">
        <v>423.642</v>
      </c>
    </row>
    <row r="205" spans="1:15" ht="16" x14ac:dyDescent="0.2">
      <c r="A205" s="176" t="b">
        <v>0</v>
      </c>
      <c r="B205" s="185" t="str">
        <f t="shared" si="11"/>
        <v>NO</v>
      </c>
      <c r="D205" s="162" t="s">
        <v>18</v>
      </c>
      <c r="E205" s="162">
        <v>3.01</v>
      </c>
      <c r="G205" s="162" t="s">
        <v>18</v>
      </c>
      <c r="H205" s="162">
        <v>6.9</v>
      </c>
      <c r="J205" s="162" t="s">
        <v>18</v>
      </c>
      <c r="K205" s="162">
        <v>3.34</v>
      </c>
      <c r="M205" s="170" t="s">
        <v>18</v>
      </c>
      <c r="N205" s="170">
        <v>0.42</v>
      </c>
      <c r="O205" s="170">
        <v>423.642</v>
      </c>
    </row>
    <row r="206" spans="1:15" ht="16" x14ac:dyDescent="0.2">
      <c r="A206" s="176" t="b">
        <v>0</v>
      </c>
      <c r="B206" s="185" t="str">
        <f t="shared" si="11"/>
        <v>NO</v>
      </c>
      <c r="D206" s="162" t="s">
        <v>39</v>
      </c>
      <c r="E206" s="162">
        <v>5</v>
      </c>
      <c r="G206" s="162" t="s">
        <v>18</v>
      </c>
      <c r="H206" s="162">
        <v>13.6</v>
      </c>
      <c r="J206" s="162" t="s">
        <v>18</v>
      </c>
      <c r="K206" s="162">
        <v>6.27</v>
      </c>
      <c r="M206" s="170" t="s">
        <v>18</v>
      </c>
      <c r="N206" s="170">
        <v>0.42</v>
      </c>
      <c r="O206" s="170">
        <v>423.642</v>
      </c>
    </row>
    <row r="207" spans="1:15" ht="16" x14ac:dyDescent="0.2">
      <c r="A207" s="176" t="b">
        <v>0</v>
      </c>
      <c r="B207" s="185" t="str">
        <f t="shared" si="11"/>
        <v>NO</v>
      </c>
      <c r="D207" s="162" t="s">
        <v>18</v>
      </c>
      <c r="E207" s="162">
        <v>3.92</v>
      </c>
      <c r="G207" s="162" t="s">
        <v>22</v>
      </c>
      <c r="H207" s="162">
        <v>0.3</v>
      </c>
      <c r="J207" s="162" t="s">
        <v>18</v>
      </c>
      <c r="K207" s="162">
        <v>3.05</v>
      </c>
      <c r="M207" s="170" t="s">
        <v>18</v>
      </c>
      <c r="N207" s="170">
        <v>0.42</v>
      </c>
      <c r="O207" s="170">
        <v>423.642</v>
      </c>
    </row>
    <row r="208" spans="1:15" ht="16" x14ac:dyDescent="0.2">
      <c r="A208" s="176" t="b">
        <v>0</v>
      </c>
      <c r="B208" s="185" t="str">
        <f t="shared" si="11"/>
        <v>NO</v>
      </c>
      <c r="D208" s="162" t="s">
        <v>18</v>
      </c>
      <c r="E208" s="162">
        <v>1.21</v>
      </c>
      <c r="G208" s="162" t="s">
        <v>18</v>
      </c>
      <c r="H208" s="162">
        <v>2.2000000000000002</v>
      </c>
      <c r="J208" s="162" t="s">
        <v>18</v>
      </c>
      <c r="K208" s="162">
        <v>1.24</v>
      </c>
      <c r="M208" s="170" t="s">
        <v>18</v>
      </c>
      <c r="N208" s="170">
        <v>0.42</v>
      </c>
      <c r="O208" s="170">
        <v>423.642</v>
      </c>
    </row>
    <row r="209" spans="1:15" ht="16" x14ac:dyDescent="0.2">
      <c r="A209" s="176" t="b">
        <v>0</v>
      </c>
      <c r="B209" s="185" t="str">
        <f t="shared" si="11"/>
        <v>NO</v>
      </c>
      <c r="D209" s="162" t="s">
        <v>18</v>
      </c>
      <c r="E209" s="162">
        <v>2.5499999999999998</v>
      </c>
      <c r="G209" s="162" t="s">
        <v>18</v>
      </c>
      <c r="H209" s="162">
        <v>6.4</v>
      </c>
      <c r="J209" s="162" t="s">
        <v>18</v>
      </c>
      <c r="K209" s="162">
        <v>9.51</v>
      </c>
      <c r="M209" s="170" t="s">
        <v>18</v>
      </c>
      <c r="N209" s="170">
        <v>0.42</v>
      </c>
      <c r="O209" s="170">
        <v>423.642</v>
      </c>
    </row>
    <row r="210" spans="1:15" ht="16" x14ac:dyDescent="0.2">
      <c r="A210" s="176" t="b">
        <v>1</v>
      </c>
      <c r="B210" s="185" t="str">
        <f t="shared" si="11"/>
        <v>YES</v>
      </c>
      <c r="D210" s="162" t="s">
        <v>39</v>
      </c>
      <c r="E210" s="162">
        <v>1.58</v>
      </c>
      <c r="G210" s="162" t="s">
        <v>39</v>
      </c>
      <c r="H210" s="162">
        <v>6.7</v>
      </c>
      <c r="J210" s="162" t="s">
        <v>39</v>
      </c>
      <c r="K210" s="162">
        <v>3.22</v>
      </c>
      <c r="M210" s="170" t="s">
        <v>39</v>
      </c>
      <c r="N210" s="170">
        <v>0.42</v>
      </c>
      <c r="O210" s="170">
        <v>423.642</v>
      </c>
    </row>
    <row r="211" spans="1:15" ht="16" x14ac:dyDescent="0.2">
      <c r="A211" s="176" t="b">
        <v>1</v>
      </c>
      <c r="B211" s="185" t="str">
        <f t="shared" si="11"/>
        <v>YES</v>
      </c>
      <c r="D211" s="162" t="s">
        <v>39</v>
      </c>
      <c r="E211" s="162">
        <v>1.4</v>
      </c>
      <c r="G211" s="162" t="s">
        <v>39</v>
      </c>
      <c r="H211" s="162">
        <v>5.8</v>
      </c>
      <c r="J211" s="162" t="s">
        <v>39</v>
      </c>
      <c r="K211" s="162">
        <v>3.32</v>
      </c>
      <c r="M211" s="170" t="s">
        <v>39</v>
      </c>
      <c r="N211" s="170">
        <v>0.42</v>
      </c>
      <c r="O211" s="170">
        <v>423.642</v>
      </c>
    </row>
    <row r="212" spans="1:15" ht="16" x14ac:dyDescent="0.2">
      <c r="A212" s="176" t="b">
        <v>0</v>
      </c>
      <c r="B212" s="185" t="str">
        <f t="shared" si="11"/>
        <v>NO</v>
      </c>
      <c r="D212" s="162" t="s">
        <v>18</v>
      </c>
      <c r="E212" s="162">
        <v>5.0999999999999996</v>
      </c>
      <c r="G212" s="162" t="s">
        <v>18</v>
      </c>
      <c r="H212" s="162">
        <v>6.9</v>
      </c>
      <c r="J212" s="162" t="s">
        <v>18</v>
      </c>
      <c r="K212" s="162">
        <v>9.89</v>
      </c>
      <c r="M212" s="170" t="s">
        <v>18</v>
      </c>
      <c r="N212" s="170">
        <v>0.42</v>
      </c>
      <c r="O212" s="170">
        <v>423.642</v>
      </c>
    </row>
    <row r="213" spans="1:15" ht="16" x14ac:dyDescent="0.2">
      <c r="A213" s="176" t="b">
        <v>0</v>
      </c>
      <c r="B213" s="185" t="str">
        <f t="shared" si="11"/>
        <v>NO</v>
      </c>
      <c r="D213" s="162" t="s">
        <v>18</v>
      </c>
      <c r="E213" s="162">
        <v>1.81</v>
      </c>
      <c r="G213" s="162" t="s">
        <v>18</v>
      </c>
      <c r="H213" s="162">
        <v>4.7</v>
      </c>
      <c r="J213" s="162" t="s">
        <v>18</v>
      </c>
      <c r="K213" s="162">
        <v>3.26</v>
      </c>
      <c r="M213" s="170" t="s">
        <v>18</v>
      </c>
      <c r="N213" s="170">
        <v>0.42</v>
      </c>
      <c r="O213" s="170">
        <v>423.642</v>
      </c>
    </row>
    <row r="214" spans="1:15" ht="16" x14ac:dyDescent="0.2">
      <c r="A214" s="176" t="b">
        <v>0</v>
      </c>
      <c r="B214" s="185" t="str">
        <f t="shared" si="11"/>
        <v>NO</v>
      </c>
      <c r="D214" s="162" t="s">
        <v>39</v>
      </c>
      <c r="E214" s="162">
        <v>2.7</v>
      </c>
      <c r="G214" s="162" t="s">
        <v>39</v>
      </c>
      <c r="H214" s="162">
        <v>4.7</v>
      </c>
      <c r="J214" s="162" t="s">
        <v>39</v>
      </c>
      <c r="K214" s="162">
        <v>4.12</v>
      </c>
      <c r="M214" s="170" t="s">
        <v>18</v>
      </c>
      <c r="N214" s="170">
        <v>0.42</v>
      </c>
      <c r="O214" s="170">
        <v>423.642</v>
      </c>
    </row>
    <row r="215" spans="1:15" ht="16" x14ac:dyDescent="0.2">
      <c r="A215" s="176" t="b">
        <v>0</v>
      </c>
      <c r="B215" s="185" t="str">
        <f t="shared" si="11"/>
        <v>NO</v>
      </c>
      <c r="D215" s="162" t="s">
        <v>18</v>
      </c>
      <c r="E215" s="162">
        <v>0.75</v>
      </c>
      <c r="G215" s="162" t="s">
        <v>18</v>
      </c>
      <c r="H215" s="162">
        <v>5.8</v>
      </c>
      <c r="J215" s="162" t="s">
        <v>18</v>
      </c>
      <c r="K215" s="162">
        <v>3.42</v>
      </c>
      <c r="M215" s="170" t="s">
        <v>18</v>
      </c>
      <c r="N215" s="170">
        <v>0.42</v>
      </c>
      <c r="O215" s="170">
        <v>423.642</v>
      </c>
    </row>
    <row r="216" spans="1:15" ht="16" x14ac:dyDescent="0.2">
      <c r="A216" s="176" t="b">
        <v>0</v>
      </c>
      <c r="B216" s="185" t="str">
        <f t="shared" si="11"/>
        <v>NO</v>
      </c>
      <c r="D216" s="162" t="s">
        <v>18</v>
      </c>
      <c r="E216" s="162">
        <v>2.16</v>
      </c>
      <c r="G216" s="162" t="s">
        <v>18</v>
      </c>
      <c r="H216" s="162">
        <v>10.3</v>
      </c>
      <c r="J216" s="162" t="s">
        <v>18</v>
      </c>
      <c r="K216" s="162">
        <v>3.55</v>
      </c>
      <c r="M216" s="170" t="s">
        <v>18</v>
      </c>
      <c r="N216" s="170">
        <v>0.42</v>
      </c>
      <c r="O216" s="170">
        <v>423.642</v>
      </c>
    </row>
    <row r="217" spans="1:15" ht="16" x14ac:dyDescent="0.2">
      <c r="A217" s="176" t="b">
        <v>0</v>
      </c>
      <c r="B217" s="185" t="str">
        <f t="shared" si="11"/>
        <v>NO</v>
      </c>
      <c r="D217" s="162" t="s">
        <v>18</v>
      </c>
      <c r="E217" s="162">
        <v>1.58</v>
      </c>
      <c r="G217" s="162" t="s">
        <v>18</v>
      </c>
      <c r="H217" s="162">
        <v>4.7</v>
      </c>
      <c r="J217" s="162" t="s">
        <v>18</v>
      </c>
      <c r="K217" s="162">
        <v>4.79</v>
      </c>
      <c r="M217" s="170" t="s">
        <v>18</v>
      </c>
      <c r="N217" s="170">
        <v>0.42</v>
      </c>
      <c r="O217" s="170">
        <v>423.642</v>
      </c>
    </row>
    <row r="218" spans="1:15" ht="16" x14ac:dyDescent="0.2">
      <c r="A218" s="176" t="b">
        <v>0</v>
      </c>
      <c r="B218" s="185" t="str">
        <f t="shared" si="11"/>
        <v>NO</v>
      </c>
      <c r="D218" s="162" t="s">
        <v>18</v>
      </c>
      <c r="E218" s="162">
        <v>1.26</v>
      </c>
      <c r="G218" s="162" t="s">
        <v>18</v>
      </c>
      <c r="H218" s="162" t="s">
        <v>27</v>
      </c>
      <c r="J218" s="162" t="s">
        <v>18</v>
      </c>
      <c r="K218" s="162">
        <v>3.1</v>
      </c>
      <c r="M218" s="170" t="s">
        <v>18</v>
      </c>
      <c r="N218" s="170">
        <v>0.42</v>
      </c>
      <c r="O218" s="170">
        <v>423.642</v>
      </c>
    </row>
    <row r="219" spans="1:15" ht="16" x14ac:dyDescent="0.2">
      <c r="A219" s="176" t="b">
        <v>0</v>
      </c>
      <c r="B219" s="185" t="str">
        <f t="shared" si="11"/>
        <v>NO</v>
      </c>
      <c r="D219" s="162" t="s">
        <v>18</v>
      </c>
      <c r="E219" s="162">
        <v>5.19</v>
      </c>
      <c r="G219" s="162" t="s">
        <v>39</v>
      </c>
      <c r="H219" s="162">
        <v>16.7</v>
      </c>
      <c r="J219" s="162" t="s">
        <v>39</v>
      </c>
      <c r="K219" s="162">
        <v>8.85</v>
      </c>
      <c r="M219" s="170" t="s">
        <v>39</v>
      </c>
      <c r="N219" s="170">
        <v>0.42</v>
      </c>
      <c r="O219" s="170">
        <v>423.642</v>
      </c>
    </row>
    <row r="220" spans="1:15" ht="16" x14ac:dyDescent="0.2">
      <c r="A220" s="176" t="b">
        <v>0</v>
      </c>
      <c r="B220" s="185" t="str">
        <f t="shared" si="11"/>
        <v>NO</v>
      </c>
      <c r="D220" s="162" t="s">
        <v>39</v>
      </c>
      <c r="E220" s="162">
        <v>2.0099999999999998</v>
      </c>
      <c r="G220" s="162" t="s">
        <v>18</v>
      </c>
      <c r="H220" s="162">
        <v>8.4</v>
      </c>
      <c r="J220" s="162" t="s">
        <v>39</v>
      </c>
      <c r="K220" s="162">
        <v>3.82</v>
      </c>
      <c r="M220" s="170" t="s">
        <v>18</v>
      </c>
      <c r="N220" s="170">
        <v>0.42</v>
      </c>
      <c r="O220" s="170">
        <v>423.642</v>
      </c>
    </row>
    <row r="221" spans="1:15" ht="16" x14ac:dyDescent="0.2">
      <c r="A221" s="176" t="b">
        <v>0</v>
      </c>
      <c r="B221" s="185" t="str">
        <f t="shared" si="11"/>
        <v>NO</v>
      </c>
      <c r="D221" s="162" t="s">
        <v>18</v>
      </c>
      <c r="E221" s="162">
        <v>1.23</v>
      </c>
      <c r="G221" s="162" t="s">
        <v>18</v>
      </c>
      <c r="H221" s="162">
        <v>5.8</v>
      </c>
      <c r="J221" s="162" t="s">
        <v>18</v>
      </c>
      <c r="K221" s="162">
        <v>4.08</v>
      </c>
      <c r="M221" s="170" t="s">
        <v>18</v>
      </c>
      <c r="N221" s="170">
        <v>0.42</v>
      </c>
      <c r="O221" s="170">
        <v>423.642</v>
      </c>
    </row>
    <row r="222" spans="1:15" ht="16" x14ac:dyDescent="0.2">
      <c r="A222" s="176" t="b">
        <v>0</v>
      </c>
      <c r="B222" s="185" t="str">
        <f t="shared" si="11"/>
        <v>NO</v>
      </c>
      <c r="D222" s="162" t="s">
        <v>18</v>
      </c>
      <c r="E222" s="162">
        <v>2.2000000000000002</v>
      </c>
      <c r="G222" s="162" t="s">
        <v>39</v>
      </c>
      <c r="H222" s="162">
        <v>6.3</v>
      </c>
      <c r="J222" s="162" t="s">
        <v>39</v>
      </c>
      <c r="K222" s="162">
        <v>2.8</v>
      </c>
      <c r="M222" s="170" t="s">
        <v>18</v>
      </c>
      <c r="N222" s="170">
        <v>0.42</v>
      </c>
      <c r="O222" s="170">
        <v>423.642</v>
      </c>
    </row>
    <row r="223" spans="1:15" ht="16" x14ac:dyDescent="0.2">
      <c r="A223" s="176" t="b">
        <v>0</v>
      </c>
      <c r="B223" s="185" t="str">
        <f t="shared" si="11"/>
        <v>NO</v>
      </c>
      <c r="D223" s="162" t="s">
        <v>18</v>
      </c>
      <c r="E223" s="162">
        <v>5.55</v>
      </c>
      <c r="G223" s="162" t="s">
        <v>18</v>
      </c>
      <c r="H223" s="162">
        <v>12.6</v>
      </c>
      <c r="J223" s="162" t="s">
        <v>18</v>
      </c>
      <c r="K223" s="162">
        <v>16.670000000000002</v>
      </c>
      <c r="M223" s="170" t="s">
        <v>18</v>
      </c>
      <c r="N223" s="170">
        <v>0.42</v>
      </c>
      <c r="O223" s="170">
        <v>423.642</v>
      </c>
    </row>
    <row r="224" spans="1:15" ht="16" x14ac:dyDescent="0.2">
      <c r="A224" s="176" t="b">
        <v>1</v>
      </c>
      <c r="B224" s="185" t="str">
        <f t="shared" si="11"/>
        <v>YES</v>
      </c>
      <c r="D224" s="162" t="s">
        <v>39</v>
      </c>
      <c r="E224" s="162">
        <v>1.25</v>
      </c>
      <c r="G224" s="167" t="s">
        <v>39</v>
      </c>
      <c r="H224" s="167">
        <v>3.1</v>
      </c>
      <c r="J224" s="162" t="s">
        <v>39</v>
      </c>
      <c r="K224" s="162">
        <v>2.16</v>
      </c>
      <c r="M224" s="170" t="s">
        <v>18</v>
      </c>
      <c r="N224" s="170">
        <v>0.42</v>
      </c>
      <c r="O224" s="170">
        <v>423.642</v>
      </c>
    </row>
    <row r="225" spans="1:15" ht="16" x14ac:dyDescent="0.2">
      <c r="A225" s="176" t="b">
        <v>0</v>
      </c>
      <c r="B225" s="185" t="str">
        <f t="shared" si="11"/>
        <v>NO</v>
      </c>
      <c r="D225" s="162" t="s">
        <v>39</v>
      </c>
      <c r="E225" s="162">
        <v>2.2999999999999998</v>
      </c>
      <c r="G225" s="167" t="s">
        <v>39</v>
      </c>
      <c r="H225" s="167">
        <v>5.0999999999999996</v>
      </c>
      <c r="J225" s="162" t="s">
        <v>39</v>
      </c>
      <c r="K225" s="162">
        <v>2.08</v>
      </c>
      <c r="M225" s="170" t="s">
        <v>18</v>
      </c>
      <c r="N225" s="170">
        <v>0.42</v>
      </c>
      <c r="O225" s="170">
        <v>423.642</v>
      </c>
    </row>
    <row r="226" spans="1:15" ht="16" x14ac:dyDescent="0.2">
      <c r="A226" s="176" t="b">
        <v>0</v>
      </c>
      <c r="B226" s="185" t="str">
        <f t="shared" si="11"/>
        <v>NO</v>
      </c>
      <c r="D226" s="162" t="s">
        <v>18</v>
      </c>
      <c r="E226" s="162">
        <v>1.53</v>
      </c>
      <c r="G226" s="167" t="s">
        <v>18</v>
      </c>
      <c r="H226" s="167">
        <v>5.8</v>
      </c>
      <c r="J226" s="162" t="s">
        <v>18</v>
      </c>
      <c r="K226" s="162">
        <v>2.17</v>
      </c>
      <c r="M226" s="170" t="s">
        <v>18</v>
      </c>
      <c r="N226" s="170">
        <v>0.5</v>
      </c>
      <c r="O226" s="170">
        <v>501.35199999999998</v>
      </c>
    </row>
    <row r="227" spans="1:15" ht="16" x14ac:dyDescent="0.2">
      <c r="A227" s="176" t="b">
        <v>0</v>
      </c>
      <c r="B227" s="185" t="str">
        <f t="shared" si="11"/>
        <v>NO</v>
      </c>
      <c r="D227" s="162" t="s">
        <v>18</v>
      </c>
      <c r="E227" s="162">
        <v>1.46</v>
      </c>
      <c r="G227" s="167" t="s">
        <v>18</v>
      </c>
      <c r="H227" s="167">
        <v>3.2</v>
      </c>
      <c r="J227" s="162" t="s">
        <v>18</v>
      </c>
      <c r="K227" s="162">
        <v>3.31</v>
      </c>
      <c r="M227" s="170" t="s">
        <v>18</v>
      </c>
      <c r="N227" s="170">
        <v>0.5</v>
      </c>
      <c r="O227" s="170">
        <v>501.35199999999998</v>
      </c>
    </row>
    <row r="228" spans="1:15" ht="16" x14ac:dyDescent="0.2">
      <c r="A228" s="176" t="b">
        <v>1</v>
      </c>
      <c r="B228" s="185" t="str">
        <f t="shared" si="11"/>
        <v>YES</v>
      </c>
      <c r="D228" s="162" t="s">
        <v>39</v>
      </c>
      <c r="E228" s="162">
        <v>2.41</v>
      </c>
      <c r="G228" s="167" t="s">
        <v>39</v>
      </c>
      <c r="H228" s="167">
        <v>5.7</v>
      </c>
      <c r="J228" s="162" t="s">
        <v>39</v>
      </c>
      <c r="K228" s="162">
        <v>3.25</v>
      </c>
      <c r="M228" s="170" t="s">
        <v>39</v>
      </c>
      <c r="N228" s="170">
        <v>0.5</v>
      </c>
      <c r="O228" s="170">
        <v>501.35199999999998</v>
      </c>
    </row>
    <row r="229" spans="1:15" x14ac:dyDescent="0.2">
      <c r="A229" s="129"/>
      <c r="B229" s="185" t="str">
        <f t="shared" si="11"/>
        <v>NO</v>
      </c>
      <c r="D229" s="162" t="s">
        <v>18</v>
      </c>
      <c r="E229" s="162">
        <v>0.71</v>
      </c>
      <c r="G229" s="167" t="s">
        <v>18</v>
      </c>
      <c r="H229" s="167">
        <v>2.2999999999999998</v>
      </c>
      <c r="J229" s="162" t="s">
        <v>18</v>
      </c>
      <c r="K229" s="162">
        <v>1.27</v>
      </c>
      <c r="M229" s="170" t="s">
        <v>18</v>
      </c>
      <c r="N229" s="170">
        <v>0.5</v>
      </c>
      <c r="O229" s="170">
        <v>501.35199999999998</v>
      </c>
    </row>
    <row r="230" spans="1:15" x14ac:dyDescent="0.2">
      <c r="A230" s="129"/>
      <c r="B230" s="185" t="str">
        <f t="shared" si="11"/>
        <v>NO</v>
      </c>
      <c r="D230" s="162" t="s">
        <v>18</v>
      </c>
      <c r="E230" s="162">
        <v>0.61</v>
      </c>
      <c r="G230" s="167" t="s">
        <v>18</v>
      </c>
      <c r="H230" s="167">
        <v>0.5</v>
      </c>
      <c r="J230" s="162" t="s">
        <v>18</v>
      </c>
      <c r="K230" s="162">
        <v>0.46</v>
      </c>
      <c r="M230" s="170" t="s">
        <v>18</v>
      </c>
      <c r="N230" s="170">
        <v>0.5</v>
      </c>
      <c r="O230" s="170">
        <v>501.35199999999998</v>
      </c>
    </row>
    <row r="231" spans="1:15" x14ac:dyDescent="0.2">
      <c r="A231" s="129"/>
      <c r="B231" s="185" t="str">
        <f t="shared" si="11"/>
        <v>NO</v>
      </c>
      <c r="D231" s="162" t="s">
        <v>18</v>
      </c>
      <c r="E231" s="162">
        <v>1.21</v>
      </c>
      <c r="G231" s="167" t="s">
        <v>18</v>
      </c>
      <c r="H231" s="167">
        <v>0.8</v>
      </c>
      <c r="J231" s="162" t="s">
        <v>18</v>
      </c>
      <c r="K231" s="162">
        <v>1.74</v>
      </c>
      <c r="M231" s="170" t="s">
        <v>18</v>
      </c>
      <c r="N231" s="170">
        <v>0.5</v>
      </c>
      <c r="O231" s="170">
        <v>501.35199999999998</v>
      </c>
    </row>
    <row r="232" spans="1:15" x14ac:dyDescent="0.2">
      <c r="A232" s="129"/>
      <c r="B232" s="185" t="str">
        <f t="shared" si="11"/>
        <v>NO</v>
      </c>
      <c r="D232" s="162" t="s">
        <v>18</v>
      </c>
      <c r="E232" s="162">
        <v>1.1299999999999999</v>
      </c>
      <c r="G232" s="167" t="s">
        <v>18</v>
      </c>
      <c r="H232" s="167">
        <v>0.8</v>
      </c>
      <c r="J232" s="162" t="s">
        <v>18</v>
      </c>
      <c r="K232" s="162">
        <v>1.39</v>
      </c>
      <c r="M232" s="170" t="s">
        <v>18</v>
      </c>
      <c r="N232" s="170">
        <v>0.5</v>
      </c>
      <c r="O232" s="170">
        <v>501.35199999999998</v>
      </c>
    </row>
    <row r="233" spans="1:15" x14ac:dyDescent="0.2">
      <c r="A233" s="129"/>
      <c r="B233" s="185" t="str">
        <f t="shared" si="11"/>
        <v>NO</v>
      </c>
      <c r="D233" s="162" t="s">
        <v>18</v>
      </c>
      <c r="E233" s="162">
        <v>1.18</v>
      </c>
      <c r="G233" s="167" t="s">
        <v>18</v>
      </c>
      <c r="H233" s="167">
        <v>0.7</v>
      </c>
      <c r="J233" s="162" t="s">
        <v>18</v>
      </c>
      <c r="K233" s="162">
        <v>1.42</v>
      </c>
      <c r="M233" s="170" t="s">
        <v>18</v>
      </c>
      <c r="N233" s="170">
        <v>0.5</v>
      </c>
      <c r="O233" s="170">
        <v>501.35199999999998</v>
      </c>
    </row>
    <row r="234" spans="1:15" x14ac:dyDescent="0.2">
      <c r="A234" s="129"/>
      <c r="B234" s="185" t="str">
        <f t="shared" si="11"/>
        <v>NO</v>
      </c>
      <c r="D234" s="162" t="s">
        <v>18</v>
      </c>
      <c r="E234" s="162">
        <v>0.3</v>
      </c>
      <c r="G234" s="167" t="s">
        <v>18</v>
      </c>
      <c r="H234" s="167">
        <v>0.3</v>
      </c>
      <c r="J234" s="162" t="s">
        <v>18</v>
      </c>
      <c r="K234" s="162">
        <v>0.92</v>
      </c>
      <c r="M234" s="170" t="s">
        <v>18</v>
      </c>
      <c r="N234" s="170">
        <v>0.5</v>
      </c>
      <c r="O234" s="170">
        <v>501.35199999999998</v>
      </c>
    </row>
    <row r="235" spans="1:15" x14ac:dyDescent="0.2">
      <c r="A235" s="129"/>
      <c r="B235" s="185" t="str">
        <f t="shared" si="11"/>
        <v>NO</v>
      </c>
      <c r="D235" s="162" t="s">
        <v>18</v>
      </c>
      <c r="E235" s="162">
        <v>0.3</v>
      </c>
      <c r="G235" s="167" t="s">
        <v>18</v>
      </c>
      <c r="H235" s="167">
        <v>0.4</v>
      </c>
      <c r="J235" s="162" t="s">
        <v>18</v>
      </c>
      <c r="K235" s="162">
        <v>0.92</v>
      </c>
      <c r="M235" s="170" t="s">
        <v>18</v>
      </c>
      <c r="N235" s="170">
        <v>0.5</v>
      </c>
      <c r="O235" s="170">
        <v>501.35199999999998</v>
      </c>
    </row>
    <row r="236" spans="1:15" x14ac:dyDescent="0.2">
      <c r="A236" s="129"/>
      <c r="B236" s="185" t="str">
        <f t="shared" si="11"/>
        <v>NO</v>
      </c>
      <c r="D236" s="162" t="s">
        <v>18</v>
      </c>
      <c r="E236" s="162" t="s">
        <v>27</v>
      </c>
      <c r="G236" s="162" t="s">
        <v>18</v>
      </c>
      <c r="H236" s="167" t="s">
        <v>27</v>
      </c>
      <c r="J236" s="162" t="s">
        <v>18</v>
      </c>
      <c r="K236" s="162" t="s">
        <v>27</v>
      </c>
      <c r="M236" s="170" t="s">
        <v>18</v>
      </c>
      <c r="N236" s="170">
        <v>0.5</v>
      </c>
      <c r="O236" s="170">
        <v>501.35199999999998</v>
      </c>
    </row>
    <row r="237" spans="1:15" x14ac:dyDescent="0.2">
      <c r="A237" s="129"/>
      <c r="B237" s="185" t="str">
        <f t="shared" si="11"/>
        <v>NO</v>
      </c>
      <c r="D237" s="162" t="s">
        <v>18</v>
      </c>
      <c r="E237" s="162">
        <v>12.73</v>
      </c>
      <c r="G237" s="167" t="s">
        <v>18</v>
      </c>
      <c r="H237" s="167">
        <v>30.2</v>
      </c>
      <c r="J237" s="162" t="s">
        <v>18</v>
      </c>
      <c r="K237" s="162">
        <v>11.79</v>
      </c>
      <c r="M237" s="170" t="s">
        <v>18</v>
      </c>
      <c r="N237" s="170">
        <v>0.5</v>
      </c>
      <c r="O237" s="170">
        <v>501.35199999999998</v>
      </c>
    </row>
    <row r="238" spans="1:15" x14ac:dyDescent="0.2">
      <c r="A238" s="129"/>
      <c r="B238" s="185" t="str">
        <f t="shared" si="11"/>
        <v>NO</v>
      </c>
      <c r="D238" s="162" t="s">
        <v>18</v>
      </c>
      <c r="E238" s="162">
        <v>9.91</v>
      </c>
      <c r="G238" s="167" t="s">
        <v>18</v>
      </c>
      <c r="H238" s="167">
        <v>28.2</v>
      </c>
      <c r="J238" s="162" t="s">
        <v>18</v>
      </c>
      <c r="K238" s="162">
        <v>10.92</v>
      </c>
      <c r="M238" s="170" t="s">
        <v>18</v>
      </c>
      <c r="N238" s="170">
        <v>0.5</v>
      </c>
      <c r="O238" s="170">
        <v>501.35199999999998</v>
      </c>
    </row>
    <row r="239" spans="1:15" x14ac:dyDescent="0.2">
      <c r="A239" s="129"/>
      <c r="B239" s="185" t="str">
        <f t="shared" si="11"/>
        <v>NO</v>
      </c>
      <c r="D239" s="162" t="s">
        <v>18</v>
      </c>
      <c r="E239" s="162" t="s">
        <v>27</v>
      </c>
      <c r="G239" s="162" t="s">
        <v>18</v>
      </c>
      <c r="H239" s="167" t="s">
        <v>27</v>
      </c>
      <c r="J239" s="162" t="s">
        <v>18</v>
      </c>
      <c r="K239" s="162"/>
      <c r="M239" s="170" t="s">
        <v>18</v>
      </c>
      <c r="N239" s="170">
        <v>0.5</v>
      </c>
      <c r="O239" s="170">
        <v>501.35199999999998</v>
      </c>
    </row>
    <row r="240" spans="1:15" x14ac:dyDescent="0.2">
      <c r="A240" s="129"/>
      <c r="B240" s="185" t="str">
        <f t="shared" si="11"/>
        <v>NO</v>
      </c>
      <c r="D240" s="162" t="s">
        <v>18</v>
      </c>
      <c r="E240" s="162" t="s">
        <v>27</v>
      </c>
      <c r="G240" s="162" t="s">
        <v>18</v>
      </c>
      <c r="H240" s="167" t="s">
        <v>27</v>
      </c>
      <c r="J240" s="162" t="s">
        <v>18</v>
      </c>
      <c r="K240" s="162"/>
      <c r="M240" s="170" t="s">
        <v>18</v>
      </c>
      <c r="N240" s="170">
        <v>0.5</v>
      </c>
      <c r="O240" s="170">
        <v>501.35199999999998</v>
      </c>
    </row>
    <row r="241" spans="1:15" x14ac:dyDescent="0.2">
      <c r="A241" s="129"/>
      <c r="B241" s="185" t="str">
        <f t="shared" si="11"/>
        <v>NO</v>
      </c>
      <c r="D241" s="162" t="s">
        <v>18</v>
      </c>
      <c r="E241" s="162">
        <v>1.18</v>
      </c>
      <c r="G241" s="167" t="s">
        <v>18</v>
      </c>
      <c r="H241" s="167">
        <v>0.2</v>
      </c>
      <c r="J241" s="162" t="s">
        <v>18</v>
      </c>
      <c r="K241" s="162">
        <v>1.49</v>
      </c>
      <c r="M241" s="170" t="s">
        <v>18</v>
      </c>
      <c r="N241" s="170">
        <v>0.5</v>
      </c>
      <c r="O241" s="170">
        <v>501.35199999999998</v>
      </c>
    </row>
    <row r="242" spans="1:15" x14ac:dyDescent="0.2">
      <c r="A242" s="129"/>
      <c r="B242" s="185" t="str">
        <f t="shared" si="11"/>
        <v>NO</v>
      </c>
      <c r="D242" s="162" t="s">
        <v>18</v>
      </c>
      <c r="E242" s="162">
        <v>1.03</v>
      </c>
      <c r="G242" s="167" t="s">
        <v>18</v>
      </c>
      <c r="H242" s="167">
        <v>0.3</v>
      </c>
      <c r="J242" s="162" t="s">
        <v>18</v>
      </c>
      <c r="K242" s="162">
        <v>1.32</v>
      </c>
      <c r="M242" s="170" t="s">
        <v>18</v>
      </c>
      <c r="N242" s="170">
        <v>0.5</v>
      </c>
      <c r="O242" s="170">
        <v>501.35199999999998</v>
      </c>
    </row>
    <row r="243" spans="1:15" x14ac:dyDescent="0.2">
      <c r="A243" s="129"/>
      <c r="B243" s="185" t="str">
        <f t="shared" si="11"/>
        <v>NO</v>
      </c>
      <c r="D243" s="162" t="s">
        <v>18</v>
      </c>
      <c r="E243" s="162">
        <v>1.48</v>
      </c>
      <c r="G243" s="167" t="s">
        <v>18</v>
      </c>
      <c r="H243" s="167">
        <v>0.4</v>
      </c>
      <c r="J243" s="162" t="s">
        <v>18</v>
      </c>
      <c r="K243" s="162">
        <v>2.27</v>
      </c>
      <c r="M243" s="170" t="s">
        <v>18</v>
      </c>
      <c r="N243" s="170">
        <v>0.5</v>
      </c>
      <c r="O243" s="170">
        <v>501.35199999999998</v>
      </c>
    </row>
    <row r="244" spans="1:15" x14ac:dyDescent="0.2">
      <c r="A244" s="129"/>
      <c r="B244" s="185" t="str">
        <f t="shared" si="11"/>
        <v>NO</v>
      </c>
      <c r="D244" s="162" t="s">
        <v>18</v>
      </c>
      <c r="E244" s="162" t="s">
        <v>27</v>
      </c>
      <c r="G244" s="162" t="s">
        <v>18</v>
      </c>
      <c r="H244" s="167" t="s">
        <v>27</v>
      </c>
      <c r="J244" s="162" t="s">
        <v>18</v>
      </c>
      <c r="K244" s="162"/>
      <c r="M244" s="170" t="s">
        <v>18</v>
      </c>
      <c r="N244" s="170">
        <v>0.5</v>
      </c>
      <c r="O244" s="170">
        <v>501.35199999999998</v>
      </c>
    </row>
    <row r="245" spans="1:15" x14ac:dyDescent="0.2">
      <c r="A245" s="129"/>
      <c r="B245" s="185" t="str">
        <f t="shared" si="11"/>
        <v>NO</v>
      </c>
      <c r="D245" s="162" t="s">
        <v>18</v>
      </c>
      <c r="E245" s="162">
        <v>0.34</v>
      </c>
      <c r="G245" s="167" t="s">
        <v>18</v>
      </c>
      <c r="H245" s="167">
        <v>0.2</v>
      </c>
      <c r="J245" s="162" t="s">
        <v>18</v>
      </c>
      <c r="K245" s="162">
        <v>0.3</v>
      </c>
      <c r="M245" s="170" t="s">
        <v>18</v>
      </c>
      <c r="N245" s="170">
        <v>0.5</v>
      </c>
      <c r="O245" s="170">
        <v>501.35199999999998</v>
      </c>
    </row>
    <row r="246" spans="1:15" x14ac:dyDescent="0.2">
      <c r="A246" s="129"/>
      <c r="B246" s="185" t="str">
        <f t="shared" si="11"/>
        <v>NO</v>
      </c>
      <c r="D246" s="162" t="s">
        <v>18</v>
      </c>
      <c r="E246" s="162" t="s">
        <v>27</v>
      </c>
      <c r="G246" s="162" t="s">
        <v>18</v>
      </c>
      <c r="H246" s="167" t="s">
        <v>27</v>
      </c>
      <c r="J246" s="162" t="s">
        <v>18</v>
      </c>
      <c r="K246" s="162"/>
      <c r="M246" s="170" t="s">
        <v>18</v>
      </c>
      <c r="N246" s="170">
        <v>0.5</v>
      </c>
      <c r="O246" s="170">
        <v>501.35199999999998</v>
      </c>
    </row>
    <row r="247" spans="1:15" x14ac:dyDescent="0.2">
      <c r="A247" s="129"/>
      <c r="B247" s="185" t="str">
        <f t="shared" si="11"/>
        <v>NO</v>
      </c>
      <c r="D247" s="162" t="s">
        <v>18</v>
      </c>
      <c r="E247" s="162" t="s">
        <v>27</v>
      </c>
      <c r="G247" s="162" t="s">
        <v>18</v>
      </c>
      <c r="H247" s="167" t="s">
        <v>27</v>
      </c>
      <c r="J247" s="162" t="s">
        <v>18</v>
      </c>
      <c r="K247" s="162"/>
      <c r="M247" s="170" t="s">
        <v>18</v>
      </c>
      <c r="N247" s="170">
        <v>0.5</v>
      </c>
      <c r="O247" s="170">
        <v>501.35199999999998</v>
      </c>
    </row>
    <row r="248" spans="1:15" x14ac:dyDescent="0.2">
      <c r="A248" s="129"/>
      <c r="B248" s="185" t="str">
        <f t="shared" si="11"/>
        <v>NO</v>
      </c>
      <c r="D248" s="162" t="s">
        <v>18</v>
      </c>
      <c r="E248" s="162" t="s">
        <v>27</v>
      </c>
      <c r="G248" s="162" t="s">
        <v>18</v>
      </c>
      <c r="H248" s="167" t="s">
        <v>27</v>
      </c>
      <c r="J248" s="162" t="s">
        <v>18</v>
      </c>
      <c r="K248" s="162"/>
      <c r="M248" s="170" t="s">
        <v>18</v>
      </c>
      <c r="N248" s="170">
        <v>0.5</v>
      </c>
      <c r="O248" s="170">
        <v>501.35199999999998</v>
      </c>
    </row>
    <row r="249" spans="1:15" x14ac:dyDescent="0.2">
      <c r="A249" s="129"/>
      <c r="B249" s="185" t="str">
        <f t="shared" si="11"/>
        <v>NO</v>
      </c>
      <c r="D249" s="162" t="s">
        <v>18</v>
      </c>
      <c r="E249" s="162">
        <v>0.79</v>
      </c>
      <c r="G249" s="162" t="s">
        <v>18</v>
      </c>
      <c r="H249" s="167">
        <v>0.3</v>
      </c>
      <c r="J249" s="162" t="s">
        <v>18</v>
      </c>
      <c r="K249" s="162">
        <v>0.67</v>
      </c>
      <c r="M249" s="170" t="s">
        <v>18</v>
      </c>
      <c r="N249" s="170">
        <v>0.5</v>
      </c>
      <c r="O249" s="170">
        <v>501.35199999999998</v>
      </c>
    </row>
    <row r="250" spans="1:15" x14ac:dyDescent="0.2">
      <c r="A250" s="129"/>
      <c r="B250" s="185" t="str">
        <f t="shared" si="11"/>
        <v>NO</v>
      </c>
      <c r="D250" s="162" t="s">
        <v>18</v>
      </c>
      <c r="E250" s="162">
        <v>0.64</v>
      </c>
      <c r="G250" s="162" t="s">
        <v>18</v>
      </c>
      <c r="H250" s="167">
        <v>0.2</v>
      </c>
      <c r="J250" s="162" t="s">
        <v>18</v>
      </c>
      <c r="K250" s="162">
        <v>0.42</v>
      </c>
      <c r="M250" s="170" t="s">
        <v>18</v>
      </c>
      <c r="N250" s="170">
        <v>0.5</v>
      </c>
      <c r="O250" s="170">
        <v>501.35199999999998</v>
      </c>
    </row>
    <row r="251" spans="1:15" x14ac:dyDescent="0.2">
      <c r="A251" s="129"/>
      <c r="B251" s="185" t="str">
        <f t="shared" si="11"/>
        <v>NO</v>
      </c>
      <c r="D251" s="162" t="s">
        <v>18</v>
      </c>
      <c r="E251" s="162" t="s">
        <v>27</v>
      </c>
      <c r="G251" s="162" t="s">
        <v>18</v>
      </c>
      <c r="H251" s="167" t="s">
        <v>27</v>
      </c>
      <c r="J251" s="162" t="s">
        <v>18</v>
      </c>
      <c r="K251" s="162"/>
      <c r="M251" s="170" t="s">
        <v>18</v>
      </c>
      <c r="N251" s="170">
        <v>0.5</v>
      </c>
      <c r="O251" s="170">
        <v>501.35199999999998</v>
      </c>
    </row>
    <row r="252" spans="1:15" x14ac:dyDescent="0.2">
      <c r="A252" s="129"/>
      <c r="B252" s="185" t="str">
        <f t="shared" si="11"/>
        <v>NO</v>
      </c>
      <c r="D252" s="162" t="s">
        <v>18</v>
      </c>
      <c r="E252" s="162" t="s">
        <v>27</v>
      </c>
      <c r="G252" s="162" t="s">
        <v>18</v>
      </c>
      <c r="H252" s="167" t="s">
        <v>27</v>
      </c>
      <c r="J252" s="162" t="s">
        <v>18</v>
      </c>
      <c r="K252" s="162"/>
      <c r="M252" s="170" t="s">
        <v>18</v>
      </c>
      <c r="N252" s="170">
        <v>0.5</v>
      </c>
      <c r="O252" s="170">
        <v>501.35199999999998</v>
      </c>
    </row>
    <row r="253" spans="1:15" x14ac:dyDescent="0.2">
      <c r="A253" s="129"/>
      <c r="B253" s="185" t="str">
        <f t="shared" si="11"/>
        <v>NO</v>
      </c>
      <c r="D253" s="162" t="s">
        <v>18</v>
      </c>
      <c r="E253" s="162" t="s">
        <v>27</v>
      </c>
      <c r="G253" s="162" t="s">
        <v>18</v>
      </c>
      <c r="H253" s="167" t="s">
        <v>27</v>
      </c>
      <c r="J253" s="162" t="s">
        <v>18</v>
      </c>
      <c r="K253" s="162"/>
      <c r="M253" s="170" t="s">
        <v>18</v>
      </c>
      <c r="N253" s="170">
        <v>0.5</v>
      </c>
      <c r="O253" s="170">
        <v>501.35199999999998</v>
      </c>
    </row>
    <row r="254" spans="1:15" x14ac:dyDescent="0.2">
      <c r="A254" s="129"/>
      <c r="B254" s="185" t="str">
        <f t="shared" si="11"/>
        <v>NO</v>
      </c>
      <c r="D254" s="162" t="s">
        <v>18</v>
      </c>
      <c r="E254" s="162" t="s">
        <v>27</v>
      </c>
      <c r="G254" s="162" t="s">
        <v>18</v>
      </c>
      <c r="H254" s="167" t="s">
        <v>27</v>
      </c>
      <c r="J254" s="162" t="s">
        <v>18</v>
      </c>
      <c r="K254" s="162"/>
      <c r="M254" s="170" t="s">
        <v>18</v>
      </c>
      <c r="N254" s="170">
        <v>0.5</v>
      </c>
      <c r="O254" s="170">
        <v>501.35199999999998</v>
      </c>
    </row>
    <row r="255" spans="1:15" x14ac:dyDescent="0.2">
      <c r="A255" s="129"/>
      <c r="B255" s="185" t="str">
        <f t="shared" si="11"/>
        <v>NO</v>
      </c>
      <c r="D255" s="162" t="s">
        <v>18</v>
      </c>
      <c r="E255" s="162" t="s">
        <v>27</v>
      </c>
      <c r="G255" s="162" t="s">
        <v>18</v>
      </c>
      <c r="H255" s="167" t="s">
        <v>27</v>
      </c>
      <c r="J255" s="162" t="s">
        <v>18</v>
      </c>
      <c r="K255" s="162"/>
      <c r="M255" s="170" t="s">
        <v>18</v>
      </c>
      <c r="N255" s="170">
        <v>0.5</v>
      </c>
      <c r="O255" s="170">
        <v>501.35199999999998</v>
      </c>
    </row>
    <row r="256" spans="1:15" x14ac:dyDescent="0.2">
      <c r="A256" s="129"/>
      <c r="B256" s="185" t="str">
        <f t="shared" si="11"/>
        <v>NO</v>
      </c>
      <c r="D256" s="162" t="s">
        <v>18</v>
      </c>
      <c r="E256" s="162" t="s">
        <v>27</v>
      </c>
      <c r="G256" s="162" t="s">
        <v>18</v>
      </c>
      <c r="H256" s="167" t="s">
        <v>27</v>
      </c>
      <c r="J256" s="162" t="s">
        <v>18</v>
      </c>
      <c r="K256" s="162"/>
      <c r="M256" s="170" t="s">
        <v>18</v>
      </c>
      <c r="N256" s="170">
        <v>0.5</v>
      </c>
      <c r="O256" s="170">
        <v>501.35199999999998</v>
      </c>
    </row>
    <row r="257" spans="1:15" x14ac:dyDescent="0.2">
      <c r="A257" s="129"/>
      <c r="B257" s="185" t="str">
        <f t="shared" si="11"/>
        <v>NO</v>
      </c>
      <c r="D257" s="162" t="s">
        <v>18</v>
      </c>
      <c r="E257" s="162" t="s">
        <v>27</v>
      </c>
      <c r="G257" s="162" t="s">
        <v>18</v>
      </c>
      <c r="H257" s="167" t="s">
        <v>27</v>
      </c>
      <c r="J257" s="162" t="s">
        <v>18</v>
      </c>
      <c r="K257" s="162"/>
      <c r="M257" s="170" t="s">
        <v>18</v>
      </c>
      <c r="N257" s="170">
        <v>0.5</v>
      </c>
      <c r="O257" s="170">
        <v>501.35199999999998</v>
      </c>
    </row>
    <row r="258" spans="1:15" ht="16" x14ac:dyDescent="0.2">
      <c r="A258" s="176" t="b">
        <v>1</v>
      </c>
      <c r="B258" s="185" t="str">
        <f t="shared" si="11"/>
        <v>YES</v>
      </c>
      <c r="D258" s="162" t="s">
        <v>18</v>
      </c>
      <c r="E258" s="162">
        <v>1.23</v>
      </c>
      <c r="G258" s="167" t="s">
        <v>39</v>
      </c>
      <c r="H258" s="167">
        <v>0.5</v>
      </c>
      <c r="J258" s="162" t="s">
        <v>39</v>
      </c>
      <c r="K258" s="162">
        <v>1.7</v>
      </c>
      <c r="M258" s="170" t="s">
        <v>18</v>
      </c>
      <c r="N258" s="170">
        <v>0.2</v>
      </c>
      <c r="O258" s="170">
        <v>202.95699999999999</v>
      </c>
    </row>
    <row r="259" spans="1:15" ht="16" x14ac:dyDescent="0.2">
      <c r="A259" s="176" t="b">
        <v>0</v>
      </c>
      <c r="B259" s="185" t="str">
        <f t="shared" ref="B259:B322" si="12">IF(OR(A259="",A259=FALSE),"NO","YES")</f>
        <v>NO</v>
      </c>
      <c r="D259" s="162" t="s">
        <v>18</v>
      </c>
      <c r="E259" s="162">
        <v>2.48</v>
      </c>
      <c r="G259" s="167" t="s">
        <v>18</v>
      </c>
      <c r="H259" s="167">
        <v>3.2</v>
      </c>
      <c r="J259" s="162" t="s">
        <v>18</v>
      </c>
      <c r="K259" s="162">
        <v>2.94</v>
      </c>
      <c r="M259" s="170" t="s">
        <v>18</v>
      </c>
      <c r="N259" s="170">
        <v>0.2</v>
      </c>
      <c r="O259" s="170">
        <v>202.95699999999999</v>
      </c>
    </row>
    <row r="260" spans="1:15" ht="16" x14ac:dyDescent="0.2">
      <c r="A260" s="176" t="b">
        <v>0</v>
      </c>
      <c r="B260" s="185" t="str">
        <f t="shared" si="12"/>
        <v>NO</v>
      </c>
      <c r="D260" s="162" t="s">
        <v>39</v>
      </c>
      <c r="E260" s="162">
        <v>3.38</v>
      </c>
      <c r="G260" s="167" t="s">
        <v>19</v>
      </c>
      <c r="H260" s="167">
        <v>2.4</v>
      </c>
      <c r="J260" s="162" t="s">
        <v>39</v>
      </c>
      <c r="K260" s="162">
        <v>5.15</v>
      </c>
      <c r="M260" s="170" t="s">
        <v>39</v>
      </c>
      <c r="N260" s="170">
        <v>0.2</v>
      </c>
      <c r="O260" s="170">
        <v>202.95699999999999</v>
      </c>
    </row>
    <row r="261" spans="1:15" ht="16" x14ac:dyDescent="0.2">
      <c r="A261" s="176" t="b">
        <v>0</v>
      </c>
      <c r="B261" s="185" t="str">
        <f t="shared" si="12"/>
        <v>NO</v>
      </c>
      <c r="D261" s="162" t="s">
        <v>18</v>
      </c>
      <c r="E261" s="162">
        <v>2.71</v>
      </c>
      <c r="G261" s="167" t="s">
        <v>39</v>
      </c>
      <c r="H261" s="167">
        <v>3.3</v>
      </c>
      <c r="J261" s="162" t="s">
        <v>18</v>
      </c>
      <c r="K261" s="162">
        <v>4</v>
      </c>
      <c r="M261" s="170" t="s">
        <v>18</v>
      </c>
      <c r="N261" s="170">
        <v>0.2</v>
      </c>
      <c r="O261" s="170">
        <v>202.95699999999999</v>
      </c>
    </row>
    <row r="262" spans="1:15" ht="16" x14ac:dyDescent="0.2">
      <c r="A262" s="176" t="b">
        <v>0</v>
      </c>
      <c r="B262" s="185" t="str">
        <f t="shared" si="12"/>
        <v>NO</v>
      </c>
      <c r="D262" s="162" t="s">
        <v>18</v>
      </c>
      <c r="E262" s="162">
        <v>7.46</v>
      </c>
      <c r="G262" s="167" t="s">
        <v>39</v>
      </c>
      <c r="H262" s="167">
        <v>3.9</v>
      </c>
      <c r="J262" s="162" t="s">
        <v>39</v>
      </c>
      <c r="K262" s="162">
        <v>7.87</v>
      </c>
      <c r="M262" s="170" t="s">
        <v>18</v>
      </c>
      <c r="N262" s="170">
        <v>0.2</v>
      </c>
      <c r="O262" s="170">
        <v>202.95699999999999</v>
      </c>
    </row>
    <row r="263" spans="1:15" ht="16" x14ac:dyDescent="0.2">
      <c r="A263" s="176" t="b">
        <v>0</v>
      </c>
      <c r="B263" s="185" t="str">
        <f t="shared" si="12"/>
        <v>NO</v>
      </c>
      <c r="D263" s="162" t="s">
        <v>18</v>
      </c>
      <c r="E263" s="162">
        <v>3</v>
      </c>
      <c r="G263" s="167" t="s">
        <v>39</v>
      </c>
      <c r="H263" s="167">
        <v>3.9</v>
      </c>
      <c r="J263" s="162" t="s">
        <v>18</v>
      </c>
      <c r="K263" s="162">
        <v>2.92</v>
      </c>
      <c r="M263" s="170" t="s">
        <v>18</v>
      </c>
      <c r="N263" s="170">
        <v>0.2</v>
      </c>
      <c r="O263" s="170">
        <v>202.95699999999999</v>
      </c>
    </row>
    <row r="264" spans="1:15" ht="16" x14ac:dyDescent="0.2">
      <c r="A264" s="176" t="b">
        <v>0</v>
      </c>
      <c r="B264" s="185" t="str">
        <f t="shared" si="12"/>
        <v>NO</v>
      </c>
      <c r="D264" s="162" t="s">
        <v>18</v>
      </c>
      <c r="E264" s="162">
        <v>2.1800000000000002</v>
      </c>
      <c r="G264" s="167" t="s">
        <v>18</v>
      </c>
      <c r="H264" s="167">
        <v>2.8</v>
      </c>
      <c r="J264" s="162" t="s">
        <v>18</v>
      </c>
      <c r="K264" s="162">
        <v>2.67</v>
      </c>
      <c r="M264" s="170" t="s">
        <v>18</v>
      </c>
      <c r="N264" s="170">
        <v>0.2</v>
      </c>
      <c r="O264" s="170">
        <v>202.95699999999999</v>
      </c>
    </row>
    <row r="265" spans="1:15" ht="16" x14ac:dyDescent="0.2">
      <c r="A265" s="176" t="b">
        <v>1</v>
      </c>
      <c r="B265" s="185" t="str">
        <f t="shared" si="12"/>
        <v>YES</v>
      </c>
      <c r="D265" s="162" t="s">
        <v>39</v>
      </c>
      <c r="E265" s="162">
        <v>3.36</v>
      </c>
      <c r="G265" s="162" t="s">
        <v>39</v>
      </c>
      <c r="H265" s="162">
        <v>4.0999999999999996</v>
      </c>
      <c r="J265" s="162" t="s">
        <v>39</v>
      </c>
      <c r="K265" s="162">
        <v>5.43</v>
      </c>
      <c r="M265" s="170" t="s">
        <v>39</v>
      </c>
      <c r="N265" s="170">
        <v>0.2</v>
      </c>
      <c r="O265" s="170">
        <v>202.95699999999999</v>
      </c>
    </row>
    <row r="266" spans="1:15" ht="16" x14ac:dyDescent="0.2">
      <c r="A266" s="176" t="b">
        <v>1</v>
      </c>
      <c r="B266" s="185" t="str">
        <f t="shared" si="12"/>
        <v>YES</v>
      </c>
      <c r="D266" s="162" t="s">
        <v>39</v>
      </c>
      <c r="E266" s="162">
        <v>1.48</v>
      </c>
      <c r="G266" s="162" t="s">
        <v>39</v>
      </c>
      <c r="H266" s="162">
        <v>4.2</v>
      </c>
      <c r="J266" s="162" t="s">
        <v>39</v>
      </c>
      <c r="K266" s="162">
        <v>3.8</v>
      </c>
      <c r="M266" s="170" t="s">
        <v>39</v>
      </c>
      <c r="N266" s="170">
        <v>0.2</v>
      </c>
      <c r="O266" s="170">
        <v>202.95699999999999</v>
      </c>
    </row>
    <row r="267" spans="1:15" ht="16" x14ac:dyDescent="0.2">
      <c r="A267" s="176" t="b">
        <v>0</v>
      </c>
      <c r="B267" s="185" t="str">
        <f t="shared" si="12"/>
        <v>NO</v>
      </c>
      <c r="D267" s="162" t="s">
        <v>18</v>
      </c>
      <c r="E267" s="162">
        <v>2.95</v>
      </c>
      <c r="G267" s="162" t="s">
        <v>19</v>
      </c>
      <c r="H267" s="162">
        <v>3.2</v>
      </c>
      <c r="J267" s="162" t="s">
        <v>18</v>
      </c>
      <c r="K267" s="162">
        <v>3.33</v>
      </c>
      <c r="M267" s="170" t="s">
        <v>39</v>
      </c>
      <c r="N267" s="170">
        <v>0.2</v>
      </c>
      <c r="O267" s="170">
        <v>202.95699999999999</v>
      </c>
    </row>
    <row r="268" spans="1:15" ht="16" x14ac:dyDescent="0.2">
      <c r="A268" s="176" t="b">
        <v>1</v>
      </c>
      <c r="B268" s="185" t="str">
        <f t="shared" si="12"/>
        <v>YES</v>
      </c>
      <c r="D268" s="162" t="s">
        <v>39</v>
      </c>
      <c r="E268" s="162">
        <v>2.61</v>
      </c>
      <c r="G268" s="162" t="s">
        <v>39</v>
      </c>
      <c r="H268" s="162">
        <v>1.8</v>
      </c>
      <c r="J268" s="162" t="s">
        <v>19</v>
      </c>
      <c r="K268" s="162">
        <v>3.57</v>
      </c>
      <c r="M268" s="170" t="s">
        <v>39</v>
      </c>
      <c r="N268" s="170">
        <v>0.2</v>
      </c>
      <c r="O268" s="170">
        <v>202.95699999999999</v>
      </c>
    </row>
    <row r="269" spans="1:15" ht="16" x14ac:dyDescent="0.2">
      <c r="A269" s="176" t="b">
        <v>0</v>
      </c>
      <c r="B269" s="185" t="str">
        <f t="shared" si="12"/>
        <v>NO</v>
      </c>
      <c r="D269" s="162" t="s">
        <v>18</v>
      </c>
      <c r="E269" s="162">
        <v>1.85</v>
      </c>
      <c r="G269" s="162" t="s">
        <v>18</v>
      </c>
      <c r="H269" s="162">
        <v>2.8</v>
      </c>
      <c r="J269" s="162" t="s">
        <v>18</v>
      </c>
      <c r="K269" s="162">
        <v>5.33</v>
      </c>
      <c r="M269" s="170" t="s">
        <v>18</v>
      </c>
      <c r="N269" s="170">
        <v>0.2</v>
      </c>
      <c r="O269" s="170">
        <v>202.95699999999999</v>
      </c>
    </row>
    <row r="270" spans="1:15" ht="16" x14ac:dyDescent="0.2">
      <c r="A270" s="176" t="b">
        <v>0</v>
      </c>
      <c r="B270" s="185" t="str">
        <f t="shared" si="12"/>
        <v>NO</v>
      </c>
      <c r="D270" s="162" t="s">
        <v>18</v>
      </c>
      <c r="E270" s="162">
        <v>2.1</v>
      </c>
      <c r="G270" s="162" t="s">
        <v>18</v>
      </c>
      <c r="H270" s="162">
        <v>2.9</v>
      </c>
      <c r="J270" s="162" t="s">
        <v>18</v>
      </c>
      <c r="K270" s="162">
        <v>3.09</v>
      </c>
      <c r="M270" s="170" t="s">
        <v>18</v>
      </c>
      <c r="N270" s="170">
        <v>0.2</v>
      </c>
      <c r="O270" s="170">
        <v>202.95699999999999</v>
      </c>
    </row>
    <row r="271" spans="1:15" ht="16" x14ac:dyDescent="0.2">
      <c r="A271" s="176" t="b">
        <v>1</v>
      </c>
      <c r="B271" s="185" t="str">
        <f t="shared" si="12"/>
        <v>YES</v>
      </c>
      <c r="D271" s="162" t="s">
        <v>39</v>
      </c>
      <c r="E271" s="162">
        <v>2.8</v>
      </c>
      <c r="G271" s="162" t="s">
        <v>39</v>
      </c>
      <c r="H271" s="162">
        <v>3.5</v>
      </c>
      <c r="J271" s="162" t="s">
        <v>39</v>
      </c>
      <c r="K271" s="162">
        <v>4.82</v>
      </c>
      <c r="M271" s="170" t="s">
        <v>39</v>
      </c>
      <c r="N271" s="170">
        <v>0.2</v>
      </c>
      <c r="O271" s="170">
        <v>202.95699999999999</v>
      </c>
    </row>
    <row r="272" spans="1:15" ht="16" x14ac:dyDescent="0.2">
      <c r="A272" s="176" t="b">
        <v>1</v>
      </c>
      <c r="B272" s="185" t="str">
        <f t="shared" si="12"/>
        <v>YES</v>
      </c>
      <c r="D272" s="162" t="s">
        <v>18</v>
      </c>
      <c r="E272" s="162">
        <v>2.1</v>
      </c>
      <c r="G272" s="162" t="s">
        <v>39</v>
      </c>
      <c r="H272" s="162">
        <v>3.6</v>
      </c>
      <c r="J272" s="162" t="s">
        <v>39</v>
      </c>
      <c r="K272" s="162">
        <v>3.83</v>
      </c>
      <c r="M272" s="170" t="s">
        <v>39</v>
      </c>
      <c r="N272" s="170">
        <v>0.2</v>
      </c>
      <c r="O272" s="170">
        <v>202.95699999999999</v>
      </c>
    </row>
    <row r="273" spans="1:15" ht="16" x14ac:dyDescent="0.2">
      <c r="A273" s="176" t="b">
        <v>0</v>
      </c>
      <c r="B273" s="185" t="str">
        <f t="shared" si="12"/>
        <v>NO</v>
      </c>
      <c r="D273" s="162" t="s">
        <v>18</v>
      </c>
      <c r="E273" s="162">
        <v>2.95</v>
      </c>
      <c r="G273" s="162" t="s">
        <v>18</v>
      </c>
      <c r="H273" s="162">
        <v>2.4</v>
      </c>
      <c r="J273" s="162" t="s">
        <v>18</v>
      </c>
      <c r="K273" s="162">
        <v>5.37</v>
      </c>
      <c r="M273" s="170" t="s">
        <v>18</v>
      </c>
      <c r="N273" s="170">
        <v>0.2</v>
      </c>
      <c r="O273" s="170">
        <v>202.95699999999999</v>
      </c>
    </row>
    <row r="274" spans="1:15" ht="16" x14ac:dyDescent="0.2">
      <c r="A274" s="176" t="b">
        <v>0</v>
      </c>
      <c r="B274" s="185" t="str">
        <f t="shared" si="12"/>
        <v>NO</v>
      </c>
      <c r="D274" s="162" t="s">
        <v>18</v>
      </c>
      <c r="E274" s="162">
        <v>1.53</v>
      </c>
      <c r="G274" s="162" t="s">
        <v>18</v>
      </c>
      <c r="H274" s="162">
        <v>2.9</v>
      </c>
      <c r="J274" s="162" t="s">
        <v>18</v>
      </c>
      <c r="K274" s="162">
        <v>3.46</v>
      </c>
      <c r="M274" s="170" t="s">
        <v>18</v>
      </c>
      <c r="N274" s="170">
        <v>0.2</v>
      </c>
      <c r="O274" s="170">
        <v>202.95699999999999</v>
      </c>
    </row>
    <row r="275" spans="1:15" ht="16" x14ac:dyDescent="0.2">
      <c r="A275" s="176" t="b">
        <v>0</v>
      </c>
      <c r="B275" s="185" t="str">
        <f t="shared" si="12"/>
        <v>NO</v>
      </c>
      <c r="D275" s="162" t="s">
        <v>18</v>
      </c>
      <c r="E275" s="162">
        <v>2.1</v>
      </c>
      <c r="G275" s="162" t="s">
        <v>18</v>
      </c>
      <c r="H275" s="162">
        <v>4.2</v>
      </c>
      <c r="J275" s="162" t="s">
        <v>18</v>
      </c>
      <c r="K275" s="162">
        <v>4.59</v>
      </c>
      <c r="M275" s="170" t="s">
        <v>18</v>
      </c>
      <c r="N275" s="170">
        <v>0.2</v>
      </c>
      <c r="O275" s="170">
        <v>202.95699999999999</v>
      </c>
    </row>
    <row r="276" spans="1:15" ht="16" x14ac:dyDescent="0.2">
      <c r="A276" s="176" t="b">
        <v>0</v>
      </c>
      <c r="B276" s="185" t="str">
        <f t="shared" si="12"/>
        <v>NO</v>
      </c>
      <c r="D276" s="162" t="s">
        <v>18</v>
      </c>
      <c r="E276" s="162">
        <v>2.56</v>
      </c>
      <c r="G276" s="162" t="s">
        <v>18</v>
      </c>
      <c r="H276" s="162">
        <v>5.3</v>
      </c>
      <c r="J276" s="162" t="s">
        <v>18</v>
      </c>
      <c r="K276" s="162">
        <v>4.66</v>
      </c>
      <c r="M276" s="170" t="s">
        <v>18</v>
      </c>
      <c r="N276" s="170">
        <v>0.2</v>
      </c>
      <c r="O276" s="170">
        <v>202.95699999999999</v>
      </c>
    </row>
    <row r="277" spans="1:15" ht="16" x14ac:dyDescent="0.2">
      <c r="A277" s="176" t="b">
        <v>0</v>
      </c>
      <c r="B277" s="185" t="str">
        <f t="shared" si="12"/>
        <v>NO</v>
      </c>
      <c r="D277" s="162" t="s">
        <v>18</v>
      </c>
      <c r="E277" s="162">
        <v>4.88</v>
      </c>
      <c r="G277" s="162" t="s">
        <v>18</v>
      </c>
      <c r="H277" s="162">
        <v>4.5999999999999996</v>
      </c>
      <c r="J277" s="162" t="s">
        <v>18</v>
      </c>
      <c r="K277" s="162">
        <v>7.11</v>
      </c>
      <c r="M277" s="170" t="s">
        <v>18</v>
      </c>
      <c r="N277" s="170">
        <v>0.2</v>
      </c>
      <c r="O277" s="170">
        <v>202.95699999999999</v>
      </c>
    </row>
    <row r="278" spans="1:15" ht="16" x14ac:dyDescent="0.2">
      <c r="A278" s="176" t="b">
        <v>0</v>
      </c>
      <c r="B278" s="185" t="str">
        <f t="shared" si="12"/>
        <v>NO</v>
      </c>
      <c r="D278" s="162" t="s">
        <v>18</v>
      </c>
      <c r="E278" s="162">
        <v>4.9000000000000004</v>
      </c>
      <c r="G278" s="162" t="s">
        <v>39</v>
      </c>
      <c r="H278" s="162">
        <v>4.9000000000000004</v>
      </c>
      <c r="J278" s="162" t="s">
        <v>39</v>
      </c>
      <c r="K278" s="162">
        <v>7.29</v>
      </c>
      <c r="M278" s="170" t="s">
        <v>18</v>
      </c>
      <c r="N278" s="170">
        <v>0.2</v>
      </c>
      <c r="O278" s="170">
        <v>202.95699999999999</v>
      </c>
    </row>
    <row r="279" spans="1:15" ht="16" x14ac:dyDescent="0.2">
      <c r="A279" s="176" t="b">
        <v>1</v>
      </c>
      <c r="B279" s="185" t="str">
        <f t="shared" si="12"/>
        <v>YES</v>
      </c>
      <c r="D279" s="162" t="s">
        <v>39</v>
      </c>
      <c r="E279" s="162">
        <v>1.23</v>
      </c>
      <c r="G279" s="162" t="s">
        <v>39</v>
      </c>
      <c r="H279" s="162">
        <v>1.1000000000000001</v>
      </c>
      <c r="J279" s="162" t="s">
        <v>18</v>
      </c>
      <c r="K279" s="162">
        <v>3.12</v>
      </c>
      <c r="M279" s="170" t="s">
        <v>39</v>
      </c>
      <c r="N279" s="170">
        <v>0.2</v>
      </c>
      <c r="O279" s="170">
        <v>202.95699999999999</v>
      </c>
    </row>
    <row r="280" spans="1:15" ht="16" x14ac:dyDescent="0.2">
      <c r="A280" s="176" t="b">
        <v>0</v>
      </c>
      <c r="B280" s="185" t="str">
        <f t="shared" si="12"/>
        <v>NO</v>
      </c>
      <c r="D280" s="162" t="s">
        <v>39</v>
      </c>
      <c r="E280" s="162">
        <v>2.2000000000000002</v>
      </c>
      <c r="G280" s="162" t="s">
        <v>39</v>
      </c>
      <c r="H280" s="162">
        <v>2.2000000000000002</v>
      </c>
      <c r="J280" s="162" t="s">
        <v>18</v>
      </c>
      <c r="K280" s="162">
        <v>3.26</v>
      </c>
      <c r="M280" s="170" t="s">
        <v>39</v>
      </c>
      <c r="N280" s="170">
        <v>0.2</v>
      </c>
      <c r="O280" s="170">
        <v>202.95699999999999</v>
      </c>
    </row>
    <row r="281" spans="1:15" ht="16" x14ac:dyDescent="0.2">
      <c r="A281" s="176" t="b">
        <v>1</v>
      </c>
      <c r="B281" s="185" t="str">
        <f t="shared" si="12"/>
        <v>YES</v>
      </c>
      <c r="D281" s="162" t="s">
        <v>39</v>
      </c>
      <c r="E281" s="162">
        <v>1.43</v>
      </c>
      <c r="G281" s="162" t="s">
        <v>39</v>
      </c>
      <c r="H281" s="162">
        <v>2.2999999999999998</v>
      </c>
      <c r="J281" s="162" t="s">
        <v>39</v>
      </c>
      <c r="K281" s="162">
        <v>4.1399999999999997</v>
      </c>
      <c r="M281" s="170" t="s">
        <v>18</v>
      </c>
      <c r="N281" s="170">
        <v>0.2</v>
      </c>
      <c r="O281" s="170">
        <v>202.95699999999999</v>
      </c>
    </row>
    <row r="282" spans="1:15" ht="16" x14ac:dyDescent="0.2">
      <c r="A282" s="176" t="b">
        <v>0</v>
      </c>
      <c r="B282" s="185" t="str">
        <f t="shared" si="12"/>
        <v>NO</v>
      </c>
      <c r="D282" s="162" t="s">
        <v>18</v>
      </c>
      <c r="E282" s="162">
        <v>1.6</v>
      </c>
      <c r="G282" s="162" t="s">
        <v>39</v>
      </c>
      <c r="H282" s="162">
        <v>3.5</v>
      </c>
      <c r="J282" s="162" t="s">
        <v>18</v>
      </c>
      <c r="K282" s="162">
        <v>5.85</v>
      </c>
      <c r="M282" s="170" t="s">
        <v>18</v>
      </c>
      <c r="N282" s="170">
        <v>0.2</v>
      </c>
      <c r="O282" s="170">
        <v>202.95699999999999</v>
      </c>
    </row>
    <row r="283" spans="1:15" ht="16" x14ac:dyDescent="0.2">
      <c r="A283" s="176" t="b">
        <v>0</v>
      </c>
      <c r="B283" s="185" t="str">
        <f t="shared" si="12"/>
        <v>NO</v>
      </c>
      <c r="D283" s="162" t="s">
        <v>18</v>
      </c>
      <c r="E283" s="162">
        <v>1.9</v>
      </c>
      <c r="G283" s="162" t="s">
        <v>22</v>
      </c>
      <c r="H283" s="162">
        <v>3.7</v>
      </c>
      <c r="J283" s="162" t="s">
        <v>18</v>
      </c>
      <c r="K283" s="162">
        <v>3.53</v>
      </c>
      <c r="M283" s="170" t="s">
        <v>18</v>
      </c>
      <c r="N283" s="170">
        <v>0.2</v>
      </c>
      <c r="O283" s="170">
        <v>202.95699999999999</v>
      </c>
    </row>
    <row r="284" spans="1:15" ht="16" x14ac:dyDescent="0.2">
      <c r="A284" s="176" t="b">
        <v>0</v>
      </c>
      <c r="B284" s="185" t="str">
        <f t="shared" si="12"/>
        <v>NO</v>
      </c>
      <c r="D284" s="162" t="s">
        <v>39</v>
      </c>
      <c r="E284" s="162">
        <v>2</v>
      </c>
      <c r="G284" s="162" t="s">
        <v>39</v>
      </c>
      <c r="H284" s="162">
        <v>5.3</v>
      </c>
      <c r="J284" s="162" t="s">
        <v>39</v>
      </c>
      <c r="K284" s="162">
        <v>4.3</v>
      </c>
      <c r="M284" s="170" t="s">
        <v>18</v>
      </c>
      <c r="N284" s="170">
        <v>0.2</v>
      </c>
      <c r="O284" s="170">
        <v>202.95699999999999</v>
      </c>
    </row>
    <row r="285" spans="1:15" ht="16" x14ac:dyDescent="0.2">
      <c r="A285" s="176" t="b">
        <v>1</v>
      </c>
      <c r="B285" s="185" t="str">
        <f t="shared" si="12"/>
        <v>YES</v>
      </c>
      <c r="D285" s="162" t="s">
        <v>39</v>
      </c>
      <c r="E285" s="162">
        <v>4.01</v>
      </c>
      <c r="G285" s="162" t="s">
        <v>39</v>
      </c>
      <c r="H285" s="162">
        <v>5.2</v>
      </c>
      <c r="J285" s="162" t="s">
        <v>39</v>
      </c>
      <c r="K285" s="162">
        <v>4.99</v>
      </c>
      <c r="M285" s="170" t="s">
        <v>39</v>
      </c>
      <c r="N285" s="170">
        <v>0.2</v>
      </c>
      <c r="O285" s="170">
        <v>202.95699999999999</v>
      </c>
    </row>
    <row r="286" spans="1:15" ht="16" x14ac:dyDescent="0.2">
      <c r="A286" s="176" t="b">
        <v>0</v>
      </c>
      <c r="B286" s="185" t="str">
        <f t="shared" si="12"/>
        <v>NO</v>
      </c>
      <c r="D286" s="162" t="s">
        <v>39</v>
      </c>
      <c r="E286" s="162">
        <v>5.71</v>
      </c>
      <c r="G286" s="162" t="s">
        <v>39</v>
      </c>
      <c r="H286" s="162">
        <v>3.9</v>
      </c>
      <c r="J286" s="162" t="s">
        <v>18</v>
      </c>
      <c r="K286" s="162">
        <v>5.87</v>
      </c>
      <c r="M286" s="170" t="s">
        <v>18</v>
      </c>
      <c r="N286" s="170">
        <v>0.2</v>
      </c>
      <c r="O286" s="170">
        <v>202.95699999999999</v>
      </c>
    </row>
    <row r="287" spans="1:15" ht="16" x14ac:dyDescent="0.2">
      <c r="A287" s="176" t="b">
        <v>0</v>
      </c>
      <c r="B287" s="185" t="str">
        <f t="shared" si="12"/>
        <v>NO</v>
      </c>
      <c r="D287" s="162" t="s">
        <v>18</v>
      </c>
      <c r="E287" s="162">
        <v>2.06</v>
      </c>
      <c r="G287" s="162" t="s">
        <v>18</v>
      </c>
      <c r="H287" s="162">
        <v>4.4000000000000004</v>
      </c>
      <c r="J287" s="162" t="s">
        <v>39</v>
      </c>
      <c r="K287" s="162">
        <v>5.63</v>
      </c>
      <c r="M287" s="170" t="s">
        <v>18</v>
      </c>
      <c r="N287" s="170">
        <v>0.2</v>
      </c>
      <c r="O287" s="170">
        <v>202.95699999999999</v>
      </c>
    </row>
    <row r="288" spans="1:15" ht="16" x14ac:dyDescent="0.2">
      <c r="A288" s="176" t="b">
        <v>0</v>
      </c>
      <c r="B288" s="185" t="str">
        <f t="shared" si="12"/>
        <v>NO</v>
      </c>
      <c r="D288" s="162" t="s">
        <v>18</v>
      </c>
      <c r="E288" s="162">
        <v>3.05</v>
      </c>
      <c r="G288" s="162" t="s">
        <v>18</v>
      </c>
      <c r="H288" s="162">
        <v>3.4</v>
      </c>
      <c r="J288" s="162" t="s">
        <v>18</v>
      </c>
      <c r="K288" s="162">
        <v>3.89</v>
      </c>
      <c r="M288" s="170" t="s">
        <v>18</v>
      </c>
      <c r="N288" s="170">
        <v>0.2</v>
      </c>
      <c r="O288" s="170">
        <v>202.95699999999999</v>
      </c>
    </row>
    <row r="289" spans="1:15" ht="16" x14ac:dyDescent="0.2">
      <c r="A289" s="176" t="b">
        <v>0</v>
      </c>
      <c r="B289" s="185" t="str">
        <f t="shared" si="12"/>
        <v>NO</v>
      </c>
      <c r="D289" s="162" t="s">
        <v>18</v>
      </c>
      <c r="E289" s="162">
        <v>0.69</v>
      </c>
      <c r="G289" s="162" t="s">
        <v>18</v>
      </c>
      <c r="H289" s="162">
        <v>2.1</v>
      </c>
      <c r="J289" s="162" t="s">
        <v>18</v>
      </c>
      <c r="K289" s="162" t="s">
        <v>27</v>
      </c>
      <c r="M289" s="170" t="s">
        <v>18</v>
      </c>
      <c r="N289" s="170">
        <v>0.2</v>
      </c>
      <c r="O289" s="170">
        <v>202.95699999999999</v>
      </c>
    </row>
    <row r="290" spans="1:15" ht="16" x14ac:dyDescent="0.2">
      <c r="A290" s="176" t="b">
        <v>1</v>
      </c>
      <c r="B290" s="185" t="str">
        <f t="shared" si="12"/>
        <v>YES</v>
      </c>
      <c r="D290" s="162" t="s">
        <v>39</v>
      </c>
      <c r="E290" s="162">
        <v>5.15</v>
      </c>
      <c r="G290" s="162" t="s">
        <v>39</v>
      </c>
      <c r="H290" s="162">
        <v>4.8</v>
      </c>
      <c r="J290" s="162" t="s">
        <v>39</v>
      </c>
      <c r="K290" s="162">
        <v>7.37</v>
      </c>
      <c r="M290" s="170" t="s">
        <v>39</v>
      </c>
      <c r="N290" s="170">
        <v>0.41</v>
      </c>
      <c r="O290" s="170">
        <v>408.36099999999999</v>
      </c>
    </row>
    <row r="291" spans="1:15" ht="16" x14ac:dyDescent="0.2">
      <c r="A291" s="176" t="b">
        <v>0</v>
      </c>
      <c r="B291" s="185" t="str">
        <f t="shared" si="12"/>
        <v>NO</v>
      </c>
      <c r="D291" s="162" t="s">
        <v>18</v>
      </c>
      <c r="E291" s="162">
        <v>1.95</v>
      </c>
      <c r="G291" s="162" t="s">
        <v>39</v>
      </c>
      <c r="H291" s="162">
        <v>3.2</v>
      </c>
      <c r="J291" s="162" t="s">
        <v>18</v>
      </c>
      <c r="K291" s="162">
        <v>3.78</v>
      </c>
      <c r="M291" s="170" t="s">
        <v>18</v>
      </c>
      <c r="N291" s="170">
        <v>0.41</v>
      </c>
      <c r="O291" s="170">
        <v>408.36099999999999</v>
      </c>
    </row>
    <row r="292" spans="1:15" ht="16" x14ac:dyDescent="0.2">
      <c r="A292" s="176" t="b">
        <v>0</v>
      </c>
      <c r="B292" s="185" t="str">
        <f t="shared" si="12"/>
        <v>NO</v>
      </c>
      <c r="D292" s="162" t="s">
        <v>18</v>
      </c>
      <c r="E292" s="162">
        <v>1.45</v>
      </c>
      <c r="G292" s="162" t="s">
        <v>18</v>
      </c>
      <c r="H292" s="162">
        <v>4.2</v>
      </c>
      <c r="J292" s="162" t="s">
        <v>18</v>
      </c>
      <c r="K292" s="162">
        <v>4.37</v>
      </c>
      <c r="M292" s="170" t="s">
        <v>18</v>
      </c>
      <c r="N292" s="170">
        <v>0.41</v>
      </c>
      <c r="O292" s="170">
        <v>408.36099999999999</v>
      </c>
    </row>
    <row r="293" spans="1:15" ht="16" x14ac:dyDescent="0.2">
      <c r="A293" s="176" t="b">
        <v>0</v>
      </c>
      <c r="B293" s="185" t="str">
        <f t="shared" si="12"/>
        <v>NO</v>
      </c>
      <c r="D293" s="162" t="s">
        <v>18</v>
      </c>
      <c r="E293" s="162">
        <v>1.1299999999999999</v>
      </c>
      <c r="G293" s="162" t="s">
        <v>18</v>
      </c>
      <c r="H293" s="162">
        <v>1.3</v>
      </c>
      <c r="J293" s="162" t="s">
        <v>18</v>
      </c>
      <c r="K293" s="162">
        <v>1.59</v>
      </c>
      <c r="M293" s="170" t="s">
        <v>18</v>
      </c>
      <c r="N293" s="170">
        <v>0.41</v>
      </c>
      <c r="O293" s="170">
        <v>408.36099999999999</v>
      </c>
    </row>
    <row r="294" spans="1:15" ht="16" x14ac:dyDescent="0.2">
      <c r="A294" s="176" t="b">
        <v>0</v>
      </c>
      <c r="B294" s="185" t="str">
        <f t="shared" si="12"/>
        <v>NO</v>
      </c>
      <c r="D294" s="162" t="s">
        <v>18</v>
      </c>
      <c r="E294" s="162">
        <v>1.9</v>
      </c>
      <c r="G294" s="162" t="s">
        <v>18</v>
      </c>
      <c r="H294" s="162">
        <v>1.8</v>
      </c>
      <c r="J294" s="162" t="s">
        <v>18</v>
      </c>
      <c r="K294" s="162">
        <v>3.12</v>
      </c>
      <c r="M294" s="170" t="s">
        <v>18</v>
      </c>
      <c r="N294" s="170">
        <v>0.41</v>
      </c>
      <c r="O294" s="170">
        <v>408.36099999999999</v>
      </c>
    </row>
    <row r="295" spans="1:15" ht="16" x14ac:dyDescent="0.2">
      <c r="A295" s="176" t="b">
        <v>0</v>
      </c>
      <c r="B295" s="185" t="str">
        <f t="shared" si="12"/>
        <v>NO</v>
      </c>
      <c r="D295" s="162" t="s">
        <v>18</v>
      </c>
      <c r="E295" s="162">
        <v>2.38</v>
      </c>
      <c r="G295" s="162" t="s">
        <v>39</v>
      </c>
      <c r="H295" s="162">
        <v>3.2</v>
      </c>
      <c r="J295" s="162" t="s">
        <v>18</v>
      </c>
      <c r="K295" s="162">
        <v>2.4900000000000002</v>
      </c>
      <c r="M295" s="170" t="s">
        <v>18</v>
      </c>
      <c r="N295" s="170">
        <v>0.41</v>
      </c>
      <c r="O295" s="170">
        <v>408.36099999999999</v>
      </c>
    </row>
    <row r="296" spans="1:15" ht="16" x14ac:dyDescent="0.2">
      <c r="A296" s="176" t="b">
        <v>1</v>
      </c>
      <c r="B296" s="185" t="str">
        <f t="shared" si="12"/>
        <v>YES</v>
      </c>
      <c r="D296" s="162" t="s">
        <v>39</v>
      </c>
      <c r="E296" s="162">
        <v>2.71</v>
      </c>
      <c r="G296" s="162" t="s">
        <v>39</v>
      </c>
      <c r="H296" s="162">
        <v>3.5</v>
      </c>
      <c r="J296" s="162" t="s">
        <v>18</v>
      </c>
      <c r="K296" s="162">
        <v>2.37</v>
      </c>
      <c r="M296" s="170" t="s">
        <v>39</v>
      </c>
      <c r="N296" s="170">
        <v>0.41</v>
      </c>
      <c r="O296" s="170">
        <v>408.36099999999999</v>
      </c>
    </row>
    <row r="297" spans="1:15" ht="16" x14ac:dyDescent="0.2">
      <c r="A297" s="176" t="b">
        <v>0</v>
      </c>
      <c r="B297" s="185" t="str">
        <f t="shared" si="12"/>
        <v>NO</v>
      </c>
      <c r="D297" s="162" t="s">
        <v>18</v>
      </c>
      <c r="E297" s="162">
        <v>3.53</v>
      </c>
      <c r="G297" s="162" t="s">
        <v>18</v>
      </c>
      <c r="H297" s="162">
        <v>3.2</v>
      </c>
      <c r="J297" s="162" t="s">
        <v>18</v>
      </c>
      <c r="K297" s="162">
        <v>6.26</v>
      </c>
      <c r="M297" s="170" t="s">
        <v>18</v>
      </c>
      <c r="N297" s="170">
        <v>0.41</v>
      </c>
      <c r="O297" s="170">
        <v>408.36099999999999</v>
      </c>
    </row>
    <row r="298" spans="1:15" ht="16" x14ac:dyDescent="0.2">
      <c r="A298" s="176" t="b">
        <v>1</v>
      </c>
      <c r="B298" s="185" t="str">
        <f t="shared" si="12"/>
        <v>YES</v>
      </c>
      <c r="D298" s="162" t="s">
        <v>39</v>
      </c>
      <c r="E298" s="162">
        <v>2.6</v>
      </c>
      <c r="G298" s="162" t="s">
        <v>39</v>
      </c>
      <c r="H298" s="162">
        <v>3.8</v>
      </c>
      <c r="J298" s="162" t="s">
        <v>18</v>
      </c>
      <c r="K298" s="162">
        <v>6.71</v>
      </c>
      <c r="M298" s="170" t="s">
        <v>39</v>
      </c>
      <c r="N298" s="170">
        <v>0.41</v>
      </c>
      <c r="O298" s="170">
        <v>408.36099999999999</v>
      </c>
    </row>
    <row r="299" spans="1:15" ht="16" x14ac:dyDescent="0.2">
      <c r="A299" s="176" t="b">
        <v>0</v>
      </c>
      <c r="B299" s="185" t="str">
        <f t="shared" si="12"/>
        <v>NO</v>
      </c>
      <c r="D299" s="162" t="s">
        <v>18</v>
      </c>
      <c r="E299" s="162">
        <v>0.95</v>
      </c>
      <c r="G299" s="162" t="s">
        <v>18</v>
      </c>
      <c r="H299" s="162">
        <v>2.1</v>
      </c>
      <c r="J299" s="162" t="s">
        <v>18</v>
      </c>
      <c r="K299" s="162">
        <v>3.2</v>
      </c>
      <c r="M299" s="170" t="s">
        <v>18</v>
      </c>
      <c r="N299" s="170">
        <v>0.41</v>
      </c>
      <c r="O299" s="170">
        <v>408.36099999999999</v>
      </c>
    </row>
    <row r="300" spans="1:15" ht="16" x14ac:dyDescent="0.2">
      <c r="A300" s="176" t="b">
        <v>1</v>
      </c>
      <c r="B300" s="185" t="str">
        <f t="shared" si="12"/>
        <v>YES</v>
      </c>
      <c r="D300" s="162" t="s">
        <v>39</v>
      </c>
      <c r="E300" s="162">
        <v>0.98</v>
      </c>
      <c r="G300" s="162" t="s">
        <v>39</v>
      </c>
      <c r="H300" s="162">
        <v>1.2</v>
      </c>
      <c r="J300" s="162" t="s">
        <v>39</v>
      </c>
      <c r="K300" s="162">
        <v>1.79</v>
      </c>
      <c r="M300" s="170" t="s">
        <v>18</v>
      </c>
      <c r="N300" s="170">
        <v>0.41</v>
      </c>
      <c r="O300" s="170">
        <v>408.36099999999999</v>
      </c>
    </row>
    <row r="301" spans="1:15" ht="16" x14ac:dyDescent="0.2">
      <c r="A301" s="176" t="b">
        <v>0</v>
      </c>
      <c r="B301" s="185" t="str">
        <f t="shared" si="12"/>
        <v>NO</v>
      </c>
      <c r="D301" s="162" t="s">
        <v>18</v>
      </c>
      <c r="E301" s="162">
        <v>1.25</v>
      </c>
      <c r="G301" s="162" t="s">
        <v>18</v>
      </c>
      <c r="H301" s="162">
        <v>2.2999999999999998</v>
      </c>
      <c r="J301" s="162" t="s">
        <v>18</v>
      </c>
      <c r="K301" s="162">
        <v>4.05</v>
      </c>
      <c r="M301" s="170" t="s">
        <v>39</v>
      </c>
      <c r="N301" s="170">
        <v>0.41</v>
      </c>
      <c r="O301" s="170">
        <v>408.36099999999999</v>
      </c>
    </row>
    <row r="302" spans="1:15" ht="16" x14ac:dyDescent="0.2">
      <c r="A302" s="176" t="b">
        <v>0</v>
      </c>
      <c r="B302" s="185" t="str">
        <f t="shared" si="12"/>
        <v>NO</v>
      </c>
      <c r="D302" s="162" t="s">
        <v>39</v>
      </c>
      <c r="E302" s="162">
        <v>1.85</v>
      </c>
      <c r="G302" s="162" t="s">
        <v>39</v>
      </c>
      <c r="H302" s="162">
        <v>2.7</v>
      </c>
      <c r="J302" s="162" t="s">
        <v>18</v>
      </c>
      <c r="K302" s="162">
        <v>3.01</v>
      </c>
      <c r="M302" s="170" t="s">
        <v>39</v>
      </c>
      <c r="N302" s="170">
        <v>0.41</v>
      </c>
      <c r="O302" s="170">
        <v>408.36099999999999</v>
      </c>
    </row>
    <row r="303" spans="1:15" ht="16" x14ac:dyDescent="0.2">
      <c r="A303" s="176" t="b">
        <v>0</v>
      </c>
      <c r="B303" s="185" t="str">
        <f t="shared" si="12"/>
        <v>NO</v>
      </c>
      <c r="D303" s="162" t="s">
        <v>18</v>
      </c>
      <c r="E303" s="162">
        <v>1.93</v>
      </c>
      <c r="G303" s="162" t="s">
        <v>39</v>
      </c>
      <c r="H303" s="162">
        <v>4.5999999999999996</v>
      </c>
      <c r="J303" s="162" t="s">
        <v>18</v>
      </c>
      <c r="K303" s="162">
        <v>4.3499999999999996</v>
      </c>
      <c r="M303" s="170" t="s">
        <v>18</v>
      </c>
      <c r="N303" s="170">
        <v>0.41</v>
      </c>
      <c r="O303" s="170">
        <v>408.36099999999999</v>
      </c>
    </row>
    <row r="304" spans="1:15" ht="16" x14ac:dyDescent="0.2">
      <c r="A304" s="176" t="b">
        <v>1</v>
      </c>
      <c r="B304" s="185" t="str">
        <f t="shared" si="12"/>
        <v>YES</v>
      </c>
      <c r="D304" s="162" t="s">
        <v>39</v>
      </c>
      <c r="E304" s="162">
        <v>1.68</v>
      </c>
      <c r="G304" s="162" t="s">
        <v>39</v>
      </c>
      <c r="H304" s="162">
        <v>4.3</v>
      </c>
      <c r="J304" s="162" t="s">
        <v>39</v>
      </c>
      <c r="K304" s="162">
        <v>5.66</v>
      </c>
      <c r="M304" s="170" t="s">
        <v>39</v>
      </c>
      <c r="N304" s="170">
        <v>0.41</v>
      </c>
      <c r="O304" s="170">
        <v>408.36099999999999</v>
      </c>
    </row>
    <row r="305" spans="1:15" ht="16" x14ac:dyDescent="0.2">
      <c r="A305" s="176" t="b">
        <v>0</v>
      </c>
      <c r="B305" s="185" t="str">
        <f t="shared" si="12"/>
        <v>NO</v>
      </c>
      <c r="D305" s="162" t="s">
        <v>18</v>
      </c>
      <c r="E305" s="162">
        <v>1.26</v>
      </c>
      <c r="G305" s="162" t="s">
        <v>18</v>
      </c>
      <c r="H305" s="162">
        <v>30.2</v>
      </c>
      <c r="J305" s="162" t="s">
        <v>18</v>
      </c>
      <c r="K305" s="162">
        <v>3.26</v>
      </c>
      <c r="M305" s="170" t="s">
        <v>18</v>
      </c>
      <c r="N305" s="170">
        <v>0.41</v>
      </c>
      <c r="O305" s="170">
        <v>408.36099999999999</v>
      </c>
    </row>
    <row r="306" spans="1:15" ht="16" x14ac:dyDescent="0.2">
      <c r="A306" s="176" t="b">
        <v>0</v>
      </c>
      <c r="B306" s="185" t="str">
        <f t="shared" si="12"/>
        <v>NO</v>
      </c>
      <c r="D306" s="162" t="s">
        <v>39</v>
      </c>
      <c r="E306" s="162">
        <v>2.41</v>
      </c>
      <c r="G306" s="162" t="s">
        <v>39</v>
      </c>
      <c r="H306" s="162">
        <v>5.8</v>
      </c>
      <c r="J306" s="162" t="s">
        <v>39</v>
      </c>
      <c r="K306" s="162">
        <v>6.05</v>
      </c>
      <c r="M306" s="170" t="s">
        <v>39</v>
      </c>
      <c r="N306" s="170">
        <v>0.41</v>
      </c>
      <c r="O306" s="170">
        <v>408.36099999999999</v>
      </c>
    </row>
    <row r="307" spans="1:15" ht="16" x14ac:dyDescent="0.2">
      <c r="A307" s="176" t="b">
        <v>0</v>
      </c>
      <c r="B307" s="185" t="str">
        <f t="shared" si="12"/>
        <v>NO</v>
      </c>
      <c r="D307" s="162" t="s">
        <v>18</v>
      </c>
      <c r="E307" s="162">
        <v>4.83</v>
      </c>
      <c r="G307" s="162" t="s">
        <v>18</v>
      </c>
      <c r="H307" s="162">
        <v>3.2</v>
      </c>
      <c r="J307" s="162" t="s">
        <v>18</v>
      </c>
      <c r="K307" s="162">
        <v>5.99</v>
      </c>
      <c r="M307" s="170" t="s">
        <v>18</v>
      </c>
      <c r="N307" s="170">
        <v>0.41</v>
      </c>
      <c r="O307" s="170">
        <v>408.36099999999999</v>
      </c>
    </row>
    <row r="308" spans="1:15" ht="16" x14ac:dyDescent="0.2">
      <c r="A308" s="176" t="b">
        <v>0</v>
      </c>
      <c r="B308" s="185" t="str">
        <f t="shared" si="12"/>
        <v>NO</v>
      </c>
      <c r="D308" s="162" t="s">
        <v>18</v>
      </c>
      <c r="E308" s="162">
        <v>2.78</v>
      </c>
      <c r="G308" s="162" t="s">
        <v>39</v>
      </c>
      <c r="H308" s="162">
        <v>2.2999999999999998</v>
      </c>
      <c r="J308" s="162" t="s">
        <v>39</v>
      </c>
      <c r="K308" s="162">
        <v>3.49</v>
      </c>
      <c r="M308" s="170" t="s">
        <v>18</v>
      </c>
      <c r="N308" s="170">
        <v>0.41</v>
      </c>
      <c r="O308" s="170">
        <v>408.36099999999999</v>
      </c>
    </row>
    <row r="309" spans="1:15" ht="16" x14ac:dyDescent="0.2">
      <c r="A309" s="176" t="b">
        <v>1</v>
      </c>
      <c r="B309" s="185" t="str">
        <f t="shared" si="12"/>
        <v>YES</v>
      </c>
      <c r="D309" s="162" t="s">
        <v>39</v>
      </c>
      <c r="E309" s="162">
        <v>1.63</v>
      </c>
      <c r="G309" s="162" t="s">
        <v>39</v>
      </c>
      <c r="H309" s="162">
        <v>1.4</v>
      </c>
      <c r="J309" s="162" t="s">
        <v>39</v>
      </c>
      <c r="K309" s="162">
        <v>2.4300000000000002</v>
      </c>
      <c r="M309" s="170" t="s">
        <v>18</v>
      </c>
      <c r="N309" s="170">
        <v>0.41</v>
      </c>
      <c r="O309" s="170">
        <v>408.36099999999999</v>
      </c>
    </row>
    <row r="310" spans="1:15" ht="16" x14ac:dyDescent="0.2">
      <c r="A310" s="176" t="b">
        <v>0</v>
      </c>
      <c r="B310" s="185" t="str">
        <f t="shared" si="12"/>
        <v>NO</v>
      </c>
      <c r="D310" s="162" t="s">
        <v>39</v>
      </c>
      <c r="E310" s="162">
        <v>3.73</v>
      </c>
      <c r="G310" s="162" t="s">
        <v>39</v>
      </c>
      <c r="H310" s="162">
        <v>2.4</v>
      </c>
      <c r="J310" s="162" t="s">
        <v>39</v>
      </c>
      <c r="K310" s="162">
        <v>4.5999999999999996</v>
      </c>
      <c r="M310" s="170" t="s">
        <v>18</v>
      </c>
      <c r="N310" s="170">
        <v>0.41</v>
      </c>
      <c r="O310" s="170">
        <v>408.36099999999999</v>
      </c>
    </row>
    <row r="311" spans="1:15" ht="16" x14ac:dyDescent="0.2">
      <c r="A311" s="176" t="b">
        <v>0</v>
      </c>
      <c r="B311" s="185" t="str">
        <f t="shared" si="12"/>
        <v>NO</v>
      </c>
      <c r="D311" s="162" t="s">
        <v>18</v>
      </c>
      <c r="E311" s="162">
        <v>1.75</v>
      </c>
      <c r="G311" s="162" t="s">
        <v>39</v>
      </c>
      <c r="H311" s="162">
        <v>2.2999999999999998</v>
      </c>
      <c r="J311" s="162" t="s">
        <v>18</v>
      </c>
      <c r="K311" s="162">
        <v>4.25</v>
      </c>
      <c r="M311" s="170" t="s">
        <v>18</v>
      </c>
      <c r="N311" s="170">
        <v>0.41</v>
      </c>
      <c r="O311" s="170">
        <v>408.36099999999999</v>
      </c>
    </row>
    <row r="312" spans="1:15" ht="16" x14ac:dyDescent="0.2">
      <c r="A312" s="176" t="b">
        <v>0</v>
      </c>
      <c r="B312" s="185" t="str">
        <f t="shared" si="12"/>
        <v>NO</v>
      </c>
      <c r="D312" s="162" t="s">
        <v>18</v>
      </c>
      <c r="E312" s="162">
        <v>2.1</v>
      </c>
      <c r="G312" s="162" t="s">
        <v>18</v>
      </c>
      <c r="H312" s="162">
        <v>0.9</v>
      </c>
      <c r="J312" s="162" t="s">
        <v>18</v>
      </c>
      <c r="K312" s="162">
        <v>2.17</v>
      </c>
      <c r="M312" s="170" t="s">
        <v>18</v>
      </c>
      <c r="N312" s="170">
        <v>0.41</v>
      </c>
      <c r="O312" s="170">
        <v>408.36099999999999</v>
      </c>
    </row>
    <row r="313" spans="1:15" ht="16" x14ac:dyDescent="0.2">
      <c r="A313" s="176" t="b">
        <v>0</v>
      </c>
      <c r="B313" s="185" t="str">
        <f t="shared" si="12"/>
        <v>NO</v>
      </c>
      <c r="D313" s="162" t="s">
        <v>18</v>
      </c>
      <c r="E313" s="162">
        <v>1.2</v>
      </c>
      <c r="G313" s="162" t="s">
        <v>18</v>
      </c>
      <c r="H313" s="162">
        <v>1.2</v>
      </c>
      <c r="J313" s="162" t="s">
        <v>18</v>
      </c>
      <c r="K313" s="162">
        <v>3.35</v>
      </c>
      <c r="M313" s="170" t="s">
        <v>18</v>
      </c>
      <c r="N313" s="170">
        <v>0.41</v>
      </c>
      <c r="O313" s="170">
        <v>408.36099999999999</v>
      </c>
    </row>
    <row r="314" spans="1:15" ht="16" x14ac:dyDescent="0.2">
      <c r="A314" s="176" t="b">
        <v>1</v>
      </c>
      <c r="B314" s="185" t="str">
        <f t="shared" si="12"/>
        <v>YES</v>
      </c>
      <c r="D314" s="162" t="s">
        <v>39</v>
      </c>
      <c r="E314" s="162">
        <v>4.33</v>
      </c>
      <c r="G314" s="162" t="s">
        <v>39</v>
      </c>
      <c r="H314" s="162">
        <v>2.4</v>
      </c>
      <c r="J314" s="162" t="s">
        <v>39</v>
      </c>
      <c r="K314" s="162">
        <v>7.48</v>
      </c>
      <c r="M314" s="170" t="s">
        <v>39</v>
      </c>
      <c r="N314" s="170">
        <v>0.41</v>
      </c>
      <c r="O314" s="170">
        <v>408.36099999999999</v>
      </c>
    </row>
    <row r="315" spans="1:15" ht="16" x14ac:dyDescent="0.2">
      <c r="A315" s="176" t="b">
        <v>1</v>
      </c>
      <c r="B315" s="185" t="str">
        <f t="shared" si="12"/>
        <v>YES</v>
      </c>
      <c r="D315" s="162" t="s">
        <v>39</v>
      </c>
      <c r="E315" s="162">
        <v>2.0499999999999998</v>
      </c>
      <c r="G315" s="162" t="s">
        <v>39</v>
      </c>
      <c r="H315" s="162">
        <v>4.4000000000000004</v>
      </c>
      <c r="J315" s="162" t="s">
        <v>39</v>
      </c>
      <c r="K315" s="162">
        <v>3.5</v>
      </c>
      <c r="M315" s="170" t="s">
        <v>39</v>
      </c>
      <c r="N315" s="170">
        <v>0.41</v>
      </c>
      <c r="O315" s="170">
        <v>408.36099999999999</v>
      </c>
    </row>
    <row r="316" spans="1:15" ht="16" x14ac:dyDescent="0.2">
      <c r="A316" s="176" t="b">
        <v>0</v>
      </c>
      <c r="B316" s="185" t="str">
        <f t="shared" si="12"/>
        <v>NO</v>
      </c>
      <c r="D316" s="162" t="s">
        <v>18</v>
      </c>
      <c r="E316" s="162">
        <v>2.5299999999999998</v>
      </c>
      <c r="G316" s="162" t="s">
        <v>18</v>
      </c>
      <c r="H316" s="162">
        <v>3.6</v>
      </c>
      <c r="J316" s="162" t="s">
        <v>18</v>
      </c>
      <c r="K316" s="162">
        <v>2.56</v>
      </c>
      <c r="M316" s="170" t="s">
        <v>18</v>
      </c>
      <c r="N316" s="170">
        <v>0.41</v>
      </c>
      <c r="O316" s="170">
        <v>408.36099999999999</v>
      </c>
    </row>
    <row r="317" spans="1:15" ht="16" x14ac:dyDescent="0.2">
      <c r="A317" s="176" t="b">
        <v>0</v>
      </c>
      <c r="B317" s="185" t="str">
        <f t="shared" si="12"/>
        <v>NO</v>
      </c>
      <c r="D317" s="162" t="s">
        <v>18</v>
      </c>
      <c r="E317" s="162">
        <v>3.2</v>
      </c>
      <c r="G317" s="162" t="s">
        <v>18</v>
      </c>
      <c r="H317" s="162">
        <v>3.8</v>
      </c>
      <c r="J317" s="162" t="s">
        <v>18</v>
      </c>
      <c r="K317" s="162">
        <v>5.47</v>
      </c>
      <c r="M317" s="170" t="s">
        <v>39</v>
      </c>
      <c r="N317" s="170">
        <v>0.41</v>
      </c>
      <c r="O317" s="170">
        <v>408.36099999999999</v>
      </c>
    </row>
    <row r="318" spans="1:15" ht="16" x14ac:dyDescent="0.2">
      <c r="A318" s="176" t="b">
        <v>0</v>
      </c>
      <c r="B318" s="185" t="str">
        <f t="shared" si="12"/>
        <v>NO</v>
      </c>
      <c r="D318" s="162" t="s">
        <v>39</v>
      </c>
      <c r="E318" s="162">
        <v>4.93</v>
      </c>
      <c r="G318" s="162" t="s">
        <v>39</v>
      </c>
      <c r="H318" s="162">
        <v>7.4</v>
      </c>
      <c r="J318" s="162" t="s">
        <v>39</v>
      </c>
      <c r="K318" s="162">
        <v>6.9</v>
      </c>
      <c r="M318" s="170" t="s">
        <v>18</v>
      </c>
      <c r="N318" s="170">
        <v>0.41</v>
      </c>
      <c r="O318" s="170">
        <v>408.36099999999999</v>
      </c>
    </row>
    <row r="319" spans="1:15" ht="16" x14ac:dyDescent="0.2">
      <c r="A319" s="176" t="b">
        <v>0</v>
      </c>
      <c r="B319" s="185" t="str">
        <f t="shared" si="12"/>
        <v>NO</v>
      </c>
      <c r="D319" s="162" t="s">
        <v>18</v>
      </c>
      <c r="E319" s="162">
        <v>1.85</v>
      </c>
      <c r="G319" s="162" t="s">
        <v>18</v>
      </c>
      <c r="H319" s="162">
        <v>3.7</v>
      </c>
      <c r="J319" s="162" t="s">
        <v>18</v>
      </c>
      <c r="K319" s="162">
        <v>5.62</v>
      </c>
      <c r="M319" s="170" t="s">
        <v>18</v>
      </c>
      <c r="N319" s="170">
        <v>0.41</v>
      </c>
      <c r="O319" s="170">
        <v>408.36099999999999</v>
      </c>
    </row>
    <row r="320" spans="1:15" ht="16" x14ac:dyDescent="0.2">
      <c r="A320" s="176" t="b">
        <v>0</v>
      </c>
      <c r="B320" s="185" t="str">
        <f t="shared" si="12"/>
        <v>NO</v>
      </c>
      <c r="D320" s="162" t="s">
        <v>18</v>
      </c>
      <c r="E320" s="162">
        <v>4.01</v>
      </c>
      <c r="G320" s="162" t="s">
        <v>39</v>
      </c>
      <c r="H320" s="162">
        <v>2.1</v>
      </c>
      <c r="J320" s="162" t="s">
        <v>18</v>
      </c>
      <c r="K320" s="162">
        <v>4.93</v>
      </c>
      <c r="M320" s="170" t="s">
        <v>18</v>
      </c>
      <c r="N320" s="170">
        <v>0.41</v>
      </c>
      <c r="O320" s="170">
        <v>408.36099999999999</v>
      </c>
    </row>
    <row r="321" spans="1:15" ht="16" x14ac:dyDescent="0.2">
      <c r="A321" s="176" t="b">
        <v>0</v>
      </c>
      <c r="B321" s="185" t="str">
        <f t="shared" si="12"/>
        <v>NO</v>
      </c>
      <c r="D321" s="162" t="s">
        <v>18</v>
      </c>
      <c r="E321" s="162">
        <v>3.1</v>
      </c>
      <c r="G321" s="162" t="s">
        <v>18</v>
      </c>
      <c r="H321" s="162">
        <v>2.5</v>
      </c>
      <c r="J321" s="162" t="s">
        <v>39</v>
      </c>
      <c r="K321" s="162">
        <v>8.08</v>
      </c>
      <c r="M321" s="170" t="s">
        <v>39</v>
      </c>
      <c r="N321" s="170">
        <v>0.41</v>
      </c>
      <c r="O321" s="170">
        <v>408.36099999999999</v>
      </c>
    </row>
    <row r="322" spans="1:15" ht="16" x14ac:dyDescent="0.2">
      <c r="A322" s="176" t="b">
        <v>0</v>
      </c>
      <c r="B322" s="185" t="str">
        <f t="shared" si="12"/>
        <v>NO</v>
      </c>
      <c r="D322" s="162" t="s">
        <v>18</v>
      </c>
      <c r="E322" s="162">
        <v>6.46</v>
      </c>
      <c r="G322" s="162" t="s">
        <v>39</v>
      </c>
      <c r="H322" s="162">
        <v>12.2</v>
      </c>
      <c r="J322" s="162" t="s">
        <v>18</v>
      </c>
      <c r="K322" s="162">
        <v>7.21</v>
      </c>
      <c r="M322" s="170" t="s">
        <v>39</v>
      </c>
      <c r="N322" s="170">
        <v>0.5</v>
      </c>
      <c r="O322" s="170">
        <v>499.15499999999997</v>
      </c>
    </row>
    <row r="323" spans="1:15" ht="16" x14ac:dyDescent="0.2">
      <c r="A323" s="176" t="b">
        <v>0</v>
      </c>
      <c r="B323" s="185" t="str">
        <f t="shared" ref="B323:B386" si="13">IF(OR(A323="",A323=FALSE),"NO","YES")</f>
        <v>NO</v>
      </c>
      <c r="D323" s="162" t="s">
        <v>18</v>
      </c>
      <c r="E323" s="162">
        <v>2.21</v>
      </c>
      <c r="G323" s="162" t="s">
        <v>18</v>
      </c>
      <c r="H323" s="162">
        <v>3.2</v>
      </c>
      <c r="J323" s="162" t="s">
        <v>18</v>
      </c>
      <c r="K323" s="162">
        <v>4.26</v>
      </c>
      <c r="M323" s="170" t="s">
        <v>18</v>
      </c>
      <c r="N323" s="170">
        <v>0.5</v>
      </c>
      <c r="O323" s="170">
        <v>499.15499999999997</v>
      </c>
    </row>
    <row r="324" spans="1:15" ht="16" x14ac:dyDescent="0.2">
      <c r="A324" s="176" t="b">
        <v>0</v>
      </c>
      <c r="B324" s="185" t="str">
        <f t="shared" si="13"/>
        <v>NO</v>
      </c>
      <c r="D324" s="162" t="s">
        <v>18</v>
      </c>
      <c r="E324" s="162">
        <v>2.5</v>
      </c>
      <c r="G324" s="162" t="s">
        <v>39</v>
      </c>
      <c r="H324" s="162">
        <v>5.8</v>
      </c>
      <c r="J324" s="162" t="s">
        <v>39</v>
      </c>
      <c r="K324" s="162">
        <v>9.36</v>
      </c>
      <c r="M324" s="170" t="s">
        <v>18</v>
      </c>
      <c r="N324" s="170">
        <v>0.5</v>
      </c>
      <c r="O324" s="170">
        <v>499.15499999999997</v>
      </c>
    </row>
    <row r="325" spans="1:15" ht="16" x14ac:dyDescent="0.2">
      <c r="A325" s="176" t="b">
        <v>0</v>
      </c>
      <c r="B325" s="185" t="str">
        <f t="shared" si="13"/>
        <v>NO</v>
      </c>
      <c r="D325" s="162" t="s">
        <v>18</v>
      </c>
      <c r="E325" s="162">
        <v>1.33</v>
      </c>
      <c r="G325" s="162" t="s">
        <v>18</v>
      </c>
      <c r="H325" s="162">
        <v>6.8</v>
      </c>
      <c r="J325" s="162" t="s">
        <v>18</v>
      </c>
      <c r="K325" s="162">
        <v>3.42</v>
      </c>
      <c r="M325" s="170" t="s">
        <v>39</v>
      </c>
      <c r="N325" s="170">
        <v>0.5</v>
      </c>
      <c r="O325" s="170">
        <v>499.15499999999997</v>
      </c>
    </row>
    <row r="326" spans="1:15" ht="16" x14ac:dyDescent="0.2">
      <c r="A326" s="176" t="b">
        <v>0</v>
      </c>
      <c r="B326" s="185" t="str">
        <f t="shared" si="13"/>
        <v>NO</v>
      </c>
      <c r="D326" s="162" t="s">
        <v>18</v>
      </c>
      <c r="E326" s="162">
        <v>4.5999999999999996</v>
      </c>
      <c r="G326" s="162" t="s">
        <v>39</v>
      </c>
      <c r="H326" s="162">
        <v>6.9</v>
      </c>
      <c r="J326" s="162" t="s">
        <v>18</v>
      </c>
      <c r="K326" s="162">
        <v>6.57</v>
      </c>
      <c r="M326" s="170" t="s">
        <v>39</v>
      </c>
      <c r="N326" s="170">
        <v>0.5</v>
      </c>
      <c r="O326" s="170">
        <v>499.15499999999997</v>
      </c>
    </row>
    <row r="327" spans="1:15" ht="16" x14ac:dyDescent="0.2">
      <c r="A327" s="176" t="b">
        <v>0</v>
      </c>
      <c r="B327" s="185" t="str">
        <f t="shared" si="13"/>
        <v>NO</v>
      </c>
      <c r="D327" s="162" t="s">
        <v>18</v>
      </c>
      <c r="E327" s="162">
        <v>1.03</v>
      </c>
      <c r="G327" s="162" t="s">
        <v>18</v>
      </c>
      <c r="H327" s="162">
        <v>3.6</v>
      </c>
      <c r="J327" s="162" t="s">
        <v>18</v>
      </c>
      <c r="K327" s="162">
        <v>3.1</v>
      </c>
      <c r="M327" s="170" t="s">
        <v>18</v>
      </c>
      <c r="N327" s="170">
        <v>0.5</v>
      </c>
      <c r="O327" s="170">
        <v>499.15499999999997</v>
      </c>
    </row>
    <row r="328" spans="1:15" ht="16" x14ac:dyDescent="0.2">
      <c r="A328" s="176" t="b">
        <v>0</v>
      </c>
      <c r="B328" s="185" t="str">
        <f t="shared" si="13"/>
        <v>NO</v>
      </c>
      <c r="D328" s="162" t="s">
        <v>18</v>
      </c>
      <c r="E328" s="162">
        <v>3.31</v>
      </c>
      <c r="G328" s="162" t="s">
        <v>39</v>
      </c>
      <c r="H328" s="162">
        <v>6.7</v>
      </c>
      <c r="J328" s="162" t="s">
        <v>18</v>
      </c>
      <c r="K328" s="162">
        <v>5.17</v>
      </c>
      <c r="M328" s="170" t="s">
        <v>18</v>
      </c>
      <c r="N328" s="170">
        <v>0.5</v>
      </c>
      <c r="O328" s="170">
        <v>499.15499999999997</v>
      </c>
    </row>
    <row r="329" spans="1:15" ht="16" x14ac:dyDescent="0.2">
      <c r="A329" s="176" t="b">
        <v>0</v>
      </c>
      <c r="B329" s="185" t="str">
        <f t="shared" si="13"/>
        <v>NO</v>
      </c>
      <c r="D329" s="162" t="s">
        <v>18</v>
      </c>
      <c r="E329" s="162">
        <v>4.13</v>
      </c>
      <c r="G329" s="162" t="s">
        <v>18</v>
      </c>
      <c r="H329" s="162">
        <v>4.8</v>
      </c>
      <c r="J329" s="162" t="s">
        <v>18</v>
      </c>
      <c r="K329" s="162">
        <v>4.47</v>
      </c>
      <c r="M329" s="170" t="s">
        <v>18</v>
      </c>
      <c r="N329" s="170">
        <v>0.5</v>
      </c>
      <c r="O329" s="170">
        <v>499.15499999999997</v>
      </c>
    </row>
    <row r="330" spans="1:15" ht="16" x14ac:dyDescent="0.2">
      <c r="A330" s="176" t="b">
        <v>1</v>
      </c>
      <c r="B330" s="185" t="str">
        <f t="shared" si="13"/>
        <v>YES</v>
      </c>
      <c r="D330" s="162" t="s">
        <v>39</v>
      </c>
      <c r="E330" s="162">
        <v>1.36</v>
      </c>
      <c r="G330" s="162" t="s">
        <v>39</v>
      </c>
      <c r="H330" s="162">
        <v>1.2</v>
      </c>
      <c r="J330" s="162" t="s">
        <v>39</v>
      </c>
      <c r="K330" s="162">
        <v>1.72</v>
      </c>
      <c r="M330" s="170" t="s">
        <v>39</v>
      </c>
      <c r="N330" s="170">
        <v>0.5</v>
      </c>
      <c r="O330" s="170">
        <v>499.15499999999997</v>
      </c>
    </row>
    <row r="331" spans="1:15" ht="16" x14ac:dyDescent="0.2">
      <c r="A331" s="176" t="b">
        <v>0</v>
      </c>
      <c r="B331" s="185" t="str">
        <f t="shared" si="13"/>
        <v>NO</v>
      </c>
      <c r="D331" s="162" t="s">
        <v>39</v>
      </c>
      <c r="E331" s="162">
        <v>1.54</v>
      </c>
      <c r="G331" s="162" t="s">
        <v>39</v>
      </c>
      <c r="H331" s="162">
        <v>5.8</v>
      </c>
      <c r="J331" s="162" t="s">
        <v>39</v>
      </c>
      <c r="K331" s="162">
        <v>2.09</v>
      </c>
      <c r="M331" s="170" t="s">
        <v>18</v>
      </c>
      <c r="N331" s="170">
        <v>0.5</v>
      </c>
      <c r="O331" s="170">
        <v>499.15499999999997</v>
      </c>
    </row>
    <row r="332" spans="1:15" ht="16" x14ac:dyDescent="0.2">
      <c r="A332" s="176" t="b">
        <v>0</v>
      </c>
      <c r="B332" s="185" t="str">
        <f t="shared" si="13"/>
        <v>NO</v>
      </c>
      <c r="D332" s="162" t="s">
        <v>18</v>
      </c>
      <c r="E332" s="162">
        <v>1.05</v>
      </c>
      <c r="G332" s="162" t="s">
        <v>39</v>
      </c>
      <c r="H332" s="162">
        <v>5.9</v>
      </c>
      <c r="J332" s="162" t="s">
        <v>18</v>
      </c>
      <c r="K332" s="162">
        <v>2.0099999999999998</v>
      </c>
      <c r="M332" s="170" t="s">
        <v>18</v>
      </c>
      <c r="N332" s="170">
        <v>0.5</v>
      </c>
      <c r="O332" s="170">
        <v>499.15499999999997</v>
      </c>
    </row>
    <row r="333" spans="1:15" ht="16" x14ac:dyDescent="0.2">
      <c r="A333" s="176" t="b">
        <v>0</v>
      </c>
      <c r="B333" s="185" t="str">
        <f t="shared" si="13"/>
        <v>NO</v>
      </c>
      <c r="D333" s="162" t="s">
        <v>18</v>
      </c>
      <c r="E333" s="162">
        <v>6.08</v>
      </c>
      <c r="G333" s="162" t="s">
        <v>18</v>
      </c>
      <c r="H333" s="162">
        <v>5.4</v>
      </c>
      <c r="J333" s="162" t="s">
        <v>18</v>
      </c>
      <c r="K333" s="162">
        <v>7.19</v>
      </c>
      <c r="M333" s="170" t="s">
        <v>39</v>
      </c>
      <c r="N333" s="170">
        <v>0.5</v>
      </c>
      <c r="O333" s="170">
        <v>499.15499999999997</v>
      </c>
    </row>
    <row r="334" spans="1:15" ht="16" x14ac:dyDescent="0.2">
      <c r="A334" s="176" t="b">
        <v>0</v>
      </c>
      <c r="B334" s="185" t="str">
        <f t="shared" si="13"/>
        <v>NO</v>
      </c>
      <c r="D334" s="162" t="s">
        <v>18</v>
      </c>
      <c r="E334" s="162">
        <v>1.93</v>
      </c>
      <c r="G334" s="162" t="s">
        <v>18</v>
      </c>
      <c r="H334" s="162">
        <v>3.2</v>
      </c>
      <c r="J334" s="162" t="s">
        <v>18</v>
      </c>
      <c r="K334" s="162">
        <v>3.9</v>
      </c>
      <c r="M334" s="170" t="s">
        <v>18</v>
      </c>
      <c r="N334" s="170">
        <v>0.5</v>
      </c>
      <c r="O334" s="170">
        <v>499.15499999999997</v>
      </c>
    </row>
    <row r="335" spans="1:15" ht="16" x14ac:dyDescent="0.2">
      <c r="A335" s="176" t="b">
        <v>0</v>
      </c>
      <c r="B335" s="185" t="str">
        <f t="shared" si="13"/>
        <v>NO</v>
      </c>
      <c r="D335" s="162" t="s">
        <v>18</v>
      </c>
      <c r="E335" s="162">
        <v>6.23</v>
      </c>
      <c r="G335" s="162" t="s">
        <v>18</v>
      </c>
      <c r="H335" s="162">
        <v>21.2</v>
      </c>
      <c r="J335" s="162" t="s">
        <v>18</v>
      </c>
      <c r="K335" s="162">
        <v>5.57</v>
      </c>
      <c r="M335" s="170" t="s">
        <v>18</v>
      </c>
      <c r="N335" s="170">
        <v>0.5</v>
      </c>
      <c r="O335" s="170">
        <v>499.15499999999997</v>
      </c>
    </row>
    <row r="336" spans="1:15" ht="16" x14ac:dyDescent="0.2">
      <c r="A336" s="176" t="b">
        <v>0</v>
      </c>
      <c r="B336" s="185" t="str">
        <f t="shared" si="13"/>
        <v>NO</v>
      </c>
      <c r="D336" s="162" t="s">
        <v>18</v>
      </c>
      <c r="E336" s="162">
        <v>4.1900000000000004</v>
      </c>
      <c r="G336" s="162" t="s">
        <v>39</v>
      </c>
      <c r="H336" s="162">
        <v>6.9</v>
      </c>
      <c r="J336" s="162" t="s">
        <v>18</v>
      </c>
      <c r="K336" s="162">
        <v>5.35</v>
      </c>
      <c r="M336" s="170" t="s">
        <v>18</v>
      </c>
      <c r="N336" s="170">
        <v>0.5</v>
      </c>
      <c r="O336" s="170">
        <v>499.15499999999997</v>
      </c>
    </row>
    <row r="337" spans="1:15" ht="16" x14ac:dyDescent="0.2">
      <c r="A337" s="176" t="b">
        <v>0</v>
      </c>
      <c r="B337" s="185" t="str">
        <f t="shared" si="13"/>
        <v>NO</v>
      </c>
      <c r="D337" s="162" t="s">
        <v>18</v>
      </c>
      <c r="E337" s="162">
        <v>4.03</v>
      </c>
      <c r="G337" s="162" t="s">
        <v>18</v>
      </c>
      <c r="H337" s="162">
        <v>9.1</v>
      </c>
      <c r="J337" s="162" t="s">
        <v>18</v>
      </c>
      <c r="K337" s="162">
        <v>4.54</v>
      </c>
      <c r="M337" s="170" t="s">
        <v>18</v>
      </c>
      <c r="N337" s="170">
        <v>0.5</v>
      </c>
      <c r="O337" s="170">
        <v>499.15499999999997</v>
      </c>
    </row>
    <row r="338" spans="1:15" ht="16" x14ac:dyDescent="0.2">
      <c r="A338" s="176" t="b">
        <v>1</v>
      </c>
      <c r="B338" s="185" t="str">
        <f t="shared" si="13"/>
        <v>YES</v>
      </c>
      <c r="D338" s="162" t="s">
        <v>39</v>
      </c>
      <c r="E338" s="162">
        <v>1.65</v>
      </c>
      <c r="G338" s="162" t="s">
        <v>39</v>
      </c>
      <c r="H338" s="162">
        <v>4.8</v>
      </c>
      <c r="J338" s="162" t="s">
        <v>18</v>
      </c>
      <c r="K338" s="162">
        <v>3.37</v>
      </c>
      <c r="M338" s="170" t="s">
        <v>39</v>
      </c>
      <c r="N338" s="170">
        <v>0.5</v>
      </c>
      <c r="O338" s="170">
        <v>499.15499999999997</v>
      </c>
    </row>
    <row r="339" spans="1:15" ht="16" x14ac:dyDescent="0.2">
      <c r="A339" s="176" t="b">
        <v>0</v>
      </c>
      <c r="B339" s="185" t="str">
        <f t="shared" si="13"/>
        <v>NO</v>
      </c>
      <c r="D339" s="162" t="s">
        <v>18</v>
      </c>
      <c r="E339" s="162">
        <v>3.7</v>
      </c>
      <c r="G339" s="162" t="s">
        <v>18</v>
      </c>
      <c r="H339" s="162">
        <v>7.9</v>
      </c>
      <c r="J339" s="162" t="s">
        <v>18</v>
      </c>
      <c r="K339" s="162">
        <v>3.76</v>
      </c>
      <c r="M339" s="170" t="s">
        <v>18</v>
      </c>
      <c r="N339" s="170">
        <v>0.5</v>
      </c>
      <c r="O339" s="170">
        <v>499.15499999999997</v>
      </c>
    </row>
    <row r="340" spans="1:15" ht="16" x14ac:dyDescent="0.2">
      <c r="A340" s="176" t="b">
        <v>0</v>
      </c>
      <c r="B340" s="185" t="str">
        <f t="shared" si="13"/>
        <v>NO</v>
      </c>
      <c r="D340" s="162" t="s">
        <v>39</v>
      </c>
      <c r="E340" s="162">
        <v>5.56</v>
      </c>
      <c r="G340" s="162" t="s">
        <v>39</v>
      </c>
      <c r="H340" s="162">
        <v>5.8</v>
      </c>
      <c r="J340" s="162" t="s">
        <v>18</v>
      </c>
      <c r="K340" s="162">
        <v>6</v>
      </c>
      <c r="M340" s="170" t="s">
        <v>18</v>
      </c>
      <c r="N340" s="170">
        <v>0.5</v>
      </c>
      <c r="O340" s="170">
        <v>499.15499999999997</v>
      </c>
    </row>
    <row r="341" spans="1:15" ht="16" x14ac:dyDescent="0.2">
      <c r="A341" s="176" t="b">
        <v>0</v>
      </c>
      <c r="B341" s="185" t="str">
        <f t="shared" si="13"/>
        <v>NO</v>
      </c>
      <c r="D341" s="162" t="s">
        <v>18</v>
      </c>
      <c r="E341" s="162">
        <v>2.96</v>
      </c>
      <c r="G341" s="162" t="s">
        <v>22</v>
      </c>
      <c r="H341" s="162">
        <v>6.4</v>
      </c>
      <c r="J341" s="162" t="s">
        <v>18</v>
      </c>
      <c r="K341" s="162">
        <v>4.03</v>
      </c>
      <c r="M341" s="170" t="s">
        <v>18</v>
      </c>
      <c r="N341" s="170">
        <v>0.5</v>
      </c>
      <c r="O341" s="170">
        <v>499.15499999999997</v>
      </c>
    </row>
    <row r="342" spans="1:15" ht="16" x14ac:dyDescent="0.2">
      <c r="A342" s="176" t="b">
        <v>0</v>
      </c>
      <c r="B342" s="185" t="str">
        <f t="shared" si="13"/>
        <v>NO</v>
      </c>
      <c r="D342" s="162" t="s">
        <v>18</v>
      </c>
      <c r="E342" s="162">
        <v>3.7</v>
      </c>
      <c r="G342" s="162" t="s">
        <v>39</v>
      </c>
      <c r="H342" s="162">
        <v>4.5999999999999996</v>
      </c>
      <c r="J342" s="162" t="s">
        <v>18</v>
      </c>
      <c r="K342" s="162">
        <v>6.73</v>
      </c>
      <c r="M342" s="170" t="s">
        <v>18</v>
      </c>
      <c r="N342" s="170">
        <v>0.5</v>
      </c>
      <c r="O342" s="170">
        <v>499.15499999999997</v>
      </c>
    </row>
    <row r="343" spans="1:15" ht="16" x14ac:dyDescent="0.2">
      <c r="A343" s="176" t="b">
        <v>0</v>
      </c>
      <c r="B343" s="185" t="str">
        <f t="shared" si="13"/>
        <v>NO</v>
      </c>
      <c r="D343" s="162" t="s">
        <v>18</v>
      </c>
      <c r="E343" s="162">
        <v>1.01</v>
      </c>
      <c r="G343" s="162" t="s">
        <v>18</v>
      </c>
      <c r="H343" s="162">
        <v>0.8</v>
      </c>
      <c r="J343" s="162" t="s">
        <v>18</v>
      </c>
      <c r="K343" s="162">
        <v>0.91</v>
      </c>
      <c r="M343" s="170" t="s">
        <v>18</v>
      </c>
      <c r="N343" s="170">
        <v>0.5</v>
      </c>
      <c r="O343" s="170">
        <v>499.15499999999997</v>
      </c>
    </row>
    <row r="344" spans="1:15" ht="16" x14ac:dyDescent="0.2">
      <c r="A344" s="176" t="b">
        <v>0</v>
      </c>
      <c r="B344" s="185" t="str">
        <f t="shared" si="13"/>
        <v>NO</v>
      </c>
      <c r="D344" s="162" t="s">
        <v>18</v>
      </c>
      <c r="E344" s="162">
        <v>5.66</v>
      </c>
      <c r="G344" s="162" t="s">
        <v>18</v>
      </c>
      <c r="H344" s="162">
        <v>5.3</v>
      </c>
      <c r="J344" s="162" t="s">
        <v>18</v>
      </c>
      <c r="K344" s="162">
        <v>5.7</v>
      </c>
      <c r="M344" s="170" t="s">
        <v>18</v>
      </c>
      <c r="N344" s="170">
        <v>0.5</v>
      </c>
      <c r="O344" s="170">
        <v>499.15499999999997</v>
      </c>
    </row>
    <row r="345" spans="1:15" ht="16" x14ac:dyDescent="0.2">
      <c r="A345" s="176" t="b">
        <v>0</v>
      </c>
      <c r="B345" s="185" t="str">
        <f t="shared" si="13"/>
        <v>NO</v>
      </c>
      <c r="D345" s="162" t="s">
        <v>18</v>
      </c>
      <c r="E345" s="162">
        <v>1.88</v>
      </c>
      <c r="G345" s="162" t="s">
        <v>18</v>
      </c>
      <c r="H345" s="162">
        <v>5.2</v>
      </c>
      <c r="J345" s="162" t="s">
        <v>18</v>
      </c>
      <c r="K345" s="162">
        <v>2.0699999999999998</v>
      </c>
      <c r="M345" s="170" t="s">
        <v>18</v>
      </c>
      <c r="N345" s="170">
        <v>0.5</v>
      </c>
      <c r="O345" s="170">
        <v>499.15499999999997</v>
      </c>
    </row>
    <row r="346" spans="1:15" ht="16" x14ac:dyDescent="0.2">
      <c r="A346" s="176" t="b">
        <v>0</v>
      </c>
      <c r="B346" s="185" t="str">
        <f t="shared" si="13"/>
        <v>NO</v>
      </c>
      <c r="D346" s="162" t="s">
        <v>18</v>
      </c>
      <c r="E346" s="162">
        <v>3.33</v>
      </c>
      <c r="G346" s="162" t="s">
        <v>39</v>
      </c>
      <c r="H346" s="162">
        <v>2.7</v>
      </c>
      <c r="J346" s="162" t="s">
        <v>18</v>
      </c>
      <c r="K346" s="162">
        <v>7.04</v>
      </c>
      <c r="M346" s="170" t="s">
        <v>18</v>
      </c>
      <c r="N346" s="170">
        <v>0.5</v>
      </c>
      <c r="O346" s="170">
        <v>499.15499999999997</v>
      </c>
    </row>
    <row r="347" spans="1:15" ht="16" x14ac:dyDescent="0.2">
      <c r="A347" s="176" t="b">
        <v>0</v>
      </c>
      <c r="B347" s="185" t="str">
        <f t="shared" si="13"/>
        <v>NO</v>
      </c>
      <c r="D347" s="162" t="s">
        <v>18</v>
      </c>
      <c r="E347" s="162">
        <v>2.5499999999999998</v>
      </c>
      <c r="G347" s="162" t="s">
        <v>18</v>
      </c>
      <c r="H347" s="162">
        <v>7.5</v>
      </c>
      <c r="J347" s="162" t="s">
        <v>18</v>
      </c>
      <c r="K347" s="162">
        <v>4.17</v>
      </c>
      <c r="M347" s="170" t="s">
        <v>18</v>
      </c>
      <c r="N347" s="170">
        <v>0.5</v>
      </c>
      <c r="O347" s="170">
        <v>499.15499999999997</v>
      </c>
    </row>
    <row r="348" spans="1:15" ht="16" x14ac:dyDescent="0.2">
      <c r="A348" s="176" t="b">
        <v>0</v>
      </c>
      <c r="B348" s="185" t="str">
        <f t="shared" si="13"/>
        <v>NO</v>
      </c>
      <c r="D348" s="162" t="s">
        <v>18</v>
      </c>
      <c r="E348" s="162">
        <v>2.1800000000000002</v>
      </c>
      <c r="G348" s="162" t="s">
        <v>18</v>
      </c>
      <c r="H348" s="162">
        <v>3.2</v>
      </c>
      <c r="J348" s="162" t="s">
        <v>18</v>
      </c>
      <c r="K348" s="162">
        <v>3.77</v>
      </c>
      <c r="M348" s="170" t="s">
        <v>18</v>
      </c>
      <c r="N348" s="170">
        <v>0.5</v>
      </c>
      <c r="O348" s="170">
        <v>499.15499999999997</v>
      </c>
    </row>
    <row r="349" spans="1:15" ht="16" x14ac:dyDescent="0.2">
      <c r="A349" s="176" t="b">
        <v>0</v>
      </c>
      <c r="B349" s="185" t="str">
        <f t="shared" si="13"/>
        <v>NO</v>
      </c>
      <c r="D349" s="162" t="s">
        <v>18</v>
      </c>
      <c r="E349" s="162">
        <v>0.66</v>
      </c>
      <c r="G349" s="162" t="s">
        <v>18</v>
      </c>
      <c r="H349" s="162">
        <v>2.4</v>
      </c>
      <c r="J349" s="162" t="s">
        <v>18</v>
      </c>
      <c r="K349" s="162">
        <v>2.95</v>
      </c>
      <c r="M349" s="170" t="s">
        <v>18</v>
      </c>
      <c r="N349" s="170">
        <v>0.5</v>
      </c>
      <c r="O349" s="170">
        <v>499.15499999999997</v>
      </c>
    </row>
    <row r="350" spans="1:15" ht="16" x14ac:dyDescent="0.2">
      <c r="A350" s="176" t="b">
        <v>0</v>
      </c>
      <c r="B350" s="185" t="str">
        <f t="shared" si="13"/>
        <v>NO</v>
      </c>
      <c r="D350" s="162" t="s">
        <v>18</v>
      </c>
      <c r="E350" s="162">
        <v>1.41</v>
      </c>
      <c r="G350" s="162" t="s">
        <v>18</v>
      </c>
      <c r="H350" s="162">
        <v>1.1000000000000001</v>
      </c>
      <c r="J350" s="162" t="s">
        <v>39</v>
      </c>
      <c r="K350" s="162">
        <v>2.68</v>
      </c>
      <c r="M350" s="170" t="s">
        <v>18</v>
      </c>
      <c r="N350" s="170">
        <v>0.5</v>
      </c>
      <c r="O350" s="170">
        <v>499.15499999999997</v>
      </c>
    </row>
    <row r="351" spans="1:15" ht="16" x14ac:dyDescent="0.2">
      <c r="A351" s="176" t="b">
        <v>0</v>
      </c>
      <c r="B351" s="185" t="str">
        <f t="shared" si="13"/>
        <v>NO</v>
      </c>
      <c r="D351" s="162" t="s">
        <v>18</v>
      </c>
      <c r="E351" s="162">
        <v>3.51</v>
      </c>
      <c r="G351" s="162" t="s">
        <v>18</v>
      </c>
      <c r="H351" s="162">
        <v>2.7</v>
      </c>
      <c r="J351" s="162" t="s">
        <v>18</v>
      </c>
      <c r="K351" s="162">
        <v>5.58</v>
      </c>
      <c r="M351" s="170" t="s">
        <v>18</v>
      </c>
      <c r="N351" s="170">
        <v>0.5</v>
      </c>
      <c r="O351" s="170">
        <v>499.15499999999997</v>
      </c>
    </row>
    <row r="352" spans="1:15" ht="16" x14ac:dyDescent="0.2">
      <c r="A352" s="176" t="b">
        <v>0</v>
      </c>
      <c r="B352" s="185" t="str">
        <f t="shared" si="13"/>
        <v>NO</v>
      </c>
      <c r="D352" s="162" t="s">
        <v>18</v>
      </c>
      <c r="E352" s="162">
        <v>1.51</v>
      </c>
      <c r="G352" s="162" t="s">
        <v>22</v>
      </c>
      <c r="H352" s="162">
        <v>3.3</v>
      </c>
      <c r="J352" s="162" t="s">
        <v>18</v>
      </c>
      <c r="K352" s="162">
        <v>1.65</v>
      </c>
      <c r="M352" s="170" t="s">
        <v>18</v>
      </c>
      <c r="N352" s="170">
        <v>0.5</v>
      </c>
      <c r="O352" s="170">
        <v>499.15499999999997</v>
      </c>
    </row>
    <row r="353" spans="1:15" ht="16" x14ac:dyDescent="0.2">
      <c r="A353" s="176" t="b">
        <v>0</v>
      </c>
      <c r="B353" s="185" t="str">
        <f t="shared" si="13"/>
        <v>NO</v>
      </c>
      <c r="D353" s="162" t="s">
        <v>39</v>
      </c>
      <c r="E353" s="162">
        <v>3.65</v>
      </c>
      <c r="G353" s="162" t="s">
        <v>39</v>
      </c>
      <c r="H353" s="162">
        <v>4.5999999999999996</v>
      </c>
      <c r="J353" s="162" t="s">
        <v>39</v>
      </c>
      <c r="K353" s="162">
        <v>5.94</v>
      </c>
      <c r="M353" s="170" t="s">
        <v>18</v>
      </c>
      <c r="N353" s="170">
        <v>0.5</v>
      </c>
      <c r="O353" s="170">
        <v>499.15499999999997</v>
      </c>
    </row>
    <row r="354" spans="1:15" ht="16" x14ac:dyDescent="0.2">
      <c r="A354" s="176" t="b">
        <v>1</v>
      </c>
      <c r="B354" s="185" t="str">
        <f t="shared" si="13"/>
        <v>YES</v>
      </c>
      <c r="D354" s="162" t="s">
        <v>39</v>
      </c>
      <c r="E354" s="162">
        <v>2.91</v>
      </c>
      <c r="G354" s="162" t="s">
        <v>18</v>
      </c>
      <c r="H354" s="162">
        <v>3.6</v>
      </c>
      <c r="J354" s="162" t="s">
        <v>39</v>
      </c>
      <c r="K354" s="162">
        <v>5</v>
      </c>
      <c r="M354" s="170" t="s">
        <v>39</v>
      </c>
      <c r="N354" s="170">
        <v>0.56000000000000005</v>
      </c>
      <c r="O354" s="170">
        <v>561.28700000000003</v>
      </c>
    </row>
    <row r="355" spans="1:15" ht="16" x14ac:dyDescent="0.2">
      <c r="A355" s="176" t="b">
        <v>0</v>
      </c>
      <c r="B355" s="185" t="str">
        <f t="shared" si="13"/>
        <v>NO</v>
      </c>
      <c r="D355" s="162" t="s">
        <v>18</v>
      </c>
      <c r="E355" s="162">
        <v>2.2000000000000002</v>
      </c>
      <c r="G355" s="162" t="s">
        <v>18</v>
      </c>
      <c r="H355" s="162">
        <v>2.6</v>
      </c>
      <c r="J355" s="162" t="s">
        <v>18</v>
      </c>
      <c r="K355" s="162">
        <v>2.5</v>
      </c>
      <c r="M355" s="170" t="s">
        <v>18</v>
      </c>
      <c r="N355" s="170">
        <v>0.56000000000000005</v>
      </c>
      <c r="O355" s="170">
        <v>561.28700000000003</v>
      </c>
    </row>
    <row r="356" spans="1:15" ht="16" x14ac:dyDescent="0.2">
      <c r="A356" s="176" t="b">
        <v>0</v>
      </c>
      <c r="B356" s="185" t="str">
        <f t="shared" si="13"/>
        <v>NO</v>
      </c>
      <c r="D356" s="162" t="s">
        <v>39</v>
      </c>
      <c r="E356" s="162">
        <v>2.2000000000000002</v>
      </c>
      <c r="G356" s="162" t="s">
        <v>39</v>
      </c>
      <c r="H356" s="162">
        <v>4.2</v>
      </c>
      <c r="J356" s="162" t="s">
        <v>18</v>
      </c>
      <c r="K356" s="162">
        <v>3</v>
      </c>
      <c r="M356" s="170" t="s">
        <v>39</v>
      </c>
      <c r="N356" s="170">
        <v>0.56000000000000005</v>
      </c>
      <c r="O356" s="170">
        <v>561.28700000000003</v>
      </c>
    </row>
    <row r="357" spans="1:15" ht="16" x14ac:dyDescent="0.2">
      <c r="A357" s="176" t="b">
        <v>0</v>
      </c>
      <c r="B357" s="185" t="str">
        <f t="shared" si="13"/>
        <v>NO</v>
      </c>
      <c r="D357" s="162" t="s">
        <v>18</v>
      </c>
      <c r="E357" s="162">
        <v>3.46</v>
      </c>
      <c r="G357" s="162" t="s">
        <v>18</v>
      </c>
      <c r="H357" s="162">
        <v>2.5</v>
      </c>
      <c r="J357" s="162" t="s">
        <v>18</v>
      </c>
      <c r="K357" s="162">
        <v>3.61</v>
      </c>
      <c r="M357" s="170" t="s">
        <v>18</v>
      </c>
      <c r="N357" s="170">
        <v>0.56000000000000005</v>
      </c>
      <c r="O357" s="170">
        <v>561.28700000000003</v>
      </c>
    </row>
    <row r="358" spans="1:15" ht="16" x14ac:dyDescent="0.2">
      <c r="A358" s="176" t="b">
        <v>0</v>
      </c>
      <c r="B358" s="185" t="str">
        <f t="shared" si="13"/>
        <v>NO</v>
      </c>
      <c r="D358" s="162" t="s">
        <v>39</v>
      </c>
      <c r="E358" s="162">
        <v>4.28</v>
      </c>
      <c r="G358" s="162" t="s">
        <v>18</v>
      </c>
      <c r="H358" s="162">
        <v>9.3000000000000007</v>
      </c>
      <c r="J358" s="162" t="s">
        <v>39</v>
      </c>
      <c r="K358" s="162">
        <v>5.56</v>
      </c>
      <c r="M358" s="170" t="s">
        <v>18</v>
      </c>
      <c r="N358" s="170">
        <v>0.56000000000000005</v>
      </c>
      <c r="O358" s="170">
        <v>561.28700000000003</v>
      </c>
    </row>
    <row r="359" spans="1:15" ht="16" x14ac:dyDescent="0.2">
      <c r="A359" s="176" t="b">
        <v>0</v>
      </c>
      <c r="B359" s="185" t="str">
        <f t="shared" si="13"/>
        <v>NO</v>
      </c>
      <c r="D359" s="162" t="s">
        <v>18</v>
      </c>
      <c r="E359" s="162">
        <v>4.1100000000000003</v>
      </c>
      <c r="G359" s="162" t="s">
        <v>18</v>
      </c>
      <c r="H359" s="162">
        <v>4.2</v>
      </c>
      <c r="J359" s="162" t="s">
        <v>18</v>
      </c>
      <c r="K359" s="162">
        <v>5.17</v>
      </c>
      <c r="M359" s="170" t="s">
        <v>18</v>
      </c>
      <c r="N359" s="170">
        <v>0.56000000000000005</v>
      </c>
      <c r="O359" s="170">
        <v>561.28700000000003</v>
      </c>
    </row>
    <row r="360" spans="1:15" ht="16" x14ac:dyDescent="0.2">
      <c r="A360" s="176" t="b">
        <v>0</v>
      </c>
      <c r="B360" s="185" t="str">
        <f t="shared" si="13"/>
        <v>NO</v>
      </c>
      <c r="D360" s="162" t="s">
        <v>18</v>
      </c>
      <c r="E360" s="162">
        <v>1.46</v>
      </c>
      <c r="G360" s="162" t="s">
        <v>18</v>
      </c>
      <c r="H360" s="162">
        <v>3.2</v>
      </c>
      <c r="J360" s="162" t="s">
        <v>18</v>
      </c>
      <c r="K360" s="162">
        <v>2.54</v>
      </c>
      <c r="M360" s="170" t="s">
        <v>18</v>
      </c>
      <c r="N360" s="170">
        <v>0.56000000000000005</v>
      </c>
      <c r="O360" s="170">
        <v>561.28700000000003</v>
      </c>
    </row>
    <row r="361" spans="1:15" ht="16" x14ac:dyDescent="0.2">
      <c r="A361" s="176" t="b">
        <v>0</v>
      </c>
      <c r="B361" s="185" t="str">
        <f t="shared" si="13"/>
        <v>NO</v>
      </c>
      <c r="D361" s="162" t="s">
        <v>18</v>
      </c>
      <c r="E361" s="162">
        <v>3.18</v>
      </c>
      <c r="G361" s="162" t="s">
        <v>18</v>
      </c>
      <c r="H361" s="162">
        <v>4.3</v>
      </c>
      <c r="J361" s="162" t="s">
        <v>18</v>
      </c>
      <c r="K361" s="162">
        <v>4.74</v>
      </c>
      <c r="M361" s="170" t="s">
        <v>18</v>
      </c>
      <c r="N361" s="170">
        <v>0.56000000000000005</v>
      </c>
      <c r="O361" s="170">
        <v>561.28700000000003</v>
      </c>
    </row>
    <row r="362" spans="1:15" ht="16" x14ac:dyDescent="0.2">
      <c r="A362" s="176" t="b">
        <v>0</v>
      </c>
      <c r="B362" s="185" t="str">
        <f t="shared" si="13"/>
        <v>NO</v>
      </c>
      <c r="D362" s="162" t="s">
        <v>18</v>
      </c>
      <c r="E362" s="162">
        <v>0.93</v>
      </c>
      <c r="G362" s="162" t="s">
        <v>18</v>
      </c>
      <c r="H362" s="162">
        <v>0.5</v>
      </c>
      <c r="J362" s="162" t="s">
        <v>18</v>
      </c>
      <c r="K362" s="162">
        <v>0.92</v>
      </c>
      <c r="M362" s="170" t="s">
        <v>18</v>
      </c>
      <c r="N362" s="170">
        <v>0.56000000000000005</v>
      </c>
      <c r="O362" s="170">
        <v>561.28700000000003</v>
      </c>
    </row>
    <row r="363" spans="1:15" ht="16" x14ac:dyDescent="0.2">
      <c r="A363" s="176" t="b">
        <v>0</v>
      </c>
      <c r="B363" s="185" t="str">
        <f t="shared" si="13"/>
        <v>NO</v>
      </c>
      <c r="D363" s="162" t="s">
        <v>18</v>
      </c>
      <c r="E363" s="162">
        <v>2.7</v>
      </c>
      <c r="G363" s="162" t="s">
        <v>22</v>
      </c>
      <c r="H363" s="162">
        <v>8.3000000000000007</v>
      </c>
      <c r="J363" s="162" t="s">
        <v>39</v>
      </c>
      <c r="K363" s="162">
        <v>5.58</v>
      </c>
      <c r="M363" s="170" t="s">
        <v>18</v>
      </c>
      <c r="N363" s="170">
        <v>0.56000000000000005</v>
      </c>
      <c r="O363" s="170">
        <v>561.28700000000003</v>
      </c>
    </row>
    <row r="364" spans="1:15" ht="16" x14ac:dyDescent="0.2">
      <c r="A364" s="176" t="b">
        <v>0</v>
      </c>
      <c r="B364" s="185" t="str">
        <f t="shared" si="13"/>
        <v>NO</v>
      </c>
      <c r="D364" s="162" t="s">
        <v>18</v>
      </c>
      <c r="E364" s="162">
        <v>1.04</v>
      </c>
      <c r="G364" s="162" t="s">
        <v>18</v>
      </c>
      <c r="H364" s="162">
        <v>2.2999999999999998</v>
      </c>
      <c r="J364" s="162" t="s">
        <v>18</v>
      </c>
      <c r="K364" s="162">
        <v>0.52</v>
      </c>
      <c r="M364" s="170" t="s">
        <v>18</v>
      </c>
      <c r="N364" s="170">
        <v>0.56000000000000005</v>
      </c>
      <c r="O364" s="170">
        <v>561.28700000000003</v>
      </c>
    </row>
    <row r="365" spans="1:15" ht="16" x14ac:dyDescent="0.2">
      <c r="A365" s="176" t="b">
        <v>0</v>
      </c>
      <c r="B365" s="185" t="str">
        <f t="shared" si="13"/>
        <v>NO</v>
      </c>
      <c r="D365" s="162" t="s">
        <v>39</v>
      </c>
      <c r="E365" s="162">
        <v>2.06</v>
      </c>
      <c r="G365" s="162" t="s">
        <v>39</v>
      </c>
      <c r="H365" s="162">
        <v>6.4</v>
      </c>
      <c r="J365" s="162" t="s">
        <v>18</v>
      </c>
      <c r="K365" s="162">
        <v>3.03</v>
      </c>
      <c r="M365" s="170" t="s">
        <v>18</v>
      </c>
      <c r="N365" s="170">
        <v>0.56000000000000005</v>
      </c>
      <c r="O365" s="170">
        <v>561.28700000000003</v>
      </c>
    </row>
    <row r="366" spans="1:15" ht="16" x14ac:dyDescent="0.2">
      <c r="A366" s="176" t="b">
        <v>0</v>
      </c>
      <c r="B366" s="185" t="str">
        <f t="shared" si="13"/>
        <v>NO</v>
      </c>
      <c r="D366" s="162" t="s">
        <v>18</v>
      </c>
      <c r="E366" s="162">
        <v>1.1000000000000001</v>
      </c>
      <c r="G366" s="162" t="s">
        <v>39</v>
      </c>
      <c r="H366" s="162">
        <v>8.4</v>
      </c>
      <c r="J366" s="162" t="s">
        <v>18</v>
      </c>
      <c r="K366" s="162">
        <v>6.37</v>
      </c>
      <c r="M366" s="170" t="s">
        <v>18</v>
      </c>
      <c r="N366" s="170">
        <v>0.56000000000000005</v>
      </c>
      <c r="O366" s="170">
        <v>561.28700000000003</v>
      </c>
    </row>
    <row r="367" spans="1:15" ht="16" x14ac:dyDescent="0.2">
      <c r="A367" s="176" t="b">
        <v>0</v>
      </c>
      <c r="B367" s="185" t="str">
        <f t="shared" si="13"/>
        <v>NO</v>
      </c>
      <c r="D367" s="162" t="s">
        <v>18</v>
      </c>
      <c r="E367" s="162">
        <v>4.3099999999999996</v>
      </c>
      <c r="G367" s="162" t="s">
        <v>18</v>
      </c>
      <c r="H367" s="162">
        <v>7.3</v>
      </c>
      <c r="J367" s="162" t="s">
        <v>18</v>
      </c>
      <c r="K367" s="162">
        <v>5.1100000000000003</v>
      </c>
      <c r="M367" s="170" t="s">
        <v>18</v>
      </c>
      <c r="N367" s="170">
        <v>0.56000000000000005</v>
      </c>
      <c r="O367" s="170">
        <v>561.28700000000003</v>
      </c>
    </row>
    <row r="368" spans="1:15" ht="16" x14ac:dyDescent="0.2">
      <c r="A368" s="176" t="b">
        <v>0</v>
      </c>
      <c r="B368" s="185" t="str">
        <f t="shared" si="13"/>
        <v>NO</v>
      </c>
      <c r="D368" s="162" t="s">
        <v>18</v>
      </c>
      <c r="E368" s="162">
        <v>1.43</v>
      </c>
      <c r="G368" s="162" t="s">
        <v>18</v>
      </c>
      <c r="H368" s="162">
        <v>3.2</v>
      </c>
      <c r="J368" s="162" t="s">
        <v>18</v>
      </c>
      <c r="K368" s="162">
        <v>2.0699999999999998</v>
      </c>
      <c r="M368" s="170" t="s">
        <v>18</v>
      </c>
      <c r="N368" s="170">
        <v>0.56000000000000005</v>
      </c>
      <c r="O368" s="170">
        <v>561.28700000000003</v>
      </c>
    </row>
    <row r="369" spans="1:15" ht="16" x14ac:dyDescent="0.2">
      <c r="A369" s="176" t="b">
        <v>0</v>
      </c>
      <c r="B369" s="185" t="str">
        <f t="shared" si="13"/>
        <v>NO</v>
      </c>
      <c r="D369" s="162" t="s">
        <v>18</v>
      </c>
      <c r="E369" s="162">
        <v>3.35</v>
      </c>
      <c r="G369" s="162" t="s">
        <v>19</v>
      </c>
      <c r="H369" s="162">
        <v>6.9</v>
      </c>
      <c r="J369" s="162" t="s">
        <v>39</v>
      </c>
      <c r="K369" s="162">
        <v>5.0199999999999996</v>
      </c>
      <c r="M369" s="170" t="s">
        <v>18</v>
      </c>
      <c r="N369" s="170">
        <v>0.56000000000000005</v>
      </c>
      <c r="O369" s="170">
        <v>561.28700000000003</v>
      </c>
    </row>
    <row r="370" spans="1:15" ht="16" x14ac:dyDescent="0.2">
      <c r="A370" s="176" t="b">
        <v>0</v>
      </c>
      <c r="B370" s="185" t="str">
        <f t="shared" si="13"/>
        <v>NO</v>
      </c>
      <c r="D370" s="162" t="s">
        <v>18</v>
      </c>
      <c r="E370" s="162">
        <v>1.66</v>
      </c>
      <c r="G370" s="162" t="s">
        <v>18</v>
      </c>
      <c r="H370" s="162">
        <v>3.9</v>
      </c>
      <c r="J370" s="162" t="s">
        <v>18</v>
      </c>
      <c r="K370" s="162">
        <v>1.78</v>
      </c>
      <c r="M370" s="170" t="s">
        <v>18</v>
      </c>
      <c r="N370" s="170">
        <v>0.56000000000000005</v>
      </c>
      <c r="O370" s="170">
        <v>561.28700000000003</v>
      </c>
    </row>
    <row r="371" spans="1:15" ht="16" x14ac:dyDescent="0.2">
      <c r="A371" s="176" t="b">
        <v>1</v>
      </c>
      <c r="B371" s="185" t="str">
        <f t="shared" si="13"/>
        <v>YES</v>
      </c>
      <c r="D371" s="162" t="s">
        <v>18</v>
      </c>
      <c r="E371" s="162">
        <v>1.55</v>
      </c>
      <c r="G371" s="162" t="s">
        <v>39</v>
      </c>
      <c r="H371" s="162">
        <v>4.3</v>
      </c>
      <c r="J371" s="162" t="s">
        <v>18</v>
      </c>
      <c r="K371" s="162">
        <v>1.67</v>
      </c>
      <c r="M371" s="170" t="s">
        <v>39</v>
      </c>
      <c r="N371" s="170">
        <v>0.56000000000000005</v>
      </c>
      <c r="O371" s="170">
        <v>561.28700000000003</v>
      </c>
    </row>
    <row r="372" spans="1:15" ht="16" x14ac:dyDescent="0.2">
      <c r="A372" s="176" t="b">
        <v>0</v>
      </c>
      <c r="B372" s="185" t="str">
        <f t="shared" si="13"/>
        <v>NO</v>
      </c>
      <c r="D372" s="162" t="s">
        <v>18</v>
      </c>
      <c r="E372" s="162">
        <v>3.08</v>
      </c>
      <c r="G372" s="162" t="s">
        <v>19</v>
      </c>
      <c r="H372" s="162">
        <v>6.9</v>
      </c>
      <c r="J372" s="162" t="s">
        <v>18</v>
      </c>
      <c r="K372" s="162">
        <v>3.2</v>
      </c>
      <c r="M372" s="170" t="s">
        <v>18</v>
      </c>
      <c r="N372" s="170">
        <v>0.56000000000000005</v>
      </c>
      <c r="O372" s="170">
        <v>561.28700000000003</v>
      </c>
    </row>
    <row r="373" spans="1:15" ht="16" x14ac:dyDescent="0.2">
      <c r="A373" s="176" t="b">
        <v>1</v>
      </c>
      <c r="B373" s="185" t="str">
        <f t="shared" si="13"/>
        <v>YES</v>
      </c>
      <c r="D373" s="162" t="s">
        <v>39</v>
      </c>
      <c r="E373" s="162">
        <v>2.93</v>
      </c>
      <c r="G373" s="162" t="s">
        <v>39</v>
      </c>
      <c r="H373" s="162">
        <v>4.5999999999999996</v>
      </c>
      <c r="J373" s="162" t="s">
        <v>39</v>
      </c>
      <c r="K373" s="162">
        <v>3.65</v>
      </c>
      <c r="M373" s="170" t="s">
        <v>39</v>
      </c>
      <c r="N373" s="170">
        <v>0.56000000000000005</v>
      </c>
      <c r="O373" s="170">
        <v>561.28700000000003</v>
      </c>
    </row>
    <row r="374" spans="1:15" ht="16" x14ac:dyDescent="0.2">
      <c r="A374" s="176" t="b">
        <v>1</v>
      </c>
      <c r="B374" s="185" t="str">
        <f t="shared" si="13"/>
        <v>YES</v>
      </c>
      <c r="D374" s="162" t="s">
        <v>39</v>
      </c>
      <c r="E374" s="162">
        <v>3.65</v>
      </c>
      <c r="G374" s="162" t="s">
        <v>39</v>
      </c>
      <c r="H374" s="162">
        <v>3.7</v>
      </c>
      <c r="J374" s="162" t="s">
        <v>39</v>
      </c>
      <c r="K374" s="162">
        <v>1.49</v>
      </c>
      <c r="M374" s="170" t="s">
        <v>39</v>
      </c>
      <c r="N374" s="170">
        <v>0.56000000000000005</v>
      </c>
      <c r="O374" s="170">
        <v>561.28700000000003</v>
      </c>
    </row>
    <row r="375" spans="1:15" ht="16" x14ac:dyDescent="0.2">
      <c r="A375" s="176" t="b">
        <v>0</v>
      </c>
      <c r="B375" s="185" t="str">
        <f t="shared" si="13"/>
        <v>NO</v>
      </c>
      <c r="D375" s="162" t="s">
        <v>39</v>
      </c>
      <c r="E375" s="162">
        <v>2.6</v>
      </c>
      <c r="G375" s="162" t="s">
        <v>39</v>
      </c>
      <c r="H375" s="162">
        <v>7.9</v>
      </c>
      <c r="J375" s="162" t="s">
        <v>39</v>
      </c>
      <c r="K375" s="162">
        <v>2.39</v>
      </c>
      <c r="M375" s="170" t="s">
        <v>18</v>
      </c>
      <c r="N375" s="170">
        <v>0.56000000000000005</v>
      </c>
      <c r="O375" s="170">
        <v>561.28700000000003</v>
      </c>
    </row>
    <row r="376" spans="1:15" ht="16" x14ac:dyDescent="0.2">
      <c r="A376" s="176" t="b">
        <v>0</v>
      </c>
      <c r="B376" s="185" t="str">
        <f t="shared" si="13"/>
        <v>NO</v>
      </c>
      <c r="D376" s="162" t="s">
        <v>18</v>
      </c>
      <c r="E376" s="162">
        <v>2.35</v>
      </c>
      <c r="G376" s="162" t="s">
        <v>22</v>
      </c>
      <c r="H376" s="162">
        <v>6.4</v>
      </c>
      <c r="J376" s="162" t="s">
        <v>18</v>
      </c>
      <c r="K376" s="162">
        <v>5.03</v>
      </c>
      <c r="M376" s="170" t="s">
        <v>18</v>
      </c>
      <c r="N376" s="170">
        <v>0.56000000000000005</v>
      </c>
      <c r="O376" s="170">
        <v>561.28700000000003</v>
      </c>
    </row>
    <row r="377" spans="1:15" ht="16" x14ac:dyDescent="0.2">
      <c r="A377" s="176" t="b">
        <v>0</v>
      </c>
      <c r="B377" s="185" t="str">
        <f t="shared" si="13"/>
        <v>NO</v>
      </c>
      <c r="D377" s="162" t="s">
        <v>18</v>
      </c>
      <c r="E377" s="162">
        <v>2.4500000000000002</v>
      </c>
      <c r="G377" s="162" t="s">
        <v>39</v>
      </c>
      <c r="H377" s="162">
        <v>5.9</v>
      </c>
      <c r="J377" s="162" t="s">
        <v>18</v>
      </c>
      <c r="K377" s="162">
        <v>4.79</v>
      </c>
      <c r="M377" s="170" t="s">
        <v>18</v>
      </c>
      <c r="N377" s="170">
        <v>0.56000000000000005</v>
      </c>
      <c r="O377" s="170">
        <v>561.28700000000003</v>
      </c>
    </row>
    <row r="378" spans="1:15" ht="16" x14ac:dyDescent="0.2">
      <c r="A378" s="176" t="b">
        <v>0</v>
      </c>
      <c r="B378" s="185" t="str">
        <f t="shared" si="13"/>
        <v>NO</v>
      </c>
      <c r="D378" s="162" t="s">
        <v>39</v>
      </c>
      <c r="E378" s="162">
        <v>4.4800000000000004</v>
      </c>
      <c r="G378" s="162" t="s">
        <v>39</v>
      </c>
      <c r="H378" s="162">
        <v>14.6</v>
      </c>
      <c r="J378" s="162" t="s">
        <v>39</v>
      </c>
      <c r="K378" s="162">
        <v>6.88</v>
      </c>
      <c r="M378" s="170" t="s">
        <v>39</v>
      </c>
      <c r="N378" s="170">
        <v>0.56000000000000005</v>
      </c>
      <c r="O378" s="170">
        <v>561.28700000000003</v>
      </c>
    </row>
    <row r="379" spans="1:15" ht="16" x14ac:dyDescent="0.2">
      <c r="A379" s="176" t="b">
        <v>0</v>
      </c>
      <c r="B379" s="185" t="str">
        <f t="shared" si="13"/>
        <v>NO</v>
      </c>
      <c r="D379" s="162" t="s">
        <v>18</v>
      </c>
      <c r="E379" s="162">
        <v>1.28</v>
      </c>
      <c r="G379" s="162" t="s">
        <v>39</v>
      </c>
      <c r="H379" s="162">
        <v>2.2000000000000002</v>
      </c>
      <c r="J379" s="162" t="s">
        <v>18</v>
      </c>
      <c r="K379" s="162">
        <v>1.38</v>
      </c>
      <c r="M379" s="170" t="s">
        <v>18</v>
      </c>
      <c r="N379" s="170">
        <v>0.56000000000000005</v>
      </c>
      <c r="O379" s="170">
        <v>561.28700000000003</v>
      </c>
    </row>
    <row r="380" spans="1:15" ht="16" x14ac:dyDescent="0.2">
      <c r="A380" s="176" t="b">
        <v>1</v>
      </c>
      <c r="B380" s="185" t="str">
        <f t="shared" si="13"/>
        <v>YES</v>
      </c>
      <c r="D380" s="162" t="s">
        <v>39</v>
      </c>
      <c r="E380" s="162">
        <v>2.86</v>
      </c>
      <c r="G380" s="162" t="s">
        <v>39</v>
      </c>
      <c r="H380" s="162">
        <v>8.9</v>
      </c>
      <c r="J380" s="162" t="s">
        <v>39</v>
      </c>
      <c r="K380" s="162">
        <v>2.5299999999999998</v>
      </c>
      <c r="M380" s="170" t="s">
        <v>39</v>
      </c>
      <c r="N380" s="170">
        <v>0.56000000000000005</v>
      </c>
      <c r="O380" s="170">
        <v>561.28700000000003</v>
      </c>
    </row>
    <row r="381" spans="1:15" ht="16" x14ac:dyDescent="0.2">
      <c r="A381" s="176" t="b">
        <v>0</v>
      </c>
      <c r="B381" s="185" t="str">
        <f t="shared" si="13"/>
        <v>NO</v>
      </c>
      <c r="D381" s="162" t="s">
        <v>18</v>
      </c>
      <c r="E381" s="162">
        <v>1.6</v>
      </c>
      <c r="G381" s="162" t="s">
        <v>39</v>
      </c>
      <c r="H381" s="162">
        <v>6.4</v>
      </c>
      <c r="J381" s="162" t="s">
        <v>18</v>
      </c>
      <c r="K381" s="162">
        <v>2.57</v>
      </c>
      <c r="M381" s="170" t="s">
        <v>18</v>
      </c>
      <c r="N381" s="170">
        <v>0.56000000000000005</v>
      </c>
      <c r="O381" s="170">
        <v>561.28700000000003</v>
      </c>
    </row>
    <row r="382" spans="1:15" ht="16" x14ac:dyDescent="0.2">
      <c r="A382" s="176" t="b">
        <v>0</v>
      </c>
      <c r="B382" s="185" t="str">
        <f t="shared" si="13"/>
        <v>NO</v>
      </c>
      <c r="D382" s="162" t="s">
        <v>18</v>
      </c>
      <c r="E382" s="162">
        <v>2.48</v>
      </c>
      <c r="G382" s="162" t="s">
        <v>18</v>
      </c>
      <c r="H382" s="162">
        <v>5.7</v>
      </c>
      <c r="J382" s="162" t="s">
        <v>18</v>
      </c>
      <c r="K382" s="162">
        <v>2.64</v>
      </c>
      <c r="M382" s="170" t="s">
        <v>18</v>
      </c>
      <c r="N382" s="170">
        <v>0.56000000000000005</v>
      </c>
      <c r="O382" s="170">
        <v>561.28700000000003</v>
      </c>
    </row>
    <row r="383" spans="1:15" ht="16" x14ac:dyDescent="0.2">
      <c r="A383" s="176" t="b">
        <v>0</v>
      </c>
      <c r="B383" s="185" t="str">
        <f t="shared" si="13"/>
        <v>NO</v>
      </c>
      <c r="D383" s="162" t="s">
        <v>18</v>
      </c>
      <c r="E383" s="162">
        <v>2.86</v>
      </c>
      <c r="G383" s="162" t="s">
        <v>18</v>
      </c>
      <c r="H383" s="162">
        <v>7.6</v>
      </c>
      <c r="J383" s="162" t="s">
        <v>18</v>
      </c>
      <c r="K383" s="162">
        <v>4.6100000000000003</v>
      </c>
      <c r="M383" s="170" t="s">
        <v>18</v>
      </c>
      <c r="N383" s="170">
        <v>0.56000000000000005</v>
      </c>
      <c r="O383" s="170">
        <v>561.28700000000003</v>
      </c>
    </row>
    <row r="384" spans="1:15" ht="16" x14ac:dyDescent="0.2">
      <c r="A384" s="176" t="b">
        <v>1</v>
      </c>
      <c r="B384" s="185" t="str">
        <f t="shared" si="13"/>
        <v>YES</v>
      </c>
      <c r="D384" s="162" t="s">
        <v>39</v>
      </c>
      <c r="E384" s="162">
        <v>3.15</v>
      </c>
      <c r="G384" s="162" t="s">
        <v>39</v>
      </c>
      <c r="H384" s="162">
        <v>11.3</v>
      </c>
      <c r="J384" s="162" t="s">
        <v>39</v>
      </c>
      <c r="K384" s="162">
        <v>5.44</v>
      </c>
      <c r="M384" s="170" t="s">
        <v>39</v>
      </c>
      <c r="N384" s="170">
        <v>0.56000000000000005</v>
      </c>
      <c r="O384" s="170">
        <v>561.28700000000003</v>
      </c>
    </row>
    <row r="385" spans="1:15" ht="16" x14ac:dyDescent="0.2">
      <c r="A385" s="176" t="b">
        <v>0</v>
      </c>
      <c r="B385" s="185" t="str">
        <f t="shared" si="13"/>
        <v>NO</v>
      </c>
      <c r="D385" s="162" t="s">
        <v>39</v>
      </c>
      <c r="E385" s="162">
        <v>2.25</v>
      </c>
      <c r="G385" s="162" t="s">
        <v>18</v>
      </c>
      <c r="H385" s="162">
        <v>5.8</v>
      </c>
      <c r="J385" s="162" t="s">
        <v>18</v>
      </c>
      <c r="K385" s="162">
        <v>3.05</v>
      </c>
      <c r="M385" s="170" t="s">
        <v>39</v>
      </c>
      <c r="N385" s="170">
        <v>0.56000000000000005</v>
      </c>
      <c r="O385" s="170">
        <v>561.28700000000003</v>
      </c>
    </row>
    <row r="386" spans="1:15" ht="16" x14ac:dyDescent="0.2">
      <c r="A386" s="176" t="b">
        <v>0</v>
      </c>
      <c r="B386" s="185" t="str">
        <f t="shared" si="13"/>
        <v>NO</v>
      </c>
      <c r="D386" s="162" t="s">
        <v>18</v>
      </c>
      <c r="E386" s="162">
        <v>0.74</v>
      </c>
      <c r="G386" s="162" t="s">
        <v>18</v>
      </c>
      <c r="H386" s="162">
        <v>3</v>
      </c>
      <c r="J386" s="162" t="s">
        <v>18</v>
      </c>
      <c r="K386" s="162">
        <v>1.04</v>
      </c>
      <c r="M386" s="170" t="s">
        <v>18</v>
      </c>
      <c r="N386" s="170">
        <v>0.59</v>
      </c>
      <c r="O386" s="170">
        <v>594.59900000000005</v>
      </c>
    </row>
    <row r="387" spans="1:15" ht="16" x14ac:dyDescent="0.2">
      <c r="A387" s="176" t="b">
        <v>0</v>
      </c>
      <c r="B387" s="185" t="str">
        <f t="shared" ref="B387:B450" si="14">IF(OR(A387="",A387=FALSE),"NO","YES")</f>
        <v>NO</v>
      </c>
      <c r="D387" s="162" t="s">
        <v>18</v>
      </c>
      <c r="E387" s="162">
        <v>1.1599999999999999</v>
      </c>
      <c r="G387" s="162" t="s">
        <v>18</v>
      </c>
      <c r="H387" s="162">
        <v>1</v>
      </c>
      <c r="J387" s="162" t="s">
        <v>18</v>
      </c>
      <c r="K387" s="162">
        <v>1.1399999999999999</v>
      </c>
      <c r="M387" s="170" t="s">
        <v>39</v>
      </c>
      <c r="N387" s="170">
        <v>0.59</v>
      </c>
      <c r="O387" s="170">
        <v>594.59900000000005</v>
      </c>
    </row>
    <row r="388" spans="1:15" ht="16" x14ac:dyDescent="0.2">
      <c r="A388" s="176" t="b">
        <v>0</v>
      </c>
      <c r="B388" s="185" t="str">
        <f t="shared" si="14"/>
        <v>NO</v>
      </c>
      <c r="D388" s="162" t="s">
        <v>18</v>
      </c>
      <c r="E388" s="162">
        <v>1.26</v>
      </c>
      <c r="G388" s="162" t="s">
        <v>22</v>
      </c>
      <c r="H388" s="162">
        <v>1.4</v>
      </c>
      <c r="J388" s="162" t="s">
        <v>18</v>
      </c>
      <c r="K388" s="162">
        <v>1.3</v>
      </c>
      <c r="M388" s="170" t="s">
        <v>18</v>
      </c>
      <c r="N388" s="170">
        <v>0.59</v>
      </c>
      <c r="O388" s="170">
        <v>594.59900000000005</v>
      </c>
    </row>
    <row r="389" spans="1:15" ht="16" x14ac:dyDescent="0.2">
      <c r="A389" s="176" t="b">
        <v>0</v>
      </c>
      <c r="B389" s="185" t="str">
        <f t="shared" si="14"/>
        <v>NO</v>
      </c>
      <c r="D389" s="162" t="s">
        <v>18</v>
      </c>
      <c r="E389" s="162">
        <v>2.0099999999999998</v>
      </c>
      <c r="G389" s="162" t="s">
        <v>18</v>
      </c>
      <c r="H389" s="162">
        <v>5.9</v>
      </c>
      <c r="J389" s="162" t="s">
        <v>39</v>
      </c>
      <c r="K389" s="162">
        <v>4.0199999999999996</v>
      </c>
      <c r="M389" s="170" t="s">
        <v>18</v>
      </c>
      <c r="N389" s="170">
        <v>0.59</v>
      </c>
      <c r="O389" s="170">
        <v>594.59900000000005</v>
      </c>
    </row>
    <row r="390" spans="1:15" ht="16" x14ac:dyDescent="0.2">
      <c r="A390" s="176" t="b">
        <v>1</v>
      </c>
      <c r="B390" s="185" t="str">
        <f t="shared" si="14"/>
        <v>YES</v>
      </c>
      <c r="D390" s="162" t="s">
        <v>18</v>
      </c>
      <c r="E390" s="162">
        <v>4.3</v>
      </c>
      <c r="G390" s="162" t="s">
        <v>39</v>
      </c>
      <c r="H390" s="162">
        <v>13.6</v>
      </c>
      <c r="J390" s="162" t="s">
        <v>18</v>
      </c>
      <c r="K390" s="162">
        <v>5.18</v>
      </c>
      <c r="M390" s="170" t="s">
        <v>39</v>
      </c>
      <c r="N390" s="170">
        <v>0.59</v>
      </c>
      <c r="O390" s="170">
        <v>594.59900000000005</v>
      </c>
    </row>
    <row r="391" spans="1:15" ht="16" x14ac:dyDescent="0.2">
      <c r="A391" s="176" t="b">
        <v>0</v>
      </c>
      <c r="B391" s="185" t="str">
        <f t="shared" si="14"/>
        <v>NO</v>
      </c>
      <c r="D391" s="162" t="s">
        <v>18</v>
      </c>
      <c r="E391" s="162">
        <v>1.55</v>
      </c>
      <c r="G391" s="162" t="s">
        <v>18</v>
      </c>
      <c r="H391" s="162">
        <v>0.8</v>
      </c>
      <c r="J391" s="162" t="s">
        <v>18</v>
      </c>
      <c r="K391" s="162">
        <v>0.97</v>
      </c>
      <c r="M391" s="170" t="s">
        <v>18</v>
      </c>
      <c r="N391" s="170">
        <v>0.59</v>
      </c>
      <c r="O391" s="170">
        <v>594.59900000000005</v>
      </c>
    </row>
    <row r="392" spans="1:15" ht="16" x14ac:dyDescent="0.2">
      <c r="A392" s="176" t="b">
        <v>1</v>
      </c>
      <c r="B392" s="185" t="str">
        <f t="shared" si="14"/>
        <v>YES</v>
      </c>
      <c r="D392" s="162" t="s">
        <v>39</v>
      </c>
      <c r="E392" s="162">
        <v>2.15</v>
      </c>
      <c r="G392" s="162" t="s">
        <v>39</v>
      </c>
      <c r="H392" s="162">
        <v>7.4</v>
      </c>
      <c r="J392" s="162" t="s">
        <v>39</v>
      </c>
      <c r="K392" s="162">
        <v>3.92</v>
      </c>
      <c r="M392" s="170" t="s">
        <v>39</v>
      </c>
      <c r="N392" s="170">
        <v>0.59</v>
      </c>
      <c r="O392" s="170">
        <v>594.59900000000005</v>
      </c>
    </row>
    <row r="393" spans="1:15" ht="16" x14ac:dyDescent="0.2">
      <c r="A393" s="176" t="b">
        <v>0</v>
      </c>
      <c r="B393" s="185" t="str">
        <f t="shared" si="14"/>
        <v>NO</v>
      </c>
      <c r="D393" s="162" t="s">
        <v>18</v>
      </c>
      <c r="E393" s="162">
        <v>3.93</v>
      </c>
      <c r="G393" s="162" t="s">
        <v>18</v>
      </c>
      <c r="H393" s="162">
        <v>5.9</v>
      </c>
      <c r="J393" s="162" t="s">
        <v>18</v>
      </c>
      <c r="K393" s="162">
        <v>5.24</v>
      </c>
      <c r="M393" s="170" t="s">
        <v>18</v>
      </c>
      <c r="N393" s="170">
        <v>0.59</v>
      </c>
      <c r="O393" s="170">
        <v>594.59900000000005</v>
      </c>
    </row>
    <row r="394" spans="1:15" ht="16" x14ac:dyDescent="0.2">
      <c r="A394" s="176" t="b">
        <v>0</v>
      </c>
      <c r="B394" s="185" t="str">
        <f t="shared" si="14"/>
        <v>NO</v>
      </c>
      <c r="D394" s="162" t="s">
        <v>18</v>
      </c>
      <c r="E394" s="162">
        <v>1.6</v>
      </c>
      <c r="G394" s="162" t="s">
        <v>18</v>
      </c>
      <c r="H394" s="162">
        <v>8.6999999999999993</v>
      </c>
      <c r="J394" s="162" t="s">
        <v>18</v>
      </c>
      <c r="K394" s="162">
        <v>3.43</v>
      </c>
      <c r="M394" s="170" t="s">
        <v>18</v>
      </c>
      <c r="N394" s="170">
        <v>0.59</v>
      </c>
      <c r="O394" s="170">
        <v>594.59900000000005</v>
      </c>
    </row>
    <row r="395" spans="1:15" ht="16" x14ac:dyDescent="0.2">
      <c r="A395" s="176" t="b">
        <v>1</v>
      </c>
      <c r="B395" s="185" t="str">
        <f t="shared" si="14"/>
        <v>YES</v>
      </c>
      <c r="D395" s="162" t="s">
        <v>39</v>
      </c>
      <c r="E395" s="162">
        <v>3.35</v>
      </c>
      <c r="G395" s="162" t="s">
        <v>39</v>
      </c>
      <c r="H395" s="162">
        <v>4.5</v>
      </c>
      <c r="J395" s="162" t="s">
        <v>18</v>
      </c>
      <c r="K395" s="162">
        <v>3.81</v>
      </c>
      <c r="M395" s="170" t="s">
        <v>39</v>
      </c>
      <c r="N395" s="170">
        <v>0.59</v>
      </c>
      <c r="O395" s="170">
        <v>594.59900000000005</v>
      </c>
    </row>
    <row r="396" spans="1:15" ht="16" x14ac:dyDescent="0.2">
      <c r="A396" s="176" t="b">
        <v>1</v>
      </c>
      <c r="B396" s="185" t="str">
        <f t="shared" si="14"/>
        <v>YES</v>
      </c>
      <c r="D396" s="162" t="s">
        <v>39</v>
      </c>
      <c r="E396" s="162">
        <v>1.53</v>
      </c>
      <c r="G396" s="162" t="s">
        <v>39</v>
      </c>
      <c r="H396" s="162">
        <v>3.2</v>
      </c>
      <c r="J396" s="162" t="s">
        <v>39</v>
      </c>
      <c r="K396" s="162">
        <v>2.14</v>
      </c>
      <c r="M396" s="170" t="s">
        <v>39</v>
      </c>
      <c r="N396" s="170">
        <v>0.59</v>
      </c>
      <c r="O396" s="170">
        <v>594.59900000000005</v>
      </c>
    </row>
    <row r="397" spans="1:15" ht="16" x14ac:dyDescent="0.2">
      <c r="A397" s="176" t="b">
        <v>0</v>
      </c>
      <c r="B397" s="185" t="str">
        <f t="shared" si="14"/>
        <v>NO</v>
      </c>
      <c r="D397" s="162" t="s">
        <v>39</v>
      </c>
      <c r="E397" s="162">
        <v>1.83</v>
      </c>
      <c r="G397" s="162" t="s">
        <v>39</v>
      </c>
      <c r="H397" s="162">
        <v>6.9</v>
      </c>
      <c r="J397" s="162" t="s">
        <v>39</v>
      </c>
      <c r="K397" s="162">
        <v>2.78</v>
      </c>
      <c r="M397" s="170" t="s">
        <v>18</v>
      </c>
      <c r="N397" s="170">
        <v>0.59</v>
      </c>
      <c r="O397" s="170">
        <v>594.59900000000005</v>
      </c>
    </row>
    <row r="398" spans="1:15" ht="16" x14ac:dyDescent="0.2">
      <c r="A398" s="176" t="b">
        <v>0</v>
      </c>
      <c r="B398" s="185" t="str">
        <f t="shared" si="14"/>
        <v>NO</v>
      </c>
      <c r="D398" s="162" t="s">
        <v>18</v>
      </c>
      <c r="E398" s="162">
        <v>1.53</v>
      </c>
      <c r="G398" s="162" t="s">
        <v>39</v>
      </c>
      <c r="H398" s="162">
        <v>5.4</v>
      </c>
      <c r="J398" s="162" t="s">
        <v>39</v>
      </c>
      <c r="K398" s="162">
        <v>1.97</v>
      </c>
      <c r="M398" s="170" t="s">
        <v>18</v>
      </c>
      <c r="N398" s="170">
        <v>0.59</v>
      </c>
      <c r="O398" s="170">
        <v>594.59900000000005</v>
      </c>
    </row>
    <row r="399" spans="1:15" ht="16" x14ac:dyDescent="0.2">
      <c r="A399" s="176" t="b">
        <v>0</v>
      </c>
      <c r="B399" s="185" t="str">
        <f t="shared" si="14"/>
        <v>NO</v>
      </c>
      <c r="D399" s="162" t="s">
        <v>18</v>
      </c>
      <c r="E399" s="162">
        <v>2.4300000000000002</v>
      </c>
      <c r="G399" s="162" t="s">
        <v>39</v>
      </c>
      <c r="H399" s="162">
        <v>16.399999999999999</v>
      </c>
      <c r="J399" s="162" t="s">
        <v>18</v>
      </c>
      <c r="K399" s="162">
        <v>4.12</v>
      </c>
      <c r="M399" s="170" t="s">
        <v>18</v>
      </c>
      <c r="N399" s="170">
        <v>0.59</v>
      </c>
      <c r="O399" s="170">
        <v>594.59900000000005</v>
      </c>
    </row>
    <row r="400" spans="1:15" ht="16" x14ac:dyDescent="0.2">
      <c r="A400" s="176" t="b">
        <v>0</v>
      </c>
      <c r="B400" s="185" t="str">
        <f t="shared" si="14"/>
        <v>NO</v>
      </c>
      <c r="D400" s="162" t="s">
        <v>18</v>
      </c>
      <c r="E400" s="162">
        <v>1.53</v>
      </c>
      <c r="G400" s="162" t="s">
        <v>18</v>
      </c>
      <c r="H400" s="162" t="s">
        <v>27</v>
      </c>
      <c r="J400" s="162" t="s">
        <v>18</v>
      </c>
      <c r="K400" s="162">
        <v>0.94</v>
      </c>
      <c r="M400" s="170" t="s">
        <v>18</v>
      </c>
      <c r="N400" s="170">
        <v>0.59</v>
      </c>
      <c r="O400" s="170">
        <v>594.59900000000005</v>
      </c>
    </row>
    <row r="401" spans="1:15" ht="16" x14ac:dyDescent="0.2">
      <c r="A401" s="176" t="b">
        <v>0</v>
      </c>
      <c r="B401" s="185" t="str">
        <f t="shared" si="14"/>
        <v>NO</v>
      </c>
      <c r="D401" s="162" t="s">
        <v>18</v>
      </c>
      <c r="E401" s="162">
        <v>4.26</v>
      </c>
      <c r="G401" s="162" t="s">
        <v>39</v>
      </c>
      <c r="H401" s="162">
        <v>10.1</v>
      </c>
      <c r="J401" s="162" t="s">
        <v>18</v>
      </c>
      <c r="K401" s="162">
        <v>3.75</v>
      </c>
      <c r="M401" s="170" t="s">
        <v>18</v>
      </c>
      <c r="N401" s="170">
        <v>0.59</v>
      </c>
      <c r="O401" s="170">
        <v>594.59900000000005</v>
      </c>
    </row>
    <row r="402" spans="1:15" ht="16" x14ac:dyDescent="0.2">
      <c r="A402" s="176" t="b">
        <v>0</v>
      </c>
      <c r="B402" s="185" t="str">
        <f t="shared" si="14"/>
        <v>NO</v>
      </c>
      <c r="D402" s="162" t="s">
        <v>18</v>
      </c>
      <c r="E402" s="162">
        <v>2.23</v>
      </c>
      <c r="G402" s="162" t="s">
        <v>18</v>
      </c>
      <c r="H402" s="162">
        <v>3.2</v>
      </c>
      <c r="J402" s="162" t="s">
        <v>18</v>
      </c>
      <c r="K402" s="162">
        <v>1.39</v>
      </c>
      <c r="M402" s="170" t="s">
        <v>18</v>
      </c>
      <c r="N402" s="170">
        <v>0.59</v>
      </c>
      <c r="O402" s="170">
        <v>594.59900000000005</v>
      </c>
    </row>
    <row r="403" spans="1:15" ht="16" x14ac:dyDescent="0.2">
      <c r="A403" s="176" t="b">
        <v>0</v>
      </c>
      <c r="B403" s="185" t="str">
        <f t="shared" si="14"/>
        <v>NO</v>
      </c>
      <c r="D403" s="162" t="s">
        <v>39</v>
      </c>
      <c r="E403" s="162">
        <v>2.8</v>
      </c>
      <c r="G403" s="162" t="s">
        <v>39</v>
      </c>
      <c r="H403" s="162">
        <v>4.4000000000000004</v>
      </c>
      <c r="J403" s="162" t="s">
        <v>18</v>
      </c>
      <c r="K403" s="162">
        <v>3.03</v>
      </c>
      <c r="M403" s="170" t="s">
        <v>18</v>
      </c>
      <c r="N403" s="170">
        <v>0.59</v>
      </c>
      <c r="O403" s="170">
        <v>594.59900000000005</v>
      </c>
    </row>
    <row r="404" spans="1:15" ht="16" x14ac:dyDescent="0.2">
      <c r="A404" s="176" t="b">
        <v>0</v>
      </c>
      <c r="B404" s="185" t="str">
        <f t="shared" si="14"/>
        <v>NO</v>
      </c>
      <c r="D404" s="162" t="s">
        <v>18</v>
      </c>
      <c r="E404" s="162">
        <v>2.1800000000000002</v>
      </c>
      <c r="G404" s="162" t="s">
        <v>18</v>
      </c>
      <c r="H404" s="162">
        <v>2.1</v>
      </c>
      <c r="J404" s="162" t="s">
        <v>18</v>
      </c>
      <c r="K404" s="162">
        <v>1.98</v>
      </c>
      <c r="M404" s="170" t="s">
        <v>18</v>
      </c>
      <c r="N404" s="170">
        <v>0.59</v>
      </c>
      <c r="O404" s="170">
        <v>594.59900000000005</v>
      </c>
    </row>
    <row r="405" spans="1:15" ht="16" x14ac:dyDescent="0.2">
      <c r="A405" s="176" t="b">
        <v>0</v>
      </c>
      <c r="B405" s="185" t="str">
        <f t="shared" si="14"/>
        <v>NO</v>
      </c>
      <c r="D405" s="162" t="s">
        <v>39</v>
      </c>
      <c r="E405" s="162">
        <v>1.33</v>
      </c>
      <c r="G405" s="162" t="s">
        <v>39</v>
      </c>
      <c r="H405" s="162">
        <v>1</v>
      </c>
      <c r="J405" s="162" t="s">
        <v>18</v>
      </c>
      <c r="K405" s="162">
        <v>0.97</v>
      </c>
      <c r="M405" s="170" t="s">
        <v>18</v>
      </c>
      <c r="N405" s="170">
        <v>0.59</v>
      </c>
      <c r="O405" s="170">
        <v>594.59900000000005</v>
      </c>
    </row>
    <row r="406" spans="1:15" ht="16" x14ac:dyDescent="0.2">
      <c r="A406" s="176" t="b">
        <v>1</v>
      </c>
      <c r="B406" s="185" t="str">
        <f t="shared" si="14"/>
        <v>YES</v>
      </c>
      <c r="D406" s="162" t="s">
        <v>39</v>
      </c>
      <c r="E406" s="162">
        <v>1.48</v>
      </c>
      <c r="G406" s="162" t="s">
        <v>39</v>
      </c>
      <c r="H406" s="162">
        <v>3.3</v>
      </c>
      <c r="J406" s="162" t="s">
        <v>39</v>
      </c>
      <c r="K406" s="162">
        <v>2.44</v>
      </c>
      <c r="M406" s="170" t="s">
        <v>39</v>
      </c>
      <c r="N406" s="170">
        <v>0.59</v>
      </c>
      <c r="O406" s="170">
        <v>594.59900000000005</v>
      </c>
    </row>
    <row r="407" spans="1:15" ht="16" x14ac:dyDescent="0.2">
      <c r="A407" s="176" t="b">
        <v>1</v>
      </c>
      <c r="B407" s="185" t="str">
        <f t="shared" si="14"/>
        <v>YES</v>
      </c>
      <c r="D407" s="162" t="s">
        <v>39</v>
      </c>
      <c r="E407" s="162">
        <v>1.78</v>
      </c>
      <c r="G407" s="162" t="s">
        <v>39</v>
      </c>
      <c r="H407" s="162">
        <v>5.4</v>
      </c>
      <c r="J407" s="162" t="s">
        <v>39</v>
      </c>
      <c r="K407" s="162">
        <v>2.63</v>
      </c>
      <c r="M407" s="170" t="s">
        <v>39</v>
      </c>
      <c r="N407" s="170">
        <v>0.59</v>
      </c>
      <c r="O407" s="170">
        <v>594.59900000000005</v>
      </c>
    </row>
    <row r="408" spans="1:15" ht="16" x14ac:dyDescent="0.2">
      <c r="A408" s="176" t="b">
        <v>1</v>
      </c>
      <c r="B408" s="185" t="str">
        <f t="shared" si="14"/>
        <v>YES</v>
      </c>
      <c r="D408" s="162" t="s">
        <v>39</v>
      </c>
      <c r="E408" s="162">
        <v>2.48</v>
      </c>
      <c r="G408" s="162" t="s">
        <v>39</v>
      </c>
      <c r="H408" s="162">
        <v>10.3</v>
      </c>
      <c r="J408" s="162" t="s">
        <v>39</v>
      </c>
      <c r="K408" s="162">
        <v>4.93</v>
      </c>
      <c r="M408" s="170" t="s">
        <v>39</v>
      </c>
      <c r="N408" s="170">
        <v>0.59</v>
      </c>
      <c r="O408" s="170">
        <v>594.59900000000005</v>
      </c>
    </row>
    <row r="409" spans="1:15" ht="16" x14ac:dyDescent="0.2">
      <c r="A409" s="176" t="b">
        <v>0</v>
      </c>
      <c r="B409" s="185" t="str">
        <f t="shared" si="14"/>
        <v>NO</v>
      </c>
      <c r="D409" s="162" t="s">
        <v>18</v>
      </c>
      <c r="E409" s="162">
        <v>3.7</v>
      </c>
      <c r="G409" s="162" t="s">
        <v>18</v>
      </c>
      <c r="H409" s="162">
        <v>5</v>
      </c>
      <c r="J409" s="162" t="s">
        <v>18</v>
      </c>
      <c r="K409" s="162">
        <v>6.2</v>
      </c>
      <c r="M409" s="170" t="s">
        <v>18</v>
      </c>
      <c r="N409" s="170">
        <v>0.59</v>
      </c>
      <c r="O409" s="170">
        <v>594.59900000000005</v>
      </c>
    </row>
    <row r="410" spans="1:15" ht="16" x14ac:dyDescent="0.2">
      <c r="A410" s="176" t="b">
        <v>0</v>
      </c>
      <c r="B410" s="185" t="str">
        <f t="shared" si="14"/>
        <v>NO</v>
      </c>
      <c r="D410" s="162" t="s">
        <v>18</v>
      </c>
      <c r="E410" s="162">
        <v>3.3</v>
      </c>
      <c r="G410" s="162" t="s">
        <v>39</v>
      </c>
      <c r="H410" s="162">
        <v>4.3</v>
      </c>
      <c r="J410" s="162" t="s">
        <v>18</v>
      </c>
      <c r="K410" s="162">
        <v>6.79</v>
      </c>
      <c r="M410" s="170" t="s">
        <v>18</v>
      </c>
      <c r="N410" s="170">
        <v>0.59</v>
      </c>
      <c r="O410" s="170">
        <v>594.59900000000005</v>
      </c>
    </row>
    <row r="411" spans="1:15" ht="16" x14ac:dyDescent="0.2">
      <c r="A411" s="176" t="b">
        <v>0</v>
      </c>
      <c r="B411" s="185" t="str">
        <f t="shared" si="14"/>
        <v>NO</v>
      </c>
      <c r="D411" s="162" t="s">
        <v>18</v>
      </c>
      <c r="E411" s="162">
        <v>2.68</v>
      </c>
      <c r="G411" s="162" t="s">
        <v>39</v>
      </c>
      <c r="H411" s="162">
        <v>5.2</v>
      </c>
      <c r="J411" s="162" t="s">
        <v>18</v>
      </c>
      <c r="K411" s="162">
        <v>5.6</v>
      </c>
      <c r="M411" s="170" t="s">
        <v>18</v>
      </c>
      <c r="N411" s="170">
        <v>0.59</v>
      </c>
      <c r="O411" s="170">
        <v>594.59900000000005</v>
      </c>
    </row>
    <row r="412" spans="1:15" ht="16" x14ac:dyDescent="0.2">
      <c r="A412" s="176" t="b">
        <v>0</v>
      </c>
      <c r="B412" s="185" t="str">
        <f t="shared" si="14"/>
        <v>NO</v>
      </c>
      <c r="D412" s="162" t="s">
        <v>18</v>
      </c>
      <c r="E412" s="162">
        <v>4.03</v>
      </c>
      <c r="G412" s="162" t="s">
        <v>18</v>
      </c>
      <c r="H412" s="162">
        <v>3.9</v>
      </c>
      <c r="J412" s="162" t="s">
        <v>18</v>
      </c>
      <c r="K412" s="162">
        <v>6.58</v>
      </c>
      <c r="M412" s="170" t="s">
        <v>18</v>
      </c>
      <c r="N412" s="170">
        <v>0.59</v>
      </c>
      <c r="O412" s="170">
        <v>594.59900000000005</v>
      </c>
    </row>
    <row r="413" spans="1:15" ht="16" x14ac:dyDescent="0.2">
      <c r="A413" s="176" t="b">
        <v>0</v>
      </c>
      <c r="B413" s="185" t="str">
        <f t="shared" si="14"/>
        <v>NO</v>
      </c>
      <c r="D413" s="162" t="s">
        <v>39</v>
      </c>
      <c r="E413" s="162">
        <v>3.6</v>
      </c>
      <c r="G413" s="162" t="s">
        <v>19</v>
      </c>
      <c r="H413" s="162">
        <v>10.199999999999999</v>
      </c>
      <c r="J413" s="162" t="s">
        <v>39</v>
      </c>
      <c r="K413" s="162">
        <v>4.53</v>
      </c>
      <c r="M413" s="170" t="s">
        <v>39</v>
      </c>
      <c r="N413" s="170">
        <v>0.59</v>
      </c>
      <c r="O413" s="170">
        <v>594.59900000000005</v>
      </c>
    </row>
    <row r="414" spans="1:15" ht="16" x14ac:dyDescent="0.2">
      <c r="A414" s="176" t="b">
        <v>0</v>
      </c>
      <c r="B414" s="185" t="str">
        <f t="shared" si="14"/>
        <v>NO</v>
      </c>
      <c r="D414" s="162" t="s">
        <v>18</v>
      </c>
      <c r="E414" s="162">
        <v>1.88</v>
      </c>
      <c r="G414" s="162" t="s">
        <v>18</v>
      </c>
      <c r="H414" s="162">
        <v>3.5</v>
      </c>
      <c r="J414" s="162" t="s">
        <v>18</v>
      </c>
      <c r="K414" s="162">
        <v>3.61</v>
      </c>
      <c r="M414" s="170" t="s">
        <v>18</v>
      </c>
      <c r="N414" s="170">
        <v>0.59</v>
      </c>
      <c r="O414" s="170">
        <v>594.59900000000005</v>
      </c>
    </row>
    <row r="415" spans="1:15" ht="16" x14ac:dyDescent="0.2">
      <c r="A415" s="176" t="b">
        <v>0</v>
      </c>
      <c r="B415" s="185" t="str">
        <f t="shared" si="14"/>
        <v>NO</v>
      </c>
      <c r="D415" s="162" t="s">
        <v>18</v>
      </c>
      <c r="E415" s="162">
        <v>3.33</v>
      </c>
      <c r="G415" s="162" t="s">
        <v>18</v>
      </c>
      <c r="H415" s="162">
        <v>4.3</v>
      </c>
      <c r="J415" s="162" t="s">
        <v>18</v>
      </c>
      <c r="K415" s="162">
        <v>4.95</v>
      </c>
      <c r="M415" s="170" t="s">
        <v>18</v>
      </c>
      <c r="N415" s="170">
        <v>0.59</v>
      </c>
      <c r="O415" s="170">
        <v>594.59900000000005</v>
      </c>
    </row>
    <row r="416" spans="1:15" ht="16" x14ac:dyDescent="0.2">
      <c r="A416" s="176" t="b">
        <v>0</v>
      </c>
      <c r="B416" s="185" t="str">
        <f t="shared" si="14"/>
        <v>NO</v>
      </c>
      <c r="D416" s="162" t="s">
        <v>18</v>
      </c>
      <c r="E416" s="162">
        <v>1.61</v>
      </c>
      <c r="G416" s="162" t="s">
        <v>18</v>
      </c>
      <c r="H416" s="162">
        <v>3.4</v>
      </c>
      <c r="J416" s="162" t="s">
        <v>18</v>
      </c>
      <c r="K416" s="162">
        <v>2.42</v>
      </c>
      <c r="M416" s="170" t="s">
        <v>18</v>
      </c>
      <c r="N416" s="170">
        <v>0.59</v>
      </c>
      <c r="O416" s="170">
        <v>594.59900000000005</v>
      </c>
    </row>
    <row r="417" spans="1:15" ht="16" x14ac:dyDescent="0.2">
      <c r="A417" s="176" t="b">
        <v>0</v>
      </c>
      <c r="B417" s="185" t="str">
        <f t="shared" si="14"/>
        <v>NO</v>
      </c>
      <c r="D417" s="162" t="s">
        <v>39</v>
      </c>
      <c r="E417" s="162">
        <v>3.95</v>
      </c>
      <c r="G417" s="162" t="s">
        <v>39</v>
      </c>
      <c r="H417" s="162">
        <v>6.8</v>
      </c>
      <c r="J417" s="162" t="s">
        <v>39</v>
      </c>
      <c r="K417" s="162">
        <v>4</v>
      </c>
      <c r="M417" s="170" t="s">
        <v>18</v>
      </c>
      <c r="N417" s="170">
        <v>0.59</v>
      </c>
      <c r="O417" s="170">
        <v>594.59900000000005</v>
      </c>
    </row>
    <row r="418" spans="1:15" ht="16" x14ac:dyDescent="0.2">
      <c r="A418" s="176" t="b">
        <v>0</v>
      </c>
      <c r="B418" s="185" t="str">
        <f t="shared" si="14"/>
        <v>NO</v>
      </c>
      <c r="D418" s="162" t="s">
        <v>18</v>
      </c>
      <c r="E418" s="162">
        <v>3.53</v>
      </c>
      <c r="G418" s="162" t="s">
        <v>18</v>
      </c>
      <c r="H418" s="162">
        <v>4.8</v>
      </c>
      <c r="J418" s="162" t="s">
        <v>18</v>
      </c>
      <c r="K418" s="162">
        <v>3.85</v>
      </c>
      <c r="M418" s="170" t="s">
        <v>18</v>
      </c>
      <c r="N418" s="170">
        <v>1.1100000000000001</v>
      </c>
      <c r="O418" s="170">
        <v>1110.4469999999999</v>
      </c>
    </row>
    <row r="419" spans="1:15" ht="16" x14ac:dyDescent="0.2">
      <c r="A419" s="176" t="b">
        <v>0</v>
      </c>
      <c r="B419" s="185" t="str">
        <f t="shared" si="14"/>
        <v>NO</v>
      </c>
      <c r="D419" s="162" t="s">
        <v>18</v>
      </c>
      <c r="E419" s="162">
        <v>2.1</v>
      </c>
      <c r="G419" s="162" t="s">
        <v>18</v>
      </c>
      <c r="H419" s="162">
        <v>6.5</v>
      </c>
      <c r="J419" s="162" t="s">
        <v>18</v>
      </c>
      <c r="K419" s="162">
        <v>6.77</v>
      </c>
      <c r="M419" s="170" t="s">
        <v>18</v>
      </c>
      <c r="N419" s="170">
        <v>1.1100000000000001</v>
      </c>
      <c r="O419" s="170">
        <v>1110.4469999999999</v>
      </c>
    </row>
    <row r="420" spans="1:15" ht="16" x14ac:dyDescent="0.2">
      <c r="A420" s="176" t="b">
        <v>0</v>
      </c>
      <c r="B420" s="185" t="str">
        <f t="shared" si="14"/>
        <v>NO</v>
      </c>
      <c r="D420" s="162" t="s">
        <v>39</v>
      </c>
      <c r="E420" s="162">
        <v>3.75</v>
      </c>
      <c r="G420" s="162" t="s">
        <v>18</v>
      </c>
      <c r="H420" s="162">
        <v>4.9000000000000004</v>
      </c>
      <c r="J420" s="162" t="s">
        <v>18</v>
      </c>
      <c r="K420" s="162">
        <v>6.54</v>
      </c>
      <c r="M420" s="170" t="s">
        <v>18</v>
      </c>
      <c r="N420" s="170">
        <v>1.1100000000000001</v>
      </c>
      <c r="O420" s="170">
        <v>1110.4469999999999</v>
      </c>
    </row>
    <row r="421" spans="1:15" ht="16" x14ac:dyDescent="0.2">
      <c r="A421" s="176" t="b">
        <v>0</v>
      </c>
      <c r="B421" s="185" t="str">
        <f t="shared" si="14"/>
        <v>NO</v>
      </c>
      <c r="D421" s="162" t="s">
        <v>39</v>
      </c>
      <c r="E421" s="162">
        <v>1.3</v>
      </c>
      <c r="G421" s="162" t="s">
        <v>39</v>
      </c>
      <c r="H421" s="162">
        <v>8.5</v>
      </c>
      <c r="J421" s="162" t="s">
        <v>18</v>
      </c>
      <c r="K421" s="162">
        <v>2.98</v>
      </c>
      <c r="M421" s="170" t="s">
        <v>18</v>
      </c>
      <c r="N421" s="170">
        <v>1.1100000000000001</v>
      </c>
      <c r="O421" s="170">
        <v>1110.4469999999999</v>
      </c>
    </row>
    <row r="422" spans="1:15" ht="16" x14ac:dyDescent="0.2">
      <c r="A422" s="176" t="b">
        <v>0</v>
      </c>
      <c r="B422" s="185" t="str">
        <f t="shared" si="14"/>
        <v>NO</v>
      </c>
      <c r="D422" s="162" t="s">
        <v>39</v>
      </c>
      <c r="E422" s="162">
        <v>1.58</v>
      </c>
      <c r="G422" s="162" t="s">
        <v>39</v>
      </c>
      <c r="H422" s="162">
        <v>7.9</v>
      </c>
      <c r="J422" s="162" t="s">
        <v>18</v>
      </c>
      <c r="K422" s="162">
        <v>2.69</v>
      </c>
      <c r="M422" s="170" t="s">
        <v>18</v>
      </c>
      <c r="N422" s="170">
        <v>1.1100000000000001</v>
      </c>
      <c r="O422" s="170">
        <v>1110.4469999999999</v>
      </c>
    </row>
    <row r="423" spans="1:15" ht="16" x14ac:dyDescent="0.2">
      <c r="A423" s="176" t="b">
        <v>0</v>
      </c>
      <c r="B423" s="185" t="str">
        <f t="shared" si="14"/>
        <v>NO</v>
      </c>
      <c r="D423" s="162" t="s">
        <v>18</v>
      </c>
      <c r="E423" s="162">
        <v>1.71</v>
      </c>
      <c r="G423" s="162" t="s">
        <v>39</v>
      </c>
      <c r="H423" s="162">
        <v>6.4</v>
      </c>
      <c r="J423" s="162" t="s">
        <v>18</v>
      </c>
      <c r="K423" s="162">
        <v>2.6</v>
      </c>
      <c r="M423" s="170" t="s">
        <v>18</v>
      </c>
      <c r="N423" s="170">
        <v>1.1100000000000001</v>
      </c>
      <c r="O423" s="170">
        <v>1110.4469999999999</v>
      </c>
    </row>
    <row r="424" spans="1:15" ht="16" x14ac:dyDescent="0.2">
      <c r="A424" s="176" t="b">
        <v>0</v>
      </c>
      <c r="B424" s="185" t="str">
        <f t="shared" si="14"/>
        <v>NO</v>
      </c>
      <c r="D424" s="162" t="s">
        <v>18</v>
      </c>
      <c r="E424" s="162">
        <v>4.63</v>
      </c>
      <c r="G424" s="162" t="s">
        <v>39</v>
      </c>
      <c r="H424" s="162">
        <v>4.7</v>
      </c>
      <c r="J424" s="162" t="s">
        <v>18</v>
      </c>
      <c r="K424" s="162">
        <v>7.83</v>
      </c>
      <c r="M424" s="170" t="s">
        <v>39</v>
      </c>
      <c r="N424" s="170">
        <v>1.1100000000000001</v>
      </c>
      <c r="O424" s="170">
        <v>1110.4469999999999</v>
      </c>
    </row>
    <row r="425" spans="1:15" ht="16" x14ac:dyDescent="0.2">
      <c r="A425" s="176" t="b">
        <v>1</v>
      </c>
      <c r="B425" s="185" t="str">
        <f t="shared" si="14"/>
        <v>YES</v>
      </c>
      <c r="D425" s="162" t="s">
        <v>39</v>
      </c>
      <c r="E425" s="162">
        <v>0.93</v>
      </c>
      <c r="G425" s="162" t="s">
        <v>39</v>
      </c>
      <c r="H425" s="162">
        <v>2.1</v>
      </c>
      <c r="J425" s="162" t="s">
        <v>39</v>
      </c>
      <c r="K425" s="162">
        <v>1.25</v>
      </c>
      <c r="M425" s="170" t="s">
        <v>39</v>
      </c>
      <c r="N425" s="170">
        <v>1.1100000000000001</v>
      </c>
      <c r="O425" s="170">
        <v>1110.4469999999999</v>
      </c>
    </row>
    <row r="426" spans="1:15" ht="16" x14ac:dyDescent="0.2">
      <c r="A426" s="176" t="b">
        <v>1</v>
      </c>
      <c r="B426" s="185" t="str">
        <f t="shared" si="14"/>
        <v>YES</v>
      </c>
      <c r="D426" s="162" t="s">
        <v>39</v>
      </c>
      <c r="E426" s="162">
        <v>5.38</v>
      </c>
      <c r="G426" s="162" t="s">
        <v>39</v>
      </c>
      <c r="H426" s="162">
        <v>6.5</v>
      </c>
      <c r="J426" s="162" t="s">
        <v>18</v>
      </c>
      <c r="K426" s="162">
        <v>4.59</v>
      </c>
      <c r="M426" s="170" t="s">
        <v>39</v>
      </c>
      <c r="N426" s="170">
        <v>1.1100000000000001</v>
      </c>
      <c r="O426" s="170">
        <v>1110.4469999999999</v>
      </c>
    </row>
    <row r="427" spans="1:15" ht="16" x14ac:dyDescent="0.2">
      <c r="A427" s="176" t="b">
        <v>0</v>
      </c>
      <c r="B427" s="185" t="str">
        <f t="shared" si="14"/>
        <v>NO</v>
      </c>
      <c r="D427" s="162" t="s">
        <v>18</v>
      </c>
      <c r="E427" s="162">
        <v>4.08</v>
      </c>
      <c r="G427" s="162" t="s">
        <v>18</v>
      </c>
      <c r="H427" s="162">
        <v>3.7</v>
      </c>
      <c r="J427" s="162" t="s">
        <v>18</v>
      </c>
      <c r="K427" s="162">
        <v>5.75</v>
      </c>
      <c r="M427" s="170" t="s">
        <v>18</v>
      </c>
      <c r="N427" s="170">
        <v>1.1100000000000001</v>
      </c>
      <c r="O427" s="170">
        <v>1110.4469999999999</v>
      </c>
    </row>
    <row r="428" spans="1:15" ht="16" x14ac:dyDescent="0.2">
      <c r="A428" s="176" t="b">
        <v>0</v>
      </c>
      <c r="B428" s="185" t="str">
        <f t="shared" si="14"/>
        <v>NO</v>
      </c>
      <c r="D428" s="162" t="s">
        <v>18</v>
      </c>
      <c r="E428" s="162">
        <v>3.8</v>
      </c>
      <c r="G428" s="162" t="s">
        <v>39</v>
      </c>
      <c r="H428" s="162">
        <v>5.8</v>
      </c>
      <c r="J428" s="162" t="s">
        <v>39</v>
      </c>
      <c r="K428" s="162">
        <v>4.05</v>
      </c>
      <c r="M428" s="170" t="s">
        <v>18</v>
      </c>
      <c r="N428" s="170">
        <v>1.1100000000000001</v>
      </c>
      <c r="O428" s="170">
        <v>1110.4469999999999</v>
      </c>
    </row>
    <row r="429" spans="1:15" ht="16" x14ac:dyDescent="0.2">
      <c r="A429" s="176" t="b">
        <v>0</v>
      </c>
      <c r="B429" s="185" t="str">
        <f t="shared" si="14"/>
        <v>NO</v>
      </c>
      <c r="D429" s="162" t="s">
        <v>18</v>
      </c>
      <c r="E429" s="162">
        <v>2.0099999999999998</v>
      </c>
      <c r="G429" s="162" t="s">
        <v>39</v>
      </c>
      <c r="H429" s="162">
        <v>7.4</v>
      </c>
      <c r="J429" s="162" t="s">
        <v>18</v>
      </c>
      <c r="K429" s="162">
        <v>4.09</v>
      </c>
      <c r="M429" s="170" t="s">
        <v>18</v>
      </c>
      <c r="N429" s="170">
        <v>1.1100000000000001</v>
      </c>
      <c r="O429" s="170">
        <v>1110.4469999999999</v>
      </c>
    </row>
    <row r="430" spans="1:15" ht="16" x14ac:dyDescent="0.2">
      <c r="A430" s="176" t="b">
        <v>0</v>
      </c>
      <c r="B430" s="185" t="str">
        <f t="shared" si="14"/>
        <v>NO</v>
      </c>
      <c r="D430" s="162" t="s">
        <v>18</v>
      </c>
      <c r="E430" s="162">
        <v>3.25</v>
      </c>
      <c r="G430" s="162" t="s">
        <v>39</v>
      </c>
      <c r="H430" s="162">
        <v>5.3</v>
      </c>
      <c r="J430" s="162" t="s">
        <v>18</v>
      </c>
      <c r="K430" s="162">
        <v>2.41</v>
      </c>
      <c r="M430" s="170" t="s">
        <v>18</v>
      </c>
      <c r="N430" s="170">
        <v>1.1100000000000001</v>
      </c>
      <c r="O430" s="170">
        <v>1110.4469999999999</v>
      </c>
    </row>
    <row r="431" spans="1:15" ht="16" x14ac:dyDescent="0.2">
      <c r="A431" s="176" t="b">
        <v>1</v>
      </c>
      <c r="B431" s="185" t="str">
        <f t="shared" si="14"/>
        <v>YES</v>
      </c>
      <c r="D431" s="162" t="s">
        <v>39</v>
      </c>
      <c r="E431" s="162">
        <v>2.1800000000000002</v>
      </c>
      <c r="G431" s="162" t="s">
        <v>39</v>
      </c>
      <c r="H431" s="162">
        <v>2.1</v>
      </c>
      <c r="J431" s="162" t="s">
        <v>39</v>
      </c>
      <c r="K431" s="162">
        <v>2.62</v>
      </c>
      <c r="M431" s="170" t="s">
        <v>39</v>
      </c>
      <c r="N431" s="170">
        <v>1.1100000000000001</v>
      </c>
      <c r="O431" s="170">
        <v>1110.4469999999999</v>
      </c>
    </row>
    <row r="432" spans="1:15" ht="16" x14ac:dyDescent="0.2">
      <c r="A432" s="176" t="b">
        <v>1</v>
      </c>
      <c r="B432" s="185" t="str">
        <f t="shared" si="14"/>
        <v>YES</v>
      </c>
      <c r="D432" s="162" t="s">
        <v>39</v>
      </c>
      <c r="E432" s="162">
        <v>2.68</v>
      </c>
      <c r="G432" s="162" t="s">
        <v>39</v>
      </c>
      <c r="H432" s="162">
        <v>1.7</v>
      </c>
      <c r="J432" s="162" t="s">
        <v>18</v>
      </c>
      <c r="K432" s="162">
        <v>2.37</v>
      </c>
      <c r="M432" s="170" t="s">
        <v>39</v>
      </c>
      <c r="N432" s="170">
        <v>1.1100000000000001</v>
      </c>
      <c r="O432" s="170">
        <v>1110.4469999999999</v>
      </c>
    </row>
    <row r="433" spans="1:15" ht="16" x14ac:dyDescent="0.2">
      <c r="A433" s="176" t="b">
        <v>0</v>
      </c>
      <c r="B433" s="185" t="str">
        <f t="shared" si="14"/>
        <v>NO</v>
      </c>
      <c r="D433" s="162" t="s">
        <v>39</v>
      </c>
      <c r="E433" s="162">
        <v>1.76</v>
      </c>
      <c r="G433" s="162" t="s">
        <v>39</v>
      </c>
      <c r="H433" s="162">
        <v>0.9</v>
      </c>
      <c r="J433" s="162" t="s">
        <v>18</v>
      </c>
      <c r="K433" s="162">
        <v>2.42</v>
      </c>
      <c r="M433" s="170" t="s">
        <v>18</v>
      </c>
      <c r="N433" s="170">
        <v>1.1100000000000001</v>
      </c>
      <c r="O433" s="170">
        <v>1110.4469999999999</v>
      </c>
    </row>
    <row r="434" spans="1:15" ht="16" x14ac:dyDescent="0.2">
      <c r="A434" s="176" t="b">
        <v>0</v>
      </c>
      <c r="B434" s="185" t="str">
        <f t="shared" si="14"/>
        <v>NO</v>
      </c>
      <c r="D434" s="162" t="s">
        <v>39</v>
      </c>
      <c r="E434" s="162">
        <v>2.1</v>
      </c>
      <c r="G434" s="162" t="s">
        <v>39</v>
      </c>
      <c r="H434" s="162">
        <v>6.3</v>
      </c>
      <c r="J434" s="162" t="s">
        <v>18</v>
      </c>
      <c r="K434" s="162">
        <v>4.66</v>
      </c>
      <c r="M434" s="170" t="s">
        <v>18</v>
      </c>
      <c r="N434" s="170">
        <v>1.1100000000000001</v>
      </c>
      <c r="O434" s="170">
        <v>1110.4469999999999</v>
      </c>
    </row>
    <row r="435" spans="1:15" ht="16" x14ac:dyDescent="0.2">
      <c r="A435" s="176" t="b">
        <v>0</v>
      </c>
      <c r="B435" s="185" t="str">
        <f t="shared" si="14"/>
        <v>NO</v>
      </c>
      <c r="D435" s="162" t="s">
        <v>18</v>
      </c>
      <c r="E435" s="162">
        <v>2.2999999999999998</v>
      </c>
      <c r="G435" s="162" t="s">
        <v>18</v>
      </c>
      <c r="H435" s="162">
        <v>3.8</v>
      </c>
      <c r="J435" s="162" t="s">
        <v>18</v>
      </c>
      <c r="K435" s="162">
        <v>4.07</v>
      </c>
      <c r="M435" s="170" t="s">
        <v>18</v>
      </c>
      <c r="N435" s="170">
        <v>1.1100000000000001</v>
      </c>
      <c r="O435" s="170">
        <v>1110.4469999999999</v>
      </c>
    </row>
    <row r="436" spans="1:15" ht="16" x14ac:dyDescent="0.2">
      <c r="A436" s="176" t="b">
        <v>0</v>
      </c>
      <c r="B436" s="185" t="str">
        <f t="shared" si="14"/>
        <v>NO</v>
      </c>
      <c r="D436" s="162" t="s">
        <v>18</v>
      </c>
      <c r="E436" s="162">
        <v>2.78</v>
      </c>
      <c r="G436" s="162" t="s">
        <v>18</v>
      </c>
      <c r="H436" s="162">
        <v>4.2</v>
      </c>
      <c r="J436" s="162" t="s">
        <v>18</v>
      </c>
      <c r="K436" s="162">
        <v>2.21</v>
      </c>
      <c r="M436" s="170" t="s">
        <v>18</v>
      </c>
      <c r="N436" s="170">
        <v>1.1100000000000001</v>
      </c>
      <c r="O436" s="170">
        <v>1110.4469999999999</v>
      </c>
    </row>
    <row r="437" spans="1:15" ht="16" x14ac:dyDescent="0.2">
      <c r="A437" s="176" t="b">
        <v>0</v>
      </c>
      <c r="B437" s="185" t="str">
        <f t="shared" si="14"/>
        <v>NO</v>
      </c>
      <c r="D437" s="162" t="s">
        <v>18</v>
      </c>
      <c r="E437" s="162">
        <v>2.0299999999999998</v>
      </c>
      <c r="G437" s="162" t="s">
        <v>18</v>
      </c>
      <c r="H437" s="162">
        <v>4.0999999999999996</v>
      </c>
      <c r="J437" s="162" t="s">
        <v>18</v>
      </c>
      <c r="K437" s="162">
        <v>4.22</v>
      </c>
      <c r="M437" s="170" t="s">
        <v>18</v>
      </c>
      <c r="N437" s="170">
        <v>1.1100000000000001</v>
      </c>
      <c r="O437" s="170">
        <v>1110.4469999999999</v>
      </c>
    </row>
    <row r="438" spans="1:15" ht="16" x14ac:dyDescent="0.2">
      <c r="A438" s="176" t="b">
        <v>1</v>
      </c>
      <c r="B438" s="185" t="str">
        <f t="shared" si="14"/>
        <v>YES</v>
      </c>
      <c r="D438" s="162" t="s">
        <v>39</v>
      </c>
      <c r="E438" s="162">
        <v>3.01</v>
      </c>
      <c r="G438" s="162" t="s">
        <v>39</v>
      </c>
      <c r="H438" s="162">
        <v>7.3</v>
      </c>
      <c r="J438" s="162" t="s">
        <v>39</v>
      </c>
      <c r="K438" s="162">
        <v>6.05</v>
      </c>
      <c r="M438" s="170" t="s">
        <v>18</v>
      </c>
      <c r="N438" s="170">
        <v>1.1100000000000001</v>
      </c>
      <c r="O438" s="170">
        <v>1110.4469999999999</v>
      </c>
    </row>
    <row r="439" spans="1:15" ht="16" x14ac:dyDescent="0.2">
      <c r="A439" s="176" t="b">
        <v>0</v>
      </c>
      <c r="B439" s="185" t="str">
        <f t="shared" si="14"/>
        <v>NO</v>
      </c>
      <c r="D439" s="162" t="s">
        <v>18</v>
      </c>
      <c r="E439" s="162">
        <v>1.56</v>
      </c>
      <c r="G439" s="162" t="s">
        <v>39</v>
      </c>
      <c r="H439" s="162">
        <v>3</v>
      </c>
      <c r="J439" s="162" t="s">
        <v>18</v>
      </c>
      <c r="K439" s="162">
        <v>2.59</v>
      </c>
      <c r="M439" s="170" t="s">
        <v>18</v>
      </c>
      <c r="N439" s="170">
        <v>1.1100000000000001</v>
      </c>
      <c r="O439" s="170">
        <v>1110.4469999999999</v>
      </c>
    </row>
    <row r="440" spans="1:15" ht="16" x14ac:dyDescent="0.2">
      <c r="A440" s="176" t="b">
        <v>0</v>
      </c>
      <c r="B440" s="185" t="str">
        <f t="shared" si="14"/>
        <v>NO</v>
      </c>
      <c r="D440" s="162" t="s">
        <v>18</v>
      </c>
      <c r="E440" s="162">
        <v>3.36</v>
      </c>
      <c r="G440" s="162" t="s">
        <v>39</v>
      </c>
      <c r="H440" s="162">
        <v>5.3</v>
      </c>
      <c r="J440" s="162" t="s">
        <v>18</v>
      </c>
      <c r="K440" s="162">
        <v>4.87</v>
      </c>
      <c r="M440" s="170" t="s">
        <v>18</v>
      </c>
      <c r="N440" s="170">
        <v>1.1100000000000001</v>
      </c>
      <c r="O440" s="170">
        <v>1110.4469999999999</v>
      </c>
    </row>
    <row r="441" spans="1:15" ht="16" x14ac:dyDescent="0.2">
      <c r="A441" s="176" t="b">
        <v>0</v>
      </c>
      <c r="B441" s="185" t="str">
        <f t="shared" si="14"/>
        <v>NO</v>
      </c>
      <c r="D441" s="162" t="s">
        <v>39</v>
      </c>
      <c r="E441" s="162">
        <v>4.26</v>
      </c>
      <c r="G441" s="162" t="s">
        <v>18</v>
      </c>
      <c r="H441" s="162">
        <v>5.2</v>
      </c>
      <c r="J441" s="162" t="s">
        <v>18</v>
      </c>
      <c r="K441" s="162">
        <v>6.07</v>
      </c>
      <c r="M441" s="170" t="s">
        <v>18</v>
      </c>
      <c r="N441" s="170">
        <v>1.1100000000000001</v>
      </c>
      <c r="O441" s="170">
        <v>1110.4469999999999</v>
      </c>
    </row>
    <row r="442" spans="1:15" ht="16" x14ac:dyDescent="0.2">
      <c r="A442" s="176" t="b">
        <v>0</v>
      </c>
      <c r="B442" s="185" t="str">
        <f t="shared" si="14"/>
        <v>NO</v>
      </c>
      <c r="D442" s="162" t="s">
        <v>18</v>
      </c>
      <c r="E442" s="162">
        <v>2.16</v>
      </c>
      <c r="G442" s="162" t="s">
        <v>39</v>
      </c>
      <c r="H442" s="162">
        <v>4.9000000000000004</v>
      </c>
      <c r="J442" s="162" t="s">
        <v>18</v>
      </c>
      <c r="K442" s="162">
        <v>3.6</v>
      </c>
      <c r="M442" s="170" t="s">
        <v>18</v>
      </c>
      <c r="N442" s="170">
        <v>1.1100000000000001</v>
      </c>
      <c r="O442" s="170">
        <v>1110.4469999999999</v>
      </c>
    </row>
    <row r="443" spans="1:15" ht="16" x14ac:dyDescent="0.2">
      <c r="A443" s="176" t="b">
        <v>1</v>
      </c>
      <c r="B443" s="185" t="str">
        <f t="shared" si="14"/>
        <v>YES</v>
      </c>
      <c r="D443" s="162" t="s">
        <v>39</v>
      </c>
      <c r="E443" s="162">
        <v>1.38</v>
      </c>
      <c r="G443" s="162" t="s">
        <v>39</v>
      </c>
      <c r="H443" s="162">
        <v>8.3000000000000007</v>
      </c>
      <c r="J443" s="162" t="s">
        <v>39</v>
      </c>
      <c r="K443" s="162">
        <v>3.03</v>
      </c>
      <c r="M443" s="170" t="s">
        <v>18</v>
      </c>
      <c r="N443" s="170">
        <v>1.1100000000000001</v>
      </c>
      <c r="O443" s="170">
        <v>1110.4469999999999</v>
      </c>
    </row>
    <row r="444" spans="1:15" ht="16" x14ac:dyDescent="0.2">
      <c r="A444" s="176" t="b">
        <v>0</v>
      </c>
      <c r="B444" s="185" t="str">
        <f t="shared" si="14"/>
        <v>NO</v>
      </c>
      <c r="D444" s="162" t="s">
        <v>18</v>
      </c>
      <c r="E444" s="162">
        <v>4.7300000000000004</v>
      </c>
      <c r="G444" s="162" t="s">
        <v>39</v>
      </c>
      <c r="H444" s="162">
        <v>10.199999999999999</v>
      </c>
      <c r="J444" s="162" t="s">
        <v>18</v>
      </c>
      <c r="K444" s="162">
        <v>3.2</v>
      </c>
      <c r="M444" s="170" t="s">
        <v>18</v>
      </c>
      <c r="N444" s="170">
        <v>1.1100000000000001</v>
      </c>
      <c r="O444" s="170">
        <v>1110.4469999999999</v>
      </c>
    </row>
    <row r="445" spans="1:15" ht="16" x14ac:dyDescent="0.2">
      <c r="A445" s="176" t="b">
        <v>0</v>
      </c>
      <c r="B445" s="185" t="str">
        <f t="shared" si="14"/>
        <v>NO</v>
      </c>
      <c r="D445" s="162" t="s">
        <v>39</v>
      </c>
      <c r="E445" s="162">
        <v>1</v>
      </c>
      <c r="G445" s="162" t="s">
        <v>39</v>
      </c>
      <c r="H445" s="162">
        <v>4.3</v>
      </c>
      <c r="J445" s="162" t="s">
        <v>18</v>
      </c>
      <c r="K445" s="162">
        <v>1.32</v>
      </c>
      <c r="M445" s="170" t="s">
        <v>18</v>
      </c>
      <c r="N445" s="170">
        <v>1.1100000000000001</v>
      </c>
      <c r="O445" s="170">
        <v>1110.4469999999999</v>
      </c>
    </row>
    <row r="446" spans="1:15" ht="16" x14ac:dyDescent="0.2">
      <c r="A446" s="176" t="b">
        <v>0</v>
      </c>
      <c r="B446" s="185" t="str">
        <f t="shared" si="14"/>
        <v>NO</v>
      </c>
      <c r="D446" s="162" t="s">
        <v>18</v>
      </c>
      <c r="E446" s="162">
        <v>5</v>
      </c>
      <c r="G446" s="162" t="s">
        <v>22</v>
      </c>
      <c r="H446" s="162">
        <v>4.2</v>
      </c>
      <c r="J446" s="162" t="s">
        <v>18</v>
      </c>
      <c r="K446" s="162">
        <v>7.76</v>
      </c>
      <c r="M446" s="170" t="s">
        <v>18</v>
      </c>
      <c r="N446" s="170">
        <v>1.1100000000000001</v>
      </c>
      <c r="O446" s="170">
        <v>1110.4469999999999</v>
      </c>
    </row>
    <row r="447" spans="1:15" ht="16" x14ac:dyDescent="0.2">
      <c r="A447" s="176" t="b">
        <v>0</v>
      </c>
      <c r="B447" s="185" t="str">
        <f t="shared" si="14"/>
        <v>NO</v>
      </c>
      <c r="D447" s="162" t="s">
        <v>18</v>
      </c>
      <c r="E447" s="162">
        <v>4.38</v>
      </c>
      <c r="G447" s="162" t="s">
        <v>18</v>
      </c>
      <c r="H447" s="162">
        <v>4.9000000000000004</v>
      </c>
      <c r="J447" s="162" t="s">
        <v>18</v>
      </c>
      <c r="K447" s="162">
        <v>5.4</v>
      </c>
      <c r="M447" s="170" t="s">
        <v>39</v>
      </c>
      <c r="N447" s="170">
        <v>1.1100000000000001</v>
      </c>
      <c r="O447" s="170">
        <v>1110.4469999999999</v>
      </c>
    </row>
    <row r="448" spans="1:15" ht="16" x14ac:dyDescent="0.2">
      <c r="A448" s="176" t="b">
        <v>0</v>
      </c>
      <c r="B448" s="185" t="str">
        <f t="shared" si="14"/>
        <v>NO</v>
      </c>
      <c r="D448" s="162" t="s">
        <v>18</v>
      </c>
      <c r="E448" s="162">
        <v>3.16</v>
      </c>
      <c r="G448" s="162" t="s">
        <v>18</v>
      </c>
      <c r="H448" s="162">
        <v>2.4</v>
      </c>
      <c r="J448" s="162" t="s">
        <v>18</v>
      </c>
      <c r="K448" s="162">
        <v>4.38</v>
      </c>
      <c r="M448" s="170" t="s">
        <v>18</v>
      </c>
      <c r="N448" s="170">
        <v>1.1100000000000001</v>
      </c>
      <c r="O448" s="170">
        <v>1110.4469999999999</v>
      </c>
    </row>
    <row r="449" spans="1:15" ht="16" x14ac:dyDescent="0.2">
      <c r="A449" s="176" t="b">
        <v>0</v>
      </c>
      <c r="B449" s="185" t="str">
        <f t="shared" si="14"/>
        <v>NO</v>
      </c>
      <c r="D449" s="162" t="s">
        <v>18</v>
      </c>
      <c r="E449" s="162">
        <v>3.51</v>
      </c>
      <c r="G449" s="162" t="s">
        <v>18</v>
      </c>
      <c r="H449" s="162">
        <v>4.3</v>
      </c>
      <c r="J449" s="162" t="s">
        <v>18</v>
      </c>
      <c r="K449" s="162">
        <v>4.43</v>
      </c>
      <c r="M449" s="170" t="s">
        <v>18</v>
      </c>
      <c r="N449" s="170">
        <v>1.1100000000000001</v>
      </c>
      <c r="O449" s="170">
        <v>1110.4469999999999</v>
      </c>
    </row>
    <row r="450" spans="1:15" ht="16" x14ac:dyDescent="0.2">
      <c r="A450" s="176" t="b">
        <v>0</v>
      </c>
      <c r="B450" s="185" t="str">
        <f t="shared" si="14"/>
        <v>NO</v>
      </c>
      <c r="D450" s="162" t="s">
        <v>18</v>
      </c>
      <c r="E450" s="162">
        <v>4.05</v>
      </c>
      <c r="G450" s="162" t="s">
        <v>18</v>
      </c>
      <c r="H450" s="162">
        <v>2.2999999999999998</v>
      </c>
      <c r="J450" s="162" t="s">
        <v>18</v>
      </c>
      <c r="K450" s="162">
        <v>4.38</v>
      </c>
      <c r="M450" s="170" t="s">
        <v>18</v>
      </c>
      <c r="N450" s="170">
        <v>0.79</v>
      </c>
      <c r="O450" s="170">
        <v>792.48099999999999</v>
      </c>
    </row>
    <row r="451" spans="1:15" ht="16" x14ac:dyDescent="0.2">
      <c r="A451" s="176" t="b">
        <v>0</v>
      </c>
      <c r="B451" s="185" t="str">
        <f t="shared" ref="B451:B514" si="15">IF(OR(A451="",A451=FALSE),"NO","YES")</f>
        <v>NO</v>
      </c>
      <c r="D451" s="162" t="s">
        <v>18</v>
      </c>
      <c r="E451" s="162">
        <v>3.8</v>
      </c>
      <c r="G451" s="162" t="s">
        <v>39</v>
      </c>
      <c r="H451" s="162">
        <v>2.1</v>
      </c>
      <c r="J451" s="162" t="s">
        <v>39</v>
      </c>
      <c r="K451" s="162">
        <v>4.0999999999999996</v>
      </c>
      <c r="M451" s="170" t="s">
        <v>18</v>
      </c>
      <c r="N451" s="170">
        <v>0.79</v>
      </c>
      <c r="O451" s="170">
        <v>792.48099999999999</v>
      </c>
    </row>
    <row r="452" spans="1:15" ht="16" x14ac:dyDescent="0.2">
      <c r="A452" s="176" t="b">
        <v>0</v>
      </c>
      <c r="B452" s="185" t="str">
        <f t="shared" si="15"/>
        <v>NO</v>
      </c>
      <c r="D452" s="162" t="s">
        <v>18</v>
      </c>
      <c r="E452" s="162">
        <v>5.38</v>
      </c>
      <c r="G452" s="162" t="s">
        <v>18</v>
      </c>
      <c r="H452" s="162">
        <v>7.5</v>
      </c>
      <c r="J452" s="162" t="s">
        <v>18</v>
      </c>
      <c r="K452" s="162">
        <v>8.6</v>
      </c>
      <c r="M452" s="170" t="s">
        <v>18</v>
      </c>
      <c r="N452" s="170">
        <v>0.79</v>
      </c>
      <c r="O452" s="170">
        <v>792.48099999999999</v>
      </c>
    </row>
    <row r="453" spans="1:15" ht="16" x14ac:dyDescent="0.2">
      <c r="A453" s="176" t="b">
        <v>1</v>
      </c>
      <c r="B453" s="185" t="str">
        <f t="shared" si="15"/>
        <v>YES</v>
      </c>
      <c r="D453" s="162" t="s">
        <v>39</v>
      </c>
      <c r="E453" s="162">
        <v>5.61</v>
      </c>
      <c r="G453" s="162" t="s">
        <v>39</v>
      </c>
      <c r="H453" s="162">
        <v>6.5</v>
      </c>
      <c r="J453" s="162" t="s">
        <v>18</v>
      </c>
      <c r="K453" s="162">
        <v>6.97</v>
      </c>
      <c r="M453" s="170" t="s">
        <v>39</v>
      </c>
      <c r="N453" s="170">
        <v>0.79</v>
      </c>
      <c r="O453" s="170">
        <v>792.48099999999999</v>
      </c>
    </row>
    <row r="454" spans="1:15" ht="16" x14ac:dyDescent="0.2">
      <c r="A454" s="176" t="b">
        <v>0</v>
      </c>
      <c r="B454" s="185" t="str">
        <f t="shared" si="15"/>
        <v>NO</v>
      </c>
      <c r="D454" s="162" t="s">
        <v>39</v>
      </c>
      <c r="E454" s="162">
        <v>4.13</v>
      </c>
      <c r="G454" s="162" t="s">
        <v>39</v>
      </c>
      <c r="H454" s="162">
        <v>10.4</v>
      </c>
      <c r="J454" s="162" t="s">
        <v>18</v>
      </c>
      <c r="K454" s="162">
        <v>2.95</v>
      </c>
      <c r="M454" s="170" t="s">
        <v>39</v>
      </c>
      <c r="N454" s="170">
        <v>0.79</v>
      </c>
      <c r="O454" s="170">
        <v>792.48099999999999</v>
      </c>
    </row>
    <row r="455" spans="1:15" ht="16" x14ac:dyDescent="0.2">
      <c r="A455" s="176" t="b">
        <v>0</v>
      </c>
      <c r="B455" s="185" t="str">
        <f t="shared" si="15"/>
        <v>NO</v>
      </c>
      <c r="D455" s="162" t="s">
        <v>18</v>
      </c>
      <c r="E455" s="162">
        <v>1.9</v>
      </c>
      <c r="G455" s="162" t="s">
        <v>18</v>
      </c>
      <c r="H455" s="162">
        <v>4.2</v>
      </c>
      <c r="J455" s="162" t="s">
        <v>18</v>
      </c>
      <c r="K455" s="162">
        <v>1.27</v>
      </c>
      <c r="M455" s="170" t="s">
        <v>18</v>
      </c>
      <c r="N455" s="170">
        <v>0.79</v>
      </c>
      <c r="O455" s="170">
        <v>792.48099999999999</v>
      </c>
    </row>
    <row r="456" spans="1:15" ht="16" x14ac:dyDescent="0.2">
      <c r="A456" s="176" t="b">
        <v>0</v>
      </c>
      <c r="B456" s="185" t="str">
        <f t="shared" si="15"/>
        <v>NO</v>
      </c>
      <c r="D456" s="162" t="s">
        <v>18</v>
      </c>
      <c r="E456" s="162">
        <v>1.41</v>
      </c>
      <c r="G456" s="162" t="s">
        <v>22</v>
      </c>
      <c r="H456" s="162">
        <v>2.1</v>
      </c>
      <c r="J456" s="162" t="s">
        <v>18</v>
      </c>
      <c r="K456" s="162">
        <v>1.76</v>
      </c>
      <c r="M456" s="170" t="s">
        <v>18</v>
      </c>
      <c r="N456" s="170">
        <v>0.79</v>
      </c>
      <c r="O456" s="170">
        <v>792.48099999999999</v>
      </c>
    </row>
    <row r="457" spans="1:15" ht="16" x14ac:dyDescent="0.2">
      <c r="A457" s="176" t="b">
        <v>0</v>
      </c>
      <c r="B457" s="185" t="str">
        <f t="shared" si="15"/>
        <v>NO</v>
      </c>
      <c r="D457" s="162" t="s">
        <v>18</v>
      </c>
      <c r="E457" s="162">
        <v>3.08</v>
      </c>
      <c r="G457" s="167" t="s">
        <v>18</v>
      </c>
      <c r="H457" s="167">
        <v>4.7</v>
      </c>
      <c r="J457" s="162" t="s">
        <v>18</v>
      </c>
      <c r="K457" s="162">
        <v>3.09</v>
      </c>
      <c r="M457" s="170" t="s">
        <v>18</v>
      </c>
      <c r="N457" s="170">
        <v>0.79</v>
      </c>
      <c r="O457" s="170">
        <v>792.48099999999999</v>
      </c>
    </row>
    <row r="458" spans="1:15" x14ac:dyDescent="0.2">
      <c r="A458" s="129"/>
      <c r="B458" s="185" t="str">
        <f t="shared" si="15"/>
        <v>NO</v>
      </c>
      <c r="D458" s="162" t="s">
        <v>18</v>
      </c>
      <c r="E458" s="162">
        <v>6.15</v>
      </c>
      <c r="G458" s="167" t="s">
        <v>18</v>
      </c>
      <c r="H458" s="167">
        <v>10.199999999999999</v>
      </c>
      <c r="J458" s="162" t="s">
        <v>18</v>
      </c>
      <c r="K458" s="162">
        <v>11.56</v>
      </c>
      <c r="M458" s="170" t="s">
        <v>18</v>
      </c>
      <c r="N458" s="170">
        <v>0.79</v>
      </c>
      <c r="O458" s="170">
        <v>792.48099999999999</v>
      </c>
    </row>
    <row r="459" spans="1:15" x14ac:dyDescent="0.2">
      <c r="A459" s="129"/>
      <c r="B459" s="185" t="str">
        <f t="shared" si="15"/>
        <v>NO</v>
      </c>
      <c r="D459" s="162" t="s">
        <v>18</v>
      </c>
      <c r="E459" s="162">
        <v>1.08</v>
      </c>
      <c r="G459" s="167" t="s">
        <v>18</v>
      </c>
      <c r="H459" s="167" t="s">
        <v>117</v>
      </c>
      <c r="J459" s="162" t="s">
        <v>18</v>
      </c>
      <c r="K459" s="162">
        <v>0.62</v>
      </c>
      <c r="M459" s="170" t="s">
        <v>18</v>
      </c>
      <c r="N459" s="170">
        <v>0.79</v>
      </c>
      <c r="O459" s="170">
        <v>792.48099999999999</v>
      </c>
    </row>
    <row r="460" spans="1:15" x14ac:dyDescent="0.2">
      <c r="A460" s="129"/>
      <c r="B460" s="185" t="str">
        <f t="shared" si="15"/>
        <v>NO</v>
      </c>
      <c r="D460" s="162" t="s">
        <v>18</v>
      </c>
      <c r="E460" s="162">
        <v>1.1000000000000001</v>
      </c>
      <c r="G460" s="167" t="s">
        <v>18</v>
      </c>
      <c r="H460" s="167">
        <v>0.9</v>
      </c>
      <c r="J460" s="162" t="s">
        <v>18</v>
      </c>
      <c r="K460" s="162">
        <v>0.5</v>
      </c>
      <c r="M460" s="170" t="s">
        <v>18</v>
      </c>
      <c r="N460" s="170">
        <v>0.79</v>
      </c>
      <c r="O460" s="170">
        <v>792.48099999999999</v>
      </c>
    </row>
    <row r="461" spans="1:15" x14ac:dyDescent="0.2">
      <c r="A461" s="129"/>
      <c r="B461" s="185" t="str">
        <f t="shared" si="15"/>
        <v>NO</v>
      </c>
      <c r="D461" s="162" t="s">
        <v>18</v>
      </c>
      <c r="E461" s="162">
        <v>1.2</v>
      </c>
      <c r="G461" s="167" t="s">
        <v>18</v>
      </c>
      <c r="H461" s="167">
        <v>0.5</v>
      </c>
      <c r="J461" s="162" t="s">
        <v>18</v>
      </c>
      <c r="K461" s="162">
        <v>0.5</v>
      </c>
      <c r="M461" s="170" t="s">
        <v>18</v>
      </c>
      <c r="N461" s="170">
        <v>0.79</v>
      </c>
      <c r="O461" s="170">
        <v>792.48099999999999</v>
      </c>
    </row>
    <row r="462" spans="1:15" x14ac:dyDescent="0.2">
      <c r="A462" s="129"/>
      <c r="B462" s="185" t="str">
        <f t="shared" si="15"/>
        <v>NO</v>
      </c>
      <c r="D462" s="162" t="s">
        <v>18</v>
      </c>
      <c r="E462" s="162">
        <v>1.1000000000000001</v>
      </c>
      <c r="G462" s="167" t="s">
        <v>18</v>
      </c>
      <c r="H462" s="167">
        <v>0.6</v>
      </c>
      <c r="J462" s="162" t="s">
        <v>18</v>
      </c>
      <c r="K462" s="162">
        <v>0.5</v>
      </c>
      <c r="M462" s="170" t="s">
        <v>18</v>
      </c>
      <c r="N462" s="170">
        <v>0.79</v>
      </c>
      <c r="O462" s="170">
        <v>792.48099999999999</v>
      </c>
    </row>
    <row r="463" spans="1:15" x14ac:dyDescent="0.2">
      <c r="A463" s="129"/>
      <c r="B463" s="185" t="str">
        <f t="shared" si="15"/>
        <v>NO</v>
      </c>
      <c r="D463" s="162" t="s">
        <v>18</v>
      </c>
      <c r="E463" s="162">
        <v>0.94</v>
      </c>
      <c r="G463" s="167" t="s">
        <v>18</v>
      </c>
      <c r="H463" s="167">
        <v>0.2</v>
      </c>
      <c r="J463" s="162" t="s">
        <v>18</v>
      </c>
      <c r="K463" s="162">
        <v>0.5</v>
      </c>
      <c r="M463" s="170" t="s">
        <v>18</v>
      </c>
      <c r="N463" s="170">
        <v>0.79</v>
      </c>
      <c r="O463" s="170">
        <v>792.48099999999999</v>
      </c>
    </row>
    <row r="464" spans="1:15" x14ac:dyDescent="0.2">
      <c r="A464" s="129"/>
      <c r="B464" s="185" t="str">
        <f t="shared" si="15"/>
        <v>NO</v>
      </c>
      <c r="D464" s="162" t="s">
        <v>18</v>
      </c>
      <c r="E464" s="162">
        <v>1.21</v>
      </c>
      <c r="G464" s="167" t="s">
        <v>18</v>
      </c>
      <c r="H464" s="167">
        <v>0.9</v>
      </c>
      <c r="J464" s="162" t="s">
        <v>18</v>
      </c>
      <c r="K464" s="162">
        <v>0.5</v>
      </c>
      <c r="M464" s="170" t="s">
        <v>18</v>
      </c>
      <c r="N464" s="170">
        <v>0.79</v>
      </c>
      <c r="O464" s="170">
        <v>792.48099999999999</v>
      </c>
    </row>
    <row r="465" spans="1:15" x14ac:dyDescent="0.2">
      <c r="A465" s="129"/>
      <c r="B465" s="185" t="str">
        <f t="shared" si="15"/>
        <v>NO</v>
      </c>
      <c r="D465" s="162" t="s">
        <v>18</v>
      </c>
      <c r="E465" s="162">
        <v>0.95</v>
      </c>
      <c r="G465" s="167" t="s">
        <v>18</v>
      </c>
      <c r="H465" s="167" t="s">
        <v>27</v>
      </c>
      <c r="J465" s="162" t="s">
        <v>18</v>
      </c>
      <c r="K465" s="162">
        <v>0.5</v>
      </c>
      <c r="M465" s="170" t="s">
        <v>18</v>
      </c>
      <c r="N465" s="170">
        <v>0.79</v>
      </c>
      <c r="O465" s="170">
        <v>792.48099999999999</v>
      </c>
    </row>
    <row r="466" spans="1:15" x14ac:dyDescent="0.2">
      <c r="A466" s="129"/>
      <c r="B466" s="185" t="str">
        <f t="shared" si="15"/>
        <v>NO</v>
      </c>
      <c r="D466" s="162" t="s">
        <v>18</v>
      </c>
      <c r="E466" s="162">
        <v>1</v>
      </c>
      <c r="G466" s="167" t="s">
        <v>18</v>
      </c>
      <c r="H466" s="167">
        <v>0.9</v>
      </c>
      <c r="J466" s="162" t="s">
        <v>18</v>
      </c>
      <c r="K466" s="162">
        <v>0.5</v>
      </c>
      <c r="M466" s="170" t="s">
        <v>18</v>
      </c>
      <c r="N466" s="170">
        <v>0.79</v>
      </c>
      <c r="O466" s="170">
        <v>792.48099999999999</v>
      </c>
    </row>
    <row r="467" spans="1:15" x14ac:dyDescent="0.2">
      <c r="A467" s="129"/>
      <c r="B467" s="185" t="str">
        <f t="shared" si="15"/>
        <v>NO</v>
      </c>
      <c r="D467" s="162" t="s">
        <v>18</v>
      </c>
      <c r="E467" s="162">
        <v>0.96</v>
      </c>
      <c r="G467" s="167" t="s">
        <v>18</v>
      </c>
      <c r="H467" s="167">
        <v>0.8</v>
      </c>
      <c r="J467" s="162" t="s">
        <v>18</v>
      </c>
      <c r="K467" s="162">
        <v>0.5</v>
      </c>
      <c r="M467" s="170" t="s">
        <v>18</v>
      </c>
      <c r="N467" s="170">
        <v>0.79</v>
      </c>
      <c r="O467" s="170">
        <v>792.48099999999999</v>
      </c>
    </row>
    <row r="468" spans="1:15" x14ac:dyDescent="0.2">
      <c r="A468" s="129"/>
      <c r="B468" s="185" t="str">
        <f t="shared" si="15"/>
        <v>NO</v>
      </c>
      <c r="D468" s="162" t="s">
        <v>18</v>
      </c>
      <c r="E468" s="162">
        <v>1.25</v>
      </c>
      <c r="G468" s="167" t="s">
        <v>18</v>
      </c>
      <c r="H468" s="167">
        <v>0.5</v>
      </c>
      <c r="J468" s="162" t="s">
        <v>18</v>
      </c>
      <c r="K468" s="162">
        <v>0.5</v>
      </c>
      <c r="M468" s="170" t="s">
        <v>18</v>
      </c>
      <c r="N468" s="170">
        <v>0.79</v>
      </c>
      <c r="O468" s="170">
        <v>792.48099999999999</v>
      </c>
    </row>
    <row r="469" spans="1:15" x14ac:dyDescent="0.2">
      <c r="A469" s="129"/>
      <c r="B469" s="185" t="str">
        <f t="shared" si="15"/>
        <v>NO</v>
      </c>
      <c r="D469" s="162" t="s">
        <v>18</v>
      </c>
      <c r="E469" s="162">
        <v>1.05</v>
      </c>
      <c r="G469" s="167" t="s">
        <v>18</v>
      </c>
      <c r="H469" s="167">
        <v>0.9</v>
      </c>
      <c r="J469" s="162" t="s">
        <v>18</v>
      </c>
      <c r="K469" s="162">
        <v>0.5</v>
      </c>
      <c r="M469" s="170" t="s">
        <v>18</v>
      </c>
      <c r="N469" s="170">
        <v>0.79</v>
      </c>
      <c r="O469" s="170">
        <v>792.48099999999999</v>
      </c>
    </row>
    <row r="470" spans="1:15" x14ac:dyDescent="0.2">
      <c r="A470" s="129"/>
      <c r="B470" s="185" t="str">
        <f t="shared" si="15"/>
        <v>NO</v>
      </c>
      <c r="D470" s="162" t="s">
        <v>18</v>
      </c>
      <c r="E470" s="162">
        <v>1.1000000000000001</v>
      </c>
      <c r="G470" s="167" t="s">
        <v>18</v>
      </c>
      <c r="H470" s="167">
        <v>0.9</v>
      </c>
      <c r="J470" s="162" t="s">
        <v>18</v>
      </c>
      <c r="K470" s="162">
        <v>0.5</v>
      </c>
      <c r="M470" s="170" t="s">
        <v>18</v>
      </c>
      <c r="N470" s="170">
        <v>0.79</v>
      </c>
      <c r="O470" s="170">
        <v>792.48099999999999</v>
      </c>
    </row>
    <row r="471" spans="1:15" x14ac:dyDescent="0.2">
      <c r="A471" s="129"/>
      <c r="B471" s="185" t="str">
        <f t="shared" si="15"/>
        <v>NO</v>
      </c>
      <c r="D471" s="162" t="s">
        <v>18</v>
      </c>
      <c r="E471" s="162">
        <v>1.2</v>
      </c>
      <c r="G471" s="167" t="s">
        <v>18</v>
      </c>
      <c r="H471" s="167">
        <v>0.9</v>
      </c>
      <c r="J471" s="162" t="s">
        <v>18</v>
      </c>
      <c r="K471" s="162">
        <v>0.5</v>
      </c>
      <c r="M471" s="170" t="s">
        <v>18</v>
      </c>
      <c r="N471" s="170">
        <v>0.79</v>
      </c>
      <c r="O471" s="170">
        <v>792.48099999999999</v>
      </c>
    </row>
    <row r="472" spans="1:15" x14ac:dyDescent="0.2">
      <c r="A472" s="129"/>
      <c r="B472" s="185" t="str">
        <f t="shared" si="15"/>
        <v>NO</v>
      </c>
      <c r="D472" s="162" t="s">
        <v>18</v>
      </c>
      <c r="E472" s="162">
        <v>1.54</v>
      </c>
      <c r="G472" s="167" t="s">
        <v>18</v>
      </c>
      <c r="H472" s="167">
        <v>0.8</v>
      </c>
      <c r="J472" s="162" t="s">
        <v>18</v>
      </c>
      <c r="K472" s="162">
        <v>2.08</v>
      </c>
      <c r="M472" s="170" t="s">
        <v>18</v>
      </c>
      <c r="N472" s="170">
        <v>0.79</v>
      </c>
      <c r="O472" s="170">
        <v>792.48099999999999</v>
      </c>
    </row>
    <row r="473" spans="1:15" x14ac:dyDescent="0.2">
      <c r="A473" s="129"/>
      <c r="B473" s="185" t="str">
        <f t="shared" si="15"/>
        <v>NO</v>
      </c>
      <c r="D473" s="162" t="s">
        <v>18</v>
      </c>
      <c r="E473" s="162">
        <v>0.57999999999999996</v>
      </c>
      <c r="G473" s="167" t="s">
        <v>18</v>
      </c>
      <c r="H473" s="167">
        <v>0.2</v>
      </c>
      <c r="J473" s="162" t="s">
        <v>18</v>
      </c>
      <c r="K473" s="162">
        <v>0.38</v>
      </c>
      <c r="M473" s="170" t="s">
        <v>18</v>
      </c>
      <c r="N473" s="170">
        <v>0.79</v>
      </c>
      <c r="O473" s="170">
        <v>792.48099999999999</v>
      </c>
    </row>
    <row r="474" spans="1:15" x14ac:dyDescent="0.2">
      <c r="A474" s="129"/>
      <c r="B474" s="185" t="str">
        <f t="shared" si="15"/>
        <v>NO</v>
      </c>
      <c r="D474" s="162" t="s">
        <v>18</v>
      </c>
      <c r="E474" s="162">
        <v>0.41</v>
      </c>
      <c r="G474" s="167" t="s">
        <v>18</v>
      </c>
      <c r="H474" s="167">
        <v>0.2</v>
      </c>
      <c r="J474" s="162" t="s">
        <v>18</v>
      </c>
      <c r="K474" s="162">
        <v>0.6</v>
      </c>
      <c r="M474" s="170" t="s">
        <v>18</v>
      </c>
      <c r="N474" s="170">
        <v>0.79</v>
      </c>
      <c r="O474" s="170">
        <v>792.48099999999999</v>
      </c>
    </row>
    <row r="475" spans="1:15" x14ac:dyDescent="0.2">
      <c r="A475" s="129"/>
      <c r="B475" s="185" t="str">
        <f t="shared" si="15"/>
        <v>NO</v>
      </c>
      <c r="D475" s="162" t="s">
        <v>18</v>
      </c>
      <c r="E475" s="162">
        <v>0.69</v>
      </c>
      <c r="G475" s="167" t="s">
        <v>18</v>
      </c>
      <c r="H475" s="167">
        <v>0.3</v>
      </c>
      <c r="J475" s="162" t="s">
        <v>18</v>
      </c>
      <c r="K475" s="162">
        <v>0.8</v>
      </c>
      <c r="M475" s="170" t="s">
        <v>18</v>
      </c>
      <c r="N475" s="170">
        <v>0.79</v>
      </c>
      <c r="O475" s="170">
        <v>792.48099999999999</v>
      </c>
    </row>
    <row r="476" spans="1:15" x14ac:dyDescent="0.2">
      <c r="A476" s="129"/>
      <c r="B476" s="185" t="str">
        <f t="shared" si="15"/>
        <v>NO</v>
      </c>
      <c r="D476" s="162" t="s">
        <v>18</v>
      </c>
      <c r="E476" s="162">
        <v>1</v>
      </c>
      <c r="G476" s="167" t="s">
        <v>18</v>
      </c>
      <c r="H476" s="167">
        <v>0.9</v>
      </c>
      <c r="J476" s="162" t="s">
        <v>18</v>
      </c>
      <c r="K476" s="162">
        <v>0.5</v>
      </c>
      <c r="M476" s="170" t="s">
        <v>18</v>
      </c>
      <c r="N476" s="170">
        <v>0.79</v>
      </c>
      <c r="O476" s="170">
        <v>792.48099999999999</v>
      </c>
    </row>
    <row r="477" spans="1:15" x14ac:dyDescent="0.2">
      <c r="A477" s="129"/>
      <c r="B477" s="185" t="str">
        <f t="shared" si="15"/>
        <v>NO</v>
      </c>
      <c r="D477" s="162" t="s">
        <v>18</v>
      </c>
      <c r="E477" s="162">
        <v>0.89</v>
      </c>
      <c r="G477" s="167" t="s">
        <v>18</v>
      </c>
      <c r="H477" s="167">
        <v>0.4</v>
      </c>
      <c r="J477" s="162" t="s">
        <v>18</v>
      </c>
      <c r="K477" s="162">
        <v>0.55000000000000004</v>
      </c>
      <c r="M477" s="170" t="s">
        <v>18</v>
      </c>
      <c r="N477" s="170">
        <v>0.79</v>
      </c>
      <c r="O477" s="170">
        <v>792.48099999999999</v>
      </c>
    </row>
    <row r="478" spans="1:15" x14ac:dyDescent="0.2">
      <c r="A478" s="129"/>
      <c r="B478" s="185" t="str">
        <f t="shared" si="15"/>
        <v>NO</v>
      </c>
      <c r="D478" s="162" t="s">
        <v>18</v>
      </c>
      <c r="E478" s="162">
        <v>1.46</v>
      </c>
      <c r="G478" s="167" t="s">
        <v>18</v>
      </c>
      <c r="H478" s="167">
        <v>0.5</v>
      </c>
      <c r="J478" s="162" t="s">
        <v>18</v>
      </c>
      <c r="K478" s="162">
        <v>1.1399999999999999</v>
      </c>
      <c r="M478" s="170" t="s">
        <v>18</v>
      </c>
      <c r="N478" s="170">
        <v>0.79</v>
      </c>
      <c r="O478" s="170">
        <v>792.48099999999999</v>
      </c>
    </row>
    <row r="479" spans="1:15" x14ac:dyDescent="0.2">
      <c r="A479" s="129"/>
      <c r="B479" s="185" t="str">
        <f t="shared" si="15"/>
        <v>NO</v>
      </c>
      <c r="D479" s="162" t="s">
        <v>18</v>
      </c>
      <c r="E479" s="162">
        <v>1.1000000000000001</v>
      </c>
      <c r="G479" s="167" t="s">
        <v>18</v>
      </c>
      <c r="H479" s="167">
        <v>0.9</v>
      </c>
      <c r="J479" s="162" t="s">
        <v>18</v>
      </c>
      <c r="K479" s="162">
        <v>0.5</v>
      </c>
      <c r="M479" s="170" t="s">
        <v>18</v>
      </c>
      <c r="N479" s="170">
        <v>0.79</v>
      </c>
      <c r="O479" s="170">
        <v>792.48099999999999</v>
      </c>
    </row>
    <row r="480" spans="1:15" x14ac:dyDescent="0.2">
      <c r="A480" s="129"/>
      <c r="B480" s="185" t="str">
        <f t="shared" si="15"/>
        <v>NO</v>
      </c>
      <c r="D480" s="162" t="s">
        <v>18</v>
      </c>
      <c r="E480" s="162" t="s">
        <v>27</v>
      </c>
      <c r="G480" s="162" t="s">
        <v>18</v>
      </c>
      <c r="H480" s="167" t="s">
        <v>27</v>
      </c>
      <c r="J480" s="162" t="s">
        <v>18</v>
      </c>
      <c r="K480" s="162" t="s">
        <v>27</v>
      </c>
      <c r="M480" s="170" t="s">
        <v>18</v>
      </c>
      <c r="N480" s="170">
        <v>0.79</v>
      </c>
      <c r="O480" s="170">
        <v>792.48099999999999</v>
      </c>
    </row>
    <row r="481" spans="1:15" x14ac:dyDescent="0.2">
      <c r="A481" s="129"/>
      <c r="B481" s="185" t="str">
        <f t="shared" si="15"/>
        <v>NO</v>
      </c>
      <c r="D481" s="162" t="s">
        <v>18</v>
      </c>
      <c r="E481" s="162" t="s">
        <v>27</v>
      </c>
      <c r="G481" s="162" t="s">
        <v>18</v>
      </c>
      <c r="H481" s="167" t="s">
        <v>27</v>
      </c>
      <c r="J481" s="162" t="s">
        <v>18</v>
      </c>
      <c r="K481" s="162" t="s">
        <v>27</v>
      </c>
      <c r="M481" s="170" t="s">
        <v>18</v>
      </c>
      <c r="N481" s="170">
        <v>0.79</v>
      </c>
      <c r="O481" s="170">
        <v>792.48099999999999</v>
      </c>
    </row>
    <row r="482" spans="1:15" x14ac:dyDescent="0.2">
      <c r="A482" s="129"/>
      <c r="B482" s="185" t="str">
        <f t="shared" si="15"/>
        <v>NO</v>
      </c>
      <c r="D482" s="162" t="s">
        <v>18</v>
      </c>
      <c r="E482" s="162" t="s">
        <v>27</v>
      </c>
      <c r="G482" s="162" t="s">
        <v>18</v>
      </c>
      <c r="H482" s="167" t="s">
        <v>27</v>
      </c>
      <c r="J482" s="162" t="s">
        <v>18</v>
      </c>
      <c r="K482" s="162" t="s">
        <v>27</v>
      </c>
      <c r="M482" s="170" t="s">
        <v>18</v>
      </c>
      <c r="N482" s="170">
        <v>0.34</v>
      </c>
      <c r="O482" s="170">
        <v>339.57299999999998</v>
      </c>
    </row>
    <row r="483" spans="1:15" x14ac:dyDescent="0.2">
      <c r="A483" s="129"/>
      <c r="B483" s="185" t="str">
        <f t="shared" si="15"/>
        <v>NO</v>
      </c>
      <c r="D483" s="162" t="s">
        <v>18</v>
      </c>
      <c r="E483" s="162" t="s">
        <v>27</v>
      </c>
      <c r="G483" s="162" t="s">
        <v>18</v>
      </c>
      <c r="H483" s="167" t="s">
        <v>27</v>
      </c>
      <c r="J483" s="162" t="s">
        <v>18</v>
      </c>
      <c r="K483" s="162" t="s">
        <v>27</v>
      </c>
      <c r="M483" s="170" t="s">
        <v>18</v>
      </c>
      <c r="N483" s="170">
        <v>0.34</v>
      </c>
      <c r="O483" s="170">
        <v>339.57299999999998</v>
      </c>
    </row>
    <row r="484" spans="1:15" x14ac:dyDescent="0.2">
      <c r="A484" s="95" t="b">
        <v>0</v>
      </c>
      <c r="B484" s="185" t="str">
        <f t="shared" si="15"/>
        <v>NO</v>
      </c>
      <c r="D484" s="162" t="s">
        <v>18</v>
      </c>
      <c r="E484" s="162">
        <v>4.41</v>
      </c>
      <c r="G484" s="167" t="s">
        <v>39</v>
      </c>
      <c r="H484" s="167">
        <v>3.1</v>
      </c>
      <c r="J484" s="162" t="s">
        <v>18</v>
      </c>
      <c r="K484" s="162">
        <v>4.68</v>
      </c>
      <c r="M484" s="170" t="s">
        <v>39</v>
      </c>
      <c r="N484" s="170">
        <v>0.34</v>
      </c>
      <c r="O484" s="170">
        <v>339.57299999999998</v>
      </c>
    </row>
    <row r="485" spans="1:15" x14ac:dyDescent="0.2">
      <c r="A485" s="177" t="b">
        <v>0</v>
      </c>
      <c r="B485" s="185" t="str">
        <f t="shared" si="15"/>
        <v>NO</v>
      </c>
      <c r="D485" s="162" t="s">
        <v>18</v>
      </c>
      <c r="E485" s="162">
        <v>2.2000000000000002</v>
      </c>
      <c r="G485" s="167" t="s">
        <v>39</v>
      </c>
      <c r="H485" s="167">
        <v>3.8</v>
      </c>
      <c r="J485" s="162" t="s">
        <v>18</v>
      </c>
      <c r="K485" s="162">
        <v>1.65</v>
      </c>
      <c r="M485" s="170" t="s">
        <v>18</v>
      </c>
      <c r="N485" s="170">
        <v>0.34</v>
      </c>
      <c r="O485" s="170">
        <v>339.57299999999998</v>
      </c>
    </row>
    <row r="486" spans="1:15" x14ac:dyDescent="0.2">
      <c r="A486" s="177" t="b">
        <v>0</v>
      </c>
      <c r="B486" s="185" t="str">
        <f t="shared" si="15"/>
        <v>NO</v>
      </c>
      <c r="D486" s="162" t="s">
        <v>18</v>
      </c>
      <c r="E486" s="162">
        <v>2.7</v>
      </c>
      <c r="G486" s="167" t="s">
        <v>18</v>
      </c>
      <c r="H486" s="167">
        <v>4.3</v>
      </c>
      <c r="J486" s="162" t="s">
        <v>18</v>
      </c>
      <c r="K486" s="162">
        <v>3.57</v>
      </c>
      <c r="M486" s="170" t="s">
        <v>18</v>
      </c>
      <c r="N486" s="170">
        <v>0.34</v>
      </c>
      <c r="O486" s="170">
        <v>339.57299999999998</v>
      </c>
    </row>
    <row r="487" spans="1:15" x14ac:dyDescent="0.2">
      <c r="A487" s="177" t="b">
        <v>1</v>
      </c>
      <c r="B487" s="185" t="str">
        <f t="shared" si="15"/>
        <v>YES</v>
      </c>
      <c r="D487" s="162" t="s">
        <v>39</v>
      </c>
      <c r="E487" s="162">
        <v>4.93</v>
      </c>
      <c r="G487" s="162" t="s">
        <v>39</v>
      </c>
      <c r="H487" s="162">
        <v>4.8</v>
      </c>
      <c r="J487" s="162" t="s">
        <v>18</v>
      </c>
      <c r="K487" s="162">
        <v>6.88</v>
      </c>
      <c r="M487" s="170" t="s">
        <v>39</v>
      </c>
      <c r="N487" s="170">
        <v>0.34</v>
      </c>
      <c r="O487" s="170">
        <v>339.57299999999998</v>
      </c>
    </row>
    <row r="488" spans="1:15" x14ac:dyDescent="0.2">
      <c r="A488" s="177" t="b">
        <v>1</v>
      </c>
      <c r="B488" s="185" t="str">
        <f t="shared" si="15"/>
        <v>YES</v>
      </c>
      <c r="D488" s="162" t="s">
        <v>18</v>
      </c>
      <c r="E488" s="162">
        <v>3.65</v>
      </c>
      <c r="G488" s="162" t="s">
        <v>39</v>
      </c>
      <c r="H488" s="162">
        <v>5.3</v>
      </c>
      <c r="J488" s="162" t="s">
        <v>18</v>
      </c>
      <c r="K488" s="162">
        <v>3.85</v>
      </c>
      <c r="M488" s="170" t="s">
        <v>39</v>
      </c>
      <c r="N488" s="170">
        <v>0.34</v>
      </c>
      <c r="O488" s="170">
        <v>339.57299999999998</v>
      </c>
    </row>
    <row r="489" spans="1:15" x14ac:dyDescent="0.2">
      <c r="A489" s="177" t="b">
        <v>1</v>
      </c>
      <c r="B489" s="185" t="str">
        <f t="shared" si="15"/>
        <v>YES</v>
      </c>
      <c r="D489" s="162" t="s">
        <v>39</v>
      </c>
      <c r="E489" s="162">
        <v>1.9</v>
      </c>
      <c r="G489" s="162" t="s">
        <v>39</v>
      </c>
      <c r="H489" s="162">
        <v>4.2</v>
      </c>
      <c r="J489" s="162" t="s">
        <v>39</v>
      </c>
      <c r="K489" s="162">
        <v>2.94</v>
      </c>
      <c r="M489" s="170" t="s">
        <v>39</v>
      </c>
      <c r="N489" s="170">
        <v>0.34</v>
      </c>
      <c r="O489" s="170">
        <v>339.57299999999998</v>
      </c>
    </row>
    <row r="490" spans="1:15" x14ac:dyDescent="0.2">
      <c r="A490" s="177" t="b">
        <v>1</v>
      </c>
      <c r="B490" s="185" t="str">
        <f t="shared" si="15"/>
        <v>YES</v>
      </c>
      <c r="D490" s="162" t="s">
        <v>39</v>
      </c>
      <c r="E490" s="162">
        <v>2.36</v>
      </c>
      <c r="G490" s="162" t="s">
        <v>39</v>
      </c>
      <c r="H490" s="162">
        <v>5.8</v>
      </c>
      <c r="J490" s="162" t="s">
        <v>39</v>
      </c>
      <c r="K490" s="162">
        <v>4.43</v>
      </c>
      <c r="M490" s="170" t="s">
        <v>39</v>
      </c>
      <c r="N490" s="170">
        <v>0.34</v>
      </c>
      <c r="O490" s="170">
        <v>339.57299999999998</v>
      </c>
    </row>
    <row r="491" spans="1:15" x14ac:dyDescent="0.2">
      <c r="A491" s="177" t="b">
        <v>0</v>
      </c>
      <c r="B491" s="185" t="str">
        <f t="shared" si="15"/>
        <v>NO</v>
      </c>
      <c r="D491" s="162" t="s">
        <v>18</v>
      </c>
      <c r="E491" s="162">
        <v>1.25</v>
      </c>
      <c r="G491" s="162" t="s">
        <v>18</v>
      </c>
      <c r="H491" s="162">
        <v>4.3</v>
      </c>
      <c r="J491" s="162" t="s">
        <v>18</v>
      </c>
      <c r="K491" s="162">
        <v>1.69</v>
      </c>
      <c r="M491" s="170" t="s">
        <v>18</v>
      </c>
      <c r="N491" s="170">
        <v>0.34</v>
      </c>
      <c r="O491" s="170">
        <v>339.57299999999998</v>
      </c>
    </row>
    <row r="492" spans="1:15" x14ac:dyDescent="0.2">
      <c r="A492" s="177" t="b">
        <v>1</v>
      </c>
      <c r="B492" s="185" t="str">
        <f t="shared" si="15"/>
        <v>YES</v>
      </c>
      <c r="D492" s="162" t="s">
        <v>39</v>
      </c>
      <c r="E492" s="162">
        <v>2.76</v>
      </c>
      <c r="G492" s="162" t="s">
        <v>39</v>
      </c>
      <c r="H492" s="162">
        <v>6.3</v>
      </c>
      <c r="J492" s="162" t="s">
        <v>18</v>
      </c>
      <c r="K492" s="162">
        <v>2.61</v>
      </c>
      <c r="M492" s="170" t="s">
        <v>39</v>
      </c>
      <c r="N492" s="170">
        <v>0.34</v>
      </c>
      <c r="O492" s="170">
        <v>339.57299999999998</v>
      </c>
    </row>
    <row r="493" spans="1:15" x14ac:dyDescent="0.2">
      <c r="A493" s="177" t="b">
        <v>0</v>
      </c>
      <c r="B493" s="185" t="str">
        <f t="shared" si="15"/>
        <v>NO</v>
      </c>
      <c r="D493" s="162" t="s">
        <v>18</v>
      </c>
      <c r="E493" s="162">
        <v>1.96</v>
      </c>
      <c r="G493" s="162" t="s">
        <v>18</v>
      </c>
      <c r="H493" s="162">
        <v>4.5999999999999996</v>
      </c>
      <c r="J493" s="162" t="s">
        <v>18</v>
      </c>
      <c r="K493" s="162">
        <v>2.08</v>
      </c>
      <c r="M493" s="170" t="s">
        <v>18</v>
      </c>
      <c r="N493" s="170">
        <v>0.34</v>
      </c>
      <c r="O493" s="170">
        <v>339.57299999999998</v>
      </c>
    </row>
    <row r="494" spans="1:15" x14ac:dyDescent="0.2">
      <c r="A494" s="177" t="b">
        <v>0</v>
      </c>
      <c r="B494" s="185" t="str">
        <f t="shared" si="15"/>
        <v>NO</v>
      </c>
      <c r="D494" s="162" t="s">
        <v>18</v>
      </c>
      <c r="E494" s="162">
        <v>1.66</v>
      </c>
      <c r="G494" s="162" t="s">
        <v>18</v>
      </c>
      <c r="H494" s="162">
        <v>5.9</v>
      </c>
      <c r="J494" s="162" t="s">
        <v>18</v>
      </c>
      <c r="K494" s="162">
        <v>3.44</v>
      </c>
      <c r="M494" s="170" t="s">
        <v>18</v>
      </c>
      <c r="N494" s="170">
        <v>0.34</v>
      </c>
      <c r="O494" s="170">
        <v>339.57299999999998</v>
      </c>
    </row>
    <row r="495" spans="1:15" x14ac:dyDescent="0.2">
      <c r="A495" s="177" t="b">
        <v>0</v>
      </c>
      <c r="B495" s="185" t="str">
        <f t="shared" si="15"/>
        <v>NO</v>
      </c>
      <c r="D495" s="162" t="s">
        <v>18</v>
      </c>
      <c r="E495" s="162">
        <v>4.8499999999999996</v>
      </c>
      <c r="G495" s="162" t="s">
        <v>18</v>
      </c>
      <c r="H495" s="162">
        <v>4</v>
      </c>
      <c r="J495" s="162" t="s">
        <v>18</v>
      </c>
      <c r="K495" s="162">
        <v>4.95</v>
      </c>
      <c r="M495" s="170" t="s">
        <v>18</v>
      </c>
      <c r="N495" s="170">
        <v>0.34</v>
      </c>
      <c r="O495" s="170">
        <v>339.57299999999998</v>
      </c>
    </row>
    <row r="496" spans="1:15" x14ac:dyDescent="0.2">
      <c r="A496" s="177" t="b">
        <v>1</v>
      </c>
      <c r="B496" s="185" t="str">
        <f t="shared" si="15"/>
        <v>YES</v>
      </c>
      <c r="D496" s="162" t="s">
        <v>39</v>
      </c>
      <c r="E496" s="162">
        <v>3.38</v>
      </c>
      <c r="G496" s="162" t="s">
        <v>39</v>
      </c>
      <c r="H496" s="162">
        <v>2.8</v>
      </c>
      <c r="J496" s="162" t="s">
        <v>18</v>
      </c>
      <c r="K496" s="162">
        <v>4.09</v>
      </c>
      <c r="M496" s="170" t="s">
        <v>39</v>
      </c>
      <c r="N496" s="170">
        <v>0.34</v>
      </c>
      <c r="O496" s="170">
        <v>339.57299999999998</v>
      </c>
    </row>
    <row r="497" spans="1:15" x14ac:dyDescent="0.2">
      <c r="A497" s="177" t="b">
        <v>0</v>
      </c>
      <c r="B497" s="185" t="str">
        <f t="shared" si="15"/>
        <v>NO</v>
      </c>
      <c r="D497" s="162" t="s">
        <v>18</v>
      </c>
      <c r="E497" s="162">
        <v>3.71</v>
      </c>
      <c r="G497" s="162" t="s">
        <v>39</v>
      </c>
      <c r="H497" s="162">
        <v>3.7</v>
      </c>
      <c r="J497" s="162" t="s">
        <v>18</v>
      </c>
      <c r="K497" s="162">
        <v>2.99</v>
      </c>
      <c r="M497" s="170" t="s">
        <v>18</v>
      </c>
      <c r="N497" s="170">
        <v>0.34</v>
      </c>
      <c r="O497" s="170">
        <v>339.57299999999998</v>
      </c>
    </row>
    <row r="498" spans="1:15" x14ac:dyDescent="0.2">
      <c r="A498" s="177" t="b">
        <v>0</v>
      </c>
      <c r="B498" s="185" t="str">
        <f t="shared" si="15"/>
        <v>NO</v>
      </c>
      <c r="D498" s="162" t="s">
        <v>39</v>
      </c>
      <c r="E498" s="162">
        <v>1.41</v>
      </c>
      <c r="G498" s="162" t="s">
        <v>39</v>
      </c>
      <c r="H498" s="162">
        <v>0.9</v>
      </c>
      <c r="J498" s="162" t="s">
        <v>39</v>
      </c>
      <c r="K498" s="162">
        <v>1.52</v>
      </c>
      <c r="M498" s="170" t="s">
        <v>18</v>
      </c>
      <c r="N498" s="170">
        <v>0.34</v>
      </c>
      <c r="O498" s="170">
        <v>339.57299999999998</v>
      </c>
    </row>
    <row r="499" spans="1:15" x14ac:dyDescent="0.2">
      <c r="A499" s="177" t="b">
        <v>0</v>
      </c>
      <c r="B499" s="185" t="str">
        <f t="shared" si="15"/>
        <v>NO</v>
      </c>
      <c r="D499" s="162" t="s">
        <v>18</v>
      </c>
      <c r="E499" s="162">
        <v>2.66</v>
      </c>
      <c r="G499" s="162" t="s">
        <v>18</v>
      </c>
      <c r="H499" s="162">
        <v>3.9</v>
      </c>
      <c r="J499" s="162" t="s">
        <v>18</v>
      </c>
      <c r="K499" s="162">
        <v>4.4000000000000004</v>
      </c>
      <c r="M499" s="170" t="s">
        <v>18</v>
      </c>
      <c r="N499" s="170">
        <v>0.34</v>
      </c>
      <c r="O499" s="170">
        <v>339.57299999999998</v>
      </c>
    </row>
    <row r="500" spans="1:15" x14ac:dyDescent="0.2">
      <c r="A500" s="177" t="b">
        <v>0</v>
      </c>
      <c r="B500" s="185" t="str">
        <f t="shared" si="15"/>
        <v>NO</v>
      </c>
      <c r="D500" s="162" t="s">
        <v>18</v>
      </c>
      <c r="E500" s="162">
        <v>1.75</v>
      </c>
      <c r="G500" s="162" t="s">
        <v>18</v>
      </c>
      <c r="H500" s="162">
        <v>4.9000000000000004</v>
      </c>
      <c r="J500" s="162" t="s">
        <v>18</v>
      </c>
      <c r="K500" s="162">
        <v>2.44</v>
      </c>
      <c r="M500" s="170" t="s">
        <v>18</v>
      </c>
      <c r="N500" s="170">
        <v>0.34</v>
      </c>
      <c r="O500" s="170">
        <v>339.57299999999998</v>
      </c>
    </row>
    <row r="501" spans="1:15" x14ac:dyDescent="0.2">
      <c r="A501" s="177" t="b">
        <v>0</v>
      </c>
      <c r="B501" s="185" t="str">
        <f t="shared" si="15"/>
        <v>NO</v>
      </c>
      <c r="D501" s="162" t="s">
        <v>18</v>
      </c>
      <c r="E501" s="162">
        <v>0.91</v>
      </c>
      <c r="G501" s="162" t="s">
        <v>39</v>
      </c>
      <c r="H501" s="162">
        <v>4.7</v>
      </c>
      <c r="J501" s="162" t="s">
        <v>18</v>
      </c>
      <c r="K501" s="162">
        <v>1.8</v>
      </c>
      <c r="M501" s="170" t="s">
        <v>18</v>
      </c>
      <c r="N501" s="170">
        <v>0.34</v>
      </c>
      <c r="O501" s="170">
        <v>339.57299999999998</v>
      </c>
    </row>
    <row r="502" spans="1:15" x14ac:dyDescent="0.2">
      <c r="A502" s="177" t="b">
        <v>0</v>
      </c>
      <c r="B502" s="185" t="str">
        <f t="shared" si="15"/>
        <v>NO</v>
      </c>
      <c r="D502" s="162" t="s">
        <v>18</v>
      </c>
      <c r="E502" s="162">
        <v>3.43</v>
      </c>
      <c r="G502" s="162" t="s">
        <v>18</v>
      </c>
      <c r="H502" s="162">
        <v>2.6</v>
      </c>
      <c r="J502" s="162" t="s">
        <v>18</v>
      </c>
      <c r="K502" s="162">
        <v>3.49</v>
      </c>
      <c r="M502" s="170" t="s">
        <v>18</v>
      </c>
      <c r="N502" s="170">
        <v>0.34</v>
      </c>
      <c r="O502" s="170">
        <v>339.57299999999998</v>
      </c>
    </row>
    <row r="503" spans="1:15" x14ac:dyDescent="0.2">
      <c r="A503" s="177" t="b">
        <v>0</v>
      </c>
      <c r="B503" s="185" t="str">
        <f t="shared" si="15"/>
        <v>NO</v>
      </c>
      <c r="D503" s="162" t="s">
        <v>18</v>
      </c>
      <c r="E503" s="162">
        <v>4</v>
      </c>
      <c r="G503" s="162" t="s">
        <v>19</v>
      </c>
      <c r="H503" s="162">
        <v>7.7</v>
      </c>
      <c r="J503" s="162" t="s">
        <v>18</v>
      </c>
      <c r="K503" s="162">
        <v>5.65</v>
      </c>
      <c r="M503" s="170" t="s">
        <v>18</v>
      </c>
      <c r="N503" s="170">
        <v>0.34</v>
      </c>
      <c r="O503" s="170">
        <v>339.57299999999998</v>
      </c>
    </row>
    <row r="504" spans="1:15" x14ac:dyDescent="0.2">
      <c r="A504" s="177" t="b">
        <v>0</v>
      </c>
      <c r="B504" s="185" t="str">
        <f t="shared" si="15"/>
        <v>NO</v>
      </c>
      <c r="D504" s="162" t="s">
        <v>18</v>
      </c>
      <c r="E504" s="162">
        <v>2.06</v>
      </c>
      <c r="G504" s="162" t="s">
        <v>18</v>
      </c>
      <c r="H504" s="162">
        <v>2.1</v>
      </c>
      <c r="J504" s="162" t="s">
        <v>18</v>
      </c>
      <c r="K504" s="162">
        <v>1.97</v>
      </c>
      <c r="M504" s="170" t="s">
        <v>39</v>
      </c>
      <c r="N504" s="170">
        <v>0.34</v>
      </c>
      <c r="O504" s="170">
        <v>339.57299999999998</v>
      </c>
    </row>
    <row r="505" spans="1:15" x14ac:dyDescent="0.2">
      <c r="A505" s="177" t="b">
        <v>0</v>
      </c>
      <c r="B505" s="185" t="str">
        <f t="shared" si="15"/>
        <v>NO</v>
      </c>
      <c r="D505" s="162" t="s">
        <v>18</v>
      </c>
      <c r="E505" s="162">
        <v>3.96</v>
      </c>
      <c r="G505" s="162" t="s">
        <v>18</v>
      </c>
      <c r="H505" s="162">
        <v>2.7</v>
      </c>
      <c r="J505" s="162" t="s">
        <v>18</v>
      </c>
      <c r="K505" s="162">
        <v>4.3099999999999996</v>
      </c>
      <c r="M505" s="170" t="s">
        <v>39</v>
      </c>
      <c r="N505" s="170">
        <v>0.34</v>
      </c>
      <c r="O505" s="170">
        <v>339.57299999999998</v>
      </c>
    </row>
    <row r="506" spans="1:15" x14ac:dyDescent="0.2">
      <c r="A506" s="177" t="b">
        <v>1</v>
      </c>
      <c r="B506" s="185" t="str">
        <f t="shared" si="15"/>
        <v>YES</v>
      </c>
      <c r="D506" s="162" t="s">
        <v>39</v>
      </c>
      <c r="E506" s="162">
        <v>3.43</v>
      </c>
      <c r="G506" s="162" t="s">
        <v>39</v>
      </c>
      <c r="H506" s="162">
        <v>6.7</v>
      </c>
      <c r="J506" s="162" t="s">
        <v>39</v>
      </c>
      <c r="K506" s="162">
        <v>4.0999999999999996</v>
      </c>
      <c r="M506" s="170" t="s">
        <v>39</v>
      </c>
      <c r="N506" s="170">
        <v>0.34</v>
      </c>
      <c r="O506" s="170">
        <v>339.57299999999998</v>
      </c>
    </row>
    <row r="507" spans="1:15" x14ac:dyDescent="0.2">
      <c r="A507" s="177" t="b">
        <v>0</v>
      </c>
      <c r="B507" s="185" t="str">
        <f t="shared" si="15"/>
        <v>NO</v>
      </c>
      <c r="D507" s="162" t="s">
        <v>18</v>
      </c>
      <c r="E507" s="162">
        <v>2.0299999999999998</v>
      </c>
      <c r="G507" s="162" t="s">
        <v>18</v>
      </c>
      <c r="H507" s="162">
        <v>3.5</v>
      </c>
      <c r="J507" s="162" t="s">
        <v>18</v>
      </c>
      <c r="K507" s="162">
        <v>2.7</v>
      </c>
      <c r="M507" s="170" t="s">
        <v>18</v>
      </c>
      <c r="N507" s="170">
        <v>0.34</v>
      </c>
      <c r="O507" s="170">
        <v>339.57299999999998</v>
      </c>
    </row>
    <row r="508" spans="1:15" x14ac:dyDescent="0.2">
      <c r="A508" s="177" t="b">
        <v>1</v>
      </c>
      <c r="B508" s="185" t="str">
        <f t="shared" si="15"/>
        <v>YES</v>
      </c>
      <c r="D508" s="162" t="s">
        <v>39</v>
      </c>
      <c r="E508" s="162">
        <v>2.5</v>
      </c>
      <c r="G508" s="162" t="s">
        <v>39</v>
      </c>
      <c r="H508" s="162">
        <v>4.7</v>
      </c>
      <c r="J508" s="162" t="s">
        <v>18</v>
      </c>
      <c r="K508" s="162">
        <v>2.81</v>
      </c>
      <c r="M508" s="170" t="s">
        <v>39</v>
      </c>
      <c r="N508" s="170">
        <v>0.34</v>
      </c>
      <c r="O508" s="170">
        <v>339.57299999999998</v>
      </c>
    </row>
    <row r="509" spans="1:15" x14ac:dyDescent="0.2">
      <c r="A509" s="177" t="b">
        <v>0</v>
      </c>
      <c r="B509" s="185" t="str">
        <f t="shared" si="15"/>
        <v>NO</v>
      </c>
      <c r="D509" s="162" t="s">
        <v>39</v>
      </c>
      <c r="E509" s="162">
        <v>4.75</v>
      </c>
      <c r="G509" s="162" t="s">
        <v>39</v>
      </c>
      <c r="H509" s="162">
        <v>11.2</v>
      </c>
      <c r="J509" s="162" t="s">
        <v>18</v>
      </c>
      <c r="K509" s="162">
        <v>5.08</v>
      </c>
      <c r="M509" s="170" t="s">
        <v>18</v>
      </c>
      <c r="N509" s="170">
        <v>0.34</v>
      </c>
      <c r="O509" s="170">
        <v>339.57299999999998</v>
      </c>
    </row>
    <row r="510" spans="1:15" x14ac:dyDescent="0.2">
      <c r="A510" s="177" t="b">
        <v>1</v>
      </c>
      <c r="B510" s="185" t="str">
        <f t="shared" si="15"/>
        <v>YES</v>
      </c>
      <c r="D510" s="162" t="s">
        <v>39</v>
      </c>
      <c r="E510" s="162">
        <v>4.45</v>
      </c>
      <c r="G510" s="162" t="s">
        <v>39</v>
      </c>
      <c r="H510" s="162">
        <v>15.3</v>
      </c>
      <c r="J510" s="162" t="s">
        <v>39</v>
      </c>
      <c r="K510" s="162">
        <v>5.6</v>
      </c>
      <c r="M510" s="170" t="s">
        <v>39</v>
      </c>
      <c r="N510" s="170">
        <v>0.34</v>
      </c>
      <c r="O510" s="170">
        <v>339.57299999999998</v>
      </c>
    </row>
    <row r="511" spans="1:15" x14ac:dyDescent="0.2">
      <c r="A511" s="177" t="b">
        <v>1</v>
      </c>
      <c r="B511" s="185" t="str">
        <f t="shared" si="15"/>
        <v>YES</v>
      </c>
      <c r="D511" s="162" t="s">
        <v>39</v>
      </c>
      <c r="E511" s="162">
        <v>3.33</v>
      </c>
      <c r="G511" s="162" t="s">
        <v>39</v>
      </c>
      <c r="H511" s="162">
        <v>7.4</v>
      </c>
      <c r="J511" s="162" t="s">
        <v>18</v>
      </c>
      <c r="K511" s="162">
        <v>3.33</v>
      </c>
      <c r="M511" s="170" t="s">
        <v>39</v>
      </c>
      <c r="N511" s="170">
        <v>0.34</v>
      </c>
      <c r="O511" s="170">
        <v>339.57299999999998</v>
      </c>
    </row>
    <row r="512" spans="1:15" x14ac:dyDescent="0.2">
      <c r="A512" s="177" t="b">
        <v>0</v>
      </c>
      <c r="B512" s="185" t="str">
        <f t="shared" si="15"/>
        <v>NO</v>
      </c>
      <c r="D512" s="162" t="s">
        <v>18</v>
      </c>
      <c r="E512" s="162">
        <v>1.35</v>
      </c>
      <c r="G512" s="162" t="s">
        <v>18</v>
      </c>
      <c r="H512" s="162">
        <v>4.2</v>
      </c>
      <c r="J512" s="162" t="s">
        <v>18</v>
      </c>
      <c r="K512" s="162">
        <v>1.55</v>
      </c>
      <c r="M512" s="170" t="s">
        <v>18</v>
      </c>
      <c r="N512" s="170">
        <v>0.34</v>
      </c>
      <c r="O512" s="170">
        <v>339.57299999999998</v>
      </c>
    </row>
    <row r="513" spans="1:15" x14ac:dyDescent="0.2">
      <c r="A513" s="177" t="b">
        <v>0</v>
      </c>
      <c r="B513" s="185" t="str">
        <f t="shared" si="15"/>
        <v>NO</v>
      </c>
      <c r="D513" s="162" t="s">
        <v>18</v>
      </c>
      <c r="E513" s="162">
        <v>5.01</v>
      </c>
      <c r="G513" s="162" t="s">
        <v>18</v>
      </c>
      <c r="H513" s="162">
        <v>5.9</v>
      </c>
      <c r="J513" s="162" t="s">
        <v>18</v>
      </c>
      <c r="K513" s="162">
        <v>5.66</v>
      </c>
      <c r="M513" s="170" t="s">
        <v>39</v>
      </c>
      <c r="N513" s="170">
        <v>0.34</v>
      </c>
      <c r="O513" s="170">
        <v>339.57299999999998</v>
      </c>
    </row>
    <row r="514" spans="1:15" x14ac:dyDescent="0.2">
      <c r="A514" s="177" t="b">
        <v>0</v>
      </c>
      <c r="B514" s="185" t="str">
        <f t="shared" si="15"/>
        <v>NO</v>
      </c>
      <c r="D514" s="162" t="s">
        <v>18</v>
      </c>
      <c r="E514" s="162">
        <v>0.88</v>
      </c>
      <c r="G514" s="162" t="s">
        <v>39</v>
      </c>
      <c r="H514" s="162">
        <v>4.9000000000000004</v>
      </c>
      <c r="J514" s="162" t="s">
        <v>18</v>
      </c>
      <c r="K514" s="162">
        <v>2.16</v>
      </c>
      <c r="M514" s="170" t="s">
        <v>18</v>
      </c>
      <c r="N514" s="170">
        <v>0.3</v>
      </c>
      <c r="O514" s="170">
        <v>298.49200000000002</v>
      </c>
    </row>
    <row r="515" spans="1:15" x14ac:dyDescent="0.2">
      <c r="A515" s="177" t="b">
        <v>0</v>
      </c>
      <c r="B515" s="185" t="str">
        <f t="shared" ref="B515:B578" si="16">IF(OR(A515="",A515=FALSE),"NO","YES")</f>
        <v>NO</v>
      </c>
      <c r="D515" s="162" t="s">
        <v>18</v>
      </c>
      <c r="E515" s="162">
        <v>3.68</v>
      </c>
      <c r="G515" s="162" t="s">
        <v>18</v>
      </c>
      <c r="H515" s="162">
        <v>3.2</v>
      </c>
      <c r="J515" s="162" t="s">
        <v>18</v>
      </c>
      <c r="K515" s="162">
        <v>1.9</v>
      </c>
      <c r="M515" s="170" t="s">
        <v>18</v>
      </c>
      <c r="N515" s="170">
        <v>0.3</v>
      </c>
      <c r="O515" s="170">
        <v>298.49200000000002</v>
      </c>
    </row>
    <row r="516" spans="1:15" x14ac:dyDescent="0.2">
      <c r="A516" s="177" t="b">
        <v>1</v>
      </c>
      <c r="B516" s="185" t="str">
        <f t="shared" si="16"/>
        <v>YES</v>
      </c>
      <c r="D516" s="162" t="s">
        <v>39</v>
      </c>
      <c r="E516" s="162">
        <v>4.6100000000000003</v>
      </c>
      <c r="G516" s="162" t="s">
        <v>39</v>
      </c>
      <c r="H516" s="162">
        <v>5.7</v>
      </c>
      <c r="J516" s="162" t="s">
        <v>18</v>
      </c>
      <c r="K516" s="162">
        <v>5.0199999999999996</v>
      </c>
      <c r="M516" s="170" t="s">
        <v>39</v>
      </c>
      <c r="N516" s="170">
        <v>0.3</v>
      </c>
      <c r="O516" s="170">
        <v>298.49200000000002</v>
      </c>
    </row>
    <row r="517" spans="1:15" x14ac:dyDescent="0.2">
      <c r="A517" s="177" t="b">
        <v>0</v>
      </c>
      <c r="B517" s="185" t="str">
        <f t="shared" si="16"/>
        <v>NO</v>
      </c>
      <c r="D517" s="162" t="s">
        <v>18</v>
      </c>
      <c r="E517" s="162">
        <v>1.91</v>
      </c>
      <c r="G517" s="162" t="s">
        <v>18</v>
      </c>
      <c r="H517" s="162">
        <v>8.4</v>
      </c>
      <c r="J517" s="162" t="s">
        <v>18</v>
      </c>
      <c r="K517" s="162">
        <v>2.34</v>
      </c>
      <c r="M517" s="170" t="s">
        <v>18</v>
      </c>
      <c r="N517" s="170">
        <v>0.3</v>
      </c>
      <c r="O517" s="170">
        <v>298.49200000000002</v>
      </c>
    </row>
    <row r="518" spans="1:15" x14ac:dyDescent="0.2">
      <c r="A518" s="177" t="b">
        <v>0</v>
      </c>
      <c r="B518" s="185" t="str">
        <f t="shared" si="16"/>
        <v>NO</v>
      </c>
      <c r="D518" s="162" t="s">
        <v>18</v>
      </c>
      <c r="E518" s="162">
        <v>2.4500000000000002</v>
      </c>
      <c r="G518" s="162" t="s">
        <v>18</v>
      </c>
      <c r="H518" s="162">
        <v>3.2</v>
      </c>
      <c r="J518" s="162" t="s">
        <v>18</v>
      </c>
      <c r="K518" s="162">
        <v>3.72</v>
      </c>
      <c r="M518" s="170" t="s">
        <v>39</v>
      </c>
      <c r="N518" s="170">
        <v>0.3</v>
      </c>
      <c r="O518" s="170">
        <v>298.49200000000002</v>
      </c>
    </row>
    <row r="519" spans="1:15" x14ac:dyDescent="0.2">
      <c r="A519" s="177" t="b">
        <v>0</v>
      </c>
      <c r="B519" s="185" t="str">
        <f t="shared" si="16"/>
        <v>NO</v>
      </c>
      <c r="D519" s="162" t="s">
        <v>18</v>
      </c>
      <c r="E519" s="162">
        <v>4.25</v>
      </c>
      <c r="G519" s="162" t="s">
        <v>18</v>
      </c>
      <c r="H519" s="162">
        <v>6.3</v>
      </c>
      <c r="J519" s="162" t="s">
        <v>18</v>
      </c>
      <c r="K519" s="162">
        <v>3.31</v>
      </c>
      <c r="M519" s="170" t="s">
        <v>18</v>
      </c>
      <c r="N519" s="170">
        <v>0.3</v>
      </c>
      <c r="O519" s="170">
        <v>298.49200000000002</v>
      </c>
    </row>
    <row r="520" spans="1:15" x14ac:dyDescent="0.2">
      <c r="A520" s="177" t="b">
        <v>0</v>
      </c>
      <c r="B520" s="185" t="str">
        <f t="shared" si="16"/>
        <v>NO</v>
      </c>
      <c r="D520" s="162" t="s">
        <v>18</v>
      </c>
      <c r="E520" s="162">
        <v>4.53</v>
      </c>
      <c r="G520" s="162" t="s">
        <v>39</v>
      </c>
      <c r="H520" s="162">
        <v>9.1</v>
      </c>
      <c r="J520" s="162" t="s">
        <v>18</v>
      </c>
      <c r="K520" s="162">
        <v>4.7300000000000004</v>
      </c>
      <c r="M520" s="170" t="s">
        <v>18</v>
      </c>
      <c r="N520" s="170">
        <v>0.3</v>
      </c>
      <c r="O520" s="170">
        <v>298.49200000000002</v>
      </c>
    </row>
    <row r="521" spans="1:15" x14ac:dyDescent="0.2">
      <c r="A521" s="177" t="b">
        <v>0</v>
      </c>
      <c r="B521" s="185" t="str">
        <f t="shared" si="16"/>
        <v>NO</v>
      </c>
      <c r="D521" s="162" t="s">
        <v>18</v>
      </c>
      <c r="E521" s="162">
        <v>0.2</v>
      </c>
      <c r="G521" s="162" t="s">
        <v>18</v>
      </c>
      <c r="H521" s="162">
        <v>0.1</v>
      </c>
      <c r="J521" s="162" t="s">
        <v>18</v>
      </c>
      <c r="K521" s="162">
        <v>0.3</v>
      </c>
      <c r="M521" s="170" t="s">
        <v>18</v>
      </c>
      <c r="N521" s="170">
        <v>0.3</v>
      </c>
      <c r="O521" s="170">
        <v>298.49200000000002</v>
      </c>
    </row>
    <row r="522" spans="1:15" x14ac:dyDescent="0.2">
      <c r="A522" s="177" t="b">
        <v>0</v>
      </c>
      <c r="B522" s="185" t="str">
        <f t="shared" si="16"/>
        <v>NO</v>
      </c>
      <c r="D522" s="162" t="s">
        <v>18</v>
      </c>
      <c r="E522" s="162">
        <v>3.55</v>
      </c>
      <c r="G522" s="162" t="s">
        <v>39</v>
      </c>
      <c r="H522" s="162">
        <v>4.8</v>
      </c>
      <c r="J522" s="162" t="s">
        <v>18</v>
      </c>
      <c r="K522" s="162">
        <v>3.25</v>
      </c>
      <c r="M522" s="170" t="s">
        <v>18</v>
      </c>
      <c r="N522" s="170">
        <v>0.3</v>
      </c>
      <c r="O522" s="170">
        <v>298.49200000000002</v>
      </c>
    </row>
    <row r="523" spans="1:15" x14ac:dyDescent="0.2">
      <c r="A523" s="177" t="b">
        <v>0</v>
      </c>
      <c r="B523" s="185" t="str">
        <f t="shared" si="16"/>
        <v>NO</v>
      </c>
      <c r="D523" s="162" t="s">
        <v>18</v>
      </c>
      <c r="E523" s="162">
        <v>1.31</v>
      </c>
      <c r="G523" s="162" t="s">
        <v>18</v>
      </c>
      <c r="H523" s="162">
        <v>3.9</v>
      </c>
      <c r="J523" s="162" t="s">
        <v>18</v>
      </c>
      <c r="K523" s="162">
        <v>2.72</v>
      </c>
      <c r="M523" s="170" t="s">
        <v>18</v>
      </c>
      <c r="N523" s="170">
        <v>0.3</v>
      </c>
      <c r="O523" s="170">
        <v>298.49200000000002</v>
      </c>
    </row>
    <row r="524" spans="1:15" x14ac:dyDescent="0.2">
      <c r="A524" s="177" t="b">
        <v>0</v>
      </c>
      <c r="B524" s="185" t="str">
        <f t="shared" si="16"/>
        <v>NO</v>
      </c>
      <c r="D524" s="162" t="s">
        <v>18</v>
      </c>
      <c r="E524" s="162">
        <v>1.73</v>
      </c>
      <c r="G524" s="162" t="s">
        <v>18</v>
      </c>
      <c r="H524" s="162">
        <v>3.8</v>
      </c>
      <c r="J524" s="162" t="s">
        <v>18</v>
      </c>
      <c r="K524" s="162">
        <v>2.0299999999999998</v>
      </c>
      <c r="M524" s="170" t="s">
        <v>18</v>
      </c>
      <c r="N524" s="170">
        <v>0.3</v>
      </c>
      <c r="O524" s="170">
        <v>298.49200000000002</v>
      </c>
    </row>
    <row r="525" spans="1:15" x14ac:dyDescent="0.2">
      <c r="A525" s="177" t="b">
        <v>0</v>
      </c>
      <c r="B525" s="185" t="str">
        <f t="shared" si="16"/>
        <v>NO</v>
      </c>
      <c r="D525" s="162" t="s">
        <v>18</v>
      </c>
      <c r="E525" s="162">
        <v>2.31</v>
      </c>
      <c r="G525" s="162" t="s">
        <v>18</v>
      </c>
      <c r="H525" s="162">
        <v>3.8</v>
      </c>
      <c r="J525" s="162" t="s">
        <v>18</v>
      </c>
      <c r="K525" s="162">
        <v>2.76</v>
      </c>
      <c r="M525" s="170" t="s">
        <v>18</v>
      </c>
      <c r="N525" s="170">
        <v>0.3</v>
      </c>
      <c r="O525" s="170">
        <v>298.49200000000002</v>
      </c>
    </row>
    <row r="526" spans="1:15" x14ac:dyDescent="0.2">
      <c r="A526" s="177" t="b">
        <v>0</v>
      </c>
      <c r="B526" s="185" t="str">
        <f t="shared" si="16"/>
        <v>NO</v>
      </c>
      <c r="D526" s="162" t="s">
        <v>18</v>
      </c>
      <c r="E526" s="162">
        <v>1.65</v>
      </c>
      <c r="G526" s="162" t="s">
        <v>18</v>
      </c>
      <c r="H526" s="162">
        <v>4.2</v>
      </c>
      <c r="J526" s="162" t="s">
        <v>18</v>
      </c>
      <c r="K526" s="162">
        <v>2.68</v>
      </c>
      <c r="M526" s="170" t="s">
        <v>18</v>
      </c>
      <c r="N526" s="170">
        <v>0.3</v>
      </c>
      <c r="O526" s="170">
        <v>298.49200000000002</v>
      </c>
    </row>
    <row r="527" spans="1:15" x14ac:dyDescent="0.2">
      <c r="A527" s="177" t="b">
        <v>0</v>
      </c>
      <c r="B527" s="185" t="str">
        <f t="shared" si="16"/>
        <v>NO</v>
      </c>
      <c r="D527" s="162" t="s">
        <v>18</v>
      </c>
      <c r="E527" s="162">
        <v>1.46</v>
      </c>
      <c r="G527" s="162" t="s">
        <v>18</v>
      </c>
      <c r="H527" s="162">
        <v>4</v>
      </c>
      <c r="J527" s="162" t="s">
        <v>18</v>
      </c>
      <c r="K527" s="162">
        <v>2.61</v>
      </c>
      <c r="M527" s="170" t="s">
        <v>18</v>
      </c>
      <c r="N527" s="170">
        <v>0.3</v>
      </c>
      <c r="O527" s="170">
        <v>298.49200000000002</v>
      </c>
    </row>
    <row r="528" spans="1:15" x14ac:dyDescent="0.2">
      <c r="A528" s="177" t="b">
        <v>0</v>
      </c>
      <c r="B528" s="185" t="str">
        <f t="shared" si="16"/>
        <v>NO</v>
      </c>
      <c r="D528" s="162" t="s">
        <v>18</v>
      </c>
      <c r="E528" s="162">
        <v>2.4300000000000002</v>
      </c>
      <c r="G528" s="162" t="s">
        <v>18</v>
      </c>
      <c r="H528" s="162">
        <v>1.5</v>
      </c>
      <c r="J528" s="162" t="s">
        <v>18</v>
      </c>
      <c r="K528" s="162">
        <v>1.74</v>
      </c>
      <c r="M528" s="170" t="s">
        <v>39</v>
      </c>
      <c r="N528" s="170">
        <v>0.3</v>
      </c>
      <c r="O528" s="170">
        <v>298.49200000000002</v>
      </c>
    </row>
    <row r="529" spans="1:15" x14ac:dyDescent="0.2">
      <c r="A529" s="177" t="b">
        <v>0</v>
      </c>
      <c r="B529" s="185" t="str">
        <f t="shared" si="16"/>
        <v>NO</v>
      </c>
      <c r="D529" s="162" t="s">
        <v>18</v>
      </c>
      <c r="E529" s="162">
        <v>1.91</v>
      </c>
      <c r="G529" s="162" t="s">
        <v>39</v>
      </c>
      <c r="H529" s="162">
        <v>4.5</v>
      </c>
      <c r="J529" s="162" t="s">
        <v>18</v>
      </c>
      <c r="K529" s="162">
        <v>1.23</v>
      </c>
      <c r="M529" s="170" t="s">
        <v>18</v>
      </c>
      <c r="N529" s="170">
        <v>0.3</v>
      </c>
      <c r="O529" s="170">
        <v>298.49200000000002</v>
      </c>
    </row>
    <row r="530" spans="1:15" x14ac:dyDescent="0.2">
      <c r="A530" s="177" t="b">
        <v>0</v>
      </c>
      <c r="B530" s="185" t="str">
        <f t="shared" si="16"/>
        <v>NO</v>
      </c>
      <c r="D530" s="162" t="s">
        <v>18</v>
      </c>
      <c r="E530" s="162">
        <v>3.61</v>
      </c>
      <c r="G530" s="162" t="s">
        <v>18</v>
      </c>
      <c r="H530" s="162">
        <v>4.7</v>
      </c>
      <c r="J530" s="162" t="s">
        <v>18</v>
      </c>
      <c r="K530" s="162">
        <v>4.53</v>
      </c>
      <c r="M530" s="170" t="s">
        <v>39</v>
      </c>
      <c r="N530" s="170">
        <v>0.3</v>
      </c>
      <c r="O530" s="170">
        <v>298.49200000000002</v>
      </c>
    </row>
    <row r="531" spans="1:15" x14ac:dyDescent="0.2">
      <c r="A531" s="177" t="b">
        <v>0</v>
      </c>
      <c r="B531" s="185" t="str">
        <f t="shared" si="16"/>
        <v>NO</v>
      </c>
      <c r="D531" s="162" t="s">
        <v>18</v>
      </c>
      <c r="E531" s="162">
        <v>1.26</v>
      </c>
      <c r="G531" s="162" t="s">
        <v>39</v>
      </c>
      <c r="H531" s="162">
        <v>4.5</v>
      </c>
      <c r="J531" s="162" t="s">
        <v>18</v>
      </c>
      <c r="K531" s="162">
        <v>1.54</v>
      </c>
      <c r="M531" s="170" t="s">
        <v>18</v>
      </c>
      <c r="N531" s="170">
        <v>0.3</v>
      </c>
      <c r="O531" s="170">
        <v>298.49200000000002</v>
      </c>
    </row>
    <row r="532" spans="1:15" x14ac:dyDescent="0.2">
      <c r="A532" s="177" t="b">
        <v>0</v>
      </c>
      <c r="B532" s="185" t="str">
        <f t="shared" si="16"/>
        <v>NO</v>
      </c>
      <c r="D532" s="162" t="s">
        <v>18</v>
      </c>
      <c r="E532" s="162">
        <v>2.1</v>
      </c>
      <c r="G532" s="162" t="s">
        <v>18</v>
      </c>
      <c r="H532" s="162">
        <v>3.2</v>
      </c>
      <c r="J532" s="162" t="s">
        <v>18</v>
      </c>
      <c r="K532" s="162">
        <v>2.62</v>
      </c>
      <c r="M532" s="170" t="s">
        <v>18</v>
      </c>
      <c r="N532" s="170">
        <v>0.3</v>
      </c>
      <c r="O532" s="170">
        <v>298.49200000000002</v>
      </c>
    </row>
    <row r="533" spans="1:15" x14ac:dyDescent="0.2">
      <c r="A533" s="177" t="b">
        <v>0</v>
      </c>
      <c r="B533" s="185" t="str">
        <f t="shared" si="16"/>
        <v>NO</v>
      </c>
      <c r="D533" s="162" t="s">
        <v>18</v>
      </c>
      <c r="E533" s="162">
        <v>2.58</v>
      </c>
      <c r="G533" s="162" t="s">
        <v>18</v>
      </c>
      <c r="H533" s="162">
        <v>5.3</v>
      </c>
      <c r="J533" s="162" t="s">
        <v>18</v>
      </c>
      <c r="K533" s="162">
        <v>6.01</v>
      </c>
      <c r="M533" s="170" t="s">
        <v>18</v>
      </c>
      <c r="N533" s="170">
        <v>0.3</v>
      </c>
      <c r="O533" s="170">
        <v>298.49200000000002</v>
      </c>
    </row>
    <row r="534" spans="1:15" x14ac:dyDescent="0.2">
      <c r="A534" s="177" t="b">
        <v>0</v>
      </c>
      <c r="B534" s="185" t="str">
        <f t="shared" si="16"/>
        <v>NO</v>
      </c>
      <c r="D534" s="162" t="s">
        <v>18</v>
      </c>
      <c r="E534" s="162">
        <v>2.41</v>
      </c>
      <c r="G534" s="162" t="s">
        <v>39</v>
      </c>
      <c r="H534" s="162">
        <v>3.6</v>
      </c>
      <c r="J534" s="162" t="s">
        <v>18</v>
      </c>
      <c r="K534" s="162">
        <v>3.15</v>
      </c>
      <c r="M534" s="170" t="s">
        <v>18</v>
      </c>
      <c r="N534" s="170">
        <v>0.3</v>
      </c>
      <c r="O534" s="170">
        <v>298.49200000000002</v>
      </c>
    </row>
    <row r="535" spans="1:15" x14ac:dyDescent="0.2">
      <c r="A535" s="177" t="b">
        <v>0</v>
      </c>
      <c r="B535" s="185" t="str">
        <f t="shared" si="16"/>
        <v>NO</v>
      </c>
      <c r="D535" s="162" t="s">
        <v>18</v>
      </c>
      <c r="E535" s="162">
        <v>2.35</v>
      </c>
      <c r="G535" s="162" t="s">
        <v>18</v>
      </c>
      <c r="H535" s="162">
        <v>4.7</v>
      </c>
      <c r="J535" s="162" t="s">
        <v>39</v>
      </c>
      <c r="K535" s="162">
        <v>3.71</v>
      </c>
      <c r="M535" s="170" t="s">
        <v>18</v>
      </c>
      <c r="N535" s="170">
        <v>0.3</v>
      </c>
      <c r="O535" s="170">
        <v>298.49200000000002</v>
      </c>
    </row>
    <row r="536" spans="1:15" x14ac:dyDescent="0.2">
      <c r="A536" s="177" t="b">
        <v>0</v>
      </c>
      <c r="B536" s="185" t="str">
        <f t="shared" si="16"/>
        <v>NO</v>
      </c>
      <c r="D536" s="162" t="s">
        <v>18</v>
      </c>
      <c r="E536" s="162">
        <v>4.75</v>
      </c>
      <c r="G536" s="162" t="s">
        <v>39</v>
      </c>
      <c r="H536" s="162">
        <v>7.3</v>
      </c>
      <c r="J536" s="162" t="s">
        <v>18</v>
      </c>
      <c r="K536" s="162">
        <v>8.23</v>
      </c>
      <c r="M536" s="170" t="s">
        <v>18</v>
      </c>
      <c r="N536" s="170">
        <v>0.3</v>
      </c>
      <c r="O536" s="170">
        <v>298.49200000000002</v>
      </c>
    </row>
    <row r="537" spans="1:15" x14ac:dyDescent="0.2">
      <c r="A537" s="177" t="b">
        <v>0</v>
      </c>
      <c r="B537" s="185" t="str">
        <f t="shared" si="16"/>
        <v>NO</v>
      </c>
      <c r="D537" s="162" t="s">
        <v>18</v>
      </c>
      <c r="E537" s="162">
        <v>1.78</v>
      </c>
      <c r="G537" s="162" t="s">
        <v>39</v>
      </c>
      <c r="H537" s="162">
        <v>5.0999999999999996</v>
      </c>
      <c r="J537" s="162" t="s">
        <v>18</v>
      </c>
      <c r="K537" s="162">
        <v>2.72</v>
      </c>
      <c r="M537" s="170" t="s">
        <v>18</v>
      </c>
      <c r="N537" s="170">
        <v>0.3</v>
      </c>
      <c r="O537" s="170">
        <v>298.49200000000002</v>
      </c>
    </row>
    <row r="538" spans="1:15" x14ac:dyDescent="0.2">
      <c r="A538" s="177" t="b">
        <v>0</v>
      </c>
      <c r="B538" s="185" t="str">
        <f t="shared" si="16"/>
        <v>NO</v>
      </c>
      <c r="D538" s="162" t="s">
        <v>18</v>
      </c>
      <c r="E538" s="162">
        <v>1.7</v>
      </c>
      <c r="G538" s="162" t="s">
        <v>18</v>
      </c>
      <c r="H538" s="162">
        <v>1.1000000000000001</v>
      </c>
      <c r="J538" s="162" t="s">
        <v>18</v>
      </c>
      <c r="K538" s="162">
        <v>2.16</v>
      </c>
      <c r="M538" s="170" t="s">
        <v>18</v>
      </c>
      <c r="N538" s="170">
        <v>0.3</v>
      </c>
      <c r="O538" s="170">
        <v>298.49200000000002</v>
      </c>
    </row>
    <row r="539" spans="1:15" x14ac:dyDescent="0.2">
      <c r="A539" s="177" t="b">
        <v>1</v>
      </c>
      <c r="B539" s="185" t="str">
        <f t="shared" si="16"/>
        <v>YES</v>
      </c>
      <c r="D539" s="162" t="s">
        <v>18</v>
      </c>
      <c r="E539" s="162">
        <v>1.9</v>
      </c>
      <c r="G539" s="162" t="s">
        <v>39</v>
      </c>
      <c r="H539" s="162">
        <v>2.1</v>
      </c>
      <c r="J539" s="162" t="s">
        <v>18</v>
      </c>
      <c r="K539" s="162">
        <v>2.29</v>
      </c>
      <c r="M539" s="170" t="s">
        <v>39</v>
      </c>
      <c r="N539" s="170">
        <v>0.3</v>
      </c>
      <c r="O539" s="170">
        <v>298.49200000000002</v>
      </c>
    </row>
    <row r="540" spans="1:15" x14ac:dyDescent="0.2">
      <c r="A540" s="177" t="b">
        <v>0</v>
      </c>
      <c r="B540" s="185" t="str">
        <f t="shared" si="16"/>
        <v>NO</v>
      </c>
      <c r="D540" s="162" t="s">
        <v>18</v>
      </c>
      <c r="E540" s="162">
        <v>1.95</v>
      </c>
      <c r="G540" s="162" t="s">
        <v>18</v>
      </c>
      <c r="H540" s="162">
        <v>3.2</v>
      </c>
      <c r="J540" s="162" t="s">
        <v>18</v>
      </c>
      <c r="K540" s="162">
        <v>1.91</v>
      </c>
      <c r="M540" s="170" t="s">
        <v>18</v>
      </c>
      <c r="N540" s="170">
        <v>0.3</v>
      </c>
      <c r="O540" s="170">
        <v>298.49200000000002</v>
      </c>
    </row>
    <row r="541" spans="1:15" x14ac:dyDescent="0.2">
      <c r="A541" s="177" t="b">
        <v>0</v>
      </c>
      <c r="B541" s="185" t="str">
        <f t="shared" si="16"/>
        <v>NO</v>
      </c>
      <c r="D541" s="162" t="s">
        <v>18</v>
      </c>
      <c r="E541" s="162">
        <v>1.58</v>
      </c>
      <c r="G541" s="162" t="s">
        <v>39</v>
      </c>
      <c r="H541" s="162">
        <v>4.2</v>
      </c>
      <c r="J541" s="162" t="s">
        <v>18</v>
      </c>
      <c r="K541" s="162">
        <v>1.18</v>
      </c>
      <c r="M541" s="170" t="s">
        <v>18</v>
      </c>
      <c r="N541" s="170">
        <v>0.3</v>
      </c>
      <c r="O541" s="170">
        <v>298.49200000000002</v>
      </c>
    </row>
    <row r="542" spans="1:15" x14ac:dyDescent="0.2">
      <c r="A542" s="177" t="b">
        <v>0</v>
      </c>
      <c r="B542" s="185" t="str">
        <f t="shared" si="16"/>
        <v>NO</v>
      </c>
      <c r="D542" s="162" t="s">
        <v>18</v>
      </c>
      <c r="E542" s="162">
        <v>1.7</v>
      </c>
      <c r="G542" s="162" t="s">
        <v>18</v>
      </c>
      <c r="H542" s="162">
        <v>4.3</v>
      </c>
      <c r="J542" s="162" t="s">
        <v>18</v>
      </c>
      <c r="K542" s="162">
        <v>2.7</v>
      </c>
      <c r="M542" s="170" t="s">
        <v>18</v>
      </c>
      <c r="N542" s="170">
        <v>0.3</v>
      </c>
      <c r="O542" s="170">
        <v>298.49200000000002</v>
      </c>
    </row>
    <row r="543" spans="1:15" x14ac:dyDescent="0.2">
      <c r="A543" s="177" t="b">
        <v>0</v>
      </c>
      <c r="B543" s="185" t="str">
        <f t="shared" si="16"/>
        <v>NO</v>
      </c>
      <c r="D543" s="162" t="s">
        <v>18</v>
      </c>
      <c r="E543" s="162">
        <v>4.13</v>
      </c>
      <c r="G543" s="162" t="s">
        <v>18</v>
      </c>
      <c r="H543" s="162">
        <v>8.4</v>
      </c>
      <c r="J543" s="162" t="s">
        <v>39</v>
      </c>
      <c r="K543" s="162">
        <v>4.3499999999999996</v>
      </c>
      <c r="M543" s="170" t="s">
        <v>18</v>
      </c>
      <c r="N543" s="170">
        <v>0.3</v>
      </c>
      <c r="O543" s="170">
        <v>298.49200000000002</v>
      </c>
    </row>
    <row r="544" spans="1:15" x14ac:dyDescent="0.2">
      <c r="A544" s="177" t="b">
        <v>0</v>
      </c>
      <c r="B544" s="185" t="str">
        <f t="shared" si="16"/>
        <v>NO</v>
      </c>
      <c r="D544" s="162" t="s">
        <v>39</v>
      </c>
      <c r="E544" s="162">
        <v>3.95</v>
      </c>
      <c r="G544" s="162" t="s">
        <v>18</v>
      </c>
      <c r="H544" s="162">
        <v>4.3</v>
      </c>
      <c r="J544" s="162" t="s">
        <v>18</v>
      </c>
      <c r="K544" s="162">
        <v>5.69</v>
      </c>
      <c r="M544" s="170" t="s">
        <v>39</v>
      </c>
      <c r="N544" s="170">
        <v>0.3</v>
      </c>
      <c r="O544" s="170">
        <v>298.49200000000002</v>
      </c>
    </row>
    <row r="545" spans="1:15" x14ac:dyDescent="0.2">
      <c r="A545" s="177" t="b">
        <v>0</v>
      </c>
      <c r="B545" s="185" t="str">
        <f t="shared" si="16"/>
        <v>NO</v>
      </c>
      <c r="D545" s="162" t="s">
        <v>18</v>
      </c>
      <c r="E545" s="162">
        <v>4.43</v>
      </c>
      <c r="G545" s="162" t="s">
        <v>18</v>
      </c>
      <c r="H545" s="162">
        <v>5.3</v>
      </c>
      <c r="J545" s="162" t="s">
        <v>18</v>
      </c>
      <c r="K545" s="162">
        <v>4.53</v>
      </c>
      <c r="M545" s="170" t="s">
        <v>39</v>
      </c>
      <c r="N545" s="170">
        <v>0.3</v>
      </c>
      <c r="O545" s="170">
        <v>298.49200000000002</v>
      </c>
    </row>
    <row r="546" spans="1:15" x14ac:dyDescent="0.2">
      <c r="A546" s="177" t="b">
        <v>0</v>
      </c>
      <c r="B546" s="185" t="str">
        <f t="shared" si="16"/>
        <v>NO</v>
      </c>
      <c r="D546" s="162" t="s">
        <v>18</v>
      </c>
      <c r="E546" s="162">
        <v>3.32</v>
      </c>
      <c r="G546" s="162" t="s">
        <v>18</v>
      </c>
      <c r="H546" s="162">
        <v>2.5</v>
      </c>
      <c r="J546" s="162" t="s">
        <v>18</v>
      </c>
      <c r="K546" s="162">
        <v>3.91</v>
      </c>
      <c r="M546" s="170" t="s">
        <v>18</v>
      </c>
      <c r="N546" s="170">
        <v>0.33</v>
      </c>
      <c r="O546" s="170">
        <v>334.76499999999999</v>
      </c>
    </row>
    <row r="547" spans="1:15" x14ac:dyDescent="0.2">
      <c r="A547" s="177" t="b">
        <v>1</v>
      </c>
      <c r="B547" s="185" t="str">
        <f t="shared" si="16"/>
        <v>YES</v>
      </c>
      <c r="D547" s="162" t="s">
        <v>39</v>
      </c>
      <c r="E547" s="162">
        <v>4.5</v>
      </c>
      <c r="G547" s="162" t="s">
        <v>18</v>
      </c>
      <c r="H547" s="162">
        <v>6.7</v>
      </c>
      <c r="J547" s="162" t="s">
        <v>39</v>
      </c>
      <c r="K547" s="162">
        <v>4.6900000000000004</v>
      </c>
      <c r="M547" s="170" t="s">
        <v>39</v>
      </c>
      <c r="N547" s="170">
        <v>0.33</v>
      </c>
      <c r="O547" s="170">
        <v>334.76499999999999</v>
      </c>
    </row>
    <row r="548" spans="1:15" x14ac:dyDescent="0.2">
      <c r="A548" s="177" t="b">
        <v>0</v>
      </c>
      <c r="B548" s="185" t="str">
        <f t="shared" si="16"/>
        <v>NO</v>
      </c>
      <c r="D548" s="162" t="s">
        <v>39</v>
      </c>
      <c r="E548" s="162">
        <v>2.93</v>
      </c>
      <c r="G548" s="162" t="s">
        <v>18</v>
      </c>
      <c r="H548" s="162">
        <v>4.9000000000000004</v>
      </c>
      <c r="J548" s="162" t="s">
        <v>18</v>
      </c>
      <c r="K548" s="162">
        <v>5.19</v>
      </c>
      <c r="M548" s="170" t="s">
        <v>18</v>
      </c>
      <c r="N548" s="170">
        <v>0.33</v>
      </c>
      <c r="O548" s="170">
        <v>334.76499999999999</v>
      </c>
    </row>
    <row r="549" spans="1:15" x14ac:dyDescent="0.2">
      <c r="A549" s="177" t="b">
        <v>0</v>
      </c>
      <c r="B549" s="185" t="str">
        <f t="shared" si="16"/>
        <v>NO</v>
      </c>
      <c r="D549" s="162" t="s">
        <v>18</v>
      </c>
      <c r="E549" s="162">
        <v>4.25</v>
      </c>
      <c r="G549" s="162" t="s">
        <v>18</v>
      </c>
      <c r="H549" s="162">
        <v>4.7</v>
      </c>
      <c r="J549" s="162" t="s">
        <v>18</v>
      </c>
      <c r="K549" s="162">
        <v>3.91</v>
      </c>
      <c r="M549" s="170" t="s">
        <v>18</v>
      </c>
      <c r="N549" s="170">
        <v>0.33</v>
      </c>
      <c r="O549" s="170">
        <v>334.76499999999999</v>
      </c>
    </row>
    <row r="550" spans="1:15" x14ac:dyDescent="0.2">
      <c r="A550" s="177" t="b">
        <v>0</v>
      </c>
      <c r="B550" s="185" t="str">
        <f t="shared" si="16"/>
        <v>NO</v>
      </c>
      <c r="D550" s="162" t="s">
        <v>18</v>
      </c>
      <c r="E550" s="162">
        <v>1.21</v>
      </c>
      <c r="G550" s="162" t="s">
        <v>18</v>
      </c>
      <c r="H550" s="162">
        <v>2.1</v>
      </c>
      <c r="J550" s="162" t="s">
        <v>18</v>
      </c>
      <c r="K550" s="162">
        <v>1.39</v>
      </c>
      <c r="M550" s="170" t="s">
        <v>18</v>
      </c>
      <c r="N550" s="170">
        <v>0.33</v>
      </c>
      <c r="O550" s="170">
        <v>334.76499999999999</v>
      </c>
    </row>
    <row r="551" spans="1:15" x14ac:dyDescent="0.2">
      <c r="A551" s="177" t="b">
        <v>0</v>
      </c>
      <c r="B551" s="185" t="str">
        <f t="shared" si="16"/>
        <v>NO</v>
      </c>
      <c r="D551" s="162" t="s">
        <v>18</v>
      </c>
      <c r="E551" s="162">
        <v>3.13</v>
      </c>
      <c r="G551" s="162" t="s">
        <v>18</v>
      </c>
      <c r="H551" s="162">
        <v>3.2</v>
      </c>
      <c r="J551" s="162" t="s">
        <v>18</v>
      </c>
      <c r="K551" s="162">
        <v>1.2</v>
      </c>
      <c r="M551" s="170" t="s">
        <v>18</v>
      </c>
      <c r="N551" s="170">
        <v>0.33</v>
      </c>
      <c r="O551" s="170">
        <v>334.76499999999999</v>
      </c>
    </row>
    <row r="552" spans="1:15" x14ac:dyDescent="0.2">
      <c r="A552" s="177" t="b">
        <v>0</v>
      </c>
      <c r="B552" s="185" t="str">
        <f t="shared" si="16"/>
        <v>NO</v>
      </c>
      <c r="D552" s="162" t="s">
        <v>18</v>
      </c>
      <c r="E552" s="162">
        <v>1.8</v>
      </c>
      <c r="G552" s="162" t="s">
        <v>18</v>
      </c>
      <c r="H552" s="162">
        <v>3.9</v>
      </c>
      <c r="J552" s="162" t="s">
        <v>18</v>
      </c>
      <c r="K552" s="162">
        <v>3.15</v>
      </c>
      <c r="M552" s="170" t="s">
        <v>18</v>
      </c>
      <c r="N552" s="170">
        <v>0.33</v>
      </c>
      <c r="O552" s="170">
        <v>334.76499999999999</v>
      </c>
    </row>
    <row r="553" spans="1:15" x14ac:dyDescent="0.2">
      <c r="A553" s="177" t="b">
        <v>0</v>
      </c>
      <c r="B553" s="185" t="str">
        <f t="shared" si="16"/>
        <v>NO</v>
      </c>
      <c r="D553" s="162" t="s">
        <v>18</v>
      </c>
      <c r="E553" s="162">
        <v>5.16</v>
      </c>
      <c r="G553" s="162" t="s">
        <v>18</v>
      </c>
      <c r="H553" s="162">
        <v>6.4</v>
      </c>
      <c r="J553" s="162" t="s">
        <v>18</v>
      </c>
      <c r="K553" s="162">
        <v>4.6399999999999997</v>
      </c>
      <c r="M553" s="170" t="s">
        <v>18</v>
      </c>
      <c r="N553" s="170">
        <v>0.33</v>
      </c>
      <c r="O553" s="170">
        <v>334.76499999999999</v>
      </c>
    </row>
    <row r="554" spans="1:15" x14ac:dyDescent="0.2">
      <c r="A554" s="177" t="b">
        <v>0</v>
      </c>
      <c r="B554" s="185" t="str">
        <f t="shared" si="16"/>
        <v>NO</v>
      </c>
      <c r="D554" s="162" t="s">
        <v>18</v>
      </c>
      <c r="E554" s="162">
        <v>3.23</v>
      </c>
      <c r="G554" s="162" t="s">
        <v>18</v>
      </c>
      <c r="H554" s="162">
        <v>5.3</v>
      </c>
      <c r="J554" s="162" t="s">
        <v>18</v>
      </c>
      <c r="K554" s="162">
        <v>4.51</v>
      </c>
      <c r="M554" s="170" t="s">
        <v>18</v>
      </c>
      <c r="N554" s="170">
        <v>0.33</v>
      </c>
      <c r="O554" s="170">
        <v>334.76499999999999</v>
      </c>
    </row>
    <row r="555" spans="1:15" x14ac:dyDescent="0.2">
      <c r="A555" s="177" t="b">
        <v>0</v>
      </c>
      <c r="B555" s="185" t="str">
        <f t="shared" si="16"/>
        <v>NO</v>
      </c>
      <c r="D555" s="162" t="s">
        <v>18</v>
      </c>
      <c r="E555" s="162">
        <v>1.6</v>
      </c>
      <c r="G555" s="162" t="s">
        <v>18</v>
      </c>
      <c r="H555" s="162">
        <v>2.1</v>
      </c>
      <c r="J555" s="162" t="s">
        <v>18</v>
      </c>
      <c r="K555" s="162">
        <v>1.53</v>
      </c>
      <c r="M555" s="170" t="s">
        <v>18</v>
      </c>
      <c r="N555" s="170">
        <v>0.33</v>
      </c>
      <c r="O555" s="170">
        <v>334.76499999999999</v>
      </c>
    </row>
    <row r="556" spans="1:15" x14ac:dyDescent="0.2">
      <c r="A556" s="177" t="b">
        <v>0</v>
      </c>
      <c r="B556" s="185" t="str">
        <f t="shared" si="16"/>
        <v>NO</v>
      </c>
      <c r="D556" s="162" t="s">
        <v>18</v>
      </c>
      <c r="E556" s="162">
        <v>1.78</v>
      </c>
      <c r="G556" s="162" t="s">
        <v>18</v>
      </c>
      <c r="H556" s="162">
        <v>3.2</v>
      </c>
      <c r="J556" s="162" t="s">
        <v>18</v>
      </c>
      <c r="K556" s="162">
        <v>2.78</v>
      </c>
      <c r="M556" s="170" t="s">
        <v>18</v>
      </c>
      <c r="N556" s="170">
        <v>0.33</v>
      </c>
      <c r="O556" s="170">
        <v>334.76499999999999</v>
      </c>
    </row>
    <row r="557" spans="1:15" x14ac:dyDescent="0.2">
      <c r="A557" s="177" t="b">
        <v>0</v>
      </c>
      <c r="B557" s="185" t="str">
        <f t="shared" si="16"/>
        <v>NO</v>
      </c>
      <c r="D557" s="162" t="s">
        <v>18</v>
      </c>
      <c r="E557" s="162">
        <v>3.71</v>
      </c>
      <c r="G557" s="162" t="s">
        <v>18</v>
      </c>
      <c r="H557" s="162">
        <v>4.3</v>
      </c>
      <c r="J557" s="162" t="s">
        <v>39</v>
      </c>
      <c r="K557" s="162">
        <v>6.74</v>
      </c>
      <c r="M557" s="170" t="s">
        <v>39</v>
      </c>
      <c r="N557" s="170">
        <v>0.33</v>
      </c>
      <c r="O557" s="170">
        <v>334.76499999999999</v>
      </c>
    </row>
    <row r="558" spans="1:15" x14ac:dyDescent="0.2">
      <c r="A558" s="177" t="b">
        <v>0</v>
      </c>
      <c r="B558" s="185" t="str">
        <f t="shared" si="16"/>
        <v>NO</v>
      </c>
      <c r="D558" s="162" t="s">
        <v>18</v>
      </c>
      <c r="E558" s="162">
        <v>1.41</v>
      </c>
      <c r="G558" s="162" t="s">
        <v>18</v>
      </c>
      <c r="H558" s="162">
        <v>5.0999999999999996</v>
      </c>
      <c r="J558" s="162" t="s">
        <v>18</v>
      </c>
      <c r="K558" s="162">
        <v>2.87</v>
      </c>
      <c r="M558" s="170" t="s">
        <v>18</v>
      </c>
      <c r="N558" s="170">
        <v>0.33</v>
      </c>
      <c r="O558" s="170">
        <v>334.76499999999999</v>
      </c>
    </row>
    <row r="559" spans="1:15" x14ac:dyDescent="0.2">
      <c r="A559" s="177" t="b">
        <v>1</v>
      </c>
      <c r="B559" s="185" t="str">
        <f t="shared" si="16"/>
        <v>YES</v>
      </c>
      <c r="D559" s="162" t="s">
        <v>39</v>
      </c>
      <c r="E559" s="162">
        <v>1.41</v>
      </c>
      <c r="G559" s="162" t="s">
        <v>18</v>
      </c>
      <c r="H559" s="162">
        <v>3.9</v>
      </c>
      <c r="J559" s="162" t="s">
        <v>39</v>
      </c>
      <c r="K559" s="162">
        <v>3.58</v>
      </c>
      <c r="M559" s="170" t="s">
        <v>39</v>
      </c>
      <c r="N559" s="170">
        <v>0.33</v>
      </c>
      <c r="O559" s="170">
        <v>334.76499999999999</v>
      </c>
    </row>
    <row r="560" spans="1:15" x14ac:dyDescent="0.2">
      <c r="A560" s="177" t="b">
        <v>1</v>
      </c>
      <c r="B560" s="185" t="str">
        <f t="shared" si="16"/>
        <v>YES</v>
      </c>
      <c r="D560" s="162" t="s">
        <v>39</v>
      </c>
      <c r="E560" s="162">
        <v>2.7</v>
      </c>
      <c r="G560" s="162" t="s">
        <v>39</v>
      </c>
      <c r="H560" s="162">
        <v>4.0999999999999996</v>
      </c>
      <c r="J560" s="162" t="s">
        <v>18</v>
      </c>
      <c r="K560" s="162">
        <v>3.2</v>
      </c>
      <c r="M560" s="170" t="s">
        <v>39</v>
      </c>
      <c r="N560" s="170">
        <v>0.33</v>
      </c>
      <c r="O560" s="170">
        <v>334.76499999999999</v>
      </c>
    </row>
    <row r="561" spans="1:15" x14ac:dyDescent="0.2">
      <c r="A561" s="177" t="b">
        <v>0</v>
      </c>
      <c r="B561" s="185" t="str">
        <f t="shared" si="16"/>
        <v>NO</v>
      </c>
      <c r="D561" s="162" t="s">
        <v>18</v>
      </c>
      <c r="E561" s="162">
        <v>2.8</v>
      </c>
      <c r="G561" s="162" t="s">
        <v>18</v>
      </c>
      <c r="H561" s="162">
        <v>2.2000000000000002</v>
      </c>
      <c r="J561" s="162" t="s">
        <v>18</v>
      </c>
      <c r="K561" s="162">
        <v>4.13</v>
      </c>
      <c r="M561" s="170" t="s">
        <v>18</v>
      </c>
      <c r="N561" s="170">
        <v>0.33</v>
      </c>
      <c r="O561" s="170">
        <v>334.76499999999999</v>
      </c>
    </row>
    <row r="562" spans="1:15" x14ac:dyDescent="0.2">
      <c r="A562" s="177" t="b">
        <v>0</v>
      </c>
      <c r="B562" s="185" t="str">
        <f t="shared" si="16"/>
        <v>NO</v>
      </c>
      <c r="D562" s="162" t="s">
        <v>18</v>
      </c>
      <c r="E562" s="162">
        <v>3.1</v>
      </c>
      <c r="G562" s="162" t="s">
        <v>18</v>
      </c>
      <c r="H562" s="162">
        <v>1.7</v>
      </c>
      <c r="J562" s="162" t="s">
        <v>18</v>
      </c>
      <c r="K562" s="162">
        <v>1.38</v>
      </c>
      <c r="M562" s="170" t="s">
        <v>18</v>
      </c>
      <c r="N562" s="170">
        <v>0.33</v>
      </c>
      <c r="O562" s="170">
        <v>334.76499999999999</v>
      </c>
    </row>
    <row r="563" spans="1:15" x14ac:dyDescent="0.2">
      <c r="A563" s="177" t="b">
        <v>0</v>
      </c>
      <c r="B563" s="185" t="str">
        <f t="shared" si="16"/>
        <v>NO</v>
      </c>
      <c r="D563" s="162" t="s">
        <v>18</v>
      </c>
      <c r="E563" s="162">
        <v>1.48</v>
      </c>
      <c r="G563" s="162" t="s">
        <v>18</v>
      </c>
      <c r="H563" s="162">
        <v>3.2</v>
      </c>
      <c r="J563" s="162" t="s">
        <v>18</v>
      </c>
      <c r="K563" s="162">
        <v>4.41</v>
      </c>
      <c r="M563" s="170" t="s">
        <v>18</v>
      </c>
      <c r="N563" s="170">
        <v>0.33</v>
      </c>
      <c r="O563" s="170">
        <v>334.76499999999999</v>
      </c>
    </row>
    <row r="564" spans="1:15" x14ac:dyDescent="0.2">
      <c r="A564" s="177" t="b">
        <v>1</v>
      </c>
      <c r="B564" s="185" t="str">
        <f t="shared" si="16"/>
        <v>YES</v>
      </c>
      <c r="D564" s="162" t="s">
        <v>18</v>
      </c>
      <c r="E564" s="162">
        <v>2.9</v>
      </c>
      <c r="G564" s="162" t="s">
        <v>39</v>
      </c>
      <c r="H564" s="162">
        <v>5.8</v>
      </c>
      <c r="J564" s="162" t="s">
        <v>39</v>
      </c>
      <c r="K564" s="162">
        <v>4.16</v>
      </c>
      <c r="M564" s="170" t="s">
        <v>39</v>
      </c>
      <c r="N564" s="170">
        <v>0.33</v>
      </c>
      <c r="O564" s="170">
        <v>334.76499999999999</v>
      </c>
    </row>
    <row r="565" spans="1:15" x14ac:dyDescent="0.2">
      <c r="A565" s="177" t="b">
        <v>0</v>
      </c>
      <c r="B565" s="185" t="str">
        <f t="shared" si="16"/>
        <v>NO</v>
      </c>
      <c r="D565" s="162" t="s">
        <v>18</v>
      </c>
      <c r="E565" s="162">
        <v>4.76</v>
      </c>
      <c r="G565" s="162" t="s">
        <v>39</v>
      </c>
      <c r="H565" s="162">
        <v>10.199999999999999</v>
      </c>
      <c r="J565" s="162" t="s">
        <v>18</v>
      </c>
      <c r="K565" s="162">
        <v>5.23</v>
      </c>
      <c r="M565" s="170" t="s">
        <v>18</v>
      </c>
      <c r="N565" s="170">
        <v>0.33</v>
      </c>
      <c r="O565" s="170">
        <v>334.76499999999999</v>
      </c>
    </row>
    <row r="566" spans="1:15" x14ac:dyDescent="0.2">
      <c r="A566" s="177" t="b">
        <v>1</v>
      </c>
      <c r="B566" s="185" t="str">
        <f t="shared" si="16"/>
        <v>YES</v>
      </c>
      <c r="D566" s="162" t="s">
        <v>39</v>
      </c>
      <c r="E566" s="162">
        <v>2.4</v>
      </c>
      <c r="G566" s="162" t="s">
        <v>39</v>
      </c>
      <c r="H566" s="162">
        <v>4.8</v>
      </c>
      <c r="J566" s="162" t="s">
        <v>39</v>
      </c>
      <c r="K566" s="162">
        <v>3.29</v>
      </c>
      <c r="M566" s="170" t="s">
        <v>39</v>
      </c>
      <c r="N566" s="170">
        <v>0.33</v>
      </c>
      <c r="O566" s="170">
        <v>334.76499999999999</v>
      </c>
    </row>
    <row r="567" spans="1:15" x14ac:dyDescent="0.2">
      <c r="A567" s="177" t="b">
        <v>0</v>
      </c>
      <c r="B567" s="185" t="str">
        <f t="shared" si="16"/>
        <v>NO</v>
      </c>
      <c r="D567" s="162" t="s">
        <v>18</v>
      </c>
      <c r="E567" s="162">
        <v>1.86</v>
      </c>
      <c r="G567" s="162" t="s">
        <v>18</v>
      </c>
      <c r="H567" s="162">
        <v>3.4</v>
      </c>
      <c r="J567" s="162" t="s">
        <v>18</v>
      </c>
      <c r="K567" s="162">
        <v>3.3</v>
      </c>
      <c r="M567" s="170" t="s">
        <v>18</v>
      </c>
      <c r="N567" s="170">
        <v>0.33</v>
      </c>
      <c r="O567" s="170">
        <v>334.76499999999999</v>
      </c>
    </row>
    <row r="568" spans="1:15" x14ac:dyDescent="0.2">
      <c r="A568" s="177" t="b">
        <v>0</v>
      </c>
      <c r="B568" s="185" t="str">
        <f t="shared" si="16"/>
        <v>NO</v>
      </c>
      <c r="D568" s="162" t="s">
        <v>18</v>
      </c>
      <c r="E568" s="162">
        <v>5.3</v>
      </c>
      <c r="G568" s="162" t="s">
        <v>18</v>
      </c>
      <c r="H568" s="162">
        <v>7</v>
      </c>
      <c r="J568" s="162" t="s">
        <v>18</v>
      </c>
      <c r="K568" s="162">
        <v>6.6</v>
      </c>
      <c r="M568" s="170" t="s">
        <v>18</v>
      </c>
      <c r="N568" s="170">
        <v>0.33</v>
      </c>
      <c r="O568" s="170">
        <v>334.76499999999999</v>
      </c>
    </row>
    <row r="569" spans="1:15" x14ac:dyDescent="0.2">
      <c r="A569" s="177" t="b">
        <v>0</v>
      </c>
      <c r="B569" s="185" t="str">
        <f t="shared" si="16"/>
        <v>NO</v>
      </c>
      <c r="D569" s="162" t="s">
        <v>18</v>
      </c>
      <c r="E569" s="162">
        <v>2.06</v>
      </c>
      <c r="G569" s="162" t="s">
        <v>39</v>
      </c>
      <c r="H569" s="162">
        <v>1.6</v>
      </c>
      <c r="J569" s="162" t="s">
        <v>18</v>
      </c>
      <c r="K569" s="162">
        <v>2.76</v>
      </c>
      <c r="M569" s="170" t="s">
        <v>39</v>
      </c>
      <c r="N569" s="170">
        <v>0.33</v>
      </c>
      <c r="O569" s="170">
        <v>334.76499999999999</v>
      </c>
    </row>
    <row r="570" spans="1:15" x14ac:dyDescent="0.2">
      <c r="A570" s="177" t="b">
        <v>1</v>
      </c>
      <c r="B570" s="185" t="str">
        <f t="shared" si="16"/>
        <v>YES</v>
      </c>
      <c r="D570" s="162" t="s">
        <v>39</v>
      </c>
      <c r="E570" s="162">
        <v>1.38</v>
      </c>
      <c r="G570" s="162" t="s">
        <v>18</v>
      </c>
      <c r="H570" s="162">
        <v>1</v>
      </c>
      <c r="J570" s="162" t="s">
        <v>39</v>
      </c>
      <c r="K570" s="162">
        <v>2.71</v>
      </c>
      <c r="M570" s="170" t="s">
        <v>39</v>
      </c>
      <c r="N570" s="170">
        <v>0.33</v>
      </c>
      <c r="O570" s="170">
        <v>334.76499999999999</v>
      </c>
    </row>
    <row r="571" spans="1:15" x14ac:dyDescent="0.2">
      <c r="A571" s="177" t="b">
        <v>0</v>
      </c>
      <c r="B571" s="185" t="str">
        <f t="shared" si="16"/>
        <v>NO</v>
      </c>
      <c r="D571" s="162" t="s">
        <v>18</v>
      </c>
      <c r="E571" s="162">
        <v>3.86</v>
      </c>
      <c r="G571" s="162" t="s">
        <v>18</v>
      </c>
      <c r="H571" s="162">
        <v>2.1</v>
      </c>
      <c r="J571" s="162" t="s">
        <v>18</v>
      </c>
      <c r="K571" s="162">
        <v>2.36</v>
      </c>
      <c r="M571" s="170" t="s">
        <v>18</v>
      </c>
      <c r="N571" s="170">
        <v>0.33</v>
      </c>
      <c r="O571" s="170">
        <v>334.76499999999999</v>
      </c>
    </row>
    <row r="572" spans="1:15" x14ac:dyDescent="0.2">
      <c r="A572" s="177" t="b">
        <v>0</v>
      </c>
      <c r="B572" s="185" t="str">
        <f t="shared" si="16"/>
        <v>NO</v>
      </c>
      <c r="D572" s="162" t="s">
        <v>18</v>
      </c>
      <c r="E572" s="162">
        <v>1.78</v>
      </c>
      <c r="G572" s="162" t="s">
        <v>18</v>
      </c>
      <c r="H572" s="162">
        <v>1.7</v>
      </c>
      <c r="J572" s="162" t="s">
        <v>18</v>
      </c>
      <c r="K572" s="162">
        <v>2.57</v>
      </c>
      <c r="M572" s="170" t="s">
        <v>18</v>
      </c>
      <c r="N572" s="170">
        <v>0.33</v>
      </c>
      <c r="O572" s="170">
        <v>334.76499999999999</v>
      </c>
    </row>
    <row r="573" spans="1:15" x14ac:dyDescent="0.2">
      <c r="A573" s="177" t="b">
        <v>1</v>
      </c>
      <c r="B573" s="185" t="str">
        <f t="shared" si="16"/>
        <v>YES</v>
      </c>
      <c r="D573" s="162" t="s">
        <v>39</v>
      </c>
      <c r="E573" s="162">
        <v>1.51</v>
      </c>
      <c r="G573" s="162" t="s">
        <v>19</v>
      </c>
      <c r="H573" s="162">
        <v>1.6</v>
      </c>
      <c r="J573" s="162" t="s">
        <v>18</v>
      </c>
      <c r="K573" s="162">
        <v>2.25</v>
      </c>
      <c r="M573" s="170" t="s">
        <v>39</v>
      </c>
      <c r="N573" s="170">
        <v>0.33</v>
      </c>
      <c r="O573" s="170">
        <v>334.76499999999999</v>
      </c>
    </row>
    <row r="574" spans="1:15" x14ac:dyDescent="0.2">
      <c r="A574" s="177" t="b">
        <v>0</v>
      </c>
      <c r="B574" s="185" t="str">
        <f t="shared" si="16"/>
        <v>NO</v>
      </c>
      <c r="D574" s="162" t="s">
        <v>18</v>
      </c>
      <c r="E574" s="162">
        <v>2.88</v>
      </c>
      <c r="G574" s="162" t="s">
        <v>18</v>
      </c>
      <c r="H574" s="162">
        <v>2.7</v>
      </c>
      <c r="J574" s="162" t="s">
        <v>18</v>
      </c>
      <c r="K574" s="162">
        <v>4.28</v>
      </c>
      <c r="M574" s="170" t="s">
        <v>18</v>
      </c>
      <c r="N574" s="170">
        <v>0.33</v>
      </c>
      <c r="O574" s="170">
        <v>334.76499999999999</v>
      </c>
    </row>
    <row r="575" spans="1:15" x14ac:dyDescent="0.2">
      <c r="A575" s="177" t="b">
        <v>1</v>
      </c>
      <c r="B575" s="185" t="str">
        <f t="shared" si="16"/>
        <v>YES</v>
      </c>
      <c r="D575" s="162" t="s">
        <v>18</v>
      </c>
      <c r="E575" s="162">
        <v>1.67</v>
      </c>
      <c r="G575" s="162" t="s">
        <v>39</v>
      </c>
      <c r="H575" s="162">
        <v>3.2</v>
      </c>
      <c r="J575" s="162" t="s">
        <v>18</v>
      </c>
      <c r="K575" s="162">
        <v>2.4900000000000002</v>
      </c>
      <c r="M575" s="170" t="s">
        <v>39</v>
      </c>
      <c r="N575" s="170">
        <v>0.33</v>
      </c>
      <c r="O575" s="170">
        <v>334.76499999999999</v>
      </c>
    </row>
    <row r="576" spans="1:15" x14ac:dyDescent="0.2">
      <c r="A576" s="178"/>
      <c r="B576" s="185" t="str">
        <f t="shared" si="16"/>
        <v>NO</v>
      </c>
      <c r="D576" s="162" t="s">
        <v>18</v>
      </c>
      <c r="E576" s="162">
        <v>0.54</v>
      </c>
      <c r="G576" s="162" t="s">
        <v>18</v>
      </c>
      <c r="H576" s="162">
        <v>0.5</v>
      </c>
      <c r="J576" s="162" t="s">
        <v>18</v>
      </c>
      <c r="K576" s="162">
        <v>0.46</v>
      </c>
      <c r="M576" s="170" t="s">
        <v>18</v>
      </c>
      <c r="N576" s="170">
        <v>0.33</v>
      </c>
      <c r="O576" s="170">
        <v>334.76499999999999</v>
      </c>
    </row>
    <row r="577" spans="1:15" x14ac:dyDescent="0.2">
      <c r="A577" s="177" t="b">
        <v>0</v>
      </c>
      <c r="B577" s="185" t="str">
        <f t="shared" si="16"/>
        <v>NO</v>
      </c>
      <c r="D577" s="162" t="s">
        <v>18</v>
      </c>
      <c r="E577" s="162">
        <v>1.25</v>
      </c>
      <c r="G577" s="162" t="s">
        <v>18</v>
      </c>
      <c r="H577" s="162">
        <v>0.7</v>
      </c>
      <c r="J577" s="162" t="s">
        <v>18</v>
      </c>
      <c r="K577" s="162">
        <v>0.3</v>
      </c>
      <c r="M577" s="170" t="s">
        <v>18</v>
      </c>
      <c r="N577" s="170">
        <v>0.33</v>
      </c>
      <c r="O577" s="170">
        <v>334.76499999999999</v>
      </c>
    </row>
    <row r="578" spans="1:15" x14ac:dyDescent="0.2">
      <c r="A578" s="177" t="b">
        <v>0</v>
      </c>
      <c r="B578" s="185" t="str">
        <f t="shared" si="16"/>
        <v>NO</v>
      </c>
      <c r="D578" s="162" t="s">
        <v>18</v>
      </c>
      <c r="E578" s="162">
        <v>1.75</v>
      </c>
      <c r="G578" s="162" t="s">
        <v>18</v>
      </c>
      <c r="H578" s="162">
        <v>2.1</v>
      </c>
      <c r="J578" s="162" t="s">
        <v>18</v>
      </c>
      <c r="K578" s="162">
        <v>3.42</v>
      </c>
      <c r="M578" s="170" t="s">
        <v>18</v>
      </c>
      <c r="N578" s="170">
        <v>0.21</v>
      </c>
      <c r="O578" s="170">
        <v>213.19900000000001</v>
      </c>
    </row>
    <row r="579" spans="1:15" x14ac:dyDescent="0.2">
      <c r="A579" s="177" t="b">
        <v>0</v>
      </c>
      <c r="B579" s="185" t="str">
        <f t="shared" ref="B579:B642" si="17">IF(OR(A579="",A579=FALSE),"NO","YES")</f>
        <v>NO</v>
      </c>
      <c r="D579" s="162" t="s">
        <v>18</v>
      </c>
      <c r="E579" s="162">
        <v>1.4</v>
      </c>
      <c r="G579" s="162" t="s">
        <v>39</v>
      </c>
      <c r="H579" s="162">
        <v>4.5</v>
      </c>
      <c r="J579" s="162" t="s">
        <v>18</v>
      </c>
      <c r="K579" s="162">
        <v>2.0099999999999998</v>
      </c>
      <c r="M579" s="170" t="s">
        <v>18</v>
      </c>
      <c r="N579" s="170">
        <v>0.21</v>
      </c>
      <c r="O579" s="170">
        <v>213.19900000000001</v>
      </c>
    </row>
    <row r="580" spans="1:15" x14ac:dyDescent="0.2">
      <c r="A580" s="177" t="b">
        <v>1</v>
      </c>
      <c r="B580" s="185" t="str">
        <f t="shared" si="17"/>
        <v>YES</v>
      </c>
      <c r="D580" s="162" t="s">
        <v>18</v>
      </c>
      <c r="E580" s="162">
        <v>2.71</v>
      </c>
      <c r="G580" s="162" t="s">
        <v>39</v>
      </c>
      <c r="H580" s="162">
        <v>6.4</v>
      </c>
      <c r="J580" s="162" t="s">
        <v>39</v>
      </c>
      <c r="K580" s="162">
        <v>5.65</v>
      </c>
      <c r="M580" s="170" t="s">
        <v>39</v>
      </c>
      <c r="N580" s="170">
        <v>0.21</v>
      </c>
      <c r="O580" s="170">
        <v>213.19900000000001</v>
      </c>
    </row>
    <row r="581" spans="1:15" x14ac:dyDescent="0.2">
      <c r="A581" s="178"/>
      <c r="B581" s="185" t="str">
        <f t="shared" si="17"/>
        <v>NO</v>
      </c>
      <c r="D581" s="162" t="s">
        <v>18</v>
      </c>
      <c r="E581" s="162">
        <v>0.33</v>
      </c>
      <c r="G581" s="162" t="s">
        <v>18</v>
      </c>
      <c r="H581" s="162">
        <v>0.4</v>
      </c>
      <c r="J581" s="162" t="s">
        <v>18</v>
      </c>
      <c r="K581" s="162">
        <v>0.2</v>
      </c>
      <c r="M581" s="170" t="s">
        <v>18</v>
      </c>
      <c r="N581" s="170">
        <v>0.21</v>
      </c>
      <c r="O581" s="170">
        <v>213.19900000000001</v>
      </c>
    </row>
    <row r="582" spans="1:15" x14ac:dyDescent="0.2">
      <c r="A582" s="177" t="b">
        <v>0</v>
      </c>
      <c r="B582" s="185" t="str">
        <f t="shared" si="17"/>
        <v>NO</v>
      </c>
      <c r="D582" s="162" t="s">
        <v>18</v>
      </c>
      <c r="E582" s="162">
        <v>5.51</v>
      </c>
      <c r="G582" s="162" t="s">
        <v>39</v>
      </c>
      <c r="H582" s="162">
        <v>7.3</v>
      </c>
      <c r="J582" s="162" t="s">
        <v>18</v>
      </c>
      <c r="K582" s="162">
        <v>5.62</v>
      </c>
      <c r="M582" s="170" t="s">
        <v>18</v>
      </c>
      <c r="N582" s="170">
        <v>0.21</v>
      </c>
      <c r="O582" s="170">
        <v>213.19900000000001</v>
      </c>
    </row>
    <row r="583" spans="1:15" x14ac:dyDescent="0.2">
      <c r="A583" s="177" t="b">
        <v>1</v>
      </c>
      <c r="B583" s="185" t="str">
        <f t="shared" si="17"/>
        <v>YES</v>
      </c>
      <c r="D583" s="162" t="s">
        <v>39</v>
      </c>
      <c r="E583" s="162">
        <v>3.65</v>
      </c>
      <c r="G583" s="162" t="s">
        <v>18</v>
      </c>
      <c r="H583" s="162">
        <v>5.8</v>
      </c>
      <c r="J583" s="162" t="s">
        <v>18</v>
      </c>
      <c r="K583" s="162">
        <v>6.75</v>
      </c>
      <c r="M583" s="170" t="s">
        <v>39</v>
      </c>
      <c r="N583" s="170">
        <v>0.21</v>
      </c>
      <c r="O583" s="170">
        <v>213.19900000000001</v>
      </c>
    </row>
    <row r="584" spans="1:15" x14ac:dyDescent="0.2">
      <c r="A584" s="177" t="b">
        <v>0</v>
      </c>
      <c r="B584" s="185" t="str">
        <f t="shared" si="17"/>
        <v>NO</v>
      </c>
      <c r="D584" s="162" t="s">
        <v>18</v>
      </c>
      <c r="E584" s="162">
        <v>2.4</v>
      </c>
      <c r="G584" s="162" t="s">
        <v>18</v>
      </c>
      <c r="H584" s="162">
        <v>3.2</v>
      </c>
      <c r="J584" s="162" t="s">
        <v>18</v>
      </c>
      <c r="K584" s="162">
        <v>2.5</v>
      </c>
      <c r="M584" s="170" t="s">
        <v>18</v>
      </c>
      <c r="N584" s="170">
        <v>0.21</v>
      </c>
      <c r="O584" s="170">
        <v>213.19900000000001</v>
      </c>
    </row>
    <row r="585" spans="1:15" x14ac:dyDescent="0.2">
      <c r="A585" s="177" t="b">
        <v>0</v>
      </c>
      <c r="B585" s="185" t="str">
        <f t="shared" si="17"/>
        <v>NO</v>
      </c>
      <c r="D585" s="162" t="s">
        <v>18</v>
      </c>
      <c r="E585" s="162">
        <v>3.41</v>
      </c>
      <c r="G585" s="162" t="s">
        <v>18</v>
      </c>
      <c r="H585" s="162">
        <v>2.8</v>
      </c>
      <c r="J585" s="162" t="s">
        <v>18</v>
      </c>
      <c r="K585" s="162">
        <v>3.33</v>
      </c>
      <c r="M585" s="170" t="s">
        <v>18</v>
      </c>
      <c r="N585" s="170">
        <v>0.21</v>
      </c>
      <c r="O585" s="170">
        <v>213.19900000000001</v>
      </c>
    </row>
    <row r="586" spans="1:15" ht="16" x14ac:dyDescent="0.2">
      <c r="A586" s="179"/>
      <c r="B586" s="185" t="str">
        <f t="shared" si="17"/>
        <v>NO</v>
      </c>
      <c r="D586" s="162" t="s">
        <v>18</v>
      </c>
      <c r="E586" s="162">
        <v>0.91</v>
      </c>
      <c r="G586" s="162" t="s">
        <v>18</v>
      </c>
      <c r="H586" s="162">
        <v>2.9</v>
      </c>
      <c r="J586" s="162" t="s">
        <v>18</v>
      </c>
      <c r="K586" s="162">
        <v>0.48</v>
      </c>
      <c r="M586" s="170" t="s">
        <v>18</v>
      </c>
      <c r="N586" s="170">
        <v>0.21</v>
      </c>
      <c r="O586" s="170">
        <v>213.19900000000001</v>
      </c>
    </row>
    <row r="587" spans="1:15" ht="16" x14ac:dyDescent="0.2">
      <c r="A587" s="179"/>
      <c r="B587" s="185" t="str">
        <f t="shared" si="17"/>
        <v>NO</v>
      </c>
      <c r="D587" s="162" t="s">
        <v>18</v>
      </c>
      <c r="E587" s="162">
        <v>0.35</v>
      </c>
      <c r="G587" s="162" t="s">
        <v>18</v>
      </c>
      <c r="H587" s="162">
        <v>0.2</v>
      </c>
      <c r="J587" s="162" t="s">
        <v>18</v>
      </c>
      <c r="K587" s="162">
        <v>0.34</v>
      </c>
      <c r="M587" s="170" t="s">
        <v>18</v>
      </c>
      <c r="N587" s="170">
        <v>0.21</v>
      </c>
      <c r="O587" s="170">
        <v>213.19900000000001</v>
      </c>
    </row>
    <row r="588" spans="1:15" ht="16" x14ac:dyDescent="0.2">
      <c r="A588" s="179"/>
      <c r="B588" s="185" t="str">
        <f t="shared" si="17"/>
        <v>NO</v>
      </c>
      <c r="D588" s="162" t="s">
        <v>18</v>
      </c>
      <c r="E588" s="162" t="s">
        <v>27</v>
      </c>
      <c r="G588" s="162" t="s">
        <v>18</v>
      </c>
      <c r="H588" s="162" t="s">
        <v>27</v>
      </c>
      <c r="J588" s="162" t="s">
        <v>18</v>
      </c>
      <c r="K588" s="162" t="s">
        <v>27</v>
      </c>
      <c r="M588" s="170" t="s">
        <v>18</v>
      </c>
      <c r="N588" s="170">
        <v>0.21</v>
      </c>
      <c r="O588" s="170">
        <v>213.19900000000001</v>
      </c>
    </row>
    <row r="589" spans="1:15" ht="16" x14ac:dyDescent="0.2">
      <c r="A589" s="179"/>
      <c r="B589" s="185" t="str">
        <f t="shared" si="17"/>
        <v>NO</v>
      </c>
      <c r="D589" s="162" t="s">
        <v>18</v>
      </c>
      <c r="E589" s="162" t="s">
        <v>27</v>
      </c>
      <c r="G589" s="162" t="s">
        <v>18</v>
      </c>
      <c r="H589" s="162" t="s">
        <v>27</v>
      </c>
      <c r="J589" s="162" t="s">
        <v>18</v>
      </c>
      <c r="K589" s="162" t="s">
        <v>27</v>
      </c>
      <c r="M589" s="170" t="s">
        <v>18</v>
      </c>
      <c r="N589" s="170">
        <v>0.21</v>
      </c>
      <c r="O589" s="170">
        <v>213.19900000000001</v>
      </c>
    </row>
    <row r="590" spans="1:15" ht="16" x14ac:dyDescent="0.2">
      <c r="A590" s="179"/>
      <c r="B590" s="185" t="str">
        <f t="shared" si="17"/>
        <v>NO</v>
      </c>
      <c r="D590" s="162" t="s">
        <v>18</v>
      </c>
      <c r="E590" s="162" t="s">
        <v>27</v>
      </c>
      <c r="G590" s="162" t="s">
        <v>18</v>
      </c>
      <c r="H590" s="162" t="s">
        <v>27</v>
      </c>
      <c r="J590" s="162" t="s">
        <v>18</v>
      </c>
      <c r="K590" s="162" t="s">
        <v>27</v>
      </c>
      <c r="M590" s="170" t="s">
        <v>18</v>
      </c>
      <c r="N590" s="170">
        <v>0.21</v>
      </c>
      <c r="O590" s="170">
        <v>213.19900000000001</v>
      </c>
    </row>
    <row r="591" spans="1:15" x14ac:dyDescent="0.2">
      <c r="A591" s="177" t="b">
        <v>1</v>
      </c>
      <c r="B591" s="185" t="str">
        <f t="shared" si="17"/>
        <v>YES</v>
      </c>
      <c r="D591" s="162" t="s">
        <v>39</v>
      </c>
      <c r="E591" s="162">
        <v>2.58</v>
      </c>
      <c r="G591" s="162" t="s">
        <v>39</v>
      </c>
      <c r="H591" s="162">
        <v>1.7</v>
      </c>
      <c r="J591" s="162" t="s">
        <v>18</v>
      </c>
      <c r="K591" s="162">
        <v>2.4700000000000002</v>
      </c>
      <c r="M591" s="170" t="s">
        <v>39</v>
      </c>
      <c r="N591" s="170">
        <v>0.21</v>
      </c>
      <c r="O591" s="170">
        <v>213.19900000000001</v>
      </c>
    </row>
    <row r="592" spans="1:15" x14ac:dyDescent="0.2">
      <c r="A592" s="177" t="b">
        <v>0</v>
      </c>
      <c r="B592" s="185" t="str">
        <f t="shared" si="17"/>
        <v>NO</v>
      </c>
      <c r="D592" s="162" t="s">
        <v>18</v>
      </c>
      <c r="E592" s="162">
        <v>0.89</v>
      </c>
      <c r="G592" s="162" t="s">
        <v>18</v>
      </c>
      <c r="H592" s="162">
        <v>1.1000000000000001</v>
      </c>
      <c r="J592" s="162" t="s">
        <v>18</v>
      </c>
      <c r="K592" s="162">
        <v>1.49</v>
      </c>
      <c r="M592" s="170" t="s">
        <v>18</v>
      </c>
      <c r="N592" s="170">
        <v>0.21</v>
      </c>
      <c r="O592" s="170">
        <v>213.19900000000001</v>
      </c>
    </row>
    <row r="593" spans="1:15" x14ac:dyDescent="0.2">
      <c r="A593" s="177" t="b">
        <v>0</v>
      </c>
      <c r="B593" s="185" t="str">
        <f t="shared" si="17"/>
        <v>NO</v>
      </c>
      <c r="D593" s="162" t="s">
        <v>18</v>
      </c>
      <c r="E593" s="162">
        <v>1.58</v>
      </c>
      <c r="G593" s="162" t="s">
        <v>18</v>
      </c>
      <c r="H593" s="162">
        <v>2.2999999999999998</v>
      </c>
      <c r="J593" s="162" t="s">
        <v>18</v>
      </c>
      <c r="K593" s="162">
        <v>1.65</v>
      </c>
      <c r="M593" s="170" t="s">
        <v>18</v>
      </c>
      <c r="N593" s="170">
        <v>0.21</v>
      </c>
      <c r="O593" s="170">
        <v>213.19900000000001</v>
      </c>
    </row>
    <row r="594" spans="1:15" x14ac:dyDescent="0.2">
      <c r="A594" s="177" t="b">
        <v>0</v>
      </c>
      <c r="B594" s="185" t="str">
        <f t="shared" si="17"/>
        <v>NO</v>
      </c>
      <c r="D594" s="162" t="s">
        <v>18</v>
      </c>
      <c r="E594" s="162">
        <v>4.08</v>
      </c>
      <c r="G594" s="162" t="s">
        <v>18</v>
      </c>
      <c r="H594" s="162">
        <v>6.5</v>
      </c>
      <c r="J594" s="162" t="s">
        <v>18</v>
      </c>
      <c r="K594" s="162">
        <v>3.87</v>
      </c>
      <c r="M594" s="170" t="s">
        <v>18</v>
      </c>
      <c r="N594" s="170">
        <v>0.21</v>
      </c>
      <c r="O594" s="170">
        <v>213.19900000000001</v>
      </c>
    </row>
    <row r="595" spans="1:15" x14ac:dyDescent="0.2">
      <c r="A595" s="177" t="b">
        <v>0</v>
      </c>
      <c r="B595" s="185" t="str">
        <f t="shared" si="17"/>
        <v>NO</v>
      </c>
      <c r="D595" s="162" t="s">
        <v>18</v>
      </c>
      <c r="E595" s="162">
        <v>3.89</v>
      </c>
      <c r="G595" s="162" t="s">
        <v>18</v>
      </c>
      <c r="H595" s="162">
        <v>6.3</v>
      </c>
      <c r="J595" s="162" t="s">
        <v>18</v>
      </c>
      <c r="K595" s="162">
        <v>3.76</v>
      </c>
      <c r="M595" s="170" t="s">
        <v>18</v>
      </c>
      <c r="N595" s="170">
        <v>0.21</v>
      </c>
      <c r="O595" s="170">
        <v>213.19900000000001</v>
      </c>
    </row>
    <row r="596" spans="1:15" x14ac:dyDescent="0.2">
      <c r="A596" s="177" t="b">
        <v>1</v>
      </c>
      <c r="B596" s="185" t="str">
        <f t="shared" si="17"/>
        <v>YES</v>
      </c>
      <c r="D596" s="162" t="s">
        <v>39</v>
      </c>
      <c r="E596" s="162">
        <v>2.68</v>
      </c>
      <c r="G596" s="162" t="s">
        <v>39</v>
      </c>
      <c r="H596" s="162">
        <v>2.7</v>
      </c>
      <c r="J596" s="162" t="s">
        <v>39</v>
      </c>
      <c r="K596" s="162">
        <v>2.41</v>
      </c>
      <c r="M596" s="170" t="s">
        <v>39</v>
      </c>
      <c r="N596" s="170">
        <v>0.21</v>
      </c>
      <c r="O596" s="170">
        <v>213.19900000000001</v>
      </c>
    </row>
    <row r="597" spans="1:15" x14ac:dyDescent="0.2">
      <c r="A597" s="177" t="b">
        <v>0</v>
      </c>
      <c r="B597" s="185" t="str">
        <f t="shared" si="17"/>
        <v>NO</v>
      </c>
      <c r="D597" s="162" t="s">
        <v>18</v>
      </c>
      <c r="E597" s="162">
        <v>0.34799999999999998</v>
      </c>
      <c r="G597" s="162" t="s">
        <v>18</v>
      </c>
      <c r="H597" s="162">
        <v>4.8</v>
      </c>
      <c r="J597" s="162" t="s">
        <v>18</v>
      </c>
      <c r="K597" s="162">
        <v>4.53</v>
      </c>
      <c r="M597" s="170" t="s">
        <v>18</v>
      </c>
      <c r="N597" s="170">
        <v>0.21</v>
      </c>
      <c r="O597" s="170">
        <v>213.19900000000001</v>
      </c>
    </row>
    <row r="598" spans="1:15" ht="16" x14ac:dyDescent="0.2">
      <c r="A598" s="176" t="b">
        <v>0</v>
      </c>
      <c r="B598" s="185" t="str">
        <f t="shared" si="17"/>
        <v>NO</v>
      </c>
      <c r="D598" s="162" t="s">
        <v>18</v>
      </c>
      <c r="E598" s="162">
        <v>4.6500000000000004</v>
      </c>
      <c r="G598" s="162" t="s">
        <v>18</v>
      </c>
      <c r="H598" s="162">
        <v>6.3</v>
      </c>
      <c r="J598" s="162" t="s">
        <v>18</v>
      </c>
      <c r="K598" s="162">
        <v>6.34</v>
      </c>
      <c r="M598" s="170" t="s">
        <v>18</v>
      </c>
      <c r="N598" s="170">
        <v>0.21</v>
      </c>
      <c r="O598" s="170">
        <v>213.19900000000001</v>
      </c>
    </row>
    <row r="599" spans="1:15" ht="16" x14ac:dyDescent="0.2">
      <c r="A599" s="176" t="b">
        <v>0</v>
      </c>
      <c r="B599" s="185" t="str">
        <f t="shared" si="17"/>
        <v>NO</v>
      </c>
      <c r="D599" s="162" t="s">
        <v>18</v>
      </c>
      <c r="E599" s="162">
        <v>5.05</v>
      </c>
      <c r="G599" s="162" t="s">
        <v>18</v>
      </c>
      <c r="H599" s="162">
        <v>6.8</v>
      </c>
      <c r="J599" s="162" t="s">
        <v>18</v>
      </c>
      <c r="K599" s="162">
        <v>5.39</v>
      </c>
      <c r="M599" s="170" t="s">
        <v>18</v>
      </c>
      <c r="N599" s="170">
        <v>0.21</v>
      </c>
      <c r="O599" s="170">
        <v>213.19900000000001</v>
      </c>
    </row>
    <row r="600" spans="1:15" ht="16" x14ac:dyDescent="0.2">
      <c r="A600" s="176" t="b">
        <v>0</v>
      </c>
      <c r="B600" s="185" t="str">
        <f t="shared" si="17"/>
        <v>NO</v>
      </c>
      <c r="D600" s="162" t="s">
        <v>18</v>
      </c>
      <c r="E600" s="162">
        <v>1.8</v>
      </c>
      <c r="G600" s="162" t="s">
        <v>39</v>
      </c>
      <c r="H600" s="162">
        <v>4.4000000000000004</v>
      </c>
      <c r="J600" s="162" t="s">
        <v>39</v>
      </c>
      <c r="K600" s="162">
        <v>2.37</v>
      </c>
      <c r="M600" s="170" t="s">
        <v>18</v>
      </c>
      <c r="N600" s="170">
        <v>0.21</v>
      </c>
      <c r="O600" s="170">
        <v>213.19900000000001</v>
      </c>
    </row>
    <row r="601" spans="1:15" ht="16" x14ac:dyDescent="0.2">
      <c r="A601" s="176" t="b">
        <v>0</v>
      </c>
      <c r="B601" s="185" t="str">
        <f t="shared" si="17"/>
        <v>NO</v>
      </c>
      <c r="D601" s="162" t="s">
        <v>18</v>
      </c>
      <c r="E601" s="162">
        <v>1.96</v>
      </c>
      <c r="G601" s="162" t="s">
        <v>39</v>
      </c>
      <c r="H601" s="162">
        <v>1.8</v>
      </c>
      <c r="J601" s="162" t="s">
        <v>18</v>
      </c>
      <c r="K601" s="162">
        <v>1.49</v>
      </c>
      <c r="M601" s="170" t="s">
        <v>18</v>
      </c>
      <c r="N601" s="170">
        <v>0.21</v>
      </c>
      <c r="O601" s="170">
        <v>213.19900000000001</v>
      </c>
    </row>
    <row r="602" spans="1:15" ht="16" x14ac:dyDescent="0.2">
      <c r="A602" s="176" t="b">
        <v>0</v>
      </c>
      <c r="B602" s="185" t="str">
        <f t="shared" si="17"/>
        <v>NO</v>
      </c>
      <c r="D602" s="162" t="s">
        <v>18</v>
      </c>
      <c r="E602" s="162">
        <v>2.23</v>
      </c>
      <c r="G602" s="162" t="s">
        <v>18</v>
      </c>
      <c r="H602" s="162">
        <v>2.1</v>
      </c>
      <c r="J602" s="162" t="s">
        <v>18</v>
      </c>
      <c r="K602" s="162">
        <v>3.03</v>
      </c>
      <c r="M602" s="170" t="s">
        <v>18</v>
      </c>
      <c r="N602" s="170">
        <v>0.21</v>
      </c>
      <c r="O602" s="170">
        <v>213.19900000000001</v>
      </c>
    </row>
    <row r="603" spans="1:15" ht="16" x14ac:dyDescent="0.2">
      <c r="A603" s="176" t="b">
        <v>0</v>
      </c>
      <c r="B603" s="185" t="str">
        <f t="shared" si="17"/>
        <v>NO</v>
      </c>
      <c r="D603" s="162" t="s">
        <v>18</v>
      </c>
      <c r="E603" s="162">
        <v>2.54</v>
      </c>
      <c r="G603" s="162" t="s">
        <v>39</v>
      </c>
      <c r="H603" s="162">
        <v>10.4</v>
      </c>
      <c r="J603" s="162" t="s">
        <v>18</v>
      </c>
      <c r="K603" s="162">
        <v>3.22</v>
      </c>
      <c r="M603" s="170" t="s">
        <v>18</v>
      </c>
      <c r="N603" s="170">
        <v>0.21</v>
      </c>
      <c r="O603" s="170">
        <v>213.19900000000001</v>
      </c>
    </row>
    <row r="604" spans="1:15" x14ac:dyDescent="0.2">
      <c r="A604" s="180" t="b">
        <v>0</v>
      </c>
      <c r="B604" s="185" t="str">
        <f t="shared" si="17"/>
        <v>NO</v>
      </c>
      <c r="D604" s="162" t="s">
        <v>18</v>
      </c>
      <c r="E604" s="162">
        <v>2.35</v>
      </c>
      <c r="G604" s="162" t="s">
        <v>18</v>
      </c>
      <c r="H604" s="162">
        <v>7.3</v>
      </c>
      <c r="J604" s="162" t="s">
        <v>18</v>
      </c>
      <c r="K604" s="162">
        <v>3.19</v>
      </c>
      <c r="M604" s="170" t="s">
        <v>18</v>
      </c>
      <c r="N604" s="170">
        <v>0.21</v>
      </c>
      <c r="O604" s="170">
        <v>213.19900000000001</v>
      </c>
    </row>
    <row r="605" spans="1:15" x14ac:dyDescent="0.2">
      <c r="A605" s="180" t="b">
        <v>0</v>
      </c>
      <c r="B605" s="185" t="str">
        <f t="shared" si="17"/>
        <v>NO</v>
      </c>
      <c r="D605" s="162" t="s">
        <v>18</v>
      </c>
      <c r="E605" s="162">
        <v>3.15</v>
      </c>
      <c r="G605" s="162" t="s">
        <v>18</v>
      </c>
      <c r="H605" s="162">
        <v>5.9</v>
      </c>
      <c r="J605" s="162" t="s">
        <v>18</v>
      </c>
      <c r="K605" s="162">
        <v>3.61</v>
      </c>
      <c r="M605" s="170" t="s">
        <v>39</v>
      </c>
      <c r="N605" s="170">
        <v>0.21</v>
      </c>
      <c r="O605" s="170">
        <v>213.19900000000001</v>
      </c>
    </row>
    <row r="606" spans="1:15" x14ac:dyDescent="0.2">
      <c r="A606" s="180" t="b">
        <v>0</v>
      </c>
      <c r="B606" s="185" t="str">
        <f t="shared" si="17"/>
        <v>NO</v>
      </c>
      <c r="D606" s="162" t="s">
        <v>18</v>
      </c>
      <c r="E606" s="162">
        <v>3.4</v>
      </c>
      <c r="G606" s="162" t="s">
        <v>39</v>
      </c>
      <c r="H606" s="162">
        <v>8.1999999999999993</v>
      </c>
      <c r="J606" s="162" t="s">
        <v>18</v>
      </c>
      <c r="K606" s="162">
        <v>4.82</v>
      </c>
      <c r="M606" s="170" t="s">
        <v>18</v>
      </c>
      <c r="N606" s="170">
        <v>0.21</v>
      </c>
      <c r="O606" s="170">
        <v>213.19900000000001</v>
      </c>
    </row>
    <row r="607" spans="1:15" ht="16" x14ac:dyDescent="0.2">
      <c r="A607" s="176" t="b">
        <v>1</v>
      </c>
      <c r="B607" s="185" t="str">
        <f t="shared" si="17"/>
        <v>YES</v>
      </c>
      <c r="D607" s="162" t="s">
        <v>39</v>
      </c>
      <c r="E607" s="162">
        <v>4.28</v>
      </c>
      <c r="G607" s="162" t="s">
        <v>39</v>
      </c>
      <c r="H607" s="162">
        <v>5.8</v>
      </c>
      <c r="J607" s="162" t="s">
        <v>18</v>
      </c>
      <c r="K607" s="162">
        <v>5.62</v>
      </c>
      <c r="M607" s="170" t="s">
        <v>18</v>
      </c>
      <c r="N607" s="170">
        <v>0.21</v>
      </c>
      <c r="O607" s="170">
        <v>213.19900000000001</v>
      </c>
    </row>
    <row r="608" spans="1:15" ht="16" x14ac:dyDescent="0.2">
      <c r="A608" s="176" t="b">
        <v>1</v>
      </c>
      <c r="B608" s="185" t="str">
        <f t="shared" si="17"/>
        <v>YES</v>
      </c>
      <c r="D608" s="162" t="s">
        <v>39</v>
      </c>
      <c r="E608" s="162">
        <v>1.66</v>
      </c>
      <c r="G608" s="162" t="s">
        <v>39</v>
      </c>
      <c r="H608" s="162">
        <v>3.9</v>
      </c>
      <c r="J608" s="162" t="s">
        <v>39</v>
      </c>
      <c r="K608" s="162">
        <v>1.73</v>
      </c>
      <c r="M608" s="170" t="s">
        <v>39</v>
      </c>
      <c r="N608" s="170">
        <v>0.21</v>
      </c>
      <c r="O608" s="170">
        <v>213.19900000000001</v>
      </c>
    </row>
    <row r="609" spans="1:15" ht="16" x14ac:dyDescent="0.2">
      <c r="A609" s="176" t="b">
        <v>0</v>
      </c>
      <c r="B609" s="185" t="str">
        <f t="shared" si="17"/>
        <v>NO</v>
      </c>
      <c r="D609" s="162" t="s">
        <v>39</v>
      </c>
      <c r="E609" s="162">
        <v>2.56</v>
      </c>
      <c r="G609" s="162" t="s">
        <v>18</v>
      </c>
      <c r="H609" s="162">
        <v>5.4</v>
      </c>
      <c r="J609" s="162" t="s">
        <v>18</v>
      </c>
      <c r="K609" s="162">
        <v>4.0999999999999996</v>
      </c>
      <c r="M609" s="170" t="s">
        <v>18</v>
      </c>
      <c r="N609" s="170">
        <v>0.21</v>
      </c>
      <c r="O609" s="170">
        <v>213.19900000000001</v>
      </c>
    </row>
    <row r="610" spans="1:15" ht="16" x14ac:dyDescent="0.2">
      <c r="A610" s="176" t="b">
        <v>1</v>
      </c>
      <c r="B610" s="185" t="str">
        <f t="shared" si="17"/>
        <v>YES</v>
      </c>
      <c r="D610" s="162" t="s">
        <v>39</v>
      </c>
      <c r="E610" s="162">
        <v>0.99</v>
      </c>
      <c r="G610" s="162" t="s">
        <v>39</v>
      </c>
      <c r="H610" s="162">
        <v>3.2</v>
      </c>
      <c r="J610" s="162" t="s">
        <v>18</v>
      </c>
      <c r="K610" s="162">
        <v>1.89</v>
      </c>
      <c r="M610" s="170" t="s">
        <v>39</v>
      </c>
      <c r="N610" s="170">
        <v>0.28000000000000003</v>
      </c>
      <c r="O610" s="170">
        <v>278.67399999999998</v>
      </c>
    </row>
    <row r="611" spans="1:15" ht="16" x14ac:dyDescent="0.2">
      <c r="A611" s="176" t="b">
        <v>0</v>
      </c>
      <c r="B611" s="185" t="str">
        <f t="shared" si="17"/>
        <v>NO</v>
      </c>
      <c r="D611" s="162" t="s">
        <v>18</v>
      </c>
      <c r="E611" s="162">
        <v>2.61</v>
      </c>
      <c r="G611" s="162" t="s">
        <v>39</v>
      </c>
      <c r="H611" s="162">
        <v>5.3</v>
      </c>
      <c r="J611" s="162" t="s">
        <v>18</v>
      </c>
      <c r="K611" s="162">
        <v>3.01</v>
      </c>
      <c r="M611" s="170" t="s">
        <v>18</v>
      </c>
      <c r="N611" s="170">
        <v>0.28000000000000003</v>
      </c>
      <c r="O611" s="170">
        <v>278.67399999999998</v>
      </c>
    </row>
    <row r="612" spans="1:15" ht="16" x14ac:dyDescent="0.2">
      <c r="A612" s="176" t="b">
        <v>0</v>
      </c>
      <c r="B612" s="185" t="str">
        <f t="shared" si="17"/>
        <v>NO</v>
      </c>
      <c r="D612" s="162" t="s">
        <v>18</v>
      </c>
      <c r="E612" s="162">
        <v>0.8</v>
      </c>
      <c r="G612" s="162" t="s">
        <v>39</v>
      </c>
      <c r="H612" s="162">
        <v>4.5</v>
      </c>
      <c r="J612" s="162" t="s">
        <v>18</v>
      </c>
      <c r="K612" s="162">
        <v>2.56</v>
      </c>
      <c r="M612" s="170" t="s">
        <v>18</v>
      </c>
      <c r="N612" s="170">
        <v>0.28000000000000003</v>
      </c>
      <c r="O612" s="170">
        <v>278.67399999999998</v>
      </c>
    </row>
    <row r="613" spans="1:15" ht="16" x14ac:dyDescent="0.2">
      <c r="A613" s="176" t="b">
        <v>0</v>
      </c>
      <c r="B613" s="185" t="str">
        <f t="shared" si="17"/>
        <v>NO</v>
      </c>
      <c r="D613" s="162" t="s">
        <v>18</v>
      </c>
      <c r="E613" s="162">
        <v>3.26</v>
      </c>
      <c r="G613" s="162" t="s">
        <v>39</v>
      </c>
      <c r="H613" s="162">
        <v>10.3</v>
      </c>
      <c r="J613" s="162" t="s">
        <v>18</v>
      </c>
      <c r="K613" s="162">
        <v>4.72</v>
      </c>
      <c r="M613" s="170" t="s">
        <v>18</v>
      </c>
      <c r="N613" s="170">
        <v>0.28000000000000003</v>
      </c>
      <c r="O613" s="170">
        <v>278.67399999999998</v>
      </c>
    </row>
    <row r="614" spans="1:15" ht="16" x14ac:dyDescent="0.2">
      <c r="A614" s="176" t="b">
        <v>0</v>
      </c>
      <c r="B614" s="185" t="str">
        <f t="shared" si="17"/>
        <v>NO</v>
      </c>
      <c r="D614" s="162" t="s">
        <v>18</v>
      </c>
      <c r="E614" s="162">
        <v>2.0299999999999998</v>
      </c>
      <c r="G614" s="162" t="s">
        <v>18</v>
      </c>
      <c r="H614" s="162">
        <v>4.9000000000000004</v>
      </c>
      <c r="J614" s="162" t="s">
        <v>18</v>
      </c>
      <c r="K614" s="162">
        <v>2.64</v>
      </c>
      <c r="M614" s="170" t="s">
        <v>18</v>
      </c>
      <c r="N614" s="170">
        <v>0.28000000000000003</v>
      </c>
      <c r="O614" s="170">
        <v>278.67399999999998</v>
      </c>
    </row>
    <row r="615" spans="1:15" ht="16" x14ac:dyDescent="0.2">
      <c r="A615" s="176" t="b">
        <v>1</v>
      </c>
      <c r="B615" s="185" t="str">
        <f t="shared" si="17"/>
        <v>YES</v>
      </c>
      <c r="D615" s="162" t="s">
        <v>39</v>
      </c>
      <c r="E615" s="162">
        <v>1.55</v>
      </c>
      <c r="G615" s="162" t="s">
        <v>39</v>
      </c>
      <c r="H615" s="162">
        <v>2.1</v>
      </c>
      <c r="J615" s="162" t="s">
        <v>18</v>
      </c>
      <c r="K615" s="162">
        <v>2.93</v>
      </c>
      <c r="M615" s="170" t="s">
        <v>39</v>
      </c>
      <c r="N615" s="170">
        <v>0.28000000000000003</v>
      </c>
      <c r="O615" s="170">
        <v>278.67399999999998</v>
      </c>
    </row>
    <row r="616" spans="1:15" ht="16" x14ac:dyDescent="0.2">
      <c r="A616" s="176" t="b">
        <v>0</v>
      </c>
      <c r="B616" s="185" t="str">
        <f t="shared" si="17"/>
        <v>NO</v>
      </c>
      <c r="D616" s="162" t="s">
        <v>18</v>
      </c>
      <c r="E616" s="162">
        <v>2.61</v>
      </c>
      <c r="G616" s="162" t="s">
        <v>18</v>
      </c>
      <c r="H616" s="162">
        <v>4.9000000000000004</v>
      </c>
      <c r="J616" s="162" t="s">
        <v>18</v>
      </c>
      <c r="K616" s="162">
        <v>4.21</v>
      </c>
      <c r="M616" s="170" t="s">
        <v>18</v>
      </c>
      <c r="N616" s="170">
        <v>0.28000000000000003</v>
      </c>
      <c r="O616" s="170">
        <v>278.67399999999998</v>
      </c>
    </row>
    <row r="617" spans="1:15" ht="16" x14ac:dyDescent="0.2">
      <c r="A617" s="176" t="b">
        <v>0</v>
      </c>
      <c r="B617" s="185" t="str">
        <f t="shared" si="17"/>
        <v>NO</v>
      </c>
      <c r="D617" s="162" t="s">
        <v>18</v>
      </c>
      <c r="E617" s="162">
        <v>1.31</v>
      </c>
      <c r="G617" s="162" t="s">
        <v>18</v>
      </c>
      <c r="H617" s="162">
        <v>2</v>
      </c>
      <c r="J617" s="162" t="s">
        <v>18</v>
      </c>
      <c r="K617" s="162">
        <v>3.52</v>
      </c>
      <c r="M617" s="170" t="s">
        <v>18</v>
      </c>
      <c r="N617" s="170">
        <v>0.28000000000000003</v>
      </c>
      <c r="O617" s="170">
        <v>278.67399999999998</v>
      </c>
    </row>
    <row r="618" spans="1:15" ht="16" x14ac:dyDescent="0.2">
      <c r="A618" s="176" t="b">
        <v>0</v>
      </c>
      <c r="B618" s="185" t="str">
        <f t="shared" si="17"/>
        <v>NO</v>
      </c>
      <c r="D618" s="162" t="s">
        <v>18</v>
      </c>
      <c r="E618" s="162">
        <v>1.38</v>
      </c>
      <c r="G618" s="162" t="s">
        <v>18</v>
      </c>
      <c r="H618" s="162">
        <v>1.9</v>
      </c>
      <c r="J618" s="162" t="s">
        <v>18</v>
      </c>
      <c r="K618" s="162">
        <v>3.07</v>
      </c>
      <c r="M618" s="170" t="s">
        <v>18</v>
      </c>
      <c r="N618" s="170">
        <v>0.28000000000000003</v>
      </c>
      <c r="O618" s="170">
        <v>278.67399999999998</v>
      </c>
    </row>
    <row r="619" spans="1:15" ht="16" x14ac:dyDescent="0.2">
      <c r="A619" s="176" t="b">
        <v>0</v>
      </c>
      <c r="B619" s="185" t="str">
        <f t="shared" si="17"/>
        <v>NO</v>
      </c>
      <c r="D619" s="162" t="s">
        <v>18</v>
      </c>
      <c r="E619" s="162">
        <v>4.25</v>
      </c>
      <c r="G619" s="162" t="s">
        <v>18</v>
      </c>
      <c r="H619" s="162">
        <v>3.8</v>
      </c>
      <c r="J619" s="162" t="s">
        <v>39</v>
      </c>
      <c r="K619" s="162">
        <v>12.06</v>
      </c>
      <c r="M619" s="170" t="s">
        <v>18</v>
      </c>
      <c r="N619" s="170">
        <v>0.28000000000000003</v>
      </c>
      <c r="O619" s="170">
        <v>278.67399999999998</v>
      </c>
    </row>
    <row r="620" spans="1:15" ht="16" x14ac:dyDescent="0.2">
      <c r="A620" s="176" t="b">
        <v>0</v>
      </c>
      <c r="B620" s="185" t="str">
        <f t="shared" si="17"/>
        <v>NO</v>
      </c>
      <c r="D620" s="162" t="s">
        <v>18</v>
      </c>
      <c r="E620" s="162">
        <v>1.26</v>
      </c>
      <c r="G620" s="162" t="s">
        <v>18</v>
      </c>
      <c r="H620" s="162">
        <v>1.8</v>
      </c>
      <c r="J620" s="162" t="s">
        <v>18</v>
      </c>
      <c r="K620" s="162">
        <v>2.08</v>
      </c>
      <c r="M620" s="170" t="s">
        <v>18</v>
      </c>
      <c r="N620" s="170">
        <v>0.28000000000000003</v>
      </c>
      <c r="O620" s="170">
        <v>278.67399999999998</v>
      </c>
    </row>
    <row r="621" spans="1:15" ht="16" x14ac:dyDescent="0.2">
      <c r="A621" s="176" t="b">
        <v>0</v>
      </c>
      <c r="B621" s="185" t="str">
        <f t="shared" si="17"/>
        <v>NO</v>
      </c>
      <c r="D621" s="162" t="s">
        <v>18</v>
      </c>
      <c r="E621" s="162">
        <v>2.08</v>
      </c>
      <c r="G621" s="162" t="s">
        <v>18</v>
      </c>
      <c r="H621" s="162">
        <v>3.8</v>
      </c>
      <c r="J621" s="162" t="s">
        <v>18</v>
      </c>
      <c r="K621" s="162">
        <v>5.55</v>
      </c>
      <c r="M621" s="170" t="s">
        <v>18</v>
      </c>
      <c r="N621" s="170">
        <v>0.28000000000000003</v>
      </c>
      <c r="O621" s="170">
        <v>278.67399999999998</v>
      </c>
    </row>
    <row r="622" spans="1:15" ht="16" x14ac:dyDescent="0.2">
      <c r="A622" s="176" t="b">
        <v>0</v>
      </c>
      <c r="B622" s="185" t="str">
        <f t="shared" si="17"/>
        <v>NO</v>
      </c>
      <c r="D622" s="162" t="s">
        <v>18</v>
      </c>
      <c r="E622" s="162">
        <v>3.96</v>
      </c>
      <c r="G622" s="162" t="s">
        <v>39</v>
      </c>
      <c r="H622" s="162">
        <v>6.8</v>
      </c>
      <c r="J622" s="162" t="s">
        <v>18</v>
      </c>
      <c r="K622" s="162">
        <v>5.49</v>
      </c>
      <c r="M622" s="170" t="s">
        <v>18</v>
      </c>
      <c r="N622" s="170">
        <v>0.28000000000000003</v>
      </c>
      <c r="O622" s="170">
        <v>278.67399999999998</v>
      </c>
    </row>
    <row r="623" spans="1:15" ht="16" x14ac:dyDescent="0.2">
      <c r="A623" s="176" t="b">
        <v>0</v>
      </c>
      <c r="B623" s="185" t="str">
        <f t="shared" si="17"/>
        <v>NO</v>
      </c>
      <c r="D623" s="162" t="s">
        <v>18</v>
      </c>
      <c r="E623" s="162">
        <v>4.3099999999999996</v>
      </c>
      <c r="G623" s="162" t="s">
        <v>18</v>
      </c>
      <c r="H623" s="162">
        <v>6.5</v>
      </c>
      <c r="J623" s="162" t="s">
        <v>18</v>
      </c>
      <c r="K623" s="162">
        <v>5.76</v>
      </c>
      <c r="M623" s="170" t="s">
        <v>18</v>
      </c>
      <c r="N623" s="170">
        <v>0.28000000000000003</v>
      </c>
      <c r="O623" s="170">
        <v>278.67399999999998</v>
      </c>
    </row>
    <row r="624" spans="1:15" ht="16" x14ac:dyDescent="0.2">
      <c r="A624" s="176" t="b">
        <v>0</v>
      </c>
      <c r="B624" s="185" t="str">
        <f t="shared" si="17"/>
        <v>NO</v>
      </c>
      <c r="D624" s="162" t="s">
        <v>18</v>
      </c>
      <c r="E624" s="162">
        <v>2.95</v>
      </c>
      <c r="G624" s="162" t="s">
        <v>18</v>
      </c>
      <c r="H624" s="162">
        <v>3.7</v>
      </c>
      <c r="J624" s="162" t="s">
        <v>18</v>
      </c>
      <c r="K624" s="162">
        <v>4.54</v>
      </c>
      <c r="M624" s="170" t="s">
        <v>18</v>
      </c>
      <c r="N624" s="170">
        <v>0.28000000000000003</v>
      </c>
      <c r="O624" s="170">
        <v>278.67399999999998</v>
      </c>
    </row>
    <row r="625" spans="1:15" ht="16" x14ac:dyDescent="0.2">
      <c r="A625" s="176" t="b">
        <v>0</v>
      </c>
      <c r="B625" s="185" t="str">
        <f t="shared" si="17"/>
        <v>NO</v>
      </c>
      <c r="D625" s="162" t="s">
        <v>18</v>
      </c>
      <c r="E625" s="162">
        <v>3.41</v>
      </c>
      <c r="G625" s="162" t="s">
        <v>39</v>
      </c>
      <c r="H625" s="162">
        <v>4.7</v>
      </c>
      <c r="J625" s="162" t="s">
        <v>18</v>
      </c>
      <c r="K625" s="162">
        <v>1.69</v>
      </c>
      <c r="M625" s="170" t="s">
        <v>18</v>
      </c>
      <c r="N625" s="170">
        <v>0.28000000000000003</v>
      </c>
      <c r="O625" s="170">
        <v>278.67399999999998</v>
      </c>
    </row>
    <row r="626" spans="1:15" ht="16" x14ac:dyDescent="0.2">
      <c r="A626" s="176" t="b">
        <v>0</v>
      </c>
      <c r="B626" s="185" t="str">
        <f t="shared" si="17"/>
        <v>NO</v>
      </c>
      <c r="D626" s="162" t="s">
        <v>39</v>
      </c>
      <c r="E626" s="162">
        <v>4.96</v>
      </c>
      <c r="G626" s="162" t="s">
        <v>18</v>
      </c>
      <c r="H626" s="162">
        <v>4.8</v>
      </c>
      <c r="J626" s="162" t="s">
        <v>18</v>
      </c>
      <c r="K626" s="162">
        <v>7</v>
      </c>
      <c r="M626" s="170" t="s">
        <v>18</v>
      </c>
      <c r="N626" s="170">
        <v>0.28000000000000003</v>
      </c>
      <c r="O626" s="170">
        <v>278.67399999999998</v>
      </c>
    </row>
    <row r="627" spans="1:15" ht="16" x14ac:dyDescent="0.2">
      <c r="A627" s="176" t="b">
        <v>1</v>
      </c>
      <c r="B627" s="185" t="str">
        <f t="shared" si="17"/>
        <v>YES</v>
      </c>
      <c r="D627" s="162" t="s">
        <v>39</v>
      </c>
      <c r="E627" s="162">
        <v>1.21</v>
      </c>
      <c r="G627" s="162" t="s">
        <v>39</v>
      </c>
      <c r="H627" s="162">
        <v>3</v>
      </c>
      <c r="J627" s="162" t="s">
        <v>18</v>
      </c>
      <c r="K627" s="162">
        <v>2.0699999999999998</v>
      </c>
      <c r="M627" s="170" t="s">
        <v>39</v>
      </c>
      <c r="N627" s="170">
        <v>0.28000000000000003</v>
      </c>
      <c r="O627" s="170">
        <v>278.67399999999998</v>
      </c>
    </row>
    <row r="628" spans="1:15" ht="16" x14ac:dyDescent="0.2">
      <c r="A628" s="176" t="b">
        <v>0</v>
      </c>
      <c r="B628" s="185" t="str">
        <f t="shared" si="17"/>
        <v>NO</v>
      </c>
      <c r="D628" s="162" t="s">
        <v>18</v>
      </c>
      <c r="E628" s="162">
        <v>1.66</v>
      </c>
      <c r="G628" s="162" t="s">
        <v>18</v>
      </c>
      <c r="H628" s="162">
        <v>3.9</v>
      </c>
      <c r="J628" s="162" t="s">
        <v>18</v>
      </c>
      <c r="K628" s="162">
        <v>1.71</v>
      </c>
      <c r="M628" s="170" t="s">
        <v>18</v>
      </c>
      <c r="N628" s="170">
        <v>0.28000000000000003</v>
      </c>
      <c r="O628" s="170">
        <v>278.67399999999998</v>
      </c>
    </row>
    <row r="629" spans="1:15" ht="16" x14ac:dyDescent="0.2">
      <c r="A629" s="176" t="b">
        <v>0</v>
      </c>
      <c r="B629" s="185" t="str">
        <f t="shared" si="17"/>
        <v>NO</v>
      </c>
      <c r="D629" s="162" t="s">
        <v>18</v>
      </c>
      <c r="E629" s="162">
        <v>3.35</v>
      </c>
      <c r="G629" s="162" t="s">
        <v>18</v>
      </c>
      <c r="H629" s="162">
        <v>7.4</v>
      </c>
      <c r="J629" s="162" t="s">
        <v>18</v>
      </c>
      <c r="K629" s="162">
        <v>5.12</v>
      </c>
      <c r="M629" s="170" t="s">
        <v>39</v>
      </c>
      <c r="N629" s="170">
        <v>0.28000000000000003</v>
      </c>
      <c r="O629" s="170">
        <v>278.67399999999998</v>
      </c>
    </row>
    <row r="630" spans="1:15" ht="16" x14ac:dyDescent="0.2">
      <c r="A630" s="176" t="b">
        <v>0</v>
      </c>
      <c r="B630" s="185" t="str">
        <f t="shared" si="17"/>
        <v>NO</v>
      </c>
      <c r="D630" s="162" t="s">
        <v>18</v>
      </c>
      <c r="E630" s="162">
        <v>1.6</v>
      </c>
      <c r="G630" s="162" t="s">
        <v>18</v>
      </c>
      <c r="H630" s="162">
        <v>4.3</v>
      </c>
      <c r="J630" s="162" t="s">
        <v>18</v>
      </c>
      <c r="K630" s="162">
        <v>3.62</v>
      </c>
      <c r="M630" s="170" t="s">
        <v>18</v>
      </c>
      <c r="N630" s="170">
        <v>0.28000000000000003</v>
      </c>
      <c r="O630" s="170">
        <v>278.67399999999998</v>
      </c>
    </row>
    <row r="631" spans="1:15" ht="16" x14ac:dyDescent="0.2">
      <c r="A631" s="176" t="b">
        <v>0</v>
      </c>
      <c r="B631" s="185" t="str">
        <f t="shared" si="17"/>
        <v>NO</v>
      </c>
      <c r="D631" s="162" t="s">
        <v>39</v>
      </c>
      <c r="E631" s="162">
        <v>2.5299999999999998</v>
      </c>
      <c r="G631" s="162" t="s">
        <v>39</v>
      </c>
      <c r="H631" s="162">
        <v>4.0999999999999996</v>
      </c>
      <c r="J631" s="162" t="s">
        <v>18</v>
      </c>
      <c r="K631" s="162">
        <v>4.17</v>
      </c>
      <c r="M631" s="170" t="s">
        <v>18</v>
      </c>
      <c r="N631" s="170">
        <v>0.28000000000000003</v>
      </c>
      <c r="O631" s="170">
        <v>278.67399999999998</v>
      </c>
    </row>
    <row r="632" spans="1:15" x14ac:dyDescent="0.2">
      <c r="A632" s="181" t="b">
        <v>0</v>
      </c>
      <c r="B632" s="185" t="str">
        <f t="shared" si="17"/>
        <v>NO</v>
      </c>
      <c r="D632" s="162" t="s">
        <v>18</v>
      </c>
      <c r="E632" s="162">
        <v>3.11</v>
      </c>
      <c r="G632" s="162" t="s">
        <v>39</v>
      </c>
      <c r="H632" s="162">
        <v>5.4</v>
      </c>
      <c r="J632" s="162" t="s">
        <v>18</v>
      </c>
      <c r="K632" s="162">
        <v>4.76</v>
      </c>
      <c r="M632" s="170" t="s">
        <v>18</v>
      </c>
      <c r="N632" s="170">
        <v>0.28000000000000003</v>
      </c>
      <c r="O632" s="170">
        <v>278.67399999999998</v>
      </c>
    </row>
    <row r="633" spans="1:15" x14ac:dyDescent="0.2">
      <c r="A633" s="181" t="b">
        <v>0</v>
      </c>
      <c r="B633" s="185" t="str">
        <f t="shared" si="17"/>
        <v>NO</v>
      </c>
      <c r="D633" s="162" t="s">
        <v>18</v>
      </c>
      <c r="E633" s="162">
        <v>1.65</v>
      </c>
      <c r="G633" s="162" t="s">
        <v>18</v>
      </c>
      <c r="H633" s="162">
        <v>5.3</v>
      </c>
      <c r="J633" s="162" t="s">
        <v>18</v>
      </c>
      <c r="K633" s="162">
        <v>3.29</v>
      </c>
      <c r="M633" s="170" t="s">
        <v>18</v>
      </c>
      <c r="N633" s="170">
        <v>0.28000000000000003</v>
      </c>
      <c r="O633" s="170">
        <v>278.67399999999998</v>
      </c>
    </row>
    <row r="634" spans="1:15" x14ac:dyDescent="0.2">
      <c r="A634" s="181" t="b">
        <v>0</v>
      </c>
      <c r="B634" s="185" t="str">
        <f t="shared" si="17"/>
        <v>NO</v>
      </c>
      <c r="D634" s="162" t="s">
        <v>18</v>
      </c>
      <c r="E634" s="162">
        <v>2.89</v>
      </c>
      <c r="G634" s="162" t="s">
        <v>18</v>
      </c>
      <c r="H634" s="162">
        <v>3.9</v>
      </c>
      <c r="J634" s="162" t="s">
        <v>18</v>
      </c>
      <c r="K634" s="162">
        <v>2.23</v>
      </c>
      <c r="M634" s="170" t="s">
        <v>18</v>
      </c>
      <c r="N634" s="170">
        <v>0.28000000000000003</v>
      </c>
      <c r="O634" s="170">
        <v>278.67399999999998</v>
      </c>
    </row>
    <row r="635" spans="1:15" x14ac:dyDescent="0.2">
      <c r="A635" s="181" t="b">
        <v>0</v>
      </c>
      <c r="B635" s="185" t="str">
        <f t="shared" si="17"/>
        <v>NO</v>
      </c>
      <c r="D635" s="162" t="s">
        <v>18</v>
      </c>
      <c r="E635" s="162">
        <v>1.53</v>
      </c>
      <c r="G635" s="162" t="s">
        <v>18</v>
      </c>
      <c r="H635" s="162">
        <v>2.2000000000000002</v>
      </c>
      <c r="J635" s="162" t="s">
        <v>18</v>
      </c>
      <c r="K635" s="162">
        <v>1.96</v>
      </c>
      <c r="M635" s="170" t="s">
        <v>18</v>
      </c>
      <c r="N635" s="170">
        <v>0.28000000000000003</v>
      </c>
      <c r="O635" s="170">
        <v>278.67399999999998</v>
      </c>
    </row>
    <row r="636" spans="1:15" x14ac:dyDescent="0.2">
      <c r="A636" s="181" t="b">
        <v>0</v>
      </c>
      <c r="B636" s="185" t="str">
        <f t="shared" si="17"/>
        <v>NO</v>
      </c>
      <c r="D636" s="162" t="s">
        <v>18</v>
      </c>
      <c r="E636" s="162">
        <v>2.1800000000000002</v>
      </c>
      <c r="G636" s="162" t="s">
        <v>39</v>
      </c>
      <c r="H636" s="162">
        <v>5.6</v>
      </c>
      <c r="J636" s="162" t="s">
        <v>18</v>
      </c>
      <c r="K636" s="162">
        <v>3.93</v>
      </c>
      <c r="M636" s="170" t="s">
        <v>18</v>
      </c>
      <c r="N636" s="170">
        <v>0.28000000000000003</v>
      </c>
      <c r="O636" s="170">
        <v>278.67399999999998</v>
      </c>
    </row>
    <row r="637" spans="1:15" x14ac:dyDescent="0.2">
      <c r="A637" s="181" t="b">
        <v>0</v>
      </c>
      <c r="B637" s="185" t="str">
        <f t="shared" si="17"/>
        <v>NO</v>
      </c>
      <c r="D637" s="162" t="s">
        <v>18</v>
      </c>
      <c r="E637" s="162">
        <v>3.46</v>
      </c>
      <c r="G637" s="162" t="s">
        <v>39</v>
      </c>
      <c r="H637" s="162">
        <v>8.4</v>
      </c>
      <c r="J637" s="162" t="s">
        <v>18</v>
      </c>
      <c r="K637" s="162">
        <v>6.79</v>
      </c>
      <c r="M637" s="170" t="s">
        <v>18</v>
      </c>
      <c r="N637" s="170">
        <v>0.28000000000000003</v>
      </c>
      <c r="O637" s="170">
        <v>278.67399999999998</v>
      </c>
    </row>
    <row r="638" spans="1:15" x14ac:dyDescent="0.2">
      <c r="A638" s="181" t="b">
        <v>0</v>
      </c>
      <c r="B638" s="185" t="str">
        <f t="shared" si="17"/>
        <v>NO</v>
      </c>
      <c r="D638" s="162" t="s">
        <v>18</v>
      </c>
      <c r="E638" s="162">
        <v>5.48</v>
      </c>
      <c r="G638" s="162" t="s">
        <v>39</v>
      </c>
      <c r="H638" s="162">
        <v>12.4</v>
      </c>
      <c r="J638" s="162" t="s">
        <v>18</v>
      </c>
      <c r="K638" s="162">
        <v>8.65</v>
      </c>
      <c r="M638" s="170" t="s">
        <v>18</v>
      </c>
      <c r="N638" s="170">
        <v>0.28000000000000003</v>
      </c>
      <c r="O638" s="170">
        <v>278.67399999999998</v>
      </c>
    </row>
    <row r="639" spans="1:15" x14ac:dyDescent="0.2">
      <c r="A639" s="181" t="b">
        <v>0</v>
      </c>
      <c r="B639" s="185" t="str">
        <f t="shared" si="17"/>
        <v>NO</v>
      </c>
      <c r="D639" s="162" t="s">
        <v>18</v>
      </c>
      <c r="E639" s="162">
        <v>5.56</v>
      </c>
      <c r="G639" s="162" t="s">
        <v>18</v>
      </c>
      <c r="H639" s="162">
        <v>6.4</v>
      </c>
      <c r="J639" s="162" t="s">
        <v>18</v>
      </c>
      <c r="K639" s="162">
        <v>9.2200000000000006</v>
      </c>
      <c r="M639" s="170" t="s">
        <v>18</v>
      </c>
      <c r="N639" s="170">
        <v>0.28000000000000003</v>
      </c>
      <c r="O639" s="170">
        <v>278.67399999999998</v>
      </c>
    </row>
    <row r="640" spans="1:15" x14ac:dyDescent="0.2">
      <c r="A640" s="181" t="b">
        <v>0</v>
      </c>
      <c r="B640" s="185" t="str">
        <f t="shared" si="17"/>
        <v>NO</v>
      </c>
      <c r="D640" s="162" t="s">
        <v>18</v>
      </c>
      <c r="E640" s="162">
        <v>4.03</v>
      </c>
      <c r="G640" s="162" t="s">
        <v>39</v>
      </c>
      <c r="H640" s="162">
        <v>8.3000000000000007</v>
      </c>
      <c r="J640" s="162" t="s">
        <v>18</v>
      </c>
      <c r="K640" s="162">
        <v>5.23</v>
      </c>
      <c r="M640" s="170" t="s">
        <v>39</v>
      </c>
      <c r="N640" s="170">
        <v>0.28000000000000003</v>
      </c>
      <c r="O640" s="170">
        <v>278.67399999999998</v>
      </c>
    </row>
    <row r="641" spans="1:15" x14ac:dyDescent="0.2">
      <c r="A641" s="181" t="b">
        <v>0</v>
      </c>
      <c r="B641" s="185" t="str">
        <f t="shared" si="17"/>
        <v>NO</v>
      </c>
      <c r="D641" s="162" t="s">
        <v>18</v>
      </c>
      <c r="E641" s="162">
        <v>3.86</v>
      </c>
      <c r="G641" s="162" t="s">
        <v>18</v>
      </c>
      <c r="H641" s="162">
        <v>5.3</v>
      </c>
      <c r="J641" s="162" t="s">
        <v>18</v>
      </c>
      <c r="K641" s="162">
        <v>5.64</v>
      </c>
      <c r="M641" s="170" t="s">
        <v>18</v>
      </c>
      <c r="N641" s="170">
        <v>0.28000000000000003</v>
      </c>
      <c r="O641" s="170">
        <v>278.67399999999998</v>
      </c>
    </row>
    <row r="642" spans="1:15" x14ac:dyDescent="0.2">
      <c r="A642" s="181" t="b">
        <v>0</v>
      </c>
      <c r="B642" s="185" t="str">
        <f t="shared" si="17"/>
        <v>NO</v>
      </c>
      <c r="D642" s="162" t="s">
        <v>18</v>
      </c>
      <c r="E642" s="162">
        <v>0.96</v>
      </c>
      <c r="G642" s="162" t="s">
        <v>18</v>
      </c>
      <c r="H642" s="162">
        <v>3.9</v>
      </c>
      <c r="J642" s="162" t="s">
        <v>18</v>
      </c>
      <c r="K642" s="162">
        <v>2.34</v>
      </c>
      <c r="M642" s="170" t="s">
        <v>18</v>
      </c>
      <c r="N642" s="170">
        <v>0.25</v>
      </c>
      <c r="O642" s="170">
        <v>253.75700000000001</v>
      </c>
    </row>
    <row r="643" spans="1:15" x14ac:dyDescent="0.2">
      <c r="A643" s="181" t="b">
        <v>0</v>
      </c>
      <c r="B643" s="185" t="str">
        <f t="shared" ref="B643:B706" si="18">IF(OR(A643="",A643=FALSE),"NO","YES")</f>
        <v>NO</v>
      </c>
      <c r="D643" s="162" t="s">
        <v>18</v>
      </c>
      <c r="E643" s="162">
        <v>2.68</v>
      </c>
      <c r="G643" s="162" t="s">
        <v>18</v>
      </c>
      <c r="H643" s="162">
        <v>2.9</v>
      </c>
      <c r="J643" s="162" t="s">
        <v>18</v>
      </c>
      <c r="K643" s="162">
        <v>1.79</v>
      </c>
      <c r="M643" s="170" t="s">
        <v>18</v>
      </c>
      <c r="N643" s="170">
        <v>0.25</v>
      </c>
      <c r="O643" s="170">
        <v>253.75700000000001</v>
      </c>
    </row>
    <row r="644" spans="1:15" x14ac:dyDescent="0.2">
      <c r="A644" s="181" t="b">
        <v>1</v>
      </c>
      <c r="B644" s="185" t="str">
        <f t="shared" si="18"/>
        <v>YES</v>
      </c>
      <c r="D644" s="162" t="s">
        <v>39</v>
      </c>
      <c r="E644" s="162">
        <v>1.55</v>
      </c>
      <c r="G644" s="162" t="s">
        <v>39</v>
      </c>
      <c r="H644" s="162">
        <v>5.33</v>
      </c>
      <c r="J644" s="162" t="s">
        <v>39</v>
      </c>
      <c r="K644" s="162">
        <v>4.97</v>
      </c>
      <c r="M644" s="170" t="s">
        <v>39</v>
      </c>
      <c r="N644" s="170">
        <v>0.25</v>
      </c>
      <c r="O644" s="170">
        <v>253.75700000000001</v>
      </c>
    </row>
    <row r="645" spans="1:15" x14ac:dyDescent="0.2">
      <c r="A645" s="181" t="b">
        <v>1</v>
      </c>
      <c r="B645" s="185" t="str">
        <f t="shared" si="18"/>
        <v>YES</v>
      </c>
      <c r="D645" s="162" t="s">
        <v>39</v>
      </c>
      <c r="E645" s="162">
        <v>3.03</v>
      </c>
      <c r="G645" s="162" t="s">
        <v>18</v>
      </c>
      <c r="H645" s="162">
        <v>21.2</v>
      </c>
      <c r="J645" s="162" t="s">
        <v>39</v>
      </c>
      <c r="K645" s="162">
        <v>9.01</v>
      </c>
      <c r="M645" s="170" t="s">
        <v>39</v>
      </c>
      <c r="N645" s="170">
        <v>0.25</v>
      </c>
      <c r="O645" s="170">
        <v>253.75700000000001</v>
      </c>
    </row>
    <row r="646" spans="1:15" x14ac:dyDescent="0.2">
      <c r="A646" s="181" t="b">
        <v>0</v>
      </c>
      <c r="B646" s="185" t="str">
        <f t="shared" si="18"/>
        <v>NO</v>
      </c>
      <c r="D646" s="162" t="s">
        <v>18</v>
      </c>
      <c r="E646" s="162">
        <v>2.78</v>
      </c>
      <c r="G646" s="162" t="s">
        <v>18</v>
      </c>
      <c r="H646" s="162">
        <v>5.9</v>
      </c>
      <c r="J646" s="162" t="s">
        <v>18</v>
      </c>
      <c r="K646" s="162">
        <v>10.32</v>
      </c>
      <c r="M646" s="170" t="s">
        <v>18</v>
      </c>
      <c r="N646" s="170">
        <v>0.25</v>
      </c>
      <c r="O646" s="170">
        <v>253.75700000000001</v>
      </c>
    </row>
    <row r="647" spans="1:15" x14ac:dyDescent="0.2">
      <c r="A647" s="181" t="b">
        <v>0</v>
      </c>
      <c r="B647" s="185" t="str">
        <f t="shared" si="18"/>
        <v>NO</v>
      </c>
      <c r="D647" s="162" t="s">
        <v>18</v>
      </c>
      <c r="E647" s="162">
        <v>6.13</v>
      </c>
      <c r="G647" s="162" t="s">
        <v>18</v>
      </c>
      <c r="H647" s="162">
        <v>5.2</v>
      </c>
      <c r="J647" s="162" t="s">
        <v>18</v>
      </c>
      <c r="K647" s="162">
        <v>15.64</v>
      </c>
      <c r="M647" s="170" t="s">
        <v>18</v>
      </c>
      <c r="N647" s="170">
        <v>0.25</v>
      </c>
      <c r="O647" s="170">
        <v>253.75700000000001</v>
      </c>
    </row>
    <row r="648" spans="1:15" x14ac:dyDescent="0.2">
      <c r="A648" s="181" t="b">
        <v>0</v>
      </c>
      <c r="B648" s="185" t="str">
        <f t="shared" si="18"/>
        <v>NO</v>
      </c>
      <c r="D648" s="162" t="s">
        <v>18</v>
      </c>
      <c r="E648" s="162">
        <v>1.28</v>
      </c>
      <c r="G648" s="162" t="s">
        <v>18</v>
      </c>
      <c r="H648" s="162">
        <v>1.8</v>
      </c>
      <c r="J648" s="162" t="s">
        <v>18</v>
      </c>
      <c r="K648" s="162">
        <v>2.5</v>
      </c>
      <c r="M648" s="170" t="s">
        <v>39</v>
      </c>
      <c r="N648" s="170">
        <v>0.25</v>
      </c>
      <c r="O648" s="170">
        <v>253.75700000000001</v>
      </c>
    </row>
    <row r="649" spans="1:15" x14ac:dyDescent="0.2">
      <c r="A649" s="181" t="b">
        <v>0</v>
      </c>
      <c r="B649" s="185" t="str">
        <f t="shared" si="18"/>
        <v>NO</v>
      </c>
      <c r="D649" s="162" t="s">
        <v>18</v>
      </c>
      <c r="E649" s="162">
        <v>1.06</v>
      </c>
      <c r="G649" s="162" t="s">
        <v>39</v>
      </c>
      <c r="H649" s="162">
        <v>0.5</v>
      </c>
      <c r="J649" s="162" t="s">
        <v>18</v>
      </c>
      <c r="K649" s="162">
        <v>0.45</v>
      </c>
      <c r="M649" s="170" t="s">
        <v>18</v>
      </c>
      <c r="N649" s="170">
        <v>0.25</v>
      </c>
      <c r="O649" s="170">
        <v>253.75700000000001</v>
      </c>
    </row>
    <row r="650" spans="1:15" x14ac:dyDescent="0.2">
      <c r="A650" s="181" t="b">
        <v>0</v>
      </c>
      <c r="B650" s="185" t="str">
        <f t="shared" si="18"/>
        <v>NO</v>
      </c>
      <c r="D650" s="162" t="s">
        <v>18</v>
      </c>
      <c r="E650" s="162">
        <v>1.66</v>
      </c>
      <c r="G650" s="162" t="s">
        <v>18</v>
      </c>
      <c r="H650" s="162">
        <v>2.9</v>
      </c>
      <c r="J650" s="162" t="s">
        <v>18</v>
      </c>
      <c r="K650" s="162">
        <v>4.8</v>
      </c>
      <c r="M650" s="170" t="s">
        <v>18</v>
      </c>
      <c r="N650" s="170">
        <v>0.25</v>
      </c>
      <c r="O650" s="170">
        <v>253.75700000000001</v>
      </c>
    </row>
    <row r="651" spans="1:15" x14ac:dyDescent="0.2">
      <c r="A651" s="181" t="b">
        <v>0</v>
      </c>
      <c r="B651" s="185" t="str">
        <f t="shared" si="18"/>
        <v>NO</v>
      </c>
      <c r="D651" s="162" t="s">
        <v>18</v>
      </c>
      <c r="E651" s="162">
        <v>1.78</v>
      </c>
      <c r="G651" s="162" t="s">
        <v>18</v>
      </c>
      <c r="H651" s="162">
        <v>3.1</v>
      </c>
      <c r="J651" s="162" t="s">
        <v>18</v>
      </c>
      <c r="K651" s="162">
        <v>2.57</v>
      </c>
      <c r="M651" s="170" t="s">
        <v>18</v>
      </c>
      <c r="N651" s="170">
        <v>0.25</v>
      </c>
      <c r="O651" s="170">
        <v>253.75700000000001</v>
      </c>
    </row>
    <row r="652" spans="1:15" x14ac:dyDescent="0.2">
      <c r="A652" s="181" t="b">
        <v>0</v>
      </c>
      <c r="B652" s="185" t="str">
        <f t="shared" si="18"/>
        <v>NO</v>
      </c>
      <c r="D652" s="162" t="s">
        <v>18</v>
      </c>
      <c r="E652" s="162">
        <v>2</v>
      </c>
      <c r="G652" s="162" t="s">
        <v>18</v>
      </c>
      <c r="H652" s="162">
        <v>4.3</v>
      </c>
      <c r="J652" s="162" t="s">
        <v>18</v>
      </c>
      <c r="K652" s="162">
        <v>7.45</v>
      </c>
      <c r="M652" s="170" t="s">
        <v>18</v>
      </c>
      <c r="N652" s="170">
        <v>0.25</v>
      </c>
      <c r="O652" s="170">
        <v>253.75700000000001</v>
      </c>
    </row>
    <row r="653" spans="1:15" x14ac:dyDescent="0.2">
      <c r="A653" s="181" t="b">
        <v>0</v>
      </c>
      <c r="B653" s="185" t="str">
        <f t="shared" si="18"/>
        <v>NO</v>
      </c>
      <c r="D653" s="162" t="s">
        <v>18</v>
      </c>
      <c r="E653" s="162">
        <v>2.0499999999999998</v>
      </c>
      <c r="G653" s="162" t="s">
        <v>39</v>
      </c>
      <c r="H653" s="162">
        <v>5</v>
      </c>
      <c r="J653" s="162" t="s">
        <v>18</v>
      </c>
      <c r="K653" s="162">
        <v>3.35</v>
      </c>
      <c r="M653" s="170" t="s">
        <v>18</v>
      </c>
      <c r="N653" s="170">
        <v>0.25</v>
      </c>
      <c r="O653" s="170">
        <v>253.75700000000001</v>
      </c>
    </row>
    <row r="654" spans="1:15" x14ac:dyDescent="0.2">
      <c r="A654" s="181" t="b">
        <v>0</v>
      </c>
      <c r="B654" s="185" t="str">
        <f t="shared" si="18"/>
        <v>NO</v>
      </c>
      <c r="D654" s="162" t="s">
        <v>39</v>
      </c>
      <c r="E654" s="162">
        <v>0.76</v>
      </c>
      <c r="G654" s="162" t="s">
        <v>39</v>
      </c>
      <c r="H654" s="162">
        <v>3.2</v>
      </c>
      <c r="J654" s="162" t="s">
        <v>18</v>
      </c>
      <c r="K654" s="162">
        <v>1.07</v>
      </c>
      <c r="M654" s="170" t="s">
        <v>18</v>
      </c>
      <c r="N654" s="170">
        <v>0.25</v>
      </c>
      <c r="O654" s="170">
        <v>253.75700000000001</v>
      </c>
    </row>
    <row r="655" spans="1:15" x14ac:dyDescent="0.2">
      <c r="A655" s="181" t="b">
        <v>1</v>
      </c>
      <c r="B655" s="185" t="str">
        <f t="shared" si="18"/>
        <v>YES</v>
      </c>
      <c r="D655" s="162" t="s">
        <v>39</v>
      </c>
      <c r="E655" s="162">
        <v>1.21</v>
      </c>
      <c r="G655" s="162" t="s">
        <v>39</v>
      </c>
      <c r="H655" s="162">
        <v>4.2</v>
      </c>
      <c r="J655" s="162" t="s">
        <v>39</v>
      </c>
      <c r="K655" s="162">
        <v>3.35</v>
      </c>
      <c r="M655" s="170" t="s">
        <v>39</v>
      </c>
      <c r="N655" s="170">
        <v>0.25</v>
      </c>
      <c r="O655" s="170">
        <v>253.75700000000001</v>
      </c>
    </row>
    <row r="656" spans="1:15" x14ac:dyDescent="0.2">
      <c r="A656" s="181" t="b">
        <v>0</v>
      </c>
      <c r="B656" s="185" t="str">
        <f t="shared" si="18"/>
        <v>NO</v>
      </c>
      <c r="D656" s="162" t="s">
        <v>18</v>
      </c>
      <c r="E656" s="162">
        <v>2.36</v>
      </c>
      <c r="G656" s="162" t="s">
        <v>18</v>
      </c>
      <c r="H656" s="162">
        <v>6.7</v>
      </c>
      <c r="J656" s="162" t="s">
        <v>18</v>
      </c>
      <c r="K656" s="162">
        <v>7.1</v>
      </c>
      <c r="M656" s="170" t="s">
        <v>18</v>
      </c>
      <c r="N656" s="170">
        <v>0.25</v>
      </c>
      <c r="O656" s="170">
        <v>253.75700000000001</v>
      </c>
    </row>
    <row r="657" spans="1:15" x14ac:dyDescent="0.2">
      <c r="A657" s="181" t="b">
        <v>0</v>
      </c>
      <c r="B657" s="185" t="str">
        <f t="shared" si="18"/>
        <v>NO</v>
      </c>
      <c r="D657" s="162" t="s">
        <v>18</v>
      </c>
      <c r="E657" s="162">
        <v>1.51</v>
      </c>
      <c r="G657" s="162" t="s">
        <v>39</v>
      </c>
      <c r="H657" s="162">
        <v>4.5</v>
      </c>
      <c r="J657" s="162" t="s">
        <v>18</v>
      </c>
      <c r="K657" s="162">
        <v>1.85</v>
      </c>
      <c r="M657" s="170" t="s">
        <v>18</v>
      </c>
      <c r="N657" s="170">
        <v>0.25</v>
      </c>
      <c r="O657" s="170">
        <v>253.75700000000001</v>
      </c>
    </row>
    <row r="658" spans="1:15" x14ac:dyDescent="0.2">
      <c r="A658" s="181" t="b">
        <v>0</v>
      </c>
      <c r="B658" s="185" t="str">
        <f t="shared" si="18"/>
        <v>NO</v>
      </c>
      <c r="D658" s="162" t="s">
        <v>18</v>
      </c>
      <c r="E658" s="162">
        <v>1.3</v>
      </c>
      <c r="G658" s="162" t="s">
        <v>39</v>
      </c>
      <c r="H658" s="162">
        <v>4.5</v>
      </c>
      <c r="J658" s="162" t="s">
        <v>18</v>
      </c>
      <c r="K658" s="162">
        <v>1.85</v>
      </c>
      <c r="M658" s="170" t="s">
        <v>18</v>
      </c>
      <c r="N658" s="170">
        <v>0.25</v>
      </c>
      <c r="O658" s="170">
        <v>253.75700000000001</v>
      </c>
    </row>
    <row r="659" spans="1:15" x14ac:dyDescent="0.2">
      <c r="A659" s="181" t="b">
        <v>0</v>
      </c>
      <c r="B659" s="185" t="str">
        <f t="shared" si="18"/>
        <v>NO</v>
      </c>
      <c r="D659" s="162" t="s">
        <v>18</v>
      </c>
      <c r="E659" s="162">
        <v>2.73</v>
      </c>
      <c r="G659" s="162" t="s">
        <v>18</v>
      </c>
      <c r="H659" s="162">
        <v>7.3</v>
      </c>
      <c r="J659" s="162" t="s">
        <v>18</v>
      </c>
      <c r="K659" s="162">
        <v>6.34</v>
      </c>
      <c r="M659" s="170" t="s">
        <v>18</v>
      </c>
      <c r="N659" s="170">
        <v>0.25</v>
      </c>
      <c r="O659" s="170">
        <v>253.75700000000001</v>
      </c>
    </row>
    <row r="660" spans="1:15" x14ac:dyDescent="0.2">
      <c r="A660" s="181" t="b">
        <v>0</v>
      </c>
      <c r="B660" s="185" t="str">
        <f t="shared" si="18"/>
        <v>NO</v>
      </c>
      <c r="D660" s="162" t="s">
        <v>39</v>
      </c>
      <c r="E660" s="162">
        <v>2.23</v>
      </c>
      <c r="G660" s="162" t="s">
        <v>39</v>
      </c>
      <c r="H660" s="162">
        <v>7.4</v>
      </c>
      <c r="J660" s="162" t="s">
        <v>18</v>
      </c>
      <c r="K660" s="162">
        <v>4.3499999999999996</v>
      </c>
      <c r="M660" s="170" t="s">
        <v>18</v>
      </c>
      <c r="N660" s="170">
        <v>0.25</v>
      </c>
      <c r="O660" s="170">
        <v>253.75700000000001</v>
      </c>
    </row>
    <row r="661" spans="1:15" x14ac:dyDescent="0.2">
      <c r="A661" s="181" t="b">
        <v>0</v>
      </c>
      <c r="B661" s="185" t="str">
        <f t="shared" si="18"/>
        <v>NO</v>
      </c>
      <c r="D661" s="162" t="s">
        <v>18</v>
      </c>
      <c r="E661" s="162">
        <v>1.8</v>
      </c>
      <c r="G661" s="162" t="s">
        <v>18</v>
      </c>
      <c r="H661" s="162">
        <v>3.8</v>
      </c>
      <c r="J661" s="162" t="s">
        <v>18</v>
      </c>
      <c r="K661" s="162">
        <v>3.51</v>
      </c>
      <c r="M661" s="170" t="s">
        <v>39</v>
      </c>
      <c r="N661" s="170">
        <v>0.25</v>
      </c>
      <c r="O661" s="170">
        <v>253.75700000000001</v>
      </c>
    </row>
    <row r="662" spans="1:15" x14ac:dyDescent="0.2">
      <c r="A662" s="181" t="b">
        <v>1</v>
      </c>
      <c r="B662" s="185" t="str">
        <f t="shared" si="18"/>
        <v>YES</v>
      </c>
      <c r="D662" s="162" t="s">
        <v>18</v>
      </c>
      <c r="E662" s="162">
        <v>2.13</v>
      </c>
      <c r="G662" s="162" t="s">
        <v>39</v>
      </c>
      <c r="H662" s="162">
        <v>7.3</v>
      </c>
      <c r="J662" s="162" t="s">
        <v>18</v>
      </c>
      <c r="K662" s="162">
        <v>9.35</v>
      </c>
      <c r="M662" s="170" t="s">
        <v>39</v>
      </c>
      <c r="N662" s="170">
        <v>0.25</v>
      </c>
      <c r="O662" s="170">
        <v>253.75700000000001</v>
      </c>
    </row>
    <row r="663" spans="1:15" x14ac:dyDescent="0.2">
      <c r="A663" s="181" t="b">
        <v>0</v>
      </c>
      <c r="B663" s="185" t="str">
        <f t="shared" si="18"/>
        <v>NO</v>
      </c>
      <c r="D663" s="162" t="s">
        <v>18</v>
      </c>
      <c r="E663" s="162">
        <v>4.84</v>
      </c>
      <c r="G663" s="162" t="s">
        <v>18</v>
      </c>
      <c r="H663" s="162">
        <v>6.8</v>
      </c>
      <c r="J663" s="162" t="s">
        <v>18</v>
      </c>
      <c r="K663" s="162">
        <v>6.37</v>
      </c>
      <c r="M663" s="170" t="s">
        <v>18</v>
      </c>
      <c r="N663" s="170">
        <v>0.25</v>
      </c>
      <c r="O663" s="170">
        <v>253.75700000000001</v>
      </c>
    </row>
    <row r="664" spans="1:15" x14ac:dyDescent="0.2">
      <c r="A664" s="181" t="b">
        <v>0</v>
      </c>
      <c r="B664" s="185" t="str">
        <f t="shared" si="18"/>
        <v>NO</v>
      </c>
      <c r="D664" s="162" t="s">
        <v>39</v>
      </c>
      <c r="E664" s="162">
        <v>4.3499999999999996</v>
      </c>
      <c r="G664" s="162" t="s">
        <v>18</v>
      </c>
      <c r="H664" s="162">
        <v>5.9</v>
      </c>
      <c r="J664" s="162" t="s">
        <v>18</v>
      </c>
      <c r="K664" s="162">
        <v>9.4</v>
      </c>
      <c r="M664" s="170" t="s">
        <v>39</v>
      </c>
      <c r="N664" s="170">
        <v>0.25</v>
      </c>
      <c r="O664" s="170">
        <v>253.75700000000001</v>
      </c>
    </row>
    <row r="665" spans="1:15" x14ac:dyDescent="0.2">
      <c r="A665" s="181" t="b">
        <v>0</v>
      </c>
      <c r="B665" s="185" t="str">
        <f t="shared" si="18"/>
        <v>NO</v>
      </c>
      <c r="D665" s="162" t="s">
        <v>18</v>
      </c>
      <c r="E665" s="162">
        <v>1.35</v>
      </c>
      <c r="G665" s="162" t="s">
        <v>39</v>
      </c>
      <c r="H665" s="162">
        <v>4.5</v>
      </c>
      <c r="J665" s="162" t="s">
        <v>18</v>
      </c>
      <c r="K665" s="162">
        <v>1.35</v>
      </c>
      <c r="M665" s="170" t="s">
        <v>18</v>
      </c>
      <c r="N665" s="170">
        <v>0.25</v>
      </c>
      <c r="O665" s="170">
        <v>253.75700000000001</v>
      </c>
    </row>
    <row r="666" spans="1:15" x14ac:dyDescent="0.2">
      <c r="A666" s="181" t="b">
        <v>0</v>
      </c>
      <c r="B666" s="185" t="str">
        <f t="shared" si="18"/>
        <v>NO</v>
      </c>
      <c r="D666" s="162" t="s">
        <v>18</v>
      </c>
      <c r="E666" s="162">
        <v>1.23</v>
      </c>
      <c r="G666" s="162" t="s">
        <v>18</v>
      </c>
      <c r="H666" s="162">
        <v>4.2</v>
      </c>
      <c r="J666" s="162" t="s">
        <v>18</v>
      </c>
      <c r="K666" s="162">
        <v>2.5499999999999998</v>
      </c>
      <c r="M666" s="170" t="s">
        <v>18</v>
      </c>
      <c r="N666" s="170">
        <v>0.25</v>
      </c>
      <c r="O666" s="170">
        <v>253.75700000000001</v>
      </c>
    </row>
    <row r="667" spans="1:15" x14ac:dyDescent="0.2">
      <c r="A667" s="181" t="b">
        <v>0</v>
      </c>
      <c r="B667" s="185" t="str">
        <f t="shared" si="18"/>
        <v>NO</v>
      </c>
      <c r="D667" s="162" t="s">
        <v>18</v>
      </c>
      <c r="E667" s="162">
        <v>4.6100000000000003</v>
      </c>
      <c r="G667" s="162" t="s">
        <v>18</v>
      </c>
      <c r="H667" s="162">
        <v>9.1999999999999993</v>
      </c>
      <c r="J667" s="162" t="s">
        <v>18</v>
      </c>
      <c r="K667" s="162">
        <v>6.42</v>
      </c>
      <c r="M667" s="170" t="s">
        <v>18</v>
      </c>
      <c r="N667" s="170">
        <v>0.25</v>
      </c>
      <c r="O667" s="170">
        <v>253.75700000000001</v>
      </c>
    </row>
    <row r="668" spans="1:15" x14ac:dyDescent="0.2">
      <c r="A668" s="181" t="b">
        <v>0</v>
      </c>
      <c r="B668" s="185" t="str">
        <f t="shared" si="18"/>
        <v>NO</v>
      </c>
      <c r="D668" s="162" t="s">
        <v>18</v>
      </c>
      <c r="E668" s="162">
        <v>1.24</v>
      </c>
      <c r="G668" s="162" t="s">
        <v>18</v>
      </c>
      <c r="H668" s="162">
        <v>4.5999999999999996</v>
      </c>
      <c r="J668" s="162" t="s">
        <v>18</v>
      </c>
      <c r="K668" s="162">
        <v>6.72</v>
      </c>
      <c r="M668" s="170" t="s">
        <v>18</v>
      </c>
      <c r="N668" s="170">
        <v>0.25</v>
      </c>
      <c r="O668" s="170">
        <v>253.75700000000001</v>
      </c>
    </row>
    <row r="669" spans="1:15" x14ac:dyDescent="0.2">
      <c r="A669" s="181" t="b">
        <v>0</v>
      </c>
      <c r="B669" s="185" t="str">
        <f t="shared" si="18"/>
        <v>NO</v>
      </c>
      <c r="D669" s="162" t="s">
        <v>18</v>
      </c>
      <c r="E669" s="162">
        <v>3.01</v>
      </c>
      <c r="G669" s="162" t="s">
        <v>18</v>
      </c>
      <c r="H669" s="162">
        <v>10.1</v>
      </c>
      <c r="J669" s="162" t="s">
        <v>18</v>
      </c>
      <c r="K669" s="162">
        <v>11.04</v>
      </c>
      <c r="M669" s="170" t="s">
        <v>18</v>
      </c>
      <c r="N669" s="170">
        <v>0.25</v>
      </c>
      <c r="O669" s="170">
        <v>253.75700000000001</v>
      </c>
    </row>
    <row r="670" spans="1:15" x14ac:dyDescent="0.2">
      <c r="A670" s="181" t="b">
        <v>0</v>
      </c>
      <c r="B670" s="185" t="str">
        <f t="shared" si="18"/>
        <v>NO</v>
      </c>
      <c r="D670" s="162" t="s">
        <v>18</v>
      </c>
      <c r="E670" s="162">
        <v>3.43</v>
      </c>
      <c r="G670" s="162" t="s">
        <v>39</v>
      </c>
      <c r="H670" s="162">
        <v>8.6</v>
      </c>
      <c r="J670" s="162" t="s">
        <v>18</v>
      </c>
      <c r="K670" s="162">
        <v>6.76</v>
      </c>
      <c r="M670" s="170" t="s">
        <v>18</v>
      </c>
      <c r="N670" s="170">
        <v>0.25</v>
      </c>
      <c r="O670" s="170">
        <v>253.75700000000001</v>
      </c>
    </row>
    <row r="671" spans="1:15" x14ac:dyDescent="0.2">
      <c r="A671" s="181" t="b">
        <v>0</v>
      </c>
      <c r="B671" s="185" t="str">
        <f t="shared" si="18"/>
        <v>NO</v>
      </c>
      <c r="D671" s="162" t="s">
        <v>39</v>
      </c>
      <c r="E671" s="162">
        <v>3.06</v>
      </c>
      <c r="G671" s="162" t="s">
        <v>39</v>
      </c>
      <c r="H671" s="162">
        <v>6.3</v>
      </c>
      <c r="J671" s="162" t="s">
        <v>18</v>
      </c>
      <c r="K671" s="162">
        <v>11.03</v>
      </c>
      <c r="M671" s="170" t="s">
        <v>18</v>
      </c>
      <c r="N671" s="170">
        <v>0.25</v>
      </c>
      <c r="O671" s="170">
        <v>253.75700000000001</v>
      </c>
    </row>
    <row r="672" spans="1:15" x14ac:dyDescent="0.2">
      <c r="A672" s="181" t="b">
        <v>0</v>
      </c>
      <c r="B672" s="185" t="str">
        <f t="shared" si="18"/>
        <v>NO</v>
      </c>
      <c r="D672" s="162" t="s">
        <v>18</v>
      </c>
      <c r="E672" s="162">
        <v>2.08</v>
      </c>
      <c r="G672" s="162" t="s">
        <v>18</v>
      </c>
      <c r="H672" s="162">
        <v>8</v>
      </c>
      <c r="J672" s="162" t="s">
        <v>18</v>
      </c>
      <c r="K672" s="162">
        <v>3.97</v>
      </c>
      <c r="M672" s="170" t="s">
        <v>18</v>
      </c>
      <c r="N672" s="170">
        <v>0.25</v>
      </c>
      <c r="O672" s="170">
        <v>253.75700000000001</v>
      </c>
    </row>
    <row r="673" spans="1:15" x14ac:dyDescent="0.2">
      <c r="A673" s="181" t="b">
        <v>0</v>
      </c>
      <c r="B673" s="185" t="str">
        <f t="shared" si="18"/>
        <v>NO</v>
      </c>
      <c r="D673" s="162" t="s">
        <v>18</v>
      </c>
      <c r="E673" s="162">
        <v>3.58</v>
      </c>
      <c r="G673" s="162" t="s">
        <v>18</v>
      </c>
      <c r="H673" s="162">
        <v>21.3</v>
      </c>
      <c r="J673" s="162" t="s">
        <v>18</v>
      </c>
      <c r="K673" s="162">
        <v>17.61</v>
      </c>
      <c r="M673" s="170" t="s">
        <v>18</v>
      </c>
      <c r="N673" s="170">
        <v>0.25</v>
      </c>
      <c r="O673" s="170">
        <v>253.75700000000001</v>
      </c>
    </row>
    <row r="674" spans="1:15" x14ac:dyDescent="0.2">
      <c r="A674" s="181" t="b">
        <v>0</v>
      </c>
      <c r="B674" s="185" t="str">
        <f t="shared" si="18"/>
        <v>NO</v>
      </c>
      <c r="D674" s="162" t="s">
        <v>18</v>
      </c>
      <c r="E674" s="162">
        <v>1.26</v>
      </c>
      <c r="G674" s="162" t="s">
        <v>39</v>
      </c>
      <c r="H674" s="162">
        <v>7.3</v>
      </c>
      <c r="J674" s="162" t="s">
        <v>18</v>
      </c>
      <c r="K674" s="162">
        <v>2.0499999999999998</v>
      </c>
      <c r="M674" s="170" t="s">
        <v>18</v>
      </c>
      <c r="N674" s="170">
        <v>0.12</v>
      </c>
      <c r="O674" s="170">
        <v>116.398</v>
      </c>
    </row>
    <row r="675" spans="1:15" x14ac:dyDescent="0.2">
      <c r="A675" s="181" t="b">
        <v>0</v>
      </c>
      <c r="B675" s="185" t="str">
        <f t="shared" si="18"/>
        <v>NO</v>
      </c>
      <c r="D675" s="162" t="s">
        <v>18</v>
      </c>
      <c r="E675" s="162">
        <v>4.91</v>
      </c>
      <c r="G675" s="162" t="s">
        <v>18</v>
      </c>
      <c r="H675" s="162">
        <v>5.3</v>
      </c>
      <c r="J675" s="162" t="s">
        <v>18</v>
      </c>
      <c r="K675" s="162">
        <v>6.14</v>
      </c>
      <c r="M675" s="170" t="s">
        <v>18</v>
      </c>
      <c r="N675" s="170">
        <v>0.12</v>
      </c>
      <c r="O675" s="170">
        <v>116.398</v>
      </c>
    </row>
    <row r="676" spans="1:15" x14ac:dyDescent="0.2">
      <c r="A676" s="181" t="b">
        <v>0</v>
      </c>
      <c r="B676" s="185" t="str">
        <f t="shared" si="18"/>
        <v>NO</v>
      </c>
      <c r="D676" s="162" t="s">
        <v>18</v>
      </c>
      <c r="E676" s="162">
        <v>3.63</v>
      </c>
      <c r="G676" s="162" t="s">
        <v>18</v>
      </c>
      <c r="H676" s="162">
        <v>8.4</v>
      </c>
      <c r="J676" s="162" t="s">
        <v>18</v>
      </c>
      <c r="K676" s="162">
        <v>5.41</v>
      </c>
      <c r="M676" s="170" t="s">
        <v>18</v>
      </c>
      <c r="N676" s="170">
        <v>0.12</v>
      </c>
      <c r="O676" s="170">
        <v>116.398</v>
      </c>
    </row>
    <row r="677" spans="1:15" x14ac:dyDescent="0.2">
      <c r="A677" s="181" t="b">
        <v>0</v>
      </c>
      <c r="B677" s="185" t="str">
        <f t="shared" si="18"/>
        <v>NO</v>
      </c>
      <c r="D677" s="162" t="s">
        <v>18</v>
      </c>
      <c r="E677" s="162">
        <v>2.35</v>
      </c>
      <c r="G677" s="162" t="s">
        <v>18</v>
      </c>
      <c r="H677" s="162">
        <v>5.5</v>
      </c>
      <c r="J677" s="162" t="s">
        <v>18</v>
      </c>
      <c r="K677" s="162">
        <v>2.4500000000000002</v>
      </c>
      <c r="M677" s="170" t="s">
        <v>18</v>
      </c>
      <c r="N677" s="170">
        <v>0.12</v>
      </c>
      <c r="O677" s="170">
        <v>116.398</v>
      </c>
    </row>
    <row r="678" spans="1:15" x14ac:dyDescent="0.2">
      <c r="A678" s="181" t="b">
        <v>0</v>
      </c>
      <c r="B678" s="185" t="str">
        <f t="shared" si="18"/>
        <v>NO</v>
      </c>
      <c r="D678" s="162" t="s">
        <v>18</v>
      </c>
      <c r="E678" s="162">
        <v>2.88</v>
      </c>
      <c r="G678" s="162" t="s">
        <v>18</v>
      </c>
      <c r="H678" s="162">
        <v>9.9</v>
      </c>
      <c r="J678" s="162" t="s">
        <v>18</v>
      </c>
      <c r="K678" s="162">
        <v>3.84</v>
      </c>
      <c r="M678" s="170" t="s">
        <v>18</v>
      </c>
      <c r="N678" s="170">
        <v>0.12</v>
      </c>
      <c r="O678" s="170">
        <v>116.398</v>
      </c>
    </row>
    <row r="679" spans="1:15" x14ac:dyDescent="0.2">
      <c r="A679" s="181" t="b">
        <v>0</v>
      </c>
      <c r="B679" s="185" t="str">
        <f t="shared" si="18"/>
        <v>NO</v>
      </c>
      <c r="D679" s="162" t="s">
        <v>18</v>
      </c>
      <c r="E679" s="162">
        <v>1.5</v>
      </c>
      <c r="G679" s="162" t="s">
        <v>18</v>
      </c>
      <c r="H679" s="162">
        <v>3.6</v>
      </c>
      <c r="J679" s="162" t="s">
        <v>18</v>
      </c>
      <c r="K679" s="162">
        <v>4.13</v>
      </c>
      <c r="M679" s="170" t="s">
        <v>18</v>
      </c>
      <c r="N679" s="170">
        <v>0.12</v>
      </c>
      <c r="O679" s="170">
        <v>116.398</v>
      </c>
    </row>
    <row r="680" spans="1:15" x14ac:dyDescent="0.2">
      <c r="A680" s="129"/>
      <c r="B680" s="185" t="str">
        <f t="shared" si="18"/>
        <v>NO</v>
      </c>
      <c r="D680" s="162" t="s">
        <v>18</v>
      </c>
      <c r="E680" s="162">
        <v>0.3</v>
      </c>
      <c r="G680" s="162" t="s">
        <v>18</v>
      </c>
      <c r="H680" s="162">
        <v>0.5</v>
      </c>
      <c r="J680" s="162" t="s">
        <v>18</v>
      </c>
      <c r="K680" s="162">
        <v>0.33</v>
      </c>
      <c r="M680" s="170" t="s">
        <v>18</v>
      </c>
      <c r="N680" s="170">
        <v>0.12</v>
      </c>
      <c r="O680" s="170">
        <v>116.398</v>
      </c>
    </row>
    <row r="681" spans="1:15" x14ac:dyDescent="0.2">
      <c r="A681" s="181" t="b">
        <v>0</v>
      </c>
      <c r="B681" s="185" t="str">
        <f t="shared" si="18"/>
        <v>NO</v>
      </c>
      <c r="D681" s="162" t="s">
        <v>18</v>
      </c>
      <c r="E681" s="162">
        <v>1.2</v>
      </c>
      <c r="G681" s="162" t="s">
        <v>18</v>
      </c>
      <c r="H681" s="162">
        <v>3.2</v>
      </c>
      <c r="J681" s="162" t="s">
        <v>18</v>
      </c>
      <c r="K681" s="162">
        <v>4.3899999999999997</v>
      </c>
      <c r="M681" s="170" t="s">
        <v>18</v>
      </c>
      <c r="N681" s="170">
        <v>0.12</v>
      </c>
      <c r="O681" s="170">
        <v>116.398</v>
      </c>
    </row>
    <row r="682" spans="1:15" x14ac:dyDescent="0.2">
      <c r="A682" s="181" t="b">
        <v>0</v>
      </c>
      <c r="B682" s="185" t="str">
        <f t="shared" si="18"/>
        <v>NO</v>
      </c>
      <c r="D682" s="162" t="s">
        <v>39</v>
      </c>
      <c r="E682" s="162">
        <v>1.73</v>
      </c>
      <c r="G682" s="162" t="s">
        <v>39</v>
      </c>
      <c r="H682" s="162">
        <v>5.7</v>
      </c>
      <c r="J682" s="162" t="s">
        <v>39</v>
      </c>
      <c r="K682" s="162">
        <v>2.5299999999999998</v>
      </c>
      <c r="M682" s="170" t="s">
        <v>18</v>
      </c>
      <c r="N682" s="170">
        <v>0.12</v>
      </c>
      <c r="O682" s="170">
        <v>116.398</v>
      </c>
    </row>
    <row r="683" spans="1:15" x14ac:dyDescent="0.2">
      <c r="A683" s="181" t="b">
        <v>0</v>
      </c>
      <c r="B683" s="185" t="str">
        <f t="shared" si="18"/>
        <v>NO</v>
      </c>
      <c r="D683" s="162" t="s">
        <v>18</v>
      </c>
      <c r="E683" s="162">
        <v>3.71</v>
      </c>
      <c r="G683" s="162" t="s">
        <v>18</v>
      </c>
      <c r="H683" s="162">
        <v>7.2</v>
      </c>
      <c r="J683" s="162" t="s">
        <v>18</v>
      </c>
      <c r="K683" s="162">
        <v>4.2300000000000004</v>
      </c>
      <c r="M683" s="170" t="s">
        <v>18</v>
      </c>
      <c r="N683" s="170">
        <v>0.12</v>
      </c>
      <c r="O683" s="170">
        <v>116.398</v>
      </c>
    </row>
    <row r="684" spans="1:15" x14ac:dyDescent="0.2">
      <c r="A684" s="181" t="b">
        <v>1</v>
      </c>
      <c r="B684" s="185" t="str">
        <f t="shared" si="18"/>
        <v>YES</v>
      </c>
      <c r="D684" s="162" t="s">
        <v>39</v>
      </c>
      <c r="E684" s="162">
        <v>0.71</v>
      </c>
      <c r="G684" s="162" t="s">
        <v>18</v>
      </c>
      <c r="H684" s="162">
        <v>0.8</v>
      </c>
      <c r="J684" s="162" t="s">
        <v>39</v>
      </c>
      <c r="K684" s="162">
        <v>2.25</v>
      </c>
      <c r="M684" s="170" t="s">
        <v>39</v>
      </c>
      <c r="N684" s="170">
        <v>0.12</v>
      </c>
      <c r="O684" s="170">
        <v>116.398</v>
      </c>
    </row>
    <row r="685" spans="1:15" x14ac:dyDescent="0.2">
      <c r="A685" s="181" t="b">
        <v>0</v>
      </c>
      <c r="B685" s="185" t="str">
        <f t="shared" si="18"/>
        <v>NO</v>
      </c>
      <c r="D685" s="162" t="s">
        <v>18</v>
      </c>
      <c r="E685" s="162">
        <v>0.91</v>
      </c>
      <c r="G685" s="162" t="s">
        <v>18</v>
      </c>
      <c r="H685" s="162">
        <v>5.2</v>
      </c>
      <c r="J685" s="162" t="s">
        <v>18</v>
      </c>
      <c r="K685" s="162">
        <v>2.33</v>
      </c>
      <c r="M685" s="170" t="s">
        <v>18</v>
      </c>
      <c r="N685" s="170">
        <v>0.12</v>
      </c>
      <c r="O685" s="170">
        <v>116.398</v>
      </c>
    </row>
    <row r="686" spans="1:15" x14ac:dyDescent="0.2">
      <c r="A686" s="129"/>
      <c r="B686" s="185" t="str">
        <f t="shared" si="18"/>
        <v>NO</v>
      </c>
      <c r="D686" s="162" t="s">
        <v>18</v>
      </c>
      <c r="E686" s="162">
        <v>0.8</v>
      </c>
      <c r="G686" s="162" t="s">
        <v>18</v>
      </c>
      <c r="H686" s="162">
        <v>0.4</v>
      </c>
      <c r="J686" s="162" t="s">
        <v>18</v>
      </c>
      <c r="K686" s="162">
        <v>0.51</v>
      </c>
      <c r="M686" s="170" t="s">
        <v>18</v>
      </c>
      <c r="N686" s="170">
        <v>0.12</v>
      </c>
      <c r="O686" s="170">
        <v>116.398</v>
      </c>
    </row>
    <row r="687" spans="1:15" x14ac:dyDescent="0.2">
      <c r="A687" s="181" t="b">
        <v>1</v>
      </c>
      <c r="B687" s="185" t="str">
        <f t="shared" si="18"/>
        <v>YES</v>
      </c>
      <c r="D687" s="162" t="s">
        <v>39</v>
      </c>
      <c r="E687" s="162">
        <v>2.2799999999999998</v>
      </c>
      <c r="G687" s="162" t="s">
        <v>39</v>
      </c>
      <c r="H687" s="162">
        <v>4</v>
      </c>
      <c r="J687" s="162" t="s">
        <v>39</v>
      </c>
      <c r="K687" s="162">
        <v>2.88</v>
      </c>
      <c r="M687" s="170" t="s">
        <v>39</v>
      </c>
      <c r="N687" s="170">
        <v>0.12</v>
      </c>
      <c r="O687" s="170">
        <v>116.398</v>
      </c>
    </row>
    <row r="688" spans="1:15" x14ac:dyDescent="0.2">
      <c r="A688" s="181" t="b">
        <v>0</v>
      </c>
      <c r="B688" s="185" t="str">
        <f t="shared" si="18"/>
        <v>NO</v>
      </c>
      <c r="D688" s="162" t="s">
        <v>18</v>
      </c>
      <c r="E688" s="162">
        <v>3.98</v>
      </c>
      <c r="G688" s="162" t="s">
        <v>18</v>
      </c>
      <c r="H688" s="162">
        <v>6.3</v>
      </c>
      <c r="J688" s="162" t="s">
        <v>18</v>
      </c>
      <c r="K688" s="162">
        <v>6.48</v>
      </c>
      <c r="M688" s="170" t="s">
        <v>18</v>
      </c>
      <c r="N688" s="170">
        <v>0.12</v>
      </c>
      <c r="O688" s="170">
        <v>116.398</v>
      </c>
    </row>
    <row r="689" spans="1:15" x14ac:dyDescent="0.2">
      <c r="A689" s="181" t="b">
        <v>0</v>
      </c>
      <c r="B689" s="185" t="str">
        <f t="shared" si="18"/>
        <v>NO</v>
      </c>
      <c r="D689" s="162" t="s">
        <v>18</v>
      </c>
      <c r="E689" s="162">
        <v>1.23</v>
      </c>
      <c r="G689" s="162" t="s">
        <v>18</v>
      </c>
      <c r="H689" s="162">
        <v>3.4</v>
      </c>
      <c r="J689" s="162" t="s">
        <v>18</v>
      </c>
      <c r="K689" s="162">
        <v>1.94</v>
      </c>
      <c r="M689" s="170" t="s">
        <v>18</v>
      </c>
      <c r="N689" s="170">
        <v>0.12</v>
      </c>
      <c r="O689" s="170">
        <v>116.398</v>
      </c>
    </row>
    <row r="690" spans="1:15" x14ac:dyDescent="0.2">
      <c r="A690" s="181" t="b">
        <v>0</v>
      </c>
      <c r="B690" s="185" t="str">
        <f t="shared" si="18"/>
        <v>NO</v>
      </c>
      <c r="D690" s="162" t="s">
        <v>18</v>
      </c>
      <c r="E690" s="162">
        <v>1.45</v>
      </c>
      <c r="G690" s="162" t="s">
        <v>39</v>
      </c>
      <c r="H690" s="162">
        <v>11.1</v>
      </c>
      <c r="J690" s="162" t="s">
        <v>18</v>
      </c>
      <c r="K690" s="162">
        <v>8.0500000000000007</v>
      </c>
      <c r="M690" s="170" t="s">
        <v>18</v>
      </c>
      <c r="N690" s="170">
        <v>0.12</v>
      </c>
      <c r="O690" s="170">
        <v>116.398</v>
      </c>
    </row>
    <row r="691" spans="1:15" x14ac:dyDescent="0.2">
      <c r="A691" s="129"/>
      <c r="B691" s="185" t="str">
        <f t="shared" si="18"/>
        <v>NO</v>
      </c>
      <c r="D691" s="162" t="s">
        <v>18</v>
      </c>
      <c r="E691" s="162">
        <v>1.28</v>
      </c>
      <c r="G691" s="162" t="s">
        <v>18</v>
      </c>
      <c r="H691" s="162">
        <v>4.9000000000000004</v>
      </c>
      <c r="J691" s="162" t="s">
        <v>118</v>
      </c>
      <c r="K691" s="162">
        <v>0.92</v>
      </c>
      <c r="M691" s="170" t="s">
        <v>18</v>
      </c>
      <c r="N691" s="170">
        <v>0.12</v>
      </c>
      <c r="O691" s="170">
        <v>116.398</v>
      </c>
    </row>
    <row r="692" spans="1:15" x14ac:dyDescent="0.2">
      <c r="A692" s="181" t="b">
        <v>0</v>
      </c>
      <c r="B692" s="185" t="str">
        <f t="shared" si="18"/>
        <v>NO</v>
      </c>
      <c r="D692" s="162" t="s">
        <v>18</v>
      </c>
      <c r="E692" s="162">
        <v>1.26</v>
      </c>
      <c r="G692" s="162" t="s">
        <v>39</v>
      </c>
      <c r="H692" s="162">
        <v>6.3</v>
      </c>
      <c r="J692" s="162" t="s">
        <v>18</v>
      </c>
      <c r="K692" s="162">
        <v>2.93</v>
      </c>
      <c r="M692" s="170" t="s">
        <v>18</v>
      </c>
      <c r="N692" s="170">
        <v>0.12</v>
      </c>
      <c r="O692" s="170">
        <v>116.398</v>
      </c>
    </row>
    <row r="693" spans="1:15" x14ac:dyDescent="0.2">
      <c r="A693" s="181" t="b">
        <v>0</v>
      </c>
      <c r="B693" s="185" t="str">
        <f t="shared" si="18"/>
        <v>NO</v>
      </c>
      <c r="D693" s="162" t="s">
        <v>18</v>
      </c>
      <c r="E693" s="162">
        <v>4.3600000000000003</v>
      </c>
      <c r="F693" s="169"/>
      <c r="G693" s="167" t="s">
        <v>18</v>
      </c>
      <c r="H693" s="167">
        <v>6.2</v>
      </c>
      <c r="J693" s="162" t="s">
        <v>18</v>
      </c>
      <c r="K693" s="162">
        <v>7.69</v>
      </c>
      <c r="M693" s="170" t="s">
        <v>18</v>
      </c>
      <c r="N693" s="170">
        <v>0.12</v>
      </c>
      <c r="O693" s="170">
        <v>116.398</v>
      </c>
    </row>
    <row r="694" spans="1:15" x14ac:dyDescent="0.2">
      <c r="A694" s="129"/>
      <c r="B694" s="185" t="str">
        <f t="shared" si="18"/>
        <v>NO</v>
      </c>
      <c r="D694" s="162" t="s">
        <v>18</v>
      </c>
      <c r="E694" s="162">
        <v>0.98</v>
      </c>
      <c r="F694" s="169"/>
      <c r="G694" s="167" t="s">
        <v>18</v>
      </c>
      <c r="H694" s="167">
        <v>0.8</v>
      </c>
      <c r="J694" s="162" t="s">
        <v>18</v>
      </c>
      <c r="K694" s="162">
        <v>0.91</v>
      </c>
      <c r="M694" s="170" t="s">
        <v>18</v>
      </c>
      <c r="N694" s="170">
        <v>0.12</v>
      </c>
      <c r="O694" s="170">
        <v>116.398</v>
      </c>
    </row>
    <row r="695" spans="1:15" x14ac:dyDescent="0.2">
      <c r="A695" s="129"/>
      <c r="B695" s="185" t="str">
        <f t="shared" si="18"/>
        <v>NO</v>
      </c>
      <c r="D695" s="162" t="s">
        <v>18</v>
      </c>
      <c r="E695" s="162">
        <v>1.21</v>
      </c>
      <c r="F695" s="169"/>
      <c r="G695" s="167" t="s">
        <v>18</v>
      </c>
      <c r="H695" s="167">
        <v>0.7</v>
      </c>
      <c r="J695" s="162" t="s">
        <v>18</v>
      </c>
      <c r="K695" s="162">
        <v>1.07</v>
      </c>
      <c r="M695" s="170" t="s">
        <v>18</v>
      </c>
      <c r="N695" s="170">
        <v>0.12</v>
      </c>
      <c r="O695" s="170">
        <v>116.398</v>
      </c>
    </row>
    <row r="696" spans="1:15" x14ac:dyDescent="0.2">
      <c r="A696" s="129"/>
      <c r="B696" s="185" t="str">
        <f t="shared" si="18"/>
        <v>NO</v>
      </c>
      <c r="D696" s="162" t="s">
        <v>18</v>
      </c>
      <c r="E696" s="162" t="s">
        <v>27</v>
      </c>
      <c r="F696" s="169"/>
      <c r="G696" s="167" t="s">
        <v>18</v>
      </c>
      <c r="H696" s="167" t="s">
        <v>27</v>
      </c>
      <c r="J696" s="162" t="s">
        <v>18</v>
      </c>
      <c r="K696" s="162" t="s">
        <v>27</v>
      </c>
      <c r="M696" s="170" t="s">
        <v>18</v>
      </c>
      <c r="N696" s="170">
        <v>0.12</v>
      </c>
      <c r="O696" s="170">
        <v>116.398</v>
      </c>
    </row>
    <row r="697" spans="1:15" x14ac:dyDescent="0.2">
      <c r="A697" s="129"/>
      <c r="B697" s="185" t="str">
        <f t="shared" si="18"/>
        <v>NO</v>
      </c>
      <c r="D697" s="162" t="s">
        <v>18</v>
      </c>
      <c r="E697" s="162">
        <v>0.53</v>
      </c>
      <c r="F697" s="169"/>
      <c r="G697" s="167" t="s">
        <v>18</v>
      </c>
      <c r="H697" s="167">
        <v>0.4</v>
      </c>
      <c r="J697" s="162" t="s">
        <v>18</v>
      </c>
      <c r="K697" s="162">
        <v>0.8</v>
      </c>
      <c r="M697" s="170" t="s">
        <v>18</v>
      </c>
      <c r="N697" s="170">
        <v>0.12</v>
      </c>
      <c r="O697" s="170">
        <v>116.398</v>
      </c>
    </row>
    <row r="698" spans="1:15" x14ac:dyDescent="0.2">
      <c r="A698" s="129"/>
      <c r="B698" s="185" t="str">
        <f t="shared" si="18"/>
        <v>NO</v>
      </c>
      <c r="D698" s="162" t="s">
        <v>18</v>
      </c>
      <c r="E698" s="162">
        <v>0.76</v>
      </c>
      <c r="F698" s="169"/>
      <c r="G698" s="167" t="s">
        <v>18</v>
      </c>
      <c r="H698" s="167">
        <v>0.2</v>
      </c>
      <c r="J698" s="162" t="s">
        <v>18</v>
      </c>
      <c r="K698" s="162">
        <v>0.52</v>
      </c>
      <c r="M698" s="170" t="s">
        <v>18</v>
      </c>
      <c r="N698" s="170">
        <v>0.12</v>
      </c>
      <c r="O698" s="170">
        <v>116.398</v>
      </c>
    </row>
    <row r="699" spans="1:15" x14ac:dyDescent="0.2">
      <c r="A699" s="129"/>
      <c r="B699" s="185" t="str">
        <f t="shared" si="18"/>
        <v>NO</v>
      </c>
      <c r="D699" s="162" t="s">
        <v>18</v>
      </c>
      <c r="E699" s="162">
        <v>0.81</v>
      </c>
      <c r="F699" s="169"/>
      <c r="G699" s="167" t="s">
        <v>18</v>
      </c>
      <c r="H699" s="167">
        <v>0.5</v>
      </c>
      <c r="J699" s="162" t="s">
        <v>18</v>
      </c>
      <c r="K699" s="162">
        <v>1.67</v>
      </c>
      <c r="M699" s="170" t="s">
        <v>18</v>
      </c>
      <c r="N699" s="170">
        <v>0.12</v>
      </c>
      <c r="O699" s="170">
        <v>116.398</v>
      </c>
    </row>
    <row r="700" spans="1:15" x14ac:dyDescent="0.2">
      <c r="A700" s="129"/>
      <c r="B700" s="185" t="str">
        <f t="shared" si="18"/>
        <v>NO</v>
      </c>
      <c r="D700" s="162" t="s">
        <v>18</v>
      </c>
      <c r="E700" s="162">
        <v>1.48</v>
      </c>
      <c r="G700" s="162" t="s">
        <v>18</v>
      </c>
      <c r="H700" s="162">
        <v>1.1000000000000001</v>
      </c>
      <c r="J700" s="162" t="s">
        <v>18</v>
      </c>
      <c r="K700" s="162">
        <v>2.23</v>
      </c>
      <c r="M700" s="170" t="s">
        <v>18</v>
      </c>
      <c r="N700" s="170">
        <v>0.12</v>
      </c>
      <c r="O700" s="170">
        <v>116.398</v>
      </c>
    </row>
    <row r="701" spans="1:15" x14ac:dyDescent="0.2">
      <c r="A701" s="129"/>
      <c r="B701" s="185" t="str">
        <f t="shared" si="18"/>
        <v>NO</v>
      </c>
      <c r="D701" s="162" t="s">
        <v>18</v>
      </c>
      <c r="E701" s="162" t="s">
        <v>27</v>
      </c>
      <c r="G701" s="162" t="s">
        <v>18</v>
      </c>
      <c r="H701" s="162" t="s">
        <v>27</v>
      </c>
      <c r="J701" s="162" t="s">
        <v>18</v>
      </c>
      <c r="K701" s="162" t="s">
        <v>27</v>
      </c>
      <c r="M701" s="170" t="s">
        <v>18</v>
      </c>
      <c r="N701" s="170">
        <v>0</v>
      </c>
      <c r="O701" s="170"/>
    </row>
    <row r="702" spans="1:15" x14ac:dyDescent="0.2">
      <c r="A702" s="129"/>
      <c r="B702" s="185" t="str">
        <f t="shared" si="18"/>
        <v>NO</v>
      </c>
      <c r="D702" s="162" t="s">
        <v>18</v>
      </c>
      <c r="E702" s="162" t="s">
        <v>27</v>
      </c>
      <c r="G702" s="162" t="s">
        <v>18</v>
      </c>
      <c r="H702" s="162" t="s">
        <v>27</v>
      </c>
      <c r="J702" s="162" t="s">
        <v>18</v>
      </c>
      <c r="K702" s="162" t="s">
        <v>27</v>
      </c>
      <c r="M702" s="170" t="s">
        <v>18</v>
      </c>
      <c r="N702" s="170">
        <v>0</v>
      </c>
      <c r="O702" s="170"/>
    </row>
    <row r="703" spans="1:15" x14ac:dyDescent="0.2">
      <c r="A703" s="129"/>
      <c r="B703" s="185" t="str">
        <f t="shared" si="18"/>
        <v>NO</v>
      </c>
      <c r="D703" s="162" t="s">
        <v>18</v>
      </c>
      <c r="E703" s="162">
        <v>0.65</v>
      </c>
      <c r="G703" s="162" t="s">
        <v>18</v>
      </c>
      <c r="H703" s="162">
        <v>0.5</v>
      </c>
      <c r="J703" s="162" t="s">
        <v>18</v>
      </c>
      <c r="K703" s="162">
        <v>0.9</v>
      </c>
      <c r="M703" s="170" t="s">
        <v>18</v>
      </c>
      <c r="N703" s="170">
        <v>0.12</v>
      </c>
      <c r="O703" s="170">
        <v>116.398</v>
      </c>
    </row>
    <row r="704" spans="1:15" x14ac:dyDescent="0.2">
      <c r="A704" s="129"/>
      <c r="B704" s="185" t="str">
        <f t="shared" si="18"/>
        <v>NO</v>
      </c>
      <c r="D704" s="162" t="s">
        <v>18</v>
      </c>
      <c r="E704" s="162">
        <v>0.91</v>
      </c>
      <c r="G704" s="162" t="s">
        <v>18</v>
      </c>
      <c r="H704" s="162">
        <v>0.5</v>
      </c>
      <c r="J704" s="162" t="s">
        <v>18</v>
      </c>
      <c r="K704" s="162">
        <v>1.02</v>
      </c>
      <c r="M704" s="170" t="s">
        <v>18</v>
      </c>
      <c r="N704" s="170">
        <v>0.12</v>
      </c>
      <c r="O704" s="170">
        <v>116.398</v>
      </c>
    </row>
    <row r="705" spans="1:15" x14ac:dyDescent="0.2">
      <c r="A705" s="129"/>
      <c r="B705" s="185" t="str">
        <f t="shared" si="18"/>
        <v>NO</v>
      </c>
      <c r="D705" s="162" t="s">
        <v>18</v>
      </c>
      <c r="E705" s="162">
        <v>0.63</v>
      </c>
      <c r="G705" s="162" t="s">
        <v>18</v>
      </c>
      <c r="H705" s="162">
        <v>0.6</v>
      </c>
      <c r="J705" s="162" t="s">
        <v>18</v>
      </c>
      <c r="K705" s="162">
        <v>0.9</v>
      </c>
      <c r="M705" s="170" t="s">
        <v>18</v>
      </c>
      <c r="N705" s="170">
        <v>0.12</v>
      </c>
      <c r="O705" s="170">
        <v>116.398</v>
      </c>
    </row>
    <row r="706" spans="1:15" x14ac:dyDescent="0.2">
      <c r="A706" s="129"/>
      <c r="B706" s="185" t="str">
        <f t="shared" si="18"/>
        <v>NO</v>
      </c>
      <c r="D706" s="162" t="s">
        <v>18</v>
      </c>
      <c r="E706" s="162">
        <v>0.79</v>
      </c>
      <c r="G706" s="162" t="s">
        <v>18</v>
      </c>
      <c r="H706" s="162">
        <v>0.5</v>
      </c>
      <c r="J706" s="162" t="s">
        <v>18</v>
      </c>
      <c r="K706" s="162">
        <v>1.03</v>
      </c>
      <c r="M706" s="170" t="s">
        <v>18</v>
      </c>
      <c r="N706" s="170">
        <v>0.12</v>
      </c>
      <c r="O706" s="170">
        <v>116.398</v>
      </c>
    </row>
    <row r="707" spans="1:15" x14ac:dyDescent="0.2">
      <c r="A707" s="129"/>
      <c r="B707" s="185" t="str">
        <f t="shared" ref="B707:B720" si="19">IF(OR(A707="",A707=FALSE),"NO","YES")</f>
        <v>NO</v>
      </c>
      <c r="D707" s="162" t="s">
        <v>18</v>
      </c>
      <c r="E707" s="162">
        <v>0.59</v>
      </c>
      <c r="G707" s="162" t="s">
        <v>18</v>
      </c>
      <c r="H707" s="162">
        <v>0.5</v>
      </c>
      <c r="J707" s="162" t="s">
        <v>18</v>
      </c>
      <c r="K707" s="162">
        <v>0.8</v>
      </c>
      <c r="M707" s="170" t="s">
        <v>18</v>
      </c>
      <c r="N707" s="170">
        <v>0.12</v>
      </c>
      <c r="O707" s="170">
        <v>116.398</v>
      </c>
    </row>
    <row r="708" spans="1:15" x14ac:dyDescent="0.2">
      <c r="A708" s="129"/>
      <c r="B708" s="185" t="str">
        <f t="shared" si="19"/>
        <v>NO</v>
      </c>
      <c r="D708" s="162" t="s">
        <v>18</v>
      </c>
      <c r="E708" s="162">
        <v>0.81</v>
      </c>
      <c r="G708" s="162" t="s">
        <v>18</v>
      </c>
      <c r="H708" s="162">
        <v>0.4</v>
      </c>
      <c r="J708" s="162" t="s">
        <v>18</v>
      </c>
      <c r="K708" s="162">
        <v>0.7</v>
      </c>
      <c r="M708" s="170" t="s">
        <v>18</v>
      </c>
      <c r="N708" s="170">
        <v>0.12</v>
      </c>
      <c r="O708" s="170">
        <v>116.398</v>
      </c>
    </row>
    <row r="709" spans="1:15" x14ac:dyDescent="0.2">
      <c r="A709" s="129"/>
      <c r="B709" s="185" t="str">
        <f t="shared" si="19"/>
        <v>NO</v>
      </c>
      <c r="D709" s="162" t="s">
        <v>18</v>
      </c>
      <c r="E709" s="162">
        <v>0.53</v>
      </c>
      <c r="G709" s="162" t="s">
        <v>18</v>
      </c>
      <c r="H709" s="162">
        <v>0.4</v>
      </c>
      <c r="J709" s="162" t="s">
        <v>18</v>
      </c>
      <c r="K709" s="162">
        <v>0.5</v>
      </c>
      <c r="M709" s="170" t="s">
        <v>18</v>
      </c>
      <c r="N709" s="170">
        <v>0.12</v>
      </c>
      <c r="O709" s="170">
        <v>116.398</v>
      </c>
    </row>
    <row r="710" spans="1:15" x14ac:dyDescent="0.2">
      <c r="A710" s="129"/>
      <c r="B710" s="185" t="str">
        <f t="shared" si="19"/>
        <v>NO</v>
      </c>
      <c r="D710" s="162" t="s">
        <v>18</v>
      </c>
      <c r="E710" s="162">
        <v>1.1499999999999999</v>
      </c>
      <c r="G710" s="162" t="s">
        <v>18</v>
      </c>
      <c r="H710" s="162">
        <v>0.5</v>
      </c>
      <c r="J710" s="162" t="s">
        <v>18</v>
      </c>
      <c r="K710" s="162">
        <v>0.7</v>
      </c>
      <c r="M710" s="170" t="s">
        <v>18</v>
      </c>
      <c r="N710" s="170">
        <v>0.12</v>
      </c>
      <c r="O710" s="170">
        <v>116.398</v>
      </c>
    </row>
    <row r="711" spans="1:15" x14ac:dyDescent="0.2">
      <c r="A711" s="129"/>
      <c r="B711" s="185" t="str">
        <f t="shared" si="19"/>
        <v>NO</v>
      </c>
      <c r="D711" s="162" t="s">
        <v>18</v>
      </c>
      <c r="E711" s="162">
        <v>0.76</v>
      </c>
      <c r="G711" s="162" t="s">
        <v>18</v>
      </c>
      <c r="H711" s="162">
        <v>0.5</v>
      </c>
      <c r="J711" s="162" t="s">
        <v>18</v>
      </c>
      <c r="K711" s="162">
        <v>0.8</v>
      </c>
      <c r="M711" s="170" t="s">
        <v>18</v>
      </c>
      <c r="N711" s="170">
        <v>0.12</v>
      </c>
      <c r="O711" s="170">
        <v>116.398</v>
      </c>
    </row>
    <row r="712" spans="1:15" x14ac:dyDescent="0.2">
      <c r="A712" s="129"/>
      <c r="B712" s="185" t="str">
        <f t="shared" si="19"/>
        <v>NO</v>
      </c>
      <c r="D712" s="162" t="s">
        <v>18</v>
      </c>
      <c r="E712" s="162">
        <v>0.78</v>
      </c>
      <c r="G712" s="162" t="s">
        <v>18</v>
      </c>
      <c r="H712" s="162">
        <v>0.5</v>
      </c>
      <c r="J712" s="162" t="s">
        <v>18</v>
      </c>
      <c r="K712" s="162">
        <v>0.5</v>
      </c>
      <c r="M712" s="170" t="s">
        <v>18</v>
      </c>
      <c r="N712" s="170">
        <v>0.12</v>
      </c>
      <c r="O712" s="170">
        <v>116.398</v>
      </c>
    </row>
    <row r="713" spans="1:15" x14ac:dyDescent="0.2">
      <c r="A713" s="129"/>
      <c r="B713" s="185" t="str">
        <f t="shared" si="19"/>
        <v>NO</v>
      </c>
      <c r="D713" s="162" t="s">
        <v>18</v>
      </c>
      <c r="E713" s="162">
        <v>0.78</v>
      </c>
      <c r="G713" s="162" t="s">
        <v>18</v>
      </c>
      <c r="H713" s="162">
        <v>0.5</v>
      </c>
      <c r="J713" s="162" t="s">
        <v>18</v>
      </c>
      <c r="K713" s="162">
        <v>0.5</v>
      </c>
      <c r="M713" s="170" t="s">
        <v>18</v>
      </c>
      <c r="N713" s="170">
        <v>0.12</v>
      </c>
      <c r="O713" s="170">
        <v>116.398</v>
      </c>
    </row>
    <row r="714" spans="1:15" x14ac:dyDescent="0.2">
      <c r="A714" s="129"/>
      <c r="B714" s="185" t="str">
        <f t="shared" si="19"/>
        <v>NO</v>
      </c>
      <c r="D714" s="162" t="s">
        <v>18</v>
      </c>
      <c r="E714" s="162">
        <v>0.96</v>
      </c>
      <c r="G714" s="162" t="s">
        <v>18</v>
      </c>
      <c r="H714" s="162">
        <v>0.5</v>
      </c>
      <c r="J714" s="162" t="s">
        <v>18</v>
      </c>
      <c r="K714" s="162">
        <v>1</v>
      </c>
      <c r="M714" s="170" t="s">
        <v>18</v>
      </c>
      <c r="N714" s="170">
        <v>0.12</v>
      </c>
      <c r="O714" s="170">
        <v>116.398</v>
      </c>
    </row>
    <row r="715" spans="1:15" x14ac:dyDescent="0.2">
      <c r="A715" s="129"/>
      <c r="B715" s="185" t="str">
        <f t="shared" si="19"/>
        <v>NO</v>
      </c>
      <c r="D715" s="162" t="s">
        <v>18</v>
      </c>
      <c r="E715" s="162">
        <v>1.43</v>
      </c>
      <c r="G715" s="162" t="s">
        <v>18</v>
      </c>
      <c r="H715" s="162">
        <v>0.8</v>
      </c>
      <c r="J715" s="162" t="s">
        <v>18</v>
      </c>
      <c r="K715" s="162">
        <v>1.5</v>
      </c>
      <c r="M715" s="170" t="s">
        <v>18</v>
      </c>
      <c r="N715" s="170">
        <v>0.12</v>
      </c>
      <c r="O715" s="170">
        <v>116.398</v>
      </c>
    </row>
    <row r="716" spans="1:15" x14ac:dyDescent="0.2">
      <c r="A716" s="129"/>
      <c r="B716" s="185" t="str">
        <f t="shared" si="19"/>
        <v>NO</v>
      </c>
      <c r="D716" s="162" t="s">
        <v>18</v>
      </c>
      <c r="E716" s="162">
        <v>0.2</v>
      </c>
      <c r="G716" s="162" t="s">
        <v>18</v>
      </c>
      <c r="H716" s="162">
        <v>0.1</v>
      </c>
      <c r="J716" s="162" t="s">
        <v>18</v>
      </c>
      <c r="K716" s="162">
        <v>0.3</v>
      </c>
      <c r="M716" s="170" t="s">
        <v>18</v>
      </c>
      <c r="N716" s="170">
        <v>0.12</v>
      </c>
      <c r="O716" s="170">
        <v>116.398</v>
      </c>
    </row>
    <row r="717" spans="1:15" x14ac:dyDescent="0.2">
      <c r="A717" s="129"/>
      <c r="B717" s="185" t="str">
        <f t="shared" si="19"/>
        <v>NO</v>
      </c>
      <c r="D717" s="162" t="s">
        <v>18</v>
      </c>
      <c r="E717" s="162">
        <v>0.19</v>
      </c>
      <c r="G717" s="162" t="s">
        <v>18</v>
      </c>
      <c r="H717" s="162">
        <v>0.1</v>
      </c>
      <c r="J717" s="162" t="s">
        <v>18</v>
      </c>
      <c r="K717" s="162">
        <v>0.2</v>
      </c>
      <c r="M717" s="170" t="s">
        <v>18</v>
      </c>
      <c r="N717" s="170">
        <v>0.12</v>
      </c>
      <c r="O717" s="170">
        <v>116.398</v>
      </c>
    </row>
    <row r="718" spans="1:15" x14ac:dyDescent="0.2">
      <c r="A718" s="129"/>
      <c r="B718" s="185" t="str">
        <f t="shared" si="19"/>
        <v>NO</v>
      </c>
      <c r="D718" s="162" t="s">
        <v>18</v>
      </c>
      <c r="E718" s="162">
        <v>0.4</v>
      </c>
      <c r="G718" s="162" t="s">
        <v>18</v>
      </c>
      <c r="H718" s="162">
        <v>0.3</v>
      </c>
      <c r="J718" s="162" t="s">
        <v>18</v>
      </c>
      <c r="K718" s="162">
        <v>0.5</v>
      </c>
      <c r="M718" s="170" t="s">
        <v>18</v>
      </c>
      <c r="N718" s="170">
        <v>0.12</v>
      </c>
      <c r="O718" s="170">
        <v>116.398</v>
      </c>
    </row>
    <row r="719" spans="1:15" x14ac:dyDescent="0.2">
      <c r="A719" s="283"/>
      <c r="B719" s="185" t="str">
        <f t="shared" si="19"/>
        <v>NO</v>
      </c>
      <c r="D719" s="284" t="s">
        <v>18</v>
      </c>
      <c r="E719" s="284">
        <v>1.56</v>
      </c>
      <c r="G719" s="284" t="s">
        <v>18</v>
      </c>
      <c r="H719" s="284">
        <v>0.9</v>
      </c>
      <c r="J719" s="284" t="s">
        <v>18</v>
      </c>
      <c r="K719" s="284">
        <v>1.4</v>
      </c>
      <c r="M719" s="285" t="s">
        <v>18</v>
      </c>
      <c r="N719" s="285">
        <v>0.12</v>
      </c>
      <c r="O719" s="285">
        <v>116.398</v>
      </c>
    </row>
    <row r="720" spans="1:15" x14ac:dyDescent="0.2">
      <c r="A720" s="182"/>
      <c r="B720" s="185" t="str">
        <f t="shared" si="19"/>
        <v>NO</v>
      </c>
      <c r="C720" s="280"/>
      <c r="D720" s="174" t="s">
        <v>18</v>
      </c>
      <c r="E720" s="174">
        <v>0.7</v>
      </c>
      <c r="F720" s="281"/>
      <c r="G720" s="174" t="s">
        <v>18</v>
      </c>
      <c r="H720" s="174">
        <v>0.2</v>
      </c>
      <c r="I720" s="281"/>
      <c r="J720" s="174" t="s">
        <v>18</v>
      </c>
      <c r="K720" s="174">
        <v>0.5</v>
      </c>
      <c r="L720" s="280"/>
      <c r="M720" s="282" t="s">
        <v>18</v>
      </c>
      <c r="N720" s="282">
        <v>0.12</v>
      </c>
      <c r="O720" s="282">
        <v>116.398</v>
      </c>
    </row>
    <row r="721" spans="1:17" x14ac:dyDescent="0.2">
      <c r="A721" s="15"/>
      <c r="B721" s="17"/>
      <c r="C721" s="74"/>
      <c r="D721" s="169"/>
      <c r="E721" s="169"/>
      <c r="F721" s="169"/>
      <c r="G721" s="171"/>
      <c r="H721" s="171"/>
      <c r="I721" s="169"/>
      <c r="J721" s="15"/>
      <c r="K721" s="15"/>
      <c r="L721" s="74"/>
      <c r="M721" s="74"/>
      <c r="N721" s="74"/>
      <c r="O721" s="74"/>
      <c r="P721" s="74"/>
      <c r="Q721" s="74"/>
    </row>
    <row r="722" spans="1:17" x14ac:dyDescent="0.2">
      <c r="A722" s="15"/>
      <c r="B722" s="17"/>
      <c r="C722" s="74"/>
      <c r="D722" s="169"/>
      <c r="E722" s="169"/>
      <c r="F722" s="169"/>
      <c r="G722" s="171"/>
      <c r="H722" s="171"/>
      <c r="I722" s="169"/>
      <c r="J722" s="15"/>
      <c r="K722" s="15"/>
      <c r="L722" s="74"/>
      <c r="M722" s="74"/>
      <c r="N722" s="74"/>
      <c r="O722" s="74"/>
      <c r="P722" s="74"/>
      <c r="Q722" s="74"/>
    </row>
    <row r="723" spans="1:17" x14ac:dyDescent="0.2">
      <c r="A723" s="15"/>
      <c r="B723" s="17"/>
      <c r="C723" s="74"/>
      <c r="D723" s="169"/>
      <c r="E723" s="169"/>
      <c r="F723" s="169"/>
      <c r="G723" s="171"/>
      <c r="H723" s="171"/>
      <c r="I723" s="169"/>
      <c r="J723" s="15"/>
      <c r="K723" s="15"/>
      <c r="L723" s="74"/>
      <c r="M723" s="74"/>
      <c r="N723" s="74"/>
      <c r="O723" s="74"/>
      <c r="P723" s="74"/>
      <c r="Q723" s="74"/>
    </row>
    <row r="724" spans="1:17" x14ac:dyDescent="0.2">
      <c r="A724" s="16"/>
      <c r="B724" s="17"/>
      <c r="C724" s="74"/>
      <c r="D724" s="169"/>
      <c r="E724" s="169"/>
      <c r="F724" s="169"/>
      <c r="G724" s="172"/>
      <c r="H724" s="172"/>
      <c r="I724" s="169"/>
      <c r="J724" s="16"/>
      <c r="K724" s="16"/>
      <c r="L724" s="74"/>
      <c r="M724" s="74"/>
      <c r="N724" s="74"/>
      <c r="O724" s="74"/>
      <c r="P724" s="74"/>
      <c r="Q724" s="74"/>
    </row>
    <row r="725" spans="1:17" x14ac:dyDescent="0.2">
      <c r="A725" s="15"/>
      <c r="B725" s="17"/>
      <c r="C725" s="74"/>
      <c r="D725" s="169"/>
      <c r="E725" s="169"/>
      <c r="F725" s="169"/>
      <c r="G725" s="171"/>
      <c r="H725" s="171"/>
      <c r="I725" s="169"/>
      <c r="J725" s="15"/>
      <c r="K725" s="15"/>
      <c r="L725" s="74"/>
      <c r="M725" s="74"/>
      <c r="N725" s="74"/>
      <c r="O725" s="74"/>
      <c r="P725" s="74"/>
      <c r="Q725" s="74"/>
    </row>
    <row r="726" spans="1:17" x14ac:dyDescent="0.2">
      <c r="A726" s="15"/>
      <c r="B726" s="17"/>
      <c r="C726" s="74"/>
      <c r="D726" s="169"/>
      <c r="E726" s="169"/>
      <c r="F726" s="169"/>
      <c r="G726" s="171"/>
      <c r="H726" s="171"/>
      <c r="I726" s="169"/>
      <c r="J726" s="15"/>
      <c r="K726" s="15"/>
      <c r="L726" s="74"/>
      <c r="M726" s="74"/>
      <c r="N726" s="74"/>
      <c r="O726" s="74"/>
      <c r="P726" s="74"/>
      <c r="Q726" s="74"/>
    </row>
    <row r="727" spans="1:17" x14ac:dyDescent="0.2">
      <c r="A727" s="15"/>
      <c r="B727" s="17"/>
      <c r="C727" s="74"/>
      <c r="D727" s="169"/>
      <c r="E727" s="169"/>
      <c r="F727" s="169"/>
      <c r="G727" s="171"/>
      <c r="H727" s="171"/>
      <c r="I727" s="169"/>
      <c r="J727" s="15"/>
      <c r="K727" s="15"/>
      <c r="L727" s="74"/>
      <c r="M727" s="74"/>
      <c r="N727" s="74"/>
      <c r="O727" s="74"/>
      <c r="P727" s="74"/>
      <c r="Q727" s="74"/>
    </row>
    <row r="728" spans="1:17" x14ac:dyDescent="0.2">
      <c r="A728" s="15"/>
      <c r="B728" s="17"/>
      <c r="C728" s="74"/>
      <c r="D728" s="169"/>
      <c r="E728" s="169"/>
      <c r="F728" s="169"/>
      <c r="G728" s="171"/>
      <c r="H728" s="171"/>
      <c r="I728" s="169"/>
      <c r="J728" s="15"/>
      <c r="K728" s="15"/>
      <c r="L728" s="74"/>
      <c r="M728" s="74"/>
      <c r="N728" s="74"/>
      <c r="O728" s="74"/>
      <c r="P728" s="74"/>
      <c r="Q728" s="74"/>
    </row>
    <row r="729" spans="1:17" x14ac:dyDescent="0.2">
      <c r="A729" s="15"/>
      <c r="B729" s="17"/>
      <c r="C729" s="74"/>
      <c r="D729" s="169"/>
      <c r="E729" s="169"/>
      <c r="F729" s="169"/>
      <c r="G729" s="171"/>
      <c r="H729" s="171"/>
      <c r="I729" s="169"/>
      <c r="J729" s="15"/>
      <c r="K729" s="15"/>
      <c r="L729" s="74"/>
      <c r="M729" s="74"/>
      <c r="N729" s="74"/>
      <c r="O729" s="74"/>
      <c r="P729" s="74"/>
      <c r="Q729" s="74"/>
    </row>
    <row r="730" spans="1:17" x14ac:dyDescent="0.2">
      <c r="A730" s="15"/>
      <c r="B730" s="17"/>
      <c r="C730" s="74"/>
      <c r="D730" s="169"/>
      <c r="E730" s="169"/>
      <c r="F730" s="169"/>
      <c r="G730" s="171"/>
      <c r="H730" s="171"/>
      <c r="I730" s="169"/>
      <c r="J730" s="15"/>
      <c r="K730" s="15"/>
      <c r="L730" s="74"/>
      <c r="M730" s="74"/>
      <c r="N730" s="74"/>
      <c r="O730" s="74"/>
      <c r="P730" s="74"/>
      <c r="Q730" s="74"/>
    </row>
    <row r="731" spans="1:17" x14ac:dyDescent="0.2">
      <c r="A731" s="16"/>
      <c r="B731" s="17"/>
      <c r="C731" s="74"/>
      <c r="D731" s="169"/>
      <c r="E731" s="169"/>
      <c r="F731" s="169"/>
      <c r="G731" s="172"/>
      <c r="H731" s="172"/>
      <c r="I731" s="169"/>
      <c r="J731" s="16"/>
      <c r="K731" s="16"/>
      <c r="L731" s="74"/>
      <c r="M731" s="74"/>
      <c r="N731" s="74"/>
      <c r="O731" s="74"/>
      <c r="P731" s="74"/>
      <c r="Q731" s="74"/>
    </row>
    <row r="732" spans="1:17" x14ac:dyDescent="0.2">
      <c r="A732" s="15"/>
      <c r="B732" s="17"/>
      <c r="C732" s="74"/>
      <c r="D732" s="169"/>
      <c r="E732" s="169"/>
      <c r="F732" s="169"/>
      <c r="G732" s="171"/>
      <c r="H732" s="171"/>
      <c r="I732" s="169"/>
      <c r="J732" s="15"/>
      <c r="K732" s="15"/>
      <c r="L732" s="74"/>
      <c r="M732" s="74"/>
      <c r="N732" s="74"/>
      <c r="O732" s="74"/>
      <c r="P732" s="74"/>
      <c r="Q732" s="74"/>
    </row>
    <row r="733" spans="1:17" x14ac:dyDescent="0.2">
      <c r="A733" s="15"/>
      <c r="B733" s="17"/>
      <c r="C733" s="74"/>
      <c r="D733" s="169"/>
      <c r="E733" s="169"/>
      <c r="F733" s="169"/>
      <c r="G733" s="171"/>
      <c r="H733" s="171"/>
      <c r="I733" s="169"/>
      <c r="J733" s="15"/>
      <c r="K733" s="15"/>
      <c r="L733" s="74"/>
      <c r="M733" s="74"/>
      <c r="N733" s="74"/>
      <c r="O733" s="74"/>
      <c r="P733" s="74"/>
      <c r="Q733" s="74"/>
    </row>
    <row r="734" spans="1:17" x14ac:dyDescent="0.2">
      <c r="A734" s="16"/>
      <c r="B734" s="17"/>
      <c r="C734" s="74"/>
      <c r="D734" s="169"/>
      <c r="E734" s="169"/>
      <c r="F734" s="169"/>
      <c r="G734" s="172"/>
      <c r="H734" s="172"/>
      <c r="I734" s="169"/>
      <c r="J734" s="16"/>
      <c r="K734" s="16"/>
      <c r="L734" s="74"/>
      <c r="M734" s="74"/>
      <c r="N734" s="74"/>
      <c r="O734" s="74"/>
      <c r="P734" s="74"/>
      <c r="Q734" s="74"/>
    </row>
    <row r="735" spans="1:17" x14ac:dyDescent="0.2">
      <c r="A735" s="15"/>
      <c r="B735" s="17"/>
      <c r="C735" s="74"/>
      <c r="D735" s="169"/>
      <c r="E735" s="169"/>
      <c r="F735" s="169"/>
      <c r="G735" s="171"/>
      <c r="H735" s="171"/>
      <c r="I735" s="169"/>
      <c r="J735" s="15"/>
      <c r="K735" s="15"/>
      <c r="L735" s="74"/>
      <c r="M735" s="74"/>
      <c r="N735" s="74"/>
      <c r="O735" s="74"/>
      <c r="P735" s="74"/>
      <c r="Q735" s="74"/>
    </row>
    <row r="736" spans="1:17" x14ac:dyDescent="0.2">
      <c r="A736" s="15"/>
      <c r="B736" s="17"/>
      <c r="C736" s="74"/>
      <c r="D736" s="169"/>
      <c r="E736" s="169"/>
      <c r="F736" s="169"/>
      <c r="G736" s="171"/>
      <c r="H736" s="171"/>
      <c r="I736" s="169"/>
      <c r="J736" s="15"/>
      <c r="K736" s="15"/>
      <c r="L736" s="74"/>
      <c r="M736" s="74"/>
      <c r="N736" s="74"/>
      <c r="O736" s="74"/>
      <c r="P736" s="74"/>
      <c r="Q736" s="74"/>
    </row>
    <row r="737" spans="1:17" x14ac:dyDescent="0.2">
      <c r="A737" s="15"/>
      <c r="B737" s="17"/>
      <c r="C737" s="74"/>
      <c r="D737" s="169"/>
      <c r="E737" s="169"/>
      <c r="F737" s="169"/>
      <c r="G737" s="171"/>
      <c r="H737" s="171"/>
      <c r="I737" s="169"/>
      <c r="J737" s="15"/>
      <c r="K737" s="15"/>
      <c r="L737" s="74"/>
      <c r="M737" s="74"/>
      <c r="N737" s="74"/>
      <c r="O737" s="74"/>
      <c r="P737" s="74"/>
      <c r="Q737" s="74"/>
    </row>
    <row r="738" spans="1:17" x14ac:dyDescent="0.2">
      <c r="A738" s="15"/>
      <c r="B738" s="17"/>
      <c r="C738" s="74"/>
      <c r="D738" s="169"/>
      <c r="E738" s="169"/>
      <c r="F738" s="169"/>
      <c r="G738" s="171"/>
      <c r="H738" s="171"/>
      <c r="I738" s="169"/>
      <c r="J738" s="15"/>
      <c r="K738" s="15"/>
      <c r="L738" s="74"/>
      <c r="M738" s="74"/>
      <c r="N738" s="74"/>
      <c r="O738" s="74"/>
      <c r="P738" s="74"/>
      <c r="Q738" s="74"/>
    </row>
    <row r="739" spans="1:17" x14ac:dyDescent="0.2">
      <c r="A739" s="15"/>
      <c r="B739" s="17"/>
      <c r="C739" s="74"/>
      <c r="D739" s="169"/>
      <c r="E739" s="169"/>
      <c r="F739" s="169"/>
      <c r="G739" s="171"/>
      <c r="H739" s="171"/>
      <c r="I739" s="169"/>
      <c r="J739" s="15"/>
      <c r="K739" s="15"/>
      <c r="L739" s="74"/>
      <c r="M739" s="74"/>
      <c r="N739" s="74"/>
      <c r="O739" s="74"/>
      <c r="P739" s="74"/>
      <c r="Q739" s="74"/>
    </row>
    <row r="740" spans="1:17" x14ac:dyDescent="0.2">
      <c r="A740" s="15"/>
      <c r="B740" s="17"/>
      <c r="C740" s="74"/>
      <c r="D740" s="169"/>
      <c r="E740" s="169"/>
      <c r="F740" s="169"/>
      <c r="G740" s="171"/>
      <c r="H740" s="171"/>
      <c r="I740" s="169"/>
      <c r="J740" s="15"/>
      <c r="K740" s="15"/>
      <c r="L740" s="74"/>
      <c r="M740" s="74"/>
      <c r="N740" s="74"/>
      <c r="O740" s="74"/>
      <c r="P740" s="74"/>
      <c r="Q740" s="74"/>
    </row>
    <row r="741" spans="1:17" x14ac:dyDescent="0.2">
      <c r="A741" s="15"/>
      <c r="B741" s="17"/>
      <c r="C741" s="74"/>
      <c r="D741" s="169"/>
      <c r="E741" s="169"/>
      <c r="F741" s="169"/>
      <c r="G741" s="171"/>
      <c r="H741" s="171"/>
      <c r="I741" s="169"/>
      <c r="J741" s="15"/>
      <c r="K741" s="15"/>
      <c r="L741" s="74"/>
      <c r="M741" s="74"/>
      <c r="N741" s="74"/>
      <c r="O741" s="74"/>
      <c r="P741" s="74"/>
      <c r="Q741" s="74"/>
    </row>
    <row r="742" spans="1:17" x14ac:dyDescent="0.2">
      <c r="A742" s="15"/>
      <c r="B742" s="17"/>
      <c r="C742" s="74"/>
      <c r="D742" s="169"/>
      <c r="E742" s="169"/>
      <c r="F742" s="169"/>
      <c r="G742" s="171"/>
      <c r="H742" s="171"/>
      <c r="I742" s="169"/>
      <c r="J742" s="15"/>
      <c r="K742" s="15"/>
      <c r="L742" s="74"/>
      <c r="M742" s="74"/>
      <c r="N742" s="74"/>
      <c r="O742" s="74"/>
      <c r="P742" s="74"/>
      <c r="Q742" s="74"/>
    </row>
    <row r="743" spans="1:17" x14ac:dyDescent="0.2">
      <c r="A743" s="15"/>
      <c r="B743" s="17"/>
      <c r="C743" s="74"/>
      <c r="D743" s="169"/>
      <c r="E743" s="169"/>
      <c r="F743" s="169"/>
      <c r="G743" s="171"/>
      <c r="H743" s="171"/>
      <c r="I743" s="169"/>
      <c r="J743" s="15"/>
      <c r="K743" s="15"/>
      <c r="L743" s="74"/>
      <c r="M743" s="74"/>
      <c r="N743" s="74"/>
      <c r="O743" s="74"/>
      <c r="P743" s="74"/>
      <c r="Q743" s="74"/>
    </row>
    <row r="744" spans="1:17" x14ac:dyDescent="0.2">
      <c r="A744" s="15"/>
      <c r="B744" s="17"/>
      <c r="C744" s="74"/>
      <c r="D744" s="169"/>
      <c r="E744" s="169"/>
      <c r="F744" s="169"/>
      <c r="G744" s="171"/>
      <c r="H744" s="171"/>
      <c r="I744" s="169"/>
      <c r="J744" s="15"/>
      <c r="K744" s="15"/>
      <c r="L744" s="74"/>
      <c r="M744" s="74"/>
      <c r="N744" s="74"/>
      <c r="O744" s="74"/>
      <c r="P744" s="74"/>
      <c r="Q744" s="74"/>
    </row>
    <row r="745" spans="1:17" x14ac:dyDescent="0.2">
      <c r="A745" s="15"/>
      <c r="B745" s="17"/>
      <c r="C745" s="74"/>
      <c r="D745" s="169"/>
      <c r="E745" s="169"/>
      <c r="F745" s="169"/>
      <c r="G745" s="171"/>
      <c r="H745" s="171"/>
      <c r="I745" s="169"/>
      <c r="J745" s="15"/>
      <c r="K745" s="15"/>
      <c r="L745" s="74"/>
      <c r="M745" s="74"/>
      <c r="N745" s="74"/>
      <c r="O745" s="74"/>
      <c r="P745" s="74"/>
      <c r="Q745" s="74"/>
    </row>
    <row r="746" spans="1:17" x14ac:dyDescent="0.2">
      <c r="A746" s="16"/>
      <c r="B746" s="17"/>
      <c r="C746" s="74"/>
      <c r="D746" s="169"/>
      <c r="E746" s="169"/>
      <c r="F746" s="169"/>
      <c r="G746" s="172"/>
      <c r="H746" s="172"/>
      <c r="I746" s="169"/>
      <c r="J746" s="16"/>
      <c r="K746" s="16"/>
      <c r="L746" s="74"/>
      <c r="M746" s="74"/>
      <c r="N746" s="74"/>
      <c r="O746" s="74"/>
      <c r="P746" s="74"/>
      <c r="Q746" s="74"/>
    </row>
    <row r="747" spans="1:17" x14ac:dyDescent="0.2">
      <c r="A747" s="15"/>
      <c r="B747" s="17"/>
      <c r="C747" s="74"/>
      <c r="D747" s="169"/>
      <c r="E747" s="169"/>
      <c r="F747" s="169"/>
      <c r="G747" s="171"/>
      <c r="H747" s="171"/>
      <c r="I747" s="169"/>
      <c r="J747" s="15"/>
      <c r="K747" s="15"/>
      <c r="L747" s="74"/>
      <c r="M747" s="74"/>
      <c r="N747" s="74"/>
      <c r="O747" s="74"/>
      <c r="P747" s="74"/>
      <c r="Q747" s="74"/>
    </row>
    <row r="748" spans="1:17" x14ac:dyDescent="0.2">
      <c r="A748" s="15"/>
      <c r="B748" s="17"/>
      <c r="C748" s="74"/>
      <c r="D748" s="169"/>
      <c r="E748" s="169"/>
      <c r="F748" s="169"/>
      <c r="G748" s="171"/>
      <c r="H748" s="171"/>
      <c r="I748" s="169"/>
      <c r="J748" s="15"/>
      <c r="K748" s="15"/>
      <c r="L748" s="74"/>
      <c r="M748" s="74"/>
      <c r="N748" s="74"/>
      <c r="O748" s="74"/>
      <c r="P748" s="74"/>
      <c r="Q748" s="74"/>
    </row>
    <row r="749" spans="1:17" x14ac:dyDescent="0.2">
      <c r="A749" s="15"/>
      <c r="B749" s="17"/>
      <c r="C749" s="74"/>
      <c r="D749" s="169"/>
      <c r="E749" s="169"/>
      <c r="F749" s="169"/>
      <c r="G749" s="171"/>
      <c r="H749" s="171"/>
      <c r="I749" s="169"/>
      <c r="J749" s="15"/>
      <c r="K749" s="15"/>
      <c r="L749" s="74"/>
      <c r="M749" s="74"/>
      <c r="N749" s="74"/>
      <c r="O749" s="74"/>
      <c r="P749" s="74"/>
      <c r="Q749" s="74"/>
    </row>
    <row r="750" spans="1:17" x14ac:dyDescent="0.2">
      <c r="A750" s="15"/>
      <c r="B750" s="17"/>
      <c r="C750" s="74"/>
      <c r="D750" s="169"/>
      <c r="E750" s="169"/>
      <c r="F750" s="169"/>
      <c r="G750" s="171"/>
      <c r="H750" s="171"/>
      <c r="I750" s="169"/>
      <c r="J750" s="15"/>
      <c r="K750" s="15"/>
      <c r="L750" s="74"/>
      <c r="M750" s="74"/>
      <c r="N750" s="74"/>
      <c r="O750" s="74"/>
      <c r="P750" s="74"/>
      <c r="Q750" s="74"/>
    </row>
    <row r="751" spans="1:17" x14ac:dyDescent="0.2">
      <c r="A751" s="15"/>
      <c r="B751" s="17"/>
      <c r="C751" s="74"/>
      <c r="D751" s="169"/>
      <c r="E751" s="169"/>
      <c r="F751" s="169"/>
      <c r="G751" s="171"/>
      <c r="H751" s="171"/>
      <c r="I751" s="169"/>
      <c r="J751" s="15"/>
      <c r="K751" s="15"/>
      <c r="L751" s="74"/>
      <c r="M751" s="74"/>
      <c r="N751" s="74"/>
      <c r="O751" s="74"/>
      <c r="P751" s="74"/>
      <c r="Q751" s="74"/>
    </row>
    <row r="752" spans="1:17" x14ac:dyDescent="0.2">
      <c r="A752" s="15"/>
      <c r="B752" s="17"/>
      <c r="C752" s="74"/>
      <c r="D752" s="169"/>
      <c r="E752" s="169"/>
      <c r="F752" s="169"/>
      <c r="G752" s="171"/>
      <c r="H752" s="171"/>
      <c r="I752" s="169"/>
      <c r="J752" s="15"/>
      <c r="K752" s="15"/>
      <c r="L752" s="74"/>
      <c r="M752" s="74"/>
      <c r="N752" s="74"/>
      <c r="O752" s="74"/>
      <c r="P752" s="74"/>
      <c r="Q752" s="74"/>
    </row>
    <row r="753" spans="1:17" x14ac:dyDescent="0.2">
      <c r="A753" s="15"/>
      <c r="B753" s="17"/>
      <c r="C753" s="74"/>
      <c r="D753" s="169"/>
      <c r="E753" s="169"/>
      <c r="F753" s="169"/>
      <c r="G753" s="171"/>
      <c r="H753" s="171"/>
      <c r="I753" s="169"/>
      <c r="J753" s="15"/>
      <c r="K753" s="15"/>
      <c r="L753" s="74"/>
      <c r="M753" s="74"/>
      <c r="N753" s="74"/>
      <c r="O753" s="74"/>
      <c r="P753" s="74"/>
      <c r="Q753" s="74"/>
    </row>
    <row r="754" spans="1:17" x14ac:dyDescent="0.2">
      <c r="A754" s="15"/>
      <c r="B754" s="17"/>
      <c r="C754" s="74"/>
      <c r="D754" s="169"/>
      <c r="E754" s="169"/>
      <c r="F754" s="169"/>
      <c r="G754" s="171"/>
      <c r="H754" s="171"/>
      <c r="I754" s="169"/>
      <c r="J754" s="15"/>
      <c r="K754" s="15"/>
      <c r="L754" s="74"/>
      <c r="M754" s="74"/>
      <c r="N754" s="74"/>
      <c r="O754" s="74"/>
      <c r="P754" s="74"/>
      <c r="Q754" s="74"/>
    </row>
    <row r="755" spans="1:17" x14ac:dyDescent="0.2">
      <c r="A755" s="15"/>
      <c r="B755" s="17"/>
      <c r="C755" s="74"/>
      <c r="D755" s="169"/>
      <c r="E755" s="169"/>
      <c r="F755" s="169"/>
      <c r="G755" s="171"/>
      <c r="H755" s="171"/>
      <c r="I755" s="169"/>
      <c r="J755" s="15"/>
      <c r="K755" s="15"/>
      <c r="L755" s="74"/>
      <c r="M755" s="74"/>
      <c r="N755" s="74"/>
      <c r="O755" s="74"/>
      <c r="P755" s="74"/>
      <c r="Q755" s="74"/>
    </row>
    <row r="756" spans="1:17" x14ac:dyDescent="0.2">
      <c r="A756" s="15"/>
      <c r="B756" s="17"/>
      <c r="C756" s="74"/>
      <c r="D756" s="169"/>
      <c r="E756" s="169"/>
      <c r="F756" s="169"/>
      <c r="G756" s="171"/>
      <c r="H756" s="171"/>
      <c r="I756" s="169"/>
      <c r="J756" s="15"/>
      <c r="K756" s="15"/>
      <c r="L756" s="74"/>
      <c r="M756" s="74"/>
      <c r="N756" s="74"/>
      <c r="O756" s="74"/>
      <c r="P756" s="74"/>
      <c r="Q756" s="74"/>
    </row>
    <row r="757" spans="1:17" x14ac:dyDescent="0.2">
      <c r="A757" s="15"/>
      <c r="B757" s="17"/>
      <c r="C757" s="74"/>
      <c r="D757" s="169"/>
      <c r="E757" s="169"/>
      <c r="F757" s="169"/>
      <c r="G757" s="171"/>
      <c r="H757" s="171"/>
      <c r="I757" s="169"/>
      <c r="J757" s="15"/>
      <c r="K757" s="15"/>
      <c r="L757" s="74"/>
      <c r="M757" s="74"/>
      <c r="N757" s="74"/>
      <c r="O757" s="74"/>
      <c r="P757" s="74"/>
      <c r="Q757" s="74"/>
    </row>
    <row r="758" spans="1:17" x14ac:dyDescent="0.2">
      <c r="A758" s="15"/>
      <c r="B758" s="17"/>
      <c r="C758" s="74"/>
      <c r="D758" s="169"/>
      <c r="E758" s="169"/>
      <c r="F758" s="169"/>
      <c r="G758" s="171"/>
      <c r="H758" s="171"/>
      <c r="I758" s="169"/>
      <c r="J758" s="15"/>
      <c r="K758" s="15"/>
      <c r="L758" s="74"/>
      <c r="M758" s="74"/>
      <c r="N758" s="74"/>
      <c r="O758" s="74"/>
      <c r="P758" s="74"/>
      <c r="Q758" s="74"/>
    </row>
    <row r="759" spans="1:17" x14ac:dyDescent="0.2">
      <c r="A759" s="15"/>
      <c r="B759" s="17"/>
      <c r="C759" s="74"/>
      <c r="D759" s="169"/>
      <c r="E759" s="169"/>
      <c r="F759" s="169"/>
      <c r="G759" s="171"/>
      <c r="H759" s="171"/>
      <c r="I759" s="169"/>
      <c r="J759" s="15"/>
      <c r="K759" s="15"/>
      <c r="L759" s="74"/>
      <c r="M759" s="74"/>
      <c r="N759" s="74"/>
      <c r="O759" s="74"/>
      <c r="P759" s="74"/>
      <c r="Q759" s="74"/>
    </row>
    <row r="760" spans="1:17" x14ac:dyDescent="0.2">
      <c r="A760" s="15"/>
      <c r="B760" s="17"/>
      <c r="C760" s="74"/>
      <c r="D760" s="169"/>
      <c r="E760" s="169"/>
      <c r="F760" s="169"/>
      <c r="G760" s="171"/>
      <c r="H760" s="171"/>
      <c r="I760" s="169"/>
      <c r="J760" s="15"/>
      <c r="K760" s="15"/>
      <c r="L760" s="74"/>
      <c r="M760" s="74"/>
      <c r="N760" s="74"/>
      <c r="O760" s="74"/>
      <c r="P760" s="74"/>
      <c r="Q760" s="74"/>
    </row>
    <row r="761" spans="1:17" x14ac:dyDescent="0.2">
      <c r="A761" s="15"/>
      <c r="B761" s="17"/>
      <c r="C761" s="74"/>
      <c r="D761" s="169"/>
      <c r="E761" s="169"/>
      <c r="F761" s="169"/>
      <c r="G761" s="171"/>
      <c r="H761" s="171"/>
      <c r="I761" s="169"/>
      <c r="J761" s="15"/>
      <c r="K761" s="15"/>
      <c r="L761" s="74"/>
      <c r="M761" s="74"/>
      <c r="N761" s="74"/>
      <c r="O761" s="74"/>
      <c r="P761" s="74"/>
      <c r="Q761" s="74"/>
    </row>
    <row r="762" spans="1:17" x14ac:dyDescent="0.2">
      <c r="A762" s="15"/>
      <c r="B762" s="17"/>
      <c r="C762" s="74"/>
      <c r="D762" s="169"/>
      <c r="E762" s="169"/>
      <c r="F762" s="169"/>
      <c r="G762" s="171"/>
      <c r="H762" s="171"/>
      <c r="I762" s="169"/>
      <c r="J762" s="15"/>
      <c r="K762" s="15"/>
      <c r="L762" s="74"/>
      <c r="M762" s="74"/>
      <c r="N762" s="74"/>
      <c r="O762" s="74"/>
      <c r="P762" s="74"/>
      <c r="Q762" s="74"/>
    </row>
    <row r="763" spans="1:17" x14ac:dyDescent="0.2">
      <c r="A763" s="15"/>
      <c r="B763" s="17"/>
      <c r="C763" s="74"/>
      <c r="D763" s="169"/>
      <c r="E763" s="169"/>
      <c r="F763" s="169"/>
      <c r="G763" s="171"/>
      <c r="H763" s="171"/>
      <c r="I763" s="169"/>
      <c r="J763" s="15"/>
      <c r="K763" s="15"/>
      <c r="L763" s="74"/>
      <c r="M763" s="74"/>
      <c r="N763" s="74"/>
      <c r="O763" s="74"/>
      <c r="P763" s="74"/>
      <c r="Q763" s="74"/>
    </row>
    <row r="764" spans="1:17" x14ac:dyDescent="0.2">
      <c r="A764" s="15"/>
      <c r="B764" s="17"/>
      <c r="C764" s="74"/>
      <c r="D764" s="169"/>
      <c r="E764" s="169"/>
      <c r="F764" s="169"/>
      <c r="G764" s="171"/>
      <c r="H764" s="171"/>
      <c r="I764" s="169"/>
      <c r="J764" s="15"/>
      <c r="K764" s="15"/>
      <c r="L764" s="74"/>
      <c r="M764" s="74"/>
      <c r="N764" s="74"/>
      <c r="O764" s="74"/>
      <c r="P764" s="74"/>
      <c r="Q764" s="74"/>
    </row>
    <row r="765" spans="1:17" x14ac:dyDescent="0.2">
      <c r="A765" s="15"/>
      <c r="B765" s="17"/>
      <c r="C765" s="74"/>
      <c r="D765" s="169"/>
      <c r="E765" s="169"/>
      <c r="F765" s="169"/>
      <c r="G765" s="171"/>
      <c r="H765" s="171"/>
      <c r="I765" s="169"/>
      <c r="J765" s="15"/>
      <c r="K765" s="15"/>
      <c r="L765" s="74"/>
      <c r="M765" s="74"/>
      <c r="N765" s="74"/>
      <c r="O765" s="74"/>
      <c r="P765" s="74"/>
      <c r="Q765" s="74"/>
    </row>
    <row r="766" spans="1:17" x14ac:dyDescent="0.2">
      <c r="A766" s="15"/>
      <c r="B766" s="17"/>
      <c r="C766" s="74"/>
      <c r="D766" s="169"/>
      <c r="E766" s="169"/>
      <c r="F766" s="169"/>
      <c r="G766" s="171"/>
      <c r="H766" s="171"/>
      <c r="I766" s="169"/>
      <c r="J766" s="15"/>
      <c r="K766" s="15"/>
      <c r="L766" s="74"/>
      <c r="M766" s="74"/>
      <c r="N766" s="74"/>
      <c r="O766" s="74"/>
      <c r="P766" s="74"/>
      <c r="Q766" s="74"/>
    </row>
    <row r="767" spans="1:17" x14ac:dyDescent="0.2">
      <c r="A767" s="15"/>
      <c r="B767" s="17"/>
      <c r="C767" s="74"/>
      <c r="D767" s="169"/>
      <c r="E767" s="169"/>
      <c r="F767" s="169"/>
      <c r="G767" s="171"/>
      <c r="H767" s="171"/>
      <c r="I767" s="169"/>
      <c r="J767" s="15"/>
      <c r="K767" s="15"/>
      <c r="L767" s="74"/>
      <c r="M767" s="74"/>
      <c r="N767" s="74"/>
      <c r="O767" s="74"/>
      <c r="P767" s="74"/>
      <c r="Q767" s="74"/>
    </row>
    <row r="768" spans="1:17" x14ac:dyDescent="0.2">
      <c r="A768" s="15"/>
      <c r="B768" s="17"/>
      <c r="C768" s="74"/>
      <c r="D768" s="169"/>
      <c r="E768" s="169"/>
      <c r="F768" s="169"/>
      <c r="G768" s="171"/>
      <c r="H768" s="171"/>
      <c r="I768" s="169"/>
      <c r="J768" s="15"/>
      <c r="K768" s="15"/>
      <c r="L768" s="74"/>
      <c r="M768" s="74"/>
      <c r="N768" s="74"/>
      <c r="O768" s="74"/>
      <c r="P768" s="74"/>
      <c r="Q768" s="74"/>
    </row>
    <row r="769" spans="1:17" x14ac:dyDescent="0.2">
      <c r="A769" s="15"/>
      <c r="B769" s="17"/>
      <c r="C769" s="74"/>
      <c r="D769" s="169"/>
      <c r="E769" s="169"/>
      <c r="F769" s="169"/>
      <c r="G769" s="171"/>
      <c r="H769" s="171"/>
      <c r="I769" s="169"/>
      <c r="J769" s="15"/>
      <c r="K769" s="15"/>
      <c r="L769" s="74"/>
      <c r="M769" s="74"/>
      <c r="N769" s="74"/>
      <c r="O769" s="74"/>
      <c r="P769" s="74"/>
      <c r="Q769" s="74"/>
    </row>
    <row r="770" spans="1:17" x14ac:dyDescent="0.2">
      <c r="A770" s="15"/>
      <c r="B770" s="17"/>
      <c r="C770" s="74"/>
      <c r="D770" s="169"/>
      <c r="E770" s="169"/>
      <c r="F770" s="169"/>
      <c r="G770" s="171"/>
      <c r="H770" s="171"/>
      <c r="I770" s="169"/>
      <c r="J770" s="15"/>
      <c r="K770" s="15"/>
      <c r="L770" s="74"/>
      <c r="M770" s="74"/>
      <c r="N770" s="74"/>
      <c r="O770" s="74"/>
      <c r="P770" s="74"/>
      <c r="Q770" s="74"/>
    </row>
    <row r="771" spans="1:17" x14ac:dyDescent="0.2">
      <c r="A771" s="15"/>
      <c r="B771" s="17"/>
      <c r="C771" s="74"/>
      <c r="D771" s="169"/>
      <c r="E771" s="169"/>
      <c r="F771" s="169"/>
      <c r="G771" s="171"/>
      <c r="H771" s="171"/>
      <c r="I771" s="169"/>
      <c r="J771" s="15"/>
      <c r="K771" s="15"/>
      <c r="L771" s="74"/>
      <c r="M771" s="74"/>
      <c r="N771" s="74"/>
      <c r="O771" s="74"/>
      <c r="P771" s="74"/>
      <c r="Q771" s="74"/>
    </row>
    <row r="772" spans="1:17" x14ac:dyDescent="0.2">
      <c r="A772" s="15"/>
      <c r="B772" s="17"/>
      <c r="C772" s="74"/>
      <c r="D772" s="169"/>
      <c r="E772" s="169"/>
      <c r="F772" s="169"/>
      <c r="G772" s="171"/>
      <c r="H772" s="171"/>
      <c r="I772" s="169"/>
      <c r="J772" s="15"/>
      <c r="K772" s="15"/>
      <c r="L772" s="74"/>
      <c r="M772" s="74"/>
      <c r="N772" s="74"/>
      <c r="O772" s="74"/>
      <c r="P772" s="74"/>
      <c r="Q772" s="74"/>
    </row>
    <row r="773" spans="1:17" x14ac:dyDescent="0.2">
      <c r="A773" s="15"/>
      <c r="B773" s="17"/>
      <c r="C773" s="74"/>
      <c r="D773" s="169"/>
      <c r="E773" s="169"/>
      <c r="F773" s="169"/>
      <c r="G773" s="171"/>
      <c r="H773" s="171"/>
      <c r="I773" s="169"/>
      <c r="J773" s="15"/>
      <c r="K773" s="15"/>
      <c r="L773" s="74"/>
      <c r="M773" s="74"/>
      <c r="N773" s="74"/>
      <c r="O773" s="74"/>
      <c r="P773" s="74"/>
      <c r="Q773" s="74"/>
    </row>
    <row r="774" spans="1:17" x14ac:dyDescent="0.2">
      <c r="A774" s="15"/>
      <c r="B774" s="17"/>
      <c r="C774" s="74"/>
      <c r="D774" s="169"/>
      <c r="E774" s="169"/>
      <c r="F774" s="169"/>
      <c r="G774" s="171"/>
      <c r="H774" s="171"/>
      <c r="I774" s="169"/>
      <c r="J774" s="15"/>
      <c r="K774" s="15"/>
      <c r="L774" s="74"/>
      <c r="M774" s="74"/>
      <c r="N774" s="74"/>
      <c r="O774" s="74"/>
      <c r="P774" s="74"/>
      <c r="Q774" s="74"/>
    </row>
    <row r="775" spans="1:17" x14ac:dyDescent="0.2">
      <c r="A775" s="15"/>
      <c r="B775" s="17"/>
      <c r="C775" s="74"/>
      <c r="D775" s="169"/>
      <c r="E775" s="169"/>
      <c r="F775" s="169"/>
      <c r="G775" s="171"/>
      <c r="H775" s="171"/>
      <c r="I775" s="169"/>
      <c r="J775" s="15"/>
      <c r="K775" s="15"/>
      <c r="L775" s="74"/>
      <c r="M775" s="74"/>
      <c r="N775" s="74"/>
      <c r="O775" s="74"/>
      <c r="P775" s="74"/>
      <c r="Q775" s="74"/>
    </row>
    <row r="776" spans="1:17" x14ac:dyDescent="0.2">
      <c r="A776" s="15"/>
      <c r="B776" s="17"/>
      <c r="C776" s="74"/>
      <c r="D776" s="169"/>
      <c r="E776" s="169"/>
      <c r="F776" s="169"/>
      <c r="G776" s="171"/>
      <c r="H776" s="171"/>
      <c r="I776" s="169"/>
      <c r="J776" s="15"/>
      <c r="K776" s="15"/>
      <c r="L776" s="74"/>
      <c r="M776" s="74"/>
      <c r="N776" s="74"/>
      <c r="O776" s="74"/>
      <c r="P776" s="74"/>
      <c r="Q776" s="74"/>
    </row>
    <row r="777" spans="1:17" x14ac:dyDescent="0.2">
      <c r="A777" s="15"/>
      <c r="B777" s="17"/>
      <c r="C777" s="74"/>
      <c r="D777" s="169"/>
      <c r="E777" s="169"/>
      <c r="F777" s="169"/>
      <c r="G777" s="171"/>
      <c r="H777" s="171"/>
      <c r="I777" s="169"/>
      <c r="J777" s="15"/>
      <c r="K777" s="15"/>
      <c r="L777" s="74"/>
      <c r="M777" s="74"/>
      <c r="N777" s="74"/>
      <c r="O777" s="74"/>
      <c r="P777" s="74"/>
      <c r="Q777" s="74"/>
    </row>
    <row r="778" spans="1:17" x14ac:dyDescent="0.2">
      <c r="A778" s="15"/>
      <c r="B778" s="17"/>
      <c r="C778" s="74"/>
      <c r="D778" s="169"/>
      <c r="E778" s="169"/>
      <c r="F778" s="169"/>
      <c r="G778" s="171"/>
      <c r="H778" s="171"/>
      <c r="I778" s="169"/>
      <c r="J778" s="15"/>
      <c r="K778" s="15"/>
      <c r="L778" s="74"/>
      <c r="M778" s="74"/>
      <c r="N778" s="74"/>
      <c r="O778" s="74"/>
      <c r="P778" s="74"/>
      <c r="Q778" s="74"/>
    </row>
    <row r="779" spans="1:17" x14ac:dyDescent="0.2">
      <c r="A779" s="15"/>
      <c r="B779" s="17"/>
      <c r="C779" s="74"/>
      <c r="D779" s="169"/>
      <c r="E779" s="169"/>
      <c r="F779" s="169"/>
      <c r="G779" s="171"/>
      <c r="H779" s="171"/>
      <c r="I779" s="169"/>
      <c r="J779" s="15"/>
      <c r="K779" s="15"/>
      <c r="L779" s="74"/>
      <c r="M779" s="74"/>
      <c r="N779" s="74"/>
      <c r="O779" s="74"/>
      <c r="P779" s="74"/>
      <c r="Q779" s="74"/>
    </row>
    <row r="780" spans="1:17" x14ac:dyDescent="0.2">
      <c r="A780" s="15"/>
      <c r="B780" s="17"/>
      <c r="C780" s="74"/>
      <c r="D780" s="169"/>
      <c r="E780" s="169"/>
      <c r="F780" s="169"/>
      <c r="G780" s="171"/>
      <c r="H780" s="171"/>
      <c r="I780" s="169"/>
      <c r="J780" s="15"/>
      <c r="K780" s="15"/>
      <c r="L780" s="74"/>
      <c r="M780" s="74"/>
      <c r="N780" s="74"/>
      <c r="O780" s="74"/>
      <c r="P780" s="74"/>
      <c r="Q780" s="74"/>
    </row>
    <row r="781" spans="1:17" x14ac:dyDescent="0.2">
      <c r="A781" s="15"/>
      <c r="B781" s="17"/>
      <c r="C781" s="74"/>
      <c r="D781" s="169"/>
      <c r="E781" s="169"/>
      <c r="F781" s="169"/>
      <c r="G781" s="171"/>
      <c r="H781" s="171"/>
      <c r="I781" s="169"/>
      <c r="J781" s="15"/>
      <c r="K781" s="15"/>
      <c r="L781" s="74"/>
      <c r="M781" s="74"/>
      <c r="N781" s="74"/>
      <c r="O781" s="74"/>
      <c r="P781" s="74"/>
      <c r="Q781" s="74"/>
    </row>
    <row r="782" spans="1:17" x14ac:dyDescent="0.2">
      <c r="A782" s="15"/>
      <c r="B782" s="17"/>
      <c r="C782" s="74"/>
      <c r="D782" s="169"/>
      <c r="E782" s="169"/>
      <c r="F782" s="169"/>
      <c r="G782" s="171"/>
      <c r="H782" s="171"/>
      <c r="I782" s="169"/>
      <c r="J782" s="15"/>
      <c r="K782" s="15"/>
      <c r="L782" s="74"/>
      <c r="M782" s="74"/>
      <c r="N782" s="74"/>
      <c r="O782" s="74"/>
      <c r="P782" s="74"/>
      <c r="Q782" s="74"/>
    </row>
    <row r="783" spans="1:17" x14ac:dyDescent="0.2">
      <c r="A783" s="15"/>
      <c r="B783" s="17"/>
      <c r="C783" s="74"/>
      <c r="D783" s="169"/>
      <c r="E783" s="169"/>
      <c r="F783" s="169"/>
      <c r="G783" s="171"/>
      <c r="H783" s="171"/>
      <c r="I783" s="169"/>
      <c r="J783" s="15"/>
      <c r="K783" s="15"/>
      <c r="L783" s="74"/>
      <c r="M783" s="74"/>
      <c r="N783" s="74"/>
      <c r="O783" s="74"/>
      <c r="P783" s="74"/>
      <c r="Q783" s="74"/>
    </row>
    <row r="784" spans="1:17" x14ac:dyDescent="0.2">
      <c r="A784" s="17"/>
      <c r="B784" s="17"/>
      <c r="C784" s="74"/>
      <c r="D784" s="169"/>
      <c r="E784" s="169"/>
      <c r="F784" s="169"/>
      <c r="G784" s="169"/>
      <c r="H784" s="169"/>
      <c r="I784" s="169"/>
      <c r="J784" s="17"/>
      <c r="K784" s="17"/>
      <c r="L784" s="74"/>
      <c r="M784" s="74"/>
      <c r="N784" s="74"/>
      <c r="O784" s="74"/>
      <c r="P784" s="74"/>
      <c r="Q784" s="74"/>
    </row>
    <row r="785" spans="1:17" x14ac:dyDescent="0.2">
      <c r="A785" s="17"/>
      <c r="B785" s="17"/>
      <c r="C785" s="74"/>
      <c r="D785" s="169"/>
      <c r="E785" s="169"/>
      <c r="F785" s="169"/>
      <c r="G785" s="169"/>
      <c r="H785" s="169"/>
      <c r="I785" s="169"/>
      <c r="J785" s="17"/>
      <c r="K785" s="17"/>
      <c r="L785" s="74"/>
      <c r="M785" s="74"/>
      <c r="N785" s="74"/>
      <c r="O785" s="74"/>
      <c r="P785" s="74"/>
      <c r="Q785" s="74"/>
    </row>
    <row r="786" spans="1:17" x14ac:dyDescent="0.2">
      <c r="A786" s="17"/>
      <c r="B786" s="17"/>
      <c r="C786" s="74"/>
      <c r="D786" s="169"/>
      <c r="E786" s="169"/>
      <c r="F786" s="169"/>
      <c r="G786" s="169"/>
      <c r="H786" s="169"/>
      <c r="I786" s="169"/>
      <c r="J786" s="169"/>
      <c r="K786" s="169"/>
      <c r="L786" s="74"/>
      <c r="M786" s="74"/>
      <c r="N786" s="74"/>
      <c r="O786" s="74"/>
      <c r="P786" s="74"/>
      <c r="Q786" s="74"/>
    </row>
    <row r="787" spans="1:17" x14ac:dyDescent="0.2">
      <c r="A787" s="17"/>
      <c r="B787" s="17"/>
      <c r="C787" s="74"/>
      <c r="D787" s="169"/>
      <c r="E787" s="169"/>
      <c r="F787" s="169"/>
      <c r="G787" s="169"/>
      <c r="H787" s="169"/>
      <c r="I787" s="169"/>
      <c r="J787" s="169"/>
      <c r="K787" s="169"/>
      <c r="L787" s="74"/>
      <c r="M787" s="74"/>
      <c r="N787" s="74"/>
      <c r="O787" s="74"/>
      <c r="P787" s="74"/>
      <c r="Q787" s="74"/>
    </row>
    <row r="788" spans="1:17" x14ac:dyDescent="0.2">
      <c r="A788" s="17"/>
      <c r="B788" s="17"/>
      <c r="C788" s="74"/>
      <c r="D788" s="169"/>
      <c r="E788" s="169"/>
      <c r="F788" s="169"/>
      <c r="G788" s="169"/>
      <c r="H788" s="169"/>
      <c r="I788" s="169"/>
      <c r="J788" s="169"/>
      <c r="K788" s="169"/>
      <c r="L788" s="74"/>
      <c r="M788" s="74"/>
      <c r="N788" s="74"/>
      <c r="O788" s="74"/>
      <c r="P788" s="74"/>
      <c r="Q788" s="74"/>
    </row>
    <row r="789" spans="1:17" x14ac:dyDescent="0.2">
      <c r="A789" s="74"/>
      <c r="B789" s="17"/>
      <c r="C789" s="74"/>
      <c r="D789" s="169"/>
      <c r="E789" s="169"/>
      <c r="F789" s="169"/>
      <c r="G789" s="169"/>
      <c r="H789" s="169"/>
      <c r="I789" s="169"/>
      <c r="J789" s="169"/>
      <c r="K789" s="169"/>
      <c r="L789" s="74"/>
      <c r="M789" s="74"/>
      <c r="N789" s="74"/>
      <c r="O789" s="74"/>
      <c r="P789" s="74"/>
      <c r="Q789" s="74"/>
    </row>
    <row r="790" spans="1:17" x14ac:dyDescent="0.2">
      <c r="A790" s="74"/>
      <c r="B790" s="17"/>
      <c r="C790" s="74"/>
      <c r="D790" s="169"/>
      <c r="E790" s="169"/>
      <c r="F790" s="169"/>
      <c r="G790" s="169"/>
      <c r="H790" s="169"/>
      <c r="I790" s="169"/>
      <c r="J790" s="169"/>
      <c r="K790" s="169"/>
      <c r="L790" s="74"/>
      <c r="M790" s="74"/>
      <c r="N790" s="74"/>
      <c r="O790" s="74"/>
      <c r="P790" s="74"/>
      <c r="Q790" s="74"/>
    </row>
    <row r="791" spans="1:17" x14ac:dyDescent="0.2">
      <c r="A791" s="74"/>
      <c r="B791" s="17"/>
      <c r="C791" s="74"/>
      <c r="D791" s="169"/>
      <c r="E791" s="169"/>
      <c r="F791" s="169"/>
      <c r="G791" s="169"/>
      <c r="H791" s="169"/>
      <c r="I791" s="169"/>
      <c r="J791" s="169"/>
      <c r="K791" s="169"/>
      <c r="L791" s="74"/>
      <c r="M791" s="74"/>
      <c r="N791" s="74"/>
      <c r="O791" s="74"/>
      <c r="P791" s="74"/>
      <c r="Q791" s="74"/>
    </row>
    <row r="792" spans="1:17" x14ac:dyDescent="0.2">
      <c r="A792" s="74"/>
      <c r="B792" s="17"/>
      <c r="C792" s="74"/>
      <c r="D792" s="169"/>
      <c r="E792" s="169"/>
      <c r="F792" s="169"/>
      <c r="G792" s="169"/>
      <c r="H792" s="169"/>
      <c r="I792" s="169"/>
      <c r="J792" s="169"/>
      <c r="K792" s="169"/>
      <c r="L792" s="74"/>
      <c r="M792" s="74"/>
      <c r="N792" s="74"/>
      <c r="O792" s="74"/>
      <c r="P792" s="74"/>
      <c r="Q792" s="74"/>
    </row>
    <row r="793" spans="1:17" x14ac:dyDescent="0.2">
      <c r="A793" s="74"/>
      <c r="B793" s="17"/>
      <c r="C793" s="74"/>
      <c r="D793" s="169"/>
      <c r="E793" s="169"/>
      <c r="F793" s="169"/>
      <c r="G793" s="169"/>
      <c r="H793" s="169"/>
      <c r="I793" s="169"/>
      <c r="J793" s="169"/>
      <c r="K793" s="169"/>
      <c r="L793" s="74"/>
      <c r="M793" s="74"/>
      <c r="N793" s="74"/>
      <c r="O793" s="74"/>
      <c r="P793" s="74"/>
      <c r="Q793" s="74"/>
    </row>
    <row r="794" spans="1:17" x14ac:dyDescent="0.2">
      <c r="A794" s="74"/>
      <c r="B794" s="17"/>
      <c r="C794" s="74"/>
      <c r="D794" s="169"/>
      <c r="E794" s="169"/>
      <c r="F794" s="169"/>
      <c r="G794" s="169"/>
      <c r="H794" s="169"/>
      <c r="I794" s="169"/>
      <c r="J794" s="169"/>
      <c r="K794" s="169"/>
      <c r="L794" s="74"/>
      <c r="M794" s="74"/>
      <c r="N794" s="74"/>
      <c r="O794" s="74"/>
      <c r="P794" s="74"/>
      <c r="Q794" s="74"/>
    </row>
    <row r="795" spans="1:17" x14ac:dyDescent="0.2">
      <c r="A795" s="74"/>
      <c r="B795" s="17"/>
      <c r="C795" s="74"/>
      <c r="D795" s="169"/>
      <c r="E795" s="169"/>
      <c r="F795" s="169"/>
      <c r="G795" s="169"/>
      <c r="H795" s="169"/>
      <c r="I795" s="169"/>
      <c r="J795" s="169"/>
      <c r="K795" s="169"/>
      <c r="L795" s="74"/>
      <c r="M795" s="74"/>
      <c r="N795" s="74"/>
      <c r="O795" s="74"/>
      <c r="P795" s="74"/>
      <c r="Q795" s="74"/>
    </row>
    <row r="796" spans="1:17" x14ac:dyDescent="0.2">
      <c r="A796" s="74"/>
      <c r="B796" s="17"/>
      <c r="C796" s="74"/>
      <c r="D796" s="169"/>
      <c r="E796" s="169"/>
      <c r="F796" s="169"/>
      <c r="G796" s="169"/>
      <c r="H796" s="169"/>
      <c r="I796" s="169"/>
      <c r="J796" s="169"/>
      <c r="K796" s="169"/>
      <c r="L796" s="74"/>
      <c r="M796" s="74"/>
      <c r="N796" s="74"/>
      <c r="O796" s="74"/>
      <c r="P796" s="74"/>
      <c r="Q796" s="74"/>
    </row>
    <row r="797" spans="1:17" x14ac:dyDescent="0.2">
      <c r="A797" s="74"/>
      <c r="B797" s="17"/>
      <c r="C797" s="74"/>
      <c r="D797" s="169"/>
      <c r="E797" s="169"/>
      <c r="F797" s="169"/>
      <c r="G797" s="169"/>
      <c r="H797" s="169"/>
      <c r="I797" s="169"/>
      <c r="J797" s="169"/>
      <c r="K797" s="169"/>
      <c r="L797" s="74"/>
      <c r="M797" s="74"/>
      <c r="N797" s="74"/>
      <c r="O797" s="74"/>
      <c r="P797" s="74"/>
      <c r="Q797" s="74"/>
    </row>
    <row r="798" spans="1:17" x14ac:dyDescent="0.2">
      <c r="A798" s="74"/>
      <c r="B798" s="17"/>
      <c r="C798" s="74"/>
      <c r="D798" s="169"/>
      <c r="E798" s="169"/>
      <c r="F798" s="169"/>
      <c r="G798" s="169"/>
      <c r="H798" s="169"/>
      <c r="I798" s="169"/>
      <c r="J798" s="169"/>
      <c r="K798" s="169"/>
      <c r="L798" s="74"/>
      <c r="M798" s="74"/>
      <c r="N798" s="74"/>
      <c r="O798" s="74"/>
      <c r="P798" s="74"/>
      <c r="Q798" s="74"/>
    </row>
    <row r="799" spans="1:17" x14ac:dyDescent="0.2">
      <c r="A799" s="74"/>
      <c r="B799" s="17"/>
      <c r="C799" s="74"/>
      <c r="D799" s="169"/>
      <c r="E799" s="169"/>
      <c r="F799" s="169"/>
      <c r="G799" s="169"/>
      <c r="H799" s="169"/>
      <c r="I799" s="169"/>
      <c r="J799" s="169"/>
      <c r="K799" s="169"/>
      <c r="L799" s="74"/>
      <c r="M799" s="74"/>
      <c r="N799" s="74"/>
      <c r="O799" s="74"/>
      <c r="P799" s="74"/>
      <c r="Q799" s="74"/>
    </row>
    <row r="800" spans="1:17" x14ac:dyDescent="0.2">
      <c r="A800" s="74"/>
      <c r="B800" s="17"/>
      <c r="C800" s="74"/>
      <c r="D800" s="169"/>
      <c r="E800" s="169"/>
      <c r="F800" s="169"/>
      <c r="G800" s="169"/>
      <c r="H800" s="169"/>
      <c r="I800" s="169"/>
      <c r="J800" s="169"/>
      <c r="K800" s="169"/>
      <c r="L800" s="74"/>
      <c r="M800" s="74"/>
      <c r="N800" s="74"/>
      <c r="O800" s="74"/>
      <c r="P800" s="74"/>
      <c r="Q800" s="74"/>
    </row>
    <row r="801" spans="1:17" x14ac:dyDescent="0.2">
      <c r="A801" s="74"/>
      <c r="B801" s="17"/>
      <c r="C801" s="74"/>
      <c r="D801" s="169"/>
      <c r="E801" s="169"/>
      <c r="F801" s="169"/>
      <c r="G801" s="169"/>
      <c r="H801" s="169"/>
      <c r="I801" s="169"/>
      <c r="J801" s="169"/>
      <c r="K801" s="169"/>
      <c r="L801" s="74"/>
      <c r="M801" s="74"/>
      <c r="N801" s="74"/>
      <c r="O801" s="74"/>
      <c r="P801" s="74"/>
      <c r="Q801" s="74"/>
    </row>
    <row r="802" spans="1:17" x14ac:dyDescent="0.2">
      <c r="A802" s="74"/>
      <c r="B802" s="17"/>
      <c r="C802" s="74"/>
      <c r="D802" s="169"/>
      <c r="E802" s="169"/>
      <c r="F802" s="169"/>
      <c r="G802" s="169"/>
      <c r="H802" s="169"/>
      <c r="I802" s="169"/>
      <c r="J802" s="169"/>
      <c r="K802" s="169"/>
      <c r="L802" s="74"/>
      <c r="M802" s="74"/>
      <c r="N802" s="74"/>
      <c r="O802" s="74"/>
      <c r="P802" s="74"/>
      <c r="Q802" s="74"/>
    </row>
    <row r="803" spans="1:17" x14ac:dyDescent="0.2">
      <c r="A803" s="74"/>
      <c r="B803" s="17"/>
      <c r="C803" s="74"/>
      <c r="D803" s="169"/>
      <c r="E803" s="169"/>
      <c r="F803" s="169"/>
      <c r="G803" s="169"/>
      <c r="H803" s="169"/>
      <c r="I803" s="169"/>
      <c r="J803" s="169"/>
      <c r="K803" s="169"/>
      <c r="L803" s="74"/>
      <c r="M803" s="74"/>
      <c r="N803" s="74"/>
      <c r="O803" s="74"/>
      <c r="P803" s="74"/>
      <c r="Q803" s="74"/>
    </row>
    <row r="804" spans="1:17" x14ac:dyDescent="0.2">
      <c r="A804" s="74"/>
      <c r="B804" s="17"/>
      <c r="C804" s="74"/>
      <c r="D804" s="169"/>
      <c r="E804" s="169"/>
      <c r="F804" s="169"/>
      <c r="G804" s="169"/>
      <c r="H804" s="169"/>
      <c r="I804" s="169"/>
      <c r="J804" s="169"/>
      <c r="K804" s="169"/>
      <c r="L804" s="74"/>
      <c r="M804" s="74"/>
      <c r="N804" s="74"/>
      <c r="O804" s="74"/>
      <c r="P804" s="74"/>
      <c r="Q804" s="74"/>
    </row>
    <row r="805" spans="1:17" x14ac:dyDescent="0.2">
      <c r="A805" s="74"/>
      <c r="B805" s="17"/>
      <c r="C805" s="74"/>
      <c r="D805" s="169"/>
      <c r="E805" s="169"/>
      <c r="F805" s="169"/>
      <c r="G805" s="169"/>
      <c r="H805" s="169"/>
      <c r="I805" s="169"/>
      <c r="J805" s="169"/>
      <c r="K805" s="169"/>
      <c r="L805" s="74"/>
      <c r="M805" s="74"/>
      <c r="N805" s="74"/>
      <c r="O805" s="74"/>
      <c r="P805" s="74"/>
      <c r="Q805" s="74"/>
    </row>
    <row r="806" spans="1:17" x14ac:dyDescent="0.2">
      <c r="A806" s="74"/>
      <c r="B806" s="17"/>
      <c r="C806" s="74"/>
      <c r="D806" s="169"/>
      <c r="E806" s="169"/>
      <c r="F806" s="169"/>
      <c r="G806" s="169"/>
      <c r="H806" s="169"/>
      <c r="I806" s="169"/>
      <c r="J806" s="169"/>
      <c r="K806" s="169"/>
      <c r="L806" s="74"/>
      <c r="M806" s="74"/>
      <c r="N806" s="74"/>
      <c r="O806" s="74"/>
      <c r="P806" s="74"/>
      <c r="Q806" s="74"/>
    </row>
    <row r="807" spans="1:17" x14ac:dyDescent="0.2">
      <c r="A807" s="74"/>
      <c r="B807" s="17"/>
      <c r="C807" s="74"/>
      <c r="D807" s="169"/>
      <c r="E807" s="169"/>
      <c r="F807" s="169"/>
      <c r="G807" s="169"/>
      <c r="H807" s="169"/>
      <c r="I807" s="169"/>
      <c r="J807" s="169"/>
      <c r="K807" s="169"/>
      <c r="L807" s="74"/>
      <c r="M807" s="74"/>
      <c r="N807" s="74"/>
      <c r="O807" s="74"/>
      <c r="P807" s="74"/>
      <c r="Q807" s="74"/>
    </row>
    <row r="808" spans="1:17" x14ac:dyDescent="0.2">
      <c r="A808" s="74"/>
      <c r="B808" s="17"/>
      <c r="C808" s="74"/>
      <c r="D808" s="169"/>
      <c r="E808" s="169"/>
      <c r="F808" s="169"/>
      <c r="G808" s="169"/>
      <c r="H808" s="169"/>
      <c r="I808" s="169"/>
      <c r="J808" s="169"/>
      <c r="K808" s="169"/>
      <c r="L808" s="74"/>
      <c r="M808" s="74"/>
      <c r="N808" s="74"/>
      <c r="O808" s="74"/>
      <c r="P808" s="74"/>
      <c r="Q808" s="74"/>
    </row>
    <row r="809" spans="1:17" x14ac:dyDescent="0.2">
      <c r="A809" s="74"/>
      <c r="B809" s="17"/>
      <c r="C809" s="74"/>
      <c r="D809" s="169"/>
      <c r="E809" s="169"/>
      <c r="F809" s="169"/>
      <c r="G809" s="169"/>
      <c r="H809" s="169"/>
      <c r="I809" s="169"/>
      <c r="J809" s="169"/>
      <c r="K809" s="169"/>
      <c r="L809" s="74"/>
      <c r="M809" s="74"/>
      <c r="N809" s="74"/>
      <c r="O809" s="74"/>
      <c r="P809" s="74"/>
      <c r="Q809" s="74"/>
    </row>
    <row r="810" spans="1:17" x14ac:dyDescent="0.2">
      <c r="A810" s="74"/>
      <c r="B810" s="17"/>
      <c r="C810" s="74"/>
      <c r="D810" s="169"/>
      <c r="E810" s="169"/>
      <c r="F810" s="169"/>
      <c r="G810" s="169"/>
      <c r="H810" s="169"/>
      <c r="I810" s="169"/>
      <c r="J810" s="169"/>
      <c r="K810" s="169"/>
      <c r="L810" s="74"/>
      <c r="M810" s="74"/>
      <c r="N810" s="74"/>
      <c r="O810" s="74"/>
      <c r="P810" s="74"/>
      <c r="Q810" s="74"/>
    </row>
    <row r="811" spans="1:17" x14ac:dyDescent="0.2">
      <c r="A811" s="74"/>
      <c r="B811" s="17"/>
      <c r="C811" s="74"/>
      <c r="D811" s="169"/>
      <c r="E811" s="169"/>
      <c r="F811" s="169"/>
      <c r="G811" s="169"/>
      <c r="H811" s="169"/>
      <c r="I811" s="169"/>
      <c r="J811" s="169"/>
      <c r="K811" s="169"/>
      <c r="L811" s="74"/>
      <c r="M811" s="74"/>
      <c r="N811" s="74"/>
      <c r="O811" s="74"/>
      <c r="P811" s="74"/>
      <c r="Q811" s="74"/>
    </row>
    <row r="812" spans="1:17" x14ac:dyDescent="0.2">
      <c r="A812" s="74"/>
      <c r="B812" s="17"/>
      <c r="C812" s="74"/>
      <c r="D812" s="169"/>
      <c r="E812" s="169"/>
      <c r="F812" s="169"/>
      <c r="G812" s="169"/>
      <c r="H812" s="169"/>
      <c r="I812" s="169"/>
      <c r="J812" s="169"/>
      <c r="K812" s="169"/>
      <c r="L812" s="74"/>
      <c r="M812" s="74"/>
      <c r="N812" s="74"/>
      <c r="O812" s="74"/>
      <c r="P812" s="74"/>
      <c r="Q812" s="74"/>
    </row>
    <row r="813" spans="1:17" x14ac:dyDescent="0.2">
      <c r="D813" s="173"/>
      <c r="E813" s="173"/>
      <c r="G813" s="173"/>
      <c r="H813" s="173"/>
      <c r="J813" s="173"/>
      <c r="K813" s="173"/>
    </row>
  </sheetData>
  <mergeCells count="5">
    <mergeCell ref="W14:W15"/>
    <mergeCell ref="X14:X15"/>
    <mergeCell ref="V6:Y6"/>
    <mergeCell ref="S14:S15"/>
    <mergeCell ref="T14:V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90CA5-8197-439B-B761-DE3EA2413681}">
  <dimension ref="A1:J720"/>
  <sheetViews>
    <sheetView workbookViewId="0">
      <selection activeCell="K10" sqref="K10"/>
    </sheetView>
  </sheetViews>
  <sheetFormatPr baseColWidth="10" defaultColWidth="8.83203125" defaultRowHeight="15" x14ac:dyDescent="0.2"/>
  <cols>
    <col min="8" max="8" width="32.6640625" style="156" customWidth="1"/>
    <col min="10" max="10" width="19.5" customWidth="1"/>
  </cols>
  <sheetData>
    <row r="1" spans="1:10" x14ac:dyDescent="0.2">
      <c r="A1" s="222" t="s">
        <v>119</v>
      </c>
      <c r="B1" s="223" t="s">
        <v>120</v>
      </c>
      <c r="C1" s="223" t="s">
        <v>121</v>
      </c>
      <c r="D1" s="223" t="s">
        <v>122</v>
      </c>
      <c r="E1" s="223" t="s">
        <v>123</v>
      </c>
      <c r="F1" s="223" t="s">
        <v>124</v>
      </c>
      <c r="G1" s="223" t="s">
        <v>125</v>
      </c>
      <c r="H1" s="225" t="s">
        <v>126</v>
      </c>
      <c r="I1" s="223" t="s">
        <v>127</v>
      </c>
      <c r="J1" s="223" t="s">
        <v>128</v>
      </c>
    </row>
    <row r="2" spans="1:10" ht="29" x14ac:dyDescent="0.2">
      <c r="A2" s="224" t="s">
        <v>129</v>
      </c>
      <c r="B2" s="7" t="s">
        <v>130</v>
      </c>
      <c r="C2" s="7" t="s">
        <v>131</v>
      </c>
      <c r="D2" s="7">
        <v>1</v>
      </c>
      <c r="E2" s="7" t="s">
        <v>132</v>
      </c>
      <c r="F2" s="7">
        <v>22000</v>
      </c>
      <c r="G2" s="7" t="s">
        <v>133</v>
      </c>
      <c r="H2" s="79" t="s">
        <v>134</v>
      </c>
      <c r="I2" s="7" t="s">
        <v>135</v>
      </c>
      <c r="J2" s="7" t="s">
        <v>136</v>
      </c>
    </row>
    <row r="3" spans="1:10" ht="29" x14ac:dyDescent="0.2">
      <c r="A3" s="224" t="s">
        <v>129</v>
      </c>
      <c r="B3" s="7" t="s">
        <v>130</v>
      </c>
      <c r="C3" s="7" t="s">
        <v>137</v>
      </c>
      <c r="D3" s="7">
        <v>1</v>
      </c>
      <c r="E3" s="7" t="s">
        <v>132</v>
      </c>
      <c r="F3" s="7">
        <v>22000</v>
      </c>
      <c r="G3" s="7" t="s">
        <v>133</v>
      </c>
      <c r="H3" s="79" t="s">
        <v>138</v>
      </c>
      <c r="I3" s="7" t="s">
        <v>135</v>
      </c>
      <c r="J3" s="7" t="s">
        <v>136</v>
      </c>
    </row>
    <row r="4" spans="1:10" ht="29" x14ac:dyDescent="0.2">
      <c r="A4" s="224" t="s">
        <v>129</v>
      </c>
      <c r="B4" s="7" t="s">
        <v>130</v>
      </c>
      <c r="C4" s="7" t="s">
        <v>139</v>
      </c>
      <c r="D4" s="7">
        <v>1</v>
      </c>
      <c r="E4" s="7" t="s">
        <v>132</v>
      </c>
      <c r="F4" s="7">
        <v>22000</v>
      </c>
      <c r="G4" s="7" t="s">
        <v>133</v>
      </c>
      <c r="H4" s="79" t="s">
        <v>140</v>
      </c>
      <c r="I4" s="7" t="s">
        <v>135</v>
      </c>
      <c r="J4" s="7" t="s">
        <v>136</v>
      </c>
    </row>
    <row r="5" spans="1:10" ht="29" x14ac:dyDescent="0.2">
      <c r="A5" s="224" t="s">
        <v>129</v>
      </c>
      <c r="B5" s="7" t="s">
        <v>130</v>
      </c>
      <c r="C5" s="7" t="s">
        <v>141</v>
      </c>
      <c r="D5" s="7">
        <v>1</v>
      </c>
      <c r="E5" s="7" t="s">
        <v>132</v>
      </c>
      <c r="F5" s="7">
        <v>44398</v>
      </c>
      <c r="G5" s="7" t="s">
        <v>133</v>
      </c>
      <c r="H5" s="79" t="s">
        <v>142</v>
      </c>
      <c r="I5" s="7" t="s">
        <v>143</v>
      </c>
      <c r="J5" s="7" t="s">
        <v>136</v>
      </c>
    </row>
    <row r="6" spans="1:10" ht="32" x14ac:dyDescent="0.2">
      <c r="A6" s="224" t="s">
        <v>129</v>
      </c>
      <c r="B6" s="7" t="s">
        <v>130</v>
      </c>
      <c r="C6" s="7" t="s">
        <v>144</v>
      </c>
      <c r="D6" s="7">
        <v>1</v>
      </c>
      <c r="E6" s="7" t="s">
        <v>132</v>
      </c>
      <c r="F6" s="7">
        <v>19102697333</v>
      </c>
      <c r="G6" s="7" t="s">
        <v>133</v>
      </c>
      <c r="H6" s="80" t="s">
        <v>145</v>
      </c>
      <c r="I6" s="7" t="s">
        <v>146</v>
      </c>
      <c r="J6" s="7" t="s">
        <v>136</v>
      </c>
    </row>
    <row r="7" spans="1:10" ht="32" x14ac:dyDescent="0.2">
      <c r="A7" s="224" t="s">
        <v>129</v>
      </c>
      <c r="B7" s="7" t="s">
        <v>130</v>
      </c>
      <c r="C7" s="7" t="s">
        <v>147</v>
      </c>
      <c r="D7" s="7">
        <v>1</v>
      </c>
      <c r="E7" s="7" t="s">
        <v>132</v>
      </c>
      <c r="F7" s="7">
        <v>19102697333</v>
      </c>
      <c r="G7" s="7" t="s">
        <v>133</v>
      </c>
      <c r="H7" s="80" t="s">
        <v>148</v>
      </c>
      <c r="I7" s="7" t="s">
        <v>146</v>
      </c>
      <c r="J7" s="7" t="s">
        <v>136</v>
      </c>
    </row>
    <row r="8" spans="1:10" ht="32" x14ac:dyDescent="0.2">
      <c r="A8" s="224" t="s">
        <v>129</v>
      </c>
      <c r="B8" s="7" t="s">
        <v>130</v>
      </c>
      <c r="C8" s="7" t="s">
        <v>149</v>
      </c>
      <c r="D8" s="7">
        <v>1</v>
      </c>
      <c r="E8" s="7" t="s">
        <v>132</v>
      </c>
      <c r="F8" s="7">
        <v>19102697333</v>
      </c>
      <c r="G8" s="7" t="s">
        <v>133</v>
      </c>
      <c r="H8" s="80" t="s">
        <v>150</v>
      </c>
      <c r="I8" s="7" t="s">
        <v>146</v>
      </c>
      <c r="J8" s="7" t="s">
        <v>136</v>
      </c>
    </row>
    <row r="9" spans="1:10" ht="29" x14ac:dyDescent="0.2">
      <c r="A9" s="224" t="s">
        <v>129</v>
      </c>
      <c r="B9" s="7" t="s">
        <v>130</v>
      </c>
      <c r="C9" s="7" t="s">
        <v>151</v>
      </c>
      <c r="D9" s="7">
        <v>1</v>
      </c>
      <c r="E9" s="7" t="s">
        <v>132</v>
      </c>
      <c r="F9" s="7">
        <v>15156508440</v>
      </c>
      <c r="G9" s="7" t="s">
        <v>133</v>
      </c>
      <c r="H9" s="79" t="s">
        <v>152</v>
      </c>
      <c r="I9" s="7" t="s">
        <v>153</v>
      </c>
      <c r="J9" s="7" t="s">
        <v>136</v>
      </c>
    </row>
    <row r="10" spans="1:10" ht="43" x14ac:dyDescent="0.2">
      <c r="A10" s="224" t="s">
        <v>129</v>
      </c>
      <c r="B10" s="7" t="s">
        <v>130</v>
      </c>
      <c r="C10" s="7" t="s">
        <v>154</v>
      </c>
      <c r="D10" s="7">
        <v>1</v>
      </c>
      <c r="E10" s="7" t="s">
        <v>132</v>
      </c>
      <c r="F10" s="7">
        <v>18645644852</v>
      </c>
      <c r="G10" s="7" t="s">
        <v>133</v>
      </c>
      <c r="H10" s="79" t="s">
        <v>155</v>
      </c>
      <c r="I10" s="7" t="s">
        <v>156</v>
      </c>
      <c r="J10" s="7" t="s">
        <v>136</v>
      </c>
    </row>
    <row r="11" spans="1:10" ht="43" x14ac:dyDescent="0.2">
      <c r="A11" s="224" t="s">
        <v>129</v>
      </c>
      <c r="B11" s="7" t="s">
        <v>130</v>
      </c>
      <c r="C11" s="7" t="s">
        <v>157</v>
      </c>
      <c r="D11" s="7">
        <v>1</v>
      </c>
      <c r="E11" s="7" t="s">
        <v>132</v>
      </c>
      <c r="F11" s="7">
        <v>18337750707</v>
      </c>
      <c r="G11" s="7" t="s">
        <v>133</v>
      </c>
      <c r="H11" s="79" t="s">
        <v>158</v>
      </c>
      <c r="I11" s="7" t="s">
        <v>159</v>
      </c>
      <c r="J11" s="7" t="s">
        <v>136</v>
      </c>
    </row>
    <row r="12" spans="1:10" ht="64" x14ac:dyDescent="0.2">
      <c r="A12" s="224" t="s">
        <v>129</v>
      </c>
      <c r="B12" s="7" t="s">
        <v>130</v>
      </c>
      <c r="C12" s="7" t="s">
        <v>160</v>
      </c>
      <c r="D12" s="7">
        <v>1</v>
      </c>
      <c r="E12" s="7" t="s">
        <v>132</v>
      </c>
      <c r="F12" s="7">
        <v>12094393711</v>
      </c>
      <c r="G12" s="7" t="s">
        <v>133</v>
      </c>
      <c r="H12" s="80" t="s">
        <v>161</v>
      </c>
      <c r="I12" s="7" t="s">
        <v>162</v>
      </c>
      <c r="J12" s="7" t="s">
        <v>136</v>
      </c>
    </row>
    <row r="13" spans="1:10" ht="29" x14ac:dyDescent="0.2">
      <c r="A13" s="224" t="s">
        <v>129</v>
      </c>
      <c r="B13" s="7" t="s">
        <v>130</v>
      </c>
      <c r="C13" s="7" t="s">
        <v>163</v>
      </c>
      <c r="D13" s="7">
        <v>1</v>
      </c>
      <c r="E13" s="7" t="s">
        <v>132</v>
      </c>
      <c r="F13" s="7">
        <v>16073919292</v>
      </c>
      <c r="G13" s="7" t="s">
        <v>133</v>
      </c>
      <c r="H13" s="79" t="s">
        <v>164</v>
      </c>
      <c r="I13" s="7" t="s">
        <v>165</v>
      </c>
      <c r="J13" s="7" t="s">
        <v>136</v>
      </c>
    </row>
    <row r="14" spans="1:10" ht="112" x14ac:dyDescent="0.2">
      <c r="A14" s="224" t="s">
        <v>129</v>
      </c>
      <c r="B14" s="7" t="s">
        <v>130</v>
      </c>
      <c r="C14" s="7" t="s">
        <v>166</v>
      </c>
      <c r="D14" s="7">
        <v>1</v>
      </c>
      <c r="E14" s="7" t="s">
        <v>132</v>
      </c>
      <c r="F14" s="7">
        <v>47543</v>
      </c>
      <c r="G14" s="7" t="s">
        <v>133</v>
      </c>
      <c r="H14" s="80" t="s">
        <v>167</v>
      </c>
      <c r="I14" s="7" t="s">
        <v>168</v>
      </c>
      <c r="J14" s="7" t="s">
        <v>136</v>
      </c>
    </row>
    <row r="15" spans="1:10" ht="48" x14ac:dyDescent="0.2">
      <c r="A15" s="224" t="s">
        <v>129</v>
      </c>
      <c r="B15" s="7" t="s">
        <v>130</v>
      </c>
      <c r="C15" s="7" t="s">
        <v>169</v>
      </c>
      <c r="D15" s="7">
        <v>1</v>
      </c>
      <c r="E15" s="7" t="s">
        <v>132</v>
      </c>
      <c r="F15" s="7">
        <v>32665</v>
      </c>
      <c r="G15" s="7" t="s">
        <v>133</v>
      </c>
      <c r="H15" s="80" t="s">
        <v>170</v>
      </c>
      <c r="I15" s="7" t="s">
        <v>171</v>
      </c>
      <c r="J15" s="7" t="s">
        <v>136</v>
      </c>
    </row>
    <row r="16" spans="1:10" ht="29" x14ac:dyDescent="0.2">
      <c r="A16" s="224" t="s">
        <v>129</v>
      </c>
      <c r="B16" s="7" t="s">
        <v>130</v>
      </c>
      <c r="C16" s="7" t="s">
        <v>172</v>
      </c>
      <c r="D16" s="7">
        <v>1</v>
      </c>
      <c r="E16" s="7" t="s">
        <v>132</v>
      </c>
      <c r="F16" s="7">
        <v>12094387307</v>
      </c>
      <c r="G16" s="7" t="s">
        <v>133</v>
      </c>
      <c r="H16" s="79" t="s">
        <v>173</v>
      </c>
      <c r="I16" s="7" t="s">
        <v>174</v>
      </c>
      <c r="J16" s="7" t="s">
        <v>136</v>
      </c>
    </row>
    <row r="17" spans="1:10" ht="32" x14ac:dyDescent="0.2">
      <c r="A17" s="224" t="s">
        <v>129</v>
      </c>
      <c r="B17" s="7" t="s">
        <v>130</v>
      </c>
      <c r="C17" s="7" t="s">
        <v>175</v>
      </c>
      <c r="D17" s="7">
        <v>0</v>
      </c>
      <c r="E17" s="7" t="s">
        <v>132</v>
      </c>
      <c r="F17" s="7">
        <v>32665</v>
      </c>
      <c r="G17" s="7" t="s">
        <v>133</v>
      </c>
      <c r="H17" s="80" t="s">
        <v>176</v>
      </c>
      <c r="I17" s="7" t="s">
        <v>171</v>
      </c>
      <c r="J17" s="7" t="s">
        <v>136</v>
      </c>
    </row>
    <row r="18" spans="1:10" ht="32" x14ac:dyDescent="0.2">
      <c r="A18" s="224" t="s">
        <v>129</v>
      </c>
      <c r="B18" s="7" t="s">
        <v>130</v>
      </c>
      <c r="C18" s="7" t="s">
        <v>177</v>
      </c>
      <c r="D18" s="7">
        <v>0</v>
      </c>
      <c r="E18" s="7" t="s">
        <v>132</v>
      </c>
      <c r="F18" s="7">
        <v>32665</v>
      </c>
      <c r="G18" s="7" t="s">
        <v>133</v>
      </c>
      <c r="H18" s="80" t="s">
        <v>178</v>
      </c>
      <c r="I18" s="7" t="s">
        <v>171</v>
      </c>
      <c r="J18" s="7" t="s">
        <v>136</v>
      </c>
    </row>
    <row r="19" spans="1:10" ht="32" x14ac:dyDescent="0.2">
      <c r="A19" s="224" t="s">
        <v>129</v>
      </c>
      <c r="B19" s="7" t="s">
        <v>130</v>
      </c>
      <c r="C19" s="7" t="s">
        <v>179</v>
      </c>
      <c r="D19" s="7">
        <v>0</v>
      </c>
      <c r="E19" s="7" t="s">
        <v>132</v>
      </c>
      <c r="F19" s="7">
        <v>32665</v>
      </c>
      <c r="G19" s="7" t="s">
        <v>133</v>
      </c>
      <c r="H19" s="80" t="s">
        <v>180</v>
      </c>
      <c r="I19" s="7" t="s">
        <v>171</v>
      </c>
      <c r="J19" s="7" t="s">
        <v>136</v>
      </c>
    </row>
    <row r="20" spans="1:10" ht="48" x14ac:dyDescent="0.2">
      <c r="A20" s="224" t="s">
        <v>129</v>
      </c>
      <c r="B20" s="7" t="s">
        <v>130</v>
      </c>
      <c r="C20" s="7" t="s">
        <v>181</v>
      </c>
      <c r="D20" s="7">
        <v>0</v>
      </c>
      <c r="E20" s="7" t="s">
        <v>132</v>
      </c>
      <c r="F20" s="7">
        <v>32665</v>
      </c>
      <c r="G20" s="7" t="s">
        <v>133</v>
      </c>
      <c r="H20" s="80" t="s">
        <v>182</v>
      </c>
      <c r="I20" s="7" t="s">
        <v>171</v>
      </c>
      <c r="J20" s="7" t="s">
        <v>136</v>
      </c>
    </row>
    <row r="21" spans="1:10" ht="48" x14ac:dyDescent="0.2">
      <c r="A21" s="224" t="s">
        <v>129</v>
      </c>
      <c r="B21" s="7" t="s">
        <v>130</v>
      </c>
      <c r="C21" s="7" t="s">
        <v>183</v>
      </c>
      <c r="D21" s="7">
        <v>0</v>
      </c>
      <c r="E21" s="7" t="s">
        <v>132</v>
      </c>
      <c r="F21" s="7">
        <v>32665</v>
      </c>
      <c r="G21" s="7" t="s">
        <v>133</v>
      </c>
      <c r="H21" s="80" t="s">
        <v>184</v>
      </c>
      <c r="I21" s="7" t="s">
        <v>171</v>
      </c>
      <c r="J21" s="7" t="s">
        <v>136</v>
      </c>
    </row>
    <row r="22" spans="1:10" ht="43" x14ac:dyDescent="0.2">
      <c r="A22" s="224" t="s">
        <v>129</v>
      </c>
      <c r="B22" s="7" t="s">
        <v>130</v>
      </c>
      <c r="C22" s="7" t="s">
        <v>185</v>
      </c>
      <c r="D22" s="7">
        <v>0</v>
      </c>
      <c r="E22" s="7" t="s">
        <v>132</v>
      </c>
      <c r="F22" s="7">
        <v>18555233278</v>
      </c>
      <c r="G22" s="7" t="s">
        <v>133</v>
      </c>
      <c r="H22" s="79" t="s">
        <v>186</v>
      </c>
      <c r="I22" s="7" t="s">
        <v>187</v>
      </c>
      <c r="J22" s="7" t="s">
        <v>136</v>
      </c>
    </row>
    <row r="23" spans="1:10" ht="48" x14ac:dyDescent="0.2">
      <c r="A23" s="224" t="s">
        <v>129</v>
      </c>
      <c r="B23" s="7" t="s">
        <v>130</v>
      </c>
      <c r="C23" s="7" t="s">
        <v>188</v>
      </c>
      <c r="D23" s="7">
        <v>0</v>
      </c>
      <c r="E23" s="7" t="s">
        <v>132</v>
      </c>
      <c r="F23" s="7">
        <v>32665</v>
      </c>
      <c r="G23" s="7" t="s">
        <v>133</v>
      </c>
      <c r="H23" s="80" t="s">
        <v>189</v>
      </c>
      <c r="I23" s="7" t="s">
        <v>171</v>
      </c>
      <c r="J23" s="7" t="s">
        <v>136</v>
      </c>
    </row>
    <row r="24" spans="1:10" ht="112" x14ac:dyDescent="0.2">
      <c r="A24" s="224" t="s">
        <v>129</v>
      </c>
      <c r="B24" s="7" t="s">
        <v>130</v>
      </c>
      <c r="C24" s="7" t="s">
        <v>190</v>
      </c>
      <c r="D24" s="7">
        <v>0</v>
      </c>
      <c r="E24" s="7" t="s">
        <v>132</v>
      </c>
      <c r="F24" s="7">
        <v>32665</v>
      </c>
      <c r="G24" s="7" t="s">
        <v>133</v>
      </c>
      <c r="H24" s="80" t="s">
        <v>191</v>
      </c>
      <c r="I24" s="7" t="s">
        <v>171</v>
      </c>
      <c r="J24" s="7" t="s">
        <v>136</v>
      </c>
    </row>
    <row r="25" spans="1:10" ht="29" x14ac:dyDescent="0.2">
      <c r="A25" s="224" t="s">
        <v>129</v>
      </c>
      <c r="B25" s="7" t="s">
        <v>130</v>
      </c>
      <c r="C25" s="7" t="s">
        <v>192</v>
      </c>
      <c r="D25" s="7">
        <v>1</v>
      </c>
      <c r="E25" s="7" t="s">
        <v>132</v>
      </c>
      <c r="F25" s="7">
        <v>22000</v>
      </c>
      <c r="G25" s="7" t="s">
        <v>133</v>
      </c>
      <c r="H25" s="79" t="s">
        <v>193</v>
      </c>
      <c r="I25" s="7" t="s">
        <v>135</v>
      </c>
      <c r="J25" s="7" t="s">
        <v>136</v>
      </c>
    </row>
    <row r="26" spans="1:10" x14ac:dyDescent="0.2">
      <c r="A26" s="224" t="s">
        <v>129</v>
      </c>
      <c r="B26" s="7" t="s">
        <v>130</v>
      </c>
      <c r="C26" s="7" t="s">
        <v>194</v>
      </c>
      <c r="D26" s="7">
        <v>1</v>
      </c>
      <c r="E26" s="7" t="s">
        <v>195</v>
      </c>
      <c r="F26" s="7" t="s">
        <v>133</v>
      </c>
      <c r="G26" s="7">
        <v>9198887386</v>
      </c>
      <c r="H26" s="79" t="s">
        <v>196</v>
      </c>
      <c r="I26" s="7" t="s">
        <v>197</v>
      </c>
      <c r="J26" s="7" t="s">
        <v>136</v>
      </c>
    </row>
    <row r="27" spans="1:10" x14ac:dyDescent="0.2">
      <c r="A27" s="224" t="s">
        <v>129</v>
      </c>
      <c r="B27" s="7" t="s">
        <v>130</v>
      </c>
      <c r="C27" s="7" t="s">
        <v>198</v>
      </c>
      <c r="D27" s="7">
        <v>1</v>
      </c>
      <c r="E27" s="7" t="s">
        <v>132</v>
      </c>
      <c r="F27" s="7">
        <v>9198887386</v>
      </c>
      <c r="G27" s="7" t="s">
        <v>133</v>
      </c>
      <c r="H27" s="79" t="s">
        <v>199</v>
      </c>
      <c r="I27" s="7" t="s">
        <v>197</v>
      </c>
      <c r="J27" s="7" t="s">
        <v>136</v>
      </c>
    </row>
    <row r="28" spans="1:10" x14ac:dyDescent="0.2">
      <c r="A28" s="224" t="s">
        <v>129</v>
      </c>
      <c r="B28" s="7" t="s">
        <v>130</v>
      </c>
      <c r="C28" s="7" t="s">
        <v>200</v>
      </c>
      <c r="D28" s="7">
        <v>1</v>
      </c>
      <c r="E28" s="7" t="s">
        <v>132</v>
      </c>
      <c r="F28" s="7">
        <v>9198887386</v>
      </c>
      <c r="G28" s="7" t="s">
        <v>133</v>
      </c>
      <c r="H28" s="79" t="s">
        <v>201</v>
      </c>
      <c r="I28" s="7" t="s">
        <v>197</v>
      </c>
      <c r="J28" s="7" t="s">
        <v>136</v>
      </c>
    </row>
    <row r="29" spans="1:10" ht="57" x14ac:dyDescent="0.2">
      <c r="A29" s="224" t="s">
        <v>129</v>
      </c>
      <c r="B29" s="7" t="s">
        <v>130</v>
      </c>
      <c r="C29" s="7" t="s">
        <v>202</v>
      </c>
      <c r="D29" s="7">
        <v>1</v>
      </c>
      <c r="E29" s="7" t="s">
        <v>132</v>
      </c>
      <c r="F29" s="7">
        <v>9198887386</v>
      </c>
      <c r="G29" s="7" t="s">
        <v>133</v>
      </c>
      <c r="H29" s="153" t="s">
        <v>203</v>
      </c>
      <c r="I29" s="7" t="s">
        <v>197</v>
      </c>
      <c r="J29" s="7" t="s">
        <v>136</v>
      </c>
    </row>
    <row r="30" spans="1:10" ht="29" x14ac:dyDescent="0.2">
      <c r="A30" s="224" t="s">
        <v>129</v>
      </c>
      <c r="B30" s="7" t="s">
        <v>130</v>
      </c>
      <c r="C30" s="7" t="s">
        <v>204</v>
      </c>
      <c r="D30" s="7">
        <v>1</v>
      </c>
      <c r="E30" s="7" t="s">
        <v>195</v>
      </c>
      <c r="F30" s="7" t="s">
        <v>133</v>
      </c>
      <c r="G30" s="7">
        <v>9198887386</v>
      </c>
      <c r="H30" s="153" t="s">
        <v>205</v>
      </c>
      <c r="I30" s="7" t="s">
        <v>197</v>
      </c>
      <c r="J30" s="7" t="s">
        <v>136</v>
      </c>
    </row>
    <row r="31" spans="1:10" ht="80" x14ac:dyDescent="0.2">
      <c r="A31" s="224" t="s">
        <v>129</v>
      </c>
      <c r="B31" s="7" t="s">
        <v>130</v>
      </c>
      <c r="C31" s="7" t="s">
        <v>206</v>
      </c>
      <c r="D31" s="7">
        <v>1</v>
      </c>
      <c r="E31" s="7" t="s">
        <v>132</v>
      </c>
      <c r="F31" s="7">
        <v>9198887386</v>
      </c>
      <c r="G31" s="7" t="s">
        <v>133</v>
      </c>
      <c r="H31" s="80" t="s">
        <v>207</v>
      </c>
      <c r="I31" s="7" t="s">
        <v>197</v>
      </c>
      <c r="J31" s="7" t="s">
        <v>136</v>
      </c>
    </row>
    <row r="32" spans="1:10" ht="48" x14ac:dyDescent="0.2">
      <c r="A32" s="224" t="s">
        <v>129</v>
      </c>
      <c r="B32" s="7" t="s">
        <v>130</v>
      </c>
      <c r="C32" s="7" t="s">
        <v>208</v>
      </c>
      <c r="D32" s="7">
        <v>1</v>
      </c>
      <c r="E32" s="7" t="s">
        <v>195</v>
      </c>
      <c r="F32" s="7" t="s">
        <v>133</v>
      </c>
      <c r="G32" s="7">
        <v>9198887386</v>
      </c>
      <c r="H32" s="80" t="s">
        <v>209</v>
      </c>
      <c r="I32" s="7" t="s">
        <v>197</v>
      </c>
      <c r="J32" s="7" t="s">
        <v>136</v>
      </c>
    </row>
    <row r="33" spans="1:10" ht="57" x14ac:dyDescent="0.2">
      <c r="A33" s="224" t="s">
        <v>129</v>
      </c>
      <c r="B33" s="7" t="s">
        <v>130</v>
      </c>
      <c r="C33" s="7" t="s">
        <v>210</v>
      </c>
      <c r="D33" s="7">
        <v>1</v>
      </c>
      <c r="E33" s="7" t="s">
        <v>132</v>
      </c>
      <c r="F33" s="7">
        <v>9198887386</v>
      </c>
      <c r="G33" s="7" t="s">
        <v>133</v>
      </c>
      <c r="H33" s="79" t="s">
        <v>211</v>
      </c>
      <c r="I33" s="7" t="s">
        <v>197</v>
      </c>
      <c r="J33" s="7" t="s">
        <v>136</v>
      </c>
    </row>
    <row r="34" spans="1:10" ht="43" x14ac:dyDescent="0.2">
      <c r="A34" s="224" t="s">
        <v>129</v>
      </c>
      <c r="B34" s="7" t="s">
        <v>130</v>
      </c>
      <c r="C34" s="7" t="s">
        <v>212</v>
      </c>
      <c r="D34" s="7">
        <v>1</v>
      </c>
      <c r="E34" s="7" t="s">
        <v>195</v>
      </c>
      <c r="F34" s="7" t="s">
        <v>133</v>
      </c>
      <c r="G34" s="7">
        <v>9198887386</v>
      </c>
      <c r="H34" s="153" t="s">
        <v>213</v>
      </c>
      <c r="I34" s="7" t="s">
        <v>197</v>
      </c>
      <c r="J34" s="7" t="s">
        <v>136</v>
      </c>
    </row>
    <row r="35" spans="1:10" ht="48" x14ac:dyDescent="0.2">
      <c r="A35" s="224" t="s">
        <v>129</v>
      </c>
      <c r="B35" s="7" t="s">
        <v>130</v>
      </c>
      <c r="C35" s="7" t="s">
        <v>214</v>
      </c>
      <c r="D35" s="7">
        <v>1</v>
      </c>
      <c r="E35" s="7" t="s">
        <v>132</v>
      </c>
      <c r="F35" s="7">
        <v>9198887386</v>
      </c>
      <c r="G35" s="7" t="s">
        <v>133</v>
      </c>
      <c r="H35" s="80" t="s">
        <v>215</v>
      </c>
      <c r="I35" s="7" t="s">
        <v>197</v>
      </c>
      <c r="J35" s="7" t="s">
        <v>136</v>
      </c>
    </row>
    <row r="36" spans="1:10" ht="57" x14ac:dyDescent="0.2">
      <c r="A36" s="224" t="s">
        <v>129</v>
      </c>
      <c r="B36" s="7" t="s">
        <v>130</v>
      </c>
      <c r="C36" s="7" t="s">
        <v>216</v>
      </c>
      <c r="D36" s="7">
        <v>1</v>
      </c>
      <c r="E36" s="7" t="s">
        <v>195</v>
      </c>
      <c r="F36" s="7" t="s">
        <v>133</v>
      </c>
      <c r="G36" s="7">
        <v>9198887386</v>
      </c>
      <c r="H36" s="79" t="s">
        <v>217</v>
      </c>
      <c r="I36" s="7" t="s">
        <v>197</v>
      </c>
      <c r="J36" s="7" t="s">
        <v>136</v>
      </c>
    </row>
    <row r="37" spans="1:10" ht="29" x14ac:dyDescent="0.2">
      <c r="A37" s="224" t="s">
        <v>129</v>
      </c>
      <c r="B37" s="7" t="s">
        <v>130</v>
      </c>
      <c r="C37" s="7" t="s">
        <v>218</v>
      </c>
      <c r="D37" s="7">
        <v>1</v>
      </c>
      <c r="E37" s="7" t="s">
        <v>132</v>
      </c>
      <c r="F37" s="7">
        <v>9198887386</v>
      </c>
      <c r="G37" s="7" t="s">
        <v>133</v>
      </c>
      <c r="H37" s="153" t="s">
        <v>219</v>
      </c>
      <c r="I37" s="7" t="s">
        <v>197</v>
      </c>
      <c r="J37" s="7" t="s">
        <v>136</v>
      </c>
    </row>
    <row r="38" spans="1:10" ht="43" x14ac:dyDescent="0.2">
      <c r="A38" s="224" t="s">
        <v>129</v>
      </c>
      <c r="B38" s="7" t="s">
        <v>130</v>
      </c>
      <c r="C38" s="7" t="s">
        <v>220</v>
      </c>
      <c r="D38" s="7">
        <v>1</v>
      </c>
      <c r="E38" s="7" t="s">
        <v>195</v>
      </c>
      <c r="F38" s="7" t="s">
        <v>133</v>
      </c>
      <c r="G38" s="7">
        <v>9198887386</v>
      </c>
      <c r="H38" s="79" t="s">
        <v>221</v>
      </c>
      <c r="I38" s="7" t="s">
        <v>197</v>
      </c>
      <c r="J38" s="7" t="s">
        <v>136</v>
      </c>
    </row>
    <row r="39" spans="1:10" ht="64" x14ac:dyDescent="0.2">
      <c r="A39" s="224" t="s">
        <v>129</v>
      </c>
      <c r="B39" s="7" t="s">
        <v>130</v>
      </c>
      <c r="C39" s="7" t="s">
        <v>222</v>
      </c>
      <c r="D39" s="7">
        <v>1</v>
      </c>
      <c r="E39" s="7" t="s">
        <v>132</v>
      </c>
      <c r="F39" s="7">
        <v>9198887386</v>
      </c>
      <c r="G39" s="7" t="s">
        <v>133</v>
      </c>
      <c r="H39" s="80" t="s">
        <v>223</v>
      </c>
      <c r="I39" s="7" t="s">
        <v>197</v>
      </c>
      <c r="J39" s="7" t="s">
        <v>136</v>
      </c>
    </row>
    <row r="40" spans="1:10" ht="48" x14ac:dyDescent="0.2">
      <c r="A40" s="224" t="s">
        <v>129</v>
      </c>
      <c r="B40" s="7" t="s">
        <v>130</v>
      </c>
      <c r="C40" s="7" t="s">
        <v>224</v>
      </c>
      <c r="D40" s="7">
        <v>1</v>
      </c>
      <c r="E40" s="7" t="s">
        <v>195</v>
      </c>
      <c r="F40" s="7" t="s">
        <v>133</v>
      </c>
      <c r="G40" s="7">
        <v>9198887386</v>
      </c>
      <c r="H40" s="80" t="s">
        <v>225</v>
      </c>
      <c r="I40" s="7" t="s">
        <v>197</v>
      </c>
      <c r="J40" s="7" t="s">
        <v>136</v>
      </c>
    </row>
    <row r="41" spans="1:10" ht="57" x14ac:dyDescent="0.2">
      <c r="A41" s="224" t="s">
        <v>129</v>
      </c>
      <c r="B41" s="7" t="s">
        <v>130</v>
      </c>
      <c r="C41" s="7" t="s">
        <v>226</v>
      </c>
      <c r="D41" s="7">
        <v>1</v>
      </c>
      <c r="E41" s="7" t="s">
        <v>132</v>
      </c>
      <c r="F41" s="7">
        <v>9198887386</v>
      </c>
      <c r="G41" s="7" t="s">
        <v>133</v>
      </c>
      <c r="H41" s="153" t="s">
        <v>227</v>
      </c>
      <c r="I41" s="7" t="s">
        <v>197</v>
      </c>
      <c r="J41" s="7" t="s">
        <v>136</v>
      </c>
    </row>
    <row r="42" spans="1:10" ht="57" x14ac:dyDescent="0.2">
      <c r="A42" s="224" t="s">
        <v>129</v>
      </c>
      <c r="B42" s="7" t="s">
        <v>130</v>
      </c>
      <c r="C42" s="7" t="s">
        <v>228</v>
      </c>
      <c r="D42" s="7">
        <v>1</v>
      </c>
      <c r="E42" s="7" t="s">
        <v>195</v>
      </c>
      <c r="F42" s="7" t="s">
        <v>133</v>
      </c>
      <c r="G42" s="7">
        <v>9198887386</v>
      </c>
      <c r="H42" s="153" t="s">
        <v>229</v>
      </c>
      <c r="I42" s="7" t="s">
        <v>197</v>
      </c>
      <c r="J42" s="7" t="s">
        <v>136</v>
      </c>
    </row>
    <row r="43" spans="1:10" ht="29" x14ac:dyDescent="0.2">
      <c r="A43" s="224" t="s">
        <v>129</v>
      </c>
      <c r="B43" s="7" t="s">
        <v>130</v>
      </c>
      <c r="C43" s="7" t="s">
        <v>230</v>
      </c>
      <c r="D43" s="7">
        <v>1</v>
      </c>
      <c r="E43" s="7" t="s">
        <v>132</v>
      </c>
      <c r="F43" s="7">
        <v>9198887386</v>
      </c>
      <c r="G43" s="7" t="s">
        <v>133</v>
      </c>
      <c r="H43" s="79" t="s">
        <v>231</v>
      </c>
      <c r="I43" s="7" t="s">
        <v>197</v>
      </c>
      <c r="J43" s="7" t="s">
        <v>136</v>
      </c>
    </row>
    <row r="44" spans="1:10" ht="29" x14ac:dyDescent="0.2">
      <c r="A44" s="224" t="s">
        <v>129</v>
      </c>
      <c r="B44" s="7" t="s">
        <v>130</v>
      </c>
      <c r="C44" s="7" t="s">
        <v>232</v>
      </c>
      <c r="D44" s="7">
        <v>1</v>
      </c>
      <c r="E44" s="7" t="s">
        <v>195</v>
      </c>
      <c r="F44" s="7" t="s">
        <v>133</v>
      </c>
      <c r="G44" s="7">
        <v>9198887386</v>
      </c>
      <c r="H44" s="79" t="s">
        <v>233</v>
      </c>
      <c r="I44" s="7" t="s">
        <v>197</v>
      </c>
      <c r="J44" s="7" t="s">
        <v>136</v>
      </c>
    </row>
    <row r="45" spans="1:10" ht="29" x14ac:dyDescent="0.2">
      <c r="A45" s="224" t="s">
        <v>129</v>
      </c>
      <c r="B45" s="7" t="s">
        <v>130</v>
      </c>
      <c r="C45" s="7" t="s">
        <v>234</v>
      </c>
      <c r="D45" s="7">
        <v>1</v>
      </c>
      <c r="E45" s="7" t="s">
        <v>132</v>
      </c>
      <c r="F45" s="7">
        <v>9198887386</v>
      </c>
      <c r="G45" s="7" t="s">
        <v>133</v>
      </c>
      <c r="H45" s="79" t="s">
        <v>235</v>
      </c>
      <c r="I45" s="7" t="s">
        <v>197</v>
      </c>
      <c r="J45" s="7" t="s">
        <v>136</v>
      </c>
    </row>
    <row r="46" spans="1:10" ht="64" x14ac:dyDescent="0.2">
      <c r="A46" s="224" t="s">
        <v>129</v>
      </c>
      <c r="B46" s="7" t="s">
        <v>130</v>
      </c>
      <c r="C46" s="7" t="s">
        <v>236</v>
      </c>
      <c r="D46" s="7">
        <v>1</v>
      </c>
      <c r="E46" s="7" t="s">
        <v>195</v>
      </c>
      <c r="F46" s="7" t="s">
        <v>133</v>
      </c>
      <c r="G46" s="7">
        <v>9198887386</v>
      </c>
      <c r="H46" s="80" t="s">
        <v>237</v>
      </c>
      <c r="I46" s="7" t="s">
        <v>197</v>
      </c>
      <c r="J46" s="7" t="s">
        <v>136</v>
      </c>
    </row>
    <row r="47" spans="1:10" ht="43" x14ac:dyDescent="0.2">
      <c r="A47" s="224" t="s">
        <v>129</v>
      </c>
      <c r="B47" s="7" t="s">
        <v>130</v>
      </c>
      <c r="C47" s="7" t="s">
        <v>238</v>
      </c>
      <c r="D47" s="7">
        <v>1</v>
      </c>
      <c r="E47" s="7" t="s">
        <v>132</v>
      </c>
      <c r="F47" s="7">
        <v>9198887386</v>
      </c>
      <c r="G47" s="7" t="s">
        <v>133</v>
      </c>
      <c r="H47" s="153" t="s">
        <v>239</v>
      </c>
      <c r="I47" s="7" t="s">
        <v>197</v>
      </c>
      <c r="J47" s="7" t="s">
        <v>136</v>
      </c>
    </row>
    <row r="48" spans="1:10" ht="64" x14ac:dyDescent="0.2">
      <c r="A48" s="224" t="s">
        <v>129</v>
      </c>
      <c r="B48" s="7" t="s">
        <v>130</v>
      </c>
      <c r="C48" s="7" t="s">
        <v>240</v>
      </c>
      <c r="D48" s="7">
        <v>1</v>
      </c>
      <c r="E48" s="7" t="s">
        <v>195</v>
      </c>
      <c r="F48" s="7" t="s">
        <v>133</v>
      </c>
      <c r="G48" s="7">
        <v>9198887386</v>
      </c>
      <c r="H48" s="80" t="s">
        <v>241</v>
      </c>
      <c r="I48" s="7" t="s">
        <v>197</v>
      </c>
      <c r="J48" s="7" t="s">
        <v>136</v>
      </c>
    </row>
    <row r="49" spans="1:10" ht="57" x14ac:dyDescent="0.2">
      <c r="A49" s="224" t="s">
        <v>129</v>
      </c>
      <c r="B49" s="7" t="s">
        <v>130</v>
      </c>
      <c r="C49" s="7" t="s">
        <v>242</v>
      </c>
      <c r="D49" s="7">
        <v>1</v>
      </c>
      <c r="E49" s="7" t="s">
        <v>132</v>
      </c>
      <c r="F49" s="7">
        <v>9198887386</v>
      </c>
      <c r="G49" s="7" t="s">
        <v>133</v>
      </c>
      <c r="H49" s="153" t="s">
        <v>243</v>
      </c>
      <c r="I49" s="7" t="s">
        <v>197</v>
      </c>
      <c r="J49" s="7" t="s">
        <v>136</v>
      </c>
    </row>
    <row r="50" spans="1:10" ht="43" x14ac:dyDescent="0.2">
      <c r="A50" s="224" t="s">
        <v>129</v>
      </c>
      <c r="B50" s="7" t="s">
        <v>130</v>
      </c>
      <c r="C50" s="7" t="s">
        <v>244</v>
      </c>
      <c r="D50" s="7">
        <v>1</v>
      </c>
      <c r="E50" s="7" t="s">
        <v>195</v>
      </c>
      <c r="F50" s="7" t="s">
        <v>133</v>
      </c>
      <c r="G50" s="7">
        <v>9198887386</v>
      </c>
      <c r="H50" s="79" t="s">
        <v>245</v>
      </c>
      <c r="I50" s="7" t="s">
        <v>197</v>
      </c>
      <c r="J50" s="7" t="s">
        <v>136</v>
      </c>
    </row>
    <row r="51" spans="1:10" ht="64" x14ac:dyDescent="0.2">
      <c r="A51" s="224" t="s">
        <v>129</v>
      </c>
      <c r="B51" s="7" t="s">
        <v>130</v>
      </c>
      <c r="C51" s="7" t="s">
        <v>246</v>
      </c>
      <c r="D51" s="7">
        <v>1</v>
      </c>
      <c r="E51" s="7" t="s">
        <v>132</v>
      </c>
      <c r="F51" s="7">
        <v>9198887386</v>
      </c>
      <c r="G51" s="7" t="s">
        <v>133</v>
      </c>
      <c r="H51" s="80" t="s">
        <v>247</v>
      </c>
      <c r="I51" s="7" t="s">
        <v>197</v>
      </c>
      <c r="J51" s="7" t="s">
        <v>136</v>
      </c>
    </row>
    <row r="52" spans="1:10" ht="57" x14ac:dyDescent="0.2">
      <c r="A52" s="224" t="s">
        <v>129</v>
      </c>
      <c r="B52" s="7" t="s">
        <v>130</v>
      </c>
      <c r="C52" s="7" t="s">
        <v>248</v>
      </c>
      <c r="D52" s="7">
        <v>1</v>
      </c>
      <c r="E52" s="7" t="s">
        <v>195</v>
      </c>
      <c r="F52" s="7" t="s">
        <v>133</v>
      </c>
      <c r="G52" s="7">
        <v>9198887386</v>
      </c>
      <c r="H52" s="153" t="s">
        <v>249</v>
      </c>
      <c r="I52" s="7" t="s">
        <v>197</v>
      </c>
      <c r="J52" s="7" t="s">
        <v>136</v>
      </c>
    </row>
    <row r="53" spans="1:10" ht="57" x14ac:dyDescent="0.2">
      <c r="A53" s="224" t="s">
        <v>129</v>
      </c>
      <c r="B53" s="7" t="s">
        <v>130</v>
      </c>
      <c r="C53" s="7" t="s">
        <v>250</v>
      </c>
      <c r="D53" s="7">
        <v>1</v>
      </c>
      <c r="E53" s="7" t="s">
        <v>132</v>
      </c>
      <c r="F53" s="7">
        <v>9198887386</v>
      </c>
      <c r="G53" s="7" t="s">
        <v>133</v>
      </c>
      <c r="H53" s="79" t="s">
        <v>251</v>
      </c>
      <c r="I53" s="7" t="s">
        <v>197</v>
      </c>
      <c r="J53" s="7" t="s">
        <v>136</v>
      </c>
    </row>
    <row r="54" spans="1:10" x14ac:dyDescent="0.2">
      <c r="A54" s="224" t="s">
        <v>129</v>
      </c>
      <c r="B54" s="7" t="s">
        <v>130</v>
      </c>
      <c r="C54" s="7" t="s">
        <v>252</v>
      </c>
      <c r="D54" s="7">
        <v>1</v>
      </c>
      <c r="E54" s="7" t="s">
        <v>195</v>
      </c>
      <c r="F54" s="7" t="s">
        <v>133</v>
      </c>
      <c r="G54" s="7">
        <v>9198887386</v>
      </c>
      <c r="H54" s="79" t="s">
        <v>253</v>
      </c>
      <c r="I54" s="7" t="s">
        <v>197</v>
      </c>
      <c r="J54" s="7" t="s">
        <v>136</v>
      </c>
    </row>
    <row r="55" spans="1:10" ht="57" x14ac:dyDescent="0.2">
      <c r="A55" s="224" t="s">
        <v>129</v>
      </c>
      <c r="B55" s="7" t="s">
        <v>130</v>
      </c>
      <c r="C55" s="7" t="s">
        <v>254</v>
      </c>
      <c r="D55" s="7">
        <v>1</v>
      </c>
      <c r="E55" s="7" t="s">
        <v>132</v>
      </c>
      <c r="F55" s="7">
        <v>9198887386</v>
      </c>
      <c r="G55" s="7" t="s">
        <v>133</v>
      </c>
      <c r="H55" s="153" t="s">
        <v>255</v>
      </c>
      <c r="I55" s="7" t="s">
        <v>197</v>
      </c>
      <c r="J55" s="7" t="s">
        <v>136</v>
      </c>
    </row>
    <row r="56" spans="1:10" ht="29" x14ac:dyDescent="0.2">
      <c r="A56" s="224" t="s">
        <v>129</v>
      </c>
      <c r="B56" s="7" t="s">
        <v>130</v>
      </c>
      <c r="C56" s="7" t="s">
        <v>256</v>
      </c>
      <c r="D56" s="7">
        <v>1</v>
      </c>
      <c r="E56" s="7" t="s">
        <v>195</v>
      </c>
      <c r="F56" s="7" t="s">
        <v>133</v>
      </c>
      <c r="G56" s="7">
        <v>9198887386</v>
      </c>
      <c r="H56" s="79" t="s">
        <v>257</v>
      </c>
      <c r="I56" s="7" t="s">
        <v>197</v>
      </c>
      <c r="J56" s="7" t="s">
        <v>136</v>
      </c>
    </row>
    <row r="57" spans="1:10" ht="29" x14ac:dyDescent="0.2">
      <c r="A57" s="224" t="s">
        <v>129</v>
      </c>
      <c r="B57" s="7" t="s">
        <v>130</v>
      </c>
      <c r="C57" s="7" t="s">
        <v>258</v>
      </c>
      <c r="D57" s="7">
        <v>1</v>
      </c>
      <c r="E57" s="7" t="s">
        <v>132</v>
      </c>
      <c r="F57" s="7">
        <v>9198887386</v>
      </c>
      <c r="G57" s="7" t="s">
        <v>133</v>
      </c>
      <c r="H57" s="79" t="s">
        <v>259</v>
      </c>
      <c r="I57" s="7" t="s">
        <v>197</v>
      </c>
      <c r="J57" s="7" t="s">
        <v>136</v>
      </c>
    </row>
    <row r="58" spans="1:10" ht="29" x14ac:dyDescent="0.2">
      <c r="A58" s="224" t="s">
        <v>129</v>
      </c>
      <c r="B58" s="7" t="s">
        <v>130</v>
      </c>
      <c r="C58" s="7" t="s">
        <v>260</v>
      </c>
      <c r="D58" s="7">
        <v>1</v>
      </c>
      <c r="E58" s="7" t="s">
        <v>195</v>
      </c>
      <c r="F58" s="7" t="s">
        <v>133</v>
      </c>
      <c r="G58" s="7">
        <v>9198887386</v>
      </c>
      <c r="H58" s="79" t="s">
        <v>261</v>
      </c>
      <c r="I58" s="7" t="s">
        <v>197</v>
      </c>
      <c r="J58" s="7" t="s">
        <v>136</v>
      </c>
    </row>
    <row r="59" spans="1:10" ht="57" x14ac:dyDescent="0.2">
      <c r="A59" s="224" t="s">
        <v>129</v>
      </c>
      <c r="B59" s="7" t="s">
        <v>130</v>
      </c>
      <c r="C59" s="7" t="s">
        <v>262</v>
      </c>
      <c r="D59" s="7">
        <v>1</v>
      </c>
      <c r="E59" s="7" t="s">
        <v>132</v>
      </c>
      <c r="F59" s="7">
        <v>9198887386</v>
      </c>
      <c r="G59" s="7" t="s">
        <v>133</v>
      </c>
      <c r="H59" s="79" t="s">
        <v>263</v>
      </c>
      <c r="I59" s="7" t="s">
        <v>197</v>
      </c>
      <c r="J59" s="7" t="s">
        <v>136</v>
      </c>
    </row>
    <row r="60" spans="1:10" ht="29" x14ac:dyDescent="0.2">
      <c r="A60" s="224" t="s">
        <v>129</v>
      </c>
      <c r="B60" s="7" t="s">
        <v>130</v>
      </c>
      <c r="C60" s="7" t="s">
        <v>264</v>
      </c>
      <c r="D60" s="7">
        <v>1</v>
      </c>
      <c r="E60" s="7" t="s">
        <v>195</v>
      </c>
      <c r="F60" s="7" t="s">
        <v>133</v>
      </c>
      <c r="G60" s="7">
        <v>9198887386</v>
      </c>
      <c r="H60" s="79" t="s">
        <v>265</v>
      </c>
      <c r="I60" s="7" t="s">
        <v>197</v>
      </c>
      <c r="J60" s="7" t="s">
        <v>136</v>
      </c>
    </row>
    <row r="61" spans="1:10" ht="43" x14ac:dyDescent="0.2">
      <c r="A61" s="224" t="s">
        <v>129</v>
      </c>
      <c r="B61" s="7" t="s">
        <v>130</v>
      </c>
      <c r="C61" s="7" t="s">
        <v>266</v>
      </c>
      <c r="D61" s="7">
        <v>1</v>
      </c>
      <c r="E61" s="7" t="s">
        <v>132</v>
      </c>
      <c r="F61" s="7">
        <v>9198887386</v>
      </c>
      <c r="G61" s="7" t="s">
        <v>133</v>
      </c>
      <c r="H61" s="79" t="s">
        <v>267</v>
      </c>
      <c r="I61" s="7" t="s">
        <v>197</v>
      </c>
      <c r="J61" s="7" t="s">
        <v>136</v>
      </c>
    </row>
    <row r="62" spans="1:10" ht="64" x14ac:dyDescent="0.2">
      <c r="A62" s="224" t="s">
        <v>129</v>
      </c>
      <c r="B62" s="7" t="s">
        <v>130</v>
      </c>
      <c r="C62" s="7" t="s">
        <v>268</v>
      </c>
      <c r="D62" s="7">
        <v>1</v>
      </c>
      <c r="E62" s="7" t="s">
        <v>195</v>
      </c>
      <c r="F62" s="7" t="s">
        <v>133</v>
      </c>
      <c r="G62" s="7">
        <v>9198887386</v>
      </c>
      <c r="H62" s="80" t="s">
        <v>269</v>
      </c>
      <c r="I62" s="7" t="s">
        <v>197</v>
      </c>
      <c r="J62" s="7" t="s">
        <v>136</v>
      </c>
    </row>
    <row r="63" spans="1:10" ht="29" x14ac:dyDescent="0.2">
      <c r="A63" s="224" t="s">
        <v>129</v>
      </c>
      <c r="B63" s="7" t="s">
        <v>130</v>
      </c>
      <c r="C63" s="7" t="s">
        <v>270</v>
      </c>
      <c r="D63" s="7">
        <v>1</v>
      </c>
      <c r="E63" s="7" t="s">
        <v>132</v>
      </c>
      <c r="F63" s="7">
        <v>9198887386</v>
      </c>
      <c r="G63" s="7" t="s">
        <v>133</v>
      </c>
      <c r="H63" s="79" t="s">
        <v>271</v>
      </c>
      <c r="I63" s="7" t="s">
        <v>197</v>
      </c>
      <c r="J63" s="7" t="s">
        <v>136</v>
      </c>
    </row>
    <row r="64" spans="1:10" ht="43" x14ac:dyDescent="0.2">
      <c r="A64" s="224" t="s">
        <v>129</v>
      </c>
      <c r="B64" s="7" t="s">
        <v>130</v>
      </c>
      <c r="C64" s="7" t="s">
        <v>272</v>
      </c>
      <c r="D64" s="7">
        <v>1</v>
      </c>
      <c r="E64" s="7" t="s">
        <v>195</v>
      </c>
      <c r="F64" s="7" t="s">
        <v>133</v>
      </c>
      <c r="G64" s="7">
        <v>9198887386</v>
      </c>
      <c r="H64" s="79" t="s">
        <v>273</v>
      </c>
      <c r="I64" s="7" t="s">
        <v>197</v>
      </c>
      <c r="J64" s="7" t="s">
        <v>136</v>
      </c>
    </row>
    <row r="65" spans="1:10" ht="57" x14ac:dyDescent="0.2">
      <c r="A65" s="224" t="s">
        <v>129</v>
      </c>
      <c r="B65" s="7" t="s">
        <v>130</v>
      </c>
      <c r="C65" s="7" t="s">
        <v>274</v>
      </c>
      <c r="D65" s="7">
        <v>1</v>
      </c>
      <c r="E65" s="7" t="s">
        <v>132</v>
      </c>
      <c r="F65" s="7">
        <v>9198887386</v>
      </c>
      <c r="G65" s="7" t="s">
        <v>133</v>
      </c>
      <c r="H65" s="79" t="s">
        <v>275</v>
      </c>
      <c r="I65" s="7" t="s">
        <v>197</v>
      </c>
      <c r="J65" s="7" t="s">
        <v>136</v>
      </c>
    </row>
    <row r="66" spans="1:10" ht="29" x14ac:dyDescent="0.2">
      <c r="A66" s="224" t="s">
        <v>129</v>
      </c>
      <c r="B66" s="7" t="s">
        <v>130</v>
      </c>
      <c r="C66" s="7" t="s">
        <v>276</v>
      </c>
      <c r="D66" s="7">
        <v>1</v>
      </c>
      <c r="E66" s="7" t="s">
        <v>195</v>
      </c>
      <c r="F66" s="7" t="s">
        <v>133</v>
      </c>
      <c r="G66" s="7">
        <v>9198887386</v>
      </c>
      <c r="H66" s="153" t="s">
        <v>277</v>
      </c>
      <c r="I66" s="7" t="s">
        <v>197</v>
      </c>
      <c r="J66" s="7" t="s">
        <v>136</v>
      </c>
    </row>
    <row r="67" spans="1:10" ht="57" x14ac:dyDescent="0.2">
      <c r="A67" s="224" t="s">
        <v>129</v>
      </c>
      <c r="B67" s="7" t="s">
        <v>130</v>
      </c>
      <c r="C67" s="7" t="s">
        <v>278</v>
      </c>
      <c r="D67" s="7">
        <v>1</v>
      </c>
      <c r="E67" s="7" t="s">
        <v>132</v>
      </c>
      <c r="F67" s="7">
        <v>9198887386</v>
      </c>
      <c r="G67" s="7" t="s">
        <v>133</v>
      </c>
      <c r="H67" s="79" t="s">
        <v>279</v>
      </c>
      <c r="I67" s="7" t="s">
        <v>197</v>
      </c>
      <c r="J67" s="7" t="s">
        <v>136</v>
      </c>
    </row>
    <row r="68" spans="1:10" x14ac:dyDescent="0.2">
      <c r="A68" s="224" t="s">
        <v>129</v>
      </c>
      <c r="B68" s="7" t="s">
        <v>130</v>
      </c>
      <c r="C68" s="7" t="s">
        <v>280</v>
      </c>
      <c r="D68" s="7">
        <v>1</v>
      </c>
      <c r="E68" s="7" t="s">
        <v>195</v>
      </c>
      <c r="F68" s="7" t="s">
        <v>133</v>
      </c>
      <c r="G68" s="7">
        <v>9198887386</v>
      </c>
      <c r="H68" s="79" t="s">
        <v>281</v>
      </c>
      <c r="I68" s="7" t="s">
        <v>197</v>
      </c>
      <c r="J68" s="7" t="s">
        <v>136</v>
      </c>
    </row>
    <row r="69" spans="1:10" ht="64" x14ac:dyDescent="0.2">
      <c r="A69" s="224" t="s">
        <v>129</v>
      </c>
      <c r="B69" s="7" t="s">
        <v>130</v>
      </c>
      <c r="C69" s="7" t="s">
        <v>282</v>
      </c>
      <c r="D69" s="7">
        <v>1</v>
      </c>
      <c r="E69" s="7" t="s">
        <v>132</v>
      </c>
      <c r="F69" s="7">
        <v>9198887386</v>
      </c>
      <c r="G69" s="7" t="s">
        <v>133</v>
      </c>
      <c r="H69" s="80" t="s">
        <v>283</v>
      </c>
      <c r="I69" s="7" t="s">
        <v>197</v>
      </c>
      <c r="J69" s="7" t="s">
        <v>136</v>
      </c>
    </row>
    <row r="70" spans="1:10" ht="57" x14ac:dyDescent="0.2">
      <c r="A70" s="224" t="s">
        <v>129</v>
      </c>
      <c r="B70" s="7" t="s">
        <v>130</v>
      </c>
      <c r="C70" s="7" t="s">
        <v>284</v>
      </c>
      <c r="D70" s="7">
        <v>1</v>
      </c>
      <c r="E70" s="7" t="s">
        <v>195</v>
      </c>
      <c r="F70" s="7" t="s">
        <v>133</v>
      </c>
      <c r="G70" s="7">
        <v>9198887386</v>
      </c>
      <c r="H70" s="79" t="s">
        <v>285</v>
      </c>
      <c r="I70" s="7" t="s">
        <v>197</v>
      </c>
      <c r="J70" s="7" t="s">
        <v>136</v>
      </c>
    </row>
    <row r="71" spans="1:10" ht="29" x14ac:dyDescent="0.2">
      <c r="A71" s="224" t="s">
        <v>129</v>
      </c>
      <c r="B71" s="7" t="s">
        <v>130</v>
      </c>
      <c r="C71" s="7" t="s">
        <v>286</v>
      </c>
      <c r="D71" s="7">
        <v>1</v>
      </c>
      <c r="E71" s="7" t="s">
        <v>132</v>
      </c>
      <c r="F71" s="7">
        <v>9198887386</v>
      </c>
      <c r="G71" s="7" t="s">
        <v>133</v>
      </c>
      <c r="H71" s="79" t="s">
        <v>287</v>
      </c>
      <c r="I71" s="7" t="s">
        <v>197</v>
      </c>
      <c r="J71" s="7" t="s">
        <v>136</v>
      </c>
    </row>
    <row r="72" spans="1:10" ht="48" x14ac:dyDescent="0.2">
      <c r="A72" s="224" t="s">
        <v>129</v>
      </c>
      <c r="B72" s="7" t="s">
        <v>130</v>
      </c>
      <c r="C72" s="7" t="s">
        <v>288</v>
      </c>
      <c r="D72" s="7">
        <v>1</v>
      </c>
      <c r="E72" s="7" t="s">
        <v>195</v>
      </c>
      <c r="F72" s="7" t="s">
        <v>133</v>
      </c>
      <c r="G72" s="7">
        <v>9198887386</v>
      </c>
      <c r="H72" s="80" t="s">
        <v>289</v>
      </c>
      <c r="I72" s="7" t="s">
        <v>197</v>
      </c>
      <c r="J72" s="7" t="s">
        <v>136</v>
      </c>
    </row>
    <row r="73" spans="1:10" ht="32" x14ac:dyDescent="0.2">
      <c r="A73" s="224" t="s">
        <v>129</v>
      </c>
      <c r="B73" s="7" t="s">
        <v>130</v>
      </c>
      <c r="C73" s="7" t="s">
        <v>290</v>
      </c>
      <c r="D73" s="7">
        <v>1</v>
      </c>
      <c r="E73" s="7" t="s">
        <v>132</v>
      </c>
      <c r="F73" s="7">
        <v>9198887386</v>
      </c>
      <c r="G73" s="7" t="s">
        <v>133</v>
      </c>
      <c r="H73" s="80" t="s">
        <v>291</v>
      </c>
      <c r="I73" s="7" t="s">
        <v>197</v>
      </c>
      <c r="J73" s="7" t="s">
        <v>136</v>
      </c>
    </row>
    <row r="74" spans="1:10" ht="48" x14ac:dyDescent="0.2">
      <c r="A74" s="224" t="s">
        <v>129</v>
      </c>
      <c r="B74" s="7" t="s">
        <v>130</v>
      </c>
      <c r="C74" s="7" t="s">
        <v>292</v>
      </c>
      <c r="D74" s="7">
        <v>1</v>
      </c>
      <c r="E74" s="7" t="s">
        <v>195</v>
      </c>
      <c r="F74" s="7" t="s">
        <v>133</v>
      </c>
      <c r="G74" s="7">
        <v>9198887386</v>
      </c>
      <c r="H74" s="80" t="s">
        <v>293</v>
      </c>
      <c r="I74" s="7" t="s">
        <v>197</v>
      </c>
      <c r="J74" s="7" t="s">
        <v>136</v>
      </c>
    </row>
    <row r="75" spans="1:10" ht="43" x14ac:dyDescent="0.2">
      <c r="A75" s="224" t="s">
        <v>129</v>
      </c>
      <c r="B75" s="7" t="s">
        <v>130</v>
      </c>
      <c r="C75" s="7" t="s">
        <v>294</v>
      </c>
      <c r="D75" s="7">
        <v>1</v>
      </c>
      <c r="E75" s="7" t="s">
        <v>132</v>
      </c>
      <c r="F75" s="7">
        <v>9198887386</v>
      </c>
      <c r="G75" s="7" t="s">
        <v>133</v>
      </c>
      <c r="H75" s="79" t="s">
        <v>295</v>
      </c>
      <c r="I75" s="7" t="s">
        <v>197</v>
      </c>
      <c r="J75" s="7" t="s">
        <v>136</v>
      </c>
    </row>
    <row r="76" spans="1:10" ht="80" x14ac:dyDescent="0.2">
      <c r="A76" s="224" t="s">
        <v>129</v>
      </c>
      <c r="B76" s="7" t="s">
        <v>130</v>
      </c>
      <c r="C76" s="7" t="s">
        <v>296</v>
      </c>
      <c r="D76" s="7">
        <v>1</v>
      </c>
      <c r="E76" s="7" t="s">
        <v>195</v>
      </c>
      <c r="F76" s="7" t="s">
        <v>133</v>
      </c>
      <c r="G76" s="7">
        <v>9198887386</v>
      </c>
      <c r="H76" s="80" t="s">
        <v>297</v>
      </c>
      <c r="I76" s="7" t="s">
        <v>197</v>
      </c>
      <c r="J76" s="7" t="s">
        <v>136</v>
      </c>
    </row>
    <row r="77" spans="1:10" ht="29" x14ac:dyDescent="0.2">
      <c r="A77" s="224" t="s">
        <v>129</v>
      </c>
      <c r="B77" s="7" t="s">
        <v>130</v>
      </c>
      <c r="C77" s="7" t="s">
        <v>298</v>
      </c>
      <c r="D77" s="7">
        <v>1</v>
      </c>
      <c r="E77" s="7" t="s">
        <v>132</v>
      </c>
      <c r="F77" s="7">
        <v>9198887386</v>
      </c>
      <c r="G77" s="7" t="s">
        <v>133</v>
      </c>
      <c r="H77" s="79" t="s">
        <v>299</v>
      </c>
      <c r="I77" s="7" t="s">
        <v>197</v>
      </c>
      <c r="J77" s="7" t="s">
        <v>136</v>
      </c>
    </row>
    <row r="78" spans="1:10" ht="43" x14ac:dyDescent="0.2">
      <c r="A78" s="224" t="s">
        <v>129</v>
      </c>
      <c r="B78" s="7" t="s">
        <v>130</v>
      </c>
      <c r="C78" s="7" t="s">
        <v>300</v>
      </c>
      <c r="D78" s="7">
        <v>1</v>
      </c>
      <c r="E78" s="7" t="s">
        <v>195</v>
      </c>
      <c r="F78" s="7" t="s">
        <v>133</v>
      </c>
      <c r="G78" s="7">
        <v>9198887386</v>
      </c>
      <c r="H78" s="79" t="s">
        <v>301</v>
      </c>
      <c r="I78" s="7" t="s">
        <v>197</v>
      </c>
      <c r="J78" s="7" t="s">
        <v>136</v>
      </c>
    </row>
    <row r="79" spans="1:10" x14ac:dyDescent="0.2">
      <c r="A79" s="224" t="s">
        <v>129</v>
      </c>
      <c r="B79" s="7" t="s">
        <v>130</v>
      </c>
      <c r="C79" s="7" t="s">
        <v>302</v>
      </c>
      <c r="D79" s="7">
        <v>1</v>
      </c>
      <c r="E79" s="7" t="s">
        <v>132</v>
      </c>
      <c r="F79" s="7">
        <v>9198887386</v>
      </c>
      <c r="G79" s="7" t="s">
        <v>133</v>
      </c>
      <c r="H79" s="79" t="s">
        <v>303</v>
      </c>
      <c r="I79" s="7" t="s">
        <v>197</v>
      </c>
      <c r="J79" s="7" t="s">
        <v>136</v>
      </c>
    </row>
    <row r="80" spans="1:10" ht="43" x14ac:dyDescent="0.2">
      <c r="A80" s="224" t="s">
        <v>129</v>
      </c>
      <c r="B80" s="7" t="s">
        <v>130</v>
      </c>
      <c r="C80" s="7" t="s">
        <v>304</v>
      </c>
      <c r="D80" s="7">
        <v>1</v>
      </c>
      <c r="E80" s="7" t="s">
        <v>195</v>
      </c>
      <c r="F80" s="7" t="s">
        <v>133</v>
      </c>
      <c r="G80" s="7">
        <v>9198887386</v>
      </c>
      <c r="H80" s="79" t="s">
        <v>305</v>
      </c>
      <c r="I80" s="7" t="s">
        <v>197</v>
      </c>
      <c r="J80" s="7" t="s">
        <v>136</v>
      </c>
    </row>
    <row r="81" spans="1:10" ht="43" x14ac:dyDescent="0.2">
      <c r="A81" s="224" t="s">
        <v>129</v>
      </c>
      <c r="B81" s="7" t="s">
        <v>130</v>
      </c>
      <c r="C81" s="7" t="s">
        <v>306</v>
      </c>
      <c r="D81" s="7">
        <v>1</v>
      </c>
      <c r="E81" s="7" t="s">
        <v>132</v>
      </c>
      <c r="F81" s="7">
        <v>9198887386</v>
      </c>
      <c r="G81" s="7" t="s">
        <v>133</v>
      </c>
      <c r="H81" s="79" t="s">
        <v>307</v>
      </c>
      <c r="I81" s="7" t="s">
        <v>197</v>
      </c>
      <c r="J81" s="7" t="s">
        <v>136</v>
      </c>
    </row>
    <row r="82" spans="1:10" ht="43" x14ac:dyDescent="0.2">
      <c r="A82" s="224" t="s">
        <v>129</v>
      </c>
      <c r="B82" s="7" t="s">
        <v>130</v>
      </c>
      <c r="C82" s="7" t="s">
        <v>308</v>
      </c>
      <c r="D82" s="7">
        <v>1</v>
      </c>
      <c r="E82" s="7" t="s">
        <v>195</v>
      </c>
      <c r="F82" s="7" t="s">
        <v>133</v>
      </c>
      <c r="G82" s="7">
        <v>9198887386</v>
      </c>
      <c r="H82" s="79" t="s">
        <v>309</v>
      </c>
      <c r="I82" s="7" t="s">
        <v>197</v>
      </c>
      <c r="J82" s="7" t="s">
        <v>136</v>
      </c>
    </row>
    <row r="83" spans="1:10" ht="29" x14ac:dyDescent="0.2">
      <c r="A83" s="224" t="s">
        <v>129</v>
      </c>
      <c r="B83" s="7" t="s">
        <v>130</v>
      </c>
      <c r="C83" s="7" t="s">
        <v>310</v>
      </c>
      <c r="D83" s="7">
        <v>1</v>
      </c>
      <c r="E83" s="7" t="s">
        <v>132</v>
      </c>
      <c r="F83" s="7">
        <v>9198887386</v>
      </c>
      <c r="G83" s="7" t="s">
        <v>133</v>
      </c>
      <c r="H83" s="79" t="s">
        <v>311</v>
      </c>
      <c r="I83" s="7" t="s">
        <v>197</v>
      </c>
      <c r="J83" s="7" t="s">
        <v>136</v>
      </c>
    </row>
    <row r="84" spans="1:10" ht="64" x14ac:dyDescent="0.2">
      <c r="A84" s="224" t="s">
        <v>129</v>
      </c>
      <c r="B84" s="7" t="s">
        <v>130</v>
      </c>
      <c r="C84" s="7" t="s">
        <v>312</v>
      </c>
      <c r="D84" s="7">
        <v>1</v>
      </c>
      <c r="E84" s="7" t="s">
        <v>195</v>
      </c>
      <c r="F84" s="7" t="s">
        <v>133</v>
      </c>
      <c r="G84" s="7">
        <v>9198887386</v>
      </c>
      <c r="H84" s="80" t="s">
        <v>313</v>
      </c>
      <c r="I84" s="7" t="s">
        <v>197</v>
      </c>
      <c r="J84" s="7" t="s">
        <v>136</v>
      </c>
    </row>
    <row r="85" spans="1:10" ht="64" x14ac:dyDescent="0.2">
      <c r="A85" s="224" t="s">
        <v>129</v>
      </c>
      <c r="B85" s="7" t="s">
        <v>130</v>
      </c>
      <c r="C85" s="7" t="s">
        <v>314</v>
      </c>
      <c r="D85" s="7">
        <v>1</v>
      </c>
      <c r="E85" s="7" t="s">
        <v>132</v>
      </c>
      <c r="F85" s="7">
        <v>9198887386</v>
      </c>
      <c r="G85" s="7" t="s">
        <v>133</v>
      </c>
      <c r="H85" s="216" t="s">
        <v>315</v>
      </c>
      <c r="I85" s="7" t="s">
        <v>197</v>
      </c>
      <c r="J85" s="7" t="s">
        <v>136</v>
      </c>
    </row>
    <row r="86" spans="1:10" ht="29" x14ac:dyDescent="0.2">
      <c r="A86" s="224" t="s">
        <v>129</v>
      </c>
      <c r="B86" s="7" t="s">
        <v>130</v>
      </c>
      <c r="C86" s="7" t="s">
        <v>316</v>
      </c>
      <c r="D86" s="7">
        <v>1</v>
      </c>
      <c r="E86" s="7" t="s">
        <v>195</v>
      </c>
      <c r="F86" s="7" t="s">
        <v>133</v>
      </c>
      <c r="G86" s="7">
        <v>9198887386</v>
      </c>
      <c r="H86" s="79" t="s">
        <v>317</v>
      </c>
      <c r="I86" s="7" t="s">
        <v>197</v>
      </c>
      <c r="J86" s="7" t="s">
        <v>136</v>
      </c>
    </row>
    <row r="87" spans="1:10" ht="80" x14ac:dyDescent="0.2">
      <c r="A87" s="224" t="s">
        <v>129</v>
      </c>
      <c r="B87" s="7" t="s">
        <v>130</v>
      </c>
      <c r="C87" s="7" t="s">
        <v>318</v>
      </c>
      <c r="D87" s="7">
        <v>1</v>
      </c>
      <c r="E87" s="7" t="s">
        <v>132</v>
      </c>
      <c r="F87" s="7">
        <v>9198887386</v>
      </c>
      <c r="G87" s="7" t="s">
        <v>133</v>
      </c>
      <c r="H87" s="80" t="s">
        <v>319</v>
      </c>
      <c r="I87" s="7" t="s">
        <v>197</v>
      </c>
      <c r="J87" s="7" t="s">
        <v>136</v>
      </c>
    </row>
    <row r="88" spans="1:10" ht="64" x14ac:dyDescent="0.2">
      <c r="A88" s="224" t="s">
        <v>129</v>
      </c>
      <c r="B88" s="7" t="s">
        <v>130</v>
      </c>
      <c r="C88" s="7" t="s">
        <v>320</v>
      </c>
      <c r="D88" s="7">
        <v>1</v>
      </c>
      <c r="E88" s="7" t="s">
        <v>195</v>
      </c>
      <c r="F88" s="7" t="s">
        <v>133</v>
      </c>
      <c r="G88" s="7">
        <v>9198887386</v>
      </c>
      <c r="H88" s="80" t="s">
        <v>321</v>
      </c>
      <c r="I88" s="7" t="s">
        <v>197</v>
      </c>
      <c r="J88" s="7" t="s">
        <v>136</v>
      </c>
    </row>
    <row r="89" spans="1:10" ht="43" x14ac:dyDescent="0.2">
      <c r="A89" s="224" t="s">
        <v>129</v>
      </c>
      <c r="B89" s="7" t="s">
        <v>130</v>
      </c>
      <c r="C89" s="7" t="s">
        <v>322</v>
      </c>
      <c r="D89" s="7">
        <v>1</v>
      </c>
      <c r="E89" s="7" t="s">
        <v>132</v>
      </c>
      <c r="F89" s="7">
        <v>9198887386</v>
      </c>
      <c r="G89" s="7" t="s">
        <v>133</v>
      </c>
      <c r="H89" s="79" t="s">
        <v>323</v>
      </c>
      <c r="I89" s="7" t="s">
        <v>197</v>
      </c>
      <c r="J89" s="7" t="s">
        <v>136</v>
      </c>
    </row>
    <row r="90" spans="1:10" ht="43" x14ac:dyDescent="0.2">
      <c r="A90" s="224" t="s">
        <v>129</v>
      </c>
      <c r="B90" s="7" t="s">
        <v>130</v>
      </c>
      <c r="C90" s="7" t="s">
        <v>324</v>
      </c>
      <c r="D90" s="7">
        <v>1</v>
      </c>
      <c r="E90" s="7" t="s">
        <v>195</v>
      </c>
      <c r="F90" s="7" t="s">
        <v>133</v>
      </c>
      <c r="G90" s="7">
        <v>9198887386</v>
      </c>
      <c r="H90" s="153" t="s">
        <v>325</v>
      </c>
      <c r="I90" s="7" t="s">
        <v>197</v>
      </c>
      <c r="J90" s="7" t="s">
        <v>136</v>
      </c>
    </row>
    <row r="91" spans="1:10" ht="80" x14ac:dyDescent="0.2">
      <c r="A91" s="224" t="s">
        <v>129</v>
      </c>
      <c r="B91" s="7" t="s">
        <v>130</v>
      </c>
      <c r="C91" s="7" t="s">
        <v>326</v>
      </c>
      <c r="D91" s="7">
        <v>1</v>
      </c>
      <c r="E91" s="7" t="s">
        <v>132</v>
      </c>
      <c r="F91" s="7">
        <v>9198887386</v>
      </c>
      <c r="G91" s="7" t="s">
        <v>133</v>
      </c>
      <c r="H91" s="80" t="s">
        <v>327</v>
      </c>
      <c r="I91" s="7" t="s">
        <v>197</v>
      </c>
      <c r="J91" s="7" t="s">
        <v>136</v>
      </c>
    </row>
    <row r="92" spans="1:10" ht="64" x14ac:dyDescent="0.2">
      <c r="A92" s="224" t="s">
        <v>129</v>
      </c>
      <c r="B92" s="7" t="s">
        <v>130</v>
      </c>
      <c r="C92" s="7" t="s">
        <v>328</v>
      </c>
      <c r="D92" s="7">
        <v>1</v>
      </c>
      <c r="E92" s="7" t="s">
        <v>195</v>
      </c>
      <c r="F92" s="7" t="s">
        <v>133</v>
      </c>
      <c r="G92" s="7">
        <v>9198887386</v>
      </c>
      <c r="H92" s="80" t="s">
        <v>329</v>
      </c>
      <c r="I92" s="7" t="s">
        <v>197</v>
      </c>
      <c r="J92" s="7" t="s">
        <v>136</v>
      </c>
    </row>
    <row r="93" spans="1:10" ht="57" x14ac:dyDescent="0.2">
      <c r="A93" s="224" t="s">
        <v>129</v>
      </c>
      <c r="B93" s="7" t="s">
        <v>130</v>
      </c>
      <c r="C93" s="7" t="s">
        <v>330</v>
      </c>
      <c r="D93" s="7">
        <v>1</v>
      </c>
      <c r="E93" s="7" t="s">
        <v>132</v>
      </c>
      <c r="F93" s="7">
        <v>9198887386</v>
      </c>
      <c r="G93" s="7" t="s">
        <v>133</v>
      </c>
      <c r="H93" s="153" t="s">
        <v>331</v>
      </c>
      <c r="I93" s="7" t="s">
        <v>197</v>
      </c>
      <c r="J93" s="7" t="s">
        <v>136</v>
      </c>
    </row>
    <row r="94" spans="1:10" ht="64" x14ac:dyDescent="0.2">
      <c r="A94" s="224" t="s">
        <v>129</v>
      </c>
      <c r="B94" s="7" t="s">
        <v>130</v>
      </c>
      <c r="C94" s="7" t="s">
        <v>332</v>
      </c>
      <c r="D94" s="7">
        <v>1</v>
      </c>
      <c r="E94" s="7" t="s">
        <v>195</v>
      </c>
      <c r="F94" s="7" t="s">
        <v>133</v>
      </c>
      <c r="G94" s="7">
        <v>9198887386</v>
      </c>
      <c r="H94" s="80" t="s">
        <v>333</v>
      </c>
      <c r="I94" s="7" t="s">
        <v>197</v>
      </c>
      <c r="J94" s="7" t="s">
        <v>136</v>
      </c>
    </row>
    <row r="95" spans="1:10" ht="48" x14ac:dyDescent="0.2">
      <c r="A95" s="224" t="s">
        <v>129</v>
      </c>
      <c r="B95" s="7" t="s">
        <v>130</v>
      </c>
      <c r="C95" s="7" t="s">
        <v>334</v>
      </c>
      <c r="D95" s="7">
        <v>1</v>
      </c>
      <c r="E95" s="7" t="s">
        <v>132</v>
      </c>
      <c r="F95" s="7">
        <v>9198887386</v>
      </c>
      <c r="G95" s="7" t="s">
        <v>133</v>
      </c>
      <c r="H95" s="80" t="s">
        <v>335</v>
      </c>
      <c r="I95" s="7" t="s">
        <v>197</v>
      </c>
      <c r="J95" s="7" t="s">
        <v>136</v>
      </c>
    </row>
    <row r="96" spans="1:10" ht="80" x14ac:dyDescent="0.2">
      <c r="A96" s="224" t="s">
        <v>129</v>
      </c>
      <c r="B96" s="7" t="s">
        <v>130</v>
      </c>
      <c r="C96" s="7" t="s">
        <v>336</v>
      </c>
      <c r="D96" s="7">
        <v>1</v>
      </c>
      <c r="E96" s="7" t="s">
        <v>195</v>
      </c>
      <c r="F96" s="7" t="s">
        <v>133</v>
      </c>
      <c r="G96" s="7">
        <v>9198887386</v>
      </c>
      <c r="H96" s="80" t="s">
        <v>337</v>
      </c>
      <c r="I96" s="7" t="s">
        <v>197</v>
      </c>
      <c r="J96" s="7" t="s">
        <v>136</v>
      </c>
    </row>
    <row r="97" spans="1:10" ht="57" x14ac:dyDescent="0.2">
      <c r="A97" s="224" t="s">
        <v>129</v>
      </c>
      <c r="B97" s="7" t="s">
        <v>130</v>
      </c>
      <c r="C97" s="7" t="s">
        <v>338</v>
      </c>
      <c r="D97" s="7">
        <v>1</v>
      </c>
      <c r="E97" s="7" t="s">
        <v>132</v>
      </c>
      <c r="F97" s="7">
        <v>9198887386</v>
      </c>
      <c r="G97" s="7" t="s">
        <v>133</v>
      </c>
      <c r="H97" s="79" t="s">
        <v>339</v>
      </c>
      <c r="I97" s="7" t="s">
        <v>197</v>
      </c>
      <c r="J97" s="7" t="s">
        <v>136</v>
      </c>
    </row>
    <row r="98" spans="1:10" ht="43" x14ac:dyDescent="0.2">
      <c r="A98" s="224" t="s">
        <v>129</v>
      </c>
      <c r="B98" s="7" t="s">
        <v>130</v>
      </c>
      <c r="C98" s="7" t="s">
        <v>340</v>
      </c>
      <c r="D98" s="7">
        <v>1</v>
      </c>
      <c r="E98" s="7" t="s">
        <v>195</v>
      </c>
      <c r="F98" s="7" t="s">
        <v>133</v>
      </c>
      <c r="G98" s="7">
        <v>9198887386</v>
      </c>
      <c r="H98" s="153" t="s">
        <v>341</v>
      </c>
      <c r="I98" s="7" t="s">
        <v>197</v>
      </c>
      <c r="J98" s="7" t="s">
        <v>136</v>
      </c>
    </row>
    <row r="99" spans="1:10" ht="57" x14ac:dyDescent="0.2">
      <c r="A99" s="224" t="s">
        <v>129</v>
      </c>
      <c r="B99" s="7" t="s">
        <v>130</v>
      </c>
      <c r="C99" s="7" t="s">
        <v>342</v>
      </c>
      <c r="D99" s="7">
        <v>1</v>
      </c>
      <c r="E99" s="7" t="s">
        <v>132</v>
      </c>
      <c r="F99" s="7">
        <v>9198887386</v>
      </c>
      <c r="G99" s="7" t="s">
        <v>133</v>
      </c>
      <c r="H99" s="153" t="s">
        <v>343</v>
      </c>
      <c r="I99" s="7" t="s">
        <v>197</v>
      </c>
      <c r="J99" s="7" t="s">
        <v>136</v>
      </c>
    </row>
    <row r="100" spans="1:10" ht="57" x14ac:dyDescent="0.2">
      <c r="A100" s="224" t="s">
        <v>129</v>
      </c>
      <c r="B100" s="7" t="s">
        <v>130</v>
      </c>
      <c r="C100" s="7" t="s">
        <v>344</v>
      </c>
      <c r="D100" s="7">
        <v>1</v>
      </c>
      <c r="E100" s="7" t="s">
        <v>195</v>
      </c>
      <c r="F100" s="7" t="s">
        <v>133</v>
      </c>
      <c r="G100" s="7">
        <v>9198887386</v>
      </c>
      <c r="H100" s="153" t="s">
        <v>345</v>
      </c>
      <c r="I100" s="7" t="s">
        <v>197</v>
      </c>
      <c r="J100" s="7" t="s">
        <v>136</v>
      </c>
    </row>
    <row r="101" spans="1:10" ht="57" x14ac:dyDescent="0.2">
      <c r="A101" s="224" t="s">
        <v>129</v>
      </c>
      <c r="B101" s="7" t="s">
        <v>130</v>
      </c>
      <c r="C101" s="7" t="s">
        <v>346</v>
      </c>
      <c r="D101" s="7">
        <v>1</v>
      </c>
      <c r="E101" s="7" t="s">
        <v>132</v>
      </c>
      <c r="F101" s="7">
        <v>9198887386</v>
      </c>
      <c r="G101" s="7" t="s">
        <v>133</v>
      </c>
      <c r="H101" s="153" t="s">
        <v>347</v>
      </c>
      <c r="I101" s="7" t="s">
        <v>197</v>
      </c>
      <c r="J101" s="7" t="s">
        <v>136</v>
      </c>
    </row>
    <row r="102" spans="1:10" ht="29" x14ac:dyDescent="0.2">
      <c r="A102" s="224" t="s">
        <v>129</v>
      </c>
      <c r="B102" s="7" t="s">
        <v>130</v>
      </c>
      <c r="C102" s="7" t="s">
        <v>348</v>
      </c>
      <c r="D102" s="7">
        <v>1</v>
      </c>
      <c r="E102" s="7" t="s">
        <v>195</v>
      </c>
      <c r="F102" s="7" t="s">
        <v>133</v>
      </c>
      <c r="G102" s="7">
        <v>9198887386</v>
      </c>
      <c r="H102" s="153" t="s">
        <v>349</v>
      </c>
      <c r="I102" s="7" t="s">
        <v>197</v>
      </c>
      <c r="J102" s="7" t="s">
        <v>136</v>
      </c>
    </row>
    <row r="103" spans="1:10" ht="32" x14ac:dyDescent="0.2">
      <c r="A103" s="224" t="s">
        <v>129</v>
      </c>
      <c r="B103" s="7" t="s">
        <v>130</v>
      </c>
      <c r="C103" s="7" t="s">
        <v>350</v>
      </c>
      <c r="D103" s="7">
        <v>1</v>
      </c>
      <c r="E103" s="7" t="s">
        <v>132</v>
      </c>
      <c r="F103" s="7">
        <v>9198887386</v>
      </c>
      <c r="G103" s="7" t="s">
        <v>133</v>
      </c>
      <c r="H103" s="80" t="s">
        <v>351</v>
      </c>
      <c r="I103" s="7" t="s">
        <v>197</v>
      </c>
      <c r="J103" s="7" t="s">
        <v>136</v>
      </c>
    </row>
    <row r="104" spans="1:10" ht="57" x14ac:dyDescent="0.2">
      <c r="A104" s="224" t="s">
        <v>129</v>
      </c>
      <c r="B104" s="7" t="s">
        <v>130</v>
      </c>
      <c r="C104" s="7" t="s">
        <v>352</v>
      </c>
      <c r="D104" s="7">
        <v>1</v>
      </c>
      <c r="E104" s="7" t="s">
        <v>195</v>
      </c>
      <c r="F104" s="7" t="s">
        <v>133</v>
      </c>
      <c r="G104" s="7">
        <v>9198887386</v>
      </c>
      <c r="H104" s="153" t="s">
        <v>353</v>
      </c>
      <c r="I104" s="7" t="s">
        <v>197</v>
      </c>
      <c r="J104" s="7" t="s">
        <v>136</v>
      </c>
    </row>
    <row r="105" spans="1:10" ht="43" x14ac:dyDescent="0.2">
      <c r="A105" s="224" t="s">
        <v>129</v>
      </c>
      <c r="B105" s="7" t="s">
        <v>130</v>
      </c>
      <c r="C105" s="7" t="s">
        <v>354</v>
      </c>
      <c r="D105" s="7">
        <v>1</v>
      </c>
      <c r="E105" s="7" t="s">
        <v>132</v>
      </c>
      <c r="F105" s="7">
        <v>9198887386</v>
      </c>
      <c r="G105" s="7" t="s">
        <v>133</v>
      </c>
      <c r="H105" s="79" t="s">
        <v>355</v>
      </c>
      <c r="I105" s="7" t="s">
        <v>197</v>
      </c>
      <c r="J105" s="7" t="s">
        <v>136</v>
      </c>
    </row>
    <row r="106" spans="1:10" ht="64" x14ac:dyDescent="0.2">
      <c r="A106" s="224" t="s">
        <v>129</v>
      </c>
      <c r="B106" s="7" t="s">
        <v>130</v>
      </c>
      <c r="C106" s="7" t="s">
        <v>356</v>
      </c>
      <c r="D106" s="7">
        <v>1</v>
      </c>
      <c r="E106" s="7" t="s">
        <v>195</v>
      </c>
      <c r="F106" s="7" t="s">
        <v>133</v>
      </c>
      <c r="G106" s="7">
        <v>9198887386</v>
      </c>
      <c r="H106" s="80" t="s">
        <v>357</v>
      </c>
      <c r="I106" s="7" t="s">
        <v>197</v>
      </c>
      <c r="J106" s="7" t="s">
        <v>136</v>
      </c>
    </row>
    <row r="107" spans="1:10" ht="29" x14ac:dyDescent="0.2">
      <c r="A107" s="224" t="s">
        <v>129</v>
      </c>
      <c r="B107" s="7" t="s">
        <v>130</v>
      </c>
      <c r="C107" s="7" t="s">
        <v>358</v>
      </c>
      <c r="D107" s="7">
        <v>1</v>
      </c>
      <c r="E107" s="7" t="s">
        <v>132</v>
      </c>
      <c r="F107" s="7">
        <v>9198887386</v>
      </c>
      <c r="G107" s="7" t="s">
        <v>133</v>
      </c>
      <c r="H107" s="79" t="s">
        <v>359</v>
      </c>
      <c r="I107" s="7" t="s">
        <v>197</v>
      </c>
      <c r="J107" s="7" t="s">
        <v>136</v>
      </c>
    </row>
    <row r="108" spans="1:10" ht="43" x14ac:dyDescent="0.2">
      <c r="A108" s="224" t="s">
        <v>129</v>
      </c>
      <c r="B108" s="7" t="s">
        <v>130</v>
      </c>
      <c r="C108" s="7" t="s">
        <v>360</v>
      </c>
      <c r="D108" s="7">
        <v>1</v>
      </c>
      <c r="E108" s="7" t="s">
        <v>195</v>
      </c>
      <c r="F108" s="7" t="s">
        <v>133</v>
      </c>
      <c r="G108" s="7">
        <v>9198887386</v>
      </c>
      <c r="H108" s="79" t="s">
        <v>361</v>
      </c>
      <c r="I108" s="7" t="s">
        <v>197</v>
      </c>
      <c r="J108" s="7" t="s">
        <v>136</v>
      </c>
    </row>
    <row r="109" spans="1:10" ht="57" x14ac:dyDescent="0.2">
      <c r="A109" s="224" t="s">
        <v>129</v>
      </c>
      <c r="B109" s="7" t="s">
        <v>130</v>
      </c>
      <c r="C109" s="7" t="s">
        <v>362</v>
      </c>
      <c r="D109" s="7">
        <v>1</v>
      </c>
      <c r="E109" s="7" t="s">
        <v>132</v>
      </c>
      <c r="F109" s="7">
        <v>9198887386</v>
      </c>
      <c r="G109" s="7" t="s">
        <v>133</v>
      </c>
      <c r="H109" s="79" t="s">
        <v>363</v>
      </c>
      <c r="I109" s="7" t="s">
        <v>197</v>
      </c>
      <c r="J109" s="7" t="s">
        <v>136</v>
      </c>
    </row>
    <row r="110" spans="1:10" x14ac:dyDescent="0.2">
      <c r="A110" s="224" t="s">
        <v>129</v>
      </c>
      <c r="B110" s="7" t="s">
        <v>130</v>
      </c>
      <c r="C110" s="7" t="s">
        <v>364</v>
      </c>
      <c r="D110" s="7">
        <v>1</v>
      </c>
      <c r="E110" s="7" t="s">
        <v>195</v>
      </c>
      <c r="F110" s="7" t="s">
        <v>133</v>
      </c>
      <c r="G110" s="7">
        <v>9198887386</v>
      </c>
      <c r="H110" s="79" t="s">
        <v>365</v>
      </c>
      <c r="I110" s="7" t="s">
        <v>197</v>
      </c>
      <c r="J110" s="7" t="s">
        <v>136</v>
      </c>
    </row>
    <row r="111" spans="1:10" ht="96" x14ac:dyDescent="0.2">
      <c r="A111" s="224" t="s">
        <v>129</v>
      </c>
      <c r="B111" s="7" t="s">
        <v>130</v>
      </c>
      <c r="C111" s="7" t="s">
        <v>366</v>
      </c>
      <c r="D111" s="7">
        <v>1</v>
      </c>
      <c r="E111" s="7" t="s">
        <v>132</v>
      </c>
      <c r="F111" s="7">
        <v>9198887386</v>
      </c>
      <c r="G111" s="7" t="s">
        <v>133</v>
      </c>
      <c r="H111" s="80" t="s">
        <v>367</v>
      </c>
      <c r="I111" s="7" t="s">
        <v>197</v>
      </c>
      <c r="J111" s="7" t="s">
        <v>136</v>
      </c>
    </row>
    <row r="112" spans="1:10" ht="43" x14ac:dyDescent="0.2">
      <c r="A112" s="224" t="s">
        <v>129</v>
      </c>
      <c r="B112" s="7" t="s">
        <v>130</v>
      </c>
      <c r="C112" s="7" t="s">
        <v>368</v>
      </c>
      <c r="D112" s="7">
        <v>1</v>
      </c>
      <c r="E112" s="7" t="s">
        <v>195</v>
      </c>
      <c r="F112" s="7" t="s">
        <v>133</v>
      </c>
      <c r="G112" s="7">
        <v>9198887386</v>
      </c>
      <c r="H112" s="153" t="s">
        <v>369</v>
      </c>
      <c r="I112" s="7" t="s">
        <v>197</v>
      </c>
      <c r="J112" s="7" t="s">
        <v>136</v>
      </c>
    </row>
    <row r="113" spans="1:10" ht="43" x14ac:dyDescent="0.2">
      <c r="A113" s="224" t="s">
        <v>129</v>
      </c>
      <c r="B113" s="7" t="s">
        <v>130</v>
      </c>
      <c r="C113" s="7" t="s">
        <v>370</v>
      </c>
      <c r="D113" s="7">
        <v>1</v>
      </c>
      <c r="E113" s="7" t="s">
        <v>132</v>
      </c>
      <c r="F113" s="7">
        <v>9198887386</v>
      </c>
      <c r="G113" s="7" t="s">
        <v>133</v>
      </c>
      <c r="H113" s="153" t="s">
        <v>371</v>
      </c>
      <c r="I113" s="7" t="s">
        <v>197</v>
      </c>
      <c r="J113" s="7" t="s">
        <v>136</v>
      </c>
    </row>
    <row r="114" spans="1:10" ht="48" x14ac:dyDescent="0.2">
      <c r="A114" s="224" t="s">
        <v>129</v>
      </c>
      <c r="B114" s="7" t="s">
        <v>130</v>
      </c>
      <c r="C114" s="7" t="s">
        <v>372</v>
      </c>
      <c r="D114" s="7">
        <v>1</v>
      </c>
      <c r="E114" s="7" t="s">
        <v>195</v>
      </c>
      <c r="F114" s="7" t="s">
        <v>133</v>
      </c>
      <c r="G114" s="7">
        <v>9198887386</v>
      </c>
      <c r="H114" s="80" t="s">
        <v>373</v>
      </c>
      <c r="I114" s="7" t="s">
        <v>197</v>
      </c>
      <c r="J114" s="7" t="s">
        <v>136</v>
      </c>
    </row>
    <row r="115" spans="1:10" ht="29" x14ac:dyDescent="0.2">
      <c r="A115" s="224" t="s">
        <v>129</v>
      </c>
      <c r="B115" s="7" t="s">
        <v>130</v>
      </c>
      <c r="C115" s="7" t="s">
        <v>374</v>
      </c>
      <c r="D115" s="7">
        <v>1</v>
      </c>
      <c r="E115" s="7" t="s">
        <v>132</v>
      </c>
      <c r="F115" s="7">
        <v>9198887386</v>
      </c>
      <c r="G115" s="7" t="s">
        <v>133</v>
      </c>
      <c r="H115" s="79" t="s">
        <v>375</v>
      </c>
      <c r="I115" s="7" t="s">
        <v>197</v>
      </c>
      <c r="J115" s="7" t="s">
        <v>136</v>
      </c>
    </row>
    <row r="116" spans="1:10" ht="16" x14ac:dyDescent="0.2">
      <c r="A116" s="224" t="s">
        <v>129</v>
      </c>
      <c r="B116" s="7" t="s">
        <v>130</v>
      </c>
      <c r="C116" s="7" t="s">
        <v>376</v>
      </c>
      <c r="D116" s="7">
        <v>1</v>
      </c>
      <c r="E116" s="7" t="s">
        <v>195</v>
      </c>
      <c r="F116" s="7" t="s">
        <v>133</v>
      </c>
      <c r="G116" s="7">
        <v>9198887386</v>
      </c>
      <c r="H116" s="80" t="s">
        <v>377</v>
      </c>
      <c r="I116" s="7" t="s">
        <v>197</v>
      </c>
      <c r="J116" s="7" t="s">
        <v>136</v>
      </c>
    </row>
    <row r="117" spans="1:10" ht="43" x14ac:dyDescent="0.2">
      <c r="A117" s="224" t="s">
        <v>129</v>
      </c>
      <c r="B117" s="7" t="s">
        <v>130</v>
      </c>
      <c r="C117" s="7" t="s">
        <v>378</v>
      </c>
      <c r="D117" s="7">
        <v>1</v>
      </c>
      <c r="E117" s="7" t="s">
        <v>132</v>
      </c>
      <c r="F117" s="7">
        <v>9198887386</v>
      </c>
      <c r="G117" s="7" t="s">
        <v>133</v>
      </c>
      <c r="H117" s="153" t="s">
        <v>379</v>
      </c>
      <c r="I117" s="7" t="s">
        <v>197</v>
      </c>
      <c r="J117" s="7" t="s">
        <v>136</v>
      </c>
    </row>
    <row r="118" spans="1:10" ht="43" x14ac:dyDescent="0.2">
      <c r="A118" s="224" t="s">
        <v>129</v>
      </c>
      <c r="B118" s="7" t="s">
        <v>130</v>
      </c>
      <c r="C118" s="7" t="s">
        <v>380</v>
      </c>
      <c r="D118" s="7">
        <v>1</v>
      </c>
      <c r="E118" s="7" t="s">
        <v>195</v>
      </c>
      <c r="F118" s="7" t="s">
        <v>133</v>
      </c>
      <c r="G118" s="7">
        <v>9198887386</v>
      </c>
      <c r="H118" s="153" t="s">
        <v>381</v>
      </c>
      <c r="I118" s="7" t="s">
        <v>197</v>
      </c>
      <c r="J118" s="7" t="s">
        <v>136</v>
      </c>
    </row>
    <row r="119" spans="1:10" ht="64" x14ac:dyDescent="0.2">
      <c r="A119" s="224" t="s">
        <v>129</v>
      </c>
      <c r="B119" s="7" t="s">
        <v>130</v>
      </c>
      <c r="C119" s="7" t="s">
        <v>382</v>
      </c>
      <c r="D119" s="7">
        <v>1</v>
      </c>
      <c r="E119" s="7" t="s">
        <v>132</v>
      </c>
      <c r="F119" s="7">
        <v>9198887386</v>
      </c>
      <c r="G119" s="7" t="s">
        <v>133</v>
      </c>
      <c r="H119" s="80" t="s">
        <v>383</v>
      </c>
      <c r="I119" s="7" t="s">
        <v>197</v>
      </c>
      <c r="J119" s="7" t="s">
        <v>136</v>
      </c>
    </row>
    <row r="120" spans="1:10" ht="29" x14ac:dyDescent="0.2">
      <c r="A120" s="224" t="s">
        <v>129</v>
      </c>
      <c r="B120" s="7" t="s">
        <v>130</v>
      </c>
      <c r="C120" s="7" t="s">
        <v>384</v>
      </c>
      <c r="D120" s="7">
        <v>1</v>
      </c>
      <c r="E120" s="7" t="s">
        <v>195</v>
      </c>
      <c r="F120" s="7" t="s">
        <v>133</v>
      </c>
      <c r="G120" s="7">
        <v>9198887386</v>
      </c>
      <c r="H120" s="79" t="s">
        <v>385</v>
      </c>
      <c r="I120" s="7" t="s">
        <v>197</v>
      </c>
      <c r="J120" s="7" t="s">
        <v>136</v>
      </c>
    </row>
    <row r="121" spans="1:10" ht="71" x14ac:dyDescent="0.2">
      <c r="A121" s="224" t="s">
        <v>129</v>
      </c>
      <c r="B121" s="7" t="s">
        <v>130</v>
      </c>
      <c r="C121" s="7" t="s">
        <v>386</v>
      </c>
      <c r="D121" s="7">
        <v>1</v>
      </c>
      <c r="E121" s="7" t="s">
        <v>132</v>
      </c>
      <c r="F121" s="7">
        <v>9198887386</v>
      </c>
      <c r="G121" s="7" t="s">
        <v>133</v>
      </c>
      <c r="H121" s="79" t="s">
        <v>387</v>
      </c>
      <c r="I121" s="7" t="s">
        <v>197</v>
      </c>
      <c r="J121" s="7" t="s">
        <v>136</v>
      </c>
    </row>
    <row r="122" spans="1:10" ht="48" x14ac:dyDescent="0.2">
      <c r="A122" s="224" t="s">
        <v>129</v>
      </c>
      <c r="B122" s="7" t="s">
        <v>130</v>
      </c>
      <c r="C122" s="7" t="s">
        <v>388</v>
      </c>
      <c r="D122" s="7">
        <v>1</v>
      </c>
      <c r="E122" s="7" t="s">
        <v>195</v>
      </c>
      <c r="F122" s="7" t="s">
        <v>133</v>
      </c>
      <c r="G122" s="7">
        <v>9198887386</v>
      </c>
      <c r="H122" s="80" t="s">
        <v>389</v>
      </c>
      <c r="I122" s="7" t="s">
        <v>197</v>
      </c>
      <c r="J122" s="7" t="s">
        <v>136</v>
      </c>
    </row>
    <row r="123" spans="1:10" ht="57" x14ac:dyDescent="0.2">
      <c r="A123" s="224" t="s">
        <v>129</v>
      </c>
      <c r="B123" s="7" t="s">
        <v>130</v>
      </c>
      <c r="C123" s="7" t="s">
        <v>390</v>
      </c>
      <c r="D123" s="7">
        <v>1</v>
      </c>
      <c r="E123" s="7" t="s">
        <v>132</v>
      </c>
      <c r="F123" s="7">
        <v>9198887386</v>
      </c>
      <c r="G123" s="7" t="s">
        <v>133</v>
      </c>
      <c r="H123" s="153" t="s">
        <v>391</v>
      </c>
      <c r="I123" s="7" t="s">
        <v>197</v>
      </c>
      <c r="J123" s="7" t="s">
        <v>136</v>
      </c>
    </row>
    <row r="124" spans="1:10" ht="57" x14ac:dyDescent="0.2">
      <c r="A124" s="224" t="s">
        <v>129</v>
      </c>
      <c r="B124" s="7" t="s">
        <v>130</v>
      </c>
      <c r="C124" s="7" t="s">
        <v>392</v>
      </c>
      <c r="D124" s="7">
        <v>1</v>
      </c>
      <c r="E124" s="7" t="s">
        <v>195</v>
      </c>
      <c r="F124" s="7" t="s">
        <v>133</v>
      </c>
      <c r="G124" s="7">
        <v>9198887386</v>
      </c>
      <c r="H124" s="153" t="s">
        <v>393</v>
      </c>
      <c r="I124" s="7" t="s">
        <v>197</v>
      </c>
      <c r="J124" s="7" t="s">
        <v>136</v>
      </c>
    </row>
    <row r="125" spans="1:10" ht="57" x14ac:dyDescent="0.2">
      <c r="A125" s="224" t="s">
        <v>129</v>
      </c>
      <c r="B125" s="7" t="s">
        <v>130</v>
      </c>
      <c r="C125" s="7" t="s">
        <v>394</v>
      </c>
      <c r="D125" s="7">
        <v>1</v>
      </c>
      <c r="E125" s="7" t="s">
        <v>132</v>
      </c>
      <c r="F125" s="7">
        <v>9198887386</v>
      </c>
      <c r="G125" s="7" t="s">
        <v>133</v>
      </c>
      <c r="H125" s="79" t="s">
        <v>395</v>
      </c>
      <c r="I125" s="7" t="s">
        <v>197</v>
      </c>
      <c r="J125" s="7" t="s">
        <v>136</v>
      </c>
    </row>
    <row r="126" spans="1:10" ht="43" x14ac:dyDescent="0.2">
      <c r="A126" s="224" t="s">
        <v>129</v>
      </c>
      <c r="B126" s="7" t="s">
        <v>130</v>
      </c>
      <c r="C126" s="7" t="s">
        <v>396</v>
      </c>
      <c r="D126" s="7">
        <v>1</v>
      </c>
      <c r="E126" s="7" t="s">
        <v>195</v>
      </c>
      <c r="F126" s="7" t="s">
        <v>133</v>
      </c>
      <c r="G126" s="7">
        <v>9198887386</v>
      </c>
      <c r="H126" s="153" t="s">
        <v>397</v>
      </c>
      <c r="I126" s="7" t="s">
        <v>197</v>
      </c>
      <c r="J126" s="7" t="s">
        <v>136</v>
      </c>
    </row>
    <row r="127" spans="1:10" ht="57" x14ac:dyDescent="0.2">
      <c r="A127" s="224" t="s">
        <v>129</v>
      </c>
      <c r="B127" s="7" t="s">
        <v>130</v>
      </c>
      <c r="C127" s="7" t="s">
        <v>398</v>
      </c>
      <c r="D127" s="7">
        <v>1</v>
      </c>
      <c r="E127" s="7" t="s">
        <v>132</v>
      </c>
      <c r="F127" s="7">
        <v>9198887386</v>
      </c>
      <c r="G127" s="7" t="s">
        <v>133</v>
      </c>
      <c r="H127" s="79" t="s">
        <v>399</v>
      </c>
      <c r="I127" s="7" t="s">
        <v>197</v>
      </c>
      <c r="J127" s="7" t="s">
        <v>136</v>
      </c>
    </row>
    <row r="128" spans="1:10" ht="43" x14ac:dyDescent="0.2">
      <c r="A128" s="224" t="s">
        <v>129</v>
      </c>
      <c r="B128" s="7" t="s">
        <v>130</v>
      </c>
      <c r="C128" s="7" t="s">
        <v>400</v>
      </c>
      <c r="D128" s="7">
        <v>1</v>
      </c>
      <c r="E128" s="7" t="s">
        <v>195</v>
      </c>
      <c r="F128" s="7" t="s">
        <v>133</v>
      </c>
      <c r="G128" s="7">
        <v>9198887386</v>
      </c>
      <c r="H128" s="153" t="s">
        <v>401</v>
      </c>
      <c r="I128" s="7" t="s">
        <v>197</v>
      </c>
      <c r="J128" s="7" t="s">
        <v>136</v>
      </c>
    </row>
    <row r="129" spans="1:10" ht="57" x14ac:dyDescent="0.2">
      <c r="A129" s="224" t="s">
        <v>129</v>
      </c>
      <c r="B129" s="7" t="s">
        <v>130</v>
      </c>
      <c r="C129" s="7" t="s">
        <v>402</v>
      </c>
      <c r="D129" s="7">
        <v>1</v>
      </c>
      <c r="E129" s="7" t="s">
        <v>132</v>
      </c>
      <c r="F129" s="7">
        <v>9198887386</v>
      </c>
      <c r="G129" s="7" t="s">
        <v>133</v>
      </c>
      <c r="H129" s="153" t="s">
        <v>403</v>
      </c>
      <c r="I129" s="7" t="s">
        <v>197</v>
      </c>
      <c r="J129" s="7" t="s">
        <v>136</v>
      </c>
    </row>
    <row r="130" spans="1:10" ht="64" x14ac:dyDescent="0.2">
      <c r="A130" s="224" t="s">
        <v>129</v>
      </c>
      <c r="B130" s="7" t="s">
        <v>130</v>
      </c>
      <c r="C130" s="7" t="s">
        <v>404</v>
      </c>
      <c r="D130" s="7">
        <v>1</v>
      </c>
      <c r="E130" s="7" t="s">
        <v>195</v>
      </c>
      <c r="F130" s="7" t="s">
        <v>133</v>
      </c>
      <c r="G130" s="7">
        <v>9198887386</v>
      </c>
      <c r="H130" s="80" t="s">
        <v>405</v>
      </c>
      <c r="I130" s="7" t="s">
        <v>197</v>
      </c>
      <c r="J130" s="7" t="s">
        <v>136</v>
      </c>
    </row>
    <row r="131" spans="1:10" ht="64" x14ac:dyDescent="0.2">
      <c r="A131" s="224" t="s">
        <v>129</v>
      </c>
      <c r="B131" s="7" t="s">
        <v>130</v>
      </c>
      <c r="C131" s="7" t="s">
        <v>406</v>
      </c>
      <c r="D131" s="7">
        <v>1</v>
      </c>
      <c r="E131" s="7" t="s">
        <v>132</v>
      </c>
      <c r="F131" s="7">
        <v>9198887386</v>
      </c>
      <c r="G131" s="7" t="s">
        <v>133</v>
      </c>
      <c r="H131" s="80" t="s">
        <v>407</v>
      </c>
      <c r="I131" s="7" t="s">
        <v>197</v>
      </c>
      <c r="J131" s="7" t="s">
        <v>136</v>
      </c>
    </row>
    <row r="132" spans="1:10" ht="48" x14ac:dyDescent="0.2">
      <c r="A132" s="224" t="s">
        <v>129</v>
      </c>
      <c r="B132" s="7" t="s">
        <v>130</v>
      </c>
      <c r="C132" s="7" t="s">
        <v>408</v>
      </c>
      <c r="D132" s="7">
        <v>1</v>
      </c>
      <c r="E132" s="7" t="s">
        <v>195</v>
      </c>
      <c r="F132" s="7" t="s">
        <v>133</v>
      </c>
      <c r="G132" s="7">
        <v>9198887386</v>
      </c>
      <c r="H132" s="216" t="s">
        <v>409</v>
      </c>
      <c r="I132" s="7" t="s">
        <v>197</v>
      </c>
      <c r="J132" s="7" t="s">
        <v>136</v>
      </c>
    </row>
    <row r="133" spans="1:10" ht="43" x14ac:dyDescent="0.2">
      <c r="A133" s="224" t="s">
        <v>129</v>
      </c>
      <c r="B133" s="7" t="s">
        <v>130</v>
      </c>
      <c r="C133" s="7" t="s">
        <v>410</v>
      </c>
      <c r="D133" s="7">
        <v>1</v>
      </c>
      <c r="E133" s="7" t="s">
        <v>132</v>
      </c>
      <c r="F133" s="7">
        <v>9198887386</v>
      </c>
      <c r="G133" s="7" t="s">
        <v>133</v>
      </c>
      <c r="H133" s="79" t="s">
        <v>411</v>
      </c>
      <c r="I133" s="7" t="s">
        <v>197</v>
      </c>
      <c r="J133" s="7" t="s">
        <v>136</v>
      </c>
    </row>
    <row r="134" spans="1:10" ht="57" x14ac:dyDescent="0.2">
      <c r="A134" s="224" t="s">
        <v>129</v>
      </c>
      <c r="B134" s="7" t="s">
        <v>130</v>
      </c>
      <c r="C134" s="7" t="s">
        <v>412</v>
      </c>
      <c r="D134" s="7">
        <v>1</v>
      </c>
      <c r="E134" s="7" t="s">
        <v>195</v>
      </c>
      <c r="F134" s="7" t="s">
        <v>133</v>
      </c>
      <c r="G134" s="7">
        <v>9198887386</v>
      </c>
      <c r="H134" s="79" t="s">
        <v>413</v>
      </c>
      <c r="I134" s="7" t="s">
        <v>197</v>
      </c>
      <c r="J134" s="7" t="s">
        <v>136</v>
      </c>
    </row>
    <row r="135" spans="1:10" ht="57" x14ac:dyDescent="0.2">
      <c r="A135" s="224" t="s">
        <v>129</v>
      </c>
      <c r="B135" s="7" t="s">
        <v>130</v>
      </c>
      <c r="C135" s="7" t="s">
        <v>414</v>
      </c>
      <c r="D135" s="7">
        <v>1</v>
      </c>
      <c r="E135" s="7" t="s">
        <v>132</v>
      </c>
      <c r="F135" s="7">
        <v>9198887386</v>
      </c>
      <c r="G135" s="7" t="s">
        <v>133</v>
      </c>
      <c r="H135" s="79" t="s">
        <v>415</v>
      </c>
      <c r="I135" s="7" t="s">
        <v>197</v>
      </c>
      <c r="J135" s="7" t="s">
        <v>136</v>
      </c>
    </row>
    <row r="136" spans="1:10" ht="64" x14ac:dyDescent="0.2">
      <c r="A136" s="224" t="s">
        <v>129</v>
      </c>
      <c r="B136" s="7" t="s">
        <v>130</v>
      </c>
      <c r="C136" s="7" t="s">
        <v>416</v>
      </c>
      <c r="D136" s="7">
        <v>1</v>
      </c>
      <c r="E136" s="7" t="s">
        <v>195</v>
      </c>
      <c r="F136" s="7" t="s">
        <v>133</v>
      </c>
      <c r="G136" s="7">
        <v>9198887386</v>
      </c>
      <c r="H136" s="80" t="s">
        <v>417</v>
      </c>
      <c r="I136" s="7" t="s">
        <v>197</v>
      </c>
      <c r="J136" s="7" t="s">
        <v>136</v>
      </c>
    </row>
    <row r="137" spans="1:10" ht="57" x14ac:dyDescent="0.2">
      <c r="A137" s="224" t="s">
        <v>129</v>
      </c>
      <c r="B137" s="7" t="s">
        <v>130</v>
      </c>
      <c r="C137" s="7" t="s">
        <v>418</v>
      </c>
      <c r="D137" s="7">
        <v>1</v>
      </c>
      <c r="E137" s="7" t="s">
        <v>132</v>
      </c>
      <c r="F137" s="7">
        <v>9198887386</v>
      </c>
      <c r="G137" s="7" t="s">
        <v>133</v>
      </c>
      <c r="H137" s="79" t="s">
        <v>419</v>
      </c>
      <c r="I137" s="7" t="s">
        <v>197</v>
      </c>
      <c r="J137" s="7" t="s">
        <v>136</v>
      </c>
    </row>
    <row r="138" spans="1:10" ht="29" x14ac:dyDescent="0.2">
      <c r="A138" s="224" t="s">
        <v>129</v>
      </c>
      <c r="B138" s="7" t="s">
        <v>130</v>
      </c>
      <c r="C138" s="7" t="s">
        <v>420</v>
      </c>
      <c r="D138" s="7">
        <v>1</v>
      </c>
      <c r="E138" s="7" t="s">
        <v>195</v>
      </c>
      <c r="F138" s="7" t="s">
        <v>133</v>
      </c>
      <c r="G138" s="7">
        <v>9198887386</v>
      </c>
      <c r="H138" s="153" t="s">
        <v>421</v>
      </c>
      <c r="I138" s="7" t="s">
        <v>197</v>
      </c>
      <c r="J138" s="7" t="s">
        <v>136</v>
      </c>
    </row>
    <row r="139" spans="1:10" ht="57" x14ac:dyDescent="0.2">
      <c r="A139" s="224" t="s">
        <v>129</v>
      </c>
      <c r="B139" s="7" t="s">
        <v>130</v>
      </c>
      <c r="C139" s="7" t="s">
        <v>422</v>
      </c>
      <c r="D139" s="7">
        <v>1</v>
      </c>
      <c r="E139" s="7" t="s">
        <v>132</v>
      </c>
      <c r="F139" s="7">
        <v>9198887386</v>
      </c>
      <c r="G139" s="7" t="s">
        <v>133</v>
      </c>
      <c r="H139" s="79" t="s">
        <v>423</v>
      </c>
      <c r="I139" s="7" t="s">
        <v>197</v>
      </c>
      <c r="J139" s="7" t="s">
        <v>136</v>
      </c>
    </row>
    <row r="140" spans="1:10" ht="29" x14ac:dyDescent="0.2">
      <c r="A140" s="224" t="s">
        <v>129</v>
      </c>
      <c r="B140" s="7" t="s">
        <v>130</v>
      </c>
      <c r="C140" s="7" t="s">
        <v>424</v>
      </c>
      <c r="D140" s="7">
        <v>1</v>
      </c>
      <c r="E140" s="7" t="s">
        <v>195</v>
      </c>
      <c r="F140" s="7" t="s">
        <v>133</v>
      </c>
      <c r="G140" s="7">
        <v>9198887386</v>
      </c>
      <c r="H140" s="153" t="s">
        <v>425</v>
      </c>
      <c r="I140" s="7" t="s">
        <v>197</v>
      </c>
      <c r="J140" s="7" t="s">
        <v>136</v>
      </c>
    </row>
    <row r="141" spans="1:10" ht="29" x14ac:dyDescent="0.2">
      <c r="A141" s="224" t="s">
        <v>129</v>
      </c>
      <c r="B141" s="7" t="s">
        <v>130</v>
      </c>
      <c r="C141" s="7" t="s">
        <v>426</v>
      </c>
      <c r="D141" s="7">
        <v>1</v>
      </c>
      <c r="E141" s="7" t="s">
        <v>132</v>
      </c>
      <c r="F141" s="7">
        <v>9198887386</v>
      </c>
      <c r="G141" s="7" t="s">
        <v>133</v>
      </c>
      <c r="H141" s="79" t="s">
        <v>427</v>
      </c>
      <c r="I141" s="7" t="s">
        <v>197</v>
      </c>
      <c r="J141" s="7" t="s">
        <v>136</v>
      </c>
    </row>
    <row r="142" spans="1:10" ht="64" x14ac:dyDescent="0.2">
      <c r="A142" s="224" t="s">
        <v>129</v>
      </c>
      <c r="B142" s="7" t="s">
        <v>130</v>
      </c>
      <c r="C142" s="7" t="s">
        <v>428</v>
      </c>
      <c r="D142" s="7">
        <v>1</v>
      </c>
      <c r="E142" s="7" t="s">
        <v>195</v>
      </c>
      <c r="F142" s="7" t="s">
        <v>133</v>
      </c>
      <c r="G142" s="7">
        <v>9198887386</v>
      </c>
      <c r="H142" s="80" t="s">
        <v>429</v>
      </c>
      <c r="I142" s="7" t="s">
        <v>197</v>
      </c>
      <c r="J142" s="7" t="s">
        <v>136</v>
      </c>
    </row>
    <row r="143" spans="1:10" ht="43" x14ac:dyDescent="0.2">
      <c r="A143" s="224" t="s">
        <v>129</v>
      </c>
      <c r="B143" s="7" t="s">
        <v>130</v>
      </c>
      <c r="C143" s="7" t="s">
        <v>430</v>
      </c>
      <c r="D143" s="7">
        <v>1</v>
      </c>
      <c r="E143" s="7" t="s">
        <v>132</v>
      </c>
      <c r="F143" s="7">
        <v>9198887386</v>
      </c>
      <c r="G143" s="7" t="s">
        <v>133</v>
      </c>
      <c r="H143" s="79" t="s">
        <v>431</v>
      </c>
      <c r="I143" s="7" t="s">
        <v>197</v>
      </c>
      <c r="J143" s="7" t="s">
        <v>136</v>
      </c>
    </row>
    <row r="144" spans="1:10" ht="64" x14ac:dyDescent="0.2">
      <c r="A144" s="224" t="s">
        <v>129</v>
      </c>
      <c r="B144" s="7" t="s">
        <v>130</v>
      </c>
      <c r="C144" s="7" t="s">
        <v>432</v>
      </c>
      <c r="D144" s="7">
        <v>1</v>
      </c>
      <c r="E144" s="7" t="s">
        <v>195</v>
      </c>
      <c r="F144" s="7" t="s">
        <v>133</v>
      </c>
      <c r="G144" s="7">
        <v>9198887386</v>
      </c>
      <c r="H144" s="80" t="s">
        <v>433</v>
      </c>
      <c r="I144" s="7" t="s">
        <v>197</v>
      </c>
      <c r="J144" s="7" t="s">
        <v>136</v>
      </c>
    </row>
    <row r="145" spans="1:10" x14ac:dyDescent="0.2">
      <c r="A145" s="224" t="s">
        <v>129</v>
      </c>
      <c r="B145" s="7" t="s">
        <v>130</v>
      </c>
      <c r="C145" s="7" t="s">
        <v>434</v>
      </c>
      <c r="D145" s="7">
        <v>1</v>
      </c>
      <c r="E145" s="7" t="s">
        <v>132</v>
      </c>
      <c r="F145" s="7">
        <v>9198887386</v>
      </c>
      <c r="G145" s="7" t="s">
        <v>133</v>
      </c>
      <c r="H145" s="79" t="s">
        <v>435</v>
      </c>
      <c r="I145" s="7" t="s">
        <v>197</v>
      </c>
      <c r="J145" s="7" t="s">
        <v>136</v>
      </c>
    </row>
    <row r="146" spans="1:10" ht="43" x14ac:dyDescent="0.2">
      <c r="A146" s="224" t="s">
        <v>129</v>
      </c>
      <c r="B146" s="7" t="s">
        <v>130</v>
      </c>
      <c r="C146" s="7" t="s">
        <v>436</v>
      </c>
      <c r="D146" s="7">
        <v>1</v>
      </c>
      <c r="E146" s="7" t="s">
        <v>195</v>
      </c>
      <c r="F146" s="7" t="s">
        <v>133</v>
      </c>
      <c r="G146" s="7">
        <v>9198887386</v>
      </c>
      <c r="H146" s="79" t="s">
        <v>437</v>
      </c>
      <c r="I146" s="7" t="s">
        <v>197</v>
      </c>
      <c r="J146" s="7" t="s">
        <v>136</v>
      </c>
    </row>
    <row r="147" spans="1:10" ht="71" x14ac:dyDescent="0.2">
      <c r="A147" s="224" t="s">
        <v>129</v>
      </c>
      <c r="B147" s="7" t="s">
        <v>130</v>
      </c>
      <c r="C147" s="7" t="s">
        <v>438</v>
      </c>
      <c r="D147" s="7">
        <v>1</v>
      </c>
      <c r="E147" s="7" t="s">
        <v>132</v>
      </c>
      <c r="F147" s="7">
        <v>9198887386</v>
      </c>
      <c r="G147" s="7" t="s">
        <v>133</v>
      </c>
      <c r="H147" s="79" t="s">
        <v>439</v>
      </c>
      <c r="I147" s="7" t="s">
        <v>197</v>
      </c>
      <c r="J147" s="7" t="s">
        <v>136</v>
      </c>
    </row>
    <row r="148" spans="1:10" x14ac:dyDescent="0.2">
      <c r="A148" s="224" t="s">
        <v>129</v>
      </c>
      <c r="B148" s="7" t="s">
        <v>130</v>
      </c>
      <c r="C148" s="7" t="s">
        <v>440</v>
      </c>
      <c r="D148" s="7">
        <v>1</v>
      </c>
      <c r="E148" s="7" t="s">
        <v>195</v>
      </c>
      <c r="F148" s="7" t="s">
        <v>133</v>
      </c>
      <c r="G148" s="7">
        <v>9198887386</v>
      </c>
      <c r="H148" s="79" t="s">
        <v>441</v>
      </c>
      <c r="I148" s="7" t="s">
        <v>197</v>
      </c>
      <c r="J148" s="7" t="s">
        <v>136</v>
      </c>
    </row>
    <row r="149" spans="1:10" ht="29" x14ac:dyDescent="0.2">
      <c r="A149" s="224" t="s">
        <v>129</v>
      </c>
      <c r="B149" s="7" t="s">
        <v>130</v>
      </c>
      <c r="C149" s="7" t="s">
        <v>442</v>
      </c>
      <c r="D149" s="7">
        <v>1</v>
      </c>
      <c r="E149" s="7" t="s">
        <v>132</v>
      </c>
      <c r="F149" s="7">
        <v>9198887386</v>
      </c>
      <c r="G149" s="7" t="s">
        <v>133</v>
      </c>
      <c r="H149" s="79" t="s">
        <v>443</v>
      </c>
      <c r="I149" s="7" t="s">
        <v>197</v>
      </c>
      <c r="J149" s="7" t="s">
        <v>136</v>
      </c>
    </row>
    <row r="150" spans="1:10" ht="64" x14ac:dyDescent="0.2">
      <c r="A150" s="224" t="s">
        <v>129</v>
      </c>
      <c r="B150" s="7" t="s">
        <v>130</v>
      </c>
      <c r="C150" s="7" t="s">
        <v>444</v>
      </c>
      <c r="D150" s="7">
        <v>1</v>
      </c>
      <c r="E150" s="7" t="s">
        <v>195</v>
      </c>
      <c r="F150" s="7" t="s">
        <v>133</v>
      </c>
      <c r="G150" s="7">
        <v>9198887386</v>
      </c>
      <c r="H150" s="80" t="s">
        <v>445</v>
      </c>
      <c r="I150" s="7" t="s">
        <v>197</v>
      </c>
      <c r="J150" s="7" t="s">
        <v>136</v>
      </c>
    </row>
    <row r="151" spans="1:10" ht="64" x14ac:dyDescent="0.2">
      <c r="A151" s="224" t="s">
        <v>129</v>
      </c>
      <c r="B151" s="7" t="s">
        <v>130</v>
      </c>
      <c r="C151" s="7" t="s">
        <v>446</v>
      </c>
      <c r="D151" s="7">
        <v>1</v>
      </c>
      <c r="E151" s="7" t="s">
        <v>132</v>
      </c>
      <c r="F151" s="7">
        <v>9198887386</v>
      </c>
      <c r="G151" s="7" t="s">
        <v>133</v>
      </c>
      <c r="H151" s="80" t="s">
        <v>447</v>
      </c>
      <c r="I151" s="7" t="s">
        <v>197</v>
      </c>
      <c r="J151" s="7" t="s">
        <v>136</v>
      </c>
    </row>
    <row r="152" spans="1:10" ht="57" x14ac:dyDescent="0.2">
      <c r="A152" s="224" t="s">
        <v>129</v>
      </c>
      <c r="B152" s="7" t="s">
        <v>130</v>
      </c>
      <c r="C152" s="7" t="s">
        <v>448</v>
      </c>
      <c r="D152" s="7">
        <v>1</v>
      </c>
      <c r="E152" s="7" t="s">
        <v>195</v>
      </c>
      <c r="F152" s="7" t="s">
        <v>133</v>
      </c>
      <c r="G152" s="7">
        <v>9198887386</v>
      </c>
      <c r="H152" s="79" t="s">
        <v>449</v>
      </c>
      <c r="I152" s="7" t="s">
        <v>197</v>
      </c>
      <c r="J152" s="7" t="s">
        <v>136</v>
      </c>
    </row>
    <row r="153" spans="1:10" ht="43" x14ac:dyDescent="0.2">
      <c r="A153" s="224" t="s">
        <v>129</v>
      </c>
      <c r="B153" s="7" t="s">
        <v>130</v>
      </c>
      <c r="C153" s="7" t="s">
        <v>450</v>
      </c>
      <c r="D153" s="7">
        <v>1</v>
      </c>
      <c r="E153" s="7" t="s">
        <v>132</v>
      </c>
      <c r="F153" s="7">
        <v>9198887386</v>
      </c>
      <c r="G153" s="7" t="s">
        <v>133</v>
      </c>
      <c r="H153" s="79" t="s">
        <v>451</v>
      </c>
      <c r="I153" s="7" t="s">
        <v>197</v>
      </c>
      <c r="J153" s="7" t="s">
        <v>136</v>
      </c>
    </row>
    <row r="154" spans="1:10" ht="29" x14ac:dyDescent="0.2">
      <c r="A154" s="224" t="s">
        <v>129</v>
      </c>
      <c r="B154" s="7" t="s">
        <v>130</v>
      </c>
      <c r="C154" s="7" t="s">
        <v>452</v>
      </c>
      <c r="D154" s="7">
        <v>1</v>
      </c>
      <c r="E154" s="7" t="s">
        <v>195</v>
      </c>
      <c r="F154" s="7" t="s">
        <v>133</v>
      </c>
      <c r="G154" s="7">
        <v>9198887386</v>
      </c>
      <c r="H154" s="79" t="s">
        <v>453</v>
      </c>
      <c r="I154" s="7" t="s">
        <v>197</v>
      </c>
      <c r="J154" s="7" t="s">
        <v>136</v>
      </c>
    </row>
    <row r="155" spans="1:10" ht="43" x14ac:dyDescent="0.2">
      <c r="A155" s="224" t="s">
        <v>129</v>
      </c>
      <c r="B155" s="7" t="s">
        <v>130</v>
      </c>
      <c r="C155" s="7" t="s">
        <v>454</v>
      </c>
      <c r="D155" s="7">
        <v>1</v>
      </c>
      <c r="E155" s="7" t="s">
        <v>132</v>
      </c>
      <c r="F155" s="7">
        <v>9198887386</v>
      </c>
      <c r="G155" s="7" t="s">
        <v>133</v>
      </c>
      <c r="H155" s="79" t="s">
        <v>455</v>
      </c>
      <c r="I155" s="7" t="s">
        <v>197</v>
      </c>
      <c r="J155" s="7" t="s">
        <v>136</v>
      </c>
    </row>
    <row r="156" spans="1:10" ht="57" x14ac:dyDescent="0.2">
      <c r="A156" s="224" t="s">
        <v>129</v>
      </c>
      <c r="B156" s="7" t="s">
        <v>130</v>
      </c>
      <c r="C156" s="7" t="s">
        <v>456</v>
      </c>
      <c r="D156" s="7">
        <v>1</v>
      </c>
      <c r="E156" s="7" t="s">
        <v>195</v>
      </c>
      <c r="F156" s="7" t="s">
        <v>133</v>
      </c>
      <c r="G156" s="7">
        <v>9198887386</v>
      </c>
      <c r="H156" s="79" t="s">
        <v>457</v>
      </c>
      <c r="I156" s="7" t="s">
        <v>197</v>
      </c>
      <c r="J156" s="7" t="s">
        <v>136</v>
      </c>
    </row>
    <row r="157" spans="1:10" ht="43" x14ac:dyDescent="0.2">
      <c r="A157" s="224" t="s">
        <v>129</v>
      </c>
      <c r="B157" s="7" t="s">
        <v>130</v>
      </c>
      <c r="C157" s="7" t="s">
        <v>458</v>
      </c>
      <c r="D157" s="7">
        <v>1</v>
      </c>
      <c r="E157" s="7" t="s">
        <v>132</v>
      </c>
      <c r="F157" s="7">
        <v>9198887386</v>
      </c>
      <c r="G157" s="7" t="s">
        <v>133</v>
      </c>
      <c r="H157" s="79" t="s">
        <v>459</v>
      </c>
      <c r="I157" s="7" t="s">
        <v>197</v>
      </c>
      <c r="J157" s="7" t="s">
        <v>136</v>
      </c>
    </row>
    <row r="158" spans="1:10" ht="43" x14ac:dyDescent="0.2">
      <c r="A158" s="224" t="s">
        <v>129</v>
      </c>
      <c r="B158" s="7" t="s">
        <v>130</v>
      </c>
      <c r="C158" s="7" t="s">
        <v>460</v>
      </c>
      <c r="D158" s="7">
        <v>1</v>
      </c>
      <c r="E158" s="7" t="s">
        <v>195</v>
      </c>
      <c r="F158" s="7" t="s">
        <v>133</v>
      </c>
      <c r="G158" s="7">
        <v>9198887386</v>
      </c>
      <c r="H158" s="79" t="s">
        <v>461</v>
      </c>
      <c r="I158" s="7" t="s">
        <v>197</v>
      </c>
      <c r="J158" s="7" t="s">
        <v>136</v>
      </c>
    </row>
    <row r="159" spans="1:10" ht="71" x14ac:dyDescent="0.2">
      <c r="A159" s="224" t="s">
        <v>129</v>
      </c>
      <c r="B159" s="7" t="s">
        <v>130</v>
      </c>
      <c r="C159" s="7" t="s">
        <v>462</v>
      </c>
      <c r="D159" s="7">
        <v>1</v>
      </c>
      <c r="E159" s="7" t="s">
        <v>132</v>
      </c>
      <c r="F159" s="7">
        <v>9198887386</v>
      </c>
      <c r="G159" s="7" t="s">
        <v>133</v>
      </c>
      <c r="H159" s="153" t="s">
        <v>463</v>
      </c>
      <c r="I159" s="7" t="s">
        <v>197</v>
      </c>
      <c r="J159" s="7" t="s">
        <v>136</v>
      </c>
    </row>
    <row r="160" spans="1:10" ht="57" x14ac:dyDescent="0.2">
      <c r="A160" s="224" t="s">
        <v>129</v>
      </c>
      <c r="B160" s="7" t="s">
        <v>130</v>
      </c>
      <c r="C160" s="7" t="s">
        <v>464</v>
      </c>
      <c r="D160" s="7">
        <v>1</v>
      </c>
      <c r="E160" s="7" t="s">
        <v>195</v>
      </c>
      <c r="F160" s="7" t="s">
        <v>133</v>
      </c>
      <c r="G160" s="7">
        <v>9198887386</v>
      </c>
      <c r="H160" s="153" t="s">
        <v>465</v>
      </c>
      <c r="I160" s="7" t="s">
        <v>197</v>
      </c>
      <c r="J160" s="7" t="s">
        <v>136</v>
      </c>
    </row>
    <row r="161" spans="1:10" ht="32" x14ac:dyDescent="0.2">
      <c r="A161" s="224" t="s">
        <v>129</v>
      </c>
      <c r="B161" s="7" t="s">
        <v>130</v>
      </c>
      <c r="C161" s="7" t="s">
        <v>466</v>
      </c>
      <c r="D161" s="7">
        <v>1</v>
      </c>
      <c r="E161" s="7" t="s">
        <v>132</v>
      </c>
      <c r="F161" s="7">
        <v>9198887386</v>
      </c>
      <c r="G161" s="7" t="s">
        <v>133</v>
      </c>
      <c r="H161" s="80" t="s">
        <v>467</v>
      </c>
      <c r="I161" s="7" t="s">
        <v>197</v>
      </c>
      <c r="J161" s="7" t="s">
        <v>136</v>
      </c>
    </row>
    <row r="162" spans="1:10" ht="64" x14ac:dyDescent="0.2">
      <c r="A162" s="224" t="s">
        <v>129</v>
      </c>
      <c r="B162" s="7" t="s">
        <v>130</v>
      </c>
      <c r="C162" s="7" t="s">
        <v>468</v>
      </c>
      <c r="D162" s="7">
        <v>1</v>
      </c>
      <c r="E162" s="7" t="s">
        <v>195</v>
      </c>
      <c r="F162" s="7" t="s">
        <v>133</v>
      </c>
      <c r="G162" s="7">
        <v>9198887386</v>
      </c>
      <c r="H162" s="80" t="s">
        <v>469</v>
      </c>
      <c r="I162" s="7" t="s">
        <v>197</v>
      </c>
      <c r="J162" s="7" t="s">
        <v>136</v>
      </c>
    </row>
    <row r="163" spans="1:10" ht="43" x14ac:dyDescent="0.2">
      <c r="A163" s="224" t="s">
        <v>129</v>
      </c>
      <c r="B163" s="7" t="s">
        <v>130</v>
      </c>
      <c r="C163" s="7" t="s">
        <v>470</v>
      </c>
      <c r="D163" s="7">
        <v>1</v>
      </c>
      <c r="E163" s="7" t="s">
        <v>132</v>
      </c>
      <c r="F163" s="7">
        <v>9198887386</v>
      </c>
      <c r="G163" s="7" t="s">
        <v>133</v>
      </c>
      <c r="H163" s="153" t="s">
        <v>471</v>
      </c>
      <c r="I163" s="7" t="s">
        <v>197</v>
      </c>
      <c r="J163" s="7" t="s">
        <v>136</v>
      </c>
    </row>
    <row r="164" spans="1:10" ht="43" x14ac:dyDescent="0.2">
      <c r="A164" s="224" t="s">
        <v>129</v>
      </c>
      <c r="B164" s="7" t="s">
        <v>130</v>
      </c>
      <c r="C164" s="7" t="s">
        <v>472</v>
      </c>
      <c r="D164" s="7">
        <v>1</v>
      </c>
      <c r="E164" s="7" t="s">
        <v>195</v>
      </c>
      <c r="F164" s="7" t="s">
        <v>133</v>
      </c>
      <c r="G164" s="7">
        <v>9198887386</v>
      </c>
      <c r="H164" s="79" t="s">
        <v>473</v>
      </c>
      <c r="I164" s="7" t="s">
        <v>197</v>
      </c>
      <c r="J164" s="7" t="s">
        <v>136</v>
      </c>
    </row>
    <row r="165" spans="1:10" ht="43" x14ac:dyDescent="0.2">
      <c r="A165" s="224" t="s">
        <v>129</v>
      </c>
      <c r="B165" s="7" t="s">
        <v>130</v>
      </c>
      <c r="C165" s="7" t="s">
        <v>474</v>
      </c>
      <c r="D165" s="7">
        <v>1</v>
      </c>
      <c r="E165" s="7" t="s">
        <v>132</v>
      </c>
      <c r="F165" s="7">
        <v>9198887386</v>
      </c>
      <c r="G165" s="7" t="s">
        <v>133</v>
      </c>
      <c r="H165" s="79" t="s">
        <v>475</v>
      </c>
      <c r="I165" s="7" t="s">
        <v>197</v>
      </c>
      <c r="J165" s="7" t="s">
        <v>136</v>
      </c>
    </row>
    <row r="166" spans="1:10" ht="64" x14ac:dyDescent="0.2">
      <c r="A166" s="224" t="s">
        <v>129</v>
      </c>
      <c r="B166" s="7" t="s">
        <v>130</v>
      </c>
      <c r="C166" s="7" t="s">
        <v>476</v>
      </c>
      <c r="D166" s="7">
        <v>1</v>
      </c>
      <c r="E166" s="7" t="s">
        <v>195</v>
      </c>
      <c r="F166" s="7" t="s">
        <v>133</v>
      </c>
      <c r="G166" s="7">
        <v>9198887386</v>
      </c>
      <c r="H166" s="216" t="s">
        <v>477</v>
      </c>
      <c r="I166" s="7" t="s">
        <v>197</v>
      </c>
      <c r="J166" s="7" t="s">
        <v>136</v>
      </c>
    </row>
    <row r="167" spans="1:10" ht="43" x14ac:dyDescent="0.2">
      <c r="A167" s="224" t="s">
        <v>129</v>
      </c>
      <c r="B167" s="7" t="s">
        <v>130</v>
      </c>
      <c r="C167" s="7" t="s">
        <v>478</v>
      </c>
      <c r="D167" s="7">
        <v>1</v>
      </c>
      <c r="E167" s="7" t="s">
        <v>132</v>
      </c>
      <c r="F167" s="7">
        <v>9198887386</v>
      </c>
      <c r="G167" s="7" t="s">
        <v>133</v>
      </c>
      <c r="H167" s="153" t="s">
        <v>479</v>
      </c>
      <c r="I167" s="7" t="s">
        <v>197</v>
      </c>
      <c r="J167" s="7" t="s">
        <v>136</v>
      </c>
    </row>
    <row r="168" spans="1:10" ht="43" x14ac:dyDescent="0.2">
      <c r="A168" s="224" t="s">
        <v>129</v>
      </c>
      <c r="B168" s="7" t="s">
        <v>130</v>
      </c>
      <c r="C168" s="7" t="s">
        <v>480</v>
      </c>
      <c r="D168" s="7">
        <v>1</v>
      </c>
      <c r="E168" s="7" t="s">
        <v>195</v>
      </c>
      <c r="F168" s="7" t="s">
        <v>133</v>
      </c>
      <c r="G168" s="7">
        <v>9198887386</v>
      </c>
      <c r="H168" s="79" t="s">
        <v>481</v>
      </c>
      <c r="I168" s="7" t="s">
        <v>197</v>
      </c>
      <c r="J168" s="7" t="s">
        <v>136</v>
      </c>
    </row>
    <row r="169" spans="1:10" ht="57" x14ac:dyDescent="0.2">
      <c r="A169" s="224" t="s">
        <v>129</v>
      </c>
      <c r="B169" s="7" t="s">
        <v>130</v>
      </c>
      <c r="C169" s="7" t="s">
        <v>482</v>
      </c>
      <c r="D169" s="7">
        <v>1</v>
      </c>
      <c r="E169" s="7" t="s">
        <v>132</v>
      </c>
      <c r="F169" s="7">
        <v>9198887386</v>
      </c>
      <c r="G169" s="7" t="s">
        <v>133</v>
      </c>
      <c r="H169" s="79" t="s">
        <v>483</v>
      </c>
      <c r="I169" s="7" t="s">
        <v>197</v>
      </c>
      <c r="J169" s="7" t="s">
        <v>136</v>
      </c>
    </row>
    <row r="170" spans="1:10" ht="29" x14ac:dyDescent="0.2">
      <c r="A170" s="224" t="s">
        <v>129</v>
      </c>
      <c r="B170" s="7" t="s">
        <v>130</v>
      </c>
      <c r="C170" s="7" t="s">
        <v>484</v>
      </c>
      <c r="D170" s="7">
        <v>1</v>
      </c>
      <c r="E170" s="7" t="s">
        <v>195</v>
      </c>
      <c r="F170" s="7" t="s">
        <v>133</v>
      </c>
      <c r="G170" s="7">
        <v>9198887386</v>
      </c>
      <c r="H170" s="79" t="s">
        <v>485</v>
      </c>
      <c r="I170" s="7" t="s">
        <v>197</v>
      </c>
      <c r="J170" s="7" t="s">
        <v>136</v>
      </c>
    </row>
    <row r="171" spans="1:10" x14ac:dyDescent="0.2">
      <c r="A171" s="224" t="s">
        <v>129</v>
      </c>
      <c r="B171" s="7" t="s">
        <v>130</v>
      </c>
      <c r="C171" s="7" t="s">
        <v>486</v>
      </c>
      <c r="D171" s="7">
        <v>1</v>
      </c>
      <c r="E171" s="7" t="s">
        <v>132</v>
      </c>
      <c r="F171" s="7">
        <v>9198887386</v>
      </c>
      <c r="G171" s="7" t="s">
        <v>133</v>
      </c>
      <c r="H171" s="153" t="s">
        <v>487</v>
      </c>
      <c r="I171" s="7" t="s">
        <v>197</v>
      </c>
      <c r="J171" s="7" t="s">
        <v>136</v>
      </c>
    </row>
    <row r="172" spans="1:10" ht="48" x14ac:dyDescent="0.2">
      <c r="A172" s="224" t="s">
        <v>129</v>
      </c>
      <c r="B172" s="7" t="s">
        <v>130</v>
      </c>
      <c r="C172" s="7" t="s">
        <v>488</v>
      </c>
      <c r="D172" s="7">
        <v>1</v>
      </c>
      <c r="E172" s="7" t="s">
        <v>195</v>
      </c>
      <c r="F172" s="7" t="s">
        <v>133</v>
      </c>
      <c r="G172" s="7">
        <v>9198887386</v>
      </c>
      <c r="H172" s="80" t="s">
        <v>489</v>
      </c>
      <c r="I172" s="7" t="s">
        <v>197</v>
      </c>
      <c r="J172" s="7" t="s">
        <v>136</v>
      </c>
    </row>
    <row r="173" spans="1:10" ht="57" x14ac:dyDescent="0.2">
      <c r="A173" s="224" t="s">
        <v>129</v>
      </c>
      <c r="B173" s="7" t="s">
        <v>130</v>
      </c>
      <c r="C173" s="7" t="s">
        <v>490</v>
      </c>
      <c r="D173" s="7">
        <v>1</v>
      </c>
      <c r="E173" s="7" t="s">
        <v>132</v>
      </c>
      <c r="F173" s="7">
        <v>9198887386</v>
      </c>
      <c r="G173" s="7" t="s">
        <v>133</v>
      </c>
      <c r="H173" s="79" t="s">
        <v>491</v>
      </c>
      <c r="I173" s="7" t="s">
        <v>197</v>
      </c>
      <c r="J173" s="7" t="s">
        <v>136</v>
      </c>
    </row>
    <row r="174" spans="1:10" ht="57" x14ac:dyDescent="0.2">
      <c r="A174" s="224" t="s">
        <v>129</v>
      </c>
      <c r="B174" s="7" t="s">
        <v>130</v>
      </c>
      <c r="C174" s="7" t="s">
        <v>492</v>
      </c>
      <c r="D174" s="7">
        <v>1</v>
      </c>
      <c r="E174" s="7" t="s">
        <v>195</v>
      </c>
      <c r="F174" s="7" t="s">
        <v>133</v>
      </c>
      <c r="G174" s="7">
        <v>9198887386</v>
      </c>
      <c r="H174" s="79" t="s">
        <v>493</v>
      </c>
      <c r="I174" s="7" t="s">
        <v>197</v>
      </c>
      <c r="J174" s="7" t="s">
        <v>136</v>
      </c>
    </row>
    <row r="175" spans="1:10" ht="29" x14ac:dyDescent="0.2">
      <c r="A175" s="224" t="s">
        <v>129</v>
      </c>
      <c r="B175" s="7" t="s">
        <v>130</v>
      </c>
      <c r="C175" s="7" t="s">
        <v>494</v>
      </c>
      <c r="D175" s="7">
        <v>1</v>
      </c>
      <c r="E175" s="7" t="s">
        <v>132</v>
      </c>
      <c r="F175" s="7">
        <v>9198887386</v>
      </c>
      <c r="G175" s="7" t="s">
        <v>133</v>
      </c>
      <c r="H175" s="153" t="s">
        <v>495</v>
      </c>
      <c r="I175" s="7" t="s">
        <v>197</v>
      </c>
      <c r="J175" s="7" t="s">
        <v>136</v>
      </c>
    </row>
    <row r="176" spans="1:10" ht="29" x14ac:dyDescent="0.2">
      <c r="A176" s="224" t="s">
        <v>129</v>
      </c>
      <c r="B176" s="7" t="s">
        <v>130</v>
      </c>
      <c r="C176" s="7" t="s">
        <v>496</v>
      </c>
      <c r="D176" s="7">
        <v>1</v>
      </c>
      <c r="E176" s="7" t="s">
        <v>195</v>
      </c>
      <c r="F176" s="7" t="s">
        <v>133</v>
      </c>
      <c r="G176" s="7">
        <v>9198887386</v>
      </c>
      <c r="H176" s="79" t="s">
        <v>497</v>
      </c>
      <c r="I176" s="7" t="s">
        <v>197</v>
      </c>
      <c r="J176" s="7" t="s">
        <v>136</v>
      </c>
    </row>
    <row r="177" spans="1:10" ht="80" x14ac:dyDescent="0.2">
      <c r="A177" s="224" t="s">
        <v>129</v>
      </c>
      <c r="B177" s="7" t="s">
        <v>130</v>
      </c>
      <c r="C177" s="7" t="s">
        <v>498</v>
      </c>
      <c r="D177" s="7">
        <v>1</v>
      </c>
      <c r="E177" s="7" t="s">
        <v>132</v>
      </c>
      <c r="F177" s="7">
        <v>9198887386</v>
      </c>
      <c r="G177" s="7" t="s">
        <v>133</v>
      </c>
      <c r="H177" s="80" t="s">
        <v>499</v>
      </c>
      <c r="I177" s="7" t="s">
        <v>197</v>
      </c>
      <c r="J177" s="7" t="s">
        <v>136</v>
      </c>
    </row>
    <row r="178" spans="1:10" ht="32" x14ac:dyDescent="0.2">
      <c r="A178" s="224" t="s">
        <v>129</v>
      </c>
      <c r="B178" s="7" t="s">
        <v>130</v>
      </c>
      <c r="C178" s="7" t="s">
        <v>500</v>
      </c>
      <c r="D178" s="7">
        <v>1</v>
      </c>
      <c r="E178" s="7" t="s">
        <v>195</v>
      </c>
      <c r="F178" s="7" t="s">
        <v>133</v>
      </c>
      <c r="G178" s="7">
        <v>9198887386</v>
      </c>
      <c r="H178" s="80" t="s">
        <v>501</v>
      </c>
      <c r="I178" s="7" t="s">
        <v>197</v>
      </c>
      <c r="J178" s="7" t="s">
        <v>136</v>
      </c>
    </row>
    <row r="179" spans="1:10" ht="43" x14ac:dyDescent="0.2">
      <c r="A179" s="224" t="s">
        <v>129</v>
      </c>
      <c r="B179" s="7" t="s">
        <v>130</v>
      </c>
      <c r="C179" s="7" t="s">
        <v>502</v>
      </c>
      <c r="D179" s="7">
        <v>1</v>
      </c>
      <c r="E179" s="7" t="s">
        <v>132</v>
      </c>
      <c r="F179" s="7">
        <v>9198887386</v>
      </c>
      <c r="G179" s="7" t="s">
        <v>133</v>
      </c>
      <c r="H179" s="79" t="s">
        <v>503</v>
      </c>
      <c r="I179" s="7" t="s">
        <v>197</v>
      </c>
      <c r="J179" s="7" t="s">
        <v>136</v>
      </c>
    </row>
    <row r="180" spans="1:10" ht="43" x14ac:dyDescent="0.2">
      <c r="A180" s="224" t="s">
        <v>129</v>
      </c>
      <c r="B180" s="7" t="s">
        <v>130</v>
      </c>
      <c r="C180" s="7" t="s">
        <v>504</v>
      </c>
      <c r="D180" s="7">
        <v>1</v>
      </c>
      <c r="E180" s="7" t="s">
        <v>195</v>
      </c>
      <c r="F180" s="7" t="s">
        <v>133</v>
      </c>
      <c r="G180" s="7">
        <v>9198887386</v>
      </c>
      <c r="H180" s="79" t="s">
        <v>505</v>
      </c>
      <c r="I180" s="7" t="s">
        <v>197</v>
      </c>
      <c r="J180" s="7" t="s">
        <v>136</v>
      </c>
    </row>
    <row r="181" spans="1:10" ht="80" x14ac:dyDescent="0.2">
      <c r="A181" s="224" t="s">
        <v>129</v>
      </c>
      <c r="B181" s="7" t="s">
        <v>130</v>
      </c>
      <c r="C181" s="7" t="s">
        <v>506</v>
      </c>
      <c r="D181" s="7">
        <v>1</v>
      </c>
      <c r="E181" s="7" t="s">
        <v>132</v>
      </c>
      <c r="F181" s="7">
        <v>9198887386</v>
      </c>
      <c r="G181" s="7" t="s">
        <v>133</v>
      </c>
      <c r="H181" s="80" t="s">
        <v>507</v>
      </c>
      <c r="I181" s="7" t="s">
        <v>197</v>
      </c>
      <c r="J181" s="7" t="s">
        <v>136</v>
      </c>
    </row>
    <row r="182" spans="1:10" ht="29" x14ac:dyDescent="0.2">
      <c r="A182" s="224" t="s">
        <v>129</v>
      </c>
      <c r="B182" s="7" t="s">
        <v>130</v>
      </c>
      <c r="C182" s="7" t="s">
        <v>508</v>
      </c>
      <c r="D182" s="7">
        <v>1</v>
      </c>
      <c r="E182" s="7" t="s">
        <v>195</v>
      </c>
      <c r="F182" s="7" t="s">
        <v>133</v>
      </c>
      <c r="G182" s="7">
        <v>9198887386</v>
      </c>
      <c r="H182" s="153" t="s">
        <v>509</v>
      </c>
      <c r="I182" s="7" t="s">
        <v>197</v>
      </c>
      <c r="J182" s="7" t="s">
        <v>136</v>
      </c>
    </row>
    <row r="183" spans="1:10" ht="43" x14ac:dyDescent="0.2">
      <c r="A183" s="224" t="s">
        <v>129</v>
      </c>
      <c r="B183" s="7" t="s">
        <v>130</v>
      </c>
      <c r="C183" s="7" t="s">
        <v>510</v>
      </c>
      <c r="D183" s="7">
        <v>1</v>
      </c>
      <c r="E183" s="7" t="s">
        <v>132</v>
      </c>
      <c r="F183" s="7">
        <v>9198887386</v>
      </c>
      <c r="G183" s="7" t="s">
        <v>133</v>
      </c>
      <c r="H183" s="79" t="s">
        <v>511</v>
      </c>
      <c r="I183" s="7" t="s">
        <v>197</v>
      </c>
      <c r="J183" s="7" t="s">
        <v>136</v>
      </c>
    </row>
    <row r="184" spans="1:10" ht="48" x14ac:dyDescent="0.2">
      <c r="A184" s="224" t="s">
        <v>129</v>
      </c>
      <c r="B184" s="7" t="s">
        <v>130</v>
      </c>
      <c r="C184" s="7" t="s">
        <v>512</v>
      </c>
      <c r="D184" s="7">
        <v>1</v>
      </c>
      <c r="E184" s="7" t="s">
        <v>195</v>
      </c>
      <c r="F184" s="7" t="s">
        <v>133</v>
      </c>
      <c r="G184" s="7">
        <v>9198887386</v>
      </c>
      <c r="H184" s="80" t="s">
        <v>513</v>
      </c>
      <c r="I184" s="7" t="s">
        <v>197</v>
      </c>
      <c r="J184" s="7" t="s">
        <v>136</v>
      </c>
    </row>
    <row r="185" spans="1:10" ht="57" x14ac:dyDescent="0.2">
      <c r="A185" s="224" t="s">
        <v>129</v>
      </c>
      <c r="B185" s="7" t="s">
        <v>130</v>
      </c>
      <c r="C185" s="7" t="s">
        <v>514</v>
      </c>
      <c r="D185" s="7">
        <v>1</v>
      </c>
      <c r="E185" s="7" t="s">
        <v>132</v>
      </c>
      <c r="F185" s="7">
        <v>9198887386</v>
      </c>
      <c r="G185" s="7" t="s">
        <v>133</v>
      </c>
      <c r="H185" s="79" t="s">
        <v>515</v>
      </c>
      <c r="I185" s="7" t="s">
        <v>197</v>
      </c>
      <c r="J185" s="7" t="s">
        <v>136</v>
      </c>
    </row>
    <row r="186" spans="1:10" ht="57" x14ac:dyDescent="0.2">
      <c r="A186" s="224" t="s">
        <v>129</v>
      </c>
      <c r="B186" s="7" t="s">
        <v>130</v>
      </c>
      <c r="C186" s="7" t="s">
        <v>516</v>
      </c>
      <c r="D186" s="7">
        <v>1</v>
      </c>
      <c r="E186" s="7" t="s">
        <v>195</v>
      </c>
      <c r="F186" s="7" t="s">
        <v>133</v>
      </c>
      <c r="G186" s="7">
        <v>9198887386</v>
      </c>
      <c r="H186" s="79" t="s">
        <v>517</v>
      </c>
      <c r="I186" s="7" t="s">
        <v>197</v>
      </c>
      <c r="J186" s="7" t="s">
        <v>136</v>
      </c>
    </row>
    <row r="187" spans="1:10" ht="96" x14ac:dyDescent="0.2">
      <c r="A187" s="224" t="s">
        <v>129</v>
      </c>
      <c r="B187" s="7" t="s">
        <v>130</v>
      </c>
      <c r="C187" s="7" t="s">
        <v>518</v>
      </c>
      <c r="D187" s="7">
        <v>1</v>
      </c>
      <c r="E187" s="7" t="s">
        <v>132</v>
      </c>
      <c r="F187" s="7">
        <v>9198887386</v>
      </c>
      <c r="G187" s="7" t="s">
        <v>133</v>
      </c>
      <c r="H187" s="80" t="s">
        <v>519</v>
      </c>
      <c r="I187" s="7" t="s">
        <v>197</v>
      </c>
      <c r="J187" s="7" t="s">
        <v>136</v>
      </c>
    </row>
    <row r="188" spans="1:10" ht="29" x14ac:dyDescent="0.2">
      <c r="A188" s="224" t="s">
        <v>129</v>
      </c>
      <c r="B188" s="7" t="s">
        <v>130</v>
      </c>
      <c r="C188" s="7" t="s">
        <v>520</v>
      </c>
      <c r="D188" s="7">
        <v>1</v>
      </c>
      <c r="E188" s="7" t="s">
        <v>195</v>
      </c>
      <c r="F188" s="7" t="s">
        <v>133</v>
      </c>
      <c r="G188" s="7">
        <v>9198887386</v>
      </c>
      <c r="H188" s="79" t="s">
        <v>521</v>
      </c>
      <c r="I188" s="7" t="s">
        <v>197</v>
      </c>
      <c r="J188" s="7" t="s">
        <v>136</v>
      </c>
    </row>
    <row r="189" spans="1:10" ht="57" x14ac:dyDescent="0.2">
      <c r="A189" s="224" t="s">
        <v>129</v>
      </c>
      <c r="B189" s="7" t="s">
        <v>130</v>
      </c>
      <c r="C189" s="7" t="s">
        <v>522</v>
      </c>
      <c r="D189" s="7">
        <v>1</v>
      </c>
      <c r="E189" s="7" t="s">
        <v>132</v>
      </c>
      <c r="F189" s="7">
        <v>9198887386</v>
      </c>
      <c r="G189" s="7" t="s">
        <v>133</v>
      </c>
      <c r="H189" s="79" t="s">
        <v>523</v>
      </c>
      <c r="I189" s="7" t="s">
        <v>197</v>
      </c>
      <c r="J189" s="7" t="s">
        <v>136</v>
      </c>
    </row>
    <row r="190" spans="1:10" ht="80" x14ac:dyDescent="0.2">
      <c r="A190" s="224" t="s">
        <v>129</v>
      </c>
      <c r="B190" s="7" t="s">
        <v>130</v>
      </c>
      <c r="C190" s="7" t="s">
        <v>524</v>
      </c>
      <c r="D190" s="7">
        <v>1</v>
      </c>
      <c r="E190" s="7" t="s">
        <v>195</v>
      </c>
      <c r="F190" s="7" t="s">
        <v>133</v>
      </c>
      <c r="G190" s="7">
        <v>9198887386</v>
      </c>
      <c r="H190" s="80" t="s">
        <v>525</v>
      </c>
      <c r="I190" s="7" t="s">
        <v>197</v>
      </c>
      <c r="J190" s="7" t="s">
        <v>136</v>
      </c>
    </row>
    <row r="191" spans="1:10" ht="29" x14ac:dyDescent="0.2">
      <c r="A191" s="224" t="s">
        <v>129</v>
      </c>
      <c r="B191" s="7" t="s">
        <v>130</v>
      </c>
      <c r="C191" s="7" t="s">
        <v>526</v>
      </c>
      <c r="D191" s="7">
        <v>1</v>
      </c>
      <c r="E191" s="7" t="s">
        <v>132</v>
      </c>
      <c r="F191" s="7">
        <v>9198887386</v>
      </c>
      <c r="G191" s="7" t="s">
        <v>133</v>
      </c>
      <c r="H191" s="79" t="s">
        <v>527</v>
      </c>
      <c r="I191" s="7" t="s">
        <v>197</v>
      </c>
      <c r="J191" s="7" t="s">
        <v>136</v>
      </c>
    </row>
    <row r="192" spans="1:10" ht="80" x14ac:dyDescent="0.2">
      <c r="A192" s="224" t="s">
        <v>129</v>
      </c>
      <c r="B192" s="7" t="s">
        <v>130</v>
      </c>
      <c r="C192" s="7" t="s">
        <v>528</v>
      </c>
      <c r="D192" s="7">
        <v>1</v>
      </c>
      <c r="E192" s="7" t="s">
        <v>195</v>
      </c>
      <c r="F192" s="7" t="s">
        <v>133</v>
      </c>
      <c r="G192" s="7">
        <v>9198887386</v>
      </c>
      <c r="H192" s="80" t="s">
        <v>529</v>
      </c>
      <c r="I192" s="7" t="s">
        <v>197</v>
      </c>
      <c r="J192" s="7" t="s">
        <v>136</v>
      </c>
    </row>
    <row r="193" spans="1:10" ht="64" x14ac:dyDescent="0.2">
      <c r="A193" s="224" t="s">
        <v>129</v>
      </c>
      <c r="B193" s="7" t="s">
        <v>130</v>
      </c>
      <c r="C193" s="7" t="s">
        <v>530</v>
      </c>
      <c r="D193" s="7">
        <v>1</v>
      </c>
      <c r="E193" s="7" t="s">
        <v>132</v>
      </c>
      <c r="F193" s="7">
        <v>9198887386</v>
      </c>
      <c r="G193" s="7" t="s">
        <v>133</v>
      </c>
      <c r="H193" s="80" t="s">
        <v>531</v>
      </c>
      <c r="I193" s="7" t="s">
        <v>197</v>
      </c>
      <c r="J193" s="7" t="s">
        <v>136</v>
      </c>
    </row>
    <row r="194" spans="1:10" ht="64" x14ac:dyDescent="0.2">
      <c r="A194" s="224" t="s">
        <v>129</v>
      </c>
      <c r="B194" s="7" t="s">
        <v>130</v>
      </c>
      <c r="C194" s="7" t="s">
        <v>532</v>
      </c>
      <c r="D194" s="7">
        <v>1</v>
      </c>
      <c r="E194" s="7" t="s">
        <v>195</v>
      </c>
      <c r="F194" s="7" t="s">
        <v>133</v>
      </c>
      <c r="G194" s="7">
        <v>9198887386</v>
      </c>
      <c r="H194" s="80" t="s">
        <v>533</v>
      </c>
      <c r="I194" s="7" t="s">
        <v>197</v>
      </c>
      <c r="J194" s="7" t="s">
        <v>136</v>
      </c>
    </row>
    <row r="195" spans="1:10" x14ac:dyDescent="0.2">
      <c r="A195" s="224" t="s">
        <v>129</v>
      </c>
      <c r="B195" s="7" t="s">
        <v>130</v>
      </c>
      <c r="C195" s="7" t="s">
        <v>534</v>
      </c>
      <c r="D195" s="7">
        <v>1</v>
      </c>
      <c r="E195" s="7" t="s">
        <v>132</v>
      </c>
      <c r="F195" s="7">
        <v>9198887386</v>
      </c>
      <c r="G195" s="7" t="s">
        <v>133</v>
      </c>
      <c r="H195" s="79" t="s">
        <v>535</v>
      </c>
      <c r="I195" s="7" t="s">
        <v>197</v>
      </c>
      <c r="J195" s="7" t="s">
        <v>136</v>
      </c>
    </row>
    <row r="196" spans="1:10" ht="57" x14ac:dyDescent="0.2">
      <c r="A196" s="224" t="s">
        <v>129</v>
      </c>
      <c r="B196" s="7" t="s">
        <v>130</v>
      </c>
      <c r="C196" s="7" t="s">
        <v>536</v>
      </c>
      <c r="D196" s="7">
        <v>1</v>
      </c>
      <c r="E196" s="7" t="s">
        <v>195</v>
      </c>
      <c r="F196" s="7" t="s">
        <v>133</v>
      </c>
      <c r="G196" s="7">
        <v>9198887386</v>
      </c>
      <c r="H196" s="153" t="s">
        <v>537</v>
      </c>
      <c r="I196" s="7" t="s">
        <v>197</v>
      </c>
      <c r="J196" s="7" t="s">
        <v>136</v>
      </c>
    </row>
    <row r="197" spans="1:10" ht="43" x14ac:dyDescent="0.2">
      <c r="A197" s="224" t="s">
        <v>129</v>
      </c>
      <c r="B197" s="7" t="s">
        <v>130</v>
      </c>
      <c r="C197" s="7" t="s">
        <v>538</v>
      </c>
      <c r="D197" s="7">
        <v>1</v>
      </c>
      <c r="E197" s="7" t="s">
        <v>132</v>
      </c>
      <c r="F197" s="7">
        <v>9198887386</v>
      </c>
      <c r="G197" s="7" t="s">
        <v>133</v>
      </c>
      <c r="H197" s="79" t="s">
        <v>539</v>
      </c>
      <c r="I197" s="7" t="s">
        <v>197</v>
      </c>
      <c r="J197" s="7" t="s">
        <v>136</v>
      </c>
    </row>
    <row r="198" spans="1:10" x14ac:dyDescent="0.2">
      <c r="A198" s="224" t="s">
        <v>129</v>
      </c>
      <c r="B198" s="7" t="s">
        <v>130</v>
      </c>
      <c r="C198" s="7" t="s">
        <v>540</v>
      </c>
      <c r="D198" s="7">
        <v>1</v>
      </c>
      <c r="E198" s="7" t="s">
        <v>195</v>
      </c>
      <c r="F198" s="7" t="s">
        <v>133</v>
      </c>
      <c r="G198" s="7">
        <v>9198887386</v>
      </c>
      <c r="H198" s="79" t="s">
        <v>541</v>
      </c>
      <c r="I198" s="7" t="s">
        <v>197</v>
      </c>
      <c r="J198" s="7" t="s">
        <v>136</v>
      </c>
    </row>
    <row r="199" spans="1:10" ht="64" x14ac:dyDescent="0.2">
      <c r="A199" s="224" t="s">
        <v>129</v>
      </c>
      <c r="B199" s="7" t="s">
        <v>130</v>
      </c>
      <c r="C199" s="7" t="s">
        <v>542</v>
      </c>
      <c r="D199" s="7">
        <v>1</v>
      </c>
      <c r="E199" s="7" t="s">
        <v>132</v>
      </c>
      <c r="F199" s="7">
        <v>9198887386</v>
      </c>
      <c r="G199" s="7" t="s">
        <v>133</v>
      </c>
      <c r="H199" s="80" t="s">
        <v>543</v>
      </c>
      <c r="I199" s="7" t="s">
        <v>197</v>
      </c>
      <c r="J199" s="7" t="s">
        <v>136</v>
      </c>
    </row>
    <row r="200" spans="1:10" ht="29" x14ac:dyDescent="0.2">
      <c r="A200" s="224" t="s">
        <v>129</v>
      </c>
      <c r="B200" s="7" t="s">
        <v>130</v>
      </c>
      <c r="C200" s="7" t="s">
        <v>544</v>
      </c>
      <c r="D200" s="7">
        <v>1</v>
      </c>
      <c r="E200" s="7" t="s">
        <v>195</v>
      </c>
      <c r="F200" s="7" t="s">
        <v>133</v>
      </c>
      <c r="G200" s="7">
        <v>9198887386</v>
      </c>
      <c r="H200" s="153" t="s">
        <v>545</v>
      </c>
      <c r="I200" s="7" t="s">
        <v>197</v>
      </c>
      <c r="J200" s="7" t="s">
        <v>136</v>
      </c>
    </row>
    <row r="201" spans="1:10" ht="80" x14ac:dyDescent="0.2">
      <c r="A201" s="224" t="s">
        <v>129</v>
      </c>
      <c r="B201" s="7" t="s">
        <v>130</v>
      </c>
      <c r="C201" s="7" t="s">
        <v>546</v>
      </c>
      <c r="D201" s="7">
        <v>1</v>
      </c>
      <c r="E201" s="7" t="s">
        <v>132</v>
      </c>
      <c r="F201" s="7">
        <v>9198887386</v>
      </c>
      <c r="G201" s="7" t="s">
        <v>133</v>
      </c>
      <c r="H201" s="80" t="s">
        <v>547</v>
      </c>
      <c r="I201" s="7" t="s">
        <v>197</v>
      </c>
      <c r="J201" s="7" t="s">
        <v>136</v>
      </c>
    </row>
    <row r="202" spans="1:10" x14ac:dyDescent="0.2">
      <c r="A202" s="224" t="s">
        <v>129</v>
      </c>
      <c r="B202" s="7" t="s">
        <v>130</v>
      </c>
      <c r="C202" s="7" t="s">
        <v>548</v>
      </c>
      <c r="D202" s="7">
        <v>1</v>
      </c>
      <c r="E202" s="7" t="s">
        <v>195</v>
      </c>
      <c r="F202" s="7" t="s">
        <v>133</v>
      </c>
      <c r="G202" s="7">
        <v>9198887386</v>
      </c>
      <c r="H202" s="79" t="s">
        <v>549</v>
      </c>
      <c r="I202" s="7" t="s">
        <v>197</v>
      </c>
      <c r="J202" s="7" t="s">
        <v>136</v>
      </c>
    </row>
    <row r="203" spans="1:10" ht="57" x14ac:dyDescent="0.2">
      <c r="A203" s="224" t="s">
        <v>129</v>
      </c>
      <c r="B203" s="7" t="s">
        <v>130</v>
      </c>
      <c r="C203" s="7" t="s">
        <v>550</v>
      </c>
      <c r="D203" s="7">
        <v>1</v>
      </c>
      <c r="E203" s="7" t="s">
        <v>132</v>
      </c>
      <c r="F203" s="7">
        <v>9198887386</v>
      </c>
      <c r="G203" s="7" t="s">
        <v>133</v>
      </c>
      <c r="H203" s="79" t="s">
        <v>551</v>
      </c>
      <c r="I203" s="7" t="s">
        <v>197</v>
      </c>
      <c r="J203" s="7" t="s">
        <v>136</v>
      </c>
    </row>
    <row r="204" spans="1:10" ht="48" x14ac:dyDescent="0.2">
      <c r="A204" s="224" t="s">
        <v>129</v>
      </c>
      <c r="B204" s="7" t="s">
        <v>130</v>
      </c>
      <c r="C204" s="7" t="s">
        <v>552</v>
      </c>
      <c r="D204" s="7">
        <v>1</v>
      </c>
      <c r="E204" s="7" t="s">
        <v>195</v>
      </c>
      <c r="F204" s="7" t="s">
        <v>133</v>
      </c>
      <c r="G204" s="7">
        <v>9198887386</v>
      </c>
      <c r="H204" s="80" t="s">
        <v>553</v>
      </c>
      <c r="I204" s="7" t="s">
        <v>197</v>
      </c>
      <c r="J204" s="7" t="s">
        <v>136</v>
      </c>
    </row>
    <row r="205" spans="1:10" ht="80" x14ac:dyDescent="0.2">
      <c r="A205" s="224" t="s">
        <v>129</v>
      </c>
      <c r="B205" s="7" t="s">
        <v>130</v>
      </c>
      <c r="C205" s="7" t="s">
        <v>554</v>
      </c>
      <c r="D205" s="7">
        <v>1</v>
      </c>
      <c r="E205" s="7" t="s">
        <v>132</v>
      </c>
      <c r="F205" s="7">
        <v>9198887386</v>
      </c>
      <c r="G205" s="7" t="s">
        <v>133</v>
      </c>
      <c r="H205" s="80" t="s">
        <v>555</v>
      </c>
      <c r="I205" s="7" t="s">
        <v>197</v>
      </c>
      <c r="J205" s="7" t="s">
        <v>136</v>
      </c>
    </row>
    <row r="206" spans="1:10" ht="57" x14ac:dyDescent="0.2">
      <c r="A206" s="224" t="s">
        <v>129</v>
      </c>
      <c r="B206" s="7" t="s">
        <v>130</v>
      </c>
      <c r="C206" s="7" t="s">
        <v>556</v>
      </c>
      <c r="D206" s="7">
        <v>1</v>
      </c>
      <c r="E206" s="7" t="s">
        <v>195</v>
      </c>
      <c r="F206" s="7" t="s">
        <v>133</v>
      </c>
      <c r="G206" s="7">
        <v>9198887386</v>
      </c>
      <c r="H206" s="79" t="s">
        <v>557</v>
      </c>
      <c r="I206" s="7" t="s">
        <v>197</v>
      </c>
      <c r="J206" s="7" t="s">
        <v>136</v>
      </c>
    </row>
    <row r="207" spans="1:10" ht="29" x14ac:dyDescent="0.2">
      <c r="A207" s="224" t="s">
        <v>129</v>
      </c>
      <c r="B207" s="7" t="s">
        <v>130</v>
      </c>
      <c r="C207" s="7" t="s">
        <v>558</v>
      </c>
      <c r="D207" s="7">
        <v>1</v>
      </c>
      <c r="E207" s="7" t="s">
        <v>132</v>
      </c>
      <c r="F207" s="7">
        <v>9198887386</v>
      </c>
      <c r="G207" s="7" t="s">
        <v>133</v>
      </c>
      <c r="H207" s="79" t="s">
        <v>559</v>
      </c>
      <c r="I207" s="7" t="s">
        <v>197</v>
      </c>
      <c r="J207" s="7" t="s">
        <v>136</v>
      </c>
    </row>
    <row r="208" spans="1:10" x14ac:dyDescent="0.2">
      <c r="A208" s="224" t="s">
        <v>129</v>
      </c>
      <c r="B208" s="7" t="s">
        <v>130</v>
      </c>
      <c r="C208" s="7" t="s">
        <v>560</v>
      </c>
      <c r="D208" s="7">
        <v>1</v>
      </c>
      <c r="E208" s="7" t="s">
        <v>195</v>
      </c>
      <c r="F208" s="7" t="s">
        <v>133</v>
      </c>
      <c r="G208" s="7">
        <v>9198887386</v>
      </c>
      <c r="H208" s="153" t="s">
        <v>561</v>
      </c>
      <c r="I208" s="7" t="s">
        <v>197</v>
      </c>
      <c r="J208" s="7" t="s">
        <v>136</v>
      </c>
    </row>
    <row r="209" spans="1:10" ht="57" x14ac:dyDescent="0.2">
      <c r="A209" s="224" t="s">
        <v>129</v>
      </c>
      <c r="B209" s="7" t="s">
        <v>130</v>
      </c>
      <c r="C209" s="7" t="s">
        <v>562</v>
      </c>
      <c r="D209" s="7">
        <v>1</v>
      </c>
      <c r="E209" s="7" t="s">
        <v>132</v>
      </c>
      <c r="F209" s="7">
        <v>9198887386</v>
      </c>
      <c r="G209" s="7" t="s">
        <v>133</v>
      </c>
      <c r="H209" s="79" t="s">
        <v>563</v>
      </c>
      <c r="I209" s="7" t="s">
        <v>197</v>
      </c>
      <c r="J209" s="7" t="s">
        <v>136</v>
      </c>
    </row>
    <row r="210" spans="1:10" x14ac:dyDescent="0.2">
      <c r="A210" s="224" t="s">
        <v>129</v>
      </c>
      <c r="B210" s="7" t="s">
        <v>130</v>
      </c>
      <c r="C210" s="7" t="s">
        <v>564</v>
      </c>
      <c r="D210" s="7">
        <v>1</v>
      </c>
      <c r="E210" s="7" t="s">
        <v>195</v>
      </c>
      <c r="F210" s="7" t="s">
        <v>133</v>
      </c>
      <c r="G210" s="7">
        <v>9198887386</v>
      </c>
      <c r="H210" s="79" t="s">
        <v>565</v>
      </c>
      <c r="I210" s="7" t="s">
        <v>197</v>
      </c>
      <c r="J210" s="7" t="s">
        <v>136</v>
      </c>
    </row>
    <row r="211" spans="1:10" ht="29" x14ac:dyDescent="0.2">
      <c r="A211" s="224" t="s">
        <v>129</v>
      </c>
      <c r="B211" s="7" t="s">
        <v>130</v>
      </c>
      <c r="C211" s="7" t="s">
        <v>566</v>
      </c>
      <c r="D211" s="7">
        <v>1</v>
      </c>
      <c r="E211" s="7" t="s">
        <v>132</v>
      </c>
      <c r="F211" s="7">
        <v>9198887386</v>
      </c>
      <c r="G211" s="7" t="s">
        <v>133</v>
      </c>
      <c r="H211" s="79" t="s">
        <v>567</v>
      </c>
      <c r="I211" s="7" t="s">
        <v>197</v>
      </c>
      <c r="J211" s="7" t="s">
        <v>136</v>
      </c>
    </row>
    <row r="212" spans="1:10" ht="57" x14ac:dyDescent="0.2">
      <c r="A212" s="224" t="s">
        <v>129</v>
      </c>
      <c r="B212" s="7" t="s">
        <v>130</v>
      </c>
      <c r="C212" s="7" t="s">
        <v>568</v>
      </c>
      <c r="D212" s="7">
        <v>1</v>
      </c>
      <c r="E212" s="7" t="s">
        <v>195</v>
      </c>
      <c r="F212" s="7" t="s">
        <v>133</v>
      </c>
      <c r="G212" s="7">
        <v>9198887386</v>
      </c>
      <c r="H212" s="79" t="s">
        <v>569</v>
      </c>
      <c r="I212" s="7" t="s">
        <v>197</v>
      </c>
      <c r="J212" s="7" t="s">
        <v>136</v>
      </c>
    </row>
    <row r="213" spans="1:10" ht="48" x14ac:dyDescent="0.2">
      <c r="A213" s="224" t="s">
        <v>129</v>
      </c>
      <c r="B213" s="7" t="s">
        <v>130</v>
      </c>
      <c r="C213" s="7" t="s">
        <v>570</v>
      </c>
      <c r="D213" s="7">
        <v>1</v>
      </c>
      <c r="E213" s="7" t="s">
        <v>132</v>
      </c>
      <c r="F213" s="7">
        <v>9198887386</v>
      </c>
      <c r="G213" s="7" t="s">
        <v>133</v>
      </c>
      <c r="H213" s="80" t="s">
        <v>571</v>
      </c>
      <c r="I213" s="7" t="s">
        <v>197</v>
      </c>
      <c r="J213" s="7" t="s">
        <v>136</v>
      </c>
    </row>
    <row r="214" spans="1:10" ht="57" x14ac:dyDescent="0.2">
      <c r="A214" s="224" t="s">
        <v>129</v>
      </c>
      <c r="B214" s="7" t="s">
        <v>130</v>
      </c>
      <c r="C214" s="7" t="s">
        <v>572</v>
      </c>
      <c r="D214" s="7">
        <v>1</v>
      </c>
      <c r="E214" s="7" t="s">
        <v>195</v>
      </c>
      <c r="F214" s="7" t="s">
        <v>133</v>
      </c>
      <c r="G214" s="7">
        <v>9198887386</v>
      </c>
      <c r="H214" s="79" t="s">
        <v>573</v>
      </c>
      <c r="I214" s="7" t="s">
        <v>197</v>
      </c>
      <c r="J214" s="7" t="s">
        <v>136</v>
      </c>
    </row>
    <row r="215" spans="1:10" ht="71" x14ac:dyDescent="0.2">
      <c r="A215" s="224" t="s">
        <v>129</v>
      </c>
      <c r="B215" s="7" t="s">
        <v>130</v>
      </c>
      <c r="C215" s="7" t="s">
        <v>574</v>
      </c>
      <c r="D215" s="7">
        <v>1</v>
      </c>
      <c r="E215" s="7" t="s">
        <v>132</v>
      </c>
      <c r="F215" s="7">
        <v>9198887386</v>
      </c>
      <c r="G215" s="7" t="s">
        <v>133</v>
      </c>
      <c r="H215" s="153" t="s">
        <v>575</v>
      </c>
      <c r="I215" s="7" t="s">
        <v>197</v>
      </c>
      <c r="J215" s="7" t="s">
        <v>136</v>
      </c>
    </row>
    <row r="216" spans="1:10" ht="48" x14ac:dyDescent="0.2">
      <c r="A216" s="224" t="s">
        <v>129</v>
      </c>
      <c r="B216" s="7" t="s">
        <v>130</v>
      </c>
      <c r="C216" s="7" t="s">
        <v>576</v>
      </c>
      <c r="D216" s="7">
        <v>1</v>
      </c>
      <c r="E216" s="7" t="s">
        <v>195</v>
      </c>
      <c r="F216" s="7" t="s">
        <v>133</v>
      </c>
      <c r="G216" s="7">
        <v>9198887386</v>
      </c>
      <c r="H216" s="80" t="s">
        <v>577</v>
      </c>
      <c r="I216" s="7" t="s">
        <v>197</v>
      </c>
      <c r="J216" s="7" t="s">
        <v>136</v>
      </c>
    </row>
    <row r="217" spans="1:10" ht="48" x14ac:dyDescent="0.2">
      <c r="A217" s="224" t="s">
        <v>129</v>
      </c>
      <c r="B217" s="7" t="s">
        <v>130</v>
      </c>
      <c r="C217" s="7" t="s">
        <v>578</v>
      </c>
      <c r="D217" s="7">
        <v>1</v>
      </c>
      <c r="E217" s="7" t="s">
        <v>132</v>
      </c>
      <c r="F217" s="7">
        <v>9198887386</v>
      </c>
      <c r="G217" s="7" t="s">
        <v>133</v>
      </c>
      <c r="H217" s="80" t="s">
        <v>579</v>
      </c>
      <c r="I217" s="7" t="s">
        <v>197</v>
      </c>
      <c r="J217" s="7" t="s">
        <v>136</v>
      </c>
    </row>
    <row r="218" spans="1:10" ht="29" x14ac:dyDescent="0.2">
      <c r="A218" s="224" t="s">
        <v>129</v>
      </c>
      <c r="B218" s="7" t="s">
        <v>130</v>
      </c>
      <c r="C218" s="7" t="s">
        <v>580</v>
      </c>
      <c r="D218" s="7">
        <v>1</v>
      </c>
      <c r="E218" s="7" t="s">
        <v>195</v>
      </c>
      <c r="F218" s="7" t="s">
        <v>133</v>
      </c>
      <c r="G218" s="7">
        <v>9198887386</v>
      </c>
      <c r="H218" s="153" t="s">
        <v>581</v>
      </c>
      <c r="I218" s="7" t="s">
        <v>197</v>
      </c>
      <c r="J218" s="7" t="s">
        <v>136</v>
      </c>
    </row>
    <row r="219" spans="1:10" ht="57" x14ac:dyDescent="0.2">
      <c r="A219" s="224" t="s">
        <v>129</v>
      </c>
      <c r="B219" s="7" t="s">
        <v>130</v>
      </c>
      <c r="C219" s="7" t="s">
        <v>582</v>
      </c>
      <c r="D219" s="7">
        <v>1</v>
      </c>
      <c r="E219" s="7" t="s">
        <v>132</v>
      </c>
      <c r="F219" s="7">
        <v>9198887386</v>
      </c>
      <c r="G219" s="7" t="s">
        <v>133</v>
      </c>
      <c r="H219" s="153" t="s">
        <v>583</v>
      </c>
      <c r="I219" s="7" t="s">
        <v>197</v>
      </c>
      <c r="J219" s="7" t="s">
        <v>136</v>
      </c>
    </row>
    <row r="220" spans="1:10" ht="29" x14ac:dyDescent="0.2">
      <c r="A220" s="224" t="s">
        <v>129</v>
      </c>
      <c r="B220" s="7" t="s">
        <v>130</v>
      </c>
      <c r="C220" s="7" t="s">
        <v>584</v>
      </c>
      <c r="D220" s="7">
        <v>1</v>
      </c>
      <c r="E220" s="7" t="s">
        <v>195</v>
      </c>
      <c r="F220" s="7" t="s">
        <v>133</v>
      </c>
      <c r="G220" s="7">
        <v>9198887386</v>
      </c>
      <c r="H220" s="153" t="s">
        <v>585</v>
      </c>
      <c r="I220" s="7" t="s">
        <v>197</v>
      </c>
      <c r="J220" s="7" t="s">
        <v>136</v>
      </c>
    </row>
    <row r="221" spans="1:10" ht="96" x14ac:dyDescent="0.2">
      <c r="A221" s="224" t="s">
        <v>129</v>
      </c>
      <c r="B221" s="7" t="s">
        <v>130</v>
      </c>
      <c r="C221" s="7" t="s">
        <v>586</v>
      </c>
      <c r="D221" s="7">
        <v>1</v>
      </c>
      <c r="E221" s="7" t="s">
        <v>132</v>
      </c>
      <c r="F221" s="7">
        <v>9198887386</v>
      </c>
      <c r="G221" s="7" t="s">
        <v>133</v>
      </c>
      <c r="H221" s="80" t="s">
        <v>587</v>
      </c>
      <c r="I221" s="7" t="s">
        <v>197</v>
      </c>
      <c r="J221" s="7" t="s">
        <v>136</v>
      </c>
    </row>
    <row r="222" spans="1:10" ht="29" x14ac:dyDescent="0.2">
      <c r="A222" s="224" t="s">
        <v>129</v>
      </c>
      <c r="B222" s="7" t="s">
        <v>130</v>
      </c>
      <c r="C222" s="7" t="s">
        <v>588</v>
      </c>
      <c r="D222" s="7">
        <v>1</v>
      </c>
      <c r="E222" s="7" t="s">
        <v>195</v>
      </c>
      <c r="F222" s="7" t="s">
        <v>133</v>
      </c>
      <c r="G222" s="7">
        <v>9198887386</v>
      </c>
      <c r="H222" s="79" t="s">
        <v>589</v>
      </c>
      <c r="I222" s="7" t="s">
        <v>197</v>
      </c>
      <c r="J222" s="7" t="s">
        <v>136</v>
      </c>
    </row>
    <row r="223" spans="1:10" ht="57" x14ac:dyDescent="0.2">
      <c r="A223" s="224" t="s">
        <v>129</v>
      </c>
      <c r="B223" s="7" t="s">
        <v>130</v>
      </c>
      <c r="C223" s="7" t="s">
        <v>590</v>
      </c>
      <c r="D223" s="7">
        <v>1</v>
      </c>
      <c r="E223" s="7" t="s">
        <v>132</v>
      </c>
      <c r="F223" s="7">
        <v>9198887386</v>
      </c>
      <c r="G223" s="7" t="s">
        <v>133</v>
      </c>
      <c r="H223" s="79" t="s">
        <v>591</v>
      </c>
      <c r="I223" s="7" t="s">
        <v>197</v>
      </c>
      <c r="J223" s="7" t="s">
        <v>136</v>
      </c>
    </row>
    <row r="224" spans="1:10" x14ac:dyDescent="0.2">
      <c r="A224" s="224" t="s">
        <v>129</v>
      </c>
      <c r="B224" s="7" t="s">
        <v>130</v>
      </c>
      <c r="C224" s="7" t="s">
        <v>592</v>
      </c>
      <c r="D224" s="7">
        <v>1</v>
      </c>
      <c r="E224" s="7" t="s">
        <v>195</v>
      </c>
      <c r="F224" s="7" t="s">
        <v>133</v>
      </c>
      <c r="G224" s="7">
        <v>9198887386</v>
      </c>
      <c r="H224" s="79" t="s">
        <v>593</v>
      </c>
      <c r="I224" s="7" t="s">
        <v>197</v>
      </c>
      <c r="J224" s="7" t="s">
        <v>136</v>
      </c>
    </row>
    <row r="225" spans="1:10" ht="29" x14ac:dyDescent="0.2">
      <c r="A225" s="224" t="s">
        <v>129</v>
      </c>
      <c r="B225" s="7" t="s">
        <v>130</v>
      </c>
      <c r="C225" s="7" t="s">
        <v>594</v>
      </c>
      <c r="D225" s="7">
        <v>1</v>
      </c>
      <c r="E225" s="7" t="s">
        <v>132</v>
      </c>
      <c r="F225" s="7">
        <v>9198887386</v>
      </c>
      <c r="G225" s="7" t="s">
        <v>133</v>
      </c>
      <c r="H225" s="153" t="s">
        <v>595</v>
      </c>
      <c r="I225" s="7" t="s">
        <v>197</v>
      </c>
      <c r="J225" s="7" t="s">
        <v>136</v>
      </c>
    </row>
    <row r="226" spans="1:10" ht="96" x14ac:dyDescent="0.2">
      <c r="A226" s="224" t="s">
        <v>129</v>
      </c>
      <c r="B226" s="7" t="s">
        <v>130</v>
      </c>
      <c r="C226" s="7" t="s">
        <v>596</v>
      </c>
      <c r="D226" s="7">
        <v>1</v>
      </c>
      <c r="E226" s="7" t="s">
        <v>195</v>
      </c>
      <c r="F226" s="7" t="s">
        <v>133</v>
      </c>
      <c r="G226" s="7">
        <v>9198887386</v>
      </c>
      <c r="H226" s="80" t="s">
        <v>597</v>
      </c>
      <c r="I226" s="7" t="s">
        <v>197</v>
      </c>
      <c r="J226" s="7" t="s">
        <v>136</v>
      </c>
    </row>
    <row r="227" spans="1:10" ht="64" x14ac:dyDescent="0.2">
      <c r="A227" s="224" t="s">
        <v>129</v>
      </c>
      <c r="B227" s="7" t="s">
        <v>130</v>
      </c>
      <c r="C227" s="7" t="s">
        <v>598</v>
      </c>
      <c r="D227" s="7">
        <v>1</v>
      </c>
      <c r="E227" s="7" t="s">
        <v>132</v>
      </c>
      <c r="F227" s="7">
        <v>9198887386</v>
      </c>
      <c r="G227" s="7" t="s">
        <v>133</v>
      </c>
      <c r="H227" s="80" t="s">
        <v>599</v>
      </c>
      <c r="I227" s="7" t="s">
        <v>197</v>
      </c>
      <c r="J227" s="7" t="s">
        <v>136</v>
      </c>
    </row>
    <row r="228" spans="1:10" ht="43" x14ac:dyDescent="0.2">
      <c r="A228" s="224" t="s">
        <v>129</v>
      </c>
      <c r="B228" s="7" t="s">
        <v>130</v>
      </c>
      <c r="C228" s="7" t="s">
        <v>600</v>
      </c>
      <c r="D228" s="7">
        <v>1</v>
      </c>
      <c r="E228" s="7" t="s">
        <v>195</v>
      </c>
      <c r="F228" s="7" t="s">
        <v>133</v>
      </c>
      <c r="G228" s="7">
        <v>9198887386</v>
      </c>
      <c r="H228" s="79" t="s">
        <v>601</v>
      </c>
      <c r="I228" s="7" t="s">
        <v>197</v>
      </c>
      <c r="J228" s="7" t="s">
        <v>136</v>
      </c>
    </row>
    <row r="229" spans="1:10" x14ac:dyDescent="0.2">
      <c r="A229" s="224" t="s">
        <v>602</v>
      </c>
      <c r="B229" s="7" t="s">
        <v>603</v>
      </c>
      <c r="C229" s="7" t="s">
        <v>604</v>
      </c>
      <c r="D229" s="7">
        <v>1</v>
      </c>
      <c r="E229" s="7" t="s">
        <v>132</v>
      </c>
      <c r="F229" s="7">
        <v>2000810370507910</v>
      </c>
      <c r="G229" s="7">
        <v>2001533484753050</v>
      </c>
      <c r="H229" s="79" t="s">
        <v>605</v>
      </c>
      <c r="I229" s="7" t="s">
        <v>27</v>
      </c>
      <c r="J229" s="7" t="s">
        <v>136</v>
      </c>
    </row>
    <row r="230" spans="1:10" x14ac:dyDescent="0.2">
      <c r="A230" s="224" t="s">
        <v>602</v>
      </c>
      <c r="B230" s="7" t="s">
        <v>603</v>
      </c>
      <c r="C230" s="7" t="s">
        <v>606</v>
      </c>
      <c r="D230" s="7">
        <v>1</v>
      </c>
      <c r="E230" s="7" t="s">
        <v>132</v>
      </c>
      <c r="F230" s="7">
        <v>2000810370507910</v>
      </c>
      <c r="G230" s="7">
        <v>2001533484753050</v>
      </c>
      <c r="H230" s="79" t="s">
        <v>607</v>
      </c>
      <c r="I230" s="7" t="s">
        <v>27</v>
      </c>
      <c r="J230" s="7" t="s">
        <v>136</v>
      </c>
    </row>
    <row r="231" spans="1:10" x14ac:dyDescent="0.2">
      <c r="A231" s="224" t="s">
        <v>602</v>
      </c>
      <c r="B231" s="7" t="s">
        <v>603</v>
      </c>
      <c r="C231" s="7" t="s">
        <v>608</v>
      </c>
      <c r="D231" s="7">
        <v>1</v>
      </c>
      <c r="E231" s="7" t="s">
        <v>195</v>
      </c>
      <c r="F231" s="7">
        <v>2001533484753050</v>
      </c>
      <c r="G231" s="7">
        <v>2000810370507910</v>
      </c>
      <c r="H231" s="79" t="s">
        <v>609</v>
      </c>
      <c r="I231" s="7" t="s">
        <v>27</v>
      </c>
      <c r="J231" s="7" t="s">
        <v>136</v>
      </c>
    </row>
    <row r="232" spans="1:10" x14ac:dyDescent="0.2">
      <c r="A232" s="224" t="s">
        <v>602</v>
      </c>
      <c r="B232" s="7" t="s">
        <v>603</v>
      </c>
      <c r="C232" s="7" t="s">
        <v>610</v>
      </c>
      <c r="D232" s="7">
        <v>1</v>
      </c>
      <c r="E232" s="7" t="s">
        <v>132</v>
      </c>
      <c r="F232" s="7">
        <v>2000810370507910</v>
      </c>
      <c r="G232" s="7">
        <v>2001533484753050</v>
      </c>
      <c r="H232" s="79" t="s">
        <v>611</v>
      </c>
      <c r="I232" s="7" t="s">
        <v>27</v>
      </c>
      <c r="J232" s="7" t="s">
        <v>136</v>
      </c>
    </row>
    <row r="233" spans="1:10" x14ac:dyDescent="0.2">
      <c r="A233" s="224" t="s">
        <v>602</v>
      </c>
      <c r="B233" s="7" t="s">
        <v>603</v>
      </c>
      <c r="C233" s="7" t="s">
        <v>612</v>
      </c>
      <c r="D233" s="7">
        <v>1</v>
      </c>
      <c r="E233" s="7" t="s">
        <v>195</v>
      </c>
      <c r="F233" s="7">
        <v>2001533484753050</v>
      </c>
      <c r="G233" s="7">
        <v>2000810370507910</v>
      </c>
      <c r="H233" s="79" t="s">
        <v>613</v>
      </c>
      <c r="I233" s="7" t="s">
        <v>27</v>
      </c>
      <c r="J233" s="7" t="s">
        <v>136</v>
      </c>
    </row>
    <row r="234" spans="1:10" x14ac:dyDescent="0.2">
      <c r="A234" s="224" t="s">
        <v>602</v>
      </c>
      <c r="B234" s="7" t="s">
        <v>603</v>
      </c>
      <c r="C234" s="7" t="s">
        <v>614</v>
      </c>
      <c r="D234" s="7">
        <v>1</v>
      </c>
      <c r="E234" s="7" t="s">
        <v>132</v>
      </c>
      <c r="F234" s="7">
        <v>2000810370507910</v>
      </c>
      <c r="G234" s="7">
        <v>2001533484753050</v>
      </c>
      <c r="H234" s="79" t="s">
        <v>615</v>
      </c>
      <c r="I234" s="7" t="s">
        <v>27</v>
      </c>
      <c r="J234" s="7" t="s">
        <v>136</v>
      </c>
    </row>
    <row r="235" spans="1:10" x14ac:dyDescent="0.2">
      <c r="A235" s="224" t="s">
        <v>602</v>
      </c>
      <c r="B235" s="7" t="s">
        <v>603</v>
      </c>
      <c r="C235" s="7" t="s">
        <v>616</v>
      </c>
      <c r="D235" s="7">
        <v>1</v>
      </c>
      <c r="E235" s="7" t="s">
        <v>195</v>
      </c>
      <c r="F235" s="7">
        <v>2001533484753050</v>
      </c>
      <c r="G235" s="7">
        <v>2000810370507910</v>
      </c>
      <c r="H235" s="79" t="s">
        <v>615</v>
      </c>
      <c r="I235" s="7" t="s">
        <v>27</v>
      </c>
      <c r="J235" s="7" t="s">
        <v>136</v>
      </c>
    </row>
    <row r="236" spans="1:10" x14ac:dyDescent="0.2">
      <c r="A236" s="224" t="s">
        <v>617</v>
      </c>
      <c r="B236" s="7" t="s">
        <v>618</v>
      </c>
      <c r="C236" s="7" t="s">
        <v>619</v>
      </c>
      <c r="D236" s="7" t="s">
        <v>27</v>
      </c>
      <c r="E236" s="7" t="s">
        <v>195</v>
      </c>
      <c r="F236" s="7" t="s">
        <v>133</v>
      </c>
      <c r="G236" s="7" t="s">
        <v>620</v>
      </c>
      <c r="H236" s="79" t="s">
        <v>27</v>
      </c>
      <c r="I236" s="7" t="s">
        <v>27</v>
      </c>
      <c r="J236" s="7" t="s">
        <v>136</v>
      </c>
    </row>
    <row r="237" spans="1:10" ht="225" x14ac:dyDescent="0.2">
      <c r="A237" s="224" t="s">
        <v>617</v>
      </c>
      <c r="B237" s="7" t="s">
        <v>618</v>
      </c>
      <c r="C237" s="7" t="s">
        <v>621</v>
      </c>
      <c r="D237" s="7" t="s">
        <v>27</v>
      </c>
      <c r="E237" s="7" t="s">
        <v>195</v>
      </c>
      <c r="F237" s="7" t="s">
        <v>133</v>
      </c>
      <c r="G237" s="7" t="s">
        <v>622</v>
      </c>
      <c r="H237" s="79" t="s">
        <v>623</v>
      </c>
      <c r="I237" s="7" t="s">
        <v>27</v>
      </c>
      <c r="J237" s="7" t="s">
        <v>136</v>
      </c>
    </row>
    <row r="238" spans="1:10" ht="141" x14ac:dyDescent="0.2">
      <c r="A238" s="224" t="s">
        <v>617</v>
      </c>
      <c r="B238" s="7" t="s">
        <v>618</v>
      </c>
      <c r="C238" s="7" t="s">
        <v>624</v>
      </c>
      <c r="D238" s="7" t="s">
        <v>27</v>
      </c>
      <c r="E238" s="7" t="s">
        <v>195</v>
      </c>
      <c r="F238" s="7" t="s">
        <v>133</v>
      </c>
      <c r="G238" s="7" t="s">
        <v>622</v>
      </c>
      <c r="H238" s="79" t="s">
        <v>625</v>
      </c>
      <c r="I238" s="7" t="s">
        <v>27</v>
      </c>
      <c r="J238" s="7" t="s">
        <v>136</v>
      </c>
    </row>
    <row r="239" spans="1:10" x14ac:dyDescent="0.2">
      <c r="A239" s="224" t="s">
        <v>617</v>
      </c>
      <c r="B239" s="7" t="s">
        <v>618</v>
      </c>
      <c r="C239" s="7" t="s">
        <v>626</v>
      </c>
      <c r="D239" s="7" t="s">
        <v>27</v>
      </c>
      <c r="E239" s="7" t="s">
        <v>195</v>
      </c>
      <c r="F239" s="7" t="s">
        <v>133</v>
      </c>
      <c r="G239" s="7" t="s">
        <v>627</v>
      </c>
      <c r="H239" s="79" t="s">
        <v>27</v>
      </c>
      <c r="I239" s="7" t="s">
        <v>27</v>
      </c>
      <c r="J239" s="7" t="s">
        <v>136</v>
      </c>
    </row>
    <row r="240" spans="1:10" x14ac:dyDescent="0.2">
      <c r="A240" s="224" t="s">
        <v>617</v>
      </c>
      <c r="B240" s="7" t="s">
        <v>618</v>
      </c>
      <c r="C240" s="7" t="s">
        <v>628</v>
      </c>
      <c r="D240" s="7" t="s">
        <v>27</v>
      </c>
      <c r="E240" s="7" t="s">
        <v>195</v>
      </c>
      <c r="F240" s="7" t="s">
        <v>133</v>
      </c>
      <c r="G240" s="7" t="s">
        <v>627</v>
      </c>
      <c r="H240" s="79" t="s">
        <v>27</v>
      </c>
      <c r="I240" s="7" t="s">
        <v>27</v>
      </c>
      <c r="J240" s="7" t="s">
        <v>136</v>
      </c>
    </row>
    <row r="241" spans="1:10" x14ac:dyDescent="0.2">
      <c r="A241" s="224" t="s">
        <v>617</v>
      </c>
      <c r="B241" s="7" t="s">
        <v>618</v>
      </c>
      <c r="C241" s="7" t="s">
        <v>629</v>
      </c>
      <c r="D241" s="7" t="s">
        <v>27</v>
      </c>
      <c r="E241" s="7" t="s">
        <v>195</v>
      </c>
      <c r="F241" s="7" t="s">
        <v>133</v>
      </c>
      <c r="G241" s="7" t="s">
        <v>630</v>
      </c>
      <c r="H241" s="79" t="s">
        <v>631</v>
      </c>
      <c r="I241" s="7" t="s">
        <v>27</v>
      </c>
      <c r="J241" s="7" t="s">
        <v>136</v>
      </c>
    </row>
    <row r="242" spans="1:10" x14ac:dyDescent="0.2">
      <c r="A242" s="224" t="s">
        <v>617</v>
      </c>
      <c r="B242" s="7" t="s">
        <v>618</v>
      </c>
      <c r="C242" s="7" t="s">
        <v>632</v>
      </c>
      <c r="D242" s="7" t="s">
        <v>27</v>
      </c>
      <c r="E242" s="7" t="s">
        <v>195</v>
      </c>
      <c r="F242" s="7" t="s">
        <v>133</v>
      </c>
      <c r="G242" s="7" t="s">
        <v>630</v>
      </c>
      <c r="H242" s="79" t="s">
        <v>633</v>
      </c>
      <c r="I242" s="7" t="s">
        <v>27</v>
      </c>
      <c r="J242" s="7" t="s">
        <v>136</v>
      </c>
    </row>
    <row r="243" spans="1:10" x14ac:dyDescent="0.2">
      <c r="A243" s="224" t="s">
        <v>617</v>
      </c>
      <c r="B243" s="7" t="s">
        <v>618</v>
      </c>
      <c r="C243" s="7" t="s">
        <v>634</v>
      </c>
      <c r="D243" s="7" t="s">
        <v>27</v>
      </c>
      <c r="E243" s="7" t="s">
        <v>195</v>
      </c>
      <c r="F243" s="7" t="s">
        <v>133</v>
      </c>
      <c r="G243" s="7" t="s">
        <v>630</v>
      </c>
      <c r="H243" s="79" t="s">
        <v>635</v>
      </c>
      <c r="I243" s="7" t="s">
        <v>27</v>
      </c>
      <c r="J243" s="7" t="s">
        <v>136</v>
      </c>
    </row>
    <row r="244" spans="1:10" x14ac:dyDescent="0.2">
      <c r="A244" s="224" t="s">
        <v>617</v>
      </c>
      <c r="B244" s="7" t="s">
        <v>618</v>
      </c>
      <c r="C244" s="7" t="s">
        <v>636</v>
      </c>
      <c r="D244" s="7" t="s">
        <v>27</v>
      </c>
      <c r="E244" s="7" t="s">
        <v>195</v>
      </c>
      <c r="F244" s="7" t="s">
        <v>133</v>
      </c>
      <c r="G244" s="7" t="s">
        <v>630</v>
      </c>
      <c r="H244" s="79" t="s">
        <v>27</v>
      </c>
      <c r="I244" s="7" t="s">
        <v>27</v>
      </c>
      <c r="J244" s="7" t="s">
        <v>136</v>
      </c>
    </row>
    <row r="245" spans="1:10" x14ac:dyDescent="0.2">
      <c r="A245" s="224" t="s">
        <v>617</v>
      </c>
      <c r="B245" s="7" t="s">
        <v>618</v>
      </c>
      <c r="C245" s="7" t="s">
        <v>637</v>
      </c>
      <c r="D245" s="7" t="s">
        <v>27</v>
      </c>
      <c r="E245" s="7" t="s">
        <v>195</v>
      </c>
      <c r="F245" s="7" t="s">
        <v>133</v>
      </c>
      <c r="G245" s="7" t="s">
        <v>630</v>
      </c>
      <c r="H245" s="79" t="s">
        <v>638</v>
      </c>
      <c r="I245" s="7" t="s">
        <v>27</v>
      </c>
      <c r="J245" s="7" t="s">
        <v>136</v>
      </c>
    </row>
    <row r="246" spans="1:10" x14ac:dyDescent="0.2">
      <c r="A246" s="224" t="s">
        <v>617</v>
      </c>
      <c r="B246" s="7" t="s">
        <v>618</v>
      </c>
      <c r="C246" s="7" t="s">
        <v>639</v>
      </c>
      <c r="D246" s="7" t="s">
        <v>27</v>
      </c>
      <c r="E246" s="7" t="s">
        <v>195</v>
      </c>
      <c r="F246" s="7" t="s">
        <v>133</v>
      </c>
      <c r="G246" s="7" t="s">
        <v>630</v>
      </c>
      <c r="H246" s="79" t="s">
        <v>27</v>
      </c>
      <c r="I246" s="7" t="s">
        <v>27</v>
      </c>
      <c r="J246" s="7" t="s">
        <v>136</v>
      </c>
    </row>
    <row r="247" spans="1:10" x14ac:dyDescent="0.2">
      <c r="A247" s="224" t="s">
        <v>617</v>
      </c>
      <c r="B247" s="7" t="s">
        <v>618</v>
      </c>
      <c r="C247" s="7" t="s">
        <v>640</v>
      </c>
      <c r="D247" s="7" t="s">
        <v>27</v>
      </c>
      <c r="E247" s="7" t="s">
        <v>195</v>
      </c>
      <c r="F247" s="7" t="s">
        <v>133</v>
      </c>
      <c r="G247" s="7" t="s">
        <v>630</v>
      </c>
      <c r="H247" s="79" t="s">
        <v>27</v>
      </c>
      <c r="I247" s="7" t="s">
        <v>27</v>
      </c>
      <c r="J247" s="7" t="s">
        <v>136</v>
      </c>
    </row>
    <row r="248" spans="1:10" x14ac:dyDescent="0.2">
      <c r="A248" s="224" t="s">
        <v>641</v>
      </c>
      <c r="B248" s="7" t="s">
        <v>642</v>
      </c>
      <c r="C248" s="7" t="s">
        <v>643</v>
      </c>
      <c r="D248" s="7" t="s">
        <v>27</v>
      </c>
      <c r="E248" s="7" t="s">
        <v>195</v>
      </c>
      <c r="F248" s="7" t="s">
        <v>133</v>
      </c>
      <c r="G248" s="8" t="s">
        <v>644</v>
      </c>
      <c r="H248" s="79" t="s">
        <v>27</v>
      </c>
      <c r="I248" s="7" t="s">
        <v>27</v>
      </c>
      <c r="J248" s="7" t="s">
        <v>136</v>
      </c>
    </row>
    <row r="249" spans="1:10" x14ac:dyDescent="0.2">
      <c r="A249" s="224" t="s">
        <v>641</v>
      </c>
      <c r="B249" s="7" t="s">
        <v>642</v>
      </c>
      <c r="C249" s="7" t="s">
        <v>643</v>
      </c>
      <c r="D249" s="7" t="s">
        <v>27</v>
      </c>
      <c r="E249" s="7" t="s">
        <v>195</v>
      </c>
      <c r="F249" s="7" t="s">
        <v>133</v>
      </c>
      <c r="G249" s="8" t="s">
        <v>644</v>
      </c>
      <c r="H249" s="79" t="s">
        <v>645</v>
      </c>
      <c r="I249" s="7" t="s">
        <v>27</v>
      </c>
      <c r="J249" s="7" t="s">
        <v>136</v>
      </c>
    </row>
    <row r="250" spans="1:10" x14ac:dyDescent="0.2">
      <c r="A250" s="224" t="s">
        <v>641</v>
      </c>
      <c r="B250" s="7" t="s">
        <v>642</v>
      </c>
      <c r="C250" s="7" t="s">
        <v>646</v>
      </c>
      <c r="D250" s="7" t="s">
        <v>27</v>
      </c>
      <c r="E250" s="7" t="s">
        <v>132</v>
      </c>
      <c r="F250" s="8" t="s">
        <v>644</v>
      </c>
      <c r="G250" s="7" t="s">
        <v>133</v>
      </c>
      <c r="H250" s="79" t="s">
        <v>647</v>
      </c>
      <c r="I250" s="7" t="s">
        <v>27</v>
      </c>
      <c r="J250" s="7" t="s">
        <v>136</v>
      </c>
    </row>
    <row r="251" spans="1:10" x14ac:dyDescent="0.2">
      <c r="A251" s="224" t="s">
        <v>641</v>
      </c>
      <c r="B251" s="7" t="s">
        <v>642</v>
      </c>
      <c r="C251" s="7" t="s">
        <v>648</v>
      </c>
      <c r="D251" s="7" t="s">
        <v>27</v>
      </c>
      <c r="E251" s="7" t="s">
        <v>195</v>
      </c>
      <c r="F251" s="7" t="s">
        <v>133</v>
      </c>
      <c r="G251" s="8" t="s">
        <v>644</v>
      </c>
      <c r="H251" s="79" t="s">
        <v>27</v>
      </c>
      <c r="I251" s="7" t="s">
        <v>27</v>
      </c>
      <c r="J251" s="7" t="s">
        <v>136</v>
      </c>
    </row>
    <row r="252" spans="1:10" x14ac:dyDescent="0.2">
      <c r="A252" s="224" t="s">
        <v>641</v>
      </c>
      <c r="B252" s="7" t="s">
        <v>642</v>
      </c>
      <c r="C252" s="7" t="s">
        <v>649</v>
      </c>
      <c r="D252" s="7" t="s">
        <v>27</v>
      </c>
      <c r="E252" s="7" t="s">
        <v>132</v>
      </c>
      <c r="F252" s="8" t="s">
        <v>644</v>
      </c>
      <c r="G252" s="7" t="s">
        <v>133</v>
      </c>
      <c r="H252" s="79" t="s">
        <v>27</v>
      </c>
      <c r="I252" s="7" t="s">
        <v>27</v>
      </c>
      <c r="J252" s="7" t="s">
        <v>136</v>
      </c>
    </row>
    <row r="253" spans="1:10" x14ac:dyDescent="0.2">
      <c r="A253" s="224" t="s">
        <v>641</v>
      </c>
      <c r="B253" s="7" t="s">
        <v>642</v>
      </c>
      <c r="C253" s="7" t="s">
        <v>650</v>
      </c>
      <c r="D253" s="7" t="s">
        <v>27</v>
      </c>
      <c r="E253" s="7" t="s">
        <v>132</v>
      </c>
      <c r="F253" s="8" t="s">
        <v>644</v>
      </c>
      <c r="G253" s="7" t="s">
        <v>133</v>
      </c>
      <c r="H253" s="79" t="s">
        <v>27</v>
      </c>
      <c r="I253" s="7" t="s">
        <v>27</v>
      </c>
      <c r="J253" s="7" t="s">
        <v>136</v>
      </c>
    </row>
    <row r="254" spans="1:10" x14ac:dyDescent="0.2">
      <c r="A254" s="224" t="s">
        <v>641</v>
      </c>
      <c r="B254" s="7" t="s">
        <v>642</v>
      </c>
      <c r="C254" s="7" t="s">
        <v>651</v>
      </c>
      <c r="D254" s="7" t="s">
        <v>27</v>
      </c>
      <c r="E254" s="7" t="s">
        <v>195</v>
      </c>
      <c r="F254" s="7" t="s">
        <v>133</v>
      </c>
      <c r="G254" s="8" t="s">
        <v>644</v>
      </c>
      <c r="H254" s="79" t="s">
        <v>27</v>
      </c>
      <c r="I254" s="7" t="s">
        <v>27</v>
      </c>
      <c r="J254" s="7" t="s">
        <v>136</v>
      </c>
    </row>
    <row r="255" spans="1:10" x14ac:dyDescent="0.2">
      <c r="A255" s="224" t="s">
        <v>641</v>
      </c>
      <c r="B255" s="7" t="s">
        <v>642</v>
      </c>
      <c r="C255" s="7" t="s">
        <v>652</v>
      </c>
      <c r="D255" s="7" t="s">
        <v>27</v>
      </c>
      <c r="E255" s="7" t="s">
        <v>195</v>
      </c>
      <c r="F255" s="7" t="s">
        <v>133</v>
      </c>
      <c r="G255" s="8" t="s">
        <v>644</v>
      </c>
      <c r="H255" s="79" t="s">
        <v>27</v>
      </c>
      <c r="I255" s="7" t="s">
        <v>27</v>
      </c>
      <c r="J255" s="7" t="s">
        <v>136</v>
      </c>
    </row>
    <row r="256" spans="1:10" x14ac:dyDescent="0.2">
      <c r="A256" s="224" t="s">
        <v>641</v>
      </c>
      <c r="B256" s="7" t="s">
        <v>642</v>
      </c>
      <c r="C256" s="7" t="s">
        <v>653</v>
      </c>
      <c r="D256" s="7" t="s">
        <v>27</v>
      </c>
      <c r="E256" s="7" t="s">
        <v>195</v>
      </c>
      <c r="F256" s="7" t="s">
        <v>133</v>
      </c>
      <c r="G256" s="8" t="s">
        <v>644</v>
      </c>
      <c r="H256" s="79" t="s">
        <v>27</v>
      </c>
      <c r="I256" s="7" t="s">
        <v>27</v>
      </c>
      <c r="J256" s="7" t="s">
        <v>136</v>
      </c>
    </row>
    <row r="257" spans="1:10" x14ac:dyDescent="0.2">
      <c r="A257" s="224" t="s">
        <v>641</v>
      </c>
      <c r="B257" s="7" t="s">
        <v>642</v>
      </c>
      <c r="C257" s="7" t="s">
        <v>654</v>
      </c>
      <c r="D257" s="7" t="s">
        <v>27</v>
      </c>
      <c r="E257" s="7" t="s">
        <v>132</v>
      </c>
      <c r="F257" s="8" t="s">
        <v>644</v>
      </c>
      <c r="G257" s="7" t="s">
        <v>133</v>
      </c>
      <c r="H257" s="79" t="s">
        <v>27</v>
      </c>
      <c r="I257" s="7" t="s">
        <v>27</v>
      </c>
      <c r="J257" s="7" t="s">
        <v>136</v>
      </c>
    </row>
    <row r="258" spans="1:10" x14ac:dyDescent="0.2">
      <c r="A258" s="224" t="s">
        <v>641</v>
      </c>
      <c r="B258" s="7" t="s">
        <v>642</v>
      </c>
      <c r="C258" s="7" t="s">
        <v>655</v>
      </c>
      <c r="D258" s="7" t="s">
        <v>27</v>
      </c>
      <c r="E258" s="7" t="s">
        <v>132</v>
      </c>
      <c r="F258" s="8" t="s">
        <v>644</v>
      </c>
      <c r="G258" s="7" t="s">
        <v>133</v>
      </c>
      <c r="H258" s="79" t="s">
        <v>656</v>
      </c>
      <c r="I258" s="7" t="s">
        <v>27</v>
      </c>
      <c r="J258" s="7" t="s">
        <v>136</v>
      </c>
    </row>
    <row r="259" spans="1:10" ht="43" x14ac:dyDescent="0.2">
      <c r="A259" s="224" t="s">
        <v>641</v>
      </c>
      <c r="B259" s="7" t="s">
        <v>642</v>
      </c>
      <c r="C259" s="7" t="s">
        <v>657</v>
      </c>
      <c r="D259" s="7" t="s">
        <v>27</v>
      </c>
      <c r="E259" s="7" t="s">
        <v>195</v>
      </c>
      <c r="F259" s="7" t="s">
        <v>133</v>
      </c>
      <c r="G259" s="8" t="s">
        <v>644</v>
      </c>
      <c r="H259" s="153" t="s">
        <v>658</v>
      </c>
      <c r="I259" s="7" t="s">
        <v>27</v>
      </c>
      <c r="J259" s="7" t="s">
        <v>136</v>
      </c>
    </row>
    <row r="260" spans="1:10" ht="57" x14ac:dyDescent="0.2">
      <c r="A260" s="224" t="s">
        <v>641</v>
      </c>
      <c r="B260" s="7" t="s">
        <v>642</v>
      </c>
      <c r="C260" s="7" t="s">
        <v>659</v>
      </c>
      <c r="D260" s="7" t="s">
        <v>27</v>
      </c>
      <c r="E260" s="7" t="s">
        <v>132</v>
      </c>
      <c r="F260" s="8" t="s">
        <v>644</v>
      </c>
      <c r="G260" s="7" t="s">
        <v>133</v>
      </c>
      <c r="H260" s="79" t="s">
        <v>660</v>
      </c>
      <c r="I260" s="7" t="s">
        <v>27</v>
      </c>
      <c r="J260" s="7" t="s">
        <v>136</v>
      </c>
    </row>
    <row r="261" spans="1:10" ht="43" x14ac:dyDescent="0.2">
      <c r="A261" s="224" t="s">
        <v>641</v>
      </c>
      <c r="B261" s="7" t="s">
        <v>642</v>
      </c>
      <c r="C261" s="7" t="s">
        <v>661</v>
      </c>
      <c r="D261" s="7" t="s">
        <v>27</v>
      </c>
      <c r="E261" s="7" t="s">
        <v>195</v>
      </c>
      <c r="F261" s="7" t="s">
        <v>133</v>
      </c>
      <c r="G261" s="8" t="s">
        <v>644</v>
      </c>
      <c r="H261" s="153" t="s">
        <v>662</v>
      </c>
      <c r="I261" s="7" t="s">
        <v>27</v>
      </c>
      <c r="J261" s="7" t="s">
        <v>136</v>
      </c>
    </row>
    <row r="262" spans="1:10" ht="57" x14ac:dyDescent="0.2">
      <c r="A262" s="224" t="s">
        <v>641</v>
      </c>
      <c r="B262" s="7" t="s">
        <v>642</v>
      </c>
      <c r="C262" s="7" t="s">
        <v>663</v>
      </c>
      <c r="D262" s="7" t="s">
        <v>27</v>
      </c>
      <c r="E262" s="7" t="s">
        <v>132</v>
      </c>
      <c r="F262" s="8" t="s">
        <v>644</v>
      </c>
      <c r="G262" s="7" t="s">
        <v>133</v>
      </c>
      <c r="H262" s="153" t="s">
        <v>664</v>
      </c>
      <c r="I262" s="7" t="s">
        <v>27</v>
      </c>
      <c r="J262" s="7" t="s">
        <v>136</v>
      </c>
    </row>
    <row r="263" spans="1:10" ht="43" x14ac:dyDescent="0.2">
      <c r="A263" s="224" t="s">
        <v>641</v>
      </c>
      <c r="B263" s="7" t="s">
        <v>642</v>
      </c>
      <c r="C263" s="7" t="s">
        <v>665</v>
      </c>
      <c r="D263" s="7" t="s">
        <v>27</v>
      </c>
      <c r="E263" s="7" t="s">
        <v>195</v>
      </c>
      <c r="F263" s="7" t="s">
        <v>133</v>
      </c>
      <c r="G263" s="8" t="s">
        <v>644</v>
      </c>
      <c r="H263" s="79" t="s">
        <v>666</v>
      </c>
      <c r="I263" s="7" t="s">
        <v>27</v>
      </c>
      <c r="J263" s="7" t="s">
        <v>136</v>
      </c>
    </row>
    <row r="264" spans="1:10" ht="29" x14ac:dyDescent="0.2">
      <c r="A264" s="224" t="s">
        <v>641</v>
      </c>
      <c r="B264" s="7" t="s">
        <v>642</v>
      </c>
      <c r="C264" s="7" t="s">
        <v>667</v>
      </c>
      <c r="D264" s="7" t="s">
        <v>27</v>
      </c>
      <c r="E264" s="7" t="s">
        <v>132</v>
      </c>
      <c r="F264" s="8" t="s">
        <v>644</v>
      </c>
      <c r="G264" s="7" t="s">
        <v>133</v>
      </c>
      <c r="H264" s="153" t="s">
        <v>668</v>
      </c>
      <c r="I264" s="7" t="s">
        <v>27</v>
      </c>
      <c r="J264" s="7" t="s">
        <v>136</v>
      </c>
    </row>
    <row r="265" spans="1:10" ht="57" x14ac:dyDescent="0.2">
      <c r="A265" s="224" t="s">
        <v>641</v>
      </c>
      <c r="B265" s="7" t="s">
        <v>642</v>
      </c>
      <c r="C265" s="7" t="s">
        <v>669</v>
      </c>
      <c r="D265" s="7" t="s">
        <v>27</v>
      </c>
      <c r="E265" s="7" t="s">
        <v>195</v>
      </c>
      <c r="F265" s="7" t="s">
        <v>133</v>
      </c>
      <c r="G265" s="8" t="s">
        <v>644</v>
      </c>
      <c r="H265" s="79" t="s">
        <v>670</v>
      </c>
      <c r="I265" s="7" t="s">
        <v>27</v>
      </c>
      <c r="J265" s="7" t="s">
        <v>136</v>
      </c>
    </row>
    <row r="266" spans="1:10" ht="48" x14ac:dyDescent="0.2">
      <c r="A266" s="224" t="s">
        <v>641</v>
      </c>
      <c r="B266" s="7" t="s">
        <v>642</v>
      </c>
      <c r="C266" s="7" t="s">
        <v>671</v>
      </c>
      <c r="D266" s="7" t="s">
        <v>27</v>
      </c>
      <c r="E266" s="7" t="s">
        <v>132</v>
      </c>
      <c r="F266" s="8" t="s">
        <v>644</v>
      </c>
      <c r="G266" s="7" t="s">
        <v>133</v>
      </c>
      <c r="H266" s="80" t="s">
        <v>672</v>
      </c>
      <c r="I266" s="7" t="s">
        <v>27</v>
      </c>
      <c r="J266" s="7" t="s">
        <v>136</v>
      </c>
    </row>
    <row r="267" spans="1:10" ht="57" x14ac:dyDescent="0.2">
      <c r="A267" s="224" t="s">
        <v>641</v>
      </c>
      <c r="B267" s="7" t="s">
        <v>642</v>
      </c>
      <c r="C267" s="7" t="s">
        <v>673</v>
      </c>
      <c r="D267" s="7" t="s">
        <v>27</v>
      </c>
      <c r="E267" s="7" t="s">
        <v>195</v>
      </c>
      <c r="F267" s="7" t="s">
        <v>133</v>
      </c>
      <c r="G267" s="8" t="s">
        <v>644</v>
      </c>
      <c r="H267" s="79" t="s">
        <v>674</v>
      </c>
      <c r="I267" s="7" t="s">
        <v>27</v>
      </c>
      <c r="J267" s="7" t="s">
        <v>136</v>
      </c>
    </row>
    <row r="268" spans="1:10" ht="29" x14ac:dyDescent="0.2">
      <c r="A268" s="224" t="s">
        <v>641</v>
      </c>
      <c r="B268" s="7" t="s">
        <v>642</v>
      </c>
      <c r="C268" s="7" t="s">
        <v>675</v>
      </c>
      <c r="D268" s="7" t="s">
        <v>27</v>
      </c>
      <c r="E268" s="7" t="s">
        <v>132</v>
      </c>
      <c r="F268" s="8" t="s">
        <v>644</v>
      </c>
      <c r="G268" s="7" t="s">
        <v>133</v>
      </c>
      <c r="H268" s="79" t="s">
        <v>676</v>
      </c>
      <c r="I268" s="7" t="s">
        <v>27</v>
      </c>
      <c r="J268" s="7" t="s">
        <v>136</v>
      </c>
    </row>
    <row r="269" spans="1:10" ht="64" x14ac:dyDescent="0.2">
      <c r="A269" s="224" t="s">
        <v>641</v>
      </c>
      <c r="B269" s="7" t="s">
        <v>642</v>
      </c>
      <c r="C269" s="7" t="s">
        <v>677</v>
      </c>
      <c r="D269" s="7" t="s">
        <v>27</v>
      </c>
      <c r="E269" s="7" t="s">
        <v>195</v>
      </c>
      <c r="F269" s="7" t="s">
        <v>133</v>
      </c>
      <c r="G269" s="8" t="s">
        <v>644</v>
      </c>
      <c r="H269" s="80" t="s">
        <v>678</v>
      </c>
      <c r="I269" s="7" t="s">
        <v>27</v>
      </c>
      <c r="J269" s="7" t="s">
        <v>136</v>
      </c>
    </row>
    <row r="270" spans="1:10" ht="29" x14ac:dyDescent="0.2">
      <c r="A270" s="224" t="s">
        <v>641</v>
      </c>
      <c r="B270" s="7" t="s">
        <v>642</v>
      </c>
      <c r="C270" s="7" t="s">
        <v>679</v>
      </c>
      <c r="D270" s="7" t="s">
        <v>27</v>
      </c>
      <c r="E270" s="7" t="s">
        <v>132</v>
      </c>
      <c r="F270" s="8" t="s">
        <v>644</v>
      </c>
      <c r="G270" s="7" t="s">
        <v>133</v>
      </c>
      <c r="H270" s="79" t="s">
        <v>680</v>
      </c>
      <c r="I270" s="7" t="s">
        <v>27</v>
      </c>
      <c r="J270" s="7" t="s">
        <v>136</v>
      </c>
    </row>
    <row r="271" spans="1:10" ht="43" x14ac:dyDescent="0.2">
      <c r="A271" s="224" t="s">
        <v>641</v>
      </c>
      <c r="B271" s="7" t="s">
        <v>642</v>
      </c>
      <c r="C271" s="7" t="s">
        <v>681</v>
      </c>
      <c r="D271" s="7" t="s">
        <v>27</v>
      </c>
      <c r="E271" s="7" t="s">
        <v>195</v>
      </c>
      <c r="F271" s="7" t="s">
        <v>133</v>
      </c>
      <c r="G271" s="8" t="s">
        <v>644</v>
      </c>
      <c r="H271" s="79" t="s">
        <v>682</v>
      </c>
      <c r="I271" s="7" t="s">
        <v>27</v>
      </c>
      <c r="J271" s="7" t="s">
        <v>136</v>
      </c>
    </row>
    <row r="272" spans="1:10" ht="29" x14ac:dyDescent="0.2">
      <c r="A272" s="224" t="s">
        <v>641</v>
      </c>
      <c r="B272" s="7" t="s">
        <v>642</v>
      </c>
      <c r="C272" s="7" t="s">
        <v>683</v>
      </c>
      <c r="D272" s="7" t="s">
        <v>27</v>
      </c>
      <c r="E272" s="7" t="s">
        <v>132</v>
      </c>
      <c r="F272" s="8" t="s">
        <v>644</v>
      </c>
      <c r="G272" s="7" t="s">
        <v>133</v>
      </c>
      <c r="H272" s="79" t="s">
        <v>684</v>
      </c>
      <c r="I272" s="7" t="s">
        <v>27</v>
      </c>
      <c r="J272" s="7" t="s">
        <v>136</v>
      </c>
    </row>
    <row r="273" spans="1:10" ht="57" x14ac:dyDescent="0.2">
      <c r="A273" s="224" t="s">
        <v>641</v>
      </c>
      <c r="B273" s="7" t="s">
        <v>642</v>
      </c>
      <c r="C273" s="7" t="s">
        <v>685</v>
      </c>
      <c r="D273" s="7" t="s">
        <v>27</v>
      </c>
      <c r="E273" s="7" t="s">
        <v>195</v>
      </c>
      <c r="F273" s="7" t="s">
        <v>133</v>
      </c>
      <c r="G273" s="8" t="s">
        <v>644</v>
      </c>
      <c r="H273" s="153" t="s">
        <v>686</v>
      </c>
      <c r="I273" s="7" t="s">
        <v>27</v>
      </c>
      <c r="J273" s="7" t="s">
        <v>136</v>
      </c>
    </row>
    <row r="274" spans="1:10" ht="29" x14ac:dyDescent="0.2">
      <c r="A274" s="224" t="s">
        <v>641</v>
      </c>
      <c r="B274" s="7" t="s">
        <v>642</v>
      </c>
      <c r="C274" s="7" t="s">
        <v>687</v>
      </c>
      <c r="D274" s="7" t="s">
        <v>27</v>
      </c>
      <c r="E274" s="7" t="s">
        <v>132</v>
      </c>
      <c r="F274" s="8" t="s">
        <v>644</v>
      </c>
      <c r="G274" s="7" t="s">
        <v>133</v>
      </c>
      <c r="H274" s="79" t="s">
        <v>688</v>
      </c>
      <c r="I274" s="7" t="s">
        <v>27</v>
      </c>
      <c r="J274" s="7" t="s">
        <v>136</v>
      </c>
    </row>
    <row r="275" spans="1:10" ht="64" x14ac:dyDescent="0.2">
      <c r="A275" s="224" t="s">
        <v>641</v>
      </c>
      <c r="B275" s="7" t="s">
        <v>642</v>
      </c>
      <c r="C275" s="7" t="s">
        <v>689</v>
      </c>
      <c r="D275" s="7" t="s">
        <v>27</v>
      </c>
      <c r="E275" s="7" t="s">
        <v>195</v>
      </c>
      <c r="F275" s="7" t="s">
        <v>133</v>
      </c>
      <c r="G275" s="8" t="s">
        <v>644</v>
      </c>
      <c r="H275" s="80" t="s">
        <v>690</v>
      </c>
      <c r="I275" s="7" t="s">
        <v>27</v>
      </c>
      <c r="J275" s="7" t="s">
        <v>136</v>
      </c>
    </row>
    <row r="276" spans="1:10" ht="43" x14ac:dyDescent="0.2">
      <c r="A276" s="224" t="s">
        <v>641</v>
      </c>
      <c r="B276" s="7" t="s">
        <v>642</v>
      </c>
      <c r="C276" s="7" t="s">
        <v>691</v>
      </c>
      <c r="D276" s="7" t="s">
        <v>27</v>
      </c>
      <c r="E276" s="7" t="s">
        <v>132</v>
      </c>
      <c r="F276" s="8" t="s">
        <v>644</v>
      </c>
      <c r="G276" s="7" t="s">
        <v>133</v>
      </c>
      <c r="H276" s="79" t="s">
        <v>692</v>
      </c>
      <c r="I276" s="7" t="s">
        <v>27</v>
      </c>
      <c r="J276" s="7" t="s">
        <v>136</v>
      </c>
    </row>
    <row r="277" spans="1:10" ht="57" x14ac:dyDescent="0.2">
      <c r="A277" s="224" t="s">
        <v>641</v>
      </c>
      <c r="B277" s="7" t="s">
        <v>642</v>
      </c>
      <c r="C277" s="7" t="s">
        <v>693</v>
      </c>
      <c r="D277" s="7" t="s">
        <v>27</v>
      </c>
      <c r="E277" s="7" t="s">
        <v>195</v>
      </c>
      <c r="F277" s="7" t="s">
        <v>133</v>
      </c>
      <c r="G277" s="8" t="s">
        <v>644</v>
      </c>
      <c r="H277" s="79" t="s">
        <v>694</v>
      </c>
      <c r="I277" s="7" t="s">
        <v>27</v>
      </c>
      <c r="J277" s="7" t="s">
        <v>136</v>
      </c>
    </row>
    <row r="278" spans="1:10" ht="71" x14ac:dyDescent="0.2">
      <c r="A278" s="224" t="s">
        <v>641</v>
      </c>
      <c r="B278" s="7" t="s">
        <v>642</v>
      </c>
      <c r="C278" s="7" t="s">
        <v>695</v>
      </c>
      <c r="D278" s="7" t="s">
        <v>27</v>
      </c>
      <c r="E278" s="7" t="s">
        <v>132</v>
      </c>
      <c r="F278" s="8" t="s">
        <v>644</v>
      </c>
      <c r="G278" s="7" t="s">
        <v>133</v>
      </c>
      <c r="H278" s="79" t="s">
        <v>696</v>
      </c>
      <c r="I278" s="7" t="s">
        <v>27</v>
      </c>
      <c r="J278" s="7" t="s">
        <v>136</v>
      </c>
    </row>
    <row r="279" spans="1:10" x14ac:dyDescent="0.2">
      <c r="A279" s="224" t="s">
        <v>641</v>
      </c>
      <c r="B279" s="7" t="s">
        <v>642</v>
      </c>
      <c r="C279" s="7" t="s">
        <v>697</v>
      </c>
      <c r="D279" s="7" t="s">
        <v>27</v>
      </c>
      <c r="E279" s="7" t="s">
        <v>195</v>
      </c>
      <c r="F279" s="7" t="s">
        <v>133</v>
      </c>
      <c r="G279" s="8" t="s">
        <v>644</v>
      </c>
      <c r="H279" s="79" t="s">
        <v>698</v>
      </c>
      <c r="I279" s="7" t="s">
        <v>27</v>
      </c>
      <c r="J279" s="7" t="s">
        <v>136</v>
      </c>
    </row>
    <row r="280" spans="1:10" ht="29" x14ac:dyDescent="0.2">
      <c r="A280" s="224" t="s">
        <v>641</v>
      </c>
      <c r="B280" s="7" t="s">
        <v>642</v>
      </c>
      <c r="C280" s="7" t="s">
        <v>691</v>
      </c>
      <c r="D280" s="7" t="s">
        <v>27</v>
      </c>
      <c r="E280" s="7" t="s">
        <v>132</v>
      </c>
      <c r="F280" s="8" t="s">
        <v>644</v>
      </c>
      <c r="G280" s="7" t="s">
        <v>133</v>
      </c>
      <c r="H280" s="79" t="s">
        <v>699</v>
      </c>
      <c r="I280" s="7" t="s">
        <v>27</v>
      </c>
      <c r="J280" s="7" t="s">
        <v>136</v>
      </c>
    </row>
    <row r="281" spans="1:10" ht="43" x14ac:dyDescent="0.2">
      <c r="A281" s="224" t="s">
        <v>641</v>
      </c>
      <c r="B281" s="7" t="s">
        <v>642</v>
      </c>
      <c r="C281" s="7" t="s">
        <v>700</v>
      </c>
      <c r="D281" s="7" t="s">
        <v>27</v>
      </c>
      <c r="E281" s="7" t="s">
        <v>195</v>
      </c>
      <c r="F281" s="7" t="s">
        <v>133</v>
      </c>
      <c r="G281" s="8" t="s">
        <v>644</v>
      </c>
      <c r="H281" s="79" t="s">
        <v>701</v>
      </c>
      <c r="I281" s="7" t="s">
        <v>27</v>
      </c>
      <c r="J281" s="7" t="s">
        <v>136</v>
      </c>
    </row>
    <row r="282" spans="1:10" ht="64" x14ac:dyDescent="0.2">
      <c r="A282" s="224" t="s">
        <v>641</v>
      </c>
      <c r="B282" s="7" t="s">
        <v>642</v>
      </c>
      <c r="C282" s="7" t="s">
        <v>702</v>
      </c>
      <c r="D282" s="7" t="s">
        <v>27</v>
      </c>
      <c r="E282" s="7" t="s">
        <v>132</v>
      </c>
      <c r="F282" s="8" t="s">
        <v>644</v>
      </c>
      <c r="G282" s="7" t="s">
        <v>133</v>
      </c>
      <c r="H282" s="80" t="s">
        <v>703</v>
      </c>
      <c r="I282" s="7" t="s">
        <v>27</v>
      </c>
      <c r="J282" s="7" t="s">
        <v>136</v>
      </c>
    </row>
    <row r="283" spans="1:10" ht="43" x14ac:dyDescent="0.2">
      <c r="A283" s="224" t="s">
        <v>641</v>
      </c>
      <c r="B283" s="7" t="s">
        <v>642</v>
      </c>
      <c r="C283" s="7" t="s">
        <v>704</v>
      </c>
      <c r="D283" s="7" t="s">
        <v>27</v>
      </c>
      <c r="E283" s="7" t="s">
        <v>195</v>
      </c>
      <c r="F283" s="7" t="s">
        <v>133</v>
      </c>
      <c r="G283" s="8" t="s">
        <v>644</v>
      </c>
      <c r="H283" s="79" t="s">
        <v>705</v>
      </c>
      <c r="I283" s="7" t="s">
        <v>27</v>
      </c>
      <c r="J283" s="7" t="s">
        <v>136</v>
      </c>
    </row>
    <row r="284" spans="1:10" ht="29" x14ac:dyDescent="0.2">
      <c r="A284" s="224" t="s">
        <v>641</v>
      </c>
      <c r="B284" s="7" t="s">
        <v>642</v>
      </c>
      <c r="C284" s="7" t="s">
        <v>706</v>
      </c>
      <c r="D284" s="7" t="s">
        <v>27</v>
      </c>
      <c r="E284" s="7" t="s">
        <v>132</v>
      </c>
      <c r="F284" s="8" t="s">
        <v>644</v>
      </c>
      <c r="G284" s="7" t="s">
        <v>133</v>
      </c>
      <c r="H284" s="79" t="s">
        <v>707</v>
      </c>
      <c r="I284" s="7" t="s">
        <v>27</v>
      </c>
      <c r="J284" s="7" t="s">
        <v>136</v>
      </c>
    </row>
    <row r="285" spans="1:10" ht="57" x14ac:dyDescent="0.2">
      <c r="A285" s="224" t="s">
        <v>641</v>
      </c>
      <c r="B285" s="7" t="s">
        <v>642</v>
      </c>
      <c r="C285" s="7" t="s">
        <v>708</v>
      </c>
      <c r="D285" s="7" t="s">
        <v>27</v>
      </c>
      <c r="E285" s="7" t="s">
        <v>195</v>
      </c>
      <c r="F285" s="7" t="s">
        <v>133</v>
      </c>
      <c r="G285" s="8" t="s">
        <v>644</v>
      </c>
      <c r="H285" s="79" t="s">
        <v>709</v>
      </c>
      <c r="I285" s="7" t="s">
        <v>27</v>
      </c>
      <c r="J285" s="7" t="s">
        <v>136</v>
      </c>
    </row>
    <row r="286" spans="1:10" ht="71" x14ac:dyDescent="0.2">
      <c r="A286" s="224" t="s">
        <v>641</v>
      </c>
      <c r="B286" s="7" t="s">
        <v>642</v>
      </c>
      <c r="C286" s="7" t="s">
        <v>710</v>
      </c>
      <c r="D286" s="7" t="s">
        <v>27</v>
      </c>
      <c r="E286" s="7" t="s">
        <v>132</v>
      </c>
      <c r="F286" s="8" t="s">
        <v>644</v>
      </c>
      <c r="G286" s="7" t="s">
        <v>133</v>
      </c>
      <c r="H286" s="79" t="s">
        <v>711</v>
      </c>
      <c r="I286" s="7" t="s">
        <v>27</v>
      </c>
      <c r="J286" s="7" t="s">
        <v>136</v>
      </c>
    </row>
    <row r="287" spans="1:10" ht="64" x14ac:dyDescent="0.2">
      <c r="A287" s="224" t="s">
        <v>641</v>
      </c>
      <c r="B287" s="7" t="s">
        <v>642</v>
      </c>
      <c r="C287" s="7" t="s">
        <v>712</v>
      </c>
      <c r="D287" s="7" t="s">
        <v>27</v>
      </c>
      <c r="E287" s="7" t="s">
        <v>195</v>
      </c>
      <c r="F287" s="7" t="s">
        <v>133</v>
      </c>
      <c r="G287" s="8" t="s">
        <v>644</v>
      </c>
      <c r="H287" s="216" t="s">
        <v>713</v>
      </c>
      <c r="I287" s="7" t="s">
        <v>27</v>
      </c>
      <c r="J287" s="7" t="s">
        <v>136</v>
      </c>
    </row>
    <row r="288" spans="1:10" ht="43" x14ac:dyDescent="0.2">
      <c r="A288" s="224" t="s">
        <v>641</v>
      </c>
      <c r="B288" s="7" t="s">
        <v>642</v>
      </c>
      <c r="C288" s="7" t="s">
        <v>714</v>
      </c>
      <c r="D288" s="7" t="s">
        <v>27</v>
      </c>
      <c r="E288" s="7" t="s">
        <v>132</v>
      </c>
      <c r="F288" s="8" t="s">
        <v>644</v>
      </c>
      <c r="G288" s="7" t="s">
        <v>133</v>
      </c>
      <c r="H288" s="153" t="s">
        <v>715</v>
      </c>
      <c r="I288" s="7" t="s">
        <v>27</v>
      </c>
      <c r="J288" s="7" t="s">
        <v>136</v>
      </c>
    </row>
    <row r="289" spans="1:10" ht="32" x14ac:dyDescent="0.2">
      <c r="A289" s="224" t="s">
        <v>641</v>
      </c>
      <c r="B289" s="7" t="s">
        <v>642</v>
      </c>
      <c r="C289" s="7" t="s">
        <v>716</v>
      </c>
      <c r="D289" s="7" t="s">
        <v>27</v>
      </c>
      <c r="E289" s="7" t="s">
        <v>195</v>
      </c>
      <c r="F289" s="7" t="s">
        <v>133</v>
      </c>
      <c r="G289" s="8" t="s">
        <v>644</v>
      </c>
      <c r="H289" s="80" t="s">
        <v>717</v>
      </c>
      <c r="I289" s="7" t="s">
        <v>27</v>
      </c>
      <c r="J289" s="7" t="s">
        <v>136</v>
      </c>
    </row>
    <row r="290" spans="1:10" ht="57" x14ac:dyDescent="0.2">
      <c r="A290" s="224" t="s">
        <v>641</v>
      </c>
      <c r="B290" s="7" t="s">
        <v>642</v>
      </c>
      <c r="C290" s="7" t="s">
        <v>718</v>
      </c>
      <c r="D290" s="7" t="s">
        <v>27</v>
      </c>
      <c r="E290" s="7" t="s">
        <v>132</v>
      </c>
      <c r="F290" s="8" t="s">
        <v>644</v>
      </c>
      <c r="G290" s="7" t="s">
        <v>133</v>
      </c>
      <c r="H290" s="79" t="s">
        <v>719</v>
      </c>
      <c r="I290" s="7" t="s">
        <v>27</v>
      </c>
      <c r="J290" s="7" t="s">
        <v>136</v>
      </c>
    </row>
    <row r="291" spans="1:10" ht="29" x14ac:dyDescent="0.2">
      <c r="A291" s="224" t="s">
        <v>641</v>
      </c>
      <c r="B291" s="7" t="s">
        <v>642</v>
      </c>
      <c r="C291" s="7" t="s">
        <v>720</v>
      </c>
      <c r="D291" s="7" t="s">
        <v>27</v>
      </c>
      <c r="E291" s="7" t="s">
        <v>195</v>
      </c>
      <c r="F291" s="7" t="s">
        <v>133</v>
      </c>
      <c r="G291" s="8" t="s">
        <v>644</v>
      </c>
      <c r="H291" s="79" t="s">
        <v>721</v>
      </c>
      <c r="I291" s="7" t="s">
        <v>27</v>
      </c>
      <c r="J291" s="7" t="s">
        <v>136</v>
      </c>
    </row>
    <row r="292" spans="1:10" ht="80" x14ac:dyDescent="0.2">
      <c r="A292" s="224" t="s">
        <v>641</v>
      </c>
      <c r="B292" s="7" t="s">
        <v>642</v>
      </c>
      <c r="C292" s="7" t="s">
        <v>722</v>
      </c>
      <c r="D292" s="7" t="s">
        <v>27</v>
      </c>
      <c r="E292" s="7" t="s">
        <v>132</v>
      </c>
      <c r="F292" s="8" t="s">
        <v>644</v>
      </c>
      <c r="G292" s="7" t="s">
        <v>133</v>
      </c>
      <c r="H292" s="80" t="s">
        <v>723</v>
      </c>
      <c r="I292" s="7" t="s">
        <v>27</v>
      </c>
      <c r="J292" s="7" t="s">
        <v>136</v>
      </c>
    </row>
    <row r="293" spans="1:10" x14ac:dyDescent="0.2">
      <c r="A293" s="224" t="s">
        <v>641</v>
      </c>
      <c r="B293" s="7" t="s">
        <v>642</v>
      </c>
      <c r="C293" s="7" t="s">
        <v>724</v>
      </c>
      <c r="D293" s="7" t="s">
        <v>27</v>
      </c>
      <c r="E293" s="7" t="s">
        <v>195</v>
      </c>
      <c r="F293" s="7" t="s">
        <v>133</v>
      </c>
      <c r="G293" s="8" t="s">
        <v>644</v>
      </c>
      <c r="H293" s="79" t="s">
        <v>725</v>
      </c>
      <c r="I293" s="7" t="s">
        <v>27</v>
      </c>
      <c r="J293" s="7" t="s">
        <v>136</v>
      </c>
    </row>
    <row r="294" spans="1:10" ht="43" x14ac:dyDescent="0.2">
      <c r="A294" s="224" t="s">
        <v>641</v>
      </c>
      <c r="B294" s="7" t="s">
        <v>642</v>
      </c>
      <c r="C294" s="7" t="s">
        <v>726</v>
      </c>
      <c r="D294" s="7" t="s">
        <v>27</v>
      </c>
      <c r="E294" s="7" t="s">
        <v>132</v>
      </c>
      <c r="F294" s="8" t="s">
        <v>644</v>
      </c>
      <c r="G294" s="7" t="s">
        <v>133</v>
      </c>
      <c r="H294" s="79" t="s">
        <v>727</v>
      </c>
      <c r="I294" s="7" t="s">
        <v>27</v>
      </c>
      <c r="J294" s="7" t="s">
        <v>136</v>
      </c>
    </row>
    <row r="295" spans="1:10" ht="29" x14ac:dyDescent="0.2">
      <c r="A295" s="224" t="s">
        <v>641</v>
      </c>
      <c r="B295" s="7" t="s">
        <v>642</v>
      </c>
      <c r="C295" s="7" t="s">
        <v>728</v>
      </c>
      <c r="D295" s="7" t="s">
        <v>27</v>
      </c>
      <c r="E295" s="7" t="s">
        <v>195</v>
      </c>
      <c r="F295" s="7" t="s">
        <v>133</v>
      </c>
      <c r="G295" s="8" t="s">
        <v>644</v>
      </c>
      <c r="H295" s="79" t="s">
        <v>729</v>
      </c>
      <c r="I295" s="7" t="s">
        <v>27</v>
      </c>
      <c r="J295" s="7" t="s">
        <v>136</v>
      </c>
    </row>
    <row r="296" spans="1:10" ht="43" x14ac:dyDescent="0.2">
      <c r="A296" s="224" t="s">
        <v>641</v>
      </c>
      <c r="B296" s="7" t="s">
        <v>642</v>
      </c>
      <c r="C296" s="7" t="s">
        <v>730</v>
      </c>
      <c r="D296" s="7" t="s">
        <v>27</v>
      </c>
      <c r="E296" s="7" t="s">
        <v>132</v>
      </c>
      <c r="F296" s="8" t="s">
        <v>644</v>
      </c>
      <c r="G296" s="7" t="s">
        <v>133</v>
      </c>
      <c r="H296" s="79" t="s">
        <v>731</v>
      </c>
      <c r="I296" s="7" t="s">
        <v>27</v>
      </c>
      <c r="J296" s="7" t="s">
        <v>136</v>
      </c>
    </row>
    <row r="297" spans="1:10" ht="43" x14ac:dyDescent="0.2">
      <c r="A297" s="224" t="s">
        <v>641</v>
      </c>
      <c r="B297" s="7" t="s">
        <v>642</v>
      </c>
      <c r="C297" s="7" t="s">
        <v>732</v>
      </c>
      <c r="D297" s="7" t="s">
        <v>27</v>
      </c>
      <c r="E297" s="7" t="s">
        <v>195</v>
      </c>
      <c r="F297" s="7" t="s">
        <v>133</v>
      </c>
      <c r="G297" s="8" t="s">
        <v>644</v>
      </c>
      <c r="H297" s="153" t="s">
        <v>733</v>
      </c>
      <c r="I297" s="7" t="s">
        <v>27</v>
      </c>
      <c r="J297" s="7" t="s">
        <v>136</v>
      </c>
    </row>
    <row r="298" spans="1:10" ht="64" x14ac:dyDescent="0.2">
      <c r="A298" s="224" t="s">
        <v>641</v>
      </c>
      <c r="B298" s="7" t="s">
        <v>642</v>
      </c>
      <c r="C298" s="7" t="s">
        <v>734</v>
      </c>
      <c r="D298" s="7" t="s">
        <v>27</v>
      </c>
      <c r="E298" s="7" t="s">
        <v>132</v>
      </c>
      <c r="F298" s="8" t="s">
        <v>644</v>
      </c>
      <c r="G298" s="7" t="s">
        <v>133</v>
      </c>
      <c r="H298" s="80" t="s">
        <v>735</v>
      </c>
      <c r="I298" s="7" t="s">
        <v>27</v>
      </c>
      <c r="J298" s="7" t="s">
        <v>136</v>
      </c>
    </row>
    <row r="299" spans="1:10" x14ac:dyDescent="0.2">
      <c r="A299" s="224" t="s">
        <v>641</v>
      </c>
      <c r="B299" s="7" t="s">
        <v>642</v>
      </c>
      <c r="C299" s="7" t="s">
        <v>736</v>
      </c>
      <c r="D299" s="7" t="s">
        <v>27</v>
      </c>
      <c r="E299" s="7" t="s">
        <v>195</v>
      </c>
      <c r="F299" s="7" t="s">
        <v>133</v>
      </c>
      <c r="G299" s="8" t="s">
        <v>644</v>
      </c>
      <c r="H299" s="79" t="s">
        <v>737</v>
      </c>
      <c r="I299" s="7" t="s">
        <v>27</v>
      </c>
      <c r="J299" s="7" t="s">
        <v>136</v>
      </c>
    </row>
    <row r="300" spans="1:10" x14ac:dyDescent="0.2">
      <c r="A300" s="224" t="s">
        <v>641</v>
      </c>
      <c r="B300" s="7" t="s">
        <v>642</v>
      </c>
      <c r="C300" s="7" t="s">
        <v>738</v>
      </c>
      <c r="D300" s="7" t="s">
        <v>27</v>
      </c>
      <c r="E300" s="7" t="s">
        <v>132</v>
      </c>
      <c r="F300" s="8" t="s">
        <v>644</v>
      </c>
      <c r="G300" s="7" t="s">
        <v>133</v>
      </c>
      <c r="H300" s="79" t="s">
        <v>739</v>
      </c>
      <c r="I300" s="7" t="s">
        <v>27</v>
      </c>
      <c r="J300" s="7" t="s">
        <v>136</v>
      </c>
    </row>
    <row r="301" spans="1:10" ht="29" x14ac:dyDescent="0.2">
      <c r="A301" s="224" t="s">
        <v>641</v>
      </c>
      <c r="B301" s="7" t="s">
        <v>642</v>
      </c>
      <c r="C301" s="7" t="s">
        <v>740</v>
      </c>
      <c r="D301" s="7" t="s">
        <v>27</v>
      </c>
      <c r="E301" s="7" t="s">
        <v>195</v>
      </c>
      <c r="F301" s="7" t="s">
        <v>133</v>
      </c>
      <c r="G301" s="8" t="s">
        <v>644</v>
      </c>
      <c r="H301" s="153" t="s">
        <v>741</v>
      </c>
      <c r="I301" s="7" t="s">
        <v>27</v>
      </c>
      <c r="J301" s="7" t="s">
        <v>136</v>
      </c>
    </row>
    <row r="302" spans="1:10" ht="29" x14ac:dyDescent="0.2">
      <c r="A302" s="224" t="s">
        <v>641</v>
      </c>
      <c r="B302" s="7" t="s">
        <v>642</v>
      </c>
      <c r="C302" s="7" t="s">
        <v>742</v>
      </c>
      <c r="D302" s="7" t="s">
        <v>27</v>
      </c>
      <c r="E302" s="7" t="s">
        <v>132</v>
      </c>
      <c r="F302" s="8" t="s">
        <v>644</v>
      </c>
      <c r="G302" s="7" t="s">
        <v>133</v>
      </c>
      <c r="H302" s="153" t="s">
        <v>743</v>
      </c>
      <c r="I302" s="7" t="s">
        <v>27</v>
      </c>
      <c r="J302" s="7" t="s">
        <v>136</v>
      </c>
    </row>
    <row r="303" spans="1:10" ht="29" x14ac:dyDescent="0.2">
      <c r="A303" s="224" t="s">
        <v>641</v>
      </c>
      <c r="B303" s="7" t="s">
        <v>642</v>
      </c>
      <c r="C303" s="7" t="s">
        <v>744</v>
      </c>
      <c r="D303" s="7" t="s">
        <v>27</v>
      </c>
      <c r="E303" s="7" t="s">
        <v>195</v>
      </c>
      <c r="F303" s="7" t="s">
        <v>133</v>
      </c>
      <c r="G303" s="8" t="s">
        <v>644</v>
      </c>
      <c r="H303" s="153" t="s">
        <v>745</v>
      </c>
      <c r="I303" s="7" t="s">
        <v>27</v>
      </c>
      <c r="J303" s="7" t="s">
        <v>136</v>
      </c>
    </row>
    <row r="304" spans="1:10" ht="29" x14ac:dyDescent="0.2">
      <c r="A304" s="224" t="s">
        <v>641</v>
      </c>
      <c r="B304" s="7" t="s">
        <v>642</v>
      </c>
      <c r="C304" s="7" t="s">
        <v>746</v>
      </c>
      <c r="D304" s="7" t="s">
        <v>27</v>
      </c>
      <c r="E304" s="7" t="s">
        <v>132</v>
      </c>
      <c r="F304" s="8" t="s">
        <v>644</v>
      </c>
      <c r="G304" s="7" t="s">
        <v>133</v>
      </c>
      <c r="H304" s="79" t="s">
        <v>747</v>
      </c>
      <c r="I304" s="7" t="s">
        <v>27</v>
      </c>
      <c r="J304" s="7" t="s">
        <v>136</v>
      </c>
    </row>
    <row r="305" spans="1:10" ht="48" x14ac:dyDescent="0.2">
      <c r="A305" s="224" t="s">
        <v>641</v>
      </c>
      <c r="B305" s="7" t="s">
        <v>642</v>
      </c>
      <c r="C305" s="7" t="s">
        <v>748</v>
      </c>
      <c r="D305" s="7" t="s">
        <v>27</v>
      </c>
      <c r="E305" s="7" t="s">
        <v>195</v>
      </c>
      <c r="F305" s="7" t="s">
        <v>133</v>
      </c>
      <c r="G305" s="8" t="s">
        <v>644</v>
      </c>
      <c r="H305" s="80" t="s">
        <v>749</v>
      </c>
      <c r="I305" s="7" t="s">
        <v>27</v>
      </c>
      <c r="J305" s="7" t="s">
        <v>136</v>
      </c>
    </row>
    <row r="306" spans="1:10" ht="64" x14ac:dyDescent="0.2">
      <c r="A306" s="224" t="s">
        <v>641</v>
      </c>
      <c r="B306" s="7" t="s">
        <v>642</v>
      </c>
      <c r="C306" s="7" t="s">
        <v>750</v>
      </c>
      <c r="D306" s="7" t="s">
        <v>27</v>
      </c>
      <c r="E306" s="7" t="s">
        <v>132</v>
      </c>
      <c r="F306" s="8" t="s">
        <v>644</v>
      </c>
      <c r="G306" s="7" t="s">
        <v>133</v>
      </c>
      <c r="H306" s="80" t="s">
        <v>751</v>
      </c>
      <c r="I306" s="7" t="s">
        <v>27</v>
      </c>
      <c r="J306" s="7" t="s">
        <v>136</v>
      </c>
    </row>
    <row r="307" spans="1:10" ht="57" x14ac:dyDescent="0.2">
      <c r="A307" s="224" t="s">
        <v>641</v>
      </c>
      <c r="B307" s="7" t="s">
        <v>642</v>
      </c>
      <c r="C307" s="7" t="s">
        <v>752</v>
      </c>
      <c r="D307" s="7" t="s">
        <v>27</v>
      </c>
      <c r="E307" s="7" t="s">
        <v>195</v>
      </c>
      <c r="F307" s="7" t="s">
        <v>133</v>
      </c>
      <c r="G307" s="8" t="s">
        <v>644</v>
      </c>
      <c r="H307" s="79" t="s">
        <v>753</v>
      </c>
      <c r="I307" s="7" t="s">
        <v>27</v>
      </c>
      <c r="J307" s="7" t="s">
        <v>136</v>
      </c>
    </row>
    <row r="308" spans="1:10" ht="43" x14ac:dyDescent="0.2">
      <c r="A308" s="224" t="s">
        <v>641</v>
      </c>
      <c r="B308" s="7" t="s">
        <v>642</v>
      </c>
      <c r="C308" s="7" t="s">
        <v>754</v>
      </c>
      <c r="D308" s="7" t="s">
        <v>27</v>
      </c>
      <c r="E308" s="7" t="s">
        <v>132</v>
      </c>
      <c r="F308" s="8" t="s">
        <v>644</v>
      </c>
      <c r="G308" s="7" t="s">
        <v>133</v>
      </c>
      <c r="H308" s="79" t="s">
        <v>755</v>
      </c>
      <c r="I308" s="7" t="s">
        <v>27</v>
      </c>
      <c r="J308" s="7" t="s">
        <v>136</v>
      </c>
    </row>
    <row r="309" spans="1:10" x14ac:dyDescent="0.2">
      <c r="A309" s="224" t="s">
        <v>641</v>
      </c>
      <c r="B309" s="7" t="s">
        <v>642</v>
      </c>
      <c r="C309" s="7" t="s">
        <v>756</v>
      </c>
      <c r="D309" s="7" t="s">
        <v>27</v>
      </c>
      <c r="E309" s="7" t="s">
        <v>195</v>
      </c>
      <c r="F309" s="7" t="s">
        <v>133</v>
      </c>
      <c r="G309" s="8" t="s">
        <v>644</v>
      </c>
      <c r="H309" s="79" t="s">
        <v>757</v>
      </c>
      <c r="I309" s="7" t="s">
        <v>27</v>
      </c>
      <c r="J309" s="7" t="s">
        <v>136</v>
      </c>
    </row>
    <row r="310" spans="1:10" ht="57" x14ac:dyDescent="0.2">
      <c r="A310" s="224" t="s">
        <v>641</v>
      </c>
      <c r="B310" s="7" t="s">
        <v>642</v>
      </c>
      <c r="C310" s="7" t="s">
        <v>758</v>
      </c>
      <c r="D310" s="7" t="s">
        <v>27</v>
      </c>
      <c r="E310" s="7" t="s">
        <v>132</v>
      </c>
      <c r="F310" s="8" t="s">
        <v>644</v>
      </c>
      <c r="G310" s="7" t="s">
        <v>133</v>
      </c>
      <c r="H310" s="153" t="s">
        <v>759</v>
      </c>
      <c r="I310" s="7" t="s">
        <v>27</v>
      </c>
      <c r="J310" s="7" t="s">
        <v>136</v>
      </c>
    </row>
    <row r="311" spans="1:10" ht="48" x14ac:dyDescent="0.2">
      <c r="A311" s="224" t="s">
        <v>641</v>
      </c>
      <c r="B311" s="7" t="s">
        <v>642</v>
      </c>
      <c r="C311" s="7" t="s">
        <v>760</v>
      </c>
      <c r="D311" s="7" t="s">
        <v>27</v>
      </c>
      <c r="E311" s="7" t="s">
        <v>195</v>
      </c>
      <c r="F311" s="7" t="s">
        <v>133</v>
      </c>
      <c r="G311" s="8" t="s">
        <v>644</v>
      </c>
      <c r="H311" s="80" t="s">
        <v>761</v>
      </c>
      <c r="I311" s="7" t="s">
        <v>27</v>
      </c>
      <c r="J311" s="7" t="s">
        <v>136</v>
      </c>
    </row>
    <row r="312" spans="1:10" ht="29" x14ac:dyDescent="0.2">
      <c r="A312" s="224" t="s">
        <v>641</v>
      </c>
      <c r="B312" s="7" t="s">
        <v>642</v>
      </c>
      <c r="C312" s="7" t="s">
        <v>648</v>
      </c>
      <c r="D312" s="7" t="s">
        <v>27</v>
      </c>
      <c r="E312" s="7" t="s">
        <v>132</v>
      </c>
      <c r="F312" s="8" t="s">
        <v>644</v>
      </c>
      <c r="G312" s="7" t="s">
        <v>133</v>
      </c>
      <c r="H312" s="153" t="s">
        <v>762</v>
      </c>
      <c r="I312" s="7" t="s">
        <v>27</v>
      </c>
      <c r="J312" s="7" t="s">
        <v>136</v>
      </c>
    </row>
    <row r="313" spans="1:10" ht="32" x14ac:dyDescent="0.2">
      <c r="A313" s="224" t="s">
        <v>641</v>
      </c>
      <c r="B313" s="7" t="s">
        <v>642</v>
      </c>
      <c r="C313" s="7" t="s">
        <v>763</v>
      </c>
      <c r="D313" s="7" t="s">
        <v>27</v>
      </c>
      <c r="E313" s="7" t="s">
        <v>195</v>
      </c>
      <c r="F313" s="7" t="s">
        <v>133</v>
      </c>
      <c r="G313" s="8" t="s">
        <v>644</v>
      </c>
      <c r="H313" s="80" t="s">
        <v>764</v>
      </c>
      <c r="I313" s="7" t="s">
        <v>27</v>
      </c>
      <c r="J313" s="7" t="s">
        <v>136</v>
      </c>
    </row>
    <row r="314" spans="1:10" ht="57" x14ac:dyDescent="0.2">
      <c r="A314" s="224" t="s">
        <v>641</v>
      </c>
      <c r="B314" s="7" t="s">
        <v>642</v>
      </c>
      <c r="C314" s="7" t="s">
        <v>765</v>
      </c>
      <c r="D314" s="7" t="s">
        <v>27</v>
      </c>
      <c r="E314" s="7" t="s">
        <v>132</v>
      </c>
      <c r="F314" s="8" t="s">
        <v>644</v>
      </c>
      <c r="G314" s="7" t="s">
        <v>133</v>
      </c>
      <c r="H314" s="79" t="s">
        <v>766</v>
      </c>
      <c r="I314" s="7" t="s">
        <v>27</v>
      </c>
      <c r="J314" s="7" t="s">
        <v>136</v>
      </c>
    </row>
    <row r="315" spans="1:10" ht="29" x14ac:dyDescent="0.2">
      <c r="A315" s="224" t="s">
        <v>641</v>
      </c>
      <c r="B315" s="7" t="s">
        <v>642</v>
      </c>
      <c r="C315" s="7" t="s">
        <v>767</v>
      </c>
      <c r="D315" s="7" t="s">
        <v>27</v>
      </c>
      <c r="E315" s="7" t="s">
        <v>195</v>
      </c>
      <c r="F315" s="7" t="s">
        <v>133</v>
      </c>
      <c r="G315" s="8" t="s">
        <v>644</v>
      </c>
      <c r="H315" s="79" t="s">
        <v>768</v>
      </c>
      <c r="I315" s="7" t="s">
        <v>27</v>
      </c>
      <c r="J315" s="7" t="s">
        <v>136</v>
      </c>
    </row>
    <row r="316" spans="1:10" ht="29" x14ac:dyDescent="0.2">
      <c r="A316" s="224" t="s">
        <v>641</v>
      </c>
      <c r="B316" s="7" t="s">
        <v>642</v>
      </c>
      <c r="C316" s="7" t="s">
        <v>769</v>
      </c>
      <c r="D316" s="7" t="s">
        <v>27</v>
      </c>
      <c r="E316" s="7" t="s">
        <v>132</v>
      </c>
      <c r="F316" s="8" t="s">
        <v>644</v>
      </c>
      <c r="G316" s="7" t="s">
        <v>133</v>
      </c>
      <c r="H316" s="79" t="s">
        <v>770</v>
      </c>
      <c r="I316" s="7" t="s">
        <v>27</v>
      </c>
      <c r="J316" s="7" t="s">
        <v>136</v>
      </c>
    </row>
    <row r="317" spans="1:10" ht="43" x14ac:dyDescent="0.2">
      <c r="A317" s="224" t="s">
        <v>641</v>
      </c>
      <c r="B317" s="7" t="s">
        <v>642</v>
      </c>
      <c r="C317" s="7" t="s">
        <v>771</v>
      </c>
      <c r="D317" s="7" t="s">
        <v>27</v>
      </c>
      <c r="E317" s="7" t="s">
        <v>195</v>
      </c>
      <c r="F317" s="7" t="s">
        <v>133</v>
      </c>
      <c r="G317" s="8" t="s">
        <v>644</v>
      </c>
      <c r="H317" s="153" t="s">
        <v>772</v>
      </c>
      <c r="I317" s="7" t="s">
        <v>27</v>
      </c>
      <c r="J317" s="7" t="s">
        <v>136</v>
      </c>
    </row>
    <row r="318" spans="1:10" ht="57" x14ac:dyDescent="0.2">
      <c r="A318" s="224" t="s">
        <v>641</v>
      </c>
      <c r="B318" s="7" t="s">
        <v>642</v>
      </c>
      <c r="C318" s="7" t="s">
        <v>773</v>
      </c>
      <c r="D318" s="7" t="s">
        <v>27</v>
      </c>
      <c r="E318" s="7" t="s">
        <v>132</v>
      </c>
      <c r="F318" s="8" t="s">
        <v>644</v>
      </c>
      <c r="G318" s="7" t="s">
        <v>133</v>
      </c>
      <c r="H318" s="79" t="s">
        <v>774</v>
      </c>
      <c r="I318" s="7" t="s">
        <v>27</v>
      </c>
      <c r="J318" s="7" t="s">
        <v>136</v>
      </c>
    </row>
    <row r="319" spans="1:10" ht="112" x14ac:dyDescent="0.2">
      <c r="A319" s="224" t="s">
        <v>641</v>
      </c>
      <c r="B319" s="7" t="s">
        <v>642</v>
      </c>
      <c r="C319" s="7" t="s">
        <v>775</v>
      </c>
      <c r="D319" s="7" t="s">
        <v>27</v>
      </c>
      <c r="E319" s="7" t="s">
        <v>195</v>
      </c>
      <c r="F319" s="7" t="s">
        <v>133</v>
      </c>
      <c r="G319" s="8" t="s">
        <v>644</v>
      </c>
      <c r="H319" s="80" t="s">
        <v>776</v>
      </c>
      <c r="I319" s="7" t="s">
        <v>27</v>
      </c>
      <c r="J319" s="7" t="s">
        <v>136</v>
      </c>
    </row>
    <row r="320" spans="1:10" ht="43" x14ac:dyDescent="0.2">
      <c r="A320" s="224" t="s">
        <v>641</v>
      </c>
      <c r="B320" s="7" t="s">
        <v>642</v>
      </c>
      <c r="C320" s="7" t="s">
        <v>777</v>
      </c>
      <c r="D320" s="7" t="s">
        <v>27</v>
      </c>
      <c r="E320" s="7" t="s">
        <v>132</v>
      </c>
      <c r="F320" s="8" t="s">
        <v>644</v>
      </c>
      <c r="G320" s="7" t="s">
        <v>133</v>
      </c>
      <c r="H320" s="79" t="s">
        <v>778</v>
      </c>
      <c r="I320" s="7" t="s">
        <v>27</v>
      </c>
      <c r="J320" s="7" t="s">
        <v>136</v>
      </c>
    </row>
    <row r="321" spans="1:10" ht="112" x14ac:dyDescent="0.2">
      <c r="A321" s="224" t="s">
        <v>641</v>
      </c>
      <c r="B321" s="7" t="s">
        <v>642</v>
      </c>
      <c r="C321" s="7" t="s">
        <v>779</v>
      </c>
      <c r="D321" s="7" t="s">
        <v>27</v>
      </c>
      <c r="E321" s="7" t="s">
        <v>195</v>
      </c>
      <c r="F321" s="7" t="s">
        <v>133</v>
      </c>
      <c r="G321" s="8" t="s">
        <v>644</v>
      </c>
      <c r="H321" s="80" t="s">
        <v>780</v>
      </c>
      <c r="I321" s="7" t="s">
        <v>27</v>
      </c>
      <c r="J321" s="7" t="s">
        <v>136</v>
      </c>
    </row>
    <row r="322" spans="1:10" ht="85" x14ac:dyDescent="0.2">
      <c r="A322" s="224" t="s">
        <v>641</v>
      </c>
      <c r="B322" s="7" t="s">
        <v>642</v>
      </c>
      <c r="C322" s="7" t="s">
        <v>781</v>
      </c>
      <c r="D322" s="7" t="s">
        <v>27</v>
      </c>
      <c r="E322" s="7" t="s">
        <v>132</v>
      </c>
      <c r="F322" s="8" t="s">
        <v>644</v>
      </c>
      <c r="G322" s="7" t="s">
        <v>133</v>
      </c>
      <c r="H322" s="153" t="s">
        <v>782</v>
      </c>
      <c r="I322" s="7" t="s">
        <v>27</v>
      </c>
      <c r="J322" s="7" t="s">
        <v>136</v>
      </c>
    </row>
    <row r="323" spans="1:10" ht="48" x14ac:dyDescent="0.2">
      <c r="A323" s="224" t="s">
        <v>641</v>
      </c>
      <c r="B323" s="7" t="s">
        <v>642</v>
      </c>
      <c r="C323" s="7" t="s">
        <v>783</v>
      </c>
      <c r="D323" s="7" t="s">
        <v>27</v>
      </c>
      <c r="E323" s="7" t="s">
        <v>195</v>
      </c>
      <c r="F323" s="7" t="s">
        <v>133</v>
      </c>
      <c r="G323" s="8" t="s">
        <v>644</v>
      </c>
      <c r="H323" s="80" t="s">
        <v>784</v>
      </c>
      <c r="I323" s="7" t="s">
        <v>27</v>
      </c>
      <c r="J323" s="7" t="s">
        <v>136</v>
      </c>
    </row>
    <row r="324" spans="1:10" ht="43" x14ac:dyDescent="0.2">
      <c r="A324" s="224" t="s">
        <v>641</v>
      </c>
      <c r="B324" s="7" t="s">
        <v>642</v>
      </c>
      <c r="C324" s="7" t="s">
        <v>785</v>
      </c>
      <c r="D324" s="7" t="s">
        <v>27</v>
      </c>
      <c r="E324" s="7" t="s">
        <v>132</v>
      </c>
      <c r="F324" s="8" t="s">
        <v>644</v>
      </c>
      <c r="G324" s="7" t="s">
        <v>133</v>
      </c>
      <c r="H324" s="153" t="s">
        <v>786</v>
      </c>
      <c r="I324" s="7" t="s">
        <v>27</v>
      </c>
      <c r="J324" s="7" t="s">
        <v>136</v>
      </c>
    </row>
    <row r="325" spans="1:10" ht="48" x14ac:dyDescent="0.2">
      <c r="A325" s="224" t="s">
        <v>641</v>
      </c>
      <c r="B325" s="7" t="s">
        <v>642</v>
      </c>
      <c r="C325" s="7" t="s">
        <v>787</v>
      </c>
      <c r="D325" s="7" t="s">
        <v>27</v>
      </c>
      <c r="E325" s="7" t="s">
        <v>195</v>
      </c>
      <c r="F325" s="7" t="s">
        <v>133</v>
      </c>
      <c r="G325" s="8" t="s">
        <v>644</v>
      </c>
      <c r="H325" s="80" t="s">
        <v>788</v>
      </c>
      <c r="I325" s="7" t="s">
        <v>27</v>
      </c>
      <c r="J325" s="7" t="s">
        <v>136</v>
      </c>
    </row>
    <row r="326" spans="1:10" ht="64" x14ac:dyDescent="0.2">
      <c r="A326" s="224" t="s">
        <v>641</v>
      </c>
      <c r="B326" s="7" t="s">
        <v>642</v>
      </c>
      <c r="C326" s="7" t="s">
        <v>789</v>
      </c>
      <c r="D326" s="7" t="s">
        <v>27</v>
      </c>
      <c r="E326" s="7" t="s">
        <v>132</v>
      </c>
      <c r="F326" s="8" t="s">
        <v>644</v>
      </c>
      <c r="G326" s="7" t="s">
        <v>133</v>
      </c>
      <c r="H326" s="80" t="s">
        <v>790</v>
      </c>
      <c r="I326" s="7" t="s">
        <v>27</v>
      </c>
      <c r="J326" s="7" t="s">
        <v>136</v>
      </c>
    </row>
    <row r="327" spans="1:10" ht="32" x14ac:dyDescent="0.2">
      <c r="A327" s="224" t="s">
        <v>641</v>
      </c>
      <c r="B327" s="7" t="s">
        <v>642</v>
      </c>
      <c r="C327" s="7" t="s">
        <v>791</v>
      </c>
      <c r="D327" s="7" t="s">
        <v>27</v>
      </c>
      <c r="E327" s="7" t="s">
        <v>195</v>
      </c>
      <c r="F327" s="7" t="s">
        <v>133</v>
      </c>
      <c r="G327" s="8" t="s">
        <v>644</v>
      </c>
      <c r="H327" s="80" t="s">
        <v>792</v>
      </c>
      <c r="I327" s="7" t="s">
        <v>27</v>
      </c>
      <c r="J327" s="7" t="s">
        <v>136</v>
      </c>
    </row>
    <row r="328" spans="1:10" ht="71" x14ac:dyDescent="0.2">
      <c r="A328" s="224" t="s">
        <v>641</v>
      </c>
      <c r="B328" s="7" t="s">
        <v>642</v>
      </c>
      <c r="C328" s="7" t="s">
        <v>793</v>
      </c>
      <c r="D328" s="7" t="s">
        <v>27</v>
      </c>
      <c r="E328" s="7" t="s">
        <v>132</v>
      </c>
      <c r="F328" s="8" t="s">
        <v>644</v>
      </c>
      <c r="G328" s="7" t="s">
        <v>133</v>
      </c>
      <c r="H328" s="153" t="s">
        <v>794</v>
      </c>
      <c r="I328" s="7" t="s">
        <v>27</v>
      </c>
      <c r="J328" s="7" t="s">
        <v>136</v>
      </c>
    </row>
    <row r="329" spans="1:10" ht="57" x14ac:dyDescent="0.2">
      <c r="A329" s="224" t="s">
        <v>641</v>
      </c>
      <c r="B329" s="7" t="s">
        <v>642</v>
      </c>
      <c r="C329" s="7" t="s">
        <v>795</v>
      </c>
      <c r="D329" s="7" t="s">
        <v>27</v>
      </c>
      <c r="E329" s="7" t="s">
        <v>195</v>
      </c>
      <c r="F329" s="7" t="s">
        <v>133</v>
      </c>
      <c r="G329" s="8" t="s">
        <v>644</v>
      </c>
      <c r="H329" s="79" t="s">
        <v>796</v>
      </c>
      <c r="I329" s="7" t="s">
        <v>27</v>
      </c>
      <c r="J329" s="7" t="s">
        <v>136</v>
      </c>
    </row>
    <row r="330" spans="1:10" x14ac:dyDescent="0.2">
      <c r="A330" s="224" t="s">
        <v>641</v>
      </c>
      <c r="B330" s="7" t="s">
        <v>642</v>
      </c>
      <c r="C330" s="7" t="s">
        <v>797</v>
      </c>
      <c r="D330" s="7" t="s">
        <v>27</v>
      </c>
      <c r="E330" s="7" t="s">
        <v>132</v>
      </c>
      <c r="F330" s="8" t="s">
        <v>644</v>
      </c>
      <c r="G330" s="7" t="s">
        <v>133</v>
      </c>
      <c r="H330" s="79" t="s">
        <v>798</v>
      </c>
      <c r="I330" s="7" t="s">
        <v>27</v>
      </c>
      <c r="J330" s="7" t="s">
        <v>136</v>
      </c>
    </row>
    <row r="331" spans="1:10" ht="29" x14ac:dyDescent="0.2">
      <c r="A331" s="224" t="s">
        <v>641</v>
      </c>
      <c r="B331" s="7" t="s">
        <v>642</v>
      </c>
      <c r="C331" s="7" t="s">
        <v>799</v>
      </c>
      <c r="D331" s="7" t="s">
        <v>27</v>
      </c>
      <c r="E331" s="7" t="s">
        <v>195</v>
      </c>
      <c r="F331" s="7" t="s">
        <v>133</v>
      </c>
      <c r="G331" s="8" t="s">
        <v>644</v>
      </c>
      <c r="H331" s="153" t="s">
        <v>800</v>
      </c>
      <c r="I331" s="7" t="s">
        <v>27</v>
      </c>
      <c r="J331" s="7" t="s">
        <v>136</v>
      </c>
    </row>
    <row r="332" spans="1:10" ht="64" x14ac:dyDescent="0.2">
      <c r="A332" s="224" t="s">
        <v>641</v>
      </c>
      <c r="B332" s="7" t="s">
        <v>642</v>
      </c>
      <c r="C332" s="7" t="s">
        <v>801</v>
      </c>
      <c r="D332" s="7" t="s">
        <v>27</v>
      </c>
      <c r="E332" s="7" t="s">
        <v>132</v>
      </c>
      <c r="F332" s="8" t="s">
        <v>644</v>
      </c>
      <c r="G332" s="7" t="s">
        <v>133</v>
      </c>
      <c r="H332" s="80" t="s">
        <v>802</v>
      </c>
      <c r="I332" s="7" t="s">
        <v>27</v>
      </c>
      <c r="J332" s="7" t="s">
        <v>136</v>
      </c>
    </row>
    <row r="333" spans="1:10" ht="85" x14ac:dyDescent="0.2">
      <c r="A333" s="224" t="s">
        <v>641</v>
      </c>
      <c r="B333" s="7" t="s">
        <v>642</v>
      </c>
      <c r="C333" s="7" t="s">
        <v>803</v>
      </c>
      <c r="D333" s="7" t="s">
        <v>27</v>
      </c>
      <c r="E333" s="7" t="s">
        <v>195</v>
      </c>
      <c r="F333" s="7" t="s">
        <v>133</v>
      </c>
      <c r="G333" s="8" t="s">
        <v>644</v>
      </c>
      <c r="H333" s="79" t="s">
        <v>804</v>
      </c>
      <c r="I333" s="7" t="s">
        <v>27</v>
      </c>
      <c r="J333" s="7" t="s">
        <v>136</v>
      </c>
    </row>
    <row r="334" spans="1:10" ht="32" x14ac:dyDescent="0.2">
      <c r="A334" s="224" t="s">
        <v>641</v>
      </c>
      <c r="B334" s="7" t="s">
        <v>642</v>
      </c>
      <c r="C334" s="7" t="s">
        <v>805</v>
      </c>
      <c r="D334" s="7" t="s">
        <v>27</v>
      </c>
      <c r="E334" s="7" t="s">
        <v>132</v>
      </c>
      <c r="F334" s="8" t="s">
        <v>644</v>
      </c>
      <c r="G334" s="7" t="s">
        <v>133</v>
      </c>
      <c r="H334" s="80" t="s">
        <v>806</v>
      </c>
      <c r="I334" s="7" t="s">
        <v>27</v>
      </c>
      <c r="J334" s="7" t="s">
        <v>136</v>
      </c>
    </row>
    <row r="335" spans="1:10" ht="57" x14ac:dyDescent="0.2">
      <c r="A335" s="224" t="s">
        <v>641</v>
      </c>
      <c r="B335" s="7" t="s">
        <v>642</v>
      </c>
      <c r="C335" s="7" t="s">
        <v>807</v>
      </c>
      <c r="D335" s="7" t="s">
        <v>27</v>
      </c>
      <c r="E335" s="7" t="s">
        <v>195</v>
      </c>
      <c r="F335" s="7" t="s">
        <v>133</v>
      </c>
      <c r="G335" s="8" t="s">
        <v>644</v>
      </c>
      <c r="H335" s="153" t="s">
        <v>808</v>
      </c>
      <c r="I335" s="7" t="s">
        <v>27</v>
      </c>
      <c r="J335" s="7" t="s">
        <v>136</v>
      </c>
    </row>
    <row r="336" spans="1:10" ht="43" x14ac:dyDescent="0.2">
      <c r="A336" s="224" t="s">
        <v>641</v>
      </c>
      <c r="B336" s="7" t="s">
        <v>642</v>
      </c>
      <c r="C336" s="7" t="s">
        <v>809</v>
      </c>
      <c r="D336" s="7" t="s">
        <v>27</v>
      </c>
      <c r="E336" s="7" t="s">
        <v>132</v>
      </c>
      <c r="F336" s="8" t="s">
        <v>644</v>
      </c>
      <c r="G336" s="7" t="s">
        <v>133</v>
      </c>
      <c r="H336" s="79" t="s">
        <v>810</v>
      </c>
      <c r="I336" s="7" t="s">
        <v>27</v>
      </c>
      <c r="J336" s="7" t="s">
        <v>136</v>
      </c>
    </row>
    <row r="337" spans="1:10" ht="71" x14ac:dyDescent="0.2">
      <c r="A337" s="224" t="s">
        <v>641</v>
      </c>
      <c r="B337" s="7" t="s">
        <v>642</v>
      </c>
      <c r="C337" s="7" t="s">
        <v>811</v>
      </c>
      <c r="D337" s="7" t="s">
        <v>27</v>
      </c>
      <c r="E337" s="7" t="s">
        <v>195</v>
      </c>
      <c r="F337" s="7" t="s">
        <v>133</v>
      </c>
      <c r="G337" s="8" t="s">
        <v>644</v>
      </c>
      <c r="H337" s="153" t="s">
        <v>812</v>
      </c>
      <c r="I337" s="7" t="s">
        <v>27</v>
      </c>
      <c r="J337" s="7" t="s">
        <v>136</v>
      </c>
    </row>
    <row r="338" spans="1:10" ht="48" x14ac:dyDescent="0.2">
      <c r="A338" s="224" t="s">
        <v>641</v>
      </c>
      <c r="B338" s="7" t="s">
        <v>642</v>
      </c>
      <c r="C338" s="7" t="s">
        <v>813</v>
      </c>
      <c r="D338" s="7" t="s">
        <v>27</v>
      </c>
      <c r="E338" s="7" t="s">
        <v>132</v>
      </c>
      <c r="F338" s="8" t="s">
        <v>644</v>
      </c>
      <c r="G338" s="7" t="s">
        <v>133</v>
      </c>
      <c r="H338" s="80" t="s">
        <v>814</v>
      </c>
      <c r="I338" s="7" t="s">
        <v>27</v>
      </c>
      <c r="J338" s="7" t="s">
        <v>136</v>
      </c>
    </row>
    <row r="339" spans="1:10" ht="57" x14ac:dyDescent="0.2">
      <c r="A339" s="224" t="s">
        <v>641</v>
      </c>
      <c r="B339" s="7" t="s">
        <v>642</v>
      </c>
      <c r="C339" s="7" t="s">
        <v>815</v>
      </c>
      <c r="D339" s="7" t="s">
        <v>27</v>
      </c>
      <c r="E339" s="7" t="s">
        <v>195</v>
      </c>
      <c r="F339" s="7" t="s">
        <v>133</v>
      </c>
      <c r="G339" s="8" t="s">
        <v>644</v>
      </c>
      <c r="H339" s="153" t="s">
        <v>816</v>
      </c>
      <c r="I339" s="7" t="s">
        <v>27</v>
      </c>
      <c r="J339" s="7" t="s">
        <v>136</v>
      </c>
    </row>
    <row r="340" spans="1:10" ht="80" x14ac:dyDescent="0.2">
      <c r="A340" s="224" t="s">
        <v>641</v>
      </c>
      <c r="B340" s="7" t="s">
        <v>642</v>
      </c>
      <c r="C340" s="7" t="s">
        <v>817</v>
      </c>
      <c r="D340" s="7" t="s">
        <v>27</v>
      </c>
      <c r="E340" s="7" t="s">
        <v>132</v>
      </c>
      <c r="F340" s="8" t="s">
        <v>644</v>
      </c>
      <c r="G340" s="7" t="s">
        <v>133</v>
      </c>
      <c r="H340" s="80" t="s">
        <v>818</v>
      </c>
      <c r="I340" s="7" t="s">
        <v>27</v>
      </c>
      <c r="J340" s="7" t="s">
        <v>136</v>
      </c>
    </row>
    <row r="341" spans="1:10" ht="29" x14ac:dyDescent="0.2">
      <c r="A341" s="224" t="s">
        <v>641</v>
      </c>
      <c r="B341" s="7" t="s">
        <v>642</v>
      </c>
      <c r="C341" s="7" t="s">
        <v>819</v>
      </c>
      <c r="D341" s="7" t="s">
        <v>27</v>
      </c>
      <c r="E341" s="7" t="s">
        <v>195</v>
      </c>
      <c r="F341" s="7" t="s">
        <v>133</v>
      </c>
      <c r="G341" s="8" t="s">
        <v>644</v>
      </c>
      <c r="H341" s="153" t="s">
        <v>820</v>
      </c>
      <c r="I341" s="7" t="s">
        <v>27</v>
      </c>
      <c r="J341" s="7" t="s">
        <v>136</v>
      </c>
    </row>
    <row r="342" spans="1:10" ht="57" x14ac:dyDescent="0.2">
      <c r="A342" s="224" t="s">
        <v>641</v>
      </c>
      <c r="B342" s="7" t="s">
        <v>642</v>
      </c>
      <c r="C342" s="7" t="s">
        <v>821</v>
      </c>
      <c r="D342" s="7" t="s">
        <v>27</v>
      </c>
      <c r="E342" s="7" t="s">
        <v>132</v>
      </c>
      <c r="F342" s="8" t="s">
        <v>644</v>
      </c>
      <c r="G342" s="7" t="s">
        <v>133</v>
      </c>
      <c r="H342" s="153" t="s">
        <v>822</v>
      </c>
      <c r="I342" s="7" t="s">
        <v>27</v>
      </c>
      <c r="J342" s="7" t="s">
        <v>136</v>
      </c>
    </row>
    <row r="343" spans="1:10" x14ac:dyDescent="0.2">
      <c r="A343" s="224" t="s">
        <v>641</v>
      </c>
      <c r="B343" s="7" t="s">
        <v>642</v>
      </c>
      <c r="C343" s="7" t="s">
        <v>823</v>
      </c>
      <c r="D343" s="7" t="s">
        <v>27</v>
      </c>
      <c r="E343" s="7" t="s">
        <v>195</v>
      </c>
      <c r="F343" s="7" t="s">
        <v>133</v>
      </c>
      <c r="G343" s="8" t="s">
        <v>644</v>
      </c>
      <c r="H343" s="79" t="s">
        <v>824</v>
      </c>
      <c r="I343" s="7" t="s">
        <v>27</v>
      </c>
      <c r="J343" s="7" t="s">
        <v>136</v>
      </c>
    </row>
    <row r="344" spans="1:10" ht="57" x14ac:dyDescent="0.2">
      <c r="A344" s="224" t="s">
        <v>641</v>
      </c>
      <c r="B344" s="7" t="s">
        <v>642</v>
      </c>
      <c r="C344" s="7" t="s">
        <v>825</v>
      </c>
      <c r="D344" s="7" t="s">
        <v>27</v>
      </c>
      <c r="E344" s="7" t="s">
        <v>132</v>
      </c>
      <c r="F344" s="8" t="s">
        <v>644</v>
      </c>
      <c r="G344" s="7" t="s">
        <v>133</v>
      </c>
      <c r="H344" s="79" t="s">
        <v>826</v>
      </c>
      <c r="I344" s="7" t="s">
        <v>27</v>
      </c>
      <c r="J344" s="7" t="s">
        <v>136</v>
      </c>
    </row>
    <row r="345" spans="1:10" ht="64" x14ac:dyDescent="0.2">
      <c r="A345" s="224" t="s">
        <v>641</v>
      </c>
      <c r="B345" s="7" t="s">
        <v>642</v>
      </c>
      <c r="C345" s="7" t="s">
        <v>827</v>
      </c>
      <c r="D345" s="7" t="s">
        <v>27</v>
      </c>
      <c r="E345" s="7" t="s">
        <v>195</v>
      </c>
      <c r="F345" s="7" t="s">
        <v>133</v>
      </c>
      <c r="G345" s="8" t="s">
        <v>644</v>
      </c>
      <c r="H345" s="80" t="s">
        <v>828</v>
      </c>
      <c r="I345" s="7" t="s">
        <v>27</v>
      </c>
      <c r="J345" s="7" t="s">
        <v>136</v>
      </c>
    </row>
    <row r="346" spans="1:10" ht="85" x14ac:dyDescent="0.2">
      <c r="A346" s="224" t="s">
        <v>641</v>
      </c>
      <c r="B346" s="7" t="s">
        <v>642</v>
      </c>
      <c r="C346" s="7" t="s">
        <v>829</v>
      </c>
      <c r="D346" s="7" t="s">
        <v>27</v>
      </c>
      <c r="E346" s="7" t="s">
        <v>132</v>
      </c>
      <c r="F346" s="8" t="s">
        <v>644</v>
      </c>
      <c r="G346" s="7" t="s">
        <v>133</v>
      </c>
      <c r="H346" s="79" t="s">
        <v>830</v>
      </c>
      <c r="I346" s="7" t="s">
        <v>27</v>
      </c>
      <c r="J346" s="7" t="s">
        <v>136</v>
      </c>
    </row>
    <row r="347" spans="1:10" ht="64" x14ac:dyDescent="0.2">
      <c r="A347" s="224" t="s">
        <v>641</v>
      </c>
      <c r="B347" s="7" t="s">
        <v>642</v>
      </c>
      <c r="C347" s="7" t="s">
        <v>831</v>
      </c>
      <c r="D347" s="7" t="s">
        <v>27</v>
      </c>
      <c r="E347" s="7" t="s">
        <v>195</v>
      </c>
      <c r="F347" s="7" t="s">
        <v>133</v>
      </c>
      <c r="G347" s="8" t="s">
        <v>644</v>
      </c>
      <c r="H347" s="80" t="s">
        <v>832</v>
      </c>
      <c r="I347" s="7" t="s">
        <v>27</v>
      </c>
      <c r="J347" s="7" t="s">
        <v>136</v>
      </c>
    </row>
    <row r="348" spans="1:10" ht="57" x14ac:dyDescent="0.2">
      <c r="A348" s="224" t="s">
        <v>641</v>
      </c>
      <c r="B348" s="7" t="s">
        <v>642</v>
      </c>
      <c r="C348" s="7" t="s">
        <v>833</v>
      </c>
      <c r="D348" s="7" t="s">
        <v>27</v>
      </c>
      <c r="E348" s="7" t="s">
        <v>132</v>
      </c>
      <c r="F348" s="8" t="s">
        <v>644</v>
      </c>
      <c r="G348" s="7" t="s">
        <v>133</v>
      </c>
      <c r="H348" s="79" t="s">
        <v>834</v>
      </c>
      <c r="I348" s="7" t="s">
        <v>27</v>
      </c>
      <c r="J348" s="7" t="s">
        <v>136</v>
      </c>
    </row>
    <row r="349" spans="1:10" ht="48" x14ac:dyDescent="0.2">
      <c r="A349" s="224" t="s">
        <v>641</v>
      </c>
      <c r="B349" s="7" t="s">
        <v>642</v>
      </c>
      <c r="C349" s="7" t="s">
        <v>835</v>
      </c>
      <c r="D349" s="7" t="s">
        <v>27</v>
      </c>
      <c r="E349" s="7" t="s">
        <v>195</v>
      </c>
      <c r="F349" s="7" t="s">
        <v>133</v>
      </c>
      <c r="G349" s="8" t="s">
        <v>644</v>
      </c>
      <c r="H349" s="80" t="s">
        <v>836</v>
      </c>
      <c r="I349" s="7" t="s">
        <v>27</v>
      </c>
      <c r="J349" s="7" t="s">
        <v>136</v>
      </c>
    </row>
    <row r="350" spans="1:10" x14ac:dyDescent="0.2">
      <c r="A350" s="224" t="s">
        <v>641</v>
      </c>
      <c r="B350" s="7" t="s">
        <v>642</v>
      </c>
      <c r="C350" s="7" t="s">
        <v>837</v>
      </c>
      <c r="D350" s="7" t="s">
        <v>27</v>
      </c>
      <c r="E350" s="7" t="s">
        <v>132</v>
      </c>
      <c r="F350" s="8" t="s">
        <v>644</v>
      </c>
      <c r="G350" s="7" t="s">
        <v>133</v>
      </c>
      <c r="H350" s="79" t="s">
        <v>838</v>
      </c>
      <c r="I350" s="7" t="s">
        <v>27</v>
      </c>
      <c r="J350" s="7" t="s">
        <v>136</v>
      </c>
    </row>
    <row r="351" spans="1:10" ht="43" x14ac:dyDescent="0.2">
      <c r="A351" s="224" t="s">
        <v>641</v>
      </c>
      <c r="B351" s="7" t="s">
        <v>642</v>
      </c>
      <c r="C351" s="7" t="s">
        <v>839</v>
      </c>
      <c r="D351" s="7" t="s">
        <v>27</v>
      </c>
      <c r="E351" s="7" t="s">
        <v>195</v>
      </c>
      <c r="F351" s="7" t="s">
        <v>133</v>
      </c>
      <c r="G351" s="8" t="s">
        <v>644</v>
      </c>
      <c r="H351" s="79" t="s">
        <v>840</v>
      </c>
      <c r="I351" s="7" t="s">
        <v>27</v>
      </c>
      <c r="J351" s="7" t="s">
        <v>136</v>
      </c>
    </row>
    <row r="352" spans="1:10" ht="29" x14ac:dyDescent="0.2">
      <c r="A352" s="224" t="s">
        <v>641</v>
      </c>
      <c r="B352" s="7" t="s">
        <v>642</v>
      </c>
      <c r="C352" s="7" t="s">
        <v>841</v>
      </c>
      <c r="D352" s="7" t="s">
        <v>27</v>
      </c>
      <c r="E352" s="7" t="s">
        <v>132</v>
      </c>
      <c r="F352" s="8" t="s">
        <v>644</v>
      </c>
      <c r="G352" s="7" t="s">
        <v>133</v>
      </c>
      <c r="H352" s="79" t="s">
        <v>842</v>
      </c>
      <c r="I352" s="7" t="s">
        <v>27</v>
      </c>
      <c r="J352" s="7" t="s">
        <v>136</v>
      </c>
    </row>
    <row r="353" spans="1:10" ht="96" x14ac:dyDescent="0.2">
      <c r="A353" s="224" t="s">
        <v>641</v>
      </c>
      <c r="B353" s="7" t="s">
        <v>642</v>
      </c>
      <c r="C353" s="7" t="s">
        <v>843</v>
      </c>
      <c r="D353" s="7" t="s">
        <v>27</v>
      </c>
      <c r="E353" s="7" t="s">
        <v>195</v>
      </c>
      <c r="F353" s="7" t="s">
        <v>133</v>
      </c>
      <c r="G353" s="8" t="s">
        <v>644</v>
      </c>
      <c r="H353" s="80" t="s">
        <v>844</v>
      </c>
      <c r="I353" s="7" t="s">
        <v>27</v>
      </c>
      <c r="J353" s="7" t="s">
        <v>136</v>
      </c>
    </row>
    <row r="354" spans="1:10" ht="43" x14ac:dyDescent="0.2">
      <c r="A354" s="224" t="s">
        <v>641</v>
      </c>
      <c r="B354" s="7" t="s">
        <v>642</v>
      </c>
      <c r="C354" s="7" t="s">
        <v>845</v>
      </c>
      <c r="D354" s="7" t="s">
        <v>27</v>
      </c>
      <c r="E354" s="7" t="s">
        <v>132</v>
      </c>
      <c r="F354" s="8" t="s">
        <v>644</v>
      </c>
      <c r="G354" s="7" t="s">
        <v>133</v>
      </c>
      <c r="H354" s="79" t="s">
        <v>846</v>
      </c>
      <c r="I354" s="7" t="s">
        <v>27</v>
      </c>
      <c r="J354" s="7" t="s">
        <v>136</v>
      </c>
    </row>
    <row r="355" spans="1:10" ht="29" x14ac:dyDescent="0.2">
      <c r="A355" s="224" t="s">
        <v>641</v>
      </c>
      <c r="B355" s="7" t="s">
        <v>642</v>
      </c>
      <c r="C355" s="7" t="s">
        <v>847</v>
      </c>
      <c r="D355" s="7" t="s">
        <v>27</v>
      </c>
      <c r="E355" s="7" t="s">
        <v>195</v>
      </c>
      <c r="F355" s="7" t="s">
        <v>133</v>
      </c>
      <c r="G355" s="8" t="s">
        <v>644</v>
      </c>
      <c r="H355" s="79" t="s">
        <v>848</v>
      </c>
      <c r="I355" s="7" t="s">
        <v>27</v>
      </c>
      <c r="J355" s="7" t="s">
        <v>136</v>
      </c>
    </row>
    <row r="356" spans="1:10" ht="43" x14ac:dyDescent="0.2">
      <c r="A356" s="224" t="s">
        <v>641</v>
      </c>
      <c r="B356" s="7" t="s">
        <v>642</v>
      </c>
      <c r="C356" s="7" t="s">
        <v>849</v>
      </c>
      <c r="D356" s="7" t="s">
        <v>27</v>
      </c>
      <c r="E356" s="7" t="s">
        <v>132</v>
      </c>
      <c r="F356" s="8" t="s">
        <v>644</v>
      </c>
      <c r="G356" s="7" t="s">
        <v>133</v>
      </c>
      <c r="H356" s="153" t="s">
        <v>850</v>
      </c>
      <c r="I356" s="7" t="s">
        <v>27</v>
      </c>
      <c r="J356" s="7" t="s">
        <v>136</v>
      </c>
    </row>
    <row r="357" spans="1:10" ht="57" x14ac:dyDescent="0.2">
      <c r="A357" s="224" t="s">
        <v>641</v>
      </c>
      <c r="B357" s="7" t="s">
        <v>642</v>
      </c>
      <c r="C357" s="7" t="s">
        <v>851</v>
      </c>
      <c r="D357" s="7" t="s">
        <v>27</v>
      </c>
      <c r="E357" s="7" t="s">
        <v>195</v>
      </c>
      <c r="F357" s="7" t="s">
        <v>133</v>
      </c>
      <c r="G357" s="8" t="s">
        <v>644</v>
      </c>
      <c r="H357" s="79" t="s">
        <v>852</v>
      </c>
      <c r="I357" s="7" t="s">
        <v>27</v>
      </c>
      <c r="J357" s="7" t="s">
        <v>136</v>
      </c>
    </row>
    <row r="358" spans="1:10" ht="71" x14ac:dyDescent="0.2">
      <c r="A358" s="224" t="s">
        <v>641</v>
      </c>
      <c r="B358" s="7" t="s">
        <v>642</v>
      </c>
      <c r="C358" s="7" t="s">
        <v>853</v>
      </c>
      <c r="D358" s="7" t="s">
        <v>27</v>
      </c>
      <c r="E358" s="7" t="s">
        <v>132</v>
      </c>
      <c r="F358" s="8" t="s">
        <v>644</v>
      </c>
      <c r="G358" s="7" t="s">
        <v>133</v>
      </c>
      <c r="H358" s="153" t="s">
        <v>854</v>
      </c>
      <c r="I358" s="7" t="s">
        <v>27</v>
      </c>
      <c r="J358" s="7" t="s">
        <v>136</v>
      </c>
    </row>
    <row r="359" spans="1:10" ht="57" x14ac:dyDescent="0.2">
      <c r="A359" s="224" t="s">
        <v>641</v>
      </c>
      <c r="B359" s="7" t="s">
        <v>642</v>
      </c>
      <c r="C359" s="7" t="s">
        <v>855</v>
      </c>
      <c r="D359" s="7" t="s">
        <v>27</v>
      </c>
      <c r="E359" s="7" t="s">
        <v>195</v>
      </c>
      <c r="F359" s="7" t="s">
        <v>133</v>
      </c>
      <c r="G359" s="8" t="s">
        <v>644</v>
      </c>
      <c r="H359" s="153" t="s">
        <v>856</v>
      </c>
      <c r="I359" s="7" t="s">
        <v>27</v>
      </c>
      <c r="J359" s="7" t="s">
        <v>136</v>
      </c>
    </row>
    <row r="360" spans="1:10" ht="96" x14ac:dyDescent="0.2">
      <c r="A360" s="224" t="s">
        <v>641</v>
      </c>
      <c r="B360" s="7" t="s">
        <v>642</v>
      </c>
      <c r="C360" s="7" t="s">
        <v>779</v>
      </c>
      <c r="D360" s="7" t="s">
        <v>27</v>
      </c>
      <c r="E360" s="7" t="s">
        <v>132</v>
      </c>
      <c r="F360" s="8" t="s">
        <v>644</v>
      </c>
      <c r="G360" s="7" t="s">
        <v>133</v>
      </c>
      <c r="H360" s="80" t="s">
        <v>857</v>
      </c>
      <c r="I360" s="7" t="s">
        <v>27</v>
      </c>
      <c r="J360" s="7" t="s">
        <v>136</v>
      </c>
    </row>
    <row r="361" spans="1:10" ht="43" x14ac:dyDescent="0.2">
      <c r="A361" s="224" t="s">
        <v>641</v>
      </c>
      <c r="B361" s="7" t="s">
        <v>642</v>
      </c>
      <c r="C361" s="7" t="s">
        <v>858</v>
      </c>
      <c r="D361" s="7" t="s">
        <v>27</v>
      </c>
      <c r="E361" s="7" t="s">
        <v>195</v>
      </c>
      <c r="F361" s="7" t="s">
        <v>133</v>
      </c>
      <c r="G361" s="8" t="s">
        <v>644</v>
      </c>
      <c r="H361" s="79" t="s">
        <v>859</v>
      </c>
      <c r="I361" s="7" t="s">
        <v>27</v>
      </c>
      <c r="J361" s="7" t="s">
        <v>136</v>
      </c>
    </row>
    <row r="362" spans="1:10" x14ac:dyDescent="0.2">
      <c r="A362" s="224" t="s">
        <v>641</v>
      </c>
      <c r="B362" s="7" t="s">
        <v>642</v>
      </c>
      <c r="C362" s="7" t="s">
        <v>860</v>
      </c>
      <c r="D362" s="7" t="s">
        <v>27</v>
      </c>
      <c r="E362" s="7" t="s">
        <v>132</v>
      </c>
      <c r="F362" s="8" t="s">
        <v>644</v>
      </c>
      <c r="G362" s="7" t="s">
        <v>133</v>
      </c>
      <c r="H362" s="153" t="s">
        <v>861</v>
      </c>
      <c r="I362" s="7" t="s">
        <v>27</v>
      </c>
      <c r="J362" s="7" t="s">
        <v>136</v>
      </c>
    </row>
    <row r="363" spans="1:10" ht="57" x14ac:dyDescent="0.2">
      <c r="A363" s="224" t="s">
        <v>641</v>
      </c>
      <c r="B363" s="7" t="s">
        <v>642</v>
      </c>
      <c r="C363" s="7" t="s">
        <v>862</v>
      </c>
      <c r="D363" s="7" t="s">
        <v>27</v>
      </c>
      <c r="E363" s="7" t="s">
        <v>195</v>
      </c>
      <c r="F363" s="7" t="s">
        <v>133</v>
      </c>
      <c r="G363" s="8" t="s">
        <v>644</v>
      </c>
      <c r="H363" s="79" t="s">
        <v>863</v>
      </c>
      <c r="I363" s="7" t="s">
        <v>27</v>
      </c>
      <c r="J363" s="7" t="s">
        <v>136</v>
      </c>
    </row>
    <row r="364" spans="1:10" x14ac:dyDescent="0.2">
      <c r="A364" s="224" t="s">
        <v>641</v>
      </c>
      <c r="B364" s="7" t="s">
        <v>642</v>
      </c>
      <c r="C364" s="7" t="s">
        <v>864</v>
      </c>
      <c r="D364" s="7" t="s">
        <v>27</v>
      </c>
      <c r="E364" s="7" t="s">
        <v>132</v>
      </c>
      <c r="F364" s="8" t="s">
        <v>644</v>
      </c>
      <c r="G364" s="7" t="s">
        <v>133</v>
      </c>
      <c r="H364" s="153" t="s">
        <v>865</v>
      </c>
      <c r="I364" s="7" t="s">
        <v>27</v>
      </c>
      <c r="J364" s="7" t="s">
        <v>136</v>
      </c>
    </row>
    <row r="365" spans="1:10" ht="43" x14ac:dyDescent="0.2">
      <c r="A365" s="224" t="s">
        <v>641</v>
      </c>
      <c r="B365" s="7" t="s">
        <v>642</v>
      </c>
      <c r="C365" s="7" t="s">
        <v>866</v>
      </c>
      <c r="D365" s="7" t="s">
        <v>27</v>
      </c>
      <c r="E365" s="7" t="s">
        <v>195</v>
      </c>
      <c r="F365" s="7" t="s">
        <v>133</v>
      </c>
      <c r="G365" s="8" t="s">
        <v>644</v>
      </c>
      <c r="H365" s="153" t="s">
        <v>867</v>
      </c>
      <c r="I365" s="7" t="s">
        <v>27</v>
      </c>
      <c r="J365" s="7" t="s">
        <v>136</v>
      </c>
    </row>
    <row r="366" spans="1:10" ht="57" x14ac:dyDescent="0.2">
      <c r="A366" s="224" t="s">
        <v>641</v>
      </c>
      <c r="B366" s="7" t="s">
        <v>642</v>
      </c>
      <c r="C366" s="7" t="s">
        <v>868</v>
      </c>
      <c r="D366" s="7" t="s">
        <v>27</v>
      </c>
      <c r="E366" s="7" t="s">
        <v>132</v>
      </c>
      <c r="F366" s="8" t="s">
        <v>644</v>
      </c>
      <c r="G366" s="7" t="s">
        <v>133</v>
      </c>
      <c r="H366" s="79" t="s">
        <v>869</v>
      </c>
      <c r="I366" s="7" t="s">
        <v>27</v>
      </c>
      <c r="J366" s="7" t="s">
        <v>136</v>
      </c>
    </row>
    <row r="367" spans="1:10" ht="57" x14ac:dyDescent="0.2">
      <c r="A367" s="224" t="s">
        <v>641</v>
      </c>
      <c r="B367" s="7" t="s">
        <v>642</v>
      </c>
      <c r="C367" s="7" t="s">
        <v>870</v>
      </c>
      <c r="D367" s="7" t="s">
        <v>27</v>
      </c>
      <c r="E367" s="7" t="s">
        <v>195</v>
      </c>
      <c r="F367" s="7" t="s">
        <v>133</v>
      </c>
      <c r="G367" s="8" t="s">
        <v>644</v>
      </c>
      <c r="H367" s="79" t="s">
        <v>871</v>
      </c>
      <c r="I367" s="7" t="s">
        <v>27</v>
      </c>
      <c r="J367" s="7" t="s">
        <v>136</v>
      </c>
    </row>
    <row r="368" spans="1:10" ht="29" x14ac:dyDescent="0.2">
      <c r="A368" s="224" t="s">
        <v>641</v>
      </c>
      <c r="B368" s="7" t="s">
        <v>642</v>
      </c>
      <c r="C368" s="7" t="s">
        <v>872</v>
      </c>
      <c r="D368" s="7" t="s">
        <v>27</v>
      </c>
      <c r="E368" s="7" t="s">
        <v>132</v>
      </c>
      <c r="F368" s="8" t="s">
        <v>644</v>
      </c>
      <c r="G368" s="7" t="s">
        <v>133</v>
      </c>
      <c r="H368" s="79" t="s">
        <v>873</v>
      </c>
      <c r="I368" s="7" t="s">
        <v>27</v>
      </c>
      <c r="J368" s="7" t="s">
        <v>136</v>
      </c>
    </row>
    <row r="369" spans="1:10" ht="57" x14ac:dyDescent="0.2">
      <c r="A369" s="224" t="s">
        <v>641</v>
      </c>
      <c r="B369" s="7" t="s">
        <v>642</v>
      </c>
      <c r="C369" s="7" t="s">
        <v>874</v>
      </c>
      <c r="D369" s="7" t="s">
        <v>27</v>
      </c>
      <c r="E369" s="7" t="s">
        <v>195</v>
      </c>
      <c r="F369" s="7" t="s">
        <v>133</v>
      </c>
      <c r="G369" s="8" t="s">
        <v>644</v>
      </c>
      <c r="H369" s="79" t="s">
        <v>875</v>
      </c>
      <c r="I369" s="7" t="s">
        <v>27</v>
      </c>
      <c r="J369" s="7" t="s">
        <v>136</v>
      </c>
    </row>
    <row r="370" spans="1:10" ht="64" x14ac:dyDescent="0.2">
      <c r="A370" s="224" t="s">
        <v>641</v>
      </c>
      <c r="B370" s="7" t="s">
        <v>642</v>
      </c>
      <c r="C370" s="7" t="s">
        <v>876</v>
      </c>
      <c r="D370" s="7" t="s">
        <v>27</v>
      </c>
      <c r="E370" s="7" t="s">
        <v>132</v>
      </c>
      <c r="F370" s="8" t="s">
        <v>644</v>
      </c>
      <c r="G370" s="7" t="s">
        <v>133</v>
      </c>
      <c r="H370" s="80" t="s">
        <v>877</v>
      </c>
      <c r="I370" s="7" t="s">
        <v>27</v>
      </c>
      <c r="J370" s="7" t="s">
        <v>136</v>
      </c>
    </row>
    <row r="371" spans="1:10" ht="29" x14ac:dyDescent="0.2">
      <c r="A371" s="224" t="s">
        <v>641</v>
      </c>
      <c r="B371" s="7" t="s">
        <v>642</v>
      </c>
      <c r="C371" s="7" t="s">
        <v>878</v>
      </c>
      <c r="D371" s="7" t="s">
        <v>27</v>
      </c>
      <c r="E371" s="7" t="s">
        <v>195</v>
      </c>
      <c r="F371" s="7" t="s">
        <v>133</v>
      </c>
      <c r="G371" s="8" t="s">
        <v>644</v>
      </c>
      <c r="H371" s="79" t="s">
        <v>879</v>
      </c>
      <c r="I371" s="7" t="s">
        <v>27</v>
      </c>
      <c r="J371" s="7" t="s">
        <v>136</v>
      </c>
    </row>
    <row r="372" spans="1:10" ht="71" x14ac:dyDescent="0.2">
      <c r="A372" s="224" t="s">
        <v>641</v>
      </c>
      <c r="B372" s="7" t="s">
        <v>642</v>
      </c>
      <c r="C372" s="7" t="s">
        <v>880</v>
      </c>
      <c r="D372" s="7" t="s">
        <v>27</v>
      </c>
      <c r="E372" s="7" t="s">
        <v>132</v>
      </c>
      <c r="F372" s="8" t="s">
        <v>644</v>
      </c>
      <c r="G372" s="7" t="s">
        <v>133</v>
      </c>
      <c r="H372" s="153" t="s">
        <v>881</v>
      </c>
      <c r="I372" s="7" t="s">
        <v>27</v>
      </c>
      <c r="J372" s="7" t="s">
        <v>136</v>
      </c>
    </row>
    <row r="373" spans="1:10" ht="29" x14ac:dyDescent="0.2">
      <c r="A373" s="224" t="s">
        <v>641</v>
      </c>
      <c r="B373" s="7" t="s">
        <v>642</v>
      </c>
      <c r="C373" s="7" t="s">
        <v>882</v>
      </c>
      <c r="D373" s="7" t="s">
        <v>27</v>
      </c>
      <c r="E373" s="7" t="s">
        <v>195</v>
      </c>
      <c r="F373" s="7" t="s">
        <v>133</v>
      </c>
      <c r="G373" s="8" t="s">
        <v>644</v>
      </c>
      <c r="H373" s="79" t="s">
        <v>883</v>
      </c>
      <c r="I373" s="7" t="s">
        <v>27</v>
      </c>
      <c r="J373" s="7" t="s">
        <v>136</v>
      </c>
    </row>
    <row r="374" spans="1:10" ht="43" x14ac:dyDescent="0.2">
      <c r="A374" s="224" t="s">
        <v>641</v>
      </c>
      <c r="B374" s="7" t="s">
        <v>642</v>
      </c>
      <c r="C374" s="7" t="s">
        <v>884</v>
      </c>
      <c r="D374" s="7" t="s">
        <v>27</v>
      </c>
      <c r="E374" s="7" t="s">
        <v>132</v>
      </c>
      <c r="F374" s="8" t="s">
        <v>644</v>
      </c>
      <c r="G374" s="7" t="s">
        <v>133</v>
      </c>
      <c r="H374" s="79" t="s">
        <v>885</v>
      </c>
      <c r="I374" s="7" t="s">
        <v>27</v>
      </c>
      <c r="J374" s="7" t="s">
        <v>136</v>
      </c>
    </row>
    <row r="375" spans="1:10" ht="57" x14ac:dyDescent="0.2">
      <c r="A375" s="224" t="s">
        <v>641</v>
      </c>
      <c r="B375" s="7" t="s">
        <v>642</v>
      </c>
      <c r="C375" s="7" t="s">
        <v>886</v>
      </c>
      <c r="D375" s="7" t="s">
        <v>27</v>
      </c>
      <c r="E375" s="7" t="s">
        <v>195</v>
      </c>
      <c r="F375" s="7" t="s">
        <v>133</v>
      </c>
      <c r="G375" s="8" t="s">
        <v>644</v>
      </c>
      <c r="H375" s="79" t="s">
        <v>887</v>
      </c>
      <c r="I375" s="7" t="s">
        <v>27</v>
      </c>
      <c r="J375" s="7" t="s">
        <v>136</v>
      </c>
    </row>
    <row r="376" spans="1:10" ht="57" x14ac:dyDescent="0.2">
      <c r="A376" s="224" t="s">
        <v>641</v>
      </c>
      <c r="B376" s="7" t="s">
        <v>642</v>
      </c>
      <c r="C376" s="7" t="s">
        <v>888</v>
      </c>
      <c r="D376" s="7" t="s">
        <v>27</v>
      </c>
      <c r="E376" s="7" t="s">
        <v>132</v>
      </c>
      <c r="F376" s="8" t="s">
        <v>644</v>
      </c>
      <c r="G376" s="7" t="s">
        <v>133</v>
      </c>
      <c r="H376" s="153" t="s">
        <v>889</v>
      </c>
      <c r="I376" s="7" t="s">
        <v>27</v>
      </c>
      <c r="J376" s="7" t="s">
        <v>136</v>
      </c>
    </row>
    <row r="377" spans="1:10" ht="64" x14ac:dyDescent="0.2">
      <c r="A377" s="224" t="s">
        <v>641</v>
      </c>
      <c r="B377" s="7" t="s">
        <v>642</v>
      </c>
      <c r="C377" s="7" t="s">
        <v>890</v>
      </c>
      <c r="D377" s="7" t="s">
        <v>27</v>
      </c>
      <c r="E377" s="7" t="s">
        <v>195</v>
      </c>
      <c r="F377" s="7" t="s">
        <v>133</v>
      </c>
      <c r="G377" s="8" t="s">
        <v>644</v>
      </c>
      <c r="H377" s="80" t="s">
        <v>891</v>
      </c>
      <c r="I377" s="7" t="s">
        <v>27</v>
      </c>
      <c r="J377" s="7" t="s">
        <v>136</v>
      </c>
    </row>
    <row r="378" spans="1:10" ht="43" x14ac:dyDescent="0.2">
      <c r="A378" s="224" t="s">
        <v>641</v>
      </c>
      <c r="B378" s="7" t="s">
        <v>642</v>
      </c>
      <c r="C378" s="7" t="s">
        <v>892</v>
      </c>
      <c r="D378" s="7" t="s">
        <v>27</v>
      </c>
      <c r="E378" s="7" t="s">
        <v>132</v>
      </c>
      <c r="F378" s="8" t="s">
        <v>644</v>
      </c>
      <c r="G378" s="7" t="s">
        <v>133</v>
      </c>
      <c r="H378" s="79" t="s">
        <v>893</v>
      </c>
      <c r="I378" s="7" t="s">
        <v>27</v>
      </c>
      <c r="J378" s="7" t="s">
        <v>136</v>
      </c>
    </row>
    <row r="379" spans="1:10" x14ac:dyDescent="0.2">
      <c r="A379" s="224" t="s">
        <v>641</v>
      </c>
      <c r="B379" s="7" t="s">
        <v>642</v>
      </c>
      <c r="C379" s="7" t="s">
        <v>894</v>
      </c>
      <c r="D379" s="7" t="s">
        <v>27</v>
      </c>
      <c r="E379" s="7" t="s">
        <v>195</v>
      </c>
      <c r="F379" s="7" t="s">
        <v>133</v>
      </c>
      <c r="G379" s="8" t="s">
        <v>644</v>
      </c>
      <c r="H379" s="79" t="s">
        <v>895</v>
      </c>
      <c r="I379" s="7" t="s">
        <v>27</v>
      </c>
      <c r="J379" s="7" t="s">
        <v>136</v>
      </c>
    </row>
    <row r="380" spans="1:10" ht="29" x14ac:dyDescent="0.2">
      <c r="A380" s="224" t="s">
        <v>641</v>
      </c>
      <c r="B380" s="7" t="s">
        <v>642</v>
      </c>
      <c r="C380" s="7" t="s">
        <v>896</v>
      </c>
      <c r="D380" s="7" t="s">
        <v>27</v>
      </c>
      <c r="E380" s="7" t="s">
        <v>132</v>
      </c>
      <c r="F380" s="8" t="s">
        <v>644</v>
      </c>
      <c r="G380" s="7" t="s">
        <v>133</v>
      </c>
      <c r="H380" s="79" t="s">
        <v>897</v>
      </c>
      <c r="I380" s="7" t="s">
        <v>27</v>
      </c>
      <c r="J380" s="7" t="s">
        <v>136</v>
      </c>
    </row>
    <row r="381" spans="1:10" ht="29" x14ac:dyDescent="0.2">
      <c r="A381" s="224" t="s">
        <v>641</v>
      </c>
      <c r="B381" s="7" t="s">
        <v>642</v>
      </c>
      <c r="C381" s="7" t="s">
        <v>898</v>
      </c>
      <c r="D381" s="7" t="s">
        <v>27</v>
      </c>
      <c r="E381" s="7" t="s">
        <v>195</v>
      </c>
      <c r="F381" s="7" t="s">
        <v>133</v>
      </c>
      <c r="G381" s="8" t="s">
        <v>644</v>
      </c>
      <c r="H381" s="79" t="s">
        <v>899</v>
      </c>
      <c r="I381" s="7" t="s">
        <v>27</v>
      </c>
      <c r="J381" s="7" t="s">
        <v>136</v>
      </c>
    </row>
    <row r="382" spans="1:10" ht="29" x14ac:dyDescent="0.2">
      <c r="A382" s="224" t="s">
        <v>641</v>
      </c>
      <c r="B382" s="7" t="s">
        <v>642</v>
      </c>
      <c r="C382" s="7" t="s">
        <v>900</v>
      </c>
      <c r="D382" s="7" t="s">
        <v>27</v>
      </c>
      <c r="E382" s="7" t="s">
        <v>132</v>
      </c>
      <c r="F382" s="8" t="s">
        <v>644</v>
      </c>
      <c r="G382" s="7" t="s">
        <v>133</v>
      </c>
      <c r="H382" s="79" t="s">
        <v>901</v>
      </c>
      <c r="I382" s="7" t="s">
        <v>27</v>
      </c>
      <c r="J382" s="7" t="s">
        <v>136</v>
      </c>
    </row>
    <row r="383" spans="1:10" ht="57" x14ac:dyDescent="0.2">
      <c r="A383" s="224" t="s">
        <v>641</v>
      </c>
      <c r="B383" s="7" t="s">
        <v>642</v>
      </c>
      <c r="C383" s="7" t="s">
        <v>902</v>
      </c>
      <c r="D383" s="7" t="s">
        <v>27</v>
      </c>
      <c r="E383" s="7" t="s">
        <v>195</v>
      </c>
      <c r="F383" s="7" t="s">
        <v>133</v>
      </c>
      <c r="G383" s="8" t="s">
        <v>644</v>
      </c>
      <c r="H383" s="79" t="s">
        <v>903</v>
      </c>
      <c r="I383" s="7" t="s">
        <v>27</v>
      </c>
      <c r="J383" s="7" t="s">
        <v>136</v>
      </c>
    </row>
    <row r="384" spans="1:10" ht="43" x14ac:dyDescent="0.2">
      <c r="A384" s="224" t="s">
        <v>641</v>
      </c>
      <c r="B384" s="7" t="s">
        <v>642</v>
      </c>
      <c r="C384" s="7" t="s">
        <v>904</v>
      </c>
      <c r="D384" s="7" t="s">
        <v>27</v>
      </c>
      <c r="E384" s="7" t="s">
        <v>132</v>
      </c>
      <c r="F384" s="8" t="s">
        <v>644</v>
      </c>
      <c r="G384" s="7" t="s">
        <v>133</v>
      </c>
      <c r="H384" s="79" t="s">
        <v>905</v>
      </c>
      <c r="I384" s="7" t="s">
        <v>27</v>
      </c>
      <c r="J384" s="7" t="s">
        <v>136</v>
      </c>
    </row>
    <row r="385" spans="1:10" ht="43" x14ac:dyDescent="0.2">
      <c r="A385" s="224" t="s">
        <v>641</v>
      </c>
      <c r="B385" s="7" t="s">
        <v>642</v>
      </c>
      <c r="C385" s="7" t="s">
        <v>906</v>
      </c>
      <c r="D385" s="7" t="s">
        <v>27</v>
      </c>
      <c r="E385" s="7" t="s">
        <v>195</v>
      </c>
      <c r="F385" s="7" t="s">
        <v>133</v>
      </c>
      <c r="G385" s="8" t="s">
        <v>644</v>
      </c>
      <c r="H385" s="153" t="s">
        <v>907</v>
      </c>
      <c r="I385" s="7" t="s">
        <v>27</v>
      </c>
      <c r="J385" s="7" t="s">
        <v>136</v>
      </c>
    </row>
    <row r="386" spans="1:10" x14ac:dyDescent="0.2">
      <c r="A386" s="224" t="s">
        <v>641</v>
      </c>
      <c r="B386" s="7" t="s">
        <v>642</v>
      </c>
      <c r="C386" s="7" t="s">
        <v>827</v>
      </c>
      <c r="D386" s="7" t="s">
        <v>27</v>
      </c>
      <c r="E386" s="7" t="s">
        <v>132</v>
      </c>
      <c r="F386" s="8" t="s">
        <v>644</v>
      </c>
      <c r="G386" s="7" t="s">
        <v>133</v>
      </c>
      <c r="H386" s="153" t="s">
        <v>908</v>
      </c>
      <c r="I386" s="7" t="s">
        <v>27</v>
      </c>
      <c r="J386" s="7" t="s">
        <v>136</v>
      </c>
    </row>
    <row r="387" spans="1:10" x14ac:dyDescent="0.2">
      <c r="A387" s="224" t="s">
        <v>641</v>
      </c>
      <c r="B387" s="7" t="s">
        <v>642</v>
      </c>
      <c r="C387" s="7" t="s">
        <v>909</v>
      </c>
      <c r="D387" s="7" t="s">
        <v>27</v>
      </c>
      <c r="E387" s="7" t="s">
        <v>195</v>
      </c>
      <c r="F387" s="7" t="s">
        <v>133</v>
      </c>
      <c r="G387" s="8" t="s">
        <v>644</v>
      </c>
      <c r="H387" s="79" t="s">
        <v>910</v>
      </c>
      <c r="I387" s="7" t="s">
        <v>27</v>
      </c>
      <c r="J387" s="7" t="s">
        <v>136</v>
      </c>
    </row>
    <row r="388" spans="1:10" x14ac:dyDescent="0.2">
      <c r="A388" s="224" t="s">
        <v>641</v>
      </c>
      <c r="B388" s="7" t="s">
        <v>642</v>
      </c>
      <c r="C388" s="7" t="s">
        <v>911</v>
      </c>
      <c r="D388" s="7" t="s">
        <v>27</v>
      </c>
      <c r="E388" s="7" t="s">
        <v>132</v>
      </c>
      <c r="F388" s="8" t="s">
        <v>644</v>
      </c>
      <c r="G388" s="7" t="s">
        <v>133</v>
      </c>
      <c r="H388" s="153" t="s">
        <v>912</v>
      </c>
      <c r="I388" s="7" t="s">
        <v>27</v>
      </c>
      <c r="J388" s="7" t="s">
        <v>136</v>
      </c>
    </row>
    <row r="389" spans="1:10" ht="43" x14ac:dyDescent="0.2">
      <c r="A389" s="224" t="s">
        <v>641</v>
      </c>
      <c r="B389" s="7" t="s">
        <v>642</v>
      </c>
      <c r="C389" s="7" t="s">
        <v>913</v>
      </c>
      <c r="D389" s="7" t="s">
        <v>27</v>
      </c>
      <c r="E389" s="7" t="s">
        <v>195</v>
      </c>
      <c r="F389" s="7" t="s">
        <v>133</v>
      </c>
      <c r="G389" s="8" t="s">
        <v>644</v>
      </c>
      <c r="H389" s="79" t="s">
        <v>914</v>
      </c>
      <c r="I389" s="7" t="s">
        <v>27</v>
      </c>
      <c r="J389" s="7" t="s">
        <v>136</v>
      </c>
    </row>
    <row r="390" spans="1:10" ht="57" x14ac:dyDescent="0.2">
      <c r="A390" s="224" t="s">
        <v>641</v>
      </c>
      <c r="B390" s="7" t="s">
        <v>642</v>
      </c>
      <c r="C390" s="7" t="s">
        <v>915</v>
      </c>
      <c r="D390" s="7" t="s">
        <v>27</v>
      </c>
      <c r="E390" s="7" t="s">
        <v>132</v>
      </c>
      <c r="F390" s="8" t="s">
        <v>644</v>
      </c>
      <c r="G390" s="7" t="s">
        <v>133</v>
      </c>
      <c r="H390" s="79" t="s">
        <v>916</v>
      </c>
      <c r="I390" s="7" t="s">
        <v>27</v>
      </c>
      <c r="J390" s="7" t="s">
        <v>136</v>
      </c>
    </row>
    <row r="391" spans="1:10" ht="29" x14ac:dyDescent="0.2">
      <c r="A391" s="224" t="s">
        <v>641</v>
      </c>
      <c r="B391" s="7" t="s">
        <v>642</v>
      </c>
      <c r="C391" s="7" t="s">
        <v>917</v>
      </c>
      <c r="D391" s="7" t="s">
        <v>27</v>
      </c>
      <c r="E391" s="7" t="s">
        <v>195</v>
      </c>
      <c r="F391" s="7" t="s">
        <v>133</v>
      </c>
      <c r="G391" s="8" t="s">
        <v>644</v>
      </c>
      <c r="H391" s="153" t="s">
        <v>918</v>
      </c>
      <c r="I391" s="7" t="s">
        <v>27</v>
      </c>
      <c r="J391" s="7" t="s">
        <v>136</v>
      </c>
    </row>
    <row r="392" spans="1:10" ht="71" x14ac:dyDescent="0.2">
      <c r="A392" s="224" t="s">
        <v>641</v>
      </c>
      <c r="B392" s="7" t="s">
        <v>642</v>
      </c>
      <c r="C392" s="7" t="s">
        <v>919</v>
      </c>
      <c r="D392" s="7" t="s">
        <v>27</v>
      </c>
      <c r="E392" s="7" t="s">
        <v>132</v>
      </c>
      <c r="F392" s="8" t="s">
        <v>644</v>
      </c>
      <c r="G392" s="7" t="s">
        <v>133</v>
      </c>
      <c r="H392" s="79" t="s">
        <v>920</v>
      </c>
      <c r="I392" s="7" t="s">
        <v>27</v>
      </c>
      <c r="J392" s="7" t="s">
        <v>136</v>
      </c>
    </row>
    <row r="393" spans="1:10" ht="57" x14ac:dyDescent="0.2">
      <c r="A393" s="224" t="s">
        <v>641</v>
      </c>
      <c r="B393" s="7" t="s">
        <v>642</v>
      </c>
      <c r="C393" s="7" t="s">
        <v>921</v>
      </c>
      <c r="D393" s="7" t="s">
        <v>27</v>
      </c>
      <c r="E393" s="7" t="s">
        <v>195</v>
      </c>
      <c r="F393" s="7" t="s">
        <v>133</v>
      </c>
      <c r="G393" s="8" t="s">
        <v>644</v>
      </c>
      <c r="H393" s="153" t="s">
        <v>922</v>
      </c>
      <c r="I393" s="7" t="s">
        <v>27</v>
      </c>
      <c r="J393" s="7" t="s">
        <v>136</v>
      </c>
    </row>
    <row r="394" spans="1:10" ht="80" x14ac:dyDescent="0.2">
      <c r="A394" s="224" t="s">
        <v>641</v>
      </c>
      <c r="B394" s="7" t="s">
        <v>642</v>
      </c>
      <c r="C394" s="7" t="s">
        <v>923</v>
      </c>
      <c r="D394" s="7" t="s">
        <v>27</v>
      </c>
      <c r="E394" s="7" t="s">
        <v>132</v>
      </c>
      <c r="F394" s="8" t="s">
        <v>644</v>
      </c>
      <c r="G394" s="7" t="s">
        <v>133</v>
      </c>
      <c r="H394" s="80" t="s">
        <v>924</v>
      </c>
      <c r="I394" s="7" t="s">
        <v>27</v>
      </c>
      <c r="J394" s="7" t="s">
        <v>136</v>
      </c>
    </row>
    <row r="395" spans="1:10" ht="43" x14ac:dyDescent="0.2">
      <c r="A395" s="224" t="s">
        <v>641</v>
      </c>
      <c r="B395" s="7" t="s">
        <v>642</v>
      </c>
      <c r="C395" s="7" t="s">
        <v>925</v>
      </c>
      <c r="D395" s="7" t="s">
        <v>27</v>
      </c>
      <c r="E395" s="7" t="s">
        <v>195</v>
      </c>
      <c r="F395" s="7" t="s">
        <v>133</v>
      </c>
      <c r="G395" s="8" t="s">
        <v>644</v>
      </c>
      <c r="H395" s="79" t="s">
        <v>926</v>
      </c>
      <c r="I395" s="7" t="s">
        <v>27</v>
      </c>
      <c r="J395" s="7" t="s">
        <v>136</v>
      </c>
    </row>
    <row r="396" spans="1:10" ht="29" x14ac:dyDescent="0.2">
      <c r="A396" s="224" t="s">
        <v>641</v>
      </c>
      <c r="B396" s="7" t="s">
        <v>642</v>
      </c>
      <c r="C396" s="7" t="s">
        <v>927</v>
      </c>
      <c r="D396" s="7" t="s">
        <v>27</v>
      </c>
      <c r="E396" s="7" t="s">
        <v>132</v>
      </c>
      <c r="F396" s="8" t="s">
        <v>644</v>
      </c>
      <c r="G396" s="7" t="s">
        <v>133</v>
      </c>
      <c r="H396" s="79" t="s">
        <v>928</v>
      </c>
      <c r="I396" s="7" t="s">
        <v>27</v>
      </c>
      <c r="J396" s="7" t="s">
        <v>136</v>
      </c>
    </row>
    <row r="397" spans="1:10" ht="29" x14ac:dyDescent="0.2">
      <c r="A397" s="224" t="s">
        <v>641</v>
      </c>
      <c r="B397" s="7" t="s">
        <v>642</v>
      </c>
      <c r="C397" s="7" t="s">
        <v>929</v>
      </c>
      <c r="D397" s="7" t="s">
        <v>27</v>
      </c>
      <c r="E397" s="7" t="s">
        <v>195</v>
      </c>
      <c r="F397" s="7" t="s">
        <v>133</v>
      </c>
      <c r="G397" s="8" t="s">
        <v>644</v>
      </c>
      <c r="H397" s="79" t="s">
        <v>930</v>
      </c>
      <c r="I397" s="7" t="s">
        <v>27</v>
      </c>
      <c r="J397" s="7" t="s">
        <v>136</v>
      </c>
    </row>
    <row r="398" spans="1:10" ht="57" x14ac:dyDescent="0.2">
      <c r="A398" s="224" t="s">
        <v>641</v>
      </c>
      <c r="B398" s="7" t="s">
        <v>642</v>
      </c>
      <c r="C398" s="7" t="s">
        <v>931</v>
      </c>
      <c r="D398" s="7" t="s">
        <v>27</v>
      </c>
      <c r="E398" s="7" t="s">
        <v>132</v>
      </c>
      <c r="F398" s="8" t="s">
        <v>644</v>
      </c>
      <c r="G398" s="7" t="s">
        <v>133</v>
      </c>
      <c r="H398" s="79" t="s">
        <v>932</v>
      </c>
      <c r="I398" s="7" t="s">
        <v>27</v>
      </c>
      <c r="J398" s="7" t="s">
        <v>136</v>
      </c>
    </row>
    <row r="399" spans="1:10" ht="57" x14ac:dyDescent="0.2">
      <c r="A399" s="224" t="s">
        <v>641</v>
      </c>
      <c r="B399" s="7" t="s">
        <v>642</v>
      </c>
      <c r="C399" s="7" t="s">
        <v>933</v>
      </c>
      <c r="D399" s="7" t="s">
        <v>27</v>
      </c>
      <c r="E399" s="7" t="s">
        <v>195</v>
      </c>
      <c r="F399" s="7" t="s">
        <v>133</v>
      </c>
      <c r="G399" s="8" t="s">
        <v>644</v>
      </c>
      <c r="H399" s="153" t="s">
        <v>934</v>
      </c>
      <c r="I399" s="7" t="s">
        <v>27</v>
      </c>
      <c r="J399" s="7" t="s">
        <v>136</v>
      </c>
    </row>
    <row r="400" spans="1:10" ht="29" x14ac:dyDescent="0.2">
      <c r="A400" s="224" t="s">
        <v>641</v>
      </c>
      <c r="B400" s="7" t="s">
        <v>642</v>
      </c>
      <c r="C400" s="7" t="s">
        <v>935</v>
      </c>
      <c r="D400" s="7" t="s">
        <v>27</v>
      </c>
      <c r="E400" s="7" t="s">
        <v>132</v>
      </c>
      <c r="F400" s="8" t="s">
        <v>644</v>
      </c>
      <c r="G400" s="7" t="s">
        <v>133</v>
      </c>
      <c r="H400" s="153" t="s">
        <v>936</v>
      </c>
      <c r="I400" s="7" t="s">
        <v>27</v>
      </c>
      <c r="J400" s="7" t="s">
        <v>136</v>
      </c>
    </row>
    <row r="401" spans="1:10" ht="57" x14ac:dyDescent="0.2">
      <c r="A401" s="224" t="s">
        <v>641</v>
      </c>
      <c r="B401" s="7" t="s">
        <v>642</v>
      </c>
      <c r="C401" s="7" t="s">
        <v>937</v>
      </c>
      <c r="D401" s="7" t="s">
        <v>27</v>
      </c>
      <c r="E401" s="7" t="s">
        <v>195</v>
      </c>
      <c r="F401" s="7" t="s">
        <v>133</v>
      </c>
      <c r="G401" s="8" t="s">
        <v>644</v>
      </c>
      <c r="H401" s="79" t="s">
        <v>938</v>
      </c>
      <c r="I401" s="7" t="s">
        <v>27</v>
      </c>
      <c r="J401" s="7" t="s">
        <v>136</v>
      </c>
    </row>
    <row r="402" spans="1:10" ht="96" x14ac:dyDescent="0.2">
      <c r="A402" s="224" t="s">
        <v>641</v>
      </c>
      <c r="B402" s="7" t="s">
        <v>642</v>
      </c>
      <c r="C402" s="7" t="s">
        <v>939</v>
      </c>
      <c r="D402" s="7" t="s">
        <v>27</v>
      </c>
      <c r="E402" s="7" t="s">
        <v>132</v>
      </c>
      <c r="F402" s="8" t="s">
        <v>644</v>
      </c>
      <c r="G402" s="7" t="s">
        <v>133</v>
      </c>
      <c r="H402" s="80" t="s">
        <v>940</v>
      </c>
      <c r="I402" s="7" t="s">
        <v>27</v>
      </c>
      <c r="J402" s="7" t="s">
        <v>136</v>
      </c>
    </row>
    <row r="403" spans="1:10" ht="43" x14ac:dyDescent="0.2">
      <c r="A403" s="224" t="s">
        <v>641</v>
      </c>
      <c r="B403" s="7" t="s">
        <v>642</v>
      </c>
      <c r="C403" s="7" t="s">
        <v>941</v>
      </c>
      <c r="D403" s="7" t="s">
        <v>27</v>
      </c>
      <c r="E403" s="7" t="s">
        <v>195</v>
      </c>
      <c r="F403" s="7" t="s">
        <v>133</v>
      </c>
      <c r="G403" s="8" t="s">
        <v>644</v>
      </c>
      <c r="H403" s="79" t="s">
        <v>942</v>
      </c>
      <c r="I403" s="7" t="s">
        <v>27</v>
      </c>
      <c r="J403" s="7" t="s">
        <v>136</v>
      </c>
    </row>
    <row r="404" spans="1:10" ht="43" x14ac:dyDescent="0.2">
      <c r="A404" s="224" t="s">
        <v>641</v>
      </c>
      <c r="B404" s="7" t="s">
        <v>642</v>
      </c>
      <c r="C404" s="7" t="s">
        <v>943</v>
      </c>
      <c r="D404" s="7" t="s">
        <v>27</v>
      </c>
      <c r="E404" s="7" t="s">
        <v>132</v>
      </c>
      <c r="F404" s="8" t="s">
        <v>644</v>
      </c>
      <c r="G404" s="7" t="s">
        <v>133</v>
      </c>
      <c r="H404" s="153" t="s">
        <v>944</v>
      </c>
      <c r="I404" s="7" t="s">
        <v>27</v>
      </c>
      <c r="J404" s="7" t="s">
        <v>136</v>
      </c>
    </row>
    <row r="405" spans="1:10" x14ac:dyDescent="0.2">
      <c r="A405" s="224" t="s">
        <v>641</v>
      </c>
      <c r="B405" s="7" t="s">
        <v>642</v>
      </c>
      <c r="C405" s="7" t="s">
        <v>945</v>
      </c>
      <c r="D405" s="7" t="s">
        <v>27</v>
      </c>
      <c r="E405" s="7" t="s">
        <v>195</v>
      </c>
      <c r="F405" s="7" t="s">
        <v>133</v>
      </c>
      <c r="G405" s="8" t="s">
        <v>644</v>
      </c>
      <c r="H405" s="79" t="s">
        <v>946</v>
      </c>
      <c r="I405" s="7" t="s">
        <v>27</v>
      </c>
      <c r="J405" s="7" t="s">
        <v>136</v>
      </c>
    </row>
    <row r="406" spans="1:10" ht="29" x14ac:dyDescent="0.2">
      <c r="A406" s="224" t="s">
        <v>641</v>
      </c>
      <c r="B406" s="7" t="s">
        <v>642</v>
      </c>
      <c r="C406" s="7" t="s">
        <v>947</v>
      </c>
      <c r="D406" s="7" t="s">
        <v>27</v>
      </c>
      <c r="E406" s="7" t="s">
        <v>132</v>
      </c>
      <c r="F406" s="8" t="s">
        <v>644</v>
      </c>
      <c r="G406" s="7" t="s">
        <v>133</v>
      </c>
      <c r="H406" s="79" t="s">
        <v>948</v>
      </c>
      <c r="I406" s="7" t="s">
        <v>27</v>
      </c>
      <c r="J406" s="7" t="s">
        <v>136</v>
      </c>
    </row>
    <row r="407" spans="1:10" ht="29" x14ac:dyDescent="0.2">
      <c r="A407" s="224" t="s">
        <v>641</v>
      </c>
      <c r="B407" s="7" t="s">
        <v>642</v>
      </c>
      <c r="C407" s="7" t="s">
        <v>949</v>
      </c>
      <c r="D407" s="7" t="s">
        <v>27</v>
      </c>
      <c r="E407" s="7" t="s">
        <v>195</v>
      </c>
      <c r="F407" s="7" t="s">
        <v>133</v>
      </c>
      <c r="G407" s="8" t="s">
        <v>644</v>
      </c>
      <c r="H407" s="79" t="s">
        <v>950</v>
      </c>
      <c r="I407" s="7" t="s">
        <v>27</v>
      </c>
      <c r="J407" s="7" t="s">
        <v>136</v>
      </c>
    </row>
    <row r="408" spans="1:10" ht="43" x14ac:dyDescent="0.2">
      <c r="A408" s="224" t="s">
        <v>641</v>
      </c>
      <c r="B408" s="7" t="s">
        <v>642</v>
      </c>
      <c r="C408" s="7" t="s">
        <v>951</v>
      </c>
      <c r="D408" s="7" t="s">
        <v>27</v>
      </c>
      <c r="E408" s="7" t="s">
        <v>132</v>
      </c>
      <c r="F408" s="8" t="s">
        <v>644</v>
      </c>
      <c r="G408" s="7" t="s">
        <v>133</v>
      </c>
      <c r="H408" s="79" t="s">
        <v>952</v>
      </c>
      <c r="I408" s="7" t="s">
        <v>27</v>
      </c>
      <c r="J408" s="7" t="s">
        <v>136</v>
      </c>
    </row>
    <row r="409" spans="1:10" ht="57" x14ac:dyDescent="0.2">
      <c r="A409" s="224" t="s">
        <v>641</v>
      </c>
      <c r="B409" s="7" t="s">
        <v>642</v>
      </c>
      <c r="C409" s="7" t="s">
        <v>953</v>
      </c>
      <c r="D409" s="7" t="s">
        <v>27</v>
      </c>
      <c r="E409" s="7" t="s">
        <v>195</v>
      </c>
      <c r="F409" s="7" t="s">
        <v>133</v>
      </c>
      <c r="G409" s="8" t="s">
        <v>644</v>
      </c>
      <c r="H409" s="79" t="s">
        <v>954</v>
      </c>
      <c r="I409" s="7" t="s">
        <v>27</v>
      </c>
      <c r="J409" s="7" t="s">
        <v>136</v>
      </c>
    </row>
    <row r="410" spans="1:10" ht="113" x14ac:dyDescent="0.2">
      <c r="A410" s="224" t="s">
        <v>641</v>
      </c>
      <c r="B410" s="7" t="s">
        <v>642</v>
      </c>
      <c r="C410" s="7" t="s">
        <v>955</v>
      </c>
      <c r="D410" s="7" t="s">
        <v>27</v>
      </c>
      <c r="E410" s="7" t="s">
        <v>132</v>
      </c>
      <c r="F410" s="8" t="s">
        <v>644</v>
      </c>
      <c r="G410" s="7" t="s">
        <v>133</v>
      </c>
      <c r="H410" s="79" t="s">
        <v>956</v>
      </c>
      <c r="I410" s="7" t="s">
        <v>27</v>
      </c>
      <c r="J410" s="7" t="s">
        <v>136</v>
      </c>
    </row>
    <row r="411" spans="1:10" ht="85" x14ac:dyDescent="0.2">
      <c r="A411" s="224" t="s">
        <v>641</v>
      </c>
      <c r="B411" s="7" t="s">
        <v>642</v>
      </c>
      <c r="C411" s="7" t="s">
        <v>957</v>
      </c>
      <c r="D411" s="7" t="s">
        <v>27</v>
      </c>
      <c r="E411" s="7" t="s">
        <v>195</v>
      </c>
      <c r="F411" s="7" t="s">
        <v>133</v>
      </c>
      <c r="G411" s="8" t="s">
        <v>644</v>
      </c>
      <c r="H411" s="79" t="s">
        <v>958</v>
      </c>
      <c r="I411" s="7" t="s">
        <v>27</v>
      </c>
      <c r="J411" s="7" t="s">
        <v>136</v>
      </c>
    </row>
    <row r="412" spans="1:10" ht="57" x14ac:dyDescent="0.2">
      <c r="A412" s="224" t="s">
        <v>641</v>
      </c>
      <c r="B412" s="7" t="s">
        <v>642</v>
      </c>
      <c r="C412" s="7" t="s">
        <v>959</v>
      </c>
      <c r="D412" s="7" t="s">
        <v>27</v>
      </c>
      <c r="E412" s="7" t="s">
        <v>132</v>
      </c>
      <c r="F412" s="8" t="s">
        <v>644</v>
      </c>
      <c r="G412" s="7" t="s">
        <v>133</v>
      </c>
      <c r="H412" s="79" t="s">
        <v>960</v>
      </c>
      <c r="I412" s="7" t="s">
        <v>27</v>
      </c>
      <c r="J412" s="7" t="s">
        <v>136</v>
      </c>
    </row>
    <row r="413" spans="1:10" ht="71" x14ac:dyDescent="0.2">
      <c r="A413" s="224" t="s">
        <v>641</v>
      </c>
      <c r="B413" s="7" t="s">
        <v>642</v>
      </c>
      <c r="C413" s="7" t="s">
        <v>961</v>
      </c>
      <c r="D413" s="7" t="s">
        <v>27</v>
      </c>
      <c r="E413" s="7" t="s">
        <v>195</v>
      </c>
      <c r="F413" s="7" t="s">
        <v>133</v>
      </c>
      <c r="G413" s="8" t="s">
        <v>644</v>
      </c>
      <c r="H413" s="79" t="s">
        <v>962</v>
      </c>
      <c r="I413" s="7" t="s">
        <v>27</v>
      </c>
      <c r="J413" s="7" t="s">
        <v>136</v>
      </c>
    </row>
    <row r="414" spans="1:10" ht="64" x14ac:dyDescent="0.2">
      <c r="A414" s="224" t="s">
        <v>641</v>
      </c>
      <c r="B414" s="7" t="s">
        <v>642</v>
      </c>
      <c r="C414" s="7" t="s">
        <v>963</v>
      </c>
      <c r="D414" s="7" t="s">
        <v>27</v>
      </c>
      <c r="E414" s="7" t="s">
        <v>132</v>
      </c>
      <c r="F414" s="8" t="s">
        <v>644</v>
      </c>
      <c r="G414" s="7" t="s">
        <v>133</v>
      </c>
      <c r="H414" s="80" t="s">
        <v>964</v>
      </c>
      <c r="I414" s="7" t="s">
        <v>27</v>
      </c>
      <c r="J414" s="7" t="s">
        <v>136</v>
      </c>
    </row>
    <row r="415" spans="1:10" ht="43" x14ac:dyDescent="0.2">
      <c r="A415" s="224" t="s">
        <v>641</v>
      </c>
      <c r="B415" s="7" t="s">
        <v>642</v>
      </c>
      <c r="C415" s="7" t="s">
        <v>965</v>
      </c>
      <c r="D415" s="7" t="s">
        <v>27</v>
      </c>
      <c r="E415" s="7" t="s">
        <v>195</v>
      </c>
      <c r="F415" s="7" t="s">
        <v>133</v>
      </c>
      <c r="G415" s="8" t="s">
        <v>644</v>
      </c>
      <c r="H415" s="153" t="s">
        <v>966</v>
      </c>
      <c r="I415" s="7" t="s">
        <v>27</v>
      </c>
      <c r="J415" s="7" t="s">
        <v>136</v>
      </c>
    </row>
    <row r="416" spans="1:10" ht="96" x14ac:dyDescent="0.2">
      <c r="A416" s="224" t="s">
        <v>641</v>
      </c>
      <c r="B416" s="7" t="s">
        <v>642</v>
      </c>
      <c r="C416" s="7" t="s">
        <v>967</v>
      </c>
      <c r="D416" s="7" t="s">
        <v>27</v>
      </c>
      <c r="E416" s="7" t="s">
        <v>132</v>
      </c>
      <c r="F416" s="8" t="s">
        <v>644</v>
      </c>
      <c r="G416" s="7" t="s">
        <v>133</v>
      </c>
      <c r="H416" s="80" t="s">
        <v>968</v>
      </c>
      <c r="I416" s="7" t="s">
        <v>27</v>
      </c>
      <c r="J416" s="7" t="s">
        <v>136</v>
      </c>
    </row>
    <row r="417" spans="1:10" ht="43" x14ac:dyDescent="0.2">
      <c r="A417" s="224" t="s">
        <v>641</v>
      </c>
      <c r="B417" s="7" t="s">
        <v>642</v>
      </c>
      <c r="C417" s="7" t="s">
        <v>969</v>
      </c>
      <c r="D417" s="7" t="s">
        <v>27</v>
      </c>
      <c r="E417" s="7" t="s">
        <v>195</v>
      </c>
      <c r="F417" s="7" t="s">
        <v>133</v>
      </c>
      <c r="G417" s="8" t="s">
        <v>644</v>
      </c>
      <c r="H417" s="79" t="s">
        <v>970</v>
      </c>
      <c r="I417" s="7" t="s">
        <v>27</v>
      </c>
      <c r="J417" s="7" t="s">
        <v>136</v>
      </c>
    </row>
    <row r="418" spans="1:10" ht="64" x14ac:dyDescent="0.2">
      <c r="A418" s="224" t="s">
        <v>641</v>
      </c>
      <c r="B418" s="7" t="s">
        <v>642</v>
      </c>
      <c r="C418" s="7" t="s">
        <v>971</v>
      </c>
      <c r="D418" s="7" t="s">
        <v>27</v>
      </c>
      <c r="E418" s="7" t="s">
        <v>132</v>
      </c>
      <c r="F418" s="8" t="s">
        <v>644</v>
      </c>
      <c r="G418" s="7" t="s">
        <v>133</v>
      </c>
      <c r="H418" s="80" t="s">
        <v>972</v>
      </c>
      <c r="I418" s="7" t="s">
        <v>27</v>
      </c>
      <c r="J418" s="7" t="s">
        <v>136</v>
      </c>
    </row>
    <row r="419" spans="1:10" ht="43" x14ac:dyDescent="0.2">
      <c r="A419" s="224" t="s">
        <v>641</v>
      </c>
      <c r="B419" s="7" t="s">
        <v>642</v>
      </c>
      <c r="C419" s="7" t="s">
        <v>973</v>
      </c>
      <c r="D419" s="7" t="s">
        <v>27</v>
      </c>
      <c r="E419" s="7" t="s">
        <v>195</v>
      </c>
      <c r="F419" s="7" t="s">
        <v>133</v>
      </c>
      <c r="G419" s="8" t="s">
        <v>644</v>
      </c>
      <c r="H419" s="79" t="s">
        <v>974</v>
      </c>
      <c r="I419" s="7" t="s">
        <v>27</v>
      </c>
      <c r="J419" s="7" t="s">
        <v>136</v>
      </c>
    </row>
    <row r="420" spans="1:10" ht="43" x14ac:dyDescent="0.2">
      <c r="A420" s="224" t="s">
        <v>641</v>
      </c>
      <c r="B420" s="7" t="s">
        <v>642</v>
      </c>
      <c r="C420" s="7" t="s">
        <v>975</v>
      </c>
      <c r="D420" s="7" t="s">
        <v>27</v>
      </c>
      <c r="E420" s="7" t="s">
        <v>132</v>
      </c>
      <c r="F420" s="8" t="s">
        <v>644</v>
      </c>
      <c r="G420" s="7" t="s">
        <v>133</v>
      </c>
      <c r="H420" s="153" t="s">
        <v>976</v>
      </c>
      <c r="I420" s="7" t="s">
        <v>27</v>
      </c>
      <c r="J420" s="7" t="s">
        <v>136</v>
      </c>
    </row>
    <row r="421" spans="1:10" ht="48" x14ac:dyDescent="0.2">
      <c r="A421" s="224" t="s">
        <v>641</v>
      </c>
      <c r="B421" s="7" t="s">
        <v>642</v>
      </c>
      <c r="C421" s="7" t="s">
        <v>977</v>
      </c>
      <c r="D421" s="7" t="s">
        <v>27</v>
      </c>
      <c r="E421" s="7" t="s">
        <v>195</v>
      </c>
      <c r="F421" s="7" t="s">
        <v>133</v>
      </c>
      <c r="G421" s="8" t="s">
        <v>644</v>
      </c>
      <c r="H421" s="80" t="s">
        <v>978</v>
      </c>
      <c r="I421" s="7" t="s">
        <v>27</v>
      </c>
      <c r="J421" s="7" t="s">
        <v>136</v>
      </c>
    </row>
    <row r="422" spans="1:10" ht="32" x14ac:dyDescent="0.2">
      <c r="A422" s="224" t="s">
        <v>641</v>
      </c>
      <c r="B422" s="7" t="s">
        <v>642</v>
      </c>
      <c r="C422" s="7" t="s">
        <v>979</v>
      </c>
      <c r="D422" s="7" t="s">
        <v>27</v>
      </c>
      <c r="E422" s="7" t="s">
        <v>132</v>
      </c>
      <c r="F422" s="8" t="s">
        <v>644</v>
      </c>
      <c r="G422" s="7" t="s">
        <v>133</v>
      </c>
      <c r="H422" s="80" t="s">
        <v>980</v>
      </c>
      <c r="I422" s="7" t="s">
        <v>27</v>
      </c>
      <c r="J422" s="7" t="s">
        <v>136</v>
      </c>
    </row>
    <row r="423" spans="1:10" ht="64" x14ac:dyDescent="0.2">
      <c r="A423" s="224" t="s">
        <v>641</v>
      </c>
      <c r="B423" s="7" t="s">
        <v>642</v>
      </c>
      <c r="C423" s="7" t="s">
        <v>981</v>
      </c>
      <c r="D423" s="7" t="s">
        <v>27</v>
      </c>
      <c r="E423" s="7" t="s">
        <v>195</v>
      </c>
      <c r="F423" s="7" t="s">
        <v>133</v>
      </c>
      <c r="G423" s="8" t="s">
        <v>644</v>
      </c>
      <c r="H423" s="80" t="s">
        <v>982</v>
      </c>
      <c r="I423" s="7" t="s">
        <v>27</v>
      </c>
      <c r="J423" s="7" t="s">
        <v>136</v>
      </c>
    </row>
    <row r="424" spans="1:10" ht="57" x14ac:dyDescent="0.2">
      <c r="A424" s="224" t="s">
        <v>641</v>
      </c>
      <c r="B424" s="7" t="s">
        <v>642</v>
      </c>
      <c r="C424" s="7" t="s">
        <v>983</v>
      </c>
      <c r="D424" s="7" t="s">
        <v>27</v>
      </c>
      <c r="E424" s="7" t="s">
        <v>132</v>
      </c>
      <c r="F424" s="8" t="s">
        <v>644</v>
      </c>
      <c r="G424" s="7" t="s">
        <v>133</v>
      </c>
      <c r="H424" s="79" t="s">
        <v>984</v>
      </c>
      <c r="I424" s="7" t="s">
        <v>27</v>
      </c>
      <c r="J424" s="7" t="s">
        <v>136</v>
      </c>
    </row>
    <row r="425" spans="1:10" x14ac:dyDescent="0.2">
      <c r="A425" s="224" t="s">
        <v>641</v>
      </c>
      <c r="B425" s="7" t="s">
        <v>642</v>
      </c>
      <c r="C425" s="7" t="s">
        <v>985</v>
      </c>
      <c r="D425" s="7" t="s">
        <v>27</v>
      </c>
      <c r="E425" s="7" t="s">
        <v>195</v>
      </c>
      <c r="F425" s="7" t="s">
        <v>133</v>
      </c>
      <c r="G425" s="8" t="s">
        <v>644</v>
      </c>
      <c r="H425" s="79" t="s">
        <v>986</v>
      </c>
      <c r="I425" s="7" t="s">
        <v>27</v>
      </c>
      <c r="J425" s="7" t="s">
        <v>136</v>
      </c>
    </row>
    <row r="426" spans="1:10" ht="43" x14ac:dyDescent="0.2">
      <c r="A426" s="224" t="s">
        <v>641</v>
      </c>
      <c r="B426" s="7" t="s">
        <v>642</v>
      </c>
      <c r="C426" s="7" t="s">
        <v>987</v>
      </c>
      <c r="D426" s="7" t="s">
        <v>27</v>
      </c>
      <c r="E426" s="7" t="s">
        <v>132</v>
      </c>
      <c r="F426" s="8" t="s">
        <v>644</v>
      </c>
      <c r="G426" s="7" t="s">
        <v>133</v>
      </c>
      <c r="H426" s="79" t="s">
        <v>988</v>
      </c>
      <c r="I426" s="7" t="s">
        <v>27</v>
      </c>
      <c r="J426" s="7" t="s">
        <v>136</v>
      </c>
    </row>
    <row r="427" spans="1:10" ht="57" x14ac:dyDescent="0.2">
      <c r="A427" s="224" t="s">
        <v>641</v>
      </c>
      <c r="B427" s="7" t="s">
        <v>642</v>
      </c>
      <c r="C427" s="7" t="s">
        <v>989</v>
      </c>
      <c r="D427" s="7" t="s">
        <v>27</v>
      </c>
      <c r="E427" s="7" t="s">
        <v>195</v>
      </c>
      <c r="F427" s="7" t="s">
        <v>133</v>
      </c>
      <c r="G427" s="8" t="s">
        <v>644</v>
      </c>
      <c r="H427" s="79" t="s">
        <v>990</v>
      </c>
      <c r="I427" s="7" t="s">
        <v>27</v>
      </c>
      <c r="J427" s="7" t="s">
        <v>136</v>
      </c>
    </row>
    <row r="428" spans="1:10" ht="43" x14ac:dyDescent="0.2">
      <c r="A428" s="224" t="s">
        <v>641</v>
      </c>
      <c r="B428" s="7" t="s">
        <v>642</v>
      </c>
      <c r="C428" s="7" t="s">
        <v>991</v>
      </c>
      <c r="D428" s="7" t="s">
        <v>27</v>
      </c>
      <c r="E428" s="7" t="s">
        <v>132</v>
      </c>
      <c r="F428" s="8" t="s">
        <v>644</v>
      </c>
      <c r="G428" s="7" t="s">
        <v>133</v>
      </c>
      <c r="H428" s="153" t="s">
        <v>992</v>
      </c>
      <c r="I428" s="7" t="s">
        <v>27</v>
      </c>
      <c r="J428" s="7" t="s">
        <v>136</v>
      </c>
    </row>
    <row r="429" spans="1:10" ht="71" x14ac:dyDescent="0.2">
      <c r="A429" s="224" t="s">
        <v>641</v>
      </c>
      <c r="B429" s="7" t="s">
        <v>642</v>
      </c>
      <c r="C429" s="7" t="s">
        <v>993</v>
      </c>
      <c r="D429" s="7" t="s">
        <v>27</v>
      </c>
      <c r="E429" s="7" t="s">
        <v>195</v>
      </c>
      <c r="F429" s="7" t="s">
        <v>133</v>
      </c>
      <c r="G429" s="8" t="s">
        <v>644</v>
      </c>
      <c r="H429" s="153" t="s">
        <v>994</v>
      </c>
      <c r="I429" s="7" t="s">
        <v>27</v>
      </c>
      <c r="J429" s="7" t="s">
        <v>136</v>
      </c>
    </row>
    <row r="430" spans="1:10" ht="43" x14ac:dyDescent="0.2">
      <c r="A430" s="224" t="s">
        <v>641</v>
      </c>
      <c r="B430" s="7" t="s">
        <v>642</v>
      </c>
      <c r="C430" s="7" t="s">
        <v>995</v>
      </c>
      <c r="D430" s="7" t="s">
        <v>27</v>
      </c>
      <c r="E430" s="7" t="s">
        <v>132</v>
      </c>
      <c r="F430" s="8" t="s">
        <v>644</v>
      </c>
      <c r="G430" s="7" t="s">
        <v>133</v>
      </c>
      <c r="H430" s="79" t="s">
        <v>996</v>
      </c>
      <c r="I430" s="7" t="s">
        <v>27</v>
      </c>
      <c r="J430" s="7" t="s">
        <v>136</v>
      </c>
    </row>
    <row r="431" spans="1:10" x14ac:dyDescent="0.2">
      <c r="A431" s="224" t="s">
        <v>641</v>
      </c>
      <c r="B431" s="7" t="s">
        <v>642</v>
      </c>
      <c r="C431" s="7" t="s">
        <v>997</v>
      </c>
      <c r="D431" s="7" t="s">
        <v>27</v>
      </c>
      <c r="E431" s="7" t="s">
        <v>195</v>
      </c>
      <c r="F431" s="7" t="s">
        <v>133</v>
      </c>
      <c r="G431" s="8" t="s">
        <v>644</v>
      </c>
      <c r="H431" s="79" t="s">
        <v>998</v>
      </c>
      <c r="I431" s="7" t="s">
        <v>27</v>
      </c>
      <c r="J431" s="7" t="s">
        <v>136</v>
      </c>
    </row>
    <row r="432" spans="1:10" ht="29" x14ac:dyDescent="0.2">
      <c r="A432" s="224" t="s">
        <v>641</v>
      </c>
      <c r="B432" s="7" t="s">
        <v>642</v>
      </c>
      <c r="C432" s="7" t="s">
        <v>999</v>
      </c>
      <c r="D432" s="7" t="s">
        <v>27</v>
      </c>
      <c r="E432" s="7" t="s">
        <v>132</v>
      </c>
      <c r="F432" s="8" t="s">
        <v>644</v>
      </c>
      <c r="G432" s="7" t="s">
        <v>133</v>
      </c>
      <c r="H432" s="79" t="s">
        <v>1000</v>
      </c>
      <c r="I432" s="7" t="s">
        <v>27</v>
      </c>
      <c r="J432" s="7" t="s">
        <v>136</v>
      </c>
    </row>
    <row r="433" spans="1:10" ht="29" x14ac:dyDescent="0.2">
      <c r="A433" s="224" t="s">
        <v>641</v>
      </c>
      <c r="B433" s="7" t="s">
        <v>642</v>
      </c>
      <c r="C433" s="7" t="s">
        <v>1001</v>
      </c>
      <c r="D433" s="7" t="s">
        <v>27</v>
      </c>
      <c r="E433" s="7" t="s">
        <v>195</v>
      </c>
      <c r="F433" s="7" t="s">
        <v>133</v>
      </c>
      <c r="G433" s="8" t="s">
        <v>644</v>
      </c>
      <c r="H433" s="153" t="s">
        <v>1002</v>
      </c>
      <c r="I433" s="7" t="s">
        <v>27</v>
      </c>
      <c r="J433" s="7" t="s">
        <v>136</v>
      </c>
    </row>
    <row r="434" spans="1:10" ht="57" x14ac:dyDescent="0.2">
      <c r="A434" s="224" t="s">
        <v>641</v>
      </c>
      <c r="B434" s="7" t="s">
        <v>642</v>
      </c>
      <c r="C434" s="7" t="s">
        <v>1003</v>
      </c>
      <c r="D434" s="7" t="s">
        <v>27</v>
      </c>
      <c r="E434" s="7" t="s">
        <v>132</v>
      </c>
      <c r="F434" s="8" t="s">
        <v>644</v>
      </c>
      <c r="G434" s="7" t="s">
        <v>133</v>
      </c>
      <c r="H434" s="153" t="s">
        <v>1004</v>
      </c>
      <c r="I434" s="7" t="s">
        <v>27</v>
      </c>
      <c r="J434" s="7" t="s">
        <v>136</v>
      </c>
    </row>
    <row r="435" spans="1:10" ht="71" x14ac:dyDescent="0.2">
      <c r="A435" s="224" t="s">
        <v>641</v>
      </c>
      <c r="B435" s="7" t="s">
        <v>642</v>
      </c>
      <c r="C435" s="7" t="s">
        <v>1005</v>
      </c>
      <c r="D435" s="7" t="s">
        <v>27</v>
      </c>
      <c r="E435" s="7" t="s">
        <v>195</v>
      </c>
      <c r="F435" s="7" t="s">
        <v>133</v>
      </c>
      <c r="G435" s="8" t="s">
        <v>644</v>
      </c>
      <c r="H435" s="79" t="s">
        <v>1006</v>
      </c>
      <c r="I435" s="7" t="s">
        <v>27</v>
      </c>
      <c r="J435" s="7" t="s">
        <v>136</v>
      </c>
    </row>
    <row r="436" spans="1:10" ht="29" x14ac:dyDescent="0.2">
      <c r="A436" s="224" t="s">
        <v>641</v>
      </c>
      <c r="B436" s="7" t="s">
        <v>642</v>
      </c>
      <c r="C436" s="7" t="s">
        <v>1007</v>
      </c>
      <c r="D436" s="7" t="s">
        <v>27</v>
      </c>
      <c r="E436" s="7" t="s">
        <v>132</v>
      </c>
      <c r="F436" s="8" t="s">
        <v>644</v>
      </c>
      <c r="G436" s="7" t="s">
        <v>133</v>
      </c>
      <c r="H436" s="153" t="s">
        <v>1008</v>
      </c>
      <c r="I436" s="7" t="s">
        <v>27</v>
      </c>
      <c r="J436" s="7" t="s">
        <v>136</v>
      </c>
    </row>
    <row r="437" spans="1:10" ht="43" x14ac:dyDescent="0.2">
      <c r="A437" s="224" t="s">
        <v>641</v>
      </c>
      <c r="B437" s="7" t="s">
        <v>642</v>
      </c>
      <c r="C437" s="7" t="s">
        <v>1009</v>
      </c>
      <c r="D437" s="7" t="s">
        <v>27</v>
      </c>
      <c r="E437" s="7" t="s">
        <v>195</v>
      </c>
      <c r="F437" s="7" t="s">
        <v>133</v>
      </c>
      <c r="G437" s="8" t="s">
        <v>644</v>
      </c>
      <c r="H437" s="79" t="s">
        <v>1010</v>
      </c>
      <c r="I437" s="7" t="s">
        <v>27</v>
      </c>
      <c r="J437" s="7" t="s">
        <v>136</v>
      </c>
    </row>
    <row r="438" spans="1:10" ht="43" x14ac:dyDescent="0.2">
      <c r="A438" s="224" t="s">
        <v>641</v>
      </c>
      <c r="B438" s="7" t="s">
        <v>642</v>
      </c>
      <c r="C438" s="7" t="s">
        <v>1011</v>
      </c>
      <c r="D438" s="7" t="s">
        <v>27</v>
      </c>
      <c r="E438" s="7" t="s">
        <v>132</v>
      </c>
      <c r="F438" s="8" t="s">
        <v>644</v>
      </c>
      <c r="G438" s="7" t="s">
        <v>133</v>
      </c>
      <c r="H438" s="79" t="s">
        <v>1012</v>
      </c>
      <c r="I438" s="7" t="s">
        <v>27</v>
      </c>
      <c r="J438" s="7" t="s">
        <v>136</v>
      </c>
    </row>
    <row r="439" spans="1:10" ht="29" x14ac:dyDescent="0.2">
      <c r="A439" s="224" t="s">
        <v>641</v>
      </c>
      <c r="B439" s="7" t="s">
        <v>642</v>
      </c>
      <c r="C439" s="7" t="s">
        <v>1013</v>
      </c>
      <c r="D439" s="7" t="s">
        <v>27</v>
      </c>
      <c r="E439" s="7" t="s">
        <v>195</v>
      </c>
      <c r="F439" s="7" t="s">
        <v>133</v>
      </c>
      <c r="G439" s="8" t="s">
        <v>644</v>
      </c>
      <c r="H439" s="79" t="s">
        <v>1014</v>
      </c>
      <c r="I439" s="7" t="s">
        <v>27</v>
      </c>
      <c r="J439" s="7" t="s">
        <v>136</v>
      </c>
    </row>
    <row r="440" spans="1:10" ht="43" x14ac:dyDescent="0.2">
      <c r="A440" s="224" t="s">
        <v>641</v>
      </c>
      <c r="B440" s="7" t="s">
        <v>642</v>
      </c>
      <c r="C440" s="7" t="s">
        <v>1015</v>
      </c>
      <c r="D440" s="7" t="s">
        <v>27</v>
      </c>
      <c r="E440" s="7" t="s">
        <v>132</v>
      </c>
      <c r="F440" s="8" t="s">
        <v>644</v>
      </c>
      <c r="G440" s="7" t="s">
        <v>133</v>
      </c>
      <c r="H440" s="153" t="s">
        <v>1016</v>
      </c>
      <c r="I440" s="7" t="s">
        <v>27</v>
      </c>
      <c r="J440" s="7" t="s">
        <v>136</v>
      </c>
    </row>
    <row r="441" spans="1:10" ht="57" x14ac:dyDescent="0.2">
      <c r="A441" s="224" t="s">
        <v>641</v>
      </c>
      <c r="B441" s="7" t="s">
        <v>642</v>
      </c>
      <c r="C441" s="7" t="s">
        <v>1017</v>
      </c>
      <c r="D441" s="7" t="s">
        <v>27</v>
      </c>
      <c r="E441" s="7" t="s">
        <v>195</v>
      </c>
      <c r="F441" s="7" t="s">
        <v>133</v>
      </c>
      <c r="G441" s="8" t="s">
        <v>644</v>
      </c>
      <c r="H441" s="79" t="s">
        <v>1018</v>
      </c>
      <c r="I441" s="7" t="s">
        <v>27</v>
      </c>
      <c r="J441" s="7" t="s">
        <v>136</v>
      </c>
    </row>
    <row r="442" spans="1:10" ht="43" x14ac:dyDescent="0.2">
      <c r="A442" s="224" t="s">
        <v>641</v>
      </c>
      <c r="B442" s="7" t="s">
        <v>642</v>
      </c>
      <c r="C442" s="7" t="s">
        <v>1019</v>
      </c>
      <c r="D442" s="7" t="s">
        <v>27</v>
      </c>
      <c r="E442" s="7" t="s">
        <v>132</v>
      </c>
      <c r="F442" s="8" t="s">
        <v>644</v>
      </c>
      <c r="G442" s="7" t="s">
        <v>133</v>
      </c>
      <c r="H442" s="153" t="s">
        <v>1020</v>
      </c>
      <c r="I442" s="7" t="s">
        <v>27</v>
      </c>
      <c r="J442" s="7" t="s">
        <v>136</v>
      </c>
    </row>
    <row r="443" spans="1:10" ht="29" x14ac:dyDescent="0.2">
      <c r="A443" s="224" t="s">
        <v>641</v>
      </c>
      <c r="B443" s="7" t="s">
        <v>642</v>
      </c>
      <c r="C443" s="7" t="s">
        <v>1021</v>
      </c>
      <c r="D443" s="7" t="s">
        <v>27</v>
      </c>
      <c r="E443" s="7" t="s">
        <v>195</v>
      </c>
      <c r="F443" s="7" t="s">
        <v>133</v>
      </c>
      <c r="G443" s="8" t="s">
        <v>644</v>
      </c>
      <c r="H443" s="79" t="s">
        <v>1022</v>
      </c>
      <c r="I443" s="7" t="s">
        <v>27</v>
      </c>
      <c r="J443" s="7" t="s">
        <v>136</v>
      </c>
    </row>
    <row r="444" spans="1:10" ht="57" x14ac:dyDescent="0.2">
      <c r="A444" s="224" t="s">
        <v>641</v>
      </c>
      <c r="B444" s="7" t="s">
        <v>642</v>
      </c>
      <c r="C444" s="7" t="s">
        <v>1023</v>
      </c>
      <c r="D444" s="7" t="s">
        <v>27</v>
      </c>
      <c r="E444" s="7" t="s">
        <v>132</v>
      </c>
      <c r="F444" s="8" t="s">
        <v>644</v>
      </c>
      <c r="G444" s="7" t="s">
        <v>133</v>
      </c>
      <c r="H444" s="79" t="s">
        <v>1024</v>
      </c>
      <c r="I444" s="7" t="s">
        <v>27</v>
      </c>
      <c r="J444" s="7" t="s">
        <v>136</v>
      </c>
    </row>
    <row r="445" spans="1:10" ht="32" x14ac:dyDescent="0.2">
      <c r="A445" s="224" t="s">
        <v>641</v>
      </c>
      <c r="B445" s="7" t="s">
        <v>642</v>
      </c>
      <c r="C445" s="7" t="s">
        <v>1025</v>
      </c>
      <c r="D445" s="7" t="s">
        <v>27</v>
      </c>
      <c r="E445" s="7" t="s">
        <v>195</v>
      </c>
      <c r="F445" s="7" t="s">
        <v>133</v>
      </c>
      <c r="G445" s="8" t="s">
        <v>644</v>
      </c>
      <c r="H445" s="80" t="s">
        <v>1026</v>
      </c>
      <c r="I445" s="7" t="s">
        <v>27</v>
      </c>
      <c r="J445" s="7" t="s">
        <v>136</v>
      </c>
    </row>
    <row r="446" spans="1:10" ht="57" x14ac:dyDescent="0.2">
      <c r="A446" s="224" t="s">
        <v>641</v>
      </c>
      <c r="B446" s="7" t="s">
        <v>642</v>
      </c>
      <c r="C446" s="7" t="s">
        <v>1027</v>
      </c>
      <c r="D446" s="7" t="s">
        <v>27</v>
      </c>
      <c r="E446" s="7" t="s">
        <v>132</v>
      </c>
      <c r="F446" s="8" t="s">
        <v>644</v>
      </c>
      <c r="G446" s="7" t="s">
        <v>133</v>
      </c>
      <c r="H446" s="153" t="s">
        <v>1028</v>
      </c>
      <c r="I446" s="7" t="s">
        <v>27</v>
      </c>
      <c r="J446" s="7" t="s">
        <v>136</v>
      </c>
    </row>
    <row r="447" spans="1:10" ht="57" x14ac:dyDescent="0.2">
      <c r="A447" s="224" t="s">
        <v>641</v>
      </c>
      <c r="B447" s="7" t="s">
        <v>642</v>
      </c>
      <c r="C447" s="7" t="s">
        <v>1029</v>
      </c>
      <c r="D447" s="7" t="s">
        <v>27</v>
      </c>
      <c r="E447" s="7" t="s">
        <v>195</v>
      </c>
      <c r="F447" s="7" t="s">
        <v>133</v>
      </c>
      <c r="G447" s="8" t="s">
        <v>644</v>
      </c>
      <c r="H447" s="79" t="s">
        <v>1030</v>
      </c>
      <c r="I447" s="7" t="s">
        <v>27</v>
      </c>
      <c r="J447" s="7" t="s">
        <v>136</v>
      </c>
    </row>
    <row r="448" spans="1:10" ht="43" x14ac:dyDescent="0.2">
      <c r="A448" s="224" t="s">
        <v>641</v>
      </c>
      <c r="B448" s="7" t="s">
        <v>642</v>
      </c>
      <c r="C448" s="7" t="s">
        <v>1031</v>
      </c>
      <c r="D448" s="7" t="s">
        <v>27</v>
      </c>
      <c r="E448" s="7" t="s">
        <v>132</v>
      </c>
      <c r="F448" s="8" t="s">
        <v>644</v>
      </c>
      <c r="G448" s="7" t="s">
        <v>133</v>
      </c>
      <c r="H448" s="153" t="s">
        <v>1032</v>
      </c>
      <c r="I448" s="7" t="s">
        <v>27</v>
      </c>
      <c r="J448" s="7" t="s">
        <v>136</v>
      </c>
    </row>
    <row r="449" spans="1:10" ht="43" x14ac:dyDescent="0.2">
      <c r="A449" s="224" t="s">
        <v>641</v>
      </c>
      <c r="B449" s="7" t="s">
        <v>642</v>
      </c>
      <c r="C449" s="7" t="s">
        <v>1033</v>
      </c>
      <c r="D449" s="7" t="s">
        <v>27</v>
      </c>
      <c r="E449" s="7" t="s">
        <v>195</v>
      </c>
      <c r="F449" s="7" t="s">
        <v>133</v>
      </c>
      <c r="G449" s="8" t="s">
        <v>644</v>
      </c>
      <c r="H449" s="79" t="s">
        <v>1034</v>
      </c>
      <c r="I449" s="7" t="s">
        <v>27</v>
      </c>
      <c r="J449" s="7" t="s">
        <v>136</v>
      </c>
    </row>
    <row r="450" spans="1:10" ht="43" x14ac:dyDescent="0.2">
      <c r="A450" s="224" t="s">
        <v>641</v>
      </c>
      <c r="B450" s="7" t="s">
        <v>642</v>
      </c>
      <c r="C450" s="7" t="s">
        <v>1035</v>
      </c>
      <c r="D450" s="7" t="s">
        <v>27</v>
      </c>
      <c r="E450" s="7" t="s">
        <v>132</v>
      </c>
      <c r="F450" s="8" t="s">
        <v>644</v>
      </c>
      <c r="G450" s="7" t="s">
        <v>133</v>
      </c>
      <c r="H450" s="153" t="s">
        <v>1036</v>
      </c>
      <c r="I450" s="7" t="s">
        <v>27</v>
      </c>
      <c r="J450" s="7" t="s">
        <v>136</v>
      </c>
    </row>
    <row r="451" spans="1:10" ht="29" x14ac:dyDescent="0.2">
      <c r="A451" s="224" t="s">
        <v>641</v>
      </c>
      <c r="B451" s="7" t="s">
        <v>642</v>
      </c>
      <c r="C451" s="7" t="s">
        <v>1037</v>
      </c>
      <c r="D451" s="7" t="s">
        <v>27</v>
      </c>
      <c r="E451" s="7" t="s">
        <v>195</v>
      </c>
      <c r="F451" s="7" t="s">
        <v>133</v>
      </c>
      <c r="G451" s="8" t="s">
        <v>644</v>
      </c>
      <c r="H451" s="153" t="s">
        <v>1038</v>
      </c>
      <c r="I451" s="7" t="s">
        <v>27</v>
      </c>
      <c r="J451" s="7" t="s">
        <v>136</v>
      </c>
    </row>
    <row r="452" spans="1:10" ht="57" x14ac:dyDescent="0.2">
      <c r="A452" s="224" t="s">
        <v>641</v>
      </c>
      <c r="B452" s="7" t="s">
        <v>642</v>
      </c>
      <c r="C452" s="7" t="s">
        <v>1039</v>
      </c>
      <c r="D452" s="7" t="s">
        <v>27</v>
      </c>
      <c r="E452" s="7" t="s">
        <v>132</v>
      </c>
      <c r="F452" s="8" t="s">
        <v>644</v>
      </c>
      <c r="G452" s="7" t="s">
        <v>133</v>
      </c>
      <c r="H452" s="79" t="s">
        <v>1040</v>
      </c>
      <c r="I452" s="7" t="s">
        <v>27</v>
      </c>
      <c r="J452" s="7" t="s">
        <v>136</v>
      </c>
    </row>
    <row r="453" spans="1:10" ht="57" x14ac:dyDescent="0.2">
      <c r="A453" s="224" t="s">
        <v>641</v>
      </c>
      <c r="B453" s="7" t="s">
        <v>642</v>
      </c>
      <c r="C453" s="7" t="s">
        <v>1041</v>
      </c>
      <c r="D453" s="7" t="s">
        <v>27</v>
      </c>
      <c r="E453" s="7" t="s">
        <v>195</v>
      </c>
      <c r="F453" s="7" t="s">
        <v>133</v>
      </c>
      <c r="G453" s="8" t="s">
        <v>644</v>
      </c>
      <c r="H453" s="79" t="s">
        <v>1042</v>
      </c>
      <c r="I453" s="7" t="s">
        <v>27</v>
      </c>
      <c r="J453" s="7" t="s">
        <v>136</v>
      </c>
    </row>
    <row r="454" spans="1:10" ht="57" x14ac:dyDescent="0.2">
      <c r="A454" s="224" t="s">
        <v>641</v>
      </c>
      <c r="B454" s="7" t="s">
        <v>642</v>
      </c>
      <c r="C454" s="7" t="s">
        <v>1043</v>
      </c>
      <c r="D454" s="7" t="s">
        <v>27</v>
      </c>
      <c r="E454" s="7" t="s">
        <v>132</v>
      </c>
      <c r="F454" s="8" t="s">
        <v>644</v>
      </c>
      <c r="G454" s="7" t="s">
        <v>133</v>
      </c>
      <c r="H454" s="79" t="s">
        <v>1044</v>
      </c>
      <c r="I454" s="7" t="s">
        <v>27</v>
      </c>
      <c r="J454" s="7" t="s">
        <v>136</v>
      </c>
    </row>
    <row r="455" spans="1:10" ht="29" x14ac:dyDescent="0.2">
      <c r="A455" s="224" t="s">
        <v>641</v>
      </c>
      <c r="B455" s="7" t="s">
        <v>642</v>
      </c>
      <c r="C455" s="7" t="s">
        <v>1045</v>
      </c>
      <c r="D455" s="7" t="s">
        <v>27</v>
      </c>
      <c r="E455" s="7" t="s">
        <v>195</v>
      </c>
      <c r="F455" s="7" t="s">
        <v>133</v>
      </c>
      <c r="G455" s="8" t="s">
        <v>644</v>
      </c>
      <c r="H455" s="153" t="s">
        <v>1046</v>
      </c>
      <c r="I455" s="7" t="s">
        <v>27</v>
      </c>
      <c r="J455" s="7" t="s">
        <v>136</v>
      </c>
    </row>
    <row r="456" spans="1:10" ht="29" x14ac:dyDescent="0.2">
      <c r="A456" s="224" t="s">
        <v>641</v>
      </c>
      <c r="B456" s="7" t="s">
        <v>642</v>
      </c>
      <c r="C456" s="7" t="s">
        <v>965</v>
      </c>
      <c r="D456" s="7" t="s">
        <v>27</v>
      </c>
      <c r="E456" s="7" t="s">
        <v>132</v>
      </c>
      <c r="F456" s="8" t="s">
        <v>644</v>
      </c>
      <c r="G456" s="7" t="s">
        <v>133</v>
      </c>
      <c r="H456" s="153" t="s">
        <v>1047</v>
      </c>
      <c r="I456" s="7" t="s">
        <v>27</v>
      </c>
      <c r="J456" s="7" t="s">
        <v>136</v>
      </c>
    </row>
    <row r="457" spans="1:10" ht="43" x14ac:dyDescent="0.2">
      <c r="A457" s="224" t="s">
        <v>641</v>
      </c>
      <c r="B457" s="7" t="s">
        <v>642</v>
      </c>
      <c r="C457" s="7" t="s">
        <v>1048</v>
      </c>
      <c r="D457" s="7" t="s">
        <v>27</v>
      </c>
      <c r="E457" s="7" t="s">
        <v>195</v>
      </c>
      <c r="F457" s="7" t="s">
        <v>133</v>
      </c>
      <c r="G457" s="8" t="s">
        <v>644</v>
      </c>
      <c r="H457" s="79" t="s">
        <v>1049</v>
      </c>
      <c r="I457" s="7" t="s">
        <v>27</v>
      </c>
      <c r="J457" s="7" t="s">
        <v>136</v>
      </c>
    </row>
    <row r="458" spans="1:10" ht="85" x14ac:dyDescent="0.2">
      <c r="A458" s="224" t="s">
        <v>1050</v>
      </c>
      <c r="B458" s="7" t="s">
        <v>1051</v>
      </c>
      <c r="C458" s="7" t="s">
        <v>1052</v>
      </c>
      <c r="D458" s="7">
        <v>0</v>
      </c>
      <c r="E458" s="7" t="s">
        <v>132</v>
      </c>
      <c r="F458" s="8" t="s">
        <v>1053</v>
      </c>
      <c r="G458" s="7" t="s">
        <v>133</v>
      </c>
      <c r="H458" s="79" t="s">
        <v>1054</v>
      </c>
      <c r="I458" s="7" t="s">
        <v>27</v>
      </c>
      <c r="J458" s="7" t="s">
        <v>136</v>
      </c>
    </row>
    <row r="459" spans="1:10" ht="160" x14ac:dyDescent="0.2">
      <c r="A459" s="224" t="s">
        <v>1050</v>
      </c>
      <c r="B459" s="7" t="s">
        <v>1051</v>
      </c>
      <c r="C459" s="7" t="s">
        <v>1055</v>
      </c>
      <c r="D459" s="7">
        <v>1</v>
      </c>
      <c r="E459" s="7" t="s">
        <v>132</v>
      </c>
      <c r="F459" s="7">
        <v>19192947180</v>
      </c>
      <c r="G459" s="7" t="s">
        <v>133</v>
      </c>
      <c r="H459" s="80" t="s">
        <v>1056</v>
      </c>
      <c r="I459" s="7" t="s">
        <v>27</v>
      </c>
      <c r="J459" s="7" t="s">
        <v>136</v>
      </c>
    </row>
    <row r="460" spans="1:10" ht="176" x14ac:dyDescent="0.2">
      <c r="A460" s="224" t="s">
        <v>1050</v>
      </c>
      <c r="B460" s="7" t="s">
        <v>1051</v>
      </c>
      <c r="C460" s="7" t="s">
        <v>1057</v>
      </c>
      <c r="D460" s="7">
        <v>0</v>
      </c>
      <c r="E460" s="7" t="s">
        <v>132</v>
      </c>
      <c r="F460" s="7">
        <v>19192945980</v>
      </c>
      <c r="G460" s="7" t="s">
        <v>133</v>
      </c>
      <c r="H460" s="80" t="s">
        <v>1058</v>
      </c>
      <c r="I460" s="7" t="s">
        <v>27</v>
      </c>
      <c r="J460" s="7" t="s">
        <v>136</v>
      </c>
    </row>
    <row r="461" spans="1:10" ht="176" x14ac:dyDescent="0.2">
      <c r="A461" s="224" t="s">
        <v>1050</v>
      </c>
      <c r="B461" s="7" t="s">
        <v>1051</v>
      </c>
      <c r="C461" s="7" t="s">
        <v>1059</v>
      </c>
      <c r="D461" s="7">
        <v>0</v>
      </c>
      <c r="E461" s="7" t="s">
        <v>132</v>
      </c>
      <c r="F461" s="7">
        <v>19192945322</v>
      </c>
      <c r="G461" s="7" t="s">
        <v>133</v>
      </c>
      <c r="H461" s="80" t="s">
        <v>1060</v>
      </c>
      <c r="I461" s="7" t="s">
        <v>27</v>
      </c>
      <c r="J461" s="7" t="s">
        <v>136</v>
      </c>
    </row>
    <row r="462" spans="1:10" ht="176" x14ac:dyDescent="0.2">
      <c r="A462" s="224" t="s">
        <v>1050</v>
      </c>
      <c r="B462" s="7" t="s">
        <v>1051</v>
      </c>
      <c r="C462" s="7" t="s">
        <v>1061</v>
      </c>
      <c r="D462" s="7">
        <v>1</v>
      </c>
      <c r="E462" s="7" t="s">
        <v>132</v>
      </c>
      <c r="F462" s="7">
        <v>19192944910</v>
      </c>
      <c r="G462" s="7" t="s">
        <v>133</v>
      </c>
      <c r="H462" s="80" t="s">
        <v>1062</v>
      </c>
      <c r="I462" s="7" t="s">
        <v>27</v>
      </c>
      <c r="J462" s="7" t="s">
        <v>136</v>
      </c>
    </row>
    <row r="463" spans="1:10" x14ac:dyDescent="0.2">
      <c r="A463" s="224" t="s">
        <v>1050</v>
      </c>
      <c r="B463" s="7" t="s">
        <v>1051</v>
      </c>
      <c r="C463" s="7" t="s">
        <v>1063</v>
      </c>
      <c r="D463" s="7">
        <v>0</v>
      </c>
      <c r="E463" s="7" t="s">
        <v>132</v>
      </c>
      <c r="F463" s="7">
        <v>19192944542</v>
      </c>
      <c r="G463" s="7" t="s">
        <v>133</v>
      </c>
      <c r="H463" s="79" t="s">
        <v>1064</v>
      </c>
      <c r="I463" s="7" t="s">
        <v>27</v>
      </c>
      <c r="J463" s="7" t="s">
        <v>136</v>
      </c>
    </row>
    <row r="464" spans="1:10" ht="176" x14ac:dyDescent="0.2">
      <c r="A464" s="224" t="s">
        <v>1050</v>
      </c>
      <c r="B464" s="7" t="s">
        <v>1051</v>
      </c>
      <c r="C464" s="7" t="s">
        <v>1065</v>
      </c>
      <c r="D464" s="7">
        <v>1</v>
      </c>
      <c r="E464" s="7" t="s">
        <v>132</v>
      </c>
      <c r="F464" s="7">
        <v>19192943403</v>
      </c>
      <c r="G464" s="7" t="s">
        <v>133</v>
      </c>
      <c r="H464" s="80" t="s">
        <v>1066</v>
      </c>
      <c r="I464" s="7" t="s">
        <v>27</v>
      </c>
      <c r="J464" s="7" t="s">
        <v>136</v>
      </c>
    </row>
    <row r="465" spans="1:10" ht="176" x14ac:dyDescent="0.2">
      <c r="A465" s="224" t="s">
        <v>1050</v>
      </c>
      <c r="B465" s="7" t="s">
        <v>1051</v>
      </c>
      <c r="C465" s="7" t="s">
        <v>1067</v>
      </c>
      <c r="D465" s="7">
        <v>0</v>
      </c>
      <c r="E465" s="7" t="s">
        <v>132</v>
      </c>
      <c r="F465" s="7">
        <v>19192942114</v>
      </c>
      <c r="G465" s="7" t="s">
        <v>133</v>
      </c>
      <c r="H465" s="80" t="s">
        <v>1068</v>
      </c>
      <c r="I465" s="7" t="s">
        <v>27</v>
      </c>
      <c r="J465" s="7" t="s">
        <v>136</v>
      </c>
    </row>
    <row r="466" spans="1:10" ht="176" x14ac:dyDescent="0.2">
      <c r="A466" s="224" t="s">
        <v>1050</v>
      </c>
      <c r="B466" s="7" t="s">
        <v>1051</v>
      </c>
      <c r="C466" s="7" t="s">
        <v>1069</v>
      </c>
      <c r="D466" s="7">
        <v>1</v>
      </c>
      <c r="E466" s="7" t="s">
        <v>132</v>
      </c>
      <c r="F466" s="7">
        <v>19192941238</v>
      </c>
      <c r="G466" s="7" t="s">
        <v>133</v>
      </c>
      <c r="H466" s="80" t="s">
        <v>1070</v>
      </c>
      <c r="I466" s="7" t="s">
        <v>27</v>
      </c>
      <c r="J466" s="7" t="s">
        <v>136</v>
      </c>
    </row>
    <row r="467" spans="1:10" x14ac:dyDescent="0.2">
      <c r="A467" s="224" t="s">
        <v>1050</v>
      </c>
      <c r="B467" s="7" t="s">
        <v>1051</v>
      </c>
      <c r="C467" s="7" t="s">
        <v>1071</v>
      </c>
      <c r="D467" s="7">
        <v>0</v>
      </c>
      <c r="E467" s="7" t="s">
        <v>132</v>
      </c>
      <c r="F467" s="7">
        <v>17372732851</v>
      </c>
      <c r="G467" s="7" t="s">
        <v>133</v>
      </c>
      <c r="H467" s="79" t="s">
        <v>1072</v>
      </c>
      <c r="I467" s="7" t="s">
        <v>27</v>
      </c>
      <c r="J467" s="7" t="s">
        <v>136</v>
      </c>
    </row>
    <row r="468" spans="1:10" x14ac:dyDescent="0.2">
      <c r="A468" s="224" t="s">
        <v>1050</v>
      </c>
      <c r="B468" s="7" t="s">
        <v>1051</v>
      </c>
      <c r="C468" s="7" t="s">
        <v>1073</v>
      </c>
      <c r="D468" s="7" t="s">
        <v>27</v>
      </c>
      <c r="E468" s="7" t="s">
        <v>195</v>
      </c>
      <c r="F468" s="7" t="s">
        <v>133</v>
      </c>
      <c r="G468" s="7">
        <v>19193912507</v>
      </c>
      <c r="H468" s="79" t="s">
        <v>1074</v>
      </c>
      <c r="I468" s="7" t="s">
        <v>27</v>
      </c>
      <c r="J468" s="7" t="s">
        <v>136</v>
      </c>
    </row>
    <row r="469" spans="1:10" ht="160" x14ac:dyDescent="0.2">
      <c r="A469" s="224" t="s">
        <v>1050</v>
      </c>
      <c r="B469" s="7" t="s">
        <v>1051</v>
      </c>
      <c r="C469" s="7" t="s">
        <v>1075</v>
      </c>
      <c r="D469" s="7">
        <v>0</v>
      </c>
      <c r="E469" s="7" t="s">
        <v>132</v>
      </c>
      <c r="F469" s="7">
        <v>12024951312</v>
      </c>
      <c r="G469" s="7" t="s">
        <v>133</v>
      </c>
      <c r="H469" s="80" t="s">
        <v>1076</v>
      </c>
      <c r="I469" s="7" t="s">
        <v>27</v>
      </c>
      <c r="J469" s="7" t="s">
        <v>136</v>
      </c>
    </row>
    <row r="470" spans="1:10" ht="160" x14ac:dyDescent="0.2">
      <c r="A470" s="224" t="s">
        <v>1050</v>
      </c>
      <c r="B470" s="7" t="s">
        <v>1051</v>
      </c>
      <c r="C470" s="7" t="s">
        <v>1077</v>
      </c>
      <c r="D470" s="7">
        <v>0</v>
      </c>
      <c r="E470" s="7" t="s">
        <v>132</v>
      </c>
      <c r="F470" s="7">
        <v>12024953627</v>
      </c>
      <c r="G470" s="7" t="s">
        <v>133</v>
      </c>
      <c r="H470" s="80" t="s">
        <v>1078</v>
      </c>
      <c r="I470" s="7" t="s">
        <v>27</v>
      </c>
      <c r="J470" s="7" t="s">
        <v>136</v>
      </c>
    </row>
    <row r="471" spans="1:10" ht="160" x14ac:dyDescent="0.2">
      <c r="A471" s="224" t="s">
        <v>1050</v>
      </c>
      <c r="B471" s="7" t="s">
        <v>1051</v>
      </c>
      <c r="C471" s="7" t="s">
        <v>1079</v>
      </c>
      <c r="D471" s="7">
        <v>0</v>
      </c>
      <c r="E471" s="7" t="s">
        <v>132</v>
      </c>
      <c r="F471" s="7">
        <v>12024955614</v>
      </c>
      <c r="G471" s="7" t="s">
        <v>133</v>
      </c>
      <c r="H471" s="80" t="s">
        <v>1080</v>
      </c>
      <c r="I471" s="7" t="s">
        <v>27</v>
      </c>
      <c r="J471" s="7" t="s">
        <v>136</v>
      </c>
    </row>
    <row r="472" spans="1:10" ht="29" x14ac:dyDescent="0.2">
      <c r="A472" s="224" t="s">
        <v>1050</v>
      </c>
      <c r="B472" s="7" t="s">
        <v>1051</v>
      </c>
      <c r="C472" s="7" t="s">
        <v>1081</v>
      </c>
      <c r="D472" s="7">
        <v>1</v>
      </c>
      <c r="E472" s="7" t="s">
        <v>132</v>
      </c>
      <c r="F472" s="7">
        <v>19842032223</v>
      </c>
      <c r="G472" s="7" t="s">
        <v>133</v>
      </c>
      <c r="H472" s="79" t="s">
        <v>1082</v>
      </c>
      <c r="I472" s="7" t="s">
        <v>27</v>
      </c>
      <c r="J472" s="7" t="s">
        <v>136</v>
      </c>
    </row>
    <row r="473" spans="1:10" x14ac:dyDescent="0.2">
      <c r="A473" s="224" t="s">
        <v>1050</v>
      </c>
      <c r="B473" s="7" t="s">
        <v>1051</v>
      </c>
      <c r="C473" s="7" t="s">
        <v>1083</v>
      </c>
      <c r="D473" s="7">
        <v>1</v>
      </c>
      <c r="E473" s="7" t="s">
        <v>132</v>
      </c>
      <c r="F473" s="7">
        <v>19198915664</v>
      </c>
      <c r="G473" s="7" t="s">
        <v>133</v>
      </c>
      <c r="H473" s="79" t="s">
        <v>1084</v>
      </c>
      <c r="I473" s="7" t="s">
        <v>27</v>
      </c>
      <c r="J473" s="7" t="s">
        <v>136</v>
      </c>
    </row>
    <row r="474" spans="1:10" x14ac:dyDescent="0.2">
      <c r="A474" s="224" t="s">
        <v>1050</v>
      </c>
      <c r="B474" s="7" t="s">
        <v>1051</v>
      </c>
      <c r="C474" s="7" t="s">
        <v>1085</v>
      </c>
      <c r="D474" s="7" t="s">
        <v>27</v>
      </c>
      <c r="E474" s="7" t="s">
        <v>195</v>
      </c>
      <c r="F474" s="7" t="s">
        <v>133</v>
      </c>
      <c r="G474" s="7">
        <v>19198915664</v>
      </c>
      <c r="H474" s="79" t="s">
        <v>1086</v>
      </c>
      <c r="I474" s="7" t="s">
        <v>27</v>
      </c>
      <c r="J474" s="7" t="s">
        <v>136</v>
      </c>
    </row>
    <row r="475" spans="1:10" x14ac:dyDescent="0.2">
      <c r="A475" s="224" t="s">
        <v>1050</v>
      </c>
      <c r="B475" s="7" t="s">
        <v>1051</v>
      </c>
      <c r="C475" s="7" t="s">
        <v>1087</v>
      </c>
      <c r="D475" s="7">
        <v>1</v>
      </c>
      <c r="E475" s="7" t="s">
        <v>132</v>
      </c>
      <c r="F475" s="7">
        <v>19198915664</v>
      </c>
      <c r="G475" s="7" t="s">
        <v>133</v>
      </c>
      <c r="H475" s="79" t="s">
        <v>1088</v>
      </c>
      <c r="I475" s="7" t="s">
        <v>27</v>
      </c>
      <c r="J475" s="7" t="s">
        <v>136</v>
      </c>
    </row>
    <row r="476" spans="1:10" ht="112" x14ac:dyDescent="0.2">
      <c r="A476" s="224" t="s">
        <v>1050</v>
      </c>
      <c r="B476" s="7" t="s">
        <v>1051</v>
      </c>
      <c r="C476" s="7" t="s">
        <v>1089</v>
      </c>
      <c r="D476" s="7" t="s">
        <v>27</v>
      </c>
      <c r="E476" s="7" t="s">
        <v>195</v>
      </c>
      <c r="F476" s="7" t="s">
        <v>133</v>
      </c>
      <c r="G476" s="7">
        <v>19198915664</v>
      </c>
      <c r="H476" s="80" t="s">
        <v>1090</v>
      </c>
      <c r="I476" s="7" t="s">
        <v>27</v>
      </c>
      <c r="J476" s="7" t="s">
        <v>136</v>
      </c>
    </row>
    <row r="477" spans="1:10" x14ac:dyDescent="0.2">
      <c r="A477" s="224" t="s">
        <v>1050</v>
      </c>
      <c r="B477" s="7" t="s">
        <v>1051</v>
      </c>
      <c r="C477" s="7" t="s">
        <v>1091</v>
      </c>
      <c r="D477" s="7" t="s">
        <v>27</v>
      </c>
      <c r="E477" s="7" t="s">
        <v>195</v>
      </c>
      <c r="F477" s="7" t="s">
        <v>133</v>
      </c>
      <c r="G477" s="7">
        <v>19198915664</v>
      </c>
      <c r="H477" s="79" t="s">
        <v>1092</v>
      </c>
      <c r="I477" s="7" t="s">
        <v>27</v>
      </c>
      <c r="J477" s="7" t="s">
        <v>136</v>
      </c>
    </row>
    <row r="478" spans="1:10" x14ac:dyDescent="0.2">
      <c r="A478" s="224" t="s">
        <v>1050</v>
      </c>
      <c r="B478" s="7" t="s">
        <v>1051</v>
      </c>
      <c r="C478" s="7" t="s">
        <v>1093</v>
      </c>
      <c r="D478" s="7">
        <v>1</v>
      </c>
      <c r="E478" s="7" t="s">
        <v>132</v>
      </c>
      <c r="F478" s="7">
        <v>19198915664</v>
      </c>
      <c r="G478" s="7" t="s">
        <v>133</v>
      </c>
      <c r="H478" s="79" t="s">
        <v>1094</v>
      </c>
      <c r="I478" s="7" t="s">
        <v>27</v>
      </c>
      <c r="J478" s="7" t="s">
        <v>136</v>
      </c>
    </row>
    <row r="479" spans="1:10" ht="128" x14ac:dyDescent="0.2">
      <c r="A479" s="224" t="s">
        <v>1050</v>
      </c>
      <c r="B479" s="7" t="s">
        <v>1051</v>
      </c>
      <c r="C479" s="7" t="s">
        <v>1095</v>
      </c>
      <c r="D479" s="7">
        <v>1</v>
      </c>
      <c r="E479" s="7" t="s">
        <v>132</v>
      </c>
      <c r="F479" s="7">
        <v>19198915664</v>
      </c>
      <c r="G479" s="7" t="s">
        <v>133</v>
      </c>
      <c r="H479" s="80" t="s">
        <v>1096</v>
      </c>
      <c r="I479" s="7" t="s">
        <v>27</v>
      </c>
      <c r="J479" s="7" t="s">
        <v>136</v>
      </c>
    </row>
    <row r="480" spans="1:10" x14ac:dyDescent="0.2">
      <c r="A480" s="224" t="s">
        <v>1050</v>
      </c>
      <c r="B480" s="7" t="s">
        <v>1051</v>
      </c>
      <c r="C480" s="7" t="s">
        <v>1097</v>
      </c>
      <c r="D480" s="7" t="s">
        <v>27</v>
      </c>
      <c r="E480" s="7" t="s">
        <v>195</v>
      </c>
      <c r="F480" s="7" t="s">
        <v>133</v>
      </c>
      <c r="G480" s="7">
        <v>19198915664</v>
      </c>
      <c r="H480" s="79" t="s">
        <v>27</v>
      </c>
      <c r="I480" s="7" t="s">
        <v>27</v>
      </c>
      <c r="J480" s="7" t="s">
        <v>136</v>
      </c>
    </row>
    <row r="481" spans="1:10" x14ac:dyDescent="0.2">
      <c r="A481" s="224" t="s">
        <v>1050</v>
      </c>
      <c r="B481" s="7" t="s">
        <v>1051</v>
      </c>
      <c r="C481" s="7" t="s">
        <v>1098</v>
      </c>
      <c r="D481" s="7">
        <v>1</v>
      </c>
      <c r="E481" s="7" t="s">
        <v>132</v>
      </c>
      <c r="F481" s="7">
        <v>19198915664</v>
      </c>
      <c r="G481" s="7" t="s">
        <v>133</v>
      </c>
      <c r="H481" s="79" t="s">
        <v>27</v>
      </c>
      <c r="I481" s="7" t="s">
        <v>27</v>
      </c>
      <c r="J481" s="7" t="s">
        <v>136</v>
      </c>
    </row>
    <row r="482" spans="1:10" x14ac:dyDescent="0.2">
      <c r="A482" s="224" t="s">
        <v>1050</v>
      </c>
      <c r="B482" s="7" t="s">
        <v>1051</v>
      </c>
      <c r="C482" s="7" t="s">
        <v>1099</v>
      </c>
      <c r="D482" s="7" t="s">
        <v>27</v>
      </c>
      <c r="E482" s="7" t="s">
        <v>195</v>
      </c>
      <c r="F482" s="7" t="s">
        <v>133</v>
      </c>
      <c r="G482" s="7">
        <v>19198915664</v>
      </c>
      <c r="H482" s="79" t="s">
        <v>27</v>
      </c>
      <c r="I482" s="7" t="s">
        <v>27</v>
      </c>
      <c r="J482" s="7" t="s">
        <v>136</v>
      </c>
    </row>
    <row r="483" spans="1:10" x14ac:dyDescent="0.2">
      <c r="A483" s="224" t="s">
        <v>1100</v>
      </c>
      <c r="B483" s="7" t="s">
        <v>1101</v>
      </c>
      <c r="C483" s="7" t="s">
        <v>1102</v>
      </c>
      <c r="D483" s="7" t="s">
        <v>27</v>
      </c>
      <c r="E483" s="7" t="s">
        <v>195</v>
      </c>
      <c r="F483" s="7">
        <v>19195794674</v>
      </c>
      <c r="G483" s="7">
        <v>19198887386</v>
      </c>
      <c r="H483" s="79" t="s">
        <v>27</v>
      </c>
      <c r="I483" s="7">
        <v>1</v>
      </c>
      <c r="J483" s="7" t="s">
        <v>136</v>
      </c>
    </row>
    <row r="484" spans="1:10" ht="80" x14ac:dyDescent="0.2">
      <c r="A484" s="224" t="s">
        <v>1100</v>
      </c>
      <c r="B484" s="7" t="s">
        <v>1101</v>
      </c>
      <c r="C484" s="7" t="s">
        <v>1103</v>
      </c>
      <c r="D484" s="7" t="s">
        <v>27</v>
      </c>
      <c r="E484" s="7" t="s">
        <v>195</v>
      </c>
      <c r="F484" s="7">
        <v>19195794674</v>
      </c>
      <c r="G484" s="7">
        <v>19198887386</v>
      </c>
      <c r="H484" s="80" t="s">
        <v>1104</v>
      </c>
      <c r="I484" s="7">
        <v>1</v>
      </c>
      <c r="J484" s="7" t="s">
        <v>136</v>
      </c>
    </row>
    <row r="485" spans="1:10" ht="29" x14ac:dyDescent="0.2">
      <c r="A485" s="224" t="s">
        <v>1100</v>
      </c>
      <c r="B485" s="7" t="s">
        <v>1101</v>
      </c>
      <c r="C485" s="7" t="s">
        <v>1105</v>
      </c>
      <c r="D485" s="7" t="s">
        <v>27</v>
      </c>
      <c r="E485" s="7" t="s">
        <v>195</v>
      </c>
      <c r="F485" s="7">
        <v>19195794674</v>
      </c>
      <c r="G485" s="7">
        <v>19198887386</v>
      </c>
      <c r="H485" s="79" t="s">
        <v>1106</v>
      </c>
      <c r="I485" s="7">
        <v>1</v>
      </c>
      <c r="J485" s="7" t="s">
        <v>136</v>
      </c>
    </row>
    <row r="486" spans="1:10" ht="64" x14ac:dyDescent="0.2">
      <c r="A486" s="224" t="s">
        <v>1100</v>
      </c>
      <c r="B486" s="7" t="s">
        <v>1101</v>
      </c>
      <c r="C486" s="7" t="s">
        <v>1107</v>
      </c>
      <c r="D486" s="7" t="s">
        <v>27</v>
      </c>
      <c r="E486" s="7" t="s">
        <v>195</v>
      </c>
      <c r="F486" s="7">
        <v>19195794674</v>
      </c>
      <c r="G486" s="7">
        <v>19198887386</v>
      </c>
      <c r="H486" s="80" t="s">
        <v>1108</v>
      </c>
      <c r="I486" s="7">
        <v>1</v>
      </c>
      <c r="J486" s="7" t="s">
        <v>136</v>
      </c>
    </row>
    <row r="487" spans="1:10" ht="80" x14ac:dyDescent="0.2">
      <c r="A487" s="224" t="s">
        <v>1100</v>
      </c>
      <c r="B487" s="7" t="s">
        <v>1101</v>
      </c>
      <c r="C487" s="7" t="s">
        <v>1109</v>
      </c>
      <c r="D487" s="7" t="s">
        <v>27</v>
      </c>
      <c r="E487" s="7" t="s">
        <v>195</v>
      </c>
      <c r="F487" s="7">
        <v>19195794674</v>
      </c>
      <c r="G487" s="7">
        <v>19198887386</v>
      </c>
      <c r="H487" s="80" t="s">
        <v>1110</v>
      </c>
      <c r="I487" s="7">
        <v>1</v>
      </c>
      <c r="J487" s="7" t="s">
        <v>136</v>
      </c>
    </row>
    <row r="488" spans="1:10" ht="43" x14ac:dyDescent="0.2">
      <c r="A488" s="224" t="s">
        <v>1100</v>
      </c>
      <c r="B488" s="7" t="s">
        <v>1101</v>
      </c>
      <c r="C488" s="7" t="s">
        <v>1111</v>
      </c>
      <c r="D488" s="7" t="s">
        <v>27</v>
      </c>
      <c r="E488" s="7" t="s">
        <v>195</v>
      </c>
      <c r="F488" s="7">
        <v>19195794674</v>
      </c>
      <c r="G488" s="7">
        <v>19198887386</v>
      </c>
      <c r="H488" s="79" t="s">
        <v>1112</v>
      </c>
      <c r="I488" s="7">
        <v>1</v>
      </c>
      <c r="J488" s="7" t="s">
        <v>136</v>
      </c>
    </row>
    <row r="489" spans="1:10" ht="29" x14ac:dyDescent="0.2">
      <c r="A489" s="224" t="s">
        <v>1100</v>
      </c>
      <c r="B489" s="7" t="s">
        <v>1101</v>
      </c>
      <c r="C489" s="7" t="s">
        <v>1113</v>
      </c>
      <c r="D489" s="7" t="s">
        <v>27</v>
      </c>
      <c r="E489" s="7" t="s">
        <v>195</v>
      </c>
      <c r="F489" s="7">
        <v>19195794674</v>
      </c>
      <c r="G489" s="7">
        <v>19198887386</v>
      </c>
      <c r="H489" s="79" t="s">
        <v>1114</v>
      </c>
      <c r="I489" s="7">
        <v>1</v>
      </c>
      <c r="J489" s="7" t="s">
        <v>136</v>
      </c>
    </row>
    <row r="490" spans="1:10" ht="43" x14ac:dyDescent="0.2">
      <c r="A490" s="224" t="s">
        <v>1100</v>
      </c>
      <c r="B490" s="7" t="s">
        <v>1101</v>
      </c>
      <c r="C490" s="7" t="s">
        <v>1115</v>
      </c>
      <c r="D490" s="7" t="s">
        <v>27</v>
      </c>
      <c r="E490" s="7" t="s">
        <v>195</v>
      </c>
      <c r="F490" s="7">
        <v>19195794674</v>
      </c>
      <c r="G490" s="7">
        <v>19198887386</v>
      </c>
      <c r="H490" s="79" t="s">
        <v>1116</v>
      </c>
      <c r="I490" s="7">
        <v>1</v>
      </c>
      <c r="J490" s="7" t="s">
        <v>136</v>
      </c>
    </row>
    <row r="491" spans="1:10" ht="48" x14ac:dyDescent="0.2">
      <c r="A491" s="224" t="s">
        <v>1100</v>
      </c>
      <c r="B491" s="7" t="s">
        <v>1101</v>
      </c>
      <c r="C491" s="7" t="s">
        <v>1117</v>
      </c>
      <c r="D491" s="7" t="s">
        <v>27</v>
      </c>
      <c r="E491" s="7" t="s">
        <v>195</v>
      </c>
      <c r="F491" s="7">
        <v>19195794674</v>
      </c>
      <c r="G491" s="7">
        <v>19198887386</v>
      </c>
      <c r="H491" s="80" t="s">
        <v>1118</v>
      </c>
      <c r="I491" s="7">
        <v>1</v>
      </c>
      <c r="J491" s="7" t="s">
        <v>136</v>
      </c>
    </row>
    <row r="492" spans="1:10" ht="29" x14ac:dyDescent="0.2">
      <c r="A492" s="224" t="s">
        <v>1100</v>
      </c>
      <c r="B492" s="7" t="s">
        <v>1101</v>
      </c>
      <c r="C492" s="7" t="s">
        <v>1119</v>
      </c>
      <c r="D492" s="7" t="s">
        <v>27</v>
      </c>
      <c r="E492" s="7" t="s">
        <v>195</v>
      </c>
      <c r="F492" s="7">
        <v>19195794674</v>
      </c>
      <c r="G492" s="7">
        <v>19198887386</v>
      </c>
      <c r="H492" s="79" t="s">
        <v>1120</v>
      </c>
      <c r="I492" s="7">
        <v>1</v>
      </c>
      <c r="J492" s="7" t="s">
        <v>136</v>
      </c>
    </row>
    <row r="493" spans="1:10" ht="48" x14ac:dyDescent="0.2">
      <c r="A493" s="224" t="s">
        <v>1100</v>
      </c>
      <c r="B493" s="7" t="s">
        <v>1101</v>
      </c>
      <c r="C493" s="7" t="s">
        <v>1121</v>
      </c>
      <c r="D493" s="7" t="s">
        <v>27</v>
      </c>
      <c r="E493" s="7" t="s">
        <v>195</v>
      </c>
      <c r="F493" s="7">
        <v>19195794674</v>
      </c>
      <c r="G493" s="7">
        <v>19198887386</v>
      </c>
      <c r="H493" s="80" t="s">
        <v>1122</v>
      </c>
      <c r="I493" s="7">
        <v>1</v>
      </c>
      <c r="J493" s="7" t="s">
        <v>136</v>
      </c>
    </row>
    <row r="494" spans="1:10" ht="57" x14ac:dyDescent="0.2">
      <c r="A494" s="224" t="s">
        <v>1100</v>
      </c>
      <c r="B494" s="7" t="s">
        <v>1101</v>
      </c>
      <c r="C494" s="7" t="s">
        <v>1123</v>
      </c>
      <c r="D494" s="7" t="s">
        <v>27</v>
      </c>
      <c r="E494" s="7" t="s">
        <v>195</v>
      </c>
      <c r="F494" s="7">
        <v>19195794674</v>
      </c>
      <c r="G494" s="7">
        <v>19198887386</v>
      </c>
      <c r="H494" s="79" t="s">
        <v>1124</v>
      </c>
      <c r="I494" s="7">
        <v>1</v>
      </c>
      <c r="J494" s="7" t="s">
        <v>136</v>
      </c>
    </row>
    <row r="495" spans="1:10" ht="57" x14ac:dyDescent="0.2">
      <c r="A495" s="224" t="s">
        <v>1100</v>
      </c>
      <c r="B495" s="7" t="s">
        <v>1101</v>
      </c>
      <c r="C495" s="7" t="s">
        <v>1125</v>
      </c>
      <c r="D495" s="7" t="s">
        <v>27</v>
      </c>
      <c r="E495" s="7" t="s">
        <v>195</v>
      </c>
      <c r="F495" s="7">
        <v>19195794674</v>
      </c>
      <c r="G495" s="7">
        <v>19198887386</v>
      </c>
      <c r="H495" s="153" t="s">
        <v>1126</v>
      </c>
      <c r="I495" s="7">
        <v>1</v>
      </c>
      <c r="J495" s="7" t="s">
        <v>136</v>
      </c>
    </row>
    <row r="496" spans="1:10" ht="43" x14ac:dyDescent="0.2">
      <c r="A496" s="224" t="s">
        <v>1100</v>
      </c>
      <c r="B496" s="7" t="s">
        <v>1101</v>
      </c>
      <c r="C496" s="7" t="s">
        <v>1127</v>
      </c>
      <c r="D496" s="7" t="s">
        <v>27</v>
      </c>
      <c r="E496" s="7" t="s">
        <v>195</v>
      </c>
      <c r="F496" s="7">
        <v>19195794674</v>
      </c>
      <c r="G496" s="7">
        <v>19198887386</v>
      </c>
      <c r="H496" s="79" t="s">
        <v>1128</v>
      </c>
      <c r="I496" s="7">
        <v>1</v>
      </c>
      <c r="J496" s="7" t="s">
        <v>136</v>
      </c>
    </row>
    <row r="497" spans="1:10" ht="43" x14ac:dyDescent="0.2">
      <c r="A497" s="224" t="s">
        <v>1100</v>
      </c>
      <c r="B497" s="7" t="s">
        <v>1101</v>
      </c>
      <c r="C497" s="7" t="s">
        <v>1129</v>
      </c>
      <c r="D497" s="7" t="s">
        <v>27</v>
      </c>
      <c r="E497" s="7" t="s">
        <v>195</v>
      </c>
      <c r="F497" s="7">
        <v>19195794674</v>
      </c>
      <c r="G497" s="7">
        <v>19198887386</v>
      </c>
      <c r="H497" s="153" t="s">
        <v>1130</v>
      </c>
      <c r="I497" s="7">
        <v>1</v>
      </c>
      <c r="J497" s="7" t="s">
        <v>136</v>
      </c>
    </row>
    <row r="498" spans="1:10" ht="29" x14ac:dyDescent="0.2">
      <c r="A498" s="224" t="s">
        <v>1100</v>
      </c>
      <c r="B498" s="7" t="s">
        <v>1101</v>
      </c>
      <c r="C498" s="7" t="s">
        <v>1131</v>
      </c>
      <c r="D498" s="7" t="s">
        <v>27</v>
      </c>
      <c r="E498" s="7" t="s">
        <v>195</v>
      </c>
      <c r="F498" s="7">
        <v>19195794674</v>
      </c>
      <c r="G498" s="7">
        <v>19198887386</v>
      </c>
      <c r="H498" s="153" t="s">
        <v>1132</v>
      </c>
      <c r="I498" s="7">
        <v>1</v>
      </c>
      <c r="J498" s="7" t="s">
        <v>136</v>
      </c>
    </row>
    <row r="499" spans="1:10" ht="57" x14ac:dyDescent="0.2">
      <c r="A499" s="224" t="s">
        <v>1100</v>
      </c>
      <c r="B499" s="7" t="s">
        <v>1101</v>
      </c>
      <c r="C499" s="7" t="s">
        <v>1133</v>
      </c>
      <c r="D499" s="7" t="s">
        <v>27</v>
      </c>
      <c r="E499" s="7" t="s">
        <v>195</v>
      </c>
      <c r="F499" s="7">
        <v>19195794674</v>
      </c>
      <c r="G499" s="7">
        <v>19198887386</v>
      </c>
      <c r="H499" s="79" t="s">
        <v>1134</v>
      </c>
      <c r="I499" s="7">
        <v>1</v>
      </c>
      <c r="J499" s="7" t="s">
        <v>136</v>
      </c>
    </row>
    <row r="500" spans="1:10" ht="43" x14ac:dyDescent="0.2">
      <c r="A500" s="224" t="s">
        <v>1100</v>
      </c>
      <c r="B500" s="7" t="s">
        <v>1101</v>
      </c>
      <c r="C500" s="7" t="s">
        <v>1135</v>
      </c>
      <c r="D500" s="7" t="s">
        <v>27</v>
      </c>
      <c r="E500" s="7" t="s">
        <v>195</v>
      </c>
      <c r="F500" s="7">
        <v>19195794674</v>
      </c>
      <c r="G500" s="7">
        <v>19198887386</v>
      </c>
      <c r="H500" s="153" t="s">
        <v>1136</v>
      </c>
      <c r="I500" s="7">
        <v>1</v>
      </c>
      <c r="J500" s="7" t="s">
        <v>136</v>
      </c>
    </row>
    <row r="501" spans="1:10" ht="64" x14ac:dyDescent="0.2">
      <c r="A501" s="224" t="s">
        <v>1100</v>
      </c>
      <c r="B501" s="7" t="s">
        <v>1101</v>
      </c>
      <c r="C501" s="7" t="s">
        <v>1137</v>
      </c>
      <c r="D501" s="7" t="s">
        <v>27</v>
      </c>
      <c r="E501" s="7" t="s">
        <v>195</v>
      </c>
      <c r="F501" s="7">
        <v>19195794674</v>
      </c>
      <c r="G501" s="7">
        <v>19198887386</v>
      </c>
      <c r="H501" s="80" t="s">
        <v>1138</v>
      </c>
      <c r="I501" s="7">
        <v>1</v>
      </c>
      <c r="J501" s="7" t="s">
        <v>136</v>
      </c>
    </row>
    <row r="502" spans="1:10" ht="80" x14ac:dyDescent="0.2">
      <c r="A502" s="224" t="s">
        <v>1100</v>
      </c>
      <c r="B502" s="7" t="s">
        <v>1101</v>
      </c>
      <c r="C502" s="7" t="s">
        <v>1139</v>
      </c>
      <c r="D502" s="7" t="s">
        <v>27</v>
      </c>
      <c r="E502" s="7" t="s">
        <v>195</v>
      </c>
      <c r="F502" s="7">
        <v>19195794674</v>
      </c>
      <c r="G502" s="7">
        <v>19198887386</v>
      </c>
      <c r="H502" s="80" t="s">
        <v>1140</v>
      </c>
      <c r="I502" s="7">
        <v>1</v>
      </c>
      <c r="J502" s="7" t="s">
        <v>136</v>
      </c>
    </row>
    <row r="503" spans="1:10" ht="43" x14ac:dyDescent="0.2">
      <c r="A503" s="224" t="s">
        <v>1100</v>
      </c>
      <c r="B503" s="7" t="s">
        <v>1101</v>
      </c>
      <c r="C503" s="7" t="s">
        <v>1141</v>
      </c>
      <c r="D503" s="7" t="s">
        <v>27</v>
      </c>
      <c r="E503" s="7" t="s">
        <v>195</v>
      </c>
      <c r="F503" s="7">
        <v>19195794674</v>
      </c>
      <c r="G503" s="7">
        <v>19198887386</v>
      </c>
      <c r="H503" s="79" t="s">
        <v>1142</v>
      </c>
      <c r="I503" s="7">
        <v>1</v>
      </c>
      <c r="J503" s="7" t="s">
        <v>136</v>
      </c>
    </row>
    <row r="504" spans="1:10" ht="29" x14ac:dyDescent="0.2">
      <c r="A504" s="224" t="s">
        <v>1100</v>
      </c>
      <c r="B504" s="7" t="s">
        <v>1101</v>
      </c>
      <c r="C504" s="7" t="s">
        <v>1143</v>
      </c>
      <c r="D504" s="7" t="s">
        <v>27</v>
      </c>
      <c r="E504" s="7" t="s">
        <v>195</v>
      </c>
      <c r="F504" s="7">
        <v>19195794674</v>
      </c>
      <c r="G504" s="7">
        <v>19198887386</v>
      </c>
      <c r="H504" s="153" t="s">
        <v>1144</v>
      </c>
      <c r="I504" s="7">
        <v>1</v>
      </c>
      <c r="J504" s="7" t="s">
        <v>136</v>
      </c>
    </row>
    <row r="505" spans="1:10" ht="57" x14ac:dyDescent="0.2">
      <c r="A505" s="224" t="s">
        <v>1100</v>
      </c>
      <c r="B505" s="7" t="s">
        <v>1101</v>
      </c>
      <c r="C505" s="7" t="s">
        <v>1145</v>
      </c>
      <c r="D505" s="7" t="s">
        <v>27</v>
      </c>
      <c r="E505" s="7" t="s">
        <v>195</v>
      </c>
      <c r="F505" s="7">
        <v>19195794674</v>
      </c>
      <c r="G505" s="7">
        <v>19198887386</v>
      </c>
      <c r="H505" s="79" t="s">
        <v>1146</v>
      </c>
      <c r="I505" s="7">
        <v>1</v>
      </c>
      <c r="J505" s="7" t="s">
        <v>136</v>
      </c>
    </row>
    <row r="506" spans="1:10" ht="64" x14ac:dyDescent="0.2">
      <c r="A506" s="224" t="s">
        <v>1100</v>
      </c>
      <c r="B506" s="7" t="s">
        <v>1101</v>
      </c>
      <c r="C506" s="7" t="s">
        <v>1147</v>
      </c>
      <c r="D506" s="7" t="s">
        <v>27</v>
      </c>
      <c r="E506" s="7" t="s">
        <v>195</v>
      </c>
      <c r="F506" s="7">
        <v>19195794674</v>
      </c>
      <c r="G506" s="7">
        <v>19198887386</v>
      </c>
      <c r="H506" s="80" t="s">
        <v>1148</v>
      </c>
      <c r="I506" s="7">
        <v>1</v>
      </c>
      <c r="J506" s="7" t="s">
        <v>136</v>
      </c>
    </row>
    <row r="507" spans="1:10" ht="64" x14ac:dyDescent="0.2">
      <c r="A507" s="224" t="s">
        <v>1100</v>
      </c>
      <c r="B507" s="7" t="s">
        <v>1101</v>
      </c>
      <c r="C507" s="7" t="s">
        <v>1149</v>
      </c>
      <c r="D507" s="7" t="s">
        <v>27</v>
      </c>
      <c r="E507" s="7" t="s">
        <v>195</v>
      </c>
      <c r="F507" s="7">
        <v>19195794674</v>
      </c>
      <c r="G507" s="7">
        <v>19198887386</v>
      </c>
      <c r="H507" s="80" t="s">
        <v>1150</v>
      </c>
      <c r="I507" s="7">
        <v>1</v>
      </c>
      <c r="J507" s="7" t="s">
        <v>136</v>
      </c>
    </row>
    <row r="508" spans="1:10" ht="48" x14ac:dyDescent="0.2">
      <c r="A508" s="224" t="s">
        <v>1100</v>
      </c>
      <c r="B508" s="7" t="s">
        <v>1101</v>
      </c>
      <c r="C508" s="7" t="s">
        <v>1151</v>
      </c>
      <c r="D508" s="7" t="s">
        <v>27</v>
      </c>
      <c r="E508" s="7" t="s">
        <v>195</v>
      </c>
      <c r="F508" s="7">
        <v>19195794674</v>
      </c>
      <c r="G508" s="7">
        <v>19198887386</v>
      </c>
      <c r="H508" s="80" t="s">
        <v>1152</v>
      </c>
      <c r="I508" s="7">
        <v>1</v>
      </c>
      <c r="J508" s="7" t="s">
        <v>136</v>
      </c>
    </row>
    <row r="509" spans="1:10" ht="85" x14ac:dyDescent="0.2">
      <c r="A509" s="224" t="s">
        <v>1100</v>
      </c>
      <c r="B509" s="7" t="s">
        <v>1101</v>
      </c>
      <c r="C509" s="7" t="s">
        <v>1153</v>
      </c>
      <c r="D509" s="7" t="s">
        <v>27</v>
      </c>
      <c r="E509" s="7" t="s">
        <v>195</v>
      </c>
      <c r="F509" s="7">
        <v>19195794674</v>
      </c>
      <c r="G509" s="7">
        <v>19198887386</v>
      </c>
      <c r="H509" s="79" t="s">
        <v>1154</v>
      </c>
      <c r="I509" s="7">
        <v>1</v>
      </c>
      <c r="J509" s="7" t="s">
        <v>136</v>
      </c>
    </row>
    <row r="510" spans="1:10" ht="99" x14ac:dyDescent="0.2">
      <c r="A510" s="224" t="s">
        <v>1100</v>
      </c>
      <c r="B510" s="7" t="s">
        <v>1101</v>
      </c>
      <c r="C510" s="7" t="s">
        <v>1155</v>
      </c>
      <c r="D510" s="7" t="s">
        <v>27</v>
      </c>
      <c r="E510" s="7" t="s">
        <v>195</v>
      </c>
      <c r="F510" s="7">
        <v>19195794674</v>
      </c>
      <c r="G510" s="7">
        <v>19198887386</v>
      </c>
      <c r="H510" s="79" t="s">
        <v>1156</v>
      </c>
      <c r="I510" s="7">
        <v>1</v>
      </c>
      <c r="J510" s="7" t="s">
        <v>136</v>
      </c>
    </row>
    <row r="511" spans="1:10" ht="43" x14ac:dyDescent="0.2">
      <c r="A511" s="224" t="s">
        <v>1100</v>
      </c>
      <c r="B511" s="7" t="s">
        <v>1101</v>
      </c>
      <c r="C511" s="7" t="s">
        <v>1157</v>
      </c>
      <c r="D511" s="7" t="s">
        <v>27</v>
      </c>
      <c r="E511" s="7" t="s">
        <v>195</v>
      </c>
      <c r="F511" s="7">
        <v>19195794674</v>
      </c>
      <c r="G511" s="7">
        <v>19198887386</v>
      </c>
      <c r="H511" s="79" t="s">
        <v>1158</v>
      </c>
      <c r="I511" s="7">
        <v>1</v>
      </c>
      <c r="J511" s="7" t="s">
        <v>136</v>
      </c>
    </row>
    <row r="512" spans="1:10" x14ac:dyDescent="0.2">
      <c r="A512" s="224" t="s">
        <v>1100</v>
      </c>
      <c r="B512" s="7" t="s">
        <v>1101</v>
      </c>
      <c r="C512" s="7" t="s">
        <v>1159</v>
      </c>
      <c r="D512" s="7" t="s">
        <v>27</v>
      </c>
      <c r="E512" s="7" t="s">
        <v>195</v>
      </c>
      <c r="F512" s="7">
        <v>19195794674</v>
      </c>
      <c r="G512" s="7">
        <v>19198887386</v>
      </c>
      <c r="H512" s="153" t="s">
        <v>1160</v>
      </c>
      <c r="I512" s="7">
        <v>1</v>
      </c>
      <c r="J512" s="7" t="s">
        <v>136</v>
      </c>
    </row>
    <row r="513" spans="1:10" ht="71" x14ac:dyDescent="0.2">
      <c r="A513" s="224" t="s">
        <v>1100</v>
      </c>
      <c r="B513" s="7" t="s">
        <v>1101</v>
      </c>
      <c r="C513" s="7" t="s">
        <v>1161</v>
      </c>
      <c r="D513" s="7" t="s">
        <v>27</v>
      </c>
      <c r="E513" s="7" t="s">
        <v>195</v>
      </c>
      <c r="F513" s="7">
        <v>19195794674</v>
      </c>
      <c r="G513" s="7">
        <v>19198887386</v>
      </c>
      <c r="H513" s="79" t="s">
        <v>1162</v>
      </c>
      <c r="I513" s="7">
        <v>1</v>
      </c>
      <c r="J513" s="7" t="s">
        <v>136</v>
      </c>
    </row>
    <row r="514" spans="1:10" ht="64" x14ac:dyDescent="0.2">
      <c r="A514" s="224" t="s">
        <v>1100</v>
      </c>
      <c r="B514" s="7" t="s">
        <v>1101</v>
      </c>
      <c r="C514" s="7" t="s">
        <v>1163</v>
      </c>
      <c r="D514" s="7" t="s">
        <v>27</v>
      </c>
      <c r="E514" s="7" t="s">
        <v>195</v>
      </c>
      <c r="F514" s="7">
        <v>19195794674</v>
      </c>
      <c r="G514" s="7">
        <v>19198887386</v>
      </c>
      <c r="H514" s="80" t="s">
        <v>1164</v>
      </c>
      <c r="I514" s="7">
        <v>1</v>
      </c>
      <c r="J514" s="7" t="s">
        <v>136</v>
      </c>
    </row>
    <row r="515" spans="1:10" ht="43" x14ac:dyDescent="0.2">
      <c r="A515" s="224" t="s">
        <v>1100</v>
      </c>
      <c r="B515" s="7" t="s">
        <v>1101</v>
      </c>
      <c r="C515" s="7" t="s">
        <v>1165</v>
      </c>
      <c r="D515" s="7" t="s">
        <v>27</v>
      </c>
      <c r="E515" s="7" t="s">
        <v>195</v>
      </c>
      <c r="F515" s="7">
        <v>19195794674</v>
      </c>
      <c r="G515" s="7">
        <v>19198887386</v>
      </c>
      <c r="H515" s="79" t="s">
        <v>1166</v>
      </c>
      <c r="I515" s="7">
        <v>1</v>
      </c>
      <c r="J515" s="7" t="s">
        <v>136</v>
      </c>
    </row>
    <row r="516" spans="1:10" ht="57" x14ac:dyDescent="0.2">
      <c r="A516" s="224" t="s">
        <v>1100</v>
      </c>
      <c r="B516" s="7" t="s">
        <v>1101</v>
      </c>
      <c r="C516" s="7" t="s">
        <v>1167</v>
      </c>
      <c r="D516" s="7" t="s">
        <v>27</v>
      </c>
      <c r="E516" s="7" t="s">
        <v>195</v>
      </c>
      <c r="F516" s="7">
        <v>19195794674</v>
      </c>
      <c r="G516" s="7">
        <v>19198887386</v>
      </c>
      <c r="H516" s="79" t="s">
        <v>1168</v>
      </c>
      <c r="I516" s="7">
        <v>1</v>
      </c>
      <c r="J516" s="7" t="s">
        <v>136</v>
      </c>
    </row>
    <row r="517" spans="1:10" ht="29" x14ac:dyDescent="0.2">
      <c r="A517" s="224" t="s">
        <v>1100</v>
      </c>
      <c r="B517" s="7" t="s">
        <v>1101</v>
      </c>
      <c r="C517" s="7" t="s">
        <v>1169</v>
      </c>
      <c r="D517" s="7" t="s">
        <v>27</v>
      </c>
      <c r="E517" s="7" t="s">
        <v>195</v>
      </c>
      <c r="F517" s="7">
        <v>19195794674</v>
      </c>
      <c r="G517" s="7">
        <v>19198887386</v>
      </c>
      <c r="H517" s="153" t="s">
        <v>1170</v>
      </c>
      <c r="I517" s="7">
        <v>1</v>
      </c>
      <c r="J517" s="7" t="s">
        <v>136</v>
      </c>
    </row>
    <row r="518" spans="1:10" ht="43" x14ac:dyDescent="0.2">
      <c r="A518" s="224" t="s">
        <v>1100</v>
      </c>
      <c r="B518" s="7" t="s">
        <v>1101</v>
      </c>
      <c r="C518" s="7" t="s">
        <v>1171</v>
      </c>
      <c r="D518" s="7" t="s">
        <v>27</v>
      </c>
      <c r="E518" s="7" t="s">
        <v>195</v>
      </c>
      <c r="F518" s="7">
        <v>19195794674</v>
      </c>
      <c r="G518" s="7">
        <v>19198887386</v>
      </c>
      <c r="H518" s="153" t="s">
        <v>1172</v>
      </c>
      <c r="I518" s="7">
        <v>1</v>
      </c>
      <c r="J518" s="7" t="s">
        <v>136</v>
      </c>
    </row>
    <row r="519" spans="1:10" ht="80" x14ac:dyDescent="0.2">
      <c r="A519" s="224" t="s">
        <v>1100</v>
      </c>
      <c r="B519" s="7" t="s">
        <v>1101</v>
      </c>
      <c r="C519" s="7" t="s">
        <v>1173</v>
      </c>
      <c r="D519" s="7" t="s">
        <v>27</v>
      </c>
      <c r="E519" s="7" t="s">
        <v>195</v>
      </c>
      <c r="F519" s="7">
        <v>19195794674</v>
      </c>
      <c r="G519" s="7">
        <v>19198887386</v>
      </c>
      <c r="H519" s="80" t="s">
        <v>1174</v>
      </c>
      <c r="I519" s="7">
        <v>1</v>
      </c>
      <c r="J519" s="7" t="s">
        <v>136</v>
      </c>
    </row>
    <row r="520" spans="1:10" ht="71" x14ac:dyDescent="0.2">
      <c r="A520" s="224" t="s">
        <v>1100</v>
      </c>
      <c r="B520" s="7" t="s">
        <v>1101</v>
      </c>
      <c r="C520" s="7" t="s">
        <v>1175</v>
      </c>
      <c r="D520" s="7" t="s">
        <v>27</v>
      </c>
      <c r="E520" s="7" t="s">
        <v>195</v>
      </c>
      <c r="F520" s="7">
        <v>19195794674</v>
      </c>
      <c r="G520" s="7">
        <v>19198887386</v>
      </c>
      <c r="H520" s="79" t="s">
        <v>1176</v>
      </c>
      <c r="I520" s="7">
        <v>1</v>
      </c>
      <c r="J520" s="7" t="s">
        <v>136</v>
      </c>
    </row>
    <row r="521" spans="1:10" x14ac:dyDescent="0.2">
      <c r="A521" s="224" t="s">
        <v>1100</v>
      </c>
      <c r="B521" s="7" t="s">
        <v>1101</v>
      </c>
      <c r="C521" s="7" t="s">
        <v>1177</v>
      </c>
      <c r="D521" s="7" t="s">
        <v>27</v>
      </c>
      <c r="E521" s="7" t="s">
        <v>195</v>
      </c>
      <c r="F521" s="7">
        <v>19195794674</v>
      </c>
      <c r="G521" s="7">
        <v>19198887386</v>
      </c>
      <c r="H521" s="79" t="s">
        <v>1178</v>
      </c>
      <c r="I521" s="7">
        <v>1</v>
      </c>
      <c r="J521" s="7" t="s">
        <v>136</v>
      </c>
    </row>
    <row r="522" spans="1:10" ht="85" x14ac:dyDescent="0.2">
      <c r="A522" s="224" t="s">
        <v>1100</v>
      </c>
      <c r="B522" s="7" t="s">
        <v>1101</v>
      </c>
      <c r="C522" s="7" t="s">
        <v>1179</v>
      </c>
      <c r="D522" s="7" t="s">
        <v>27</v>
      </c>
      <c r="E522" s="7" t="s">
        <v>195</v>
      </c>
      <c r="F522" s="7">
        <v>19195794674</v>
      </c>
      <c r="G522" s="7">
        <v>19198887386</v>
      </c>
      <c r="H522" s="79" t="s">
        <v>1180</v>
      </c>
      <c r="I522" s="7">
        <v>1</v>
      </c>
      <c r="J522" s="7" t="s">
        <v>136</v>
      </c>
    </row>
    <row r="523" spans="1:10" ht="48" x14ac:dyDescent="0.2">
      <c r="A523" s="224" t="s">
        <v>1100</v>
      </c>
      <c r="B523" s="7" t="s">
        <v>1101</v>
      </c>
      <c r="C523" s="7" t="s">
        <v>1181</v>
      </c>
      <c r="D523" s="7" t="s">
        <v>27</v>
      </c>
      <c r="E523" s="7" t="s">
        <v>195</v>
      </c>
      <c r="F523" s="7">
        <v>19195794674</v>
      </c>
      <c r="G523" s="7">
        <v>19198887386</v>
      </c>
      <c r="H523" s="80" t="s">
        <v>1182</v>
      </c>
      <c r="I523" s="7">
        <v>1</v>
      </c>
      <c r="J523" s="7" t="s">
        <v>136</v>
      </c>
    </row>
    <row r="524" spans="1:10" ht="48" x14ac:dyDescent="0.2">
      <c r="A524" s="224" t="s">
        <v>1100</v>
      </c>
      <c r="B524" s="7" t="s">
        <v>1101</v>
      </c>
      <c r="C524" s="7" t="s">
        <v>1183</v>
      </c>
      <c r="D524" s="7" t="s">
        <v>27</v>
      </c>
      <c r="E524" s="7" t="s">
        <v>195</v>
      </c>
      <c r="F524" s="7">
        <v>19195794674</v>
      </c>
      <c r="G524" s="7">
        <v>19198887386</v>
      </c>
      <c r="H524" s="80" t="s">
        <v>1184</v>
      </c>
      <c r="I524" s="7">
        <v>1</v>
      </c>
      <c r="J524" s="7" t="s">
        <v>136</v>
      </c>
    </row>
    <row r="525" spans="1:10" ht="48" x14ac:dyDescent="0.2">
      <c r="A525" s="224" t="s">
        <v>1100</v>
      </c>
      <c r="B525" s="7" t="s">
        <v>1101</v>
      </c>
      <c r="C525" s="7" t="s">
        <v>1185</v>
      </c>
      <c r="D525" s="7" t="s">
        <v>27</v>
      </c>
      <c r="E525" s="7" t="s">
        <v>195</v>
      </c>
      <c r="F525" s="7">
        <v>19195794674</v>
      </c>
      <c r="G525" s="7">
        <v>19198887386</v>
      </c>
      <c r="H525" s="80" t="s">
        <v>1186</v>
      </c>
      <c r="I525" s="7">
        <v>1</v>
      </c>
      <c r="J525" s="7" t="s">
        <v>136</v>
      </c>
    </row>
    <row r="526" spans="1:10" ht="96" x14ac:dyDescent="0.2">
      <c r="A526" s="224" t="s">
        <v>1100</v>
      </c>
      <c r="B526" s="7" t="s">
        <v>1101</v>
      </c>
      <c r="C526" s="7" t="s">
        <v>1187</v>
      </c>
      <c r="D526" s="7" t="s">
        <v>27</v>
      </c>
      <c r="E526" s="7" t="s">
        <v>195</v>
      </c>
      <c r="F526" s="7">
        <v>19195794674</v>
      </c>
      <c r="G526" s="7">
        <v>19198887386</v>
      </c>
      <c r="H526" s="80" t="s">
        <v>1188</v>
      </c>
      <c r="I526" s="7">
        <v>1</v>
      </c>
      <c r="J526" s="7" t="s">
        <v>136</v>
      </c>
    </row>
    <row r="527" spans="1:10" ht="64" x14ac:dyDescent="0.2">
      <c r="A527" s="224" t="s">
        <v>1100</v>
      </c>
      <c r="B527" s="7" t="s">
        <v>1101</v>
      </c>
      <c r="C527" s="7" t="s">
        <v>1189</v>
      </c>
      <c r="D527" s="7" t="s">
        <v>27</v>
      </c>
      <c r="E527" s="7" t="s">
        <v>195</v>
      </c>
      <c r="F527" s="7">
        <v>19195794674</v>
      </c>
      <c r="G527" s="7">
        <v>19198887386</v>
      </c>
      <c r="H527" s="80" t="s">
        <v>1190</v>
      </c>
      <c r="I527" s="7">
        <v>1</v>
      </c>
      <c r="J527" s="7" t="s">
        <v>136</v>
      </c>
    </row>
    <row r="528" spans="1:10" ht="43" x14ac:dyDescent="0.2">
      <c r="A528" s="224" t="s">
        <v>1100</v>
      </c>
      <c r="B528" s="7" t="s">
        <v>1101</v>
      </c>
      <c r="C528" s="7" t="s">
        <v>1191</v>
      </c>
      <c r="D528" s="7" t="s">
        <v>27</v>
      </c>
      <c r="E528" s="7" t="s">
        <v>195</v>
      </c>
      <c r="F528" s="7">
        <v>19195794674</v>
      </c>
      <c r="G528" s="7">
        <v>19198887386</v>
      </c>
      <c r="H528" s="153" t="s">
        <v>1192</v>
      </c>
      <c r="I528" s="7">
        <v>1</v>
      </c>
      <c r="J528" s="7" t="s">
        <v>136</v>
      </c>
    </row>
    <row r="529" spans="1:10" ht="64" x14ac:dyDescent="0.2">
      <c r="A529" s="224" t="s">
        <v>1100</v>
      </c>
      <c r="B529" s="7" t="s">
        <v>1101</v>
      </c>
      <c r="C529" s="7" t="s">
        <v>1193</v>
      </c>
      <c r="D529" s="7" t="s">
        <v>27</v>
      </c>
      <c r="E529" s="7" t="s">
        <v>195</v>
      </c>
      <c r="F529" s="7">
        <v>19195794674</v>
      </c>
      <c r="G529" s="7">
        <v>19198887386</v>
      </c>
      <c r="H529" s="80" t="s">
        <v>1194</v>
      </c>
      <c r="I529" s="7">
        <v>1</v>
      </c>
      <c r="J529" s="7" t="s">
        <v>136</v>
      </c>
    </row>
    <row r="530" spans="1:10" ht="43" x14ac:dyDescent="0.2">
      <c r="A530" s="224" t="s">
        <v>1100</v>
      </c>
      <c r="B530" s="7" t="s">
        <v>1101</v>
      </c>
      <c r="C530" s="7" t="s">
        <v>1195</v>
      </c>
      <c r="D530" s="7" t="s">
        <v>27</v>
      </c>
      <c r="E530" s="7" t="s">
        <v>195</v>
      </c>
      <c r="F530" s="7">
        <v>19195794674</v>
      </c>
      <c r="G530" s="7">
        <v>19198887386</v>
      </c>
      <c r="H530" s="79" t="s">
        <v>1196</v>
      </c>
      <c r="I530" s="7">
        <v>1</v>
      </c>
      <c r="J530" s="7" t="s">
        <v>136</v>
      </c>
    </row>
    <row r="531" spans="1:10" ht="64" x14ac:dyDescent="0.2">
      <c r="A531" s="224" t="s">
        <v>1100</v>
      </c>
      <c r="B531" s="7" t="s">
        <v>1101</v>
      </c>
      <c r="C531" s="7" t="s">
        <v>1197</v>
      </c>
      <c r="D531" s="7" t="s">
        <v>27</v>
      </c>
      <c r="E531" s="7" t="s">
        <v>195</v>
      </c>
      <c r="F531" s="7">
        <v>19195794674</v>
      </c>
      <c r="G531" s="7">
        <v>19198887386</v>
      </c>
      <c r="H531" s="80" t="s">
        <v>1198</v>
      </c>
      <c r="I531" s="7">
        <v>1</v>
      </c>
      <c r="J531" s="7" t="s">
        <v>136</v>
      </c>
    </row>
    <row r="532" spans="1:10" ht="64" x14ac:dyDescent="0.2">
      <c r="A532" s="224" t="s">
        <v>1100</v>
      </c>
      <c r="B532" s="7" t="s">
        <v>1101</v>
      </c>
      <c r="C532" s="7" t="s">
        <v>1199</v>
      </c>
      <c r="D532" s="7" t="s">
        <v>27</v>
      </c>
      <c r="E532" s="7" t="s">
        <v>195</v>
      </c>
      <c r="F532" s="7">
        <v>19195794674</v>
      </c>
      <c r="G532" s="7">
        <v>19198887386</v>
      </c>
      <c r="H532" s="80" t="s">
        <v>1200</v>
      </c>
      <c r="I532" s="7">
        <v>1</v>
      </c>
      <c r="J532" s="7" t="s">
        <v>136</v>
      </c>
    </row>
    <row r="533" spans="1:10" ht="96" x14ac:dyDescent="0.2">
      <c r="A533" s="224" t="s">
        <v>1100</v>
      </c>
      <c r="B533" s="7" t="s">
        <v>1101</v>
      </c>
      <c r="C533" s="7" t="s">
        <v>1201</v>
      </c>
      <c r="D533" s="7" t="s">
        <v>27</v>
      </c>
      <c r="E533" s="7" t="s">
        <v>195</v>
      </c>
      <c r="F533" s="7">
        <v>19195794674</v>
      </c>
      <c r="G533" s="7">
        <v>19198887386</v>
      </c>
      <c r="H533" s="80" t="s">
        <v>1202</v>
      </c>
      <c r="I533" s="7">
        <v>1</v>
      </c>
      <c r="J533" s="7" t="s">
        <v>136</v>
      </c>
    </row>
    <row r="534" spans="1:10" ht="29" x14ac:dyDescent="0.2">
      <c r="A534" s="224" t="s">
        <v>1100</v>
      </c>
      <c r="B534" s="7" t="s">
        <v>1101</v>
      </c>
      <c r="C534" s="7" t="s">
        <v>1203</v>
      </c>
      <c r="D534" s="7" t="s">
        <v>27</v>
      </c>
      <c r="E534" s="7" t="s">
        <v>195</v>
      </c>
      <c r="F534" s="7">
        <v>19195794674</v>
      </c>
      <c r="G534" s="7">
        <v>19198887386</v>
      </c>
      <c r="H534" s="79" t="s">
        <v>1204</v>
      </c>
      <c r="I534" s="7">
        <v>1</v>
      </c>
      <c r="J534" s="7" t="s">
        <v>136</v>
      </c>
    </row>
    <row r="535" spans="1:10" ht="43" x14ac:dyDescent="0.2">
      <c r="A535" s="224" t="s">
        <v>1100</v>
      </c>
      <c r="B535" s="7" t="s">
        <v>1101</v>
      </c>
      <c r="C535" s="7" t="s">
        <v>1205</v>
      </c>
      <c r="D535" s="7" t="s">
        <v>27</v>
      </c>
      <c r="E535" s="7" t="s">
        <v>195</v>
      </c>
      <c r="F535" s="7">
        <v>19195794674</v>
      </c>
      <c r="G535" s="7">
        <v>19198887386</v>
      </c>
      <c r="H535" s="79" t="s">
        <v>1206</v>
      </c>
      <c r="I535" s="7">
        <v>1</v>
      </c>
      <c r="J535" s="7" t="s">
        <v>136</v>
      </c>
    </row>
    <row r="536" spans="1:10" ht="57" x14ac:dyDescent="0.2">
      <c r="A536" s="224" t="s">
        <v>1100</v>
      </c>
      <c r="B536" s="7" t="s">
        <v>1101</v>
      </c>
      <c r="C536" s="7" t="s">
        <v>1207</v>
      </c>
      <c r="D536" s="7" t="s">
        <v>27</v>
      </c>
      <c r="E536" s="7" t="s">
        <v>195</v>
      </c>
      <c r="F536" s="7">
        <v>19195794674</v>
      </c>
      <c r="G536" s="7">
        <v>19198887386</v>
      </c>
      <c r="H536" s="79" t="s">
        <v>1208</v>
      </c>
      <c r="I536" s="7">
        <v>1</v>
      </c>
      <c r="J536" s="7" t="s">
        <v>136</v>
      </c>
    </row>
    <row r="537" spans="1:10" ht="64" x14ac:dyDescent="0.2">
      <c r="A537" s="224" t="s">
        <v>1100</v>
      </c>
      <c r="B537" s="7" t="s">
        <v>1101</v>
      </c>
      <c r="C537" s="7" t="s">
        <v>1209</v>
      </c>
      <c r="D537" s="7" t="s">
        <v>27</v>
      </c>
      <c r="E537" s="7" t="s">
        <v>195</v>
      </c>
      <c r="F537" s="7">
        <v>19195794674</v>
      </c>
      <c r="G537" s="7">
        <v>19198887386</v>
      </c>
      <c r="H537" s="80" t="s">
        <v>1210</v>
      </c>
      <c r="I537" s="7">
        <v>1</v>
      </c>
      <c r="J537" s="7" t="s">
        <v>136</v>
      </c>
    </row>
    <row r="538" spans="1:10" ht="29" x14ac:dyDescent="0.2">
      <c r="A538" s="224" t="s">
        <v>1100</v>
      </c>
      <c r="B538" s="7" t="s">
        <v>1101</v>
      </c>
      <c r="C538" s="7" t="s">
        <v>1211</v>
      </c>
      <c r="D538" s="7" t="s">
        <v>27</v>
      </c>
      <c r="E538" s="7" t="s">
        <v>195</v>
      </c>
      <c r="F538" s="7">
        <v>19195794674</v>
      </c>
      <c r="G538" s="7">
        <v>19198887386</v>
      </c>
      <c r="H538" s="79" t="s">
        <v>1212</v>
      </c>
      <c r="I538" s="7">
        <v>1</v>
      </c>
      <c r="J538" s="7" t="s">
        <v>136</v>
      </c>
    </row>
    <row r="539" spans="1:10" ht="48" x14ac:dyDescent="0.2">
      <c r="A539" s="224" t="s">
        <v>1100</v>
      </c>
      <c r="B539" s="7" t="s">
        <v>1101</v>
      </c>
      <c r="C539" s="7" t="s">
        <v>1213</v>
      </c>
      <c r="D539" s="7" t="s">
        <v>27</v>
      </c>
      <c r="E539" s="7" t="s">
        <v>195</v>
      </c>
      <c r="F539" s="7">
        <v>19195794674</v>
      </c>
      <c r="G539" s="7">
        <v>19198887386</v>
      </c>
      <c r="H539" s="80" t="s">
        <v>1214</v>
      </c>
      <c r="I539" s="7">
        <v>1</v>
      </c>
      <c r="J539" s="7" t="s">
        <v>136</v>
      </c>
    </row>
    <row r="540" spans="1:10" ht="29" x14ac:dyDescent="0.2">
      <c r="A540" s="224" t="s">
        <v>1100</v>
      </c>
      <c r="B540" s="7" t="s">
        <v>1101</v>
      </c>
      <c r="C540" s="7" t="s">
        <v>1215</v>
      </c>
      <c r="D540" s="7" t="s">
        <v>27</v>
      </c>
      <c r="E540" s="7" t="s">
        <v>195</v>
      </c>
      <c r="F540" s="7">
        <v>19195794674</v>
      </c>
      <c r="G540" s="7">
        <v>19198887386</v>
      </c>
      <c r="H540" s="153" t="s">
        <v>1216</v>
      </c>
      <c r="I540" s="7">
        <v>1</v>
      </c>
      <c r="J540" s="7" t="s">
        <v>136</v>
      </c>
    </row>
    <row r="541" spans="1:10" ht="29" x14ac:dyDescent="0.2">
      <c r="A541" s="224" t="s">
        <v>1100</v>
      </c>
      <c r="B541" s="7" t="s">
        <v>1101</v>
      </c>
      <c r="C541" s="7" t="s">
        <v>1217</v>
      </c>
      <c r="D541" s="7" t="s">
        <v>27</v>
      </c>
      <c r="E541" s="7" t="s">
        <v>195</v>
      </c>
      <c r="F541" s="7">
        <v>19195794674</v>
      </c>
      <c r="G541" s="7">
        <v>19198887386</v>
      </c>
      <c r="H541" s="153" t="s">
        <v>1218</v>
      </c>
      <c r="I541" s="7">
        <v>1</v>
      </c>
      <c r="J541" s="7" t="s">
        <v>136</v>
      </c>
    </row>
    <row r="542" spans="1:10" ht="80" x14ac:dyDescent="0.2">
      <c r="A542" s="224" t="s">
        <v>1100</v>
      </c>
      <c r="B542" s="7" t="s">
        <v>1101</v>
      </c>
      <c r="C542" s="7" t="s">
        <v>1219</v>
      </c>
      <c r="D542" s="7" t="s">
        <v>27</v>
      </c>
      <c r="E542" s="7" t="s">
        <v>195</v>
      </c>
      <c r="F542" s="7">
        <v>19195794674</v>
      </c>
      <c r="G542" s="7">
        <v>19198887386</v>
      </c>
      <c r="H542" s="80" t="s">
        <v>1220</v>
      </c>
      <c r="I542" s="7">
        <v>1</v>
      </c>
      <c r="J542" s="7" t="s">
        <v>136</v>
      </c>
    </row>
    <row r="543" spans="1:10" ht="43" x14ac:dyDescent="0.2">
      <c r="A543" s="224" t="s">
        <v>1100</v>
      </c>
      <c r="B543" s="7" t="s">
        <v>1101</v>
      </c>
      <c r="C543" s="7" t="s">
        <v>1221</v>
      </c>
      <c r="D543" s="7" t="s">
        <v>27</v>
      </c>
      <c r="E543" s="7" t="s">
        <v>195</v>
      </c>
      <c r="F543" s="7">
        <v>19195794674</v>
      </c>
      <c r="G543" s="7">
        <v>19198887386</v>
      </c>
      <c r="H543" s="79" t="s">
        <v>1222</v>
      </c>
      <c r="I543" s="7">
        <v>1</v>
      </c>
      <c r="J543" s="7" t="s">
        <v>136</v>
      </c>
    </row>
    <row r="544" spans="1:10" ht="43" x14ac:dyDescent="0.2">
      <c r="A544" s="224" t="s">
        <v>1100</v>
      </c>
      <c r="B544" s="7" t="s">
        <v>1101</v>
      </c>
      <c r="C544" s="7" t="s">
        <v>1223</v>
      </c>
      <c r="D544" s="7" t="s">
        <v>27</v>
      </c>
      <c r="E544" s="7" t="s">
        <v>195</v>
      </c>
      <c r="F544" s="7">
        <v>19195794674</v>
      </c>
      <c r="G544" s="7">
        <v>19198887386</v>
      </c>
      <c r="H544" s="153" t="s">
        <v>1224</v>
      </c>
      <c r="I544" s="7">
        <v>1</v>
      </c>
      <c r="J544" s="7" t="s">
        <v>136</v>
      </c>
    </row>
    <row r="545" spans="1:10" ht="43" x14ac:dyDescent="0.2">
      <c r="A545" s="224" t="s">
        <v>1100</v>
      </c>
      <c r="B545" s="7" t="s">
        <v>1101</v>
      </c>
      <c r="C545" s="7" t="s">
        <v>1225</v>
      </c>
      <c r="D545" s="7" t="s">
        <v>27</v>
      </c>
      <c r="E545" s="7" t="s">
        <v>195</v>
      </c>
      <c r="F545" s="7">
        <v>19195794674</v>
      </c>
      <c r="G545" s="7">
        <v>19198887386</v>
      </c>
      <c r="H545" s="153" t="s">
        <v>1226</v>
      </c>
      <c r="I545" s="7">
        <v>1</v>
      </c>
      <c r="J545" s="7" t="s">
        <v>136</v>
      </c>
    </row>
    <row r="546" spans="1:10" ht="96" x14ac:dyDescent="0.2">
      <c r="A546" s="224" t="s">
        <v>1100</v>
      </c>
      <c r="B546" s="7" t="s">
        <v>1101</v>
      </c>
      <c r="C546" s="7" t="s">
        <v>1227</v>
      </c>
      <c r="D546" s="7" t="s">
        <v>27</v>
      </c>
      <c r="E546" s="7" t="s">
        <v>195</v>
      </c>
      <c r="F546" s="7">
        <v>19195794674</v>
      </c>
      <c r="G546" s="7">
        <v>19198887386</v>
      </c>
      <c r="H546" s="80" t="s">
        <v>1228</v>
      </c>
      <c r="I546" s="7">
        <v>1</v>
      </c>
      <c r="J546" s="7" t="s">
        <v>136</v>
      </c>
    </row>
    <row r="547" spans="1:10" ht="71" x14ac:dyDescent="0.2">
      <c r="A547" s="224" t="s">
        <v>1100</v>
      </c>
      <c r="B547" s="7" t="s">
        <v>1101</v>
      </c>
      <c r="C547" s="7" t="s">
        <v>1229</v>
      </c>
      <c r="D547" s="7" t="s">
        <v>27</v>
      </c>
      <c r="E547" s="7" t="s">
        <v>195</v>
      </c>
      <c r="F547" s="7">
        <v>19195794674</v>
      </c>
      <c r="G547" s="7">
        <v>19198887386</v>
      </c>
      <c r="H547" s="79" t="s">
        <v>1230</v>
      </c>
      <c r="I547" s="7">
        <v>1</v>
      </c>
      <c r="J547" s="7" t="s">
        <v>136</v>
      </c>
    </row>
    <row r="548" spans="1:10" ht="43" x14ac:dyDescent="0.2">
      <c r="A548" s="224" t="s">
        <v>1100</v>
      </c>
      <c r="B548" s="7" t="s">
        <v>1101</v>
      </c>
      <c r="C548" s="7" t="s">
        <v>1231</v>
      </c>
      <c r="D548" s="7" t="s">
        <v>27</v>
      </c>
      <c r="E548" s="7" t="s">
        <v>195</v>
      </c>
      <c r="F548" s="7">
        <v>19195794674</v>
      </c>
      <c r="G548" s="7">
        <v>19198887386</v>
      </c>
      <c r="H548" s="79" t="s">
        <v>1232</v>
      </c>
      <c r="I548" s="7">
        <v>1</v>
      </c>
      <c r="J548" s="7" t="s">
        <v>136</v>
      </c>
    </row>
    <row r="549" spans="1:10" ht="57" x14ac:dyDescent="0.2">
      <c r="A549" s="224" t="s">
        <v>1100</v>
      </c>
      <c r="B549" s="7" t="s">
        <v>1101</v>
      </c>
      <c r="C549" s="7" t="s">
        <v>1233</v>
      </c>
      <c r="D549" s="7" t="s">
        <v>27</v>
      </c>
      <c r="E549" s="7" t="s">
        <v>195</v>
      </c>
      <c r="F549" s="7">
        <v>19195794674</v>
      </c>
      <c r="G549" s="7">
        <v>19198887386</v>
      </c>
      <c r="H549" s="79" t="s">
        <v>1234</v>
      </c>
      <c r="I549" s="7">
        <v>1</v>
      </c>
      <c r="J549" s="7" t="s">
        <v>136</v>
      </c>
    </row>
    <row r="550" spans="1:10" ht="29" x14ac:dyDescent="0.2">
      <c r="A550" s="224" t="s">
        <v>1100</v>
      </c>
      <c r="B550" s="7" t="s">
        <v>1101</v>
      </c>
      <c r="C550" s="7" t="s">
        <v>1235</v>
      </c>
      <c r="D550" s="7" t="s">
        <v>27</v>
      </c>
      <c r="E550" s="7" t="s">
        <v>195</v>
      </c>
      <c r="F550" s="7">
        <v>19195794674</v>
      </c>
      <c r="G550" s="7">
        <v>19198887386</v>
      </c>
      <c r="H550" s="153" t="s">
        <v>1236</v>
      </c>
      <c r="I550" s="7">
        <v>1</v>
      </c>
      <c r="J550" s="7" t="s">
        <v>136</v>
      </c>
    </row>
    <row r="551" spans="1:10" ht="43" x14ac:dyDescent="0.2">
      <c r="A551" s="224" t="s">
        <v>1100</v>
      </c>
      <c r="B551" s="7" t="s">
        <v>1101</v>
      </c>
      <c r="C551" s="7" t="s">
        <v>1237</v>
      </c>
      <c r="D551" s="7" t="s">
        <v>27</v>
      </c>
      <c r="E551" s="7" t="s">
        <v>195</v>
      </c>
      <c r="F551" s="7">
        <v>19195794674</v>
      </c>
      <c r="G551" s="7">
        <v>19198887386</v>
      </c>
      <c r="H551" s="79" t="s">
        <v>1238</v>
      </c>
      <c r="I551" s="7">
        <v>1</v>
      </c>
      <c r="J551" s="7" t="s">
        <v>136</v>
      </c>
    </row>
    <row r="552" spans="1:10" ht="64" x14ac:dyDescent="0.2">
      <c r="A552" s="224" t="s">
        <v>1100</v>
      </c>
      <c r="B552" s="7" t="s">
        <v>1101</v>
      </c>
      <c r="C552" s="7" t="s">
        <v>1239</v>
      </c>
      <c r="D552" s="7" t="s">
        <v>27</v>
      </c>
      <c r="E552" s="7" t="s">
        <v>195</v>
      </c>
      <c r="F552" s="7">
        <v>19195794674</v>
      </c>
      <c r="G552" s="7">
        <v>19198887386</v>
      </c>
      <c r="H552" s="80" t="s">
        <v>1240</v>
      </c>
      <c r="I552" s="7">
        <v>1</v>
      </c>
      <c r="J552" s="7" t="s">
        <v>136</v>
      </c>
    </row>
    <row r="553" spans="1:10" ht="57" x14ac:dyDescent="0.2">
      <c r="A553" s="224" t="s">
        <v>1100</v>
      </c>
      <c r="B553" s="7" t="s">
        <v>1101</v>
      </c>
      <c r="C553" s="7" t="s">
        <v>1241</v>
      </c>
      <c r="D553" s="7" t="s">
        <v>27</v>
      </c>
      <c r="E553" s="7" t="s">
        <v>195</v>
      </c>
      <c r="F553" s="7">
        <v>19195794674</v>
      </c>
      <c r="G553" s="7">
        <v>19198887386</v>
      </c>
      <c r="H553" s="153" t="s">
        <v>1242</v>
      </c>
      <c r="I553" s="7">
        <v>1</v>
      </c>
      <c r="J553" s="7" t="s">
        <v>136</v>
      </c>
    </row>
    <row r="554" spans="1:10" ht="57" x14ac:dyDescent="0.2">
      <c r="A554" s="224" t="s">
        <v>1100</v>
      </c>
      <c r="B554" s="7" t="s">
        <v>1101</v>
      </c>
      <c r="C554" s="7" t="s">
        <v>1243</v>
      </c>
      <c r="D554" s="7" t="s">
        <v>27</v>
      </c>
      <c r="E554" s="7" t="s">
        <v>195</v>
      </c>
      <c r="F554" s="7">
        <v>19195794674</v>
      </c>
      <c r="G554" s="7">
        <v>19198887386</v>
      </c>
      <c r="H554" s="79" t="s">
        <v>1244</v>
      </c>
      <c r="I554" s="7">
        <v>1</v>
      </c>
      <c r="J554" s="7" t="s">
        <v>136</v>
      </c>
    </row>
    <row r="555" spans="1:10" ht="29" x14ac:dyDescent="0.2">
      <c r="A555" s="224" t="s">
        <v>1100</v>
      </c>
      <c r="B555" s="7" t="s">
        <v>1101</v>
      </c>
      <c r="C555" s="7" t="s">
        <v>1245</v>
      </c>
      <c r="D555" s="7" t="s">
        <v>27</v>
      </c>
      <c r="E555" s="7" t="s">
        <v>195</v>
      </c>
      <c r="F555" s="7">
        <v>19195794674</v>
      </c>
      <c r="G555" s="7">
        <v>19198887386</v>
      </c>
      <c r="H555" s="79" t="s">
        <v>1246</v>
      </c>
      <c r="I555" s="7">
        <v>1</v>
      </c>
      <c r="J555" s="7" t="s">
        <v>136</v>
      </c>
    </row>
    <row r="556" spans="1:10" ht="43" x14ac:dyDescent="0.2">
      <c r="A556" s="224" t="s">
        <v>1100</v>
      </c>
      <c r="B556" s="7" t="s">
        <v>1101</v>
      </c>
      <c r="C556" s="7" t="s">
        <v>1247</v>
      </c>
      <c r="D556" s="7" t="s">
        <v>27</v>
      </c>
      <c r="E556" s="7" t="s">
        <v>195</v>
      </c>
      <c r="F556" s="7">
        <v>19195794674</v>
      </c>
      <c r="G556" s="7">
        <v>19198887386</v>
      </c>
      <c r="H556" s="153" t="s">
        <v>1248</v>
      </c>
      <c r="I556" s="7">
        <v>1</v>
      </c>
      <c r="J556" s="7" t="s">
        <v>136</v>
      </c>
    </row>
    <row r="557" spans="1:10" ht="80" x14ac:dyDescent="0.2">
      <c r="A557" s="224" t="s">
        <v>1100</v>
      </c>
      <c r="B557" s="7" t="s">
        <v>1101</v>
      </c>
      <c r="C557" s="7" t="s">
        <v>1249</v>
      </c>
      <c r="D557" s="7" t="s">
        <v>27</v>
      </c>
      <c r="E557" s="7" t="s">
        <v>195</v>
      </c>
      <c r="F557" s="7">
        <v>19195794674</v>
      </c>
      <c r="G557" s="7">
        <v>19198887386</v>
      </c>
      <c r="H557" s="80" t="s">
        <v>1250</v>
      </c>
      <c r="I557" s="7">
        <v>1</v>
      </c>
      <c r="J557" s="7" t="s">
        <v>136</v>
      </c>
    </row>
    <row r="558" spans="1:10" ht="43" x14ac:dyDescent="0.2">
      <c r="A558" s="224" t="s">
        <v>1100</v>
      </c>
      <c r="B558" s="7" t="s">
        <v>1101</v>
      </c>
      <c r="C558" s="7" t="s">
        <v>1251</v>
      </c>
      <c r="D558" s="7" t="s">
        <v>27</v>
      </c>
      <c r="E558" s="7" t="s">
        <v>195</v>
      </c>
      <c r="F558" s="7">
        <v>19195794674</v>
      </c>
      <c r="G558" s="7">
        <v>19198887386</v>
      </c>
      <c r="H558" s="79" t="s">
        <v>1252</v>
      </c>
      <c r="I558" s="7">
        <v>1</v>
      </c>
      <c r="J558" s="7" t="s">
        <v>136</v>
      </c>
    </row>
    <row r="559" spans="1:10" ht="64" x14ac:dyDescent="0.2">
      <c r="A559" s="224" t="s">
        <v>1100</v>
      </c>
      <c r="B559" s="7" t="s">
        <v>1101</v>
      </c>
      <c r="C559" s="7" t="s">
        <v>1253</v>
      </c>
      <c r="D559" s="7" t="s">
        <v>27</v>
      </c>
      <c r="E559" s="7" t="s">
        <v>195</v>
      </c>
      <c r="F559" s="7">
        <v>19195794674</v>
      </c>
      <c r="G559" s="7">
        <v>19198887386</v>
      </c>
      <c r="H559" s="80" t="s">
        <v>1254</v>
      </c>
      <c r="I559" s="7">
        <v>1</v>
      </c>
      <c r="J559" s="7" t="s">
        <v>136</v>
      </c>
    </row>
    <row r="560" spans="1:10" ht="85" x14ac:dyDescent="0.2">
      <c r="A560" s="224" t="s">
        <v>1100</v>
      </c>
      <c r="B560" s="7" t="s">
        <v>1101</v>
      </c>
      <c r="C560" s="7" t="s">
        <v>1255</v>
      </c>
      <c r="D560" s="7" t="s">
        <v>27</v>
      </c>
      <c r="E560" s="7" t="s">
        <v>195</v>
      </c>
      <c r="F560" s="7">
        <v>19195794674</v>
      </c>
      <c r="G560" s="7">
        <v>19198887386</v>
      </c>
      <c r="H560" s="79" t="s">
        <v>1256</v>
      </c>
      <c r="I560" s="7">
        <v>1</v>
      </c>
      <c r="J560" s="7" t="s">
        <v>136</v>
      </c>
    </row>
    <row r="561" spans="1:10" ht="29" x14ac:dyDescent="0.2">
      <c r="A561" s="224" t="s">
        <v>1100</v>
      </c>
      <c r="B561" s="7" t="s">
        <v>1101</v>
      </c>
      <c r="C561" s="7" t="s">
        <v>1257</v>
      </c>
      <c r="D561" s="7" t="s">
        <v>27</v>
      </c>
      <c r="E561" s="7" t="s">
        <v>195</v>
      </c>
      <c r="F561" s="7">
        <v>19195794674</v>
      </c>
      <c r="G561" s="7">
        <v>19198887386</v>
      </c>
      <c r="H561" s="79" t="s">
        <v>1258</v>
      </c>
      <c r="I561" s="7">
        <v>1</v>
      </c>
      <c r="J561" s="7" t="s">
        <v>136</v>
      </c>
    </row>
    <row r="562" spans="1:10" ht="29" x14ac:dyDescent="0.2">
      <c r="A562" s="224" t="s">
        <v>1100</v>
      </c>
      <c r="B562" s="7" t="s">
        <v>1101</v>
      </c>
      <c r="C562" s="7" t="s">
        <v>1259</v>
      </c>
      <c r="D562" s="7" t="s">
        <v>27</v>
      </c>
      <c r="E562" s="7" t="s">
        <v>195</v>
      </c>
      <c r="F562" s="7">
        <v>19195794674</v>
      </c>
      <c r="G562" s="7">
        <v>19198887386</v>
      </c>
      <c r="H562" s="79" t="s">
        <v>1260</v>
      </c>
      <c r="I562" s="7">
        <v>1</v>
      </c>
      <c r="J562" s="7" t="s">
        <v>136</v>
      </c>
    </row>
    <row r="563" spans="1:10" ht="64" x14ac:dyDescent="0.2">
      <c r="A563" s="224" t="s">
        <v>1100</v>
      </c>
      <c r="B563" s="7" t="s">
        <v>1101</v>
      </c>
      <c r="C563" s="7" t="s">
        <v>1261</v>
      </c>
      <c r="D563" s="7" t="s">
        <v>27</v>
      </c>
      <c r="E563" s="7" t="s">
        <v>195</v>
      </c>
      <c r="F563" s="7">
        <v>19195794674</v>
      </c>
      <c r="G563" s="7">
        <v>19198887386</v>
      </c>
      <c r="H563" s="80" t="s">
        <v>1262</v>
      </c>
      <c r="I563" s="7">
        <v>1</v>
      </c>
      <c r="J563" s="7" t="s">
        <v>136</v>
      </c>
    </row>
    <row r="564" spans="1:10" ht="43" x14ac:dyDescent="0.2">
      <c r="A564" s="224" t="s">
        <v>1100</v>
      </c>
      <c r="B564" s="7" t="s">
        <v>1101</v>
      </c>
      <c r="C564" s="7" t="s">
        <v>1263</v>
      </c>
      <c r="D564" s="7" t="s">
        <v>27</v>
      </c>
      <c r="E564" s="7" t="s">
        <v>195</v>
      </c>
      <c r="F564" s="7">
        <v>19195794674</v>
      </c>
      <c r="G564" s="7">
        <v>19198887386</v>
      </c>
      <c r="H564" s="79" t="s">
        <v>1264</v>
      </c>
      <c r="I564" s="7">
        <v>1</v>
      </c>
      <c r="J564" s="7" t="s">
        <v>136</v>
      </c>
    </row>
    <row r="565" spans="1:10" ht="57" x14ac:dyDescent="0.2">
      <c r="A565" s="224" t="s">
        <v>1100</v>
      </c>
      <c r="B565" s="7" t="s">
        <v>1101</v>
      </c>
      <c r="C565" s="7" t="s">
        <v>1265</v>
      </c>
      <c r="D565" s="7" t="s">
        <v>27</v>
      </c>
      <c r="E565" s="7" t="s">
        <v>195</v>
      </c>
      <c r="F565" s="7">
        <v>19195794674</v>
      </c>
      <c r="G565" s="7">
        <v>19198887386</v>
      </c>
      <c r="H565" s="79" t="s">
        <v>1266</v>
      </c>
      <c r="I565" s="7">
        <v>1</v>
      </c>
      <c r="J565" s="7" t="s">
        <v>136</v>
      </c>
    </row>
    <row r="566" spans="1:10" ht="32" x14ac:dyDescent="0.2">
      <c r="A566" s="224" t="s">
        <v>1100</v>
      </c>
      <c r="B566" s="7" t="s">
        <v>1101</v>
      </c>
      <c r="C566" s="7" t="s">
        <v>1267</v>
      </c>
      <c r="D566" s="7" t="s">
        <v>27</v>
      </c>
      <c r="E566" s="7" t="s">
        <v>195</v>
      </c>
      <c r="F566" s="7">
        <v>19195794674</v>
      </c>
      <c r="G566" s="7">
        <v>19198887386</v>
      </c>
      <c r="H566" s="80" t="s">
        <v>1268</v>
      </c>
      <c r="I566" s="7">
        <v>1</v>
      </c>
      <c r="J566" s="7" t="s">
        <v>136</v>
      </c>
    </row>
    <row r="567" spans="1:10" ht="96" x14ac:dyDescent="0.2">
      <c r="A567" s="224" t="s">
        <v>1100</v>
      </c>
      <c r="B567" s="7" t="s">
        <v>1101</v>
      </c>
      <c r="C567" s="7" t="s">
        <v>1269</v>
      </c>
      <c r="D567" s="7" t="s">
        <v>27</v>
      </c>
      <c r="E567" s="7" t="s">
        <v>195</v>
      </c>
      <c r="F567" s="7">
        <v>19195794674</v>
      </c>
      <c r="G567" s="7">
        <v>19198887386</v>
      </c>
      <c r="H567" s="80" t="s">
        <v>1270</v>
      </c>
      <c r="I567" s="7">
        <v>1</v>
      </c>
      <c r="J567" s="7" t="s">
        <v>136</v>
      </c>
    </row>
    <row r="568" spans="1:10" ht="57" x14ac:dyDescent="0.2">
      <c r="A568" s="224" t="s">
        <v>1100</v>
      </c>
      <c r="B568" s="7" t="s">
        <v>1101</v>
      </c>
      <c r="C568" s="7" t="s">
        <v>1271</v>
      </c>
      <c r="D568" s="7" t="s">
        <v>27</v>
      </c>
      <c r="E568" s="7" t="s">
        <v>195</v>
      </c>
      <c r="F568" s="7">
        <v>19195794674</v>
      </c>
      <c r="G568" s="7">
        <v>19198887386</v>
      </c>
      <c r="H568" s="79" t="s">
        <v>1272</v>
      </c>
      <c r="I568" s="7">
        <v>1</v>
      </c>
      <c r="J568" s="7" t="s">
        <v>136</v>
      </c>
    </row>
    <row r="569" spans="1:10" ht="29" x14ac:dyDescent="0.2">
      <c r="A569" s="224" t="s">
        <v>1100</v>
      </c>
      <c r="B569" s="7" t="s">
        <v>1101</v>
      </c>
      <c r="C569" s="7" t="s">
        <v>1273</v>
      </c>
      <c r="D569" s="7" t="s">
        <v>27</v>
      </c>
      <c r="E569" s="7" t="s">
        <v>195</v>
      </c>
      <c r="F569" s="7">
        <v>19195794674</v>
      </c>
      <c r="G569" s="7">
        <v>19198887386</v>
      </c>
      <c r="H569" s="79" t="s">
        <v>1274</v>
      </c>
      <c r="I569" s="7">
        <v>1</v>
      </c>
      <c r="J569" s="7" t="s">
        <v>136</v>
      </c>
    </row>
    <row r="570" spans="1:10" ht="57" x14ac:dyDescent="0.2">
      <c r="A570" s="224" t="s">
        <v>1100</v>
      </c>
      <c r="B570" s="7" t="s">
        <v>1101</v>
      </c>
      <c r="C570" s="7" t="s">
        <v>1275</v>
      </c>
      <c r="D570" s="7" t="s">
        <v>27</v>
      </c>
      <c r="E570" s="7" t="s">
        <v>195</v>
      </c>
      <c r="F570" s="7">
        <v>19195794674</v>
      </c>
      <c r="G570" s="7">
        <v>19198887386</v>
      </c>
      <c r="H570" s="79" t="s">
        <v>1276</v>
      </c>
      <c r="I570" s="7">
        <v>1</v>
      </c>
      <c r="J570" s="7" t="s">
        <v>136</v>
      </c>
    </row>
    <row r="571" spans="1:10" ht="71" x14ac:dyDescent="0.2">
      <c r="A571" s="224" t="s">
        <v>1100</v>
      </c>
      <c r="B571" s="7" t="s">
        <v>1101</v>
      </c>
      <c r="C571" s="7" t="s">
        <v>1277</v>
      </c>
      <c r="D571" s="7" t="s">
        <v>27</v>
      </c>
      <c r="E571" s="7" t="s">
        <v>195</v>
      </c>
      <c r="F571" s="7">
        <v>19195794674</v>
      </c>
      <c r="G571" s="7">
        <v>19198887386</v>
      </c>
      <c r="H571" s="153" t="s">
        <v>1278</v>
      </c>
      <c r="I571" s="7">
        <v>1</v>
      </c>
      <c r="J571" s="7" t="s">
        <v>136</v>
      </c>
    </row>
    <row r="572" spans="1:10" ht="29" x14ac:dyDescent="0.2">
      <c r="A572" s="224" t="s">
        <v>1100</v>
      </c>
      <c r="B572" s="7" t="s">
        <v>1101</v>
      </c>
      <c r="C572" s="7" t="s">
        <v>1279</v>
      </c>
      <c r="D572" s="7" t="s">
        <v>27</v>
      </c>
      <c r="E572" s="7" t="s">
        <v>195</v>
      </c>
      <c r="F572" s="7">
        <v>19195794674</v>
      </c>
      <c r="G572" s="7">
        <v>19198887386</v>
      </c>
      <c r="H572" s="79" t="s">
        <v>1280</v>
      </c>
      <c r="I572" s="7">
        <v>1</v>
      </c>
      <c r="J572" s="7" t="s">
        <v>136</v>
      </c>
    </row>
    <row r="573" spans="1:10" ht="29" x14ac:dyDescent="0.2">
      <c r="A573" s="224" t="s">
        <v>1100</v>
      </c>
      <c r="B573" s="7" t="s">
        <v>1101</v>
      </c>
      <c r="C573" s="7" t="s">
        <v>1281</v>
      </c>
      <c r="D573" s="7" t="s">
        <v>27</v>
      </c>
      <c r="E573" s="7" t="s">
        <v>195</v>
      </c>
      <c r="F573" s="7">
        <v>19195794674</v>
      </c>
      <c r="G573" s="7">
        <v>19198887386</v>
      </c>
      <c r="H573" s="79" t="s">
        <v>1282</v>
      </c>
      <c r="I573" s="7">
        <v>1</v>
      </c>
      <c r="J573" s="7" t="s">
        <v>136</v>
      </c>
    </row>
    <row r="574" spans="1:10" ht="43" x14ac:dyDescent="0.2">
      <c r="A574" s="224" t="s">
        <v>1100</v>
      </c>
      <c r="B574" s="7" t="s">
        <v>1101</v>
      </c>
      <c r="C574" s="7" t="s">
        <v>1283</v>
      </c>
      <c r="D574" s="7" t="s">
        <v>27</v>
      </c>
      <c r="E574" s="7" t="s">
        <v>195</v>
      </c>
      <c r="F574" s="7">
        <v>19195794674</v>
      </c>
      <c r="G574" s="7">
        <v>19198887386</v>
      </c>
      <c r="H574" s="79" t="s">
        <v>1284</v>
      </c>
      <c r="I574" s="7">
        <v>1</v>
      </c>
      <c r="J574" s="7" t="s">
        <v>136</v>
      </c>
    </row>
    <row r="575" spans="1:10" ht="29" x14ac:dyDescent="0.2">
      <c r="A575" s="224" t="s">
        <v>1100</v>
      </c>
      <c r="B575" s="7" t="s">
        <v>1101</v>
      </c>
      <c r="C575" s="7" t="s">
        <v>1285</v>
      </c>
      <c r="D575" s="7" t="s">
        <v>27</v>
      </c>
      <c r="E575" s="7" t="s">
        <v>195</v>
      </c>
      <c r="F575" s="7">
        <v>19195794674</v>
      </c>
      <c r="G575" s="7">
        <v>19198887386</v>
      </c>
      <c r="H575" s="79" t="s">
        <v>1286</v>
      </c>
      <c r="I575" s="7">
        <v>1</v>
      </c>
      <c r="J575" s="7" t="s">
        <v>136</v>
      </c>
    </row>
    <row r="576" spans="1:10" x14ac:dyDescent="0.2">
      <c r="A576" s="224" t="s">
        <v>1100</v>
      </c>
      <c r="B576" s="7" t="s">
        <v>1101</v>
      </c>
      <c r="C576" s="7" t="s">
        <v>1287</v>
      </c>
      <c r="D576" s="7" t="s">
        <v>27</v>
      </c>
      <c r="E576" s="7" t="s">
        <v>195</v>
      </c>
      <c r="F576" s="7">
        <v>19195794674</v>
      </c>
      <c r="G576" s="7">
        <v>19198887386</v>
      </c>
      <c r="H576" s="79" t="s">
        <v>1288</v>
      </c>
      <c r="I576" s="7">
        <v>1</v>
      </c>
      <c r="J576" s="7" t="s">
        <v>136</v>
      </c>
    </row>
    <row r="577" spans="1:10" x14ac:dyDescent="0.2">
      <c r="A577" s="224" t="s">
        <v>1100</v>
      </c>
      <c r="B577" s="7" t="s">
        <v>1101</v>
      </c>
      <c r="C577" s="7" t="s">
        <v>1289</v>
      </c>
      <c r="D577" s="7" t="s">
        <v>27</v>
      </c>
      <c r="E577" s="7" t="s">
        <v>195</v>
      </c>
      <c r="F577" s="7">
        <v>19195794674</v>
      </c>
      <c r="G577" s="7">
        <v>19198887386</v>
      </c>
      <c r="H577" s="79" t="s">
        <v>1290</v>
      </c>
      <c r="I577" s="7">
        <v>1</v>
      </c>
      <c r="J577" s="7" t="s">
        <v>136</v>
      </c>
    </row>
    <row r="578" spans="1:10" ht="29" x14ac:dyDescent="0.2">
      <c r="A578" s="224" t="s">
        <v>1100</v>
      </c>
      <c r="B578" s="7" t="s">
        <v>1101</v>
      </c>
      <c r="C578" s="7" t="s">
        <v>1291</v>
      </c>
      <c r="D578" s="7" t="s">
        <v>27</v>
      </c>
      <c r="E578" s="7" t="s">
        <v>195</v>
      </c>
      <c r="F578" s="7">
        <v>19195794674</v>
      </c>
      <c r="G578" s="7">
        <v>19198887386</v>
      </c>
      <c r="H578" s="153" t="s">
        <v>1292</v>
      </c>
      <c r="I578" s="7">
        <v>1</v>
      </c>
      <c r="J578" s="7" t="s">
        <v>136</v>
      </c>
    </row>
    <row r="579" spans="1:10" ht="64" x14ac:dyDescent="0.2">
      <c r="A579" s="224" t="s">
        <v>1100</v>
      </c>
      <c r="B579" s="7" t="s">
        <v>1101</v>
      </c>
      <c r="C579" s="7" t="s">
        <v>1293</v>
      </c>
      <c r="D579" s="7" t="s">
        <v>27</v>
      </c>
      <c r="E579" s="7" t="s">
        <v>195</v>
      </c>
      <c r="F579" s="7">
        <v>19195794674</v>
      </c>
      <c r="G579" s="7">
        <v>19198887386</v>
      </c>
      <c r="H579" s="80" t="s">
        <v>1294</v>
      </c>
      <c r="I579" s="7">
        <v>1</v>
      </c>
      <c r="J579" s="7" t="s">
        <v>136</v>
      </c>
    </row>
    <row r="580" spans="1:10" ht="71" x14ac:dyDescent="0.2">
      <c r="A580" s="224" t="s">
        <v>1100</v>
      </c>
      <c r="B580" s="7" t="s">
        <v>1101</v>
      </c>
      <c r="C580" s="7" t="s">
        <v>1295</v>
      </c>
      <c r="D580" s="7" t="s">
        <v>27</v>
      </c>
      <c r="E580" s="7" t="s">
        <v>195</v>
      </c>
      <c r="F580" s="7">
        <v>19195794674</v>
      </c>
      <c r="G580" s="7">
        <v>19198887386</v>
      </c>
      <c r="H580" s="79" t="s">
        <v>1296</v>
      </c>
      <c r="I580" s="7">
        <v>1</v>
      </c>
      <c r="J580" s="7" t="s">
        <v>136</v>
      </c>
    </row>
    <row r="581" spans="1:10" x14ac:dyDescent="0.2">
      <c r="A581" s="224" t="s">
        <v>1100</v>
      </c>
      <c r="B581" s="7" t="s">
        <v>1101</v>
      </c>
      <c r="C581" s="7" t="s">
        <v>1297</v>
      </c>
      <c r="D581" s="7" t="s">
        <v>27</v>
      </c>
      <c r="E581" s="7" t="s">
        <v>195</v>
      </c>
      <c r="F581" s="7">
        <v>19195794674</v>
      </c>
      <c r="G581" s="7">
        <v>19198887386</v>
      </c>
      <c r="H581" s="79" t="s">
        <v>1298</v>
      </c>
      <c r="I581" s="7">
        <v>1</v>
      </c>
      <c r="J581" s="7" t="s">
        <v>136</v>
      </c>
    </row>
    <row r="582" spans="1:10" ht="57" x14ac:dyDescent="0.2">
      <c r="A582" s="224" t="s">
        <v>1100</v>
      </c>
      <c r="B582" s="7" t="s">
        <v>1101</v>
      </c>
      <c r="C582" s="7" t="s">
        <v>1299</v>
      </c>
      <c r="D582" s="7" t="s">
        <v>27</v>
      </c>
      <c r="E582" s="7" t="s">
        <v>195</v>
      </c>
      <c r="F582" s="7">
        <v>19195794674</v>
      </c>
      <c r="G582" s="7">
        <v>19198887386</v>
      </c>
      <c r="H582" s="79" t="s">
        <v>1300</v>
      </c>
      <c r="I582" s="7">
        <v>1</v>
      </c>
      <c r="J582" s="7" t="s">
        <v>136</v>
      </c>
    </row>
    <row r="583" spans="1:10" ht="43" x14ac:dyDescent="0.2">
      <c r="A583" s="224" t="s">
        <v>1100</v>
      </c>
      <c r="B583" s="7" t="s">
        <v>1101</v>
      </c>
      <c r="C583" s="7" t="s">
        <v>1301</v>
      </c>
      <c r="D583" s="7" t="s">
        <v>27</v>
      </c>
      <c r="E583" s="7" t="s">
        <v>195</v>
      </c>
      <c r="F583" s="7">
        <v>19195794674</v>
      </c>
      <c r="G583" s="7">
        <v>19198887386</v>
      </c>
      <c r="H583" s="79" t="s">
        <v>1302</v>
      </c>
      <c r="I583" s="7">
        <v>1</v>
      </c>
      <c r="J583" s="7" t="s">
        <v>136</v>
      </c>
    </row>
    <row r="584" spans="1:10" ht="29" x14ac:dyDescent="0.2">
      <c r="A584" s="224" t="s">
        <v>1100</v>
      </c>
      <c r="B584" s="7" t="s">
        <v>1101</v>
      </c>
      <c r="C584" s="7" t="s">
        <v>1303</v>
      </c>
      <c r="D584" s="7" t="s">
        <v>27</v>
      </c>
      <c r="E584" s="7" t="s">
        <v>195</v>
      </c>
      <c r="F584" s="7">
        <v>19195794674</v>
      </c>
      <c r="G584" s="7">
        <v>19198887386</v>
      </c>
      <c r="H584" s="153" t="s">
        <v>1304</v>
      </c>
      <c r="I584" s="7">
        <v>1</v>
      </c>
      <c r="J584" s="7" t="s">
        <v>136</v>
      </c>
    </row>
    <row r="585" spans="1:10" ht="43" x14ac:dyDescent="0.2">
      <c r="A585" s="224" t="s">
        <v>1100</v>
      </c>
      <c r="B585" s="7" t="s">
        <v>1101</v>
      </c>
      <c r="C585" s="7" t="s">
        <v>1305</v>
      </c>
      <c r="D585" s="7" t="s">
        <v>27</v>
      </c>
      <c r="E585" s="7" t="s">
        <v>195</v>
      </c>
      <c r="F585" s="7">
        <v>19195794674</v>
      </c>
      <c r="G585" s="7">
        <v>19198887386</v>
      </c>
      <c r="H585" s="153" t="s">
        <v>1306</v>
      </c>
      <c r="I585" s="7">
        <v>1</v>
      </c>
      <c r="J585" s="7" t="s">
        <v>136</v>
      </c>
    </row>
    <row r="586" spans="1:10" ht="48" x14ac:dyDescent="0.2">
      <c r="A586" s="224" t="s">
        <v>1100</v>
      </c>
      <c r="B586" s="7" t="s">
        <v>1101</v>
      </c>
      <c r="C586" s="7" t="s">
        <v>1307</v>
      </c>
      <c r="D586" s="7" t="s">
        <v>27</v>
      </c>
      <c r="E586" s="7" t="s">
        <v>195</v>
      </c>
      <c r="F586" s="7">
        <v>19195794674</v>
      </c>
      <c r="G586" s="7">
        <v>19198887386</v>
      </c>
      <c r="H586" s="80" t="s">
        <v>1308</v>
      </c>
      <c r="I586" s="7">
        <v>1</v>
      </c>
      <c r="J586" s="7" t="s">
        <v>136</v>
      </c>
    </row>
    <row r="587" spans="1:10" x14ac:dyDescent="0.2">
      <c r="A587" s="224" t="s">
        <v>1100</v>
      </c>
      <c r="B587" s="7" t="s">
        <v>1101</v>
      </c>
      <c r="C587" s="7" t="s">
        <v>1309</v>
      </c>
      <c r="D587" s="7" t="s">
        <v>27</v>
      </c>
      <c r="E587" s="7" t="s">
        <v>195</v>
      </c>
      <c r="F587" s="7">
        <v>19195794674</v>
      </c>
      <c r="G587" s="7">
        <v>19198887386</v>
      </c>
      <c r="H587" s="79" t="s">
        <v>1310</v>
      </c>
      <c r="I587" s="7">
        <v>1</v>
      </c>
      <c r="J587" s="7" t="s">
        <v>136</v>
      </c>
    </row>
    <row r="588" spans="1:10" x14ac:dyDescent="0.2">
      <c r="A588" s="224" t="s">
        <v>1100</v>
      </c>
      <c r="B588" s="7" t="s">
        <v>1101</v>
      </c>
      <c r="C588" s="7" t="s">
        <v>1311</v>
      </c>
      <c r="D588" s="7">
        <v>1</v>
      </c>
      <c r="E588" s="7" t="s">
        <v>132</v>
      </c>
      <c r="F588" s="7">
        <v>19198887386</v>
      </c>
      <c r="G588" s="7">
        <v>19195794674</v>
      </c>
      <c r="H588" s="79" t="s">
        <v>27</v>
      </c>
      <c r="I588" s="7">
        <v>1</v>
      </c>
      <c r="J588" s="7" t="s">
        <v>136</v>
      </c>
    </row>
    <row r="589" spans="1:10" x14ac:dyDescent="0.2">
      <c r="A589" s="224" t="s">
        <v>1100</v>
      </c>
      <c r="B589" s="7" t="s">
        <v>1101</v>
      </c>
      <c r="C589" s="7" t="s">
        <v>1312</v>
      </c>
      <c r="D589" s="7">
        <v>1</v>
      </c>
      <c r="E589" s="7" t="s">
        <v>132</v>
      </c>
      <c r="F589" s="7">
        <v>19198887386</v>
      </c>
      <c r="G589" s="7">
        <v>19195794674</v>
      </c>
      <c r="H589" s="79" t="s">
        <v>27</v>
      </c>
      <c r="I589" s="7">
        <v>1</v>
      </c>
      <c r="J589" s="7" t="s">
        <v>136</v>
      </c>
    </row>
    <row r="590" spans="1:10" x14ac:dyDescent="0.2">
      <c r="A590" s="224" t="s">
        <v>1100</v>
      </c>
      <c r="B590" s="7" t="s">
        <v>1101</v>
      </c>
      <c r="C590" s="7" t="s">
        <v>1313</v>
      </c>
      <c r="D590" s="7">
        <v>1</v>
      </c>
      <c r="E590" s="7" t="s">
        <v>132</v>
      </c>
      <c r="F590" s="7">
        <v>19198887386</v>
      </c>
      <c r="G590" s="7">
        <v>19195794674</v>
      </c>
      <c r="H590" s="79" t="s">
        <v>27</v>
      </c>
      <c r="I590" s="7">
        <v>1</v>
      </c>
      <c r="J590" s="7" t="s">
        <v>136</v>
      </c>
    </row>
    <row r="591" spans="1:10" ht="29" x14ac:dyDescent="0.2">
      <c r="A591" s="224" t="s">
        <v>1100</v>
      </c>
      <c r="B591" s="7" t="s">
        <v>1101</v>
      </c>
      <c r="C591" s="7" t="s">
        <v>1314</v>
      </c>
      <c r="D591" s="7">
        <v>1</v>
      </c>
      <c r="E591" s="7" t="s">
        <v>132</v>
      </c>
      <c r="F591" s="7">
        <v>19198887386</v>
      </c>
      <c r="G591" s="7">
        <v>19195794674</v>
      </c>
      <c r="H591" s="79" t="s">
        <v>1315</v>
      </c>
      <c r="I591" s="7">
        <v>1</v>
      </c>
      <c r="J591" s="7" t="s">
        <v>136</v>
      </c>
    </row>
    <row r="592" spans="1:10" ht="29" x14ac:dyDescent="0.2">
      <c r="A592" s="224" t="s">
        <v>1100</v>
      </c>
      <c r="B592" s="7" t="s">
        <v>1101</v>
      </c>
      <c r="C592" s="7" t="s">
        <v>1316</v>
      </c>
      <c r="D592" s="7">
        <v>1</v>
      </c>
      <c r="E592" s="7" t="s">
        <v>132</v>
      </c>
      <c r="F592" s="7">
        <v>19198887386</v>
      </c>
      <c r="G592" s="7">
        <v>19195794674</v>
      </c>
      <c r="H592" s="79" t="s">
        <v>1317</v>
      </c>
      <c r="I592" s="7">
        <v>1</v>
      </c>
      <c r="J592" s="7" t="s">
        <v>136</v>
      </c>
    </row>
    <row r="593" spans="1:10" ht="48" x14ac:dyDescent="0.2">
      <c r="A593" s="224" t="s">
        <v>1100</v>
      </c>
      <c r="B593" s="7" t="s">
        <v>1101</v>
      </c>
      <c r="C593" s="7" t="s">
        <v>1318</v>
      </c>
      <c r="D593" s="7">
        <v>1</v>
      </c>
      <c r="E593" s="7" t="s">
        <v>132</v>
      </c>
      <c r="F593" s="7">
        <v>19198887386</v>
      </c>
      <c r="G593" s="7">
        <v>19195794674</v>
      </c>
      <c r="H593" s="80" t="s">
        <v>1319</v>
      </c>
      <c r="I593" s="7">
        <v>1</v>
      </c>
      <c r="J593" s="7" t="s">
        <v>136</v>
      </c>
    </row>
    <row r="594" spans="1:10" ht="85" x14ac:dyDescent="0.2">
      <c r="A594" s="224" t="s">
        <v>1100</v>
      </c>
      <c r="B594" s="7" t="s">
        <v>1101</v>
      </c>
      <c r="C594" s="7" t="s">
        <v>1320</v>
      </c>
      <c r="D594" s="7">
        <v>1</v>
      </c>
      <c r="E594" s="7" t="s">
        <v>132</v>
      </c>
      <c r="F594" s="7">
        <v>19198887386</v>
      </c>
      <c r="G594" s="7">
        <v>19195794674</v>
      </c>
      <c r="H594" s="153" t="s">
        <v>1321</v>
      </c>
      <c r="I594" s="7">
        <v>1</v>
      </c>
      <c r="J594" s="7" t="s">
        <v>136</v>
      </c>
    </row>
    <row r="595" spans="1:10" ht="43" x14ac:dyDescent="0.2">
      <c r="A595" s="224" t="s">
        <v>1100</v>
      </c>
      <c r="B595" s="7" t="s">
        <v>1101</v>
      </c>
      <c r="C595" s="7" t="s">
        <v>1322</v>
      </c>
      <c r="D595" s="7">
        <v>1</v>
      </c>
      <c r="E595" s="7" t="s">
        <v>132</v>
      </c>
      <c r="F595" s="7">
        <v>19198887386</v>
      </c>
      <c r="G595" s="7">
        <v>19195794674</v>
      </c>
      <c r="H595" s="79" t="s">
        <v>1323</v>
      </c>
      <c r="I595" s="7">
        <v>1</v>
      </c>
      <c r="J595" s="7" t="s">
        <v>136</v>
      </c>
    </row>
    <row r="596" spans="1:10" ht="29" x14ac:dyDescent="0.2">
      <c r="A596" s="224" t="s">
        <v>1100</v>
      </c>
      <c r="B596" s="7" t="s">
        <v>1101</v>
      </c>
      <c r="C596" s="7" t="s">
        <v>1324</v>
      </c>
      <c r="D596" s="7">
        <v>1</v>
      </c>
      <c r="E596" s="7" t="s">
        <v>132</v>
      </c>
      <c r="F596" s="7">
        <v>19198887386</v>
      </c>
      <c r="G596" s="7">
        <v>19195794674</v>
      </c>
      <c r="H596" s="79" t="s">
        <v>1325</v>
      </c>
      <c r="I596" s="7">
        <v>1</v>
      </c>
      <c r="J596" s="7" t="s">
        <v>136</v>
      </c>
    </row>
    <row r="597" spans="1:10" ht="43" x14ac:dyDescent="0.2">
      <c r="A597" s="224" t="s">
        <v>1100</v>
      </c>
      <c r="B597" s="7" t="s">
        <v>1101</v>
      </c>
      <c r="C597" s="7" t="s">
        <v>1326</v>
      </c>
      <c r="D597" s="7">
        <v>1</v>
      </c>
      <c r="E597" s="7" t="s">
        <v>132</v>
      </c>
      <c r="F597" s="7">
        <v>19198887386</v>
      </c>
      <c r="G597" s="7">
        <v>19195794674</v>
      </c>
      <c r="H597" s="79" t="s">
        <v>1327</v>
      </c>
      <c r="I597" s="7">
        <v>1</v>
      </c>
      <c r="J597" s="7" t="s">
        <v>136</v>
      </c>
    </row>
    <row r="598" spans="1:10" ht="57" x14ac:dyDescent="0.2">
      <c r="A598" s="224" t="s">
        <v>1100</v>
      </c>
      <c r="B598" s="7" t="s">
        <v>1101</v>
      </c>
      <c r="C598" s="7" t="s">
        <v>1328</v>
      </c>
      <c r="D598" s="7">
        <v>1</v>
      </c>
      <c r="E598" s="7" t="s">
        <v>132</v>
      </c>
      <c r="F598" s="7">
        <v>19198887386</v>
      </c>
      <c r="G598" s="7">
        <v>19195794674</v>
      </c>
      <c r="H598" s="153" t="s">
        <v>1329</v>
      </c>
      <c r="I598" s="7">
        <v>1</v>
      </c>
      <c r="J598" s="7" t="s">
        <v>136</v>
      </c>
    </row>
    <row r="599" spans="1:10" ht="57" x14ac:dyDescent="0.2">
      <c r="A599" s="224" t="s">
        <v>1100</v>
      </c>
      <c r="B599" s="7" t="s">
        <v>1101</v>
      </c>
      <c r="C599" s="7" t="s">
        <v>1330</v>
      </c>
      <c r="D599" s="7">
        <v>1</v>
      </c>
      <c r="E599" s="7" t="s">
        <v>132</v>
      </c>
      <c r="F599" s="7">
        <v>19198887386</v>
      </c>
      <c r="G599" s="7">
        <v>19195794674</v>
      </c>
      <c r="H599" s="153" t="s">
        <v>1331</v>
      </c>
      <c r="I599" s="7">
        <v>1</v>
      </c>
      <c r="J599" s="7" t="s">
        <v>136</v>
      </c>
    </row>
    <row r="600" spans="1:10" ht="29" x14ac:dyDescent="0.2">
      <c r="A600" s="224" t="s">
        <v>1100</v>
      </c>
      <c r="B600" s="7" t="s">
        <v>1101</v>
      </c>
      <c r="C600" s="7" t="s">
        <v>1332</v>
      </c>
      <c r="D600" s="7">
        <v>1</v>
      </c>
      <c r="E600" s="7" t="s">
        <v>132</v>
      </c>
      <c r="F600" s="7">
        <v>19198887386</v>
      </c>
      <c r="G600" s="7">
        <v>19195794674</v>
      </c>
      <c r="H600" s="153" t="s">
        <v>1333</v>
      </c>
      <c r="I600" s="7">
        <v>1</v>
      </c>
      <c r="J600" s="7" t="s">
        <v>136</v>
      </c>
    </row>
    <row r="601" spans="1:10" ht="29" x14ac:dyDescent="0.2">
      <c r="A601" s="224" t="s">
        <v>1100</v>
      </c>
      <c r="B601" s="7" t="s">
        <v>1101</v>
      </c>
      <c r="C601" s="7" t="s">
        <v>1334</v>
      </c>
      <c r="D601" s="7">
        <v>1</v>
      </c>
      <c r="E601" s="7" t="s">
        <v>132</v>
      </c>
      <c r="F601" s="7">
        <v>19198887386</v>
      </c>
      <c r="G601" s="7">
        <v>19195794674</v>
      </c>
      <c r="H601" s="79" t="s">
        <v>1335</v>
      </c>
      <c r="I601" s="7">
        <v>1</v>
      </c>
      <c r="J601" s="7" t="s">
        <v>136</v>
      </c>
    </row>
    <row r="602" spans="1:10" ht="43" x14ac:dyDescent="0.2">
      <c r="A602" s="224" t="s">
        <v>1100</v>
      </c>
      <c r="B602" s="7" t="s">
        <v>1101</v>
      </c>
      <c r="C602" s="7" t="s">
        <v>1336</v>
      </c>
      <c r="D602" s="7">
        <v>1</v>
      </c>
      <c r="E602" s="7" t="s">
        <v>132</v>
      </c>
      <c r="F602" s="7">
        <v>19198887386</v>
      </c>
      <c r="G602" s="7">
        <v>19195794674</v>
      </c>
      <c r="H602" s="79" t="s">
        <v>1337</v>
      </c>
      <c r="I602" s="7">
        <v>1</v>
      </c>
      <c r="J602" s="7" t="s">
        <v>136</v>
      </c>
    </row>
    <row r="603" spans="1:10" ht="29" x14ac:dyDescent="0.2">
      <c r="A603" s="224" t="s">
        <v>1100</v>
      </c>
      <c r="B603" s="7" t="s">
        <v>1101</v>
      </c>
      <c r="C603" s="7" t="s">
        <v>1338</v>
      </c>
      <c r="D603" s="7">
        <v>1</v>
      </c>
      <c r="E603" s="7" t="s">
        <v>132</v>
      </c>
      <c r="F603" s="7">
        <v>19198887386</v>
      </c>
      <c r="G603" s="7">
        <v>19195794674</v>
      </c>
      <c r="H603" s="79" t="s">
        <v>1339</v>
      </c>
      <c r="I603" s="7">
        <v>1</v>
      </c>
      <c r="J603" s="7" t="s">
        <v>136</v>
      </c>
    </row>
    <row r="604" spans="1:10" ht="57" x14ac:dyDescent="0.2">
      <c r="A604" s="224" t="s">
        <v>1100</v>
      </c>
      <c r="B604" s="7" t="s">
        <v>1101</v>
      </c>
      <c r="C604" s="7" t="s">
        <v>1340</v>
      </c>
      <c r="D604" s="7">
        <v>1</v>
      </c>
      <c r="E604" s="7" t="s">
        <v>132</v>
      </c>
      <c r="F604" s="7">
        <v>19198887386</v>
      </c>
      <c r="G604" s="7">
        <v>19195794674</v>
      </c>
      <c r="H604" s="79" t="s">
        <v>1341</v>
      </c>
      <c r="I604" s="7">
        <v>1</v>
      </c>
      <c r="J604" s="7" t="s">
        <v>136</v>
      </c>
    </row>
    <row r="605" spans="1:10" ht="64" x14ac:dyDescent="0.2">
      <c r="A605" s="224" t="s">
        <v>1100</v>
      </c>
      <c r="B605" s="7" t="s">
        <v>1101</v>
      </c>
      <c r="C605" s="7" t="s">
        <v>1342</v>
      </c>
      <c r="D605" s="7">
        <v>1</v>
      </c>
      <c r="E605" s="7" t="s">
        <v>132</v>
      </c>
      <c r="F605" s="7">
        <v>19198887386</v>
      </c>
      <c r="G605" s="7">
        <v>19195794674</v>
      </c>
      <c r="H605" s="80" t="s">
        <v>1343</v>
      </c>
      <c r="I605" s="7">
        <v>1</v>
      </c>
      <c r="J605" s="7" t="s">
        <v>136</v>
      </c>
    </row>
    <row r="606" spans="1:10" ht="43" x14ac:dyDescent="0.2">
      <c r="A606" s="224" t="s">
        <v>1100</v>
      </c>
      <c r="B606" s="7" t="s">
        <v>1101</v>
      </c>
      <c r="C606" s="7" t="s">
        <v>1344</v>
      </c>
      <c r="D606" s="7">
        <v>1</v>
      </c>
      <c r="E606" s="7" t="s">
        <v>132</v>
      </c>
      <c r="F606" s="7">
        <v>19198887386</v>
      </c>
      <c r="G606" s="7">
        <v>19195794674</v>
      </c>
      <c r="H606" s="79" t="s">
        <v>1345</v>
      </c>
      <c r="I606" s="7">
        <v>1</v>
      </c>
      <c r="J606" s="7" t="s">
        <v>136</v>
      </c>
    </row>
    <row r="607" spans="1:10" ht="57" x14ac:dyDescent="0.2">
      <c r="A607" s="224" t="s">
        <v>1100</v>
      </c>
      <c r="B607" s="7" t="s">
        <v>1101</v>
      </c>
      <c r="C607" s="7" t="s">
        <v>1346</v>
      </c>
      <c r="D607" s="7">
        <v>1</v>
      </c>
      <c r="E607" s="7" t="s">
        <v>132</v>
      </c>
      <c r="F607" s="7">
        <v>19198887386</v>
      </c>
      <c r="G607" s="7">
        <v>19195794674</v>
      </c>
      <c r="H607" s="79" t="s">
        <v>1347</v>
      </c>
      <c r="I607" s="7">
        <v>1</v>
      </c>
      <c r="J607" s="7" t="s">
        <v>136</v>
      </c>
    </row>
    <row r="608" spans="1:10" ht="29" x14ac:dyDescent="0.2">
      <c r="A608" s="224" t="s">
        <v>1100</v>
      </c>
      <c r="B608" s="7" t="s">
        <v>1101</v>
      </c>
      <c r="C608" s="7" t="s">
        <v>1348</v>
      </c>
      <c r="D608" s="7">
        <v>1</v>
      </c>
      <c r="E608" s="7" t="s">
        <v>132</v>
      </c>
      <c r="F608" s="7">
        <v>19198887386</v>
      </c>
      <c r="G608" s="7">
        <v>19195794674</v>
      </c>
      <c r="H608" s="79" t="s">
        <v>1349</v>
      </c>
      <c r="I608" s="7">
        <v>1</v>
      </c>
      <c r="J608" s="7" t="s">
        <v>136</v>
      </c>
    </row>
    <row r="609" spans="1:10" ht="71" x14ac:dyDescent="0.2">
      <c r="A609" s="224" t="s">
        <v>1100</v>
      </c>
      <c r="B609" s="7" t="s">
        <v>1101</v>
      </c>
      <c r="C609" s="7" t="s">
        <v>1350</v>
      </c>
      <c r="D609" s="7">
        <v>1</v>
      </c>
      <c r="E609" s="7" t="s">
        <v>132</v>
      </c>
      <c r="F609" s="7">
        <v>19198887386</v>
      </c>
      <c r="G609" s="7">
        <v>19195794674</v>
      </c>
      <c r="H609" s="79" t="s">
        <v>1351</v>
      </c>
      <c r="I609" s="7">
        <v>1</v>
      </c>
      <c r="J609" s="7" t="s">
        <v>136</v>
      </c>
    </row>
    <row r="610" spans="1:10" ht="29" x14ac:dyDescent="0.2">
      <c r="A610" s="224" t="s">
        <v>1100</v>
      </c>
      <c r="B610" s="7" t="s">
        <v>1101</v>
      </c>
      <c r="C610" s="7" t="s">
        <v>1352</v>
      </c>
      <c r="D610" s="7">
        <v>1</v>
      </c>
      <c r="E610" s="7" t="s">
        <v>132</v>
      </c>
      <c r="F610" s="7">
        <v>19198887386</v>
      </c>
      <c r="G610" s="7">
        <v>19195794674</v>
      </c>
      <c r="H610" s="79" t="s">
        <v>1353</v>
      </c>
      <c r="I610" s="7">
        <v>1</v>
      </c>
      <c r="J610" s="7" t="s">
        <v>136</v>
      </c>
    </row>
    <row r="611" spans="1:10" ht="43" x14ac:dyDescent="0.2">
      <c r="A611" s="224" t="s">
        <v>1100</v>
      </c>
      <c r="B611" s="7" t="s">
        <v>1101</v>
      </c>
      <c r="C611" s="7" t="s">
        <v>1354</v>
      </c>
      <c r="D611" s="7">
        <v>1</v>
      </c>
      <c r="E611" s="7" t="s">
        <v>132</v>
      </c>
      <c r="F611" s="7">
        <v>19198887386</v>
      </c>
      <c r="G611" s="7">
        <v>19195794674</v>
      </c>
      <c r="H611" s="153" t="s">
        <v>1355</v>
      </c>
      <c r="I611" s="7">
        <v>1</v>
      </c>
      <c r="J611" s="7" t="s">
        <v>136</v>
      </c>
    </row>
    <row r="612" spans="1:10" ht="64" x14ac:dyDescent="0.2">
      <c r="A612" s="224" t="s">
        <v>1100</v>
      </c>
      <c r="B612" s="7" t="s">
        <v>1101</v>
      </c>
      <c r="C612" s="7" t="s">
        <v>1356</v>
      </c>
      <c r="D612" s="7">
        <v>1</v>
      </c>
      <c r="E612" s="7" t="s">
        <v>132</v>
      </c>
      <c r="F612" s="7">
        <v>19198887386</v>
      </c>
      <c r="G612" s="7">
        <v>19195794674</v>
      </c>
      <c r="H612" s="80" t="s">
        <v>1357</v>
      </c>
      <c r="I612" s="7">
        <v>1</v>
      </c>
      <c r="J612" s="7" t="s">
        <v>136</v>
      </c>
    </row>
    <row r="613" spans="1:10" ht="64" x14ac:dyDescent="0.2">
      <c r="A613" s="224" t="s">
        <v>1100</v>
      </c>
      <c r="B613" s="7" t="s">
        <v>1101</v>
      </c>
      <c r="C613" s="7" t="s">
        <v>1358</v>
      </c>
      <c r="D613" s="7">
        <v>1</v>
      </c>
      <c r="E613" s="7" t="s">
        <v>132</v>
      </c>
      <c r="F613" s="7">
        <v>19198887386</v>
      </c>
      <c r="G613" s="7">
        <v>19195794674</v>
      </c>
      <c r="H613" s="80" t="s">
        <v>1359</v>
      </c>
      <c r="I613" s="7">
        <v>1</v>
      </c>
      <c r="J613" s="7" t="s">
        <v>136</v>
      </c>
    </row>
    <row r="614" spans="1:10" ht="48" x14ac:dyDescent="0.2">
      <c r="A614" s="224" t="s">
        <v>1100</v>
      </c>
      <c r="B614" s="7" t="s">
        <v>1101</v>
      </c>
      <c r="C614" s="7" t="s">
        <v>1360</v>
      </c>
      <c r="D614" s="7">
        <v>1</v>
      </c>
      <c r="E614" s="7" t="s">
        <v>132</v>
      </c>
      <c r="F614" s="7">
        <v>19198887386</v>
      </c>
      <c r="G614" s="7">
        <v>19195794674</v>
      </c>
      <c r="H614" s="80" t="s">
        <v>1361</v>
      </c>
      <c r="I614" s="7">
        <v>1</v>
      </c>
      <c r="J614" s="7" t="s">
        <v>136</v>
      </c>
    </row>
    <row r="615" spans="1:10" x14ac:dyDescent="0.2">
      <c r="A615" s="224" t="s">
        <v>1100</v>
      </c>
      <c r="B615" s="7" t="s">
        <v>1101</v>
      </c>
      <c r="C615" s="7" t="s">
        <v>1362</v>
      </c>
      <c r="D615" s="7">
        <v>1</v>
      </c>
      <c r="E615" s="7" t="s">
        <v>132</v>
      </c>
      <c r="F615" s="7">
        <v>19198887386</v>
      </c>
      <c r="G615" s="7">
        <v>19195794674</v>
      </c>
      <c r="H615" s="79" t="s">
        <v>1363</v>
      </c>
      <c r="I615" s="7">
        <v>1</v>
      </c>
      <c r="J615" s="7" t="s">
        <v>136</v>
      </c>
    </row>
    <row r="616" spans="1:10" ht="43" x14ac:dyDescent="0.2">
      <c r="A616" s="224" t="s">
        <v>1100</v>
      </c>
      <c r="B616" s="7" t="s">
        <v>1101</v>
      </c>
      <c r="C616" s="7" t="s">
        <v>1364</v>
      </c>
      <c r="D616" s="7">
        <v>1</v>
      </c>
      <c r="E616" s="7" t="s">
        <v>132</v>
      </c>
      <c r="F616" s="7">
        <v>19198887386</v>
      </c>
      <c r="G616" s="7">
        <v>19195794674</v>
      </c>
      <c r="H616" s="79" t="s">
        <v>1365</v>
      </c>
      <c r="I616" s="7">
        <v>1</v>
      </c>
      <c r="J616" s="7" t="s">
        <v>136</v>
      </c>
    </row>
    <row r="617" spans="1:10" ht="29" x14ac:dyDescent="0.2">
      <c r="A617" s="224" t="s">
        <v>1100</v>
      </c>
      <c r="B617" s="7" t="s">
        <v>1101</v>
      </c>
      <c r="C617" s="7" t="s">
        <v>1366</v>
      </c>
      <c r="D617" s="7">
        <v>1</v>
      </c>
      <c r="E617" s="7" t="s">
        <v>132</v>
      </c>
      <c r="F617" s="7">
        <v>19198887386</v>
      </c>
      <c r="G617" s="7">
        <v>19195794674</v>
      </c>
      <c r="H617" s="153" t="s">
        <v>1367</v>
      </c>
      <c r="I617" s="7">
        <v>1</v>
      </c>
      <c r="J617" s="7" t="s">
        <v>136</v>
      </c>
    </row>
    <row r="618" spans="1:10" ht="29" x14ac:dyDescent="0.2">
      <c r="A618" s="224" t="s">
        <v>1100</v>
      </c>
      <c r="B618" s="7" t="s">
        <v>1101</v>
      </c>
      <c r="C618" s="7" t="s">
        <v>1368</v>
      </c>
      <c r="D618" s="7">
        <v>1</v>
      </c>
      <c r="E618" s="7" t="s">
        <v>132</v>
      </c>
      <c r="F618" s="7">
        <v>19198887386</v>
      </c>
      <c r="G618" s="7">
        <v>19195794674</v>
      </c>
      <c r="H618" s="153" t="s">
        <v>1369</v>
      </c>
      <c r="I618" s="7">
        <v>1</v>
      </c>
      <c r="J618" s="7" t="s">
        <v>136</v>
      </c>
    </row>
    <row r="619" spans="1:10" ht="57" x14ac:dyDescent="0.2">
      <c r="A619" s="224" t="s">
        <v>1100</v>
      </c>
      <c r="B619" s="7" t="s">
        <v>1101</v>
      </c>
      <c r="C619" s="7" t="s">
        <v>1370</v>
      </c>
      <c r="D619" s="7">
        <v>1</v>
      </c>
      <c r="E619" s="7" t="s">
        <v>132</v>
      </c>
      <c r="F619" s="7">
        <v>19198887386</v>
      </c>
      <c r="G619" s="7">
        <v>19195794674</v>
      </c>
      <c r="H619" s="153" t="s">
        <v>1371</v>
      </c>
      <c r="I619" s="7">
        <v>1</v>
      </c>
      <c r="J619" s="7" t="s">
        <v>136</v>
      </c>
    </row>
    <row r="620" spans="1:10" x14ac:dyDescent="0.2">
      <c r="A620" s="224" t="s">
        <v>1100</v>
      </c>
      <c r="B620" s="7" t="s">
        <v>1101</v>
      </c>
      <c r="C620" s="7" t="s">
        <v>1372</v>
      </c>
      <c r="D620" s="7">
        <v>1</v>
      </c>
      <c r="E620" s="7" t="s">
        <v>132</v>
      </c>
      <c r="F620" s="7">
        <v>19198887386</v>
      </c>
      <c r="G620" s="7">
        <v>19195794674</v>
      </c>
      <c r="H620" s="79" t="s">
        <v>1373</v>
      </c>
      <c r="I620" s="7">
        <v>1</v>
      </c>
      <c r="J620" s="7" t="s">
        <v>136</v>
      </c>
    </row>
    <row r="621" spans="1:10" ht="64" x14ac:dyDescent="0.2">
      <c r="A621" s="224" t="s">
        <v>1100</v>
      </c>
      <c r="B621" s="7" t="s">
        <v>1101</v>
      </c>
      <c r="C621" s="7" t="s">
        <v>1374</v>
      </c>
      <c r="D621" s="7">
        <v>1</v>
      </c>
      <c r="E621" s="7" t="s">
        <v>132</v>
      </c>
      <c r="F621" s="7">
        <v>19198887386</v>
      </c>
      <c r="G621" s="7">
        <v>19195794674</v>
      </c>
      <c r="H621" s="80" t="s">
        <v>1375</v>
      </c>
      <c r="I621" s="7">
        <v>1</v>
      </c>
      <c r="J621" s="7" t="s">
        <v>136</v>
      </c>
    </row>
    <row r="622" spans="1:10" ht="57" x14ac:dyDescent="0.2">
      <c r="A622" s="224" t="s">
        <v>1100</v>
      </c>
      <c r="B622" s="7" t="s">
        <v>1101</v>
      </c>
      <c r="C622" s="7" t="s">
        <v>1376</v>
      </c>
      <c r="D622" s="7">
        <v>1</v>
      </c>
      <c r="E622" s="7" t="s">
        <v>132</v>
      </c>
      <c r="F622" s="7">
        <v>19198887386</v>
      </c>
      <c r="G622" s="7">
        <v>19195794674</v>
      </c>
      <c r="H622" s="79" t="s">
        <v>1377</v>
      </c>
      <c r="I622" s="7">
        <v>1</v>
      </c>
      <c r="J622" s="7" t="s">
        <v>136</v>
      </c>
    </row>
    <row r="623" spans="1:10" ht="57" x14ac:dyDescent="0.2">
      <c r="A623" s="224" t="s">
        <v>1100</v>
      </c>
      <c r="B623" s="7" t="s">
        <v>1101</v>
      </c>
      <c r="C623" s="7" t="s">
        <v>1378</v>
      </c>
      <c r="D623" s="7">
        <v>1</v>
      </c>
      <c r="E623" s="7" t="s">
        <v>132</v>
      </c>
      <c r="F623" s="7">
        <v>19198887386</v>
      </c>
      <c r="G623" s="7">
        <v>19195794674</v>
      </c>
      <c r="H623" s="79" t="s">
        <v>1379</v>
      </c>
      <c r="I623" s="7">
        <v>1</v>
      </c>
      <c r="J623" s="7" t="s">
        <v>136</v>
      </c>
    </row>
    <row r="624" spans="1:10" ht="64" x14ac:dyDescent="0.2">
      <c r="A624" s="224" t="s">
        <v>1100</v>
      </c>
      <c r="B624" s="7" t="s">
        <v>1101</v>
      </c>
      <c r="C624" s="7" t="s">
        <v>1380</v>
      </c>
      <c r="D624" s="7">
        <v>1</v>
      </c>
      <c r="E624" s="7" t="s">
        <v>132</v>
      </c>
      <c r="F624" s="7">
        <v>19198887386</v>
      </c>
      <c r="G624" s="7">
        <v>19195794674</v>
      </c>
      <c r="H624" s="80" t="s">
        <v>1381</v>
      </c>
      <c r="I624" s="7">
        <v>1</v>
      </c>
      <c r="J624" s="7" t="s">
        <v>136</v>
      </c>
    </row>
    <row r="625" spans="1:10" ht="64" x14ac:dyDescent="0.2">
      <c r="A625" s="224" t="s">
        <v>1100</v>
      </c>
      <c r="B625" s="7" t="s">
        <v>1101</v>
      </c>
      <c r="C625" s="7" t="s">
        <v>1382</v>
      </c>
      <c r="D625" s="7">
        <v>1</v>
      </c>
      <c r="E625" s="7" t="s">
        <v>132</v>
      </c>
      <c r="F625" s="7">
        <v>19198887386</v>
      </c>
      <c r="G625" s="7">
        <v>19195794674</v>
      </c>
      <c r="H625" s="80" t="s">
        <v>1383</v>
      </c>
      <c r="I625" s="7">
        <v>1</v>
      </c>
      <c r="J625" s="7" t="s">
        <v>136</v>
      </c>
    </row>
    <row r="626" spans="1:10" ht="71" x14ac:dyDescent="0.2">
      <c r="A626" s="224" t="s">
        <v>1100</v>
      </c>
      <c r="B626" s="7" t="s">
        <v>1101</v>
      </c>
      <c r="C626" s="7" t="s">
        <v>1384</v>
      </c>
      <c r="D626" s="7">
        <v>1</v>
      </c>
      <c r="E626" s="7" t="s">
        <v>132</v>
      </c>
      <c r="F626" s="7">
        <v>19198887386</v>
      </c>
      <c r="G626" s="7">
        <v>19195794674</v>
      </c>
      <c r="H626" s="79" t="s">
        <v>1385</v>
      </c>
      <c r="I626" s="7">
        <v>1</v>
      </c>
      <c r="J626" s="7" t="s">
        <v>136</v>
      </c>
    </row>
    <row r="627" spans="1:10" x14ac:dyDescent="0.2">
      <c r="A627" s="224" t="s">
        <v>1100</v>
      </c>
      <c r="B627" s="7" t="s">
        <v>1101</v>
      </c>
      <c r="C627" s="7" t="s">
        <v>1386</v>
      </c>
      <c r="D627" s="7">
        <v>1</v>
      </c>
      <c r="E627" s="7" t="s">
        <v>132</v>
      </c>
      <c r="F627" s="7">
        <v>19198887386</v>
      </c>
      <c r="G627" s="7">
        <v>19195794674</v>
      </c>
      <c r="H627" s="79" t="s">
        <v>1387</v>
      </c>
      <c r="I627" s="7">
        <v>1</v>
      </c>
      <c r="J627" s="7" t="s">
        <v>136</v>
      </c>
    </row>
    <row r="628" spans="1:10" ht="29" x14ac:dyDescent="0.2">
      <c r="A628" s="224" t="s">
        <v>1100</v>
      </c>
      <c r="B628" s="7" t="s">
        <v>1101</v>
      </c>
      <c r="C628" s="7" t="s">
        <v>1388</v>
      </c>
      <c r="D628" s="7">
        <v>1</v>
      </c>
      <c r="E628" s="7" t="s">
        <v>132</v>
      </c>
      <c r="F628" s="7">
        <v>19198887386</v>
      </c>
      <c r="G628" s="7">
        <v>19195794674</v>
      </c>
      <c r="H628" s="153" t="s">
        <v>1389</v>
      </c>
      <c r="I628" s="7">
        <v>1</v>
      </c>
      <c r="J628" s="7" t="s">
        <v>136</v>
      </c>
    </row>
    <row r="629" spans="1:10" ht="48" x14ac:dyDescent="0.2">
      <c r="A629" s="224" t="s">
        <v>1100</v>
      </c>
      <c r="B629" s="7" t="s">
        <v>1101</v>
      </c>
      <c r="C629" s="7" t="s">
        <v>1390</v>
      </c>
      <c r="D629" s="7">
        <v>1</v>
      </c>
      <c r="E629" s="7" t="s">
        <v>132</v>
      </c>
      <c r="F629" s="7">
        <v>19198887386</v>
      </c>
      <c r="G629" s="7">
        <v>19195794674</v>
      </c>
      <c r="H629" s="216" t="s">
        <v>1391</v>
      </c>
      <c r="I629" s="7">
        <v>1</v>
      </c>
      <c r="J629" s="7" t="s">
        <v>136</v>
      </c>
    </row>
    <row r="630" spans="1:10" ht="29" x14ac:dyDescent="0.2">
      <c r="A630" s="224" t="s">
        <v>1100</v>
      </c>
      <c r="B630" s="7" t="s">
        <v>1101</v>
      </c>
      <c r="C630" s="7" t="s">
        <v>1392</v>
      </c>
      <c r="D630" s="7">
        <v>1</v>
      </c>
      <c r="E630" s="7" t="s">
        <v>132</v>
      </c>
      <c r="F630" s="7">
        <v>19198887386</v>
      </c>
      <c r="G630" s="7">
        <v>19195794674</v>
      </c>
      <c r="H630" s="79" t="s">
        <v>1393</v>
      </c>
      <c r="I630" s="7">
        <v>1</v>
      </c>
      <c r="J630" s="7" t="s">
        <v>136</v>
      </c>
    </row>
    <row r="631" spans="1:10" ht="43" x14ac:dyDescent="0.2">
      <c r="A631" s="224" t="s">
        <v>1100</v>
      </c>
      <c r="B631" s="7" t="s">
        <v>1101</v>
      </c>
      <c r="C631" s="7" t="s">
        <v>1394</v>
      </c>
      <c r="D631" s="7">
        <v>1</v>
      </c>
      <c r="E631" s="7" t="s">
        <v>132</v>
      </c>
      <c r="F631" s="7">
        <v>19198887386</v>
      </c>
      <c r="G631" s="7">
        <v>19195794674</v>
      </c>
      <c r="H631" s="79" t="s">
        <v>1395</v>
      </c>
      <c r="I631" s="7">
        <v>1</v>
      </c>
      <c r="J631" s="7" t="s">
        <v>136</v>
      </c>
    </row>
    <row r="632" spans="1:10" ht="43" x14ac:dyDescent="0.2">
      <c r="A632" s="224" t="s">
        <v>1100</v>
      </c>
      <c r="B632" s="7" t="s">
        <v>1101</v>
      </c>
      <c r="C632" s="7" t="s">
        <v>1396</v>
      </c>
      <c r="D632" s="7">
        <v>1</v>
      </c>
      <c r="E632" s="7" t="s">
        <v>132</v>
      </c>
      <c r="F632" s="7">
        <v>19198887386</v>
      </c>
      <c r="G632" s="7">
        <v>19195794674</v>
      </c>
      <c r="H632" s="153" t="s">
        <v>1397</v>
      </c>
      <c r="I632" s="7">
        <v>1</v>
      </c>
      <c r="J632" s="7" t="s">
        <v>136</v>
      </c>
    </row>
    <row r="633" spans="1:10" ht="29" x14ac:dyDescent="0.2">
      <c r="A633" s="224" t="s">
        <v>1100</v>
      </c>
      <c r="B633" s="7" t="s">
        <v>1101</v>
      </c>
      <c r="C633" s="7" t="s">
        <v>1398</v>
      </c>
      <c r="D633" s="7">
        <v>1</v>
      </c>
      <c r="E633" s="7" t="s">
        <v>132</v>
      </c>
      <c r="F633" s="7">
        <v>19198887386</v>
      </c>
      <c r="G633" s="7">
        <v>19195794674</v>
      </c>
      <c r="H633" s="153" t="s">
        <v>1399</v>
      </c>
      <c r="I633" s="7">
        <v>1</v>
      </c>
      <c r="J633" s="7" t="s">
        <v>136</v>
      </c>
    </row>
    <row r="634" spans="1:10" ht="80" x14ac:dyDescent="0.2">
      <c r="A634" s="224" t="s">
        <v>1100</v>
      </c>
      <c r="B634" s="7" t="s">
        <v>1101</v>
      </c>
      <c r="C634" s="7" t="s">
        <v>1400</v>
      </c>
      <c r="D634" s="7">
        <v>1</v>
      </c>
      <c r="E634" s="7" t="s">
        <v>132</v>
      </c>
      <c r="F634" s="7">
        <v>19198887386</v>
      </c>
      <c r="G634" s="7">
        <v>19195794674</v>
      </c>
      <c r="H634" s="80" t="s">
        <v>1401</v>
      </c>
      <c r="I634" s="7">
        <v>1</v>
      </c>
      <c r="J634" s="7" t="s">
        <v>136</v>
      </c>
    </row>
    <row r="635" spans="1:10" ht="29" x14ac:dyDescent="0.2">
      <c r="A635" s="224" t="s">
        <v>1100</v>
      </c>
      <c r="B635" s="7" t="s">
        <v>1101</v>
      </c>
      <c r="C635" s="7" t="s">
        <v>1402</v>
      </c>
      <c r="D635" s="7">
        <v>1</v>
      </c>
      <c r="E635" s="7" t="s">
        <v>132</v>
      </c>
      <c r="F635" s="7">
        <v>19198887386</v>
      </c>
      <c r="G635" s="7">
        <v>19195794674</v>
      </c>
      <c r="H635" s="79" t="s">
        <v>1403</v>
      </c>
      <c r="I635" s="7">
        <v>1</v>
      </c>
      <c r="J635" s="7" t="s">
        <v>136</v>
      </c>
    </row>
    <row r="636" spans="1:10" ht="64" x14ac:dyDescent="0.2">
      <c r="A636" s="224" t="s">
        <v>1100</v>
      </c>
      <c r="B636" s="7" t="s">
        <v>1101</v>
      </c>
      <c r="C636" s="7" t="s">
        <v>1404</v>
      </c>
      <c r="D636" s="7">
        <v>1</v>
      </c>
      <c r="E636" s="7" t="s">
        <v>132</v>
      </c>
      <c r="F636" s="7">
        <v>19198887386</v>
      </c>
      <c r="G636" s="7">
        <v>19195794674</v>
      </c>
      <c r="H636" s="80" t="s">
        <v>1405</v>
      </c>
      <c r="I636" s="7">
        <v>1</v>
      </c>
      <c r="J636" s="7" t="s">
        <v>136</v>
      </c>
    </row>
    <row r="637" spans="1:10" ht="80" x14ac:dyDescent="0.2">
      <c r="A637" s="224" t="s">
        <v>1100</v>
      </c>
      <c r="B637" s="7" t="s">
        <v>1101</v>
      </c>
      <c r="C637" s="7" t="s">
        <v>1406</v>
      </c>
      <c r="D637" s="7">
        <v>1</v>
      </c>
      <c r="E637" s="7" t="s">
        <v>132</v>
      </c>
      <c r="F637" s="7">
        <v>19198887386</v>
      </c>
      <c r="G637" s="7">
        <v>19195794674</v>
      </c>
      <c r="H637" s="80" t="s">
        <v>1407</v>
      </c>
      <c r="I637" s="7">
        <v>1</v>
      </c>
      <c r="J637" s="7" t="s">
        <v>136</v>
      </c>
    </row>
    <row r="638" spans="1:10" ht="71" x14ac:dyDescent="0.2">
      <c r="A638" s="224" t="s">
        <v>1100</v>
      </c>
      <c r="B638" s="7" t="s">
        <v>1101</v>
      </c>
      <c r="C638" s="7" t="s">
        <v>1408</v>
      </c>
      <c r="D638" s="7">
        <v>1</v>
      </c>
      <c r="E638" s="7" t="s">
        <v>132</v>
      </c>
      <c r="F638" s="7">
        <v>19198887386</v>
      </c>
      <c r="G638" s="7">
        <v>19195794674</v>
      </c>
      <c r="H638" s="79" t="s">
        <v>1409</v>
      </c>
      <c r="I638" s="7">
        <v>1</v>
      </c>
      <c r="J638" s="7" t="s">
        <v>136</v>
      </c>
    </row>
    <row r="639" spans="1:10" ht="57" x14ac:dyDescent="0.2">
      <c r="A639" s="224" t="s">
        <v>1100</v>
      </c>
      <c r="B639" s="7" t="s">
        <v>1101</v>
      </c>
      <c r="C639" s="7" t="s">
        <v>1410</v>
      </c>
      <c r="D639" s="7">
        <v>1</v>
      </c>
      <c r="E639" s="7" t="s">
        <v>132</v>
      </c>
      <c r="F639" s="7">
        <v>19198887386</v>
      </c>
      <c r="G639" s="7">
        <v>19195794674</v>
      </c>
      <c r="H639" s="153" t="s">
        <v>1411</v>
      </c>
      <c r="I639" s="7">
        <v>1</v>
      </c>
      <c r="J639" s="7" t="s">
        <v>136</v>
      </c>
    </row>
    <row r="640" spans="1:10" ht="57" x14ac:dyDescent="0.2">
      <c r="A640" s="224" t="s">
        <v>1100</v>
      </c>
      <c r="B640" s="7" t="s">
        <v>1101</v>
      </c>
      <c r="C640" s="7" t="s">
        <v>1412</v>
      </c>
      <c r="D640" s="7">
        <v>1</v>
      </c>
      <c r="E640" s="7" t="s">
        <v>132</v>
      </c>
      <c r="F640" s="7">
        <v>19198887386</v>
      </c>
      <c r="G640" s="7">
        <v>19195794674</v>
      </c>
      <c r="H640" s="79" t="s">
        <v>1413</v>
      </c>
      <c r="I640" s="7">
        <v>1</v>
      </c>
      <c r="J640" s="7" t="s">
        <v>136</v>
      </c>
    </row>
    <row r="641" spans="1:10" ht="80" x14ac:dyDescent="0.2">
      <c r="A641" s="224" t="s">
        <v>1100</v>
      </c>
      <c r="B641" s="7" t="s">
        <v>1101</v>
      </c>
      <c r="C641" s="7" t="s">
        <v>1414</v>
      </c>
      <c r="D641" s="7">
        <v>1</v>
      </c>
      <c r="E641" s="7" t="s">
        <v>132</v>
      </c>
      <c r="F641" s="7">
        <v>19198887386</v>
      </c>
      <c r="G641" s="7">
        <v>19195794674</v>
      </c>
      <c r="H641" s="80" t="s">
        <v>1415</v>
      </c>
      <c r="I641" s="7">
        <v>1</v>
      </c>
      <c r="J641" s="7" t="s">
        <v>136</v>
      </c>
    </row>
    <row r="642" spans="1:10" ht="32" x14ac:dyDescent="0.2">
      <c r="A642" s="224" t="s">
        <v>1100</v>
      </c>
      <c r="B642" s="7" t="s">
        <v>1101</v>
      </c>
      <c r="C642" s="7" t="s">
        <v>1416</v>
      </c>
      <c r="D642" s="7">
        <v>1</v>
      </c>
      <c r="E642" s="7" t="s">
        <v>132</v>
      </c>
      <c r="F642" s="7">
        <v>19198887386</v>
      </c>
      <c r="G642" s="7">
        <v>19195794674</v>
      </c>
      <c r="H642" s="80" t="s">
        <v>1417</v>
      </c>
      <c r="I642" s="7">
        <v>1</v>
      </c>
      <c r="J642" s="7" t="s">
        <v>136</v>
      </c>
    </row>
    <row r="643" spans="1:10" ht="29" x14ac:dyDescent="0.2">
      <c r="A643" s="224" t="s">
        <v>1100</v>
      </c>
      <c r="B643" s="7" t="s">
        <v>1101</v>
      </c>
      <c r="C643" s="7" t="s">
        <v>1418</v>
      </c>
      <c r="D643" s="7">
        <v>1</v>
      </c>
      <c r="E643" s="7" t="s">
        <v>132</v>
      </c>
      <c r="F643" s="7">
        <v>19198887386</v>
      </c>
      <c r="G643" s="7">
        <v>19195794674</v>
      </c>
      <c r="H643" s="153" t="s">
        <v>1419</v>
      </c>
      <c r="I643" s="7">
        <v>1</v>
      </c>
      <c r="J643" s="7" t="s">
        <v>136</v>
      </c>
    </row>
    <row r="644" spans="1:10" ht="48" x14ac:dyDescent="0.2">
      <c r="A644" s="224" t="s">
        <v>1100</v>
      </c>
      <c r="B644" s="7" t="s">
        <v>1101</v>
      </c>
      <c r="C644" s="7" t="s">
        <v>1420</v>
      </c>
      <c r="D644" s="7">
        <v>1</v>
      </c>
      <c r="E644" s="7" t="s">
        <v>132</v>
      </c>
      <c r="F644" s="7">
        <v>19198887386</v>
      </c>
      <c r="G644" s="7">
        <v>19195794674</v>
      </c>
      <c r="H644" s="80" t="s">
        <v>1421</v>
      </c>
      <c r="I644" s="7">
        <v>1</v>
      </c>
      <c r="J644" s="7" t="s">
        <v>136</v>
      </c>
    </row>
    <row r="645" spans="1:10" ht="85" x14ac:dyDescent="0.2">
      <c r="A645" s="224" t="s">
        <v>1100</v>
      </c>
      <c r="B645" s="7" t="s">
        <v>1101</v>
      </c>
      <c r="C645" s="7" t="s">
        <v>1422</v>
      </c>
      <c r="D645" s="7">
        <v>1</v>
      </c>
      <c r="E645" s="7" t="s">
        <v>132</v>
      </c>
      <c r="F645" s="7">
        <v>19198887386</v>
      </c>
      <c r="G645" s="7">
        <v>19195794674</v>
      </c>
      <c r="H645" s="79" t="s">
        <v>1423</v>
      </c>
      <c r="I645" s="7">
        <v>1</v>
      </c>
      <c r="J645" s="7" t="s">
        <v>136</v>
      </c>
    </row>
    <row r="646" spans="1:10" ht="48" x14ac:dyDescent="0.2">
      <c r="A646" s="224" t="s">
        <v>1100</v>
      </c>
      <c r="B646" s="7" t="s">
        <v>1101</v>
      </c>
      <c r="C646" s="7" t="s">
        <v>1424</v>
      </c>
      <c r="D646" s="7">
        <v>1</v>
      </c>
      <c r="E646" s="7" t="s">
        <v>132</v>
      </c>
      <c r="F646" s="7">
        <v>19198887386</v>
      </c>
      <c r="G646" s="7">
        <v>19195794674</v>
      </c>
      <c r="H646" s="80" t="s">
        <v>1425</v>
      </c>
      <c r="I646" s="7">
        <v>1</v>
      </c>
      <c r="J646" s="7" t="s">
        <v>136</v>
      </c>
    </row>
    <row r="647" spans="1:10" ht="57" x14ac:dyDescent="0.2">
      <c r="A647" s="224" t="s">
        <v>1100</v>
      </c>
      <c r="B647" s="7" t="s">
        <v>1101</v>
      </c>
      <c r="C647" s="7" t="s">
        <v>1426</v>
      </c>
      <c r="D647" s="7">
        <v>1</v>
      </c>
      <c r="E647" s="7" t="s">
        <v>132</v>
      </c>
      <c r="F647" s="7">
        <v>19198887386</v>
      </c>
      <c r="G647" s="7">
        <v>19195794674</v>
      </c>
      <c r="H647" s="153" t="s">
        <v>1427</v>
      </c>
      <c r="I647" s="7">
        <v>1</v>
      </c>
      <c r="J647" s="7" t="s">
        <v>136</v>
      </c>
    </row>
    <row r="648" spans="1:10" ht="29" x14ac:dyDescent="0.2">
      <c r="A648" s="224" t="s">
        <v>1100</v>
      </c>
      <c r="B648" s="7" t="s">
        <v>1101</v>
      </c>
      <c r="C648" s="7" t="s">
        <v>1428</v>
      </c>
      <c r="D648" s="7">
        <v>1</v>
      </c>
      <c r="E648" s="7" t="s">
        <v>132</v>
      </c>
      <c r="F648" s="7">
        <v>19198887386</v>
      </c>
      <c r="G648" s="7">
        <v>19195794674</v>
      </c>
      <c r="H648" s="153" t="s">
        <v>1429</v>
      </c>
      <c r="I648" s="7">
        <v>1</v>
      </c>
      <c r="J648" s="7" t="s">
        <v>136</v>
      </c>
    </row>
    <row r="649" spans="1:10" x14ac:dyDescent="0.2">
      <c r="A649" s="224" t="s">
        <v>1100</v>
      </c>
      <c r="B649" s="7" t="s">
        <v>1101</v>
      </c>
      <c r="C649" s="7" t="s">
        <v>1430</v>
      </c>
      <c r="D649" s="7">
        <v>1</v>
      </c>
      <c r="E649" s="7" t="s">
        <v>132</v>
      </c>
      <c r="F649" s="7">
        <v>19198887386</v>
      </c>
      <c r="G649" s="7">
        <v>19195794674</v>
      </c>
      <c r="H649" s="153" t="s">
        <v>1431</v>
      </c>
      <c r="I649" s="7">
        <v>1</v>
      </c>
      <c r="J649" s="7" t="s">
        <v>136</v>
      </c>
    </row>
    <row r="650" spans="1:10" ht="43" x14ac:dyDescent="0.2">
      <c r="A650" s="224" t="s">
        <v>1100</v>
      </c>
      <c r="B650" s="7" t="s">
        <v>1101</v>
      </c>
      <c r="C650" s="7" t="s">
        <v>1432</v>
      </c>
      <c r="D650" s="7">
        <v>1</v>
      </c>
      <c r="E650" s="7" t="s">
        <v>132</v>
      </c>
      <c r="F650" s="7">
        <v>19198887386</v>
      </c>
      <c r="G650" s="7">
        <v>19195794674</v>
      </c>
      <c r="H650" s="79" t="s">
        <v>1433</v>
      </c>
      <c r="I650" s="7">
        <v>1</v>
      </c>
      <c r="J650" s="7" t="s">
        <v>136</v>
      </c>
    </row>
    <row r="651" spans="1:10" ht="29" x14ac:dyDescent="0.2">
      <c r="A651" s="224" t="s">
        <v>1100</v>
      </c>
      <c r="B651" s="7" t="s">
        <v>1101</v>
      </c>
      <c r="C651" s="7" t="s">
        <v>1434</v>
      </c>
      <c r="D651" s="7">
        <v>1</v>
      </c>
      <c r="E651" s="7" t="s">
        <v>132</v>
      </c>
      <c r="F651" s="7">
        <v>19198887386</v>
      </c>
      <c r="G651" s="7">
        <v>19195794674</v>
      </c>
      <c r="H651" s="79" t="s">
        <v>1435</v>
      </c>
      <c r="I651" s="7">
        <v>1</v>
      </c>
      <c r="J651" s="7" t="s">
        <v>136</v>
      </c>
    </row>
    <row r="652" spans="1:10" ht="43" x14ac:dyDescent="0.2">
      <c r="A652" s="224" t="s">
        <v>1100</v>
      </c>
      <c r="B652" s="7" t="s">
        <v>1101</v>
      </c>
      <c r="C652" s="7" t="s">
        <v>1436</v>
      </c>
      <c r="D652" s="7">
        <v>1</v>
      </c>
      <c r="E652" s="7" t="s">
        <v>132</v>
      </c>
      <c r="F652" s="7">
        <v>19198887386</v>
      </c>
      <c r="G652" s="7">
        <v>19195794674</v>
      </c>
      <c r="H652" s="79" t="s">
        <v>1437</v>
      </c>
      <c r="I652" s="7">
        <v>1</v>
      </c>
      <c r="J652" s="7" t="s">
        <v>136</v>
      </c>
    </row>
    <row r="653" spans="1:10" ht="29" x14ac:dyDescent="0.2">
      <c r="A653" s="224" t="s">
        <v>1100</v>
      </c>
      <c r="B653" s="7" t="s">
        <v>1101</v>
      </c>
      <c r="C653" s="7" t="s">
        <v>1438</v>
      </c>
      <c r="D653" s="7">
        <v>1</v>
      </c>
      <c r="E653" s="7" t="s">
        <v>132</v>
      </c>
      <c r="F653" s="7">
        <v>19198887386</v>
      </c>
      <c r="G653" s="7">
        <v>19195794674</v>
      </c>
      <c r="H653" s="153" t="s">
        <v>1439</v>
      </c>
      <c r="I653" s="7">
        <v>1</v>
      </c>
      <c r="J653" s="7" t="s">
        <v>136</v>
      </c>
    </row>
    <row r="654" spans="1:10" x14ac:dyDescent="0.2">
      <c r="A654" s="224" t="s">
        <v>1100</v>
      </c>
      <c r="B654" s="7" t="s">
        <v>1101</v>
      </c>
      <c r="C654" s="7" t="s">
        <v>1440</v>
      </c>
      <c r="D654" s="7">
        <v>1</v>
      </c>
      <c r="E654" s="7" t="s">
        <v>132</v>
      </c>
      <c r="F654" s="7">
        <v>19198887386</v>
      </c>
      <c r="G654" s="7">
        <v>19195794674</v>
      </c>
      <c r="H654" s="153" t="s">
        <v>1441</v>
      </c>
      <c r="I654" s="7">
        <v>1</v>
      </c>
      <c r="J654" s="7" t="s">
        <v>136</v>
      </c>
    </row>
    <row r="655" spans="1:10" ht="43" x14ac:dyDescent="0.2">
      <c r="A655" s="224" t="s">
        <v>1100</v>
      </c>
      <c r="B655" s="7" t="s">
        <v>1101</v>
      </c>
      <c r="C655" s="7" t="s">
        <v>1442</v>
      </c>
      <c r="D655" s="7">
        <v>1</v>
      </c>
      <c r="E655" s="7" t="s">
        <v>132</v>
      </c>
      <c r="F655" s="7">
        <v>19198887386</v>
      </c>
      <c r="G655" s="7">
        <v>19195794674</v>
      </c>
      <c r="H655" s="79" t="s">
        <v>1443</v>
      </c>
      <c r="I655" s="7">
        <v>1</v>
      </c>
      <c r="J655" s="7" t="s">
        <v>136</v>
      </c>
    </row>
    <row r="656" spans="1:10" ht="80" x14ac:dyDescent="0.2">
      <c r="A656" s="224" t="s">
        <v>1100</v>
      </c>
      <c r="B656" s="7" t="s">
        <v>1101</v>
      </c>
      <c r="C656" s="7" t="s">
        <v>1444</v>
      </c>
      <c r="D656" s="7">
        <v>1</v>
      </c>
      <c r="E656" s="7" t="s">
        <v>132</v>
      </c>
      <c r="F656" s="7">
        <v>19198887386</v>
      </c>
      <c r="G656" s="7">
        <v>19195794674</v>
      </c>
      <c r="H656" s="80" t="s">
        <v>1445</v>
      </c>
      <c r="I656" s="7">
        <v>1</v>
      </c>
      <c r="J656" s="7" t="s">
        <v>136</v>
      </c>
    </row>
    <row r="657" spans="1:10" ht="64" x14ac:dyDescent="0.2">
      <c r="A657" s="224" t="s">
        <v>1100</v>
      </c>
      <c r="B657" s="7" t="s">
        <v>1101</v>
      </c>
      <c r="C657" s="7" t="s">
        <v>1446</v>
      </c>
      <c r="D657" s="7">
        <v>1</v>
      </c>
      <c r="E657" s="7" t="s">
        <v>132</v>
      </c>
      <c r="F657" s="7">
        <v>19198887386</v>
      </c>
      <c r="G657" s="7">
        <v>19195794674</v>
      </c>
      <c r="H657" s="80" t="s">
        <v>1447</v>
      </c>
      <c r="I657" s="7">
        <v>1</v>
      </c>
      <c r="J657" s="7" t="s">
        <v>136</v>
      </c>
    </row>
    <row r="658" spans="1:10" ht="64" x14ac:dyDescent="0.2">
      <c r="A658" s="224" t="s">
        <v>1100</v>
      </c>
      <c r="B658" s="7" t="s">
        <v>1101</v>
      </c>
      <c r="C658" s="7" t="s">
        <v>1448</v>
      </c>
      <c r="D658" s="7">
        <v>1</v>
      </c>
      <c r="E658" s="7" t="s">
        <v>132</v>
      </c>
      <c r="F658" s="7">
        <v>19198887386</v>
      </c>
      <c r="G658" s="7">
        <v>19195794674</v>
      </c>
      <c r="H658" s="80" t="s">
        <v>1449</v>
      </c>
      <c r="I658" s="7">
        <v>1</v>
      </c>
      <c r="J658" s="7" t="s">
        <v>136</v>
      </c>
    </row>
    <row r="659" spans="1:10" ht="43" x14ac:dyDescent="0.2">
      <c r="A659" s="224" t="s">
        <v>1100</v>
      </c>
      <c r="B659" s="7" t="s">
        <v>1101</v>
      </c>
      <c r="C659" s="7" t="s">
        <v>1450</v>
      </c>
      <c r="D659" s="7">
        <v>1</v>
      </c>
      <c r="E659" s="7" t="s">
        <v>132</v>
      </c>
      <c r="F659" s="7">
        <v>19198887386</v>
      </c>
      <c r="G659" s="7">
        <v>19195794674</v>
      </c>
      <c r="H659" s="79" t="s">
        <v>1451</v>
      </c>
      <c r="I659" s="7">
        <v>1</v>
      </c>
      <c r="J659" s="7" t="s">
        <v>136</v>
      </c>
    </row>
    <row r="660" spans="1:10" ht="57" x14ac:dyDescent="0.2">
      <c r="A660" s="224" t="s">
        <v>1100</v>
      </c>
      <c r="B660" s="7" t="s">
        <v>1101</v>
      </c>
      <c r="C660" s="7" t="s">
        <v>1452</v>
      </c>
      <c r="D660" s="7">
        <v>1</v>
      </c>
      <c r="E660" s="7" t="s">
        <v>132</v>
      </c>
      <c r="F660" s="7">
        <v>19198887386</v>
      </c>
      <c r="G660" s="7">
        <v>19195794674</v>
      </c>
      <c r="H660" s="79" t="s">
        <v>1453</v>
      </c>
      <c r="I660" s="7">
        <v>1</v>
      </c>
      <c r="J660" s="7" t="s">
        <v>136</v>
      </c>
    </row>
    <row r="661" spans="1:10" ht="29" x14ac:dyDescent="0.2">
      <c r="A661" s="224" t="s">
        <v>1100</v>
      </c>
      <c r="B661" s="7" t="s">
        <v>1101</v>
      </c>
      <c r="C661" s="7" t="s">
        <v>1454</v>
      </c>
      <c r="D661" s="7">
        <v>1</v>
      </c>
      <c r="E661" s="7" t="s">
        <v>132</v>
      </c>
      <c r="F661" s="7">
        <v>19198887386</v>
      </c>
      <c r="G661" s="7">
        <v>19195794674</v>
      </c>
      <c r="H661" s="153" t="s">
        <v>1455</v>
      </c>
      <c r="I661" s="7">
        <v>1</v>
      </c>
      <c r="J661" s="7" t="s">
        <v>136</v>
      </c>
    </row>
    <row r="662" spans="1:10" ht="43" x14ac:dyDescent="0.2">
      <c r="A662" s="224" t="s">
        <v>1100</v>
      </c>
      <c r="B662" s="7" t="s">
        <v>1101</v>
      </c>
      <c r="C662" s="7" t="s">
        <v>1456</v>
      </c>
      <c r="D662" s="7">
        <v>1</v>
      </c>
      <c r="E662" s="7" t="s">
        <v>132</v>
      </c>
      <c r="F662" s="7">
        <v>19198887386</v>
      </c>
      <c r="G662" s="7">
        <v>19195794674</v>
      </c>
      <c r="H662" s="79" t="s">
        <v>1457</v>
      </c>
      <c r="I662" s="7">
        <v>1</v>
      </c>
      <c r="J662" s="7" t="s">
        <v>136</v>
      </c>
    </row>
    <row r="663" spans="1:10" ht="57" x14ac:dyDescent="0.2">
      <c r="A663" s="224" t="s">
        <v>1100</v>
      </c>
      <c r="B663" s="7" t="s">
        <v>1101</v>
      </c>
      <c r="C663" s="7" t="s">
        <v>1458</v>
      </c>
      <c r="D663" s="7">
        <v>1</v>
      </c>
      <c r="E663" s="7" t="s">
        <v>132</v>
      </c>
      <c r="F663" s="7">
        <v>19198887386</v>
      </c>
      <c r="G663" s="7">
        <v>19195794674</v>
      </c>
      <c r="H663" s="79" t="s">
        <v>1459</v>
      </c>
      <c r="I663" s="7">
        <v>1</v>
      </c>
      <c r="J663" s="7" t="s">
        <v>136</v>
      </c>
    </row>
    <row r="664" spans="1:10" ht="57" x14ac:dyDescent="0.2">
      <c r="A664" s="224" t="s">
        <v>1100</v>
      </c>
      <c r="B664" s="7" t="s">
        <v>1101</v>
      </c>
      <c r="C664" s="7" t="s">
        <v>1460</v>
      </c>
      <c r="D664" s="7">
        <v>1</v>
      </c>
      <c r="E664" s="7" t="s">
        <v>132</v>
      </c>
      <c r="F664" s="7">
        <v>19198887386</v>
      </c>
      <c r="G664" s="7">
        <v>19195794674</v>
      </c>
      <c r="H664" s="153" t="s">
        <v>1461</v>
      </c>
      <c r="I664" s="7">
        <v>1</v>
      </c>
      <c r="J664" s="7" t="s">
        <v>136</v>
      </c>
    </row>
    <row r="665" spans="1:10" ht="64" x14ac:dyDescent="0.2">
      <c r="A665" s="224" t="s">
        <v>1100</v>
      </c>
      <c r="B665" s="7" t="s">
        <v>1101</v>
      </c>
      <c r="C665" s="7" t="s">
        <v>1462</v>
      </c>
      <c r="D665" s="7">
        <v>1</v>
      </c>
      <c r="E665" s="7" t="s">
        <v>132</v>
      </c>
      <c r="F665" s="7">
        <v>19198887386</v>
      </c>
      <c r="G665" s="7">
        <v>19195794674</v>
      </c>
      <c r="H665" s="80" t="s">
        <v>1463</v>
      </c>
      <c r="I665" s="7">
        <v>1</v>
      </c>
      <c r="J665" s="7" t="s">
        <v>136</v>
      </c>
    </row>
    <row r="666" spans="1:10" ht="48" x14ac:dyDescent="0.2">
      <c r="A666" s="224" t="s">
        <v>1100</v>
      </c>
      <c r="B666" s="7" t="s">
        <v>1101</v>
      </c>
      <c r="C666" s="7" t="s">
        <v>1464</v>
      </c>
      <c r="D666" s="7">
        <v>1</v>
      </c>
      <c r="E666" s="7" t="s">
        <v>132</v>
      </c>
      <c r="F666" s="7">
        <v>19198887386</v>
      </c>
      <c r="G666" s="7">
        <v>19195794674</v>
      </c>
      <c r="H666" s="80" t="s">
        <v>1465</v>
      </c>
      <c r="I666" s="7">
        <v>1</v>
      </c>
      <c r="J666" s="7" t="s">
        <v>136</v>
      </c>
    </row>
    <row r="667" spans="1:10" ht="57" x14ac:dyDescent="0.2">
      <c r="A667" s="224" t="s">
        <v>1100</v>
      </c>
      <c r="B667" s="7" t="s">
        <v>1101</v>
      </c>
      <c r="C667" s="7" t="s">
        <v>1466</v>
      </c>
      <c r="D667" s="7">
        <v>1</v>
      </c>
      <c r="E667" s="7" t="s">
        <v>132</v>
      </c>
      <c r="F667" s="7">
        <v>19198887386</v>
      </c>
      <c r="G667" s="7">
        <v>19195794674</v>
      </c>
      <c r="H667" s="79" t="s">
        <v>1467</v>
      </c>
      <c r="I667" s="7">
        <v>1</v>
      </c>
      <c r="J667" s="7" t="s">
        <v>136</v>
      </c>
    </row>
    <row r="668" spans="1:10" ht="48" x14ac:dyDescent="0.2">
      <c r="A668" s="224" t="s">
        <v>1100</v>
      </c>
      <c r="B668" s="7" t="s">
        <v>1101</v>
      </c>
      <c r="C668" s="7" t="s">
        <v>1468</v>
      </c>
      <c r="D668" s="7">
        <v>1</v>
      </c>
      <c r="E668" s="7" t="s">
        <v>132</v>
      </c>
      <c r="F668" s="7">
        <v>19198887386</v>
      </c>
      <c r="G668" s="7">
        <v>19195794674</v>
      </c>
      <c r="H668" s="80" t="s">
        <v>1469</v>
      </c>
      <c r="I668" s="7">
        <v>1</v>
      </c>
      <c r="J668" s="7" t="s">
        <v>136</v>
      </c>
    </row>
    <row r="669" spans="1:10" ht="71" x14ac:dyDescent="0.2">
      <c r="A669" s="224" t="s">
        <v>1100</v>
      </c>
      <c r="B669" s="7" t="s">
        <v>1101</v>
      </c>
      <c r="C669" s="7" t="s">
        <v>1470</v>
      </c>
      <c r="D669" s="7">
        <v>1</v>
      </c>
      <c r="E669" s="7" t="s">
        <v>132</v>
      </c>
      <c r="F669" s="7">
        <v>19198887386</v>
      </c>
      <c r="G669" s="7">
        <v>19195794674</v>
      </c>
      <c r="H669" s="79" t="s">
        <v>1471</v>
      </c>
      <c r="I669" s="7">
        <v>1</v>
      </c>
      <c r="J669" s="7" t="s">
        <v>136</v>
      </c>
    </row>
    <row r="670" spans="1:10" ht="80" x14ac:dyDescent="0.2">
      <c r="A670" s="224" t="s">
        <v>1100</v>
      </c>
      <c r="B670" s="7" t="s">
        <v>1101</v>
      </c>
      <c r="C670" s="7" t="s">
        <v>1472</v>
      </c>
      <c r="D670" s="7">
        <v>1</v>
      </c>
      <c r="E670" s="7" t="s">
        <v>132</v>
      </c>
      <c r="F670" s="7">
        <v>19198887386</v>
      </c>
      <c r="G670" s="7">
        <v>19195794674</v>
      </c>
      <c r="H670" s="80" t="s">
        <v>1473</v>
      </c>
      <c r="I670" s="7">
        <v>1</v>
      </c>
      <c r="J670" s="7" t="s">
        <v>136</v>
      </c>
    </row>
    <row r="671" spans="1:10" ht="57" x14ac:dyDescent="0.2">
      <c r="A671" s="224" t="s">
        <v>1100</v>
      </c>
      <c r="B671" s="7" t="s">
        <v>1101</v>
      </c>
      <c r="C671" s="7" t="s">
        <v>1474</v>
      </c>
      <c r="D671" s="7">
        <v>1</v>
      </c>
      <c r="E671" s="7" t="s">
        <v>132</v>
      </c>
      <c r="F671" s="7">
        <v>19198887386</v>
      </c>
      <c r="G671" s="7">
        <v>19195794674</v>
      </c>
      <c r="H671" s="153" t="s">
        <v>1475</v>
      </c>
      <c r="I671" s="7">
        <v>1</v>
      </c>
      <c r="J671" s="7" t="s">
        <v>136</v>
      </c>
    </row>
    <row r="672" spans="1:10" ht="64" x14ac:dyDescent="0.2">
      <c r="A672" s="224" t="s">
        <v>1100</v>
      </c>
      <c r="B672" s="7" t="s">
        <v>1101</v>
      </c>
      <c r="C672" s="7" t="s">
        <v>1476</v>
      </c>
      <c r="D672" s="7">
        <v>1</v>
      </c>
      <c r="E672" s="7" t="s">
        <v>132</v>
      </c>
      <c r="F672" s="7">
        <v>19198887386</v>
      </c>
      <c r="G672" s="7">
        <v>19195794674</v>
      </c>
      <c r="H672" s="80" t="s">
        <v>1477</v>
      </c>
      <c r="I672" s="7">
        <v>1</v>
      </c>
      <c r="J672" s="7" t="s">
        <v>136</v>
      </c>
    </row>
    <row r="673" spans="1:10" ht="57" x14ac:dyDescent="0.2">
      <c r="A673" s="224" t="s">
        <v>1100</v>
      </c>
      <c r="B673" s="7" t="s">
        <v>1101</v>
      </c>
      <c r="C673" s="7" t="s">
        <v>1478</v>
      </c>
      <c r="D673" s="7">
        <v>1</v>
      </c>
      <c r="E673" s="7" t="s">
        <v>132</v>
      </c>
      <c r="F673" s="7">
        <v>19198887386</v>
      </c>
      <c r="G673" s="7">
        <v>19195794674</v>
      </c>
      <c r="H673" s="153" t="s">
        <v>1479</v>
      </c>
      <c r="I673" s="7">
        <v>1</v>
      </c>
      <c r="J673" s="7" t="s">
        <v>136</v>
      </c>
    </row>
    <row r="674" spans="1:10" ht="29" x14ac:dyDescent="0.2">
      <c r="A674" s="224" t="s">
        <v>1100</v>
      </c>
      <c r="B674" s="7" t="s">
        <v>1101</v>
      </c>
      <c r="C674" s="7" t="s">
        <v>1480</v>
      </c>
      <c r="D674" s="7">
        <v>1</v>
      </c>
      <c r="E674" s="7" t="s">
        <v>132</v>
      </c>
      <c r="F674" s="7">
        <v>19198887386</v>
      </c>
      <c r="G674" s="7">
        <v>19195794674</v>
      </c>
      <c r="H674" s="153" t="s">
        <v>1481</v>
      </c>
      <c r="I674" s="7">
        <v>1</v>
      </c>
      <c r="J674" s="7" t="s">
        <v>136</v>
      </c>
    </row>
    <row r="675" spans="1:10" ht="71" x14ac:dyDescent="0.2">
      <c r="A675" s="224" t="s">
        <v>1100</v>
      </c>
      <c r="B675" s="7" t="s">
        <v>1101</v>
      </c>
      <c r="C675" s="7" t="s">
        <v>1482</v>
      </c>
      <c r="D675" s="7">
        <v>1</v>
      </c>
      <c r="E675" s="7" t="s">
        <v>132</v>
      </c>
      <c r="F675" s="7">
        <v>19198887386</v>
      </c>
      <c r="G675" s="7">
        <v>19195794674</v>
      </c>
      <c r="H675" s="79" t="s">
        <v>1483</v>
      </c>
      <c r="I675" s="7">
        <v>1</v>
      </c>
      <c r="J675" s="7" t="s">
        <v>136</v>
      </c>
    </row>
    <row r="676" spans="1:10" ht="57" x14ac:dyDescent="0.2">
      <c r="A676" s="224" t="s">
        <v>1100</v>
      </c>
      <c r="B676" s="7" t="s">
        <v>1101</v>
      </c>
      <c r="C676" s="7" t="s">
        <v>1484</v>
      </c>
      <c r="D676" s="7">
        <v>1</v>
      </c>
      <c r="E676" s="7" t="s">
        <v>132</v>
      </c>
      <c r="F676" s="7">
        <v>19198887386</v>
      </c>
      <c r="G676" s="7">
        <v>19195794674</v>
      </c>
      <c r="H676" s="153" t="s">
        <v>1485</v>
      </c>
      <c r="I676" s="7">
        <v>1</v>
      </c>
      <c r="J676" s="7" t="s">
        <v>136</v>
      </c>
    </row>
    <row r="677" spans="1:10" ht="43" x14ac:dyDescent="0.2">
      <c r="A677" s="224" t="s">
        <v>1100</v>
      </c>
      <c r="B677" s="7" t="s">
        <v>1101</v>
      </c>
      <c r="C677" s="7" t="s">
        <v>1486</v>
      </c>
      <c r="D677" s="7">
        <v>1</v>
      </c>
      <c r="E677" s="7" t="s">
        <v>132</v>
      </c>
      <c r="F677" s="7">
        <v>19198887386</v>
      </c>
      <c r="G677" s="7">
        <v>19195794674</v>
      </c>
      <c r="H677" s="153" t="s">
        <v>1487</v>
      </c>
      <c r="I677" s="7">
        <v>1</v>
      </c>
      <c r="J677" s="7" t="s">
        <v>136</v>
      </c>
    </row>
    <row r="678" spans="1:10" ht="57" x14ac:dyDescent="0.2">
      <c r="A678" s="224" t="s">
        <v>1100</v>
      </c>
      <c r="B678" s="7" t="s">
        <v>1101</v>
      </c>
      <c r="C678" s="7" t="s">
        <v>1488</v>
      </c>
      <c r="D678" s="7">
        <v>1</v>
      </c>
      <c r="E678" s="7" t="s">
        <v>132</v>
      </c>
      <c r="F678" s="7">
        <v>19198887386</v>
      </c>
      <c r="G678" s="7">
        <v>19195794674</v>
      </c>
      <c r="H678" s="79" t="s">
        <v>1489</v>
      </c>
      <c r="I678" s="7">
        <v>1</v>
      </c>
      <c r="J678" s="7" t="s">
        <v>136</v>
      </c>
    </row>
    <row r="679" spans="1:10" ht="43" x14ac:dyDescent="0.2">
      <c r="A679" s="224" t="s">
        <v>1100</v>
      </c>
      <c r="B679" s="7" t="s">
        <v>1101</v>
      </c>
      <c r="C679" s="7" t="s">
        <v>1490</v>
      </c>
      <c r="D679" s="7">
        <v>1</v>
      </c>
      <c r="E679" s="7" t="s">
        <v>132</v>
      </c>
      <c r="F679" s="7">
        <v>19198887386</v>
      </c>
      <c r="G679" s="7">
        <v>19195794674</v>
      </c>
      <c r="H679" s="79" t="s">
        <v>1491</v>
      </c>
      <c r="I679" s="7">
        <v>1</v>
      </c>
      <c r="J679" s="7" t="s">
        <v>136</v>
      </c>
    </row>
    <row r="680" spans="1:10" x14ac:dyDescent="0.2">
      <c r="A680" s="224" t="s">
        <v>1100</v>
      </c>
      <c r="B680" s="7" t="s">
        <v>1101</v>
      </c>
      <c r="C680" s="7" t="s">
        <v>1492</v>
      </c>
      <c r="D680" s="7">
        <v>1</v>
      </c>
      <c r="E680" s="7" t="s">
        <v>132</v>
      </c>
      <c r="F680" s="7">
        <v>19198887386</v>
      </c>
      <c r="G680" s="7">
        <v>19195794674</v>
      </c>
      <c r="H680" s="79" t="s">
        <v>1493</v>
      </c>
      <c r="I680" s="7">
        <v>1</v>
      </c>
      <c r="J680" s="7" t="s">
        <v>136</v>
      </c>
    </row>
    <row r="681" spans="1:10" ht="80" x14ac:dyDescent="0.2">
      <c r="A681" s="224" t="s">
        <v>1100</v>
      </c>
      <c r="B681" s="7" t="s">
        <v>1101</v>
      </c>
      <c r="C681" s="7" t="s">
        <v>1494</v>
      </c>
      <c r="D681" s="7">
        <v>1</v>
      </c>
      <c r="E681" s="7" t="s">
        <v>132</v>
      </c>
      <c r="F681" s="7">
        <v>19198887386</v>
      </c>
      <c r="G681" s="7">
        <v>19195794674</v>
      </c>
      <c r="H681" s="80" t="s">
        <v>1495</v>
      </c>
      <c r="I681" s="7">
        <v>1</v>
      </c>
      <c r="J681" s="7" t="s">
        <v>136</v>
      </c>
    </row>
    <row r="682" spans="1:10" ht="29" x14ac:dyDescent="0.2">
      <c r="A682" s="224" t="s">
        <v>1100</v>
      </c>
      <c r="B682" s="7" t="s">
        <v>1101</v>
      </c>
      <c r="C682" s="7" t="s">
        <v>1496</v>
      </c>
      <c r="D682" s="7">
        <v>1</v>
      </c>
      <c r="E682" s="7" t="s">
        <v>132</v>
      </c>
      <c r="F682" s="7">
        <v>19198887386</v>
      </c>
      <c r="G682" s="7">
        <v>19195794674</v>
      </c>
      <c r="H682" s="79" t="s">
        <v>1497</v>
      </c>
      <c r="I682" s="7">
        <v>1</v>
      </c>
      <c r="J682" s="7" t="s">
        <v>136</v>
      </c>
    </row>
    <row r="683" spans="1:10" ht="71" x14ac:dyDescent="0.2">
      <c r="A683" s="224" t="s">
        <v>1100</v>
      </c>
      <c r="B683" s="7" t="s">
        <v>1101</v>
      </c>
      <c r="C683" s="7" t="s">
        <v>1498</v>
      </c>
      <c r="D683" s="7">
        <v>1</v>
      </c>
      <c r="E683" s="7" t="s">
        <v>132</v>
      </c>
      <c r="F683" s="7">
        <v>19198887386</v>
      </c>
      <c r="G683" s="7">
        <v>19195794674</v>
      </c>
      <c r="H683" s="79" t="s">
        <v>1499</v>
      </c>
      <c r="I683" s="7">
        <v>1</v>
      </c>
      <c r="J683" s="7" t="s">
        <v>136</v>
      </c>
    </row>
    <row r="684" spans="1:10" x14ac:dyDescent="0.2">
      <c r="A684" s="224" t="s">
        <v>1100</v>
      </c>
      <c r="B684" s="7" t="s">
        <v>1101</v>
      </c>
      <c r="C684" s="7" t="s">
        <v>1500</v>
      </c>
      <c r="D684" s="7">
        <v>1</v>
      </c>
      <c r="E684" s="7" t="s">
        <v>132</v>
      </c>
      <c r="F684" s="7">
        <v>19198887386</v>
      </c>
      <c r="G684" s="7">
        <v>19195794674</v>
      </c>
      <c r="H684" s="79" t="s">
        <v>1501</v>
      </c>
      <c r="I684" s="7">
        <v>1</v>
      </c>
      <c r="J684" s="7" t="s">
        <v>136</v>
      </c>
    </row>
    <row r="685" spans="1:10" ht="32" x14ac:dyDescent="0.2">
      <c r="A685" s="224" t="s">
        <v>1100</v>
      </c>
      <c r="B685" s="7" t="s">
        <v>1101</v>
      </c>
      <c r="C685" s="7" t="s">
        <v>1502</v>
      </c>
      <c r="D685" s="7">
        <v>1</v>
      </c>
      <c r="E685" s="7" t="s">
        <v>132</v>
      </c>
      <c r="F685" s="7">
        <v>19198887386</v>
      </c>
      <c r="G685" s="7">
        <v>19195794674</v>
      </c>
      <c r="H685" s="80" t="s">
        <v>1503</v>
      </c>
      <c r="I685" s="7">
        <v>1</v>
      </c>
      <c r="J685" s="7" t="s">
        <v>136</v>
      </c>
    </row>
    <row r="686" spans="1:10" x14ac:dyDescent="0.2">
      <c r="A686" s="224" t="s">
        <v>1100</v>
      </c>
      <c r="B686" s="7" t="s">
        <v>1101</v>
      </c>
      <c r="C686" s="7" t="s">
        <v>1504</v>
      </c>
      <c r="D686" s="7">
        <v>1</v>
      </c>
      <c r="E686" s="7" t="s">
        <v>132</v>
      </c>
      <c r="F686" s="7">
        <v>19198887386</v>
      </c>
      <c r="G686" s="7">
        <v>19195794674</v>
      </c>
      <c r="H686" s="79" t="s">
        <v>1505</v>
      </c>
      <c r="I686" s="7">
        <v>1</v>
      </c>
      <c r="J686" s="7" t="s">
        <v>136</v>
      </c>
    </row>
    <row r="687" spans="1:10" ht="43" x14ac:dyDescent="0.2">
      <c r="A687" s="224" t="s">
        <v>1100</v>
      </c>
      <c r="B687" s="7" t="s">
        <v>1101</v>
      </c>
      <c r="C687" s="7" t="s">
        <v>1506</v>
      </c>
      <c r="D687" s="7">
        <v>1</v>
      </c>
      <c r="E687" s="7" t="s">
        <v>132</v>
      </c>
      <c r="F687" s="7">
        <v>19198887386</v>
      </c>
      <c r="G687" s="7">
        <v>19195794674</v>
      </c>
      <c r="H687" s="79" t="s">
        <v>1507</v>
      </c>
      <c r="I687" s="7">
        <v>1</v>
      </c>
      <c r="J687" s="7" t="s">
        <v>136</v>
      </c>
    </row>
    <row r="688" spans="1:10" ht="57" x14ac:dyDescent="0.2">
      <c r="A688" s="224" t="s">
        <v>1100</v>
      </c>
      <c r="B688" s="7" t="s">
        <v>1101</v>
      </c>
      <c r="C688" s="7" t="s">
        <v>1508</v>
      </c>
      <c r="D688" s="7">
        <v>1</v>
      </c>
      <c r="E688" s="7" t="s">
        <v>132</v>
      </c>
      <c r="F688" s="7">
        <v>19198887386</v>
      </c>
      <c r="G688" s="7">
        <v>19195794674</v>
      </c>
      <c r="H688" s="79" t="s">
        <v>1509</v>
      </c>
      <c r="I688" s="7">
        <v>1</v>
      </c>
      <c r="J688" s="7" t="s">
        <v>136</v>
      </c>
    </row>
    <row r="689" spans="1:10" ht="29" x14ac:dyDescent="0.2">
      <c r="A689" s="224" t="s">
        <v>1100</v>
      </c>
      <c r="B689" s="7" t="s">
        <v>1101</v>
      </c>
      <c r="C689" s="7" t="s">
        <v>1510</v>
      </c>
      <c r="D689" s="7">
        <v>1</v>
      </c>
      <c r="E689" s="7" t="s">
        <v>132</v>
      </c>
      <c r="F689" s="7">
        <v>19198887386</v>
      </c>
      <c r="G689" s="7">
        <v>19195794674</v>
      </c>
      <c r="H689" s="153" t="s">
        <v>1511</v>
      </c>
      <c r="I689" s="7">
        <v>1</v>
      </c>
      <c r="J689" s="7" t="s">
        <v>136</v>
      </c>
    </row>
    <row r="690" spans="1:10" ht="48" x14ac:dyDescent="0.2">
      <c r="A690" s="224" t="s">
        <v>1100</v>
      </c>
      <c r="B690" s="7" t="s">
        <v>1101</v>
      </c>
      <c r="C690" s="7" t="s">
        <v>1512</v>
      </c>
      <c r="D690" s="7">
        <v>1</v>
      </c>
      <c r="E690" s="7" t="s">
        <v>132</v>
      </c>
      <c r="F690" s="7">
        <v>19198887386</v>
      </c>
      <c r="G690" s="7">
        <v>19195794674</v>
      </c>
      <c r="H690" s="80" t="s">
        <v>1513</v>
      </c>
      <c r="I690" s="7">
        <v>1</v>
      </c>
      <c r="J690" s="7" t="s">
        <v>136</v>
      </c>
    </row>
    <row r="691" spans="1:10" ht="64" x14ac:dyDescent="0.2">
      <c r="A691" s="224" t="s">
        <v>1100</v>
      </c>
      <c r="B691" s="7" t="s">
        <v>1101</v>
      </c>
      <c r="C691" s="7" t="s">
        <v>1514</v>
      </c>
      <c r="D691" s="7">
        <v>1</v>
      </c>
      <c r="E691" s="7" t="s">
        <v>132</v>
      </c>
      <c r="F691" s="7">
        <v>19198887386</v>
      </c>
      <c r="G691" s="7">
        <v>19195794674</v>
      </c>
      <c r="H691" s="80" t="s">
        <v>1515</v>
      </c>
      <c r="I691" s="7">
        <v>1</v>
      </c>
      <c r="J691" s="7" t="s">
        <v>136</v>
      </c>
    </row>
    <row r="692" spans="1:10" ht="29" x14ac:dyDescent="0.2">
      <c r="A692" s="224" t="s">
        <v>1100</v>
      </c>
      <c r="B692" s="7" t="s">
        <v>1101</v>
      </c>
      <c r="C692" s="7" t="s">
        <v>1516</v>
      </c>
      <c r="D692" s="7">
        <v>1</v>
      </c>
      <c r="E692" s="7" t="s">
        <v>132</v>
      </c>
      <c r="F692" s="7">
        <v>19198887386</v>
      </c>
      <c r="G692" s="7">
        <v>19195794674</v>
      </c>
      <c r="H692" s="79" t="s">
        <v>1517</v>
      </c>
      <c r="I692" s="7">
        <v>1</v>
      </c>
      <c r="J692" s="7" t="s">
        <v>136</v>
      </c>
    </row>
    <row r="693" spans="1:10" ht="43" x14ac:dyDescent="0.2">
      <c r="A693" s="224" t="s">
        <v>1100</v>
      </c>
      <c r="B693" s="7" t="s">
        <v>1101</v>
      </c>
      <c r="C693" s="7" t="s">
        <v>1518</v>
      </c>
      <c r="D693" s="7">
        <v>1</v>
      </c>
      <c r="E693" s="7" t="s">
        <v>132</v>
      </c>
      <c r="F693" s="7">
        <v>19198887386</v>
      </c>
      <c r="G693" s="7">
        <v>19195794674</v>
      </c>
      <c r="H693" s="79" t="s">
        <v>1519</v>
      </c>
      <c r="I693" s="7">
        <v>1</v>
      </c>
      <c r="J693" s="7" t="s">
        <v>136</v>
      </c>
    </row>
    <row r="694" spans="1:10" x14ac:dyDescent="0.2">
      <c r="A694" s="224" t="s">
        <v>1100</v>
      </c>
      <c r="B694" s="7" t="s">
        <v>1101</v>
      </c>
      <c r="C694" s="7" t="s">
        <v>1520</v>
      </c>
      <c r="D694" s="7">
        <v>1</v>
      </c>
      <c r="E694" s="7" t="s">
        <v>132</v>
      </c>
      <c r="F694" s="7">
        <v>19198887386</v>
      </c>
      <c r="G694" s="7">
        <v>19195794674</v>
      </c>
      <c r="H694" s="79" t="s">
        <v>1521</v>
      </c>
      <c r="I694" s="7">
        <v>1</v>
      </c>
      <c r="J694" s="7" t="s">
        <v>136</v>
      </c>
    </row>
    <row r="695" spans="1:10" x14ac:dyDescent="0.2">
      <c r="A695" s="224" t="s">
        <v>1100</v>
      </c>
      <c r="B695" s="7" t="s">
        <v>1101</v>
      </c>
      <c r="C695" s="7" t="s">
        <v>1522</v>
      </c>
      <c r="D695" s="7">
        <v>1</v>
      </c>
      <c r="E695" s="7" t="s">
        <v>132</v>
      </c>
      <c r="F695" s="7">
        <v>19198887386</v>
      </c>
      <c r="G695" s="7">
        <v>19195794674</v>
      </c>
      <c r="H695" s="79" t="s">
        <v>1523</v>
      </c>
      <c r="I695" s="7">
        <v>1</v>
      </c>
      <c r="J695" s="7" t="s">
        <v>136</v>
      </c>
    </row>
    <row r="696" spans="1:10" x14ac:dyDescent="0.2">
      <c r="A696" s="224" t="s">
        <v>1524</v>
      </c>
      <c r="B696" s="7" t="s">
        <v>1525</v>
      </c>
      <c r="C696" s="7" t="s">
        <v>1526</v>
      </c>
      <c r="D696" s="7" t="s">
        <v>27</v>
      </c>
      <c r="E696" s="7" t="s">
        <v>132</v>
      </c>
      <c r="F696" s="9">
        <v>100047000000000</v>
      </c>
      <c r="G696" s="9">
        <v>100055000000000</v>
      </c>
      <c r="H696" s="79" t="s">
        <v>27</v>
      </c>
      <c r="I696" s="7" t="s">
        <v>1527</v>
      </c>
      <c r="J696" s="7" t="s">
        <v>136</v>
      </c>
    </row>
    <row r="697" spans="1:10" x14ac:dyDescent="0.2">
      <c r="A697" s="224" t="s">
        <v>1524</v>
      </c>
      <c r="B697" s="7" t="s">
        <v>1525</v>
      </c>
      <c r="C697" s="7" t="s">
        <v>1528</v>
      </c>
      <c r="D697" s="7" t="s">
        <v>27</v>
      </c>
      <c r="E697" s="7" t="s">
        <v>132</v>
      </c>
      <c r="F697" s="9">
        <v>100047000000000</v>
      </c>
      <c r="G697" s="9">
        <v>100055000000000</v>
      </c>
      <c r="H697" s="79" t="s">
        <v>1084</v>
      </c>
      <c r="I697" s="7" t="s">
        <v>1527</v>
      </c>
      <c r="J697" s="7" t="s">
        <v>136</v>
      </c>
    </row>
    <row r="698" spans="1:10" x14ac:dyDescent="0.2">
      <c r="A698" s="224" t="s">
        <v>1524</v>
      </c>
      <c r="B698" s="7" t="s">
        <v>1525</v>
      </c>
      <c r="C698" s="7" t="s">
        <v>1529</v>
      </c>
      <c r="D698" s="7" t="s">
        <v>27</v>
      </c>
      <c r="E698" s="7" t="s">
        <v>132</v>
      </c>
      <c r="F698" s="9">
        <v>100055000000000</v>
      </c>
      <c r="G698" s="9">
        <v>100047000000000</v>
      </c>
      <c r="H698" s="79" t="s">
        <v>1530</v>
      </c>
      <c r="I698" s="7" t="s">
        <v>1527</v>
      </c>
      <c r="J698" s="7" t="s">
        <v>136</v>
      </c>
    </row>
    <row r="699" spans="1:10" x14ac:dyDescent="0.2">
      <c r="A699" s="224" t="s">
        <v>1524</v>
      </c>
      <c r="B699" s="7" t="s">
        <v>1525</v>
      </c>
      <c r="C699" s="7" t="s">
        <v>1531</v>
      </c>
      <c r="D699" s="7" t="s">
        <v>27</v>
      </c>
      <c r="E699" s="7" t="s">
        <v>132</v>
      </c>
      <c r="F699" s="9">
        <v>100047000000000</v>
      </c>
      <c r="G699" s="9">
        <v>100055000000000</v>
      </c>
      <c r="H699" s="79" t="s">
        <v>1532</v>
      </c>
      <c r="I699" s="7" t="s">
        <v>1527</v>
      </c>
      <c r="J699" s="7" t="s">
        <v>136</v>
      </c>
    </row>
    <row r="700" spans="1:10" ht="29" x14ac:dyDescent="0.2">
      <c r="A700" s="224" t="s">
        <v>1524</v>
      </c>
      <c r="B700" s="7" t="s">
        <v>1525</v>
      </c>
      <c r="C700" s="7" t="s">
        <v>1533</v>
      </c>
      <c r="D700" s="7" t="s">
        <v>27</v>
      </c>
      <c r="E700" s="7" t="s">
        <v>132</v>
      </c>
      <c r="F700" s="9">
        <v>100055000000000</v>
      </c>
      <c r="G700" s="9">
        <v>100047000000000</v>
      </c>
      <c r="H700" s="79" t="s">
        <v>1534</v>
      </c>
      <c r="I700" s="7" t="s">
        <v>1527</v>
      </c>
      <c r="J700" s="7" t="s">
        <v>136</v>
      </c>
    </row>
    <row r="701" spans="1:10" x14ac:dyDescent="0.2">
      <c r="A701" s="224" t="s">
        <v>1524</v>
      </c>
      <c r="B701" s="7" t="s">
        <v>1525</v>
      </c>
      <c r="C701" s="7" t="s">
        <v>1535</v>
      </c>
      <c r="D701" s="7" t="s">
        <v>27</v>
      </c>
      <c r="E701" s="7" t="s">
        <v>132</v>
      </c>
      <c r="F701" s="9">
        <v>100055000000000</v>
      </c>
      <c r="G701" s="9">
        <v>100047000000000</v>
      </c>
      <c r="H701" s="79" t="s">
        <v>27</v>
      </c>
      <c r="I701" s="7" t="s">
        <v>1527</v>
      </c>
      <c r="J701" s="7" t="s">
        <v>136</v>
      </c>
    </row>
    <row r="702" spans="1:10" x14ac:dyDescent="0.2">
      <c r="A702" s="224" t="s">
        <v>1524</v>
      </c>
      <c r="B702" s="7" t="s">
        <v>1525</v>
      </c>
      <c r="C702" s="7" t="s">
        <v>1536</v>
      </c>
      <c r="D702" s="7" t="s">
        <v>27</v>
      </c>
      <c r="E702" s="7" t="s">
        <v>132</v>
      </c>
      <c r="F702" s="9">
        <v>100055000000000</v>
      </c>
      <c r="G702" s="9">
        <v>100047000000000</v>
      </c>
      <c r="H702" s="79" t="s">
        <v>27</v>
      </c>
      <c r="I702" s="7" t="s">
        <v>1527</v>
      </c>
      <c r="J702" s="7" t="s">
        <v>136</v>
      </c>
    </row>
    <row r="703" spans="1:10" x14ac:dyDescent="0.2">
      <c r="A703" s="224" t="s">
        <v>1524</v>
      </c>
      <c r="B703" s="7" t="s">
        <v>1525</v>
      </c>
      <c r="C703" s="7" t="s">
        <v>1537</v>
      </c>
      <c r="D703" s="7" t="s">
        <v>27</v>
      </c>
      <c r="E703" s="7" t="s">
        <v>132</v>
      </c>
      <c r="F703" s="9">
        <v>100047000000000</v>
      </c>
      <c r="G703" s="9">
        <v>100055000000000</v>
      </c>
      <c r="H703" s="79" t="s">
        <v>1538</v>
      </c>
      <c r="I703" s="7" t="s">
        <v>1527</v>
      </c>
      <c r="J703" s="7" t="s">
        <v>136</v>
      </c>
    </row>
    <row r="704" spans="1:10" x14ac:dyDescent="0.2">
      <c r="A704" s="224" t="s">
        <v>1524</v>
      </c>
      <c r="B704" s="7" t="s">
        <v>1525</v>
      </c>
      <c r="C704" s="7" t="s">
        <v>1539</v>
      </c>
      <c r="D704" s="7" t="s">
        <v>27</v>
      </c>
      <c r="E704" s="7" t="s">
        <v>132</v>
      </c>
      <c r="F704" s="9">
        <v>100055000000000</v>
      </c>
      <c r="G704" s="9">
        <v>100047000000000</v>
      </c>
      <c r="H704" s="79" t="s">
        <v>1540</v>
      </c>
      <c r="I704" s="7" t="s">
        <v>1527</v>
      </c>
      <c r="J704" s="7" t="s">
        <v>136</v>
      </c>
    </row>
    <row r="705" spans="1:10" x14ac:dyDescent="0.2">
      <c r="A705" s="224" t="s">
        <v>1524</v>
      </c>
      <c r="B705" s="7" t="s">
        <v>1525</v>
      </c>
      <c r="C705" s="7" t="s">
        <v>1541</v>
      </c>
      <c r="D705" s="7" t="s">
        <v>27</v>
      </c>
      <c r="E705" s="7" t="s">
        <v>132</v>
      </c>
      <c r="F705" s="9">
        <v>100047000000000</v>
      </c>
      <c r="G705" s="9">
        <v>100055000000000</v>
      </c>
      <c r="H705" s="79" t="s">
        <v>1542</v>
      </c>
      <c r="I705" s="7" t="s">
        <v>1527</v>
      </c>
      <c r="J705" s="7" t="s">
        <v>136</v>
      </c>
    </row>
    <row r="706" spans="1:10" x14ac:dyDescent="0.2">
      <c r="A706" s="224" t="s">
        <v>1524</v>
      </c>
      <c r="B706" s="7" t="s">
        <v>1525</v>
      </c>
      <c r="C706" s="7" t="s">
        <v>1543</v>
      </c>
      <c r="D706" s="7" t="s">
        <v>27</v>
      </c>
      <c r="E706" s="7" t="s">
        <v>132</v>
      </c>
      <c r="F706" s="9">
        <v>100055000000000</v>
      </c>
      <c r="G706" s="9">
        <v>100047000000000</v>
      </c>
      <c r="H706" s="79" t="s">
        <v>1544</v>
      </c>
      <c r="I706" s="7" t="s">
        <v>1527</v>
      </c>
      <c r="J706" s="7" t="s">
        <v>136</v>
      </c>
    </row>
    <row r="707" spans="1:10" x14ac:dyDescent="0.2">
      <c r="A707" s="224" t="s">
        <v>1524</v>
      </c>
      <c r="B707" s="7" t="s">
        <v>1525</v>
      </c>
      <c r="C707" s="7" t="s">
        <v>1545</v>
      </c>
      <c r="D707" s="7" t="s">
        <v>27</v>
      </c>
      <c r="E707" s="7" t="s">
        <v>132</v>
      </c>
      <c r="F707" s="9">
        <v>100047000000000</v>
      </c>
      <c r="G707" s="9">
        <v>100031000000000</v>
      </c>
      <c r="H707" s="79" t="s">
        <v>1546</v>
      </c>
      <c r="I707" s="7" t="s">
        <v>1547</v>
      </c>
      <c r="J707" s="7" t="s">
        <v>136</v>
      </c>
    </row>
    <row r="708" spans="1:10" x14ac:dyDescent="0.2">
      <c r="A708" s="224" t="s">
        <v>1524</v>
      </c>
      <c r="B708" s="7" t="s">
        <v>1525</v>
      </c>
      <c r="C708" s="7" t="s">
        <v>1548</v>
      </c>
      <c r="D708" s="7" t="s">
        <v>27</v>
      </c>
      <c r="E708" s="7" t="s">
        <v>132</v>
      </c>
      <c r="F708" s="9">
        <v>100031000000000</v>
      </c>
      <c r="G708" s="9">
        <v>100047000000000</v>
      </c>
      <c r="H708" s="79" t="s">
        <v>1549</v>
      </c>
      <c r="I708" s="7" t="s">
        <v>1547</v>
      </c>
      <c r="J708" s="7" t="s">
        <v>136</v>
      </c>
    </row>
    <row r="709" spans="1:10" x14ac:dyDescent="0.2">
      <c r="A709" s="224" t="s">
        <v>1524</v>
      </c>
      <c r="B709" s="7" t="s">
        <v>1525</v>
      </c>
      <c r="C709" s="7" t="s">
        <v>1550</v>
      </c>
      <c r="D709" s="7" t="s">
        <v>27</v>
      </c>
      <c r="E709" s="7" t="s">
        <v>132</v>
      </c>
      <c r="F709" s="9">
        <v>100047000000000</v>
      </c>
      <c r="G709" s="9">
        <v>100031000000000</v>
      </c>
      <c r="H709" s="79" t="s">
        <v>1551</v>
      </c>
      <c r="I709" s="7" t="s">
        <v>1547</v>
      </c>
      <c r="J709" s="7" t="s">
        <v>136</v>
      </c>
    </row>
    <row r="710" spans="1:10" x14ac:dyDescent="0.2">
      <c r="A710" s="224" t="s">
        <v>1524</v>
      </c>
      <c r="B710" s="7" t="s">
        <v>1525</v>
      </c>
      <c r="C710" s="7" t="s">
        <v>1552</v>
      </c>
      <c r="D710" s="7" t="s">
        <v>27</v>
      </c>
      <c r="E710" s="7" t="s">
        <v>132</v>
      </c>
      <c r="F710" s="9">
        <v>100031000000000</v>
      </c>
      <c r="G710" s="9">
        <v>100047000000000</v>
      </c>
      <c r="H710" s="79" t="s">
        <v>1553</v>
      </c>
      <c r="I710" s="7" t="s">
        <v>1547</v>
      </c>
      <c r="J710" s="7" t="s">
        <v>136</v>
      </c>
    </row>
    <row r="711" spans="1:10" x14ac:dyDescent="0.2">
      <c r="A711" s="224" t="s">
        <v>1524</v>
      </c>
      <c r="B711" s="7" t="s">
        <v>1525</v>
      </c>
      <c r="C711" s="7" t="s">
        <v>1554</v>
      </c>
      <c r="D711" s="7" t="s">
        <v>27</v>
      </c>
      <c r="E711" s="7" t="s">
        <v>132</v>
      </c>
      <c r="F711" s="9">
        <v>100031000000000</v>
      </c>
      <c r="G711" s="9">
        <v>100047000000000</v>
      </c>
      <c r="H711" s="79" t="s">
        <v>1555</v>
      </c>
      <c r="I711" s="7" t="s">
        <v>1547</v>
      </c>
      <c r="J711" s="7" t="s">
        <v>136</v>
      </c>
    </row>
    <row r="712" spans="1:10" x14ac:dyDescent="0.2">
      <c r="A712" s="224" t="s">
        <v>1524</v>
      </c>
      <c r="B712" s="7" t="s">
        <v>1525</v>
      </c>
      <c r="C712" s="7" t="s">
        <v>1556</v>
      </c>
      <c r="D712" s="7" t="s">
        <v>27</v>
      </c>
      <c r="E712" s="7" t="s">
        <v>132</v>
      </c>
      <c r="F712" s="9">
        <v>100047000000000</v>
      </c>
      <c r="G712" s="9">
        <v>100031000000000</v>
      </c>
      <c r="H712" s="79" t="s">
        <v>1557</v>
      </c>
      <c r="I712" s="7" t="s">
        <v>1547</v>
      </c>
      <c r="J712" s="7" t="s">
        <v>136</v>
      </c>
    </row>
    <row r="713" spans="1:10" x14ac:dyDescent="0.2">
      <c r="A713" s="224" t="s">
        <v>1524</v>
      </c>
      <c r="B713" s="7" t="s">
        <v>1525</v>
      </c>
      <c r="C713" s="7" t="s">
        <v>1558</v>
      </c>
      <c r="D713" s="7" t="s">
        <v>27</v>
      </c>
      <c r="E713" s="7" t="s">
        <v>132</v>
      </c>
      <c r="F713" s="9">
        <v>100047000000000</v>
      </c>
      <c r="G713" s="9">
        <v>100031000000000</v>
      </c>
      <c r="H713" s="79" t="s">
        <v>1542</v>
      </c>
      <c r="I713" s="7" t="s">
        <v>1547</v>
      </c>
      <c r="J713" s="7" t="s">
        <v>136</v>
      </c>
    </row>
    <row r="714" spans="1:10" x14ac:dyDescent="0.2">
      <c r="A714" s="224" t="s">
        <v>1524</v>
      </c>
      <c r="B714" s="7" t="s">
        <v>1525</v>
      </c>
      <c r="C714" s="7" t="s">
        <v>1559</v>
      </c>
      <c r="D714" s="7" t="s">
        <v>27</v>
      </c>
      <c r="E714" s="7" t="s">
        <v>132</v>
      </c>
      <c r="F714" s="9">
        <v>100047000000000</v>
      </c>
      <c r="G714" s="9">
        <v>100031000000000</v>
      </c>
      <c r="H714" s="79" t="s">
        <v>1560</v>
      </c>
      <c r="I714" s="7" t="s">
        <v>1547</v>
      </c>
      <c r="J714" s="7" t="s">
        <v>136</v>
      </c>
    </row>
    <row r="715" spans="1:10" ht="29" x14ac:dyDescent="0.2">
      <c r="A715" s="224" t="s">
        <v>1524</v>
      </c>
      <c r="B715" s="7" t="s">
        <v>1525</v>
      </c>
      <c r="C715" s="7" t="s">
        <v>1561</v>
      </c>
      <c r="D715" s="7" t="s">
        <v>27</v>
      </c>
      <c r="E715" s="7" t="s">
        <v>132</v>
      </c>
      <c r="F715" s="9">
        <v>100031000000000</v>
      </c>
      <c r="G715" s="9">
        <v>100047000000000</v>
      </c>
      <c r="H715" s="79" t="s">
        <v>1562</v>
      </c>
      <c r="I715" s="7" t="s">
        <v>1547</v>
      </c>
      <c r="J715" s="7" t="s">
        <v>136</v>
      </c>
    </row>
    <row r="716" spans="1:10" x14ac:dyDescent="0.2">
      <c r="A716" s="224" t="s">
        <v>1524</v>
      </c>
      <c r="B716" s="7" t="s">
        <v>1525</v>
      </c>
      <c r="C716" s="7" t="s">
        <v>1563</v>
      </c>
      <c r="D716" s="7" t="s">
        <v>27</v>
      </c>
      <c r="E716" s="7" t="s">
        <v>132</v>
      </c>
      <c r="F716" s="9">
        <v>100047000000000</v>
      </c>
      <c r="G716" s="9">
        <v>100031000000000</v>
      </c>
      <c r="H716" s="79" t="s">
        <v>1564</v>
      </c>
      <c r="I716" s="7" t="s">
        <v>1547</v>
      </c>
      <c r="J716" s="7" t="s">
        <v>136</v>
      </c>
    </row>
    <row r="717" spans="1:10" x14ac:dyDescent="0.2">
      <c r="A717" s="224" t="s">
        <v>1524</v>
      </c>
      <c r="B717" s="7" t="s">
        <v>1525</v>
      </c>
      <c r="C717" s="7" t="s">
        <v>1565</v>
      </c>
      <c r="D717" s="7" t="s">
        <v>27</v>
      </c>
      <c r="E717" s="7" t="s">
        <v>132</v>
      </c>
      <c r="F717" s="9">
        <v>100047000000000</v>
      </c>
      <c r="G717" s="9">
        <v>100031000000000</v>
      </c>
      <c r="H717" s="79" t="s">
        <v>1566</v>
      </c>
      <c r="I717" s="7" t="s">
        <v>1547</v>
      </c>
      <c r="J717" s="7" t="s">
        <v>136</v>
      </c>
    </row>
    <row r="718" spans="1:10" x14ac:dyDescent="0.2">
      <c r="A718" s="224" t="s">
        <v>1524</v>
      </c>
      <c r="B718" s="7" t="s">
        <v>1525</v>
      </c>
      <c r="C718" s="7" t="s">
        <v>1567</v>
      </c>
      <c r="D718" s="7" t="s">
        <v>27</v>
      </c>
      <c r="E718" s="7" t="s">
        <v>132</v>
      </c>
      <c r="F718" s="9">
        <v>100047000000000</v>
      </c>
      <c r="G718" s="9">
        <v>100031000000000</v>
      </c>
      <c r="H718" s="79" t="s">
        <v>1557</v>
      </c>
      <c r="I718" s="7" t="s">
        <v>1547</v>
      </c>
      <c r="J718" s="7" t="s">
        <v>136</v>
      </c>
    </row>
    <row r="719" spans="1:10" ht="29" x14ac:dyDescent="0.2">
      <c r="A719" s="224" t="s">
        <v>1524</v>
      </c>
      <c r="B719" s="7" t="s">
        <v>1525</v>
      </c>
      <c r="C719" s="7" t="s">
        <v>1568</v>
      </c>
      <c r="D719" s="7" t="s">
        <v>27</v>
      </c>
      <c r="E719" s="7" t="s">
        <v>132</v>
      </c>
      <c r="F719" s="9">
        <v>100031000000000</v>
      </c>
      <c r="G719" s="9">
        <v>100047000000000</v>
      </c>
      <c r="H719" s="79" t="s">
        <v>1569</v>
      </c>
      <c r="I719" s="7" t="s">
        <v>1547</v>
      </c>
      <c r="J719" s="7" t="s">
        <v>136</v>
      </c>
    </row>
    <row r="720" spans="1:10" x14ac:dyDescent="0.2">
      <c r="A720" s="224" t="s">
        <v>1524</v>
      </c>
      <c r="B720" s="7" t="s">
        <v>1525</v>
      </c>
      <c r="C720" s="7" t="s">
        <v>1570</v>
      </c>
      <c r="D720" s="7" t="s">
        <v>27</v>
      </c>
      <c r="E720" s="7" t="s">
        <v>132</v>
      </c>
      <c r="F720" s="9">
        <v>100047000000000</v>
      </c>
      <c r="G720" s="9">
        <v>100031000000000</v>
      </c>
      <c r="H720" s="79" t="s">
        <v>1571</v>
      </c>
      <c r="I720" s="7" t="s">
        <v>1547</v>
      </c>
      <c r="J720" s="7" t="s">
        <v>136</v>
      </c>
    </row>
  </sheetData>
  <hyperlinks>
    <hyperlink ref="H6" r:id="rId1" xr:uid="{1BED5B41-2815-4252-974E-08C46233D9D9}"/>
    <hyperlink ref="H7" r:id="rId2" xr:uid="{31DCC264-3DD9-4F6A-944A-CB8999D5307E}"/>
    <hyperlink ref="H8" r:id="rId3" xr:uid="{F97A7307-1B4D-4126-B658-62F258BFEA3C}"/>
    <hyperlink ref="H12" r:id="rId4" xr:uid="{75BCA4AD-C87F-4010-BA8B-2277E42939BC}"/>
    <hyperlink ref="H14" r:id="rId5" xr:uid="{490747F4-D68D-4FA1-816F-E341BBE4C6A1}"/>
    <hyperlink ref="H15" r:id="rId6" xr:uid="{D8193DD4-50CB-477E-B47D-40028F14B31D}"/>
    <hyperlink ref="H17" r:id="rId7" xr:uid="{688E4223-28FC-4AC7-ABD1-CE2AA8751A29}"/>
    <hyperlink ref="H18" r:id="rId8" xr:uid="{D0043B84-3F01-40CB-8D4B-251A7E3145D8}"/>
    <hyperlink ref="H19" r:id="rId9" xr:uid="{8AC8F93D-1400-4DE5-82AA-193E6B06A036}"/>
    <hyperlink ref="H20" r:id="rId10" xr:uid="{260AE7F4-3E51-4262-A120-9D512B79CE28}"/>
    <hyperlink ref="H21" r:id="rId11" xr:uid="{F7B89FC5-6911-4873-B90E-D0B599170596}"/>
    <hyperlink ref="H23" r:id="rId12" xr:uid="{5C246694-DACD-45BD-A69E-48F5678C1F18}"/>
    <hyperlink ref="H24" r:id="rId13" xr:uid="{2C171B9B-43AD-4ED4-BE46-1007656AC1FD}"/>
    <hyperlink ref="H31" r:id="rId14" xr:uid="{C5869D90-EAAD-42F3-90E9-31081C4B4C2D}"/>
    <hyperlink ref="H32" r:id="rId15" xr:uid="{C6904B3E-6EE9-4A00-B93B-8F9C0C09F2E0}"/>
    <hyperlink ref="H35" r:id="rId16" xr:uid="{FC6A189D-9AA5-4AB9-8499-B8B82246F63A}"/>
    <hyperlink ref="H39" r:id="rId17" xr:uid="{62926FD7-7F79-4350-9B7D-98B33BFD2581}"/>
    <hyperlink ref="H40" r:id="rId18" xr:uid="{3F44C7EF-8FCE-475C-B3BC-926D32856D04}"/>
    <hyperlink ref="H46" r:id="rId19" xr:uid="{041F60B2-CEB0-48C0-AA5F-B3655BDF2A3C}"/>
    <hyperlink ref="H48" r:id="rId20" location="8221" xr:uid="{7D842D55-25D6-41DA-A9FF-AD655B8FB71F}"/>
    <hyperlink ref="H51" r:id="rId21" location="8221" xr:uid="{B68D6276-A401-4920-A750-15C5D03251DC}"/>
    <hyperlink ref="H62" r:id="rId22" xr:uid="{004C6D44-B147-4BE8-BF4F-1F2037A85371}"/>
    <hyperlink ref="H69" r:id="rId23" xr:uid="{5DB64D5E-89D5-4732-847A-02B232511307}"/>
    <hyperlink ref="H72" r:id="rId24" xr:uid="{BB07ACDA-4B4A-4AED-9407-050674FE7091}"/>
    <hyperlink ref="H73" r:id="rId25" xr:uid="{09FC295A-4C00-4389-B562-8ACDCE6004ED}"/>
    <hyperlink ref="H74" r:id="rId26" xr:uid="{FB94321B-5BA7-4C48-A24D-3F8522DEC19F}"/>
    <hyperlink ref="H76" r:id="rId27" xr:uid="{14CEDF14-D8DE-4FBD-8E93-B89E97BD6343}"/>
    <hyperlink ref="H84" r:id="rId28" xr:uid="{7E613107-5961-4596-BC93-818EDA418136}"/>
    <hyperlink ref="H85" r:id="rId29" xr:uid="{87B497F9-5133-43D0-B133-18CC0D7C3E56}"/>
    <hyperlink ref="H87" r:id="rId30" xr:uid="{F4C8DD2B-29BB-49CC-AFF5-85DE12764E7E}"/>
    <hyperlink ref="H88" r:id="rId31" xr:uid="{2D581365-6D29-4071-AFA3-3C45B25386C6}"/>
    <hyperlink ref="H91" r:id="rId32" location="8221" xr:uid="{042B9DD4-E121-4503-A824-0DBDA9B04EB0}"/>
    <hyperlink ref="H92" r:id="rId33" xr:uid="{1C70AB68-CE08-412E-8A14-77A0ED529912}"/>
    <hyperlink ref="H94" r:id="rId34" xr:uid="{9F4008CB-99FC-4D50-B80B-ED0A0D70099C}"/>
    <hyperlink ref="H95" r:id="rId35" xr:uid="{89D0E363-0345-4E0B-AA38-12AD28C4A46A}"/>
    <hyperlink ref="H96" r:id="rId36" location="8221" xr:uid="{925B781F-EA47-4872-A222-58A96BA6F9EF}"/>
    <hyperlink ref="H103" r:id="rId37" xr:uid="{BF1639C0-522F-4876-A92A-B33FCAC4951A}"/>
    <hyperlink ref="H106" r:id="rId38" xr:uid="{B6929846-11BD-4347-B050-F1B26724C4FA}"/>
    <hyperlink ref="H111" r:id="rId39" location="8221" xr:uid="{4FCF8BDD-F9AF-4027-9D02-E2C1198DB74C}"/>
    <hyperlink ref="H114" r:id="rId40" xr:uid="{05C1B82F-76A0-4A6F-BF80-540ADAD81A44}"/>
    <hyperlink ref="H116" r:id="rId41" xr:uid="{AA0BD783-2E59-4B77-AF98-B43C210F3054}"/>
    <hyperlink ref="H119" r:id="rId42" location="8221" xr:uid="{C5ED6431-57CC-4F34-9669-131B338E4924}"/>
    <hyperlink ref="H122" r:id="rId43" xr:uid="{1835AEE6-88CD-4DA7-A1A2-BC1A3B94EB50}"/>
    <hyperlink ref="H130" r:id="rId44" xr:uid="{00A31C73-ABDA-4D8C-9CA9-620AA7C475CF}"/>
    <hyperlink ref="H131" r:id="rId45" xr:uid="{75F70ACE-1DCC-4904-B7AA-7E03A018420D}"/>
    <hyperlink ref="H132" r:id="rId46" xr:uid="{3653E68A-B5E1-4A7A-A119-5DE4166B83B3}"/>
    <hyperlink ref="H136" r:id="rId47" xr:uid="{7AF0EFF1-1625-4C2D-8545-1C223989B2C7}"/>
    <hyperlink ref="H142" r:id="rId48" xr:uid="{FD75176B-7ACA-4F9F-A514-D498D897DE8A}"/>
    <hyperlink ref="H144" r:id="rId49" xr:uid="{4ACAEBAF-36F3-45A2-8EA3-225D8F951B6E}"/>
    <hyperlink ref="H150" r:id="rId50" xr:uid="{640EE7BE-7CC5-43E5-9A18-D74C17ADC0D8}"/>
    <hyperlink ref="H151" r:id="rId51" xr:uid="{A9D7E07B-4397-4AF2-878B-598E9E1BCB84}"/>
    <hyperlink ref="H161" r:id="rId52" xr:uid="{33B3AC23-D293-4CCE-9089-CF1432031B75}"/>
    <hyperlink ref="H162" r:id="rId53" xr:uid="{262AC0FA-C45B-401B-881C-B2706E063EC5}"/>
    <hyperlink ref="H166" r:id="rId54" xr:uid="{BBA46921-3DB3-46AB-AB0D-C78F9C008D5A}"/>
    <hyperlink ref="H172" r:id="rId55" location="8221" xr:uid="{D5C59F9C-0B51-4D19-B798-60863D01BF25}"/>
    <hyperlink ref="H177" r:id="rId56" xr:uid="{324D046B-847A-4535-9B5B-13EDFDD6EECB}"/>
    <hyperlink ref="H178" r:id="rId57" xr:uid="{C537A84F-A322-4385-8AE5-35A47D9AF56E}"/>
    <hyperlink ref="H181" r:id="rId58" xr:uid="{3952BACB-E427-4B22-8AFF-5B8E363276B9}"/>
    <hyperlink ref="H184" r:id="rId59" xr:uid="{7B9C91AF-82C7-4123-995B-792AB7D0FD47}"/>
    <hyperlink ref="H187" r:id="rId60" xr:uid="{9159B010-10CC-457C-BDBC-F6508D336073}"/>
    <hyperlink ref="H190" r:id="rId61" location="8221" xr:uid="{744AA658-EEE0-4690-B969-3336053977D0}"/>
    <hyperlink ref="H192" r:id="rId62" xr:uid="{1203776A-A9F7-4E7D-866F-757B0C7CDF78}"/>
    <hyperlink ref="H193" r:id="rId63" xr:uid="{D459CA23-E35F-45BC-9628-9B24CB0E37B3}"/>
    <hyperlink ref="H194" r:id="rId64" xr:uid="{471048F9-461A-4974-8217-C25FE6A638F4}"/>
    <hyperlink ref="H199" r:id="rId65" xr:uid="{583B16F3-209D-4FBC-9E69-4E4C7A6C5636}"/>
    <hyperlink ref="H201" r:id="rId66" location="8221" xr:uid="{E93FA6BC-75C9-4A7B-AEFF-21D0AC96348C}"/>
    <hyperlink ref="H204" r:id="rId67" xr:uid="{65D87D9A-937E-4403-9C0A-D6ED020EF23D}"/>
    <hyperlink ref="H205" r:id="rId68" location="8221;&amp;%23128525" xr:uid="{802DE9DA-79F1-4E58-B691-54E4C0B5D188}"/>
    <hyperlink ref="H213" r:id="rId69" xr:uid="{200A0F77-1AB0-40E6-968F-7E160B8DE62A}"/>
    <hyperlink ref="H216" r:id="rId70" xr:uid="{6A7B2239-0C21-4760-9C72-5F41F783659D}"/>
    <hyperlink ref="H217" r:id="rId71" xr:uid="{076B718E-77EC-471F-A4C3-3178AB1D327E}"/>
    <hyperlink ref="H221" r:id="rId72" xr:uid="{C2F4C4D8-9AF1-4DAD-AFB2-E4020383EB69}"/>
    <hyperlink ref="H226" r:id="rId73" xr:uid="{31535C3A-B470-401E-8541-8B029C79F231}"/>
    <hyperlink ref="H227" r:id="rId74" location="8221;bruh" xr:uid="{D960434D-C10F-4678-8DA7-FD88AE68D796}"/>
    <hyperlink ref="G248" r:id="rId75" xr:uid="{4780FDAB-9254-4365-AC23-279897472800}"/>
    <hyperlink ref="G249" r:id="rId76" xr:uid="{4FF1643E-2762-40AA-B6A6-240079FA12CC}"/>
    <hyperlink ref="F250" r:id="rId77" xr:uid="{5517BF74-1C5F-47E4-8D51-661B3CC5EC3B}"/>
    <hyperlink ref="G251" r:id="rId78" xr:uid="{9744A010-75C4-494F-B8E9-40D666AE9833}"/>
    <hyperlink ref="F252" r:id="rId79" xr:uid="{60109866-77D9-486B-83CE-431B4A31F7C4}"/>
    <hyperlink ref="F253" r:id="rId80" xr:uid="{111D7D6F-1D1D-4A71-AA3E-CA388BB123AA}"/>
    <hyperlink ref="G254" r:id="rId81" xr:uid="{5B9F7244-7AD5-4EFA-92AF-A7D6B931DC0A}"/>
    <hyperlink ref="G255" r:id="rId82" xr:uid="{94AC4A69-89F1-4781-B7BB-640D943FAE8E}"/>
    <hyperlink ref="G256" r:id="rId83" xr:uid="{98E79EFB-77F4-44EC-B753-27356C1A6269}"/>
    <hyperlink ref="F257" r:id="rId84" xr:uid="{BA6FA88D-5B6B-4884-8013-87D7AF2F2F14}"/>
    <hyperlink ref="F258" r:id="rId85" xr:uid="{436CE8E6-AEBA-468A-B395-57A9B712691A}"/>
    <hyperlink ref="G259" r:id="rId86" xr:uid="{B7AA48F5-3899-4E97-810E-78525046F18D}"/>
    <hyperlink ref="F260" r:id="rId87" xr:uid="{DF8A4C63-2122-4145-A04E-FBC681D024FE}"/>
    <hyperlink ref="G261" r:id="rId88" xr:uid="{661929DF-6752-4F27-80F8-AA9D26E8ED16}"/>
    <hyperlink ref="F262" r:id="rId89" xr:uid="{75B262A1-7ACD-45C1-8858-7535EF2680A7}"/>
    <hyperlink ref="G263" r:id="rId90" xr:uid="{FBD022F9-BC60-4362-9463-3B8FC4DDC5A7}"/>
    <hyperlink ref="F264" r:id="rId91" xr:uid="{23DAA509-4609-455E-9879-D76F1E3DD7C1}"/>
    <hyperlink ref="G265" r:id="rId92" xr:uid="{31A4BFEC-B332-403F-8E57-3768E129A047}"/>
    <hyperlink ref="F266" r:id="rId93" xr:uid="{790996D7-61C1-49F6-A467-FAAE6AC1E726}"/>
    <hyperlink ref="H266" r:id="rId94" xr:uid="{A166EE5C-D9FF-4AC7-951E-D75CD16F5E98}"/>
    <hyperlink ref="G267" r:id="rId95" xr:uid="{74D866A4-386F-483E-87B4-6B416C3B1851}"/>
    <hyperlink ref="F268" r:id="rId96" xr:uid="{DA40446C-34C3-4518-802C-63529BCF2CBD}"/>
    <hyperlink ref="G269" r:id="rId97" xr:uid="{A84DF968-8D67-4920-8DD9-088519F5D216}"/>
    <hyperlink ref="H269" r:id="rId98" xr:uid="{D48D59DA-AF9A-4BEF-8B26-C2F8F462A66B}"/>
    <hyperlink ref="F270" r:id="rId99" xr:uid="{72769A6D-0920-4733-B5CB-63F18462D19A}"/>
    <hyperlink ref="G271" r:id="rId100" xr:uid="{30167862-27BF-497C-849E-AC99D9688A40}"/>
    <hyperlink ref="F272" r:id="rId101" xr:uid="{87ABC1DD-8C53-4B0D-962E-E29A2800EBA2}"/>
    <hyperlink ref="G273" r:id="rId102" xr:uid="{830C093C-D6AB-4D06-8547-02ADCA10DFC0}"/>
    <hyperlink ref="F274" r:id="rId103" xr:uid="{052C0EEC-E2D8-4447-AD66-C1435EBE5071}"/>
    <hyperlink ref="G275" r:id="rId104" xr:uid="{02190ED8-5041-4693-928D-B6F11AFDEE9E}"/>
    <hyperlink ref="H275" r:id="rId105" location="8221" xr:uid="{BE43C1E5-DC63-45C8-8420-4BDCAB5BCBFE}"/>
    <hyperlink ref="F276" r:id="rId106" xr:uid="{A17A4A4B-13DA-4591-8F76-DA97E5F0FFAA}"/>
    <hyperlink ref="G277" r:id="rId107" xr:uid="{08052DE0-D4E1-4949-A34B-6884B85A97A0}"/>
    <hyperlink ref="F278" r:id="rId108" xr:uid="{083FC9C4-3B78-4BF6-B297-E5E1203A89ED}"/>
    <hyperlink ref="G279" r:id="rId109" xr:uid="{5D2F7621-7502-491C-A534-E542A0B2354B}"/>
    <hyperlink ref="F280" r:id="rId110" xr:uid="{EF0FD915-1383-48DB-A427-9E886725DCF8}"/>
    <hyperlink ref="G281" r:id="rId111" xr:uid="{B9BD7FEC-B83C-4D7D-AC7A-315CD26ADF63}"/>
    <hyperlink ref="F282" r:id="rId112" xr:uid="{BC0E0C8B-D23E-4A94-8169-C874C444E9CA}"/>
    <hyperlink ref="H282" r:id="rId113" xr:uid="{90117911-B707-4A4B-B264-0D791F8F4B51}"/>
    <hyperlink ref="G283" r:id="rId114" xr:uid="{EC73876C-20E9-45FE-8EEE-A86FB8AEBAE1}"/>
    <hyperlink ref="F284" r:id="rId115" xr:uid="{E97AED72-F5E3-4D79-A943-5FBBEE58CE04}"/>
    <hyperlink ref="G285" r:id="rId116" xr:uid="{14CD17B5-458E-4A76-A707-2F0D215C8094}"/>
    <hyperlink ref="F286" r:id="rId117" xr:uid="{5DBA3287-D3C1-494B-A9C5-8814D813B230}"/>
    <hyperlink ref="G287" r:id="rId118" xr:uid="{7381BB74-A2D1-4D9A-97B0-32012EDEDFAE}"/>
    <hyperlink ref="H287" r:id="rId119" xr:uid="{48C33C92-551A-4DA8-A2A9-CC0410E9B626}"/>
    <hyperlink ref="F288" r:id="rId120" xr:uid="{E62EEADB-E7CF-41BE-B618-BCE1105CEFC6}"/>
    <hyperlink ref="G289" r:id="rId121" xr:uid="{5EBB279A-EF9D-40E0-BB3B-040650310F4B}"/>
    <hyperlink ref="H289" r:id="rId122" xr:uid="{BE3C11CD-0030-4230-8099-C3EE82ACBA28}"/>
    <hyperlink ref="F290" r:id="rId123" xr:uid="{CF71AA78-13AD-4B9B-B65A-F143233B55DF}"/>
    <hyperlink ref="G291" r:id="rId124" xr:uid="{6C4D4F4D-BF25-4210-A796-A662D92B15E6}"/>
    <hyperlink ref="F292" r:id="rId125" xr:uid="{9E5A6A5C-6E0D-48AE-BA2A-7D4B452C84BB}"/>
    <hyperlink ref="H292" r:id="rId126" xr:uid="{D6D55412-6B7E-4060-B18D-3E45475833BD}"/>
    <hyperlink ref="G293" r:id="rId127" xr:uid="{A975196D-3B2E-411B-862F-288EC96EBDA4}"/>
    <hyperlink ref="F294" r:id="rId128" xr:uid="{9E11BBF8-497E-4004-93FF-EFDF9370074B}"/>
    <hyperlink ref="G295" r:id="rId129" xr:uid="{DC89300B-6338-4788-94B5-3DBD0B97FEB0}"/>
    <hyperlink ref="F296" r:id="rId130" xr:uid="{DA8300BC-4A8F-493C-A949-069E04B34DAF}"/>
    <hyperlink ref="G297" r:id="rId131" xr:uid="{5B74DD7B-A43D-4CDB-89A3-FD3A4DECBBBF}"/>
    <hyperlink ref="F298" r:id="rId132" xr:uid="{301A0FE3-F075-419D-B0FA-93E8B71578E5}"/>
    <hyperlink ref="H298" r:id="rId133" xr:uid="{9D9144AD-1034-4AA9-B0A6-A16C7BC6A92E}"/>
    <hyperlink ref="G299" r:id="rId134" xr:uid="{12C52C71-9BED-4C68-A004-C567C09B2757}"/>
    <hyperlink ref="F300" r:id="rId135" xr:uid="{22F7394A-F0CE-4AA9-8049-03289B37D2B3}"/>
    <hyperlink ref="G301" r:id="rId136" xr:uid="{7A95F386-E354-45B9-B1E0-C91C085EF355}"/>
    <hyperlink ref="F302" r:id="rId137" xr:uid="{986BBD1F-0B12-4881-9C1E-AB9DBF432F09}"/>
    <hyperlink ref="G303" r:id="rId138" xr:uid="{02FE2F59-BF54-42CA-952C-4193274A5390}"/>
    <hyperlink ref="F304" r:id="rId139" xr:uid="{5F1215E8-4C49-4FF6-B1A4-FC9F51EA47E5}"/>
    <hyperlink ref="G305" r:id="rId140" xr:uid="{629C01AB-7FF2-4234-8337-F030999BCA44}"/>
    <hyperlink ref="H305" r:id="rId141" xr:uid="{0734F6C0-9DBC-4B91-A57E-626221E0E324}"/>
    <hyperlink ref="F306" r:id="rId142" xr:uid="{1D16173E-CA68-474F-B736-3ECBA31AFF8D}"/>
    <hyperlink ref="H306" r:id="rId143" xr:uid="{37F716BB-DABD-4905-AF87-ECB77701C226}"/>
    <hyperlink ref="G307" r:id="rId144" xr:uid="{258F8AE0-CCF3-40AD-97B5-EF2E03DB1F73}"/>
    <hyperlink ref="F308" r:id="rId145" xr:uid="{D0092CE7-059E-496B-82C5-8AFE5C07FF70}"/>
    <hyperlink ref="G309" r:id="rId146" xr:uid="{6D671263-BDD8-4DC4-886C-4988E6A97064}"/>
    <hyperlink ref="F310" r:id="rId147" xr:uid="{EED70C54-33AB-436C-B94C-533B115DC677}"/>
    <hyperlink ref="G311" r:id="rId148" xr:uid="{B54F102F-E176-4582-AF79-F48494582F88}"/>
    <hyperlink ref="H311" r:id="rId149" xr:uid="{EF43B840-DCE0-4825-8F41-2EBD2EB60F5E}"/>
    <hyperlink ref="F312" r:id="rId150" xr:uid="{D23768FE-4A19-40D3-826C-268F442F959D}"/>
    <hyperlink ref="G313" r:id="rId151" xr:uid="{B47EF247-4DDA-4029-A575-1265418AB660}"/>
    <hyperlink ref="H313" r:id="rId152" xr:uid="{F4A5A774-E6F3-42E0-BD39-0FCFCD40D222}"/>
    <hyperlink ref="F314" r:id="rId153" xr:uid="{289D46AD-9282-4CAB-9CCF-CAECBBB40725}"/>
    <hyperlink ref="G315" r:id="rId154" xr:uid="{58185018-5789-4514-B448-46FD885BC4D3}"/>
    <hyperlink ref="F316" r:id="rId155" xr:uid="{0E9D5F8C-D5AC-4688-8569-26B01FD64487}"/>
    <hyperlink ref="G317" r:id="rId156" xr:uid="{2FE4F91B-B2DC-4144-8D81-9AB1DE80F946}"/>
    <hyperlink ref="F318" r:id="rId157" xr:uid="{982C6B01-7C7E-4426-BDF7-7FC4FB569CDF}"/>
    <hyperlink ref="G319" r:id="rId158" xr:uid="{209F3619-ACFF-4FBD-BE6F-AC8B4C74E140}"/>
    <hyperlink ref="H319" r:id="rId159" location="8221" xr:uid="{42B4C81F-3EED-45F4-8B92-392142729C02}"/>
    <hyperlink ref="F320" r:id="rId160" xr:uid="{B4C5F437-2159-4D67-BA7A-0FE9A595E136}"/>
    <hyperlink ref="G321" r:id="rId161" xr:uid="{896239F6-45C2-4499-97AD-C4607191D67F}"/>
    <hyperlink ref="H321" r:id="rId162" location="8221" xr:uid="{9E9C78F3-AB53-4300-B7C2-CD1937DD99AC}"/>
    <hyperlink ref="F322" r:id="rId163" xr:uid="{FFDEE23F-AF51-4014-9DDC-AE4E3191CEAA}"/>
    <hyperlink ref="G323" r:id="rId164" xr:uid="{E15FAE47-03CA-4DBE-8931-750F262ABBC4}"/>
    <hyperlink ref="H323" r:id="rId165" location="8221" xr:uid="{FBE8AF63-8371-44E5-A1F1-EF5E073B9E4E}"/>
    <hyperlink ref="F324" r:id="rId166" xr:uid="{17100EC1-0F34-478C-AE9C-7BDC6C1A022B}"/>
    <hyperlink ref="G325" r:id="rId167" xr:uid="{CE4FC2BC-3348-41C1-A3B5-8648B157AE89}"/>
    <hyperlink ref="H325" r:id="rId168" xr:uid="{B6A868F5-12D9-46F5-A84B-69E6A160D759}"/>
    <hyperlink ref="F326" r:id="rId169" xr:uid="{3B31E438-4176-41E0-BD52-D7E90D4225CA}"/>
    <hyperlink ref="H326" r:id="rId170" xr:uid="{C480723C-744F-438F-8C16-A09FEEC095A1}"/>
    <hyperlink ref="G327" r:id="rId171" xr:uid="{521002C5-330D-49F6-94A2-5C74E15E74E3}"/>
    <hyperlink ref="H327" r:id="rId172" xr:uid="{CE3E8706-D4FD-41E8-8EB8-46B54A86F8AE}"/>
    <hyperlink ref="F328" r:id="rId173" xr:uid="{5C97995A-A3EB-49D2-92AC-3BF56FD2A850}"/>
    <hyperlink ref="G329" r:id="rId174" xr:uid="{0B69BA09-ABFC-41F9-B717-189EFA246A3F}"/>
    <hyperlink ref="F330" r:id="rId175" xr:uid="{AEE7A3EF-9B50-4BFC-8121-42A61CBEC79E}"/>
    <hyperlink ref="G331" r:id="rId176" xr:uid="{8A7353F4-64F5-4908-AF51-E3B21F989B87}"/>
    <hyperlink ref="F332" r:id="rId177" xr:uid="{6DF34D15-30A6-48E0-8197-244AFE407126}"/>
    <hyperlink ref="H332" r:id="rId178" xr:uid="{66A19354-1667-4E1F-8893-DD79B2C1DB80}"/>
    <hyperlink ref="G333" r:id="rId179" xr:uid="{B8426EA8-1BE0-4B4B-AB50-A2FA4576103C}"/>
    <hyperlink ref="F334" r:id="rId180" xr:uid="{BA6849FD-580E-4C10-8DD4-2F57052C617D}"/>
    <hyperlink ref="H334" r:id="rId181" xr:uid="{6B6C3B60-0BA9-42B2-BB5F-954AC91A2EA2}"/>
    <hyperlink ref="G335" r:id="rId182" xr:uid="{24E376A0-3A59-4772-B077-B9D3CE6EA1A3}"/>
    <hyperlink ref="F336" r:id="rId183" xr:uid="{CA33E293-916A-481D-B539-261C42E218B2}"/>
    <hyperlink ref="G337" r:id="rId184" xr:uid="{D5E6852D-DB22-4CEA-B8FD-508697E168D8}"/>
    <hyperlink ref="F338" r:id="rId185" xr:uid="{5D18B1F4-5B1B-4CD2-917D-E0EF87442D87}"/>
    <hyperlink ref="H338" r:id="rId186" xr:uid="{580FF03A-BD71-41E9-BFCE-8567E8C61BC5}"/>
    <hyperlink ref="G339" r:id="rId187" xr:uid="{4440A071-5EF7-4E09-A851-00A13ACD3D44}"/>
    <hyperlink ref="F340" r:id="rId188" xr:uid="{37D2FFAF-452A-493F-BFAF-A7134010AA01}"/>
    <hyperlink ref="H340" r:id="rId189" xr:uid="{8D4B7D72-5F6C-4855-9D90-73547A7BC6D1}"/>
    <hyperlink ref="G341" r:id="rId190" xr:uid="{6561431D-41E6-4858-A5E6-CAE9ADE42B10}"/>
    <hyperlink ref="F342" r:id="rId191" xr:uid="{C3FC9104-DCA3-49B3-8147-C9C1D7FA37F8}"/>
    <hyperlink ref="G343" r:id="rId192" xr:uid="{99A8E5AF-B68B-453B-9234-9342F5A1DB22}"/>
    <hyperlink ref="F344" r:id="rId193" xr:uid="{39A1AEBB-FBE3-4D11-B386-C41E8235E131}"/>
    <hyperlink ref="G345" r:id="rId194" xr:uid="{96E215BD-CC19-4A09-9E09-C94D918FA5D4}"/>
    <hyperlink ref="H345" r:id="rId195" location="8221;&amp;%23128514;&amp;%23128514;&amp;%23128514;&amp;%23128514" xr:uid="{476D7306-97EC-4126-84D1-63DA65D195CD}"/>
    <hyperlink ref="F346" r:id="rId196" xr:uid="{CB87245C-38DB-4C39-A419-3174F54ED293}"/>
    <hyperlink ref="G347" r:id="rId197" xr:uid="{50257A6E-0F09-470B-87F4-F2FA74AB9B42}"/>
    <hyperlink ref="H347" r:id="rId198" xr:uid="{996B4D2C-BBFB-4F3D-8590-C53169B84D23}"/>
    <hyperlink ref="F348" r:id="rId199" xr:uid="{910D44C2-47BA-4A00-A3CE-A1889DF6BA3D}"/>
    <hyperlink ref="G349" r:id="rId200" xr:uid="{90874D40-C66D-4506-AD97-E0B7066F9891}"/>
    <hyperlink ref="H349" r:id="rId201" xr:uid="{AF71809C-2962-48A7-9F88-47FD72EE19C2}"/>
    <hyperlink ref="F350" r:id="rId202" xr:uid="{54AC53CB-F53B-4A76-9FDE-9161B8071D0F}"/>
    <hyperlink ref="G351" r:id="rId203" xr:uid="{24FA1E1C-C9D8-41A6-807C-BA5D3EEF150D}"/>
    <hyperlink ref="F352" r:id="rId204" xr:uid="{15C6D1AA-795A-4E71-8C61-3E8713DA19C1}"/>
    <hyperlink ref="G353" r:id="rId205" xr:uid="{8AFB7DA0-2143-4667-9D21-7D0728594E53}"/>
    <hyperlink ref="H353" r:id="rId206" location="8221" xr:uid="{B1C3BB7E-A9A8-4F8D-8344-F8915F17248D}"/>
    <hyperlink ref="F354" r:id="rId207" xr:uid="{7D1538F9-90C9-4F89-91C6-4FF715296A94}"/>
    <hyperlink ref="G355" r:id="rId208" xr:uid="{36D88B77-90AB-4C7D-B05A-B08689B2956A}"/>
    <hyperlink ref="F356" r:id="rId209" xr:uid="{B5D5297F-5176-4754-9C06-B723CBE30519}"/>
    <hyperlink ref="G357" r:id="rId210" xr:uid="{77B96E54-9D1E-4078-96AD-D069F902857D}"/>
    <hyperlink ref="F358" r:id="rId211" xr:uid="{A2D1DFC3-2353-4EA0-B0EE-810D451703F2}"/>
    <hyperlink ref="G359" r:id="rId212" xr:uid="{A1FBA063-2EC8-4931-8D8B-C9A95886F43A}"/>
    <hyperlink ref="F360" r:id="rId213" xr:uid="{A882EBAB-F1EB-434A-86C9-1473A3749475}"/>
    <hyperlink ref="H360" r:id="rId214" xr:uid="{C17D600A-70E4-4B7C-8C25-D68855D2AF5F}"/>
    <hyperlink ref="G361" r:id="rId215" xr:uid="{DB7763D7-4985-417E-987B-B6FE8C4ED91A}"/>
    <hyperlink ref="F362" r:id="rId216" xr:uid="{641CC9B8-972E-4624-986D-E1F45408C6CE}"/>
    <hyperlink ref="G363" r:id="rId217" xr:uid="{01B0A946-E765-4CC1-A542-395A7E59E0B4}"/>
    <hyperlink ref="F364" r:id="rId218" xr:uid="{A6B228F7-75E7-40F8-8BCB-B6F725A79CA2}"/>
    <hyperlink ref="G365" r:id="rId219" xr:uid="{8A1564E6-6B13-46A3-95A2-10B4D137710E}"/>
    <hyperlink ref="F366" r:id="rId220" xr:uid="{90A06510-2369-4857-9701-DADE459BAEBD}"/>
    <hyperlink ref="G367" r:id="rId221" xr:uid="{D7FCE6B6-94B5-4783-86DE-5469AE43A335}"/>
    <hyperlink ref="F368" r:id="rId222" xr:uid="{AF1497EA-9A15-47AD-AE62-0AE891B12267}"/>
    <hyperlink ref="G369" r:id="rId223" xr:uid="{AEA82B6F-47B1-43E9-9B40-B59B5D34779D}"/>
    <hyperlink ref="F370" r:id="rId224" xr:uid="{EAC6AC51-1F75-4EB6-BA3C-C259B17E1DF4}"/>
    <hyperlink ref="H370" r:id="rId225" location="8221" xr:uid="{3148E9FB-7E8B-4AA6-B8D2-E5E45926D5F5}"/>
    <hyperlink ref="G371" r:id="rId226" xr:uid="{DEADC536-59C7-4CF9-AE5A-65F3F9E12604}"/>
    <hyperlink ref="F372" r:id="rId227" xr:uid="{FEC9EA6B-1E19-444E-BF7E-A1B714FBEB7E}"/>
    <hyperlink ref="G373" r:id="rId228" xr:uid="{7790D24B-F825-4A75-96E1-4C55609471D4}"/>
    <hyperlink ref="F374" r:id="rId229" xr:uid="{AD11600C-4085-4CBA-AF77-149A07CC51ED}"/>
    <hyperlink ref="G375" r:id="rId230" xr:uid="{7B072DAE-D30A-4F26-902F-1BD7BA5D754D}"/>
    <hyperlink ref="F376" r:id="rId231" xr:uid="{2C5D9029-C0A2-43EE-8F80-199274835168}"/>
    <hyperlink ref="G377" r:id="rId232" xr:uid="{D031D65A-87F2-4C7D-87C4-D6FBC0964DBA}"/>
    <hyperlink ref="H377" r:id="rId233" location="8221" xr:uid="{91059E90-C2CD-4B5E-80AE-1F491A89C8E7}"/>
    <hyperlink ref="F378" r:id="rId234" xr:uid="{7F3726F8-6300-423D-83F0-DDD869EEADCA}"/>
    <hyperlink ref="G379" r:id="rId235" xr:uid="{F4F5C367-0274-4478-B1B3-D238D6FA2850}"/>
    <hyperlink ref="F380" r:id="rId236" xr:uid="{302C61E8-90C0-43E7-8015-94F69AE017C9}"/>
    <hyperlink ref="G381" r:id="rId237" xr:uid="{5D8E4CF8-BFEF-4F06-8398-C8F965315DE0}"/>
    <hyperlink ref="F382" r:id="rId238" xr:uid="{56A6FE00-6A10-4B88-AA7F-8B586D7249F1}"/>
    <hyperlink ref="G383" r:id="rId239" xr:uid="{F1C57D48-ECAD-4917-9506-81944813C337}"/>
    <hyperlink ref="F384" r:id="rId240" xr:uid="{562CE326-05DC-40E9-835D-595A857A3BDB}"/>
    <hyperlink ref="G385" r:id="rId241" xr:uid="{6C2F126F-79C4-40DB-8A79-49CBE6DD1401}"/>
    <hyperlink ref="F386" r:id="rId242" xr:uid="{EE582235-6554-4B66-8274-939D6F914532}"/>
    <hyperlink ref="G387" r:id="rId243" xr:uid="{1AD53D0E-E0C1-4EB6-9B62-0799D5C62EC2}"/>
    <hyperlink ref="F388" r:id="rId244" xr:uid="{78A029A8-D06B-43CA-AC39-36EF486B6529}"/>
    <hyperlink ref="G389" r:id="rId245" xr:uid="{A54EC3D6-1699-424E-BCE2-8E609AE3CDFE}"/>
    <hyperlink ref="F390" r:id="rId246" xr:uid="{20855689-78F8-40A1-92B2-054BDECACAB8}"/>
    <hyperlink ref="G391" r:id="rId247" xr:uid="{26F92B74-337C-4089-82F1-9EB1EFC57ADC}"/>
    <hyperlink ref="F392" r:id="rId248" xr:uid="{37946634-2690-44C1-96A3-21FD15A1F568}"/>
    <hyperlink ref="G393" r:id="rId249" xr:uid="{2F43799B-292A-4457-AD59-93587FB1C66C}"/>
    <hyperlink ref="F394" r:id="rId250" xr:uid="{AE8C0393-7577-45B1-B0AA-EBB1FE9CCAA4}"/>
    <hyperlink ref="H394" r:id="rId251" xr:uid="{7D58FA3E-C8A5-4F1F-9064-C17AC1C7B517}"/>
    <hyperlink ref="G395" r:id="rId252" xr:uid="{6F621382-A27C-4B64-B785-CDC4B94F8335}"/>
    <hyperlink ref="F396" r:id="rId253" xr:uid="{1F651773-8AB4-47D7-911B-45BEBAB4C425}"/>
    <hyperlink ref="G397" r:id="rId254" xr:uid="{84E64290-8EEB-48B4-8D98-CCD2CDCCF40F}"/>
    <hyperlink ref="F398" r:id="rId255" xr:uid="{C5807410-BA35-4C3B-A1F0-BFDA44D2EC5C}"/>
    <hyperlink ref="G399" r:id="rId256" xr:uid="{78CDFE1B-3DD5-4007-9728-ABE71EFEEEA7}"/>
    <hyperlink ref="F400" r:id="rId257" xr:uid="{B7F54320-9229-4DF0-A4D4-09937497C1DC}"/>
    <hyperlink ref="G401" r:id="rId258" xr:uid="{B8D06C43-09A9-4A61-8EBC-21D3F387EE0E}"/>
    <hyperlink ref="F402" r:id="rId259" xr:uid="{3078A3D9-B876-4EC4-B90C-0C52367499DC}"/>
    <hyperlink ref="H402" r:id="rId260" xr:uid="{6C08A0A3-AA60-4D6B-ACAC-7FF9B9626B3D}"/>
    <hyperlink ref="G403" r:id="rId261" xr:uid="{15326D52-F320-4C75-A5C7-5ED6A8724EB2}"/>
    <hyperlink ref="F404" r:id="rId262" xr:uid="{C8148DB3-FBD3-4A6E-822A-92FDB7EDE7B3}"/>
    <hyperlink ref="G405" r:id="rId263" xr:uid="{3A3FDA0C-9EA3-4555-8B2D-5B2280F02B21}"/>
    <hyperlink ref="F406" r:id="rId264" xr:uid="{F9330D52-B2D4-45DC-AD9F-E2DBDF6052E6}"/>
    <hyperlink ref="G407" r:id="rId265" xr:uid="{BDE53A07-6CD1-4753-AD8B-92ACC31D86D2}"/>
    <hyperlink ref="F408" r:id="rId266" xr:uid="{32540825-456E-4976-AB84-665CB2EB904F}"/>
    <hyperlink ref="G409" r:id="rId267" xr:uid="{4D1A6D4F-9E30-475C-B2CF-2F4108972B08}"/>
    <hyperlink ref="F410" r:id="rId268" xr:uid="{0763C172-FE61-4251-BCF9-137757596562}"/>
    <hyperlink ref="G411" r:id="rId269" xr:uid="{58D05DF0-7FA2-4028-B162-97D55A7DB04D}"/>
    <hyperlink ref="F412" r:id="rId270" xr:uid="{BD4E80C5-FA1B-4C9F-A21E-E82614A833C1}"/>
    <hyperlink ref="G413" r:id="rId271" xr:uid="{9A11C691-A68D-4273-9CF1-6E78C56C0B88}"/>
    <hyperlink ref="F414" r:id="rId272" xr:uid="{06331D72-6509-4ED3-BE57-5AC236D8F622}"/>
    <hyperlink ref="H414" r:id="rId273" location="8221;&amp;%23128128" xr:uid="{F144FE26-3EB8-4540-93B2-73321A42C19A}"/>
    <hyperlink ref="G415" r:id="rId274" xr:uid="{6A62910E-2CEE-4949-A9D1-1390B4BA31C6}"/>
    <hyperlink ref="F416" r:id="rId275" xr:uid="{99F25028-75F3-466D-BA8C-079DACD6DB33}"/>
    <hyperlink ref="H416" r:id="rId276" xr:uid="{E325347A-4F2E-402C-8A44-54ADD6F03F4A}"/>
    <hyperlink ref="G417" r:id="rId277" xr:uid="{0056B617-2391-47A4-A6B9-8B4668278157}"/>
    <hyperlink ref="F418" r:id="rId278" xr:uid="{F00AF293-4D6F-4E62-B503-74304FC38DB0}"/>
    <hyperlink ref="H418" r:id="rId279" xr:uid="{8CF3CED6-C037-4E99-AD65-AF125BB215E1}"/>
    <hyperlink ref="G419" r:id="rId280" xr:uid="{BCC223E6-B4AD-4493-B2B1-F632FBB2654B}"/>
    <hyperlink ref="F420" r:id="rId281" xr:uid="{5D8FE520-057D-4045-9B9C-8ED905C39623}"/>
    <hyperlink ref="G421" r:id="rId282" xr:uid="{0200B4B3-21BD-43ED-A38D-2C25DB6E7360}"/>
    <hyperlink ref="H421" r:id="rId283" xr:uid="{324668C7-E7B3-422B-8A70-C61010B1CDDC}"/>
    <hyperlink ref="F422" r:id="rId284" xr:uid="{10F8E2D9-BF6B-4C49-97DB-2269D6526B9E}"/>
    <hyperlink ref="H422" r:id="rId285" xr:uid="{73CAACE4-B901-4490-9FB7-D3976AE667DC}"/>
    <hyperlink ref="G423" r:id="rId286" xr:uid="{7D20D665-CB27-4279-B49F-A5E4F19FCEFA}"/>
    <hyperlink ref="H423" r:id="rId287" xr:uid="{60977DDE-328E-4C7E-B26F-9ECE3D78332C}"/>
    <hyperlink ref="F424" r:id="rId288" xr:uid="{4E04DCF9-EE80-451E-AB09-6141E243F15F}"/>
    <hyperlink ref="G425" r:id="rId289" xr:uid="{EE1F67FA-1A2D-4F1D-B505-263510F07678}"/>
    <hyperlink ref="F426" r:id="rId290" xr:uid="{F796EA6B-6832-42B6-84D2-3E963646715F}"/>
    <hyperlink ref="G427" r:id="rId291" xr:uid="{AFC20413-6526-4577-BC8E-BF1E029EE747}"/>
    <hyperlink ref="F428" r:id="rId292" xr:uid="{13C63068-A330-4EBE-A616-5DF4E8D73849}"/>
    <hyperlink ref="G429" r:id="rId293" xr:uid="{9877C86B-C7A5-4452-B1FB-A5171FBF6704}"/>
    <hyperlink ref="F430" r:id="rId294" xr:uid="{4AB9B427-F18C-4144-8209-4B175B6A4D1D}"/>
    <hyperlink ref="G431" r:id="rId295" xr:uid="{C92D5BE8-F4C5-4AE7-83F4-089A89B5565A}"/>
    <hyperlink ref="F432" r:id="rId296" xr:uid="{185EDB11-DF75-4A58-BAA8-ABADC6851551}"/>
    <hyperlink ref="G433" r:id="rId297" xr:uid="{10A22850-A261-4D0B-AFA1-D53CCD4574CE}"/>
    <hyperlink ref="F434" r:id="rId298" xr:uid="{C766EEE0-43F5-4FF6-930A-EF487420DBF1}"/>
    <hyperlink ref="G435" r:id="rId299" xr:uid="{0AE32019-27DE-4C13-BDC7-01923B3E9C6F}"/>
    <hyperlink ref="F436" r:id="rId300" xr:uid="{3619C2D6-7864-4AC7-B684-547E04151904}"/>
    <hyperlink ref="G437" r:id="rId301" xr:uid="{7D95F642-403A-466A-B40F-D0C848992E8B}"/>
    <hyperlink ref="F438" r:id="rId302" xr:uid="{5A2DABC6-EC65-41D0-9CDE-ACEC3BA073B2}"/>
    <hyperlink ref="G439" r:id="rId303" xr:uid="{FDB53ACF-834A-4232-A15A-9A441D79A45C}"/>
    <hyperlink ref="F440" r:id="rId304" xr:uid="{B938185F-FFFB-4658-8D02-967ACAD3B116}"/>
    <hyperlink ref="G441" r:id="rId305" xr:uid="{1786E787-8D33-4FEB-911C-6336D498A275}"/>
    <hyperlink ref="F442" r:id="rId306" xr:uid="{7EE56043-8804-4267-A362-867C2D68507B}"/>
    <hyperlink ref="G443" r:id="rId307" xr:uid="{B5D916EE-B3B3-4E75-BE10-ABD4B520C81E}"/>
    <hyperlink ref="F444" r:id="rId308" xr:uid="{5E92FFE1-5187-40E2-B3F9-99CC48FCCBEE}"/>
    <hyperlink ref="G445" r:id="rId309" xr:uid="{15FAA436-23F4-48DB-9E90-446AFA5962C6}"/>
    <hyperlink ref="H445" r:id="rId310" xr:uid="{7A81C62C-E27F-42F0-9C20-44E6C2FAA6A2}"/>
    <hyperlink ref="F446" r:id="rId311" xr:uid="{11F4EEE7-51B8-4EBF-91E8-EC49EC69D0F2}"/>
    <hyperlink ref="G447" r:id="rId312" xr:uid="{28890392-FE12-4E1F-A852-CB71A6879401}"/>
    <hyperlink ref="F448" r:id="rId313" xr:uid="{CFD682FC-DA0D-4DEE-A814-CA2CAF0DCF31}"/>
    <hyperlink ref="G449" r:id="rId314" xr:uid="{BBDEBE6A-EB63-4629-A32A-6A6A4721B3E0}"/>
    <hyperlink ref="F450" r:id="rId315" xr:uid="{7A36A2DD-DB6E-493F-B5E7-B336302ABE5A}"/>
    <hyperlink ref="G451" r:id="rId316" xr:uid="{AA5CF7E1-C938-4184-AEE8-8F7F49D9E9CB}"/>
    <hyperlink ref="F452" r:id="rId317" xr:uid="{F20461FA-BF64-4AD2-8C3F-A5EE2FC0EC4B}"/>
    <hyperlink ref="G453" r:id="rId318" xr:uid="{AEC24CD2-CD5A-4178-B63E-9A39338EFFC6}"/>
    <hyperlink ref="F454" r:id="rId319" xr:uid="{ED01CD98-5990-40F1-BA94-0CDB13626FC2}"/>
    <hyperlink ref="G455" r:id="rId320" xr:uid="{973FE748-29AC-4732-AA3E-FE0F8CE6C8EF}"/>
    <hyperlink ref="F456" r:id="rId321" xr:uid="{659C86FF-B7F8-44B7-87BC-5BA6141ACB45}"/>
    <hyperlink ref="G457" r:id="rId322" xr:uid="{EF5B6CBF-E67D-4D83-9595-3DD2E8C4AFC6}"/>
    <hyperlink ref="F458" r:id="rId323" xr:uid="{3B1AC417-72DD-4794-A2AA-BAD87B3B1518}"/>
    <hyperlink ref="H459" r:id="rId324" display="https://media.textnow.com/?t=eyJ0eXAiOiJKV1QiLCJhbGciOiJIUzI1NiJ9.eyJ1c2VybmFtZSI6InRoaXNpc2RmaXIiLCJrZXkiOiIzNzNjMmY4My03NWIyLTQxNmQtODg0Ny1jYmM3MjkzMjVlZGFfMTkxOTQ0NjM4MTZfKzE5MTkyOTQ3MTgwLndhdiJ9.EKiJzF0ln2bBFheBq6DsIJEC5v3uaP8lV_ZgDXK5es4&amp;h=373c2f83-75b2-416d-8847-cbc729325eda_19194463816_%2B19192947180.wav" xr:uid="{E0EB7BF3-6EB8-441E-96A2-533DFD124456}"/>
    <hyperlink ref="H460" r:id="rId325" display="https://media.textnow.com/?t=eyJ0eXAiOiJKV1QiLCJhbGciOiJIUzI1NiJ9.eyJ1c2VybmFtZSI6InRoaXNpc2RmaXIiLCJrZXkiOiI4OWQ1NmMyMC1hMDEyLTRjYjAtYTBkNC0wOTc4NjcxZjc5YjRfMTkxOTQ0NjM4MTZfKzE5MTkyOTQ1OTgwLndhdiJ9.D3dGvgwy1xhxc69xvmOmWbJbA_uStpn2x1RekvcLE34&amp;h=89d56c20-a012-4cb0-a0d4-0978671f79b4_19194463816_%2B19192945980.wav" xr:uid="{4E7FBF5C-AC43-45E1-84A8-1AC74922496E}"/>
    <hyperlink ref="H461" r:id="rId326" display="https://media.textnow.com/?t=eyJ0eXAiOiJKV1QiLCJhbGciOiJIUzI1NiJ9.eyJ1c2VybmFtZSI6InRoaXNpc2RmaXIiLCJrZXkiOiJiNzI4YWVlMi02YzE2LTQwMDUtOWUxZi02NGVmYTk0NzBkYjhfMTkxOTQ0NjM4MTZfKzE5MTkyOTQ1MzIyLndhdiJ9.SOS3B6fTu4cpLylimnCI4rD-XTv0GJMo44sr81Co9_s&amp;h=b728aee2-6c16-4005-9e1f-64efa9470db8_19194463816_%2B19192945322.wav" xr:uid="{4D14B9DC-BE90-4DF6-A2A5-A769419F62AC}"/>
    <hyperlink ref="H462" r:id="rId327" display="https://media.textnow.com/?t=eyJ0eXAiOiJKV1QiLCJhbGciOiJIUzI1NiJ9.eyJ1c2VybmFtZSI6InRoaXNpc2RmaXIiLCJrZXkiOiI4YTcxNWNiNC0zYjYzLTQ1MzctOWVmMC1kYjMzMjFiMDBkNzNfMTkxOTQ0NjM4MTZfKzE5MTkyOTQ0OTEwLndhdiJ9.Ufwe1cXmmRnfCTCeY0Q_gSEQ3hnbtZM1Za5bz63GxyI&amp;h=8a715cb4-3b63-4537-9ef0-db3321b00d73_19194463816_%2B19192944910.wav" xr:uid="{0F86196C-B9B7-4A8F-8E0C-EC8541ECF994}"/>
    <hyperlink ref="H464" r:id="rId328" display="https://media.textnow.com/?t=eyJ0eXAiOiJKV1QiLCJhbGciOiJIUzI1NiJ9.eyJ1c2VybmFtZSI6InRoaXNpc2RmaXIiLCJrZXkiOiIzNGUxNzg3NS1lMjgzLTRlMzktYmQ3ZC0xNjc4ZDczM2Q0OTVfMTkxOTQ0NjM4MTZfKzE5MTkyOTQzNDAzLndhdiJ9.n6zWH0bCdPTGd7pxGPjfWd26LTwcNm-FGDdv048fmwc&amp;h=34e17875-e283-4e39-bd7d-1678d733d495_19194463816_%2B19192943403.wav" xr:uid="{7568ACF6-8C81-4E29-B599-99F890F2DC9D}"/>
    <hyperlink ref="H465" r:id="rId329" display="https://media.textnow.com/?t=eyJ0eXAiOiJKV1QiLCJhbGciOiJIUzI1NiJ9.eyJ1c2VybmFtZSI6InRoaXNpc2RmaXIiLCJrZXkiOiIxMjQ2OWVkZS03YmI2LTQxNjktYjliMS0xNDY1MzBlZmMyNDhfMTkxOTQ0NjM4MTZfKzE5MTkyOTQyMTE0LndhdiJ9.LLY3ZTJQulm9NXyKIsW2uPqUaXVRNyDyyQi6wth7dTA&amp;h=12469ede-7bb6-4169-b9b1-146530efc248_19194463816_%2B19192942114.wav" xr:uid="{8CC7D8A7-39FF-4B8B-8279-101A1C54F5C0}"/>
    <hyperlink ref="H466" r:id="rId330" display="https://media.textnow.com/?t=eyJ0eXAiOiJKV1QiLCJhbGciOiJIUzI1NiJ9.eyJ1c2VybmFtZSI6InRoaXNpc2RmaXIiLCJrZXkiOiIxMzAzZGNhMy0xYjE3LTQ5ZjMtYmQxYS05OWQ5ZDE2MDIxNmNfMTkxOTQ0NjM4MTZfKzE5MTkyOTQxMjM4LndhdiJ9.sVSFqH-RAsdqWXW7FlaijxeSe0TTW4IO855Xq9Gfxjs&amp;h=1303dca3-1b17-49f3-bd1a-99d9d160216c_19194463816_%2B19192941238.wav" xr:uid="{F120D97E-C4AB-4032-9724-C40AE29F1122}"/>
    <hyperlink ref="H469" r:id="rId331" display="https://media.textnow.com/?t=eyJ0eXAiOiJKV1QiLCJhbGciOiJIUzI1NiJ9.eyJ1c2VybmFtZSI6InRoaXNpc2RmaXIiLCJrZXkiOiJiNTY3NmI5ZS0xMTJkLTQxZGQtYTg3MS1kMzNlNGQ2ZGNhMDlfMTk4NDIzNTIwNTRfKzEyMDI0OTUxMzEyLndhdiJ9.dMt2Bxggr5x16bZGau60ccZ3f72vFKA7htjW1AND4io&amp;h=b5676b9e-112d-41dd-a871-d33e4d6dca09_19842352054_%2B12024951312.wav" xr:uid="{879E0B99-C951-4B42-A5B1-AFEA11C2BE2D}"/>
    <hyperlink ref="H470" r:id="rId332" display="https://media.textnow.com/?t=eyJ0eXAiOiJKV1QiLCJhbGciOiJIUzI1NiJ9.eyJ1c2VybmFtZSI6InRoaXNpc2RmaXIiLCJrZXkiOiIzODZjNDllNS1lMWJlLTQyZjItOWVlZi0zZDM0ZjYyNTcyNTRfMTk4NDIzNTIwNTRfKzEyMDI0OTUzNjI3LndhdiJ9.m7H_rAhfb9RFDUBVDpvhTXmIdjR845Cknly35uywbZE&amp;h=386c49e5-e1be-42f2-9eef-3d34f6257254_19842352054_%2B12024953627.wav" xr:uid="{FA80C7CB-F119-43AB-B422-4824A22E366F}"/>
    <hyperlink ref="H471" r:id="rId333" display="https://media.textnow.com/?t=eyJ0eXAiOiJKV1QiLCJhbGciOiJIUzI1NiJ9.eyJ1c2VybmFtZSI6InRoaXNpc2RmaXIiLCJrZXkiOiI4NDhiYmQ2My1iYWRmLTRmYzAtYjEwNC1mNWU4ZmE1ODE0MGNfMTk4NDIzNTIwNTRfKzEyMDI0OTU1NjE0LndhdiJ9.CsHGSCgGOEiRwi40wKju7AOwLYnPY7_JD4ejUVRsBTs&amp;h=848bbd63-badf-4fc0-b104-f5e8fa58140c_19842352054_%2B12024955614.wav" xr:uid="{A8923E3C-E9B2-4A91-BAD5-3CBBFE389491}"/>
    <hyperlink ref="H476" r:id="rId334" xr:uid="{15649B96-9A6A-4291-846D-4878AC6E2A44}"/>
    <hyperlink ref="H479" r:id="rId335" xr:uid="{50AB4CAA-2C2B-43FD-BCB8-EB333AF3CB5F}"/>
    <hyperlink ref="H484" r:id="rId336" xr:uid="{61FA82F7-AFBC-41EA-AB5C-B577768F95B3}"/>
    <hyperlink ref="H486" r:id="rId337" xr:uid="{E99BD5D7-44A9-4DA2-A978-37DE5D7AAC0C}"/>
    <hyperlink ref="H487" r:id="rId338" xr:uid="{6DFDA59C-2134-4E2A-B465-6914EA332EFF}"/>
    <hyperlink ref="H491" r:id="rId339" xr:uid="{E2B299D1-A973-4095-B2D0-7FD7B338B3B4}"/>
    <hyperlink ref="H493" r:id="rId340" xr:uid="{C48308BA-5215-4808-8A37-43FE12509B96}"/>
    <hyperlink ref="H501" r:id="rId341" xr:uid="{58ABB690-5CCB-48B0-858C-035B772CFDFE}"/>
    <hyperlink ref="H502" r:id="rId342" location="8221" xr:uid="{602987B2-65D1-4EEB-8932-09BB806D7A1F}"/>
    <hyperlink ref="H506" r:id="rId343" xr:uid="{35920F47-4364-4110-B6B4-D8A7380EEF99}"/>
    <hyperlink ref="H507" r:id="rId344" location="8221" xr:uid="{F09D851F-FA7B-41CC-83DF-2DC3BA45F289}"/>
    <hyperlink ref="H508" r:id="rId345" xr:uid="{A0D7B9DD-0585-46C7-BF0D-30F8B05F970C}"/>
    <hyperlink ref="H514" r:id="rId346" xr:uid="{A0C427A8-D8C4-4069-B2DA-D0D3C86D597B}"/>
    <hyperlink ref="H519" r:id="rId347" location="8221" xr:uid="{89EA4EF5-7A37-41DF-AE7B-43F0EFCDE726}"/>
    <hyperlink ref="H523" r:id="rId348" xr:uid="{A7E1C621-DEFC-459F-B378-E0A49C773E19}"/>
    <hyperlink ref="H524" r:id="rId349" xr:uid="{28CBDA52-F56C-48B0-ACC4-CC8873C1EC6B}"/>
    <hyperlink ref="H525" r:id="rId350" xr:uid="{BA9193B6-CD8E-46BA-BA39-F8E3E8EAFF4A}"/>
    <hyperlink ref="H526" r:id="rId351" xr:uid="{9C8F7DB4-10D3-4F50-A609-0704222EB4FC}"/>
    <hyperlink ref="H527" r:id="rId352" xr:uid="{A6A82946-DDF5-4BC2-8DA1-129E38B225EA}"/>
    <hyperlink ref="H529" r:id="rId353" xr:uid="{9BE5FA64-90C8-4C03-943D-E31BE3978B43}"/>
    <hyperlink ref="H531" r:id="rId354" xr:uid="{E24F0BD8-61B2-4FF8-98D0-15DD41C9DADC}"/>
    <hyperlink ref="H532" r:id="rId355" xr:uid="{EF0A8283-697C-45A0-808E-B5300E866B57}"/>
    <hyperlink ref="H533" r:id="rId356" location="8221" xr:uid="{4BF69C9D-B1C1-4CE8-980C-C2F40866D534}"/>
    <hyperlink ref="H537" r:id="rId357" xr:uid="{64321197-EA5D-48ED-BC27-259F26AFF7BF}"/>
    <hyperlink ref="H539" r:id="rId358" xr:uid="{2E3C5D50-F74E-418C-9BE2-B98A01F59A52}"/>
    <hyperlink ref="H542" r:id="rId359" location="8221" xr:uid="{9BAFB2FB-75B6-47AB-A2FF-C580C8082255}"/>
    <hyperlink ref="H546" r:id="rId360" location="8221" xr:uid="{9C1CADAF-1C70-4063-A1CD-E093026888AF}"/>
    <hyperlink ref="H552" r:id="rId361" location="8221" xr:uid="{A0D7A57A-B3A7-44E7-89D6-19357B30AD9C}"/>
    <hyperlink ref="H557" r:id="rId362" location="8221" xr:uid="{6446C0EC-A77F-448B-9BB8-8D9CAE124AB0}"/>
    <hyperlink ref="H559" r:id="rId363" xr:uid="{63574AB7-B16F-4E6C-A020-2F1B3BB2326E}"/>
    <hyperlink ref="H563" r:id="rId364" xr:uid="{023A86F2-0B09-487D-9A73-1A69B00E4625}"/>
    <hyperlink ref="H566" r:id="rId365" xr:uid="{DB69BE5F-C903-4DCD-9D16-BE17CEF9E2ED}"/>
    <hyperlink ref="H567" r:id="rId366" xr:uid="{48697EF9-C1E0-4A70-A1E9-B706B890A4E5}"/>
    <hyperlink ref="H579" r:id="rId367" xr:uid="{4294E62C-EE7E-4546-9AEF-32CFADE8A12B}"/>
    <hyperlink ref="H586" r:id="rId368" xr:uid="{4CC0FC5B-0698-4C73-BE21-81DC12CD4A91}"/>
    <hyperlink ref="H593" r:id="rId369" xr:uid="{F629BFBE-2E5A-43F8-921C-92F14CD684EB}"/>
    <hyperlink ref="H605" r:id="rId370" xr:uid="{B6A2F59C-E413-4E35-8313-D0BF3C0918AB}"/>
    <hyperlink ref="H612" r:id="rId371" xr:uid="{281B47B4-3839-48BA-9B6B-852A22B5F2DB}"/>
    <hyperlink ref="H613" r:id="rId372" location="8221" xr:uid="{F4B3D41A-0B30-429A-9019-8B9264F8135A}"/>
    <hyperlink ref="H614" r:id="rId373" xr:uid="{76B59EEE-2A45-4092-B626-18708B0A3638}"/>
    <hyperlink ref="H621" r:id="rId374" location="8221" xr:uid="{A3D291F5-D851-4DDB-8A93-E818DF19DB9B}"/>
    <hyperlink ref="H624" r:id="rId375" xr:uid="{4483CDE0-1AFD-4147-8535-F58072A3CE2D}"/>
    <hyperlink ref="H625" r:id="rId376" xr:uid="{D7BD964D-F480-424F-905D-FAD727D24A8D}"/>
    <hyperlink ref="H629" r:id="rId377" xr:uid="{563212B6-AA1F-4623-AF0B-AA0A9E45F996}"/>
    <hyperlink ref="H634" r:id="rId378" xr:uid="{4FA5C595-9DBE-49A2-B7EB-DA2357E1BE87}"/>
    <hyperlink ref="H636" r:id="rId379" xr:uid="{AD8846EA-9F7B-45E9-8A5C-BC2B3E7EF001}"/>
    <hyperlink ref="H637" r:id="rId380" xr:uid="{1040236C-100C-4D2D-8F14-0101115CE2CF}"/>
    <hyperlink ref="H641" r:id="rId381" xr:uid="{A940A1BE-7207-4C2C-9E7E-93BD8584E162}"/>
    <hyperlink ref="H642" r:id="rId382" xr:uid="{D0C2D546-4954-44B1-8473-ADEC52295A8C}"/>
    <hyperlink ref="H644" r:id="rId383" xr:uid="{D29DBDFA-332F-494A-A9EA-BC26CC81A772}"/>
    <hyperlink ref="H646" r:id="rId384" location="8221" xr:uid="{C57E8B1F-79D5-463B-BC07-24AE55178208}"/>
    <hyperlink ref="H656" r:id="rId385" xr:uid="{10CFF348-3F6E-4D41-B8C3-B8DCF8BB7032}"/>
    <hyperlink ref="H657" r:id="rId386" xr:uid="{8C4549B1-EF00-40E2-9D51-C1E8AC98405F}"/>
    <hyperlink ref="H658" r:id="rId387" xr:uid="{59DAFAD0-B53C-4FCE-87F8-D20C9D3787CE}"/>
    <hyperlink ref="H665" r:id="rId388" xr:uid="{75E09189-7F14-49A9-B0FE-36D7BD6723BE}"/>
    <hyperlink ref="H666" r:id="rId389" xr:uid="{E331F7DB-296A-4EFF-8254-D3B5484AFCDA}"/>
    <hyperlink ref="H668" r:id="rId390" xr:uid="{B2C4F550-A748-438D-9659-875B82713B5A}"/>
    <hyperlink ref="H670" r:id="rId391" location="8221" xr:uid="{E30686B0-8E36-4DB5-96A6-E4C9A8BEE675}"/>
    <hyperlink ref="H672" r:id="rId392" xr:uid="{F5EF47EB-F151-47C0-8CCC-C24F48C91D8B}"/>
    <hyperlink ref="H681" r:id="rId393" xr:uid="{E58B4A99-0DC4-41B6-ADFB-C538BD70CEE4}"/>
    <hyperlink ref="H685" r:id="rId394" xr:uid="{661BDC89-A965-475E-B104-958E5779B3F0}"/>
    <hyperlink ref="H690" r:id="rId395" xr:uid="{9677BFA8-1C6B-4ED0-B7E7-F689FAAC5E14}"/>
    <hyperlink ref="H691" r:id="rId396" xr:uid="{D01F2C7F-9B39-4C1D-9F23-9C8EC3E4F7C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682E9-B2E7-427F-8231-0DD9512CD9C1}">
  <dimension ref="A1:S784"/>
  <sheetViews>
    <sheetView workbookViewId="0">
      <pane ySplit="1" topLeftCell="A477" activePane="bottomLeft" state="frozen"/>
      <selection pane="bottomLeft" activeCell="M1" sqref="M1"/>
    </sheetView>
  </sheetViews>
  <sheetFormatPr baseColWidth="10" defaultColWidth="8.83203125" defaultRowHeight="15" x14ac:dyDescent="0.2"/>
  <cols>
    <col min="1" max="1" width="12.6640625" style="2" customWidth="1"/>
    <col min="2" max="9" width="18.83203125" style="82" customWidth="1"/>
    <col min="10" max="10" width="40.5" style="37" customWidth="1"/>
    <col min="11" max="11" width="9.1640625" style="2" customWidth="1"/>
    <col min="12" max="12" width="11.1640625" style="2" customWidth="1"/>
    <col min="13" max="13" width="13.6640625" style="64" customWidth="1"/>
    <col min="14" max="14" width="3.1640625" style="17" customWidth="1"/>
    <col min="15" max="15" width="11.6640625" style="64" customWidth="1"/>
    <col min="16" max="16" width="9.1640625" style="64" customWidth="1"/>
    <col min="17" max="17" width="41.6640625" style="65" customWidth="1"/>
    <col min="18" max="18" width="12.6640625" customWidth="1"/>
    <col min="19" max="19" width="11.6640625" customWidth="1"/>
    <col min="20" max="20" width="21.5" customWidth="1"/>
    <col min="21" max="21" width="31.1640625" customWidth="1"/>
    <col min="22" max="22" width="15.83203125" customWidth="1"/>
    <col min="24" max="24" width="18.6640625" customWidth="1"/>
    <col min="26" max="26" width="16.6640625" customWidth="1"/>
    <col min="28" max="28" width="15.5" customWidth="1"/>
    <col min="30" max="30" width="10.33203125" customWidth="1"/>
  </cols>
  <sheetData>
    <row r="1" spans="1:19" ht="60.75" customHeight="1" x14ac:dyDescent="0.2">
      <c r="A1" s="1" t="s">
        <v>119</v>
      </c>
      <c r="B1" s="1" t="s">
        <v>120</v>
      </c>
      <c r="C1" s="1" t="s">
        <v>121</v>
      </c>
      <c r="D1" s="1" t="s">
        <v>122</v>
      </c>
      <c r="E1" s="1" t="s">
        <v>123</v>
      </c>
      <c r="F1" s="1" t="s">
        <v>124</v>
      </c>
      <c r="G1" s="1" t="s">
        <v>125</v>
      </c>
      <c r="H1" s="1" t="s">
        <v>127</v>
      </c>
      <c r="I1" s="1" t="s">
        <v>128</v>
      </c>
      <c r="J1" s="3" t="s">
        <v>126</v>
      </c>
      <c r="K1" s="72"/>
      <c r="L1" s="13"/>
      <c r="M1" s="1" t="s">
        <v>1572</v>
      </c>
      <c r="N1" s="94"/>
      <c r="O1" s="97" t="s">
        <v>1573</v>
      </c>
      <c r="P1" s="97" t="s">
        <v>1574</v>
      </c>
      <c r="Q1" s="98" t="s">
        <v>1575</v>
      </c>
      <c r="R1" s="67" t="s">
        <v>1576</v>
      </c>
      <c r="S1" s="100">
        <f>COUNTIF(M2:M720,"TRUE")</f>
        <v>100</v>
      </c>
    </row>
    <row r="2" spans="1:19" s="111" customFormat="1" ht="41.25" customHeight="1" x14ac:dyDescent="0.2">
      <c r="A2" s="103" t="s">
        <v>129</v>
      </c>
      <c r="B2" s="113" t="s">
        <v>130</v>
      </c>
      <c r="C2" s="113" t="s">
        <v>131</v>
      </c>
      <c r="D2" s="113">
        <v>1</v>
      </c>
      <c r="E2" s="113" t="s">
        <v>132</v>
      </c>
      <c r="F2" s="113">
        <v>22000</v>
      </c>
      <c r="G2" s="113" t="s">
        <v>133</v>
      </c>
      <c r="H2" s="113" t="s">
        <v>135</v>
      </c>
      <c r="I2" s="113" t="s">
        <v>136</v>
      </c>
      <c r="J2" s="114" t="s">
        <v>134</v>
      </c>
      <c r="K2" s="115"/>
      <c r="L2" s="116"/>
      <c r="M2" s="117"/>
      <c r="N2" s="116"/>
      <c r="O2" s="109"/>
      <c r="P2" s="109"/>
      <c r="Q2" s="110"/>
    </row>
    <row r="3" spans="1:19" s="111" customFormat="1" ht="29" x14ac:dyDescent="0.2">
      <c r="A3" s="103" t="s">
        <v>129</v>
      </c>
      <c r="B3" s="104" t="s">
        <v>130</v>
      </c>
      <c r="C3" s="104" t="s">
        <v>137</v>
      </c>
      <c r="D3" s="104">
        <v>1</v>
      </c>
      <c r="E3" s="104" t="s">
        <v>132</v>
      </c>
      <c r="F3" s="104">
        <v>22000</v>
      </c>
      <c r="G3" s="104" t="s">
        <v>133</v>
      </c>
      <c r="H3" s="104" t="s">
        <v>135</v>
      </c>
      <c r="I3" s="104" t="s">
        <v>136</v>
      </c>
      <c r="J3" s="105" t="s">
        <v>138</v>
      </c>
      <c r="K3" s="106"/>
      <c r="L3" s="118"/>
      <c r="M3" s="119"/>
      <c r="N3" s="118"/>
      <c r="O3" s="112"/>
      <c r="P3" s="112"/>
      <c r="Q3" s="110"/>
    </row>
    <row r="4" spans="1:19" s="111" customFormat="1" ht="29" x14ac:dyDescent="0.2">
      <c r="A4" s="103" t="s">
        <v>129</v>
      </c>
      <c r="B4" s="104" t="s">
        <v>130</v>
      </c>
      <c r="C4" s="104" t="s">
        <v>139</v>
      </c>
      <c r="D4" s="104">
        <v>1</v>
      </c>
      <c r="E4" s="104" t="s">
        <v>132</v>
      </c>
      <c r="F4" s="104">
        <v>22000</v>
      </c>
      <c r="G4" s="104" t="s">
        <v>133</v>
      </c>
      <c r="H4" s="104" t="s">
        <v>135</v>
      </c>
      <c r="I4" s="104" t="s">
        <v>136</v>
      </c>
      <c r="J4" s="105" t="s">
        <v>140</v>
      </c>
      <c r="K4" s="106"/>
      <c r="L4" s="118"/>
      <c r="M4" s="119"/>
      <c r="N4" s="118"/>
      <c r="O4" s="112"/>
      <c r="P4" s="112"/>
      <c r="Q4" s="110"/>
    </row>
    <row r="5" spans="1:19" s="111" customFormat="1" ht="29" x14ac:dyDescent="0.2">
      <c r="A5" s="103" t="s">
        <v>129</v>
      </c>
      <c r="B5" s="104" t="s">
        <v>130</v>
      </c>
      <c r="C5" s="104" t="s">
        <v>141</v>
      </c>
      <c r="D5" s="104">
        <v>1</v>
      </c>
      <c r="E5" s="104" t="s">
        <v>132</v>
      </c>
      <c r="F5" s="104">
        <v>44398</v>
      </c>
      <c r="G5" s="104" t="s">
        <v>133</v>
      </c>
      <c r="H5" s="104" t="s">
        <v>143</v>
      </c>
      <c r="I5" s="104" t="s">
        <v>136</v>
      </c>
      <c r="J5" s="105" t="s">
        <v>142</v>
      </c>
      <c r="K5" s="106"/>
      <c r="L5" s="107"/>
      <c r="M5" s="108"/>
      <c r="N5" s="107"/>
      <c r="O5" s="112"/>
      <c r="P5" s="112"/>
      <c r="Q5" s="110"/>
    </row>
    <row r="6" spans="1:19" s="111" customFormat="1" ht="32" x14ac:dyDescent="0.2">
      <c r="A6" s="103" t="s">
        <v>129</v>
      </c>
      <c r="B6" s="104" t="s">
        <v>130</v>
      </c>
      <c r="C6" s="104" t="s">
        <v>144</v>
      </c>
      <c r="D6" s="104">
        <v>1</v>
      </c>
      <c r="E6" s="104" t="s">
        <v>132</v>
      </c>
      <c r="F6" s="104">
        <v>19102697333</v>
      </c>
      <c r="G6" s="104" t="s">
        <v>133</v>
      </c>
      <c r="H6" s="104" t="s">
        <v>146</v>
      </c>
      <c r="I6" s="104" t="s">
        <v>136</v>
      </c>
      <c r="J6" s="120" t="s">
        <v>145</v>
      </c>
      <c r="K6" s="106"/>
      <c r="L6" s="107"/>
      <c r="M6" s="108"/>
      <c r="N6" s="107"/>
      <c r="O6" s="112"/>
      <c r="P6" s="112"/>
      <c r="Q6" s="110"/>
    </row>
    <row r="7" spans="1:19" s="111" customFormat="1" ht="32" x14ac:dyDescent="0.2">
      <c r="A7" s="103" t="s">
        <v>129</v>
      </c>
      <c r="B7" s="104" t="s">
        <v>130</v>
      </c>
      <c r="C7" s="104" t="s">
        <v>147</v>
      </c>
      <c r="D7" s="104">
        <v>1</v>
      </c>
      <c r="E7" s="104" t="s">
        <v>132</v>
      </c>
      <c r="F7" s="104">
        <v>19102697333</v>
      </c>
      <c r="G7" s="104" t="s">
        <v>133</v>
      </c>
      <c r="H7" s="104" t="s">
        <v>146</v>
      </c>
      <c r="I7" s="104" t="s">
        <v>136</v>
      </c>
      <c r="J7" s="120" t="s">
        <v>148</v>
      </c>
      <c r="K7" s="106"/>
      <c r="L7" s="107"/>
      <c r="M7" s="108"/>
      <c r="N7" s="107"/>
      <c r="O7" s="112"/>
      <c r="P7" s="112"/>
      <c r="Q7" s="110"/>
    </row>
    <row r="8" spans="1:19" s="111" customFormat="1" ht="32" x14ac:dyDescent="0.2">
      <c r="A8" s="103" t="s">
        <v>129</v>
      </c>
      <c r="B8" s="104" t="s">
        <v>130</v>
      </c>
      <c r="C8" s="104" t="s">
        <v>149</v>
      </c>
      <c r="D8" s="104">
        <v>1</v>
      </c>
      <c r="E8" s="104" t="s">
        <v>132</v>
      </c>
      <c r="F8" s="104">
        <v>19102697333</v>
      </c>
      <c r="G8" s="104" t="s">
        <v>133</v>
      </c>
      <c r="H8" s="104" t="s">
        <v>146</v>
      </c>
      <c r="I8" s="104" t="s">
        <v>136</v>
      </c>
      <c r="J8" s="120" t="s">
        <v>150</v>
      </c>
      <c r="K8" s="106"/>
      <c r="L8" s="107"/>
      <c r="M8" s="108"/>
      <c r="N8" s="107"/>
      <c r="O8" s="112"/>
      <c r="P8" s="112"/>
      <c r="Q8" s="110"/>
    </row>
    <row r="9" spans="1:19" s="111" customFormat="1" ht="29" x14ac:dyDescent="0.2">
      <c r="A9" s="103" t="s">
        <v>129</v>
      </c>
      <c r="B9" s="104" t="s">
        <v>130</v>
      </c>
      <c r="C9" s="104" t="s">
        <v>151</v>
      </c>
      <c r="D9" s="104">
        <v>1</v>
      </c>
      <c r="E9" s="104" t="s">
        <v>132</v>
      </c>
      <c r="F9" s="104">
        <v>15156508440</v>
      </c>
      <c r="G9" s="104" t="s">
        <v>133</v>
      </c>
      <c r="H9" s="104" t="s">
        <v>153</v>
      </c>
      <c r="I9" s="104" t="s">
        <v>136</v>
      </c>
      <c r="J9" s="105" t="s">
        <v>152</v>
      </c>
      <c r="K9" s="106"/>
      <c r="L9" s="107"/>
      <c r="M9" s="108"/>
      <c r="N9" s="107"/>
      <c r="O9" s="112"/>
      <c r="P9" s="112"/>
      <c r="Q9" s="110"/>
    </row>
    <row r="10" spans="1:19" s="111" customFormat="1" ht="42" x14ac:dyDescent="0.2">
      <c r="A10" s="103" t="s">
        <v>129</v>
      </c>
      <c r="B10" s="104" t="s">
        <v>130</v>
      </c>
      <c r="C10" s="104" t="s">
        <v>154</v>
      </c>
      <c r="D10" s="104">
        <v>1</v>
      </c>
      <c r="E10" s="104" t="s">
        <v>132</v>
      </c>
      <c r="F10" s="104">
        <v>18645644852</v>
      </c>
      <c r="G10" s="104" t="s">
        <v>133</v>
      </c>
      <c r="H10" s="104" t="s">
        <v>156</v>
      </c>
      <c r="I10" s="104" t="s">
        <v>136</v>
      </c>
      <c r="J10" s="105" t="s">
        <v>155</v>
      </c>
      <c r="K10" s="106"/>
      <c r="L10" s="107"/>
      <c r="M10" s="108"/>
      <c r="N10" s="107"/>
      <c r="O10" s="112"/>
      <c r="P10" s="112"/>
      <c r="Q10" s="110"/>
    </row>
    <row r="11" spans="1:19" s="111" customFormat="1" ht="42" x14ac:dyDescent="0.2">
      <c r="A11" s="103" t="s">
        <v>129</v>
      </c>
      <c r="B11" s="104" t="s">
        <v>130</v>
      </c>
      <c r="C11" s="104" t="s">
        <v>157</v>
      </c>
      <c r="D11" s="104">
        <v>1</v>
      </c>
      <c r="E11" s="104" t="s">
        <v>132</v>
      </c>
      <c r="F11" s="104">
        <v>18337750707</v>
      </c>
      <c r="G11" s="104" t="s">
        <v>133</v>
      </c>
      <c r="H11" s="104" t="s">
        <v>159</v>
      </c>
      <c r="I11" s="104" t="s">
        <v>136</v>
      </c>
      <c r="J11" s="105" t="s">
        <v>158</v>
      </c>
      <c r="K11" s="106"/>
      <c r="L11" s="107"/>
      <c r="M11" s="108"/>
      <c r="N11" s="107"/>
      <c r="O11" s="112"/>
      <c r="P11" s="112"/>
      <c r="Q11" s="110"/>
    </row>
    <row r="12" spans="1:19" s="111" customFormat="1" ht="64" x14ac:dyDescent="0.2">
      <c r="A12" s="103" t="s">
        <v>129</v>
      </c>
      <c r="B12" s="104" t="s">
        <v>130</v>
      </c>
      <c r="C12" s="104" t="s">
        <v>160</v>
      </c>
      <c r="D12" s="104">
        <v>1</v>
      </c>
      <c r="E12" s="104" t="s">
        <v>132</v>
      </c>
      <c r="F12" s="104">
        <v>12094393711</v>
      </c>
      <c r="G12" s="104" t="s">
        <v>133</v>
      </c>
      <c r="H12" s="104" t="s">
        <v>162</v>
      </c>
      <c r="I12" s="104" t="s">
        <v>136</v>
      </c>
      <c r="J12" s="120" t="s">
        <v>161</v>
      </c>
      <c r="K12" s="106"/>
      <c r="L12" s="107"/>
      <c r="M12" s="108"/>
      <c r="N12" s="107"/>
      <c r="O12" s="112"/>
      <c r="P12" s="112"/>
      <c r="Q12" s="110"/>
    </row>
    <row r="13" spans="1:19" s="111" customFormat="1" ht="43" x14ac:dyDescent="0.2">
      <c r="A13" s="103" t="s">
        <v>129</v>
      </c>
      <c r="B13" s="104" t="s">
        <v>130</v>
      </c>
      <c r="C13" s="104" t="s">
        <v>163</v>
      </c>
      <c r="D13" s="104">
        <v>1</v>
      </c>
      <c r="E13" s="104" t="s">
        <v>132</v>
      </c>
      <c r="F13" s="104">
        <v>16073919292</v>
      </c>
      <c r="G13" s="104" t="s">
        <v>133</v>
      </c>
      <c r="H13" s="104" t="s">
        <v>165</v>
      </c>
      <c r="I13" s="104" t="s">
        <v>136</v>
      </c>
      <c r="J13" s="105" t="s">
        <v>164</v>
      </c>
      <c r="K13" s="106"/>
      <c r="L13" s="107"/>
      <c r="M13" s="108"/>
      <c r="N13" s="107"/>
      <c r="O13" s="112"/>
      <c r="P13" s="112"/>
      <c r="Q13" s="110"/>
    </row>
    <row r="14" spans="1:19" s="111" customFormat="1" ht="112" x14ac:dyDescent="0.2">
      <c r="A14" s="103" t="s">
        <v>129</v>
      </c>
      <c r="B14" s="104" t="s">
        <v>130</v>
      </c>
      <c r="C14" s="104" t="s">
        <v>166</v>
      </c>
      <c r="D14" s="104">
        <v>1</v>
      </c>
      <c r="E14" s="104" t="s">
        <v>132</v>
      </c>
      <c r="F14" s="104">
        <v>47543</v>
      </c>
      <c r="G14" s="104" t="s">
        <v>133</v>
      </c>
      <c r="H14" s="104" t="s">
        <v>168</v>
      </c>
      <c r="I14" s="104" t="s">
        <v>136</v>
      </c>
      <c r="J14" s="120" t="s">
        <v>167</v>
      </c>
      <c r="K14" s="106"/>
      <c r="L14" s="107"/>
      <c r="M14" s="108"/>
      <c r="N14" s="107"/>
      <c r="O14" s="112"/>
      <c r="P14" s="112"/>
      <c r="Q14" s="110"/>
    </row>
    <row r="15" spans="1:19" s="111" customFormat="1" ht="43" x14ac:dyDescent="0.2">
      <c r="A15" s="103" t="s">
        <v>129</v>
      </c>
      <c r="B15" s="104" t="s">
        <v>130</v>
      </c>
      <c r="C15" s="104" t="s">
        <v>169</v>
      </c>
      <c r="D15" s="104">
        <v>1</v>
      </c>
      <c r="E15" s="104" t="s">
        <v>132</v>
      </c>
      <c r="F15" s="104">
        <v>32665</v>
      </c>
      <c r="G15" s="104" t="s">
        <v>133</v>
      </c>
      <c r="H15" s="104" t="s">
        <v>171</v>
      </c>
      <c r="I15" s="104" t="s">
        <v>136</v>
      </c>
      <c r="J15" s="120" t="s">
        <v>170</v>
      </c>
      <c r="K15" s="106"/>
      <c r="L15" s="107"/>
      <c r="M15" s="108"/>
      <c r="N15" s="107"/>
      <c r="O15" s="112"/>
      <c r="P15" s="112"/>
      <c r="Q15" s="110"/>
    </row>
    <row r="16" spans="1:19" s="111" customFormat="1" ht="43" x14ac:dyDescent="0.2">
      <c r="A16" s="103" t="s">
        <v>129</v>
      </c>
      <c r="B16" s="104" t="s">
        <v>130</v>
      </c>
      <c r="C16" s="104" t="s">
        <v>172</v>
      </c>
      <c r="D16" s="104">
        <v>1</v>
      </c>
      <c r="E16" s="104" t="s">
        <v>132</v>
      </c>
      <c r="F16" s="104">
        <v>12094387307</v>
      </c>
      <c r="G16" s="104" t="s">
        <v>133</v>
      </c>
      <c r="H16" s="104" t="s">
        <v>174</v>
      </c>
      <c r="I16" s="104" t="s">
        <v>136</v>
      </c>
      <c r="J16" s="105" t="s">
        <v>173</v>
      </c>
      <c r="K16" s="106"/>
      <c r="L16" s="107"/>
      <c r="M16" s="108"/>
      <c r="N16" s="107"/>
      <c r="O16" s="112"/>
      <c r="P16" s="112"/>
      <c r="Q16" s="110"/>
    </row>
    <row r="17" spans="1:17" s="111" customFormat="1" ht="43" x14ac:dyDescent="0.2">
      <c r="A17" s="103" t="s">
        <v>129</v>
      </c>
      <c r="B17" s="104" t="s">
        <v>130</v>
      </c>
      <c r="C17" s="104" t="s">
        <v>175</v>
      </c>
      <c r="D17" s="104">
        <v>0</v>
      </c>
      <c r="E17" s="104" t="s">
        <v>132</v>
      </c>
      <c r="F17" s="104">
        <v>32665</v>
      </c>
      <c r="G17" s="104" t="s">
        <v>133</v>
      </c>
      <c r="H17" s="104" t="s">
        <v>171</v>
      </c>
      <c r="I17" s="104" t="s">
        <v>136</v>
      </c>
      <c r="J17" s="120" t="s">
        <v>176</v>
      </c>
      <c r="K17" s="106"/>
      <c r="L17" s="107"/>
      <c r="M17" s="108"/>
      <c r="N17" s="107"/>
      <c r="O17" s="112"/>
      <c r="P17" s="112"/>
      <c r="Q17" s="110"/>
    </row>
    <row r="18" spans="1:17" s="111" customFormat="1" ht="43" x14ac:dyDescent="0.2">
      <c r="A18" s="103" t="s">
        <v>129</v>
      </c>
      <c r="B18" s="104" t="s">
        <v>130</v>
      </c>
      <c r="C18" s="104" t="s">
        <v>177</v>
      </c>
      <c r="D18" s="104">
        <v>0</v>
      </c>
      <c r="E18" s="104" t="s">
        <v>132</v>
      </c>
      <c r="F18" s="104">
        <v>32665</v>
      </c>
      <c r="G18" s="104" t="s">
        <v>133</v>
      </c>
      <c r="H18" s="104" t="s">
        <v>171</v>
      </c>
      <c r="I18" s="104" t="s">
        <v>136</v>
      </c>
      <c r="J18" s="120" t="s">
        <v>178</v>
      </c>
      <c r="K18" s="106"/>
      <c r="L18" s="107"/>
      <c r="M18" s="108"/>
      <c r="N18" s="107"/>
      <c r="O18" s="112"/>
      <c r="P18" s="112"/>
      <c r="Q18" s="110"/>
    </row>
    <row r="19" spans="1:17" s="111" customFormat="1" ht="43" x14ac:dyDescent="0.2">
      <c r="A19" s="103" t="s">
        <v>129</v>
      </c>
      <c r="B19" s="104" t="s">
        <v>130</v>
      </c>
      <c r="C19" s="104" t="s">
        <v>179</v>
      </c>
      <c r="D19" s="104">
        <v>0</v>
      </c>
      <c r="E19" s="104" t="s">
        <v>132</v>
      </c>
      <c r="F19" s="104">
        <v>32665</v>
      </c>
      <c r="G19" s="104" t="s">
        <v>133</v>
      </c>
      <c r="H19" s="104" t="s">
        <v>171</v>
      </c>
      <c r="I19" s="104" t="s">
        <v>136</v>
      </c>
      <c r="J19" s="120" t="s">
        <v>180</v>
      </c>
      <c r="K19" s="106"/>
      <c r="L19" s="107"/>
      <c r="M19" s="108"/>
      <c r="N19" s="107"/>
      <c r="O19" s="112"/>
      <c r="P19" s="112"/>
      <c r="Q19" s="110"/>
    </row>
    <row r="20" spans="1:17" s="111" customFormat="1" ht="43" x14ac:dyDescent="0.2">
      <c r="A20" s="103" t="s">
        <v>129</v>
      </c>
      <c r="B20" s="104" t="s">
        <v>130</v>
      </c>
      <c r="C20" s="104" t="s">
        <v>181</v>
      </c>
      <c r="D20" s="104">
        <v>0</v>
      </c>
      <c r="E20" s="104" t="s">
        <v>132</v>
      </c>
      <c r="F20" s="104">
        <v>32665</v>
      </c>
      <c r="G20" s="104" t="s">
        <v>133</v>
      </c>
      <c r="H20" s="104" t="s">
        <v>171</v>
      </c>
      <c r="I20" s="104" t="s">
        <v>136</v>
      </c>
      <c r="J20" s="120" t="s">
        <v>182</v>
      </c>
      <c r="K20" s="106"/>
      <c r="L20" s="107"/>
      <c r="M20" s="108"/>
      <c r="N20" s="107"/>
      <c r="O20" s="112"/>
      <c r="P20" s="112"/>
      <c r="Q20" s="110"/>
    </row>
    <row r="21" spans="1:17" s="111" customFormat="1" ht="48" x14ac:dyDescent="0.2">
      <c r="A21" s="103" t="s">
        <v>129</v>
      </c>
      <c r="B21" s="104" t="s">
        <v>130</v>
      </c>
      <c r="C21" s="104" t="s">
        <v>183</v>
      </c>
      <c r="D21" s="104">
        <v>0</v>
      </c>
      <c r="E21" s="104" t="s">
        <v>132</v>
      </c>
      <c r="F21" s="104">
        <v>32665</v>
      </c>
      <c r="G21" s="104" t="s">
        <v>133</v>
      </c>
      <c r="H21" s="104" t="s">
        <v>171</v>
      </c>
      <c r="I21" s="104" t="s">
        <v>136</v>
      </c>
      <c r="J21" s="120" t="s">
        <v>184</v>
      </c>
      <c r="K21" s="106"/>
      <c r="L21" s="107"/>
      <c r="M21" s="108"/>
      <c r="N21" s="107"/>
      <c r="O21" s="112"/>
      <c r="P21" s="112"/>
      <c r="Q21" s="110"/>
    </row>
    <row r="22" spans="1:17" s="111" customFormat="1" ht="43" x14ac:dyDescent="0.2">
      <c r="A22" s="103" t="s">
        <v>129</v>
      </c>
      <c r="B22" s="104" t="s">
        <v>130</v>
      </c>
      <c r="C22" s="104" t="s">
        <v>185</v>
      </c>
      <c r="D22" s="104">
        <v>0</v>
      </c>
      <c r="E22" s="104" t="s">
        <v>132</v>
      </c>
      <c r="F22" s="104">
        <v>18555233278</v>
      </c>
      <c r="G22" s="104" t="s">
        <v>133</v>
      </c>
      <c r="H22" s="104" t="s">
        <v>187</v>
      </c>
      <c r="I22" s="104" t="s">
        <v>136</v>
      </c>
      <c r="J22" s="105" t="s">
        <v>186</v>
      </c>
      <c r="K22" s="106"/>
      <c r="L22" s="107"/>
      <c r="M22" s="108"/>
      <c r="N22" s="107"/>
      <c r="O22" s="112"/>
      <c r="P22" s="112"/>
      <c r="Q22" s="110"/>
    </row>
    <row r="23" spans="1:17" s="111" customFormat="1" ht="48" x14ac:dyDescent="0.2">
      <c r="A23" s="103" t="s">
        <v>129</v>
      </c>
      <c r="B23" s="104" t="s">
        <v>130</v>
      </c>
      <c r="C23" s="104" t="s">
        <v>188</v>
      </c>
      <c r="D23" s="104">
        <v>0</v>
      </c>
      <c r="E23" s="104" t="s">
        <v>132</v>
      </c>
      <c r="F23" s="104">
        <v>32665</v>
      </c>
      <c r="G23" s="104" t="s">
        <v>133</v>
      </c>
      <c r="H23" s="104" t="s">
        <v>171</v>
      </c>
      <c r="I23" s="104" t="s">
        <v>136</v>
      </c>
      <c r="J23" s="120" t="s">
        <v>189</v>
      </c>
      <c r="K23" s="106"/>
      <c r="L23" s="107"/>
      <c r="M23" s="108"/>
      <c r="N23" s="107"/>
      <c r="O23" s="112"/>
      <c r="P23" s="112"/>
      <c r="Q23" s="110"/>
    </row>
    <row r="24" spans="1:17" s="111" customFormat="1" ht="96" x14ac:dyDescent="0.2">
      <c r="A24" s="103" t="s">
        <v>129</v>
      </c>
      <c r="B24" s="104" t="s">
        <v>130</v>
      </c>
      <c r="C24" s="104" t="s">
        <v>190</v>
      </c>
      <c r="D24" s="104">
        <v>0</v>
      </c>
      <c r="E24" s="104" t="s">
        <v>132</v>
      </c>
      <c r="F24" s="104">
        <v>32665</v>
      </c>
      <c r="G24" s="104" t="s">
        <v>133</v>
      </c>
      <c r="H24" s="104" t="s">
        <v>171</v>
      </c>
      <c r="I24" s="104" t="s">
        <v>136</v>
      </c>
      <c r="J24" s="120" t="s">
        <v>191</v>
      </c>
      <c r="K24" s="106"/>
      <c r="L24" s="107"/>
      <c r="M24" s="108"/>
      <c r="N24" s="107"/>
      <c r="O24" s="112"/>
      <c r="P24" s="112"/>
      <c r="Q24" s="110"/>
    </row>
    <row r="25" spans="1:17" s="111" customFormat="1" ht="43" x14ac:dyDescent="0.2">
      <c r="A25" s="103" t="s">
        <v>129</v>
      </c>
      <c r="B25" s="104" t="s">
        <v>130</v>
      </c>
      <c r="C25" s="104" t="s">
        <v>192</v>
      </c>
      <c r="D25" s="104">
        <v>1</v>
      </c>
      <c r="E25" s="104" t="s">
        <v>132</v>
      </c>
      <c r="F25" s="104">
        <v>22000</v>
      </c>
      <c r="G25" s="104" t="s">
        <v>133</v>
      </c>
      <c r="H25" s="104" t="s">
        <v>135</v>
      </c>
      <c r="I25" s="104" t="s">
        <v>136</v>
      </c>
      <c r="J25" s="105" t="s">
        <v>193</v>
      </c>
      <c r="K25" s="106"/>
      <c r="L25" s="107"/>
      <c r="M25" s="108"/>
      <c r="N25" s="107"/>
      <c r="O25" s="112"/>
      <c r="P25" s="112"/>
      <c r="Q25" s="110"/>
    </row>
    <row r="26" spans="1:17" s="111" customFormat="1" ht="43" x14ac:dyDescent="0.2">
      <c r="A26" s="103" t="s">
        <v>129</v>
      </c>
      <c r="B26" s="104" t="s">
        <v>130</v>
      </c>
      <c r="C26" s="104" t="s">
        <v>194</v>
      </c>
      <c r="D26" s="104">
        <v>1</v>
      </c>
      <c r="E26" s="104" t="s">
        <v>195</v>
      </c>
      <c r="F26" s="104" t="s">
        <v>133</v>
      </c>
      <c r="G26" s="104">
        <v>9198887386</v>
      </c>
      <c r="H26" s="104" t="s">
        <v>197</v>
      </c>
      <c r="I26" s="104" t="s">
        <v>136</v>
      </c>
      <c r="J26" s="105" t="s">
        <v>196</v>
      </c>
      <c r="K26" s="106"/>
      <c r="L26" s="107"/>
      <c r="M26" s="108"/>
      <c r="N26" s="107"/>
      <c r="O26" s="112"/>
      <c r="P26" s="112"/>
      <c r="Q26" s="110"/>
    </row>
    <row r="27" spans="1:17" s="111" customFormat="1" ht="43" x14ac:dyDescent="0.2">
      <c r="A27" s="103" t="s">
        <v>129</v>
      </c>
      <c r="B27" s="104" t="s">
        <v>130</v>
      </c>
      <c r="C27" s="104" t="s">
        <v>198</v>
      </c>
      <c r="D27" s="104">
        <v>1</v>
      </c>
      <c r="E27" s="104" t="s">
        <v>132</v>
      </c>
      <c r="F27" s="104">
        <v>9198887386</v>
      </c>
      <c r="G27" s="104" t="s">
        <v>133</v>
      </c>
      <c r="H27" s="104" t="s">
        <v>197</v>
      </c>
      <c r="I27" s="104" t="s">
        <v>136</v>
      </c>
      <c r="J27" s="105" t="s">
        <v>199</v>
      </c>
      <c r="K27" s="106"/>
      <c r="L27" s="107"/>
      <c r="M27" s="108"/>
      <c r="N27" s="107"/>
      <c r="O27" s="112"/>
      <c r="P27" s="112"/>
      <c r="Q27" s="110"/>
    </row>
    <row r="28" spans="1:17" s="111" customFormat="1" ht="43" x14ac:dyDescent="0.2">
      <c r="A28" s="121" t="s">
        <v>129</v>
      </c>
      <c r="B28" s="122" t="s">
        <v>130</v>
      </c>
      <c r="C28" s="122" t="s">
        <v>200</v>
      </c>
      <c r="D28" s="122">
        <v>1</v>
      </c>
      <c r="E28" s="122" t="s">
        <v>132</v>
      </c>
      <c r="F28" s="122">
        <v>9198887386</v>
      </c>
      <c r="G28" s="122" t="s">
        <v>133</v>
      </c>
      <c r="H28" s="122" t="s">
        <v>197</v>
      </c>
      <c r="I28" s="122" t="s">
        <v>136</v>
      </c>
      <c r="J28" s="123" t="s">
        <v>201</v>
      </c>
      <c r="K28" s="106"/>
      <c r="L28" s="107"/>
      <c r="M28" s="108"/>
      <c r="N28" s="107"/>
      <c r="O28" s="112"/>
      <c r="P28" s="112"/>
      <c r="Q28" s="110"/>
    </row>
    <row r="29" spans="1:17" ht="68.25" customHeight="1" x14ac:dyDescent="0.2">
      <c r="A29" s="6" t="s">
        <v>129</v>
      </c>
      <c r="B29" s="79" t="s">
        <v>130</v>
      </c>
      <c r="C29" s="79" t="s">
        <v>202</v>
      </c>
      <c r="D29" s="79">
        <v>1</v>
      </c>
      <c r="E29" s="79" t="s">
        <v>132</v>
      </c>
      <c r="F29" s="79">
        <v>9198887386</v>
      </c>
      <c r="G29" s="79" t="s">
        <v>133</v>
      </c>
      <c r="H29" s="79" t="s">
        <v>197</v>
      </c>
      <c r="I29" s="79" t="s">
        <v>136</v>
      </c>
      <c r="J29" s="70" t="s">
        <v>203</v>
      </c>
      <c r="K29" s="73"/>
      <c r="L29" s="43"/>
      <c r="M29" s="66" t="b">
        <v>0</v>
      </c>
      <c r="N29" s="86"/>
      <c r="O29" s="66" t="b">
        <v>0</v>
      </c>
      <c r="P29" s="66">
        <v>2780</v>
      </c>
      <c r="Q29" s="87" t="s">
        <v>203</v>
      </c>
    </row>
    <row r="30" spans="1:17" ht="68.25" customHeight="1" x14ac:dyDescent="0.2">
      <c r="A30" s="6" t="s">
        <v>129</v>
      </c>
      <c r="B30" s="79" t="s">
        <v>130</v>
      </c>
      <c r="C30" s="79" t="s">
        <v>204</v>
      </c>
      <c r="D30" s="79">
        <v>1</v>
      </c>
      <c r="E30" s="79" t="s">
        <v>195</v>
      </c>
      <c r="F30" s="79" t="s">
        <v>133</v>
      </c>
      <c r="G30" s="79">
        <v>9198887386</v>
      </c>
      <c r="H30" s="79" t="s">
        <v>197</v>
      </c>
      <c r="I30" s="79" t="s">
        <v>136</v>
      </c>
      <c r="J30" s="70" t="s">
        <v>205</v>
      </c>
      <c r="K30" s="73"/>
      <c r="L30" s="43"/>
      <c r="M30" s="66" t="b">
        <v>0</v>
      </c>
      <c r="N30" s="86"/>
      <c r="O30" s="66" t="b">
        <v>0</v>
      </c>
      <c r="P30" s="66">
        <v>3177</v>
      </c>
      <c r="Q30" s="87" t="s">
        <v>205</v>
      </c>
    </row>
    <row r="31" spans="1:17" ht="68.25" customHeight="1" x14ac:dyDescent="0.2">
      <c r="A31" s="6" t="s">
        <v>129</v>
      </c>
      <c r="B31" s="79" t="s">
        <v>130</v>
      </c>
      <c r="C31" s="79" t="s">
        <v>206</v>
      </c>
      <c r="D31" s="79">
        <v>1</v>
      </c>
      <c r="E31" s="79" t="s">
        <v>132</v>
      </c>
      <c r="F31" s="79">
        <v>9198887386</v>
      </c>
      <c r="G31" s="79" t="s">
        <v>133</v>
      </c>
      <c r="H31" s="79" t="s">
        <v>197</v>
      </c>
      <c r="I31" s="79" t="s">
        <v>136</v>
      </c>
      <c r="J31" s="69" t="s">
        <v>207</v>
      </c>
      <c r="K31" s="73"/>
      <c r="L31" s="43"/>
      <c r="M31" s="66" t="b">
        <v>0</v>
      </c>
      <c r="N31" s="86"/>
      <c r="O31" s="66" t="b">
        <v>0</v>
      </c>
      <c r="P31" s="66">
        <v>2231</v>
      </c>
      <c r="Q31" s="88" t="s">
        <v>207</v>
      </c>
    </row>
    <row r="32" spans="1:17" ht="68.25" customHeight="1" x14ac:dyDescent="0.2">
      <c r="A32" s="6" t="s">
        <v>129</v>
      </c>
      <c r="B32" s="79" t="s">
        <v>130</v>
      </c>
      <c r="C32" s="79" t="s">
        <v>208</v>
      </c>
      <c r="D32" s="79">
        <v>1</v>
      </c>
      <c r="E32" s="79" t="s">
        <v>195</v>
      </c>
      <c r="F32" s="79" t="s">
        <v>133</v>
      </c>
      <c r="G32" s="79">
        <v>9198887386</v>
      </c>
      <c r="H32" s="79" t="s">
        <v>197</v>
      </c>
      <c r="I32" s="79" t="s">
        <v>136</v>
      </c>
      <c r="J32" s="69" t="s">
        <v>209</v>
      </c>
      <c r="K32" s="73"/>
      <c r="L32" s="43"/>
      <c r="M32" s="66" t="b">
        <v>0</v>
      </c>
      <c r="N32" s="86"/>
      <c r="O32" s="66" t="b">
        <v>0</v>
      </c>
      <c r="P32" s="66">
        <v>2225</v>
      </c>
      <c r="Q32" s="88" t="s">
        <v>209</v>
      </c>
    </row>
    <row r="33" spans="1:17" ht="68.25" customHeight="1" x14ac:dyDescent="0.2">
      <c r="A33" s="6" t="s">
        <v>129</v>
      </c>
      <c r="B33" s="79" t="s">
        <v>130</v>
      </c>
      <c r="C33" s="79" t="s">
        <v>210</v>
      </c>
      <c r="D33" s="79">
        <v>1</v>
      </c>
      <c r="E33" s="79" t="s">
        <v>132</v>
      </c>
      <c r="F33" s="79">
        <v>9198887386</v>
      </c>
      <c r="G33" s="79" t="s">
        <v>133</v>
      </c>
      <c r="H33" s="79" t="s">
        <v>197</v>
      </c>
      <c r="I33" s="79" t="s">
        <v>136</v>
      </c>
      <c r="J33" s="68" t="s">
        <v>211</v>
      </c>
      <c r="K33" s="73"/>
      <c r="L33" s="43"/>
      <c r="M33" s="66" t="b">
        <v>0</v>
      </c>
      <c r="N33" s="86"/>
      <c r="O33" s="66" t="b">
        <v>0</v>
      </c>
      <c r="P33" s="66">
        <v>1186</v>
      </c>
      <c r="Q33" s="88" t="s">
        <v>211</v>
      </c>
    </row>
    <row r="34" spans="1:17" ht="68.25" customHeight="1" x14ac:dyDescent="0.2">
      <c r="A34" s="6" t="s">
        <v>129</v>
      </c>
      <c r="B34" s="79" t="s">
        <v>130</v>
      </c>
      <c r="C34" s="79" t="s">
        <v>212</v>
      </c>
      <c r="D34" s="79">
        <v>1</v>
      </c>
      <c r="E34" s="79" t="s">
        <v>195</v>
      </c>
      <c r="F34" s="79" t="s">
        <v>133</v>
      </c>
      <c r="G34" s="79">
        <v>9198887386</v>
      </c>
      <c r="H34" s="79" t="s">
        <v>197</v>
      </c>
      <c r="I34" s="79" t="s">
        <v>136</v>
      </c>
      <c r="J34" s="70" t="s">
        <v>213</v>
      </c>
      <c r="K34" s="73"/>
      <c r="L34" s="43"/>
      <c r="M34" s="66" t="b">
        <v>0</v>
      </c>
      <c r="N34" s="86"/>
      <c r="O34" s="66" t="b">
        <v>0</v>
      </c>
      <c r="P34" s="66">
        <v>2369</v>
      </c>
      <c r="Q34" s="87" t="s">
        <v>213</v>
      </c>
    </row>
    <row r="35" spans="1:17" ht="68.25" customHeight="1" x14ac:dyDescent="0.2">
      <c r="A35" s="6" t="s">
        <v>129</v>
      </c>
      <c r="B35" s="79" t="s">
        <v>130</v>
      </c>
      <c r="C35" s="79" t="s">
        <v>214</v>
      </c>
      <c r="D35" s="79">
        <v>1</v>
      </c>
      <c r="E35" s="79" t="s">
        <v>132</v>
      </c>
      <c r="F35" s="79">
        <v>9198887386</v>
      </c>
      <c r="G35" s="79" t="s">
        <v>133</v>
      </c>
      <c r="H35" s="79" t="s">
        <v>197</v>
      </c>
      <c r="I35" s="79" t="s">
        <v>136</v>
      </c>
      <c r="J35" s="69" t="s">
        <v>215</v>
      </c>
      <c r="K35" s="73"/>
      <c r="L35" s="43"/>
      <c r="M35" s="66" t="b">
        <v>0</v>
      </c>
      <c r="N35" s="86"/>
      <c r="O35" s="66" t="b">
        <v>0</v>
      </c>
      <c r="P35" s="66">
        <v>245</v>
      </c>
      <c r="Q35" s="88" t="s">
        <v>215</v>
      </c>
    </row>
    <row r="36" spans="1:17" ht="68.25" customHeight="1" x14ac:dyDescent="0.2">
      <c r="A36" s="6" t="s">
        <v>129</v>
      </c>
      <c r="B36" s="79" t="s">
        <v>130</v>
      </c>
      <c r="C36" s="79" t="s">
        <v>216</v>
      </c>
      <c r="D36" s="79">
        <v>1</v>
      </c>
      <c r="E36" s="79" t="s">
        <v>195</v>
      </c>
      <c r="F36" s="79" t="s">
        <v>133</v>
      </c>
      <c r="G36" s="79">
        <v>9198887386</v>
      </c>
      <c r="H36" s="79" t="s">
        <v>197</v>
      </c>
      <c r="I36" s="79" t="s">
        <v>136</v>
      </c>
      <c r="J36" s="68" t="s">
        <v>217</v>
      </c>
      <c r="K36" s="73"/>
      <c r="L36" s="43"/>
      <c r="M36" s="66" t="b">
        <v>0</v>
      </c>
      <c r="N36" s="86"/>
      <c r="O36" s="66" t="b">
        <v>0</v>
      </c>
      <c r="P36" s="66">
        <v>743</v>
      </c>
      <c r="Q36" s="88" t="s">
        <v>217</v>
      </c>
    </row>
    <row r="37" spans="1:17" ht="68.25" customHeight="1" x14ac:dyDescent="0.2">
      <c r="A37" s="6" t="s">
        <v>129</v>
      </c>
      <c r="B37" s="79" t="s">
        <v>130</v>
      </c>
      <c r="C37" s="79" t="s">
        <v>218</v>
      </c>
      <c r="D37" s="79">
        <v>1</v>
      </c>
      <c r="E37" s="79" t="s">
        <v>132</v>
      </c>
      <c r="F37" s="79">
        <v>9198887386</v>
      </c>
      <c r="G37" s="79" t="s">
        <v>133</v>
      </c>
      <c r="H37" s="79" t="s">
        <v>197</v>
      </c>
      <c r="I37" s="79" t="s">
        <v>136</v>
      </c>
      <c r="J37" s="70" t="s">
        <v>219</v>
      </c>
      <c r="K37" s="73"/>
      <c r="L37" s="43"/>
      <c r="M37" s="66" t="b">
        <v>0</v>
      </c>
      <c r="N37" s="86"/>
      <c r="O37" s="66" t="b">
        <v>0</v>
      </c>
      <c r="P37" s="66">
        <v>2423</v>
      </c>
      <c r="Q37" s="87" t="s">
        <v>219</v>
      </c>
    </row>
    <row r="38" spans="1:17" ht="68.25" customHeight="1" x14ac:dyDescent="0.2">
      <c r="A38" s="6" t="s">
        <v>129</v>
      </c>
      <c r="B38" s="79" t="s">
        <v>130</v>
      </c>
      <c r="C38" s="79" t="s">
        <v>220</v>
      </c>
      <c r="D38" s="79">
        <v>1</v>
      </c>
      <c r="E38" s="79" t="s">
        <v>195</v>
      </c>
      <c r="F38" s="79" t="s">
        <v>133</v>
      </c>
      <c r="G38" s="79">
        <v>9198887386</v>
      </c>
      <c r="H38" s="79" t="s">
        <v>197</v>
      </c>
      <c r="I38" s="79" t="s">
        <v>136</v>
      </c>
      <c r="J38" s="68" t="s">
        <v>221</v>
      </c>
      <c r="K38" s="73"/>
      <c r="L38" s="43"/>
      <c r="M38" s="66" t="b">
        <v>0</v>
      </c>
      <c r="N38" s="86"/>
      <c r="O38" s="66" t="b">
        <v>0</v>
      </c>
      <c r="P38" s="66">
        <v>1325</v>
      </c>
      <c r="Q38" s="88" t="s">
        <v>221</v>
      </c>
    </row>
    <row r="39" spans="1:17" ht="68.25" customHeight="1" x14ac:dyDescent="0.2">
      <c r="A39" s="6" t="s">
        <v>129</v>
      </c>
      <c r="B39" s="79" t="s">
        <v>130</v>
      </c>
      <c r="C39" s="79" t="s">
        <v>222</v>
      </c>
      <c r="D39" s="79">
        <v>1</v>
      </c>
      <c r="E39" s="79" t="s">
        <v>132</v>
      </c>
      <c r="F39" s="79">
        <v>9198887386</v>
      </c>
      <c r="G39" s="79" t="s">
        <v>133</v>
      </c>
      <c r="H39" s="79" t="s">
        <v>197</v>
      </c>
      <c r="I39" s="79" t="s">
        <v>136</v>
      </c>
      <c r="J39" s="69" t="s">
        <v>223</v>
      </c>
      <c r="K39" s="73"/>
      <c r="L39" s="43"/>
      <c r="M39" s="66" t="b">
        <v>1</v>
      </c>
      <c r="N39" s="86"/>
      <c r="O39" s="66" t="b">
        <v>1</v>
      </c>
      <c r="P39" s="66">
        <v>93</v>
      </c>
      <c r="Q39" s="88" t="s">
        <v>223</v>
      </c>
    </row>
    <row r="40" spans="1:17" ht="68.25" customHeight="1" x14ac:dyDescent="0.2">
      <c r="A40" s="6" t="s">
        <v>129</v>
      </c>
      <c r="B40" s="79" t="s">
        <v>130</v>
      </c>
      <c r="C40" s="79" t="s">
        <v>224</v>
      </c>
      <c r="D40" s="79">
        <v>1</v>
      </c>
      <c r="E40" s="79" t="s">
        <v>195</v>
      </c>
      <c r="F40" s="79" t="s">
        <v>133</v>
      </c>
      <c r="G40" s="79">
        <v>9198887386</v>
      </c>
      <c r="H40" s="79" t="s">
        <v>197</v>
      </c>
      <c r="I40" s="79" t="s">
        <v>136</v>
      </c>
      <c r="J40" s="69" t="s">
        <v>225</v>
      </c>
      <c r="K40" s="73"/>
      <c r="L40" s="43"/>
      <c r="M40" s="66" t="b">
        <v>0</v>
      </c>
      <c r="N40" s="86"/>
      <c r="O40" s="66" t="b">
        <v>0</v>
      </c>
      <c r="P40" s="66">
        <v>921</v>
      </c>
      <c r="Q40" s="88" t="s">
        <v>225</v>
      </c>
    </row>
    <row r="41" spans="1:17" ht="68.25" customHeight="1" x14ac:dyDescent="0.2">
      <c r="A41" s="6" t="s">
        <v>129</v>
      </c>
      <c r="B41" s="79" t="s">
        <v>130</v>
      </c>
      <c r="C41" s="79" t="s">
        <v>226</v>
      </c>
      <c r="D41" s="79">
        <v>1</v>
      </c>
      <c r="E41" s="79" t="s">
        <v>132</v>
      </c>
      <c r="F41" s="79">
        <v>9198887386</v>
      </c>
      <c r="G41" s="79" t="s">
        <v>133</v>
      </c>
      <c r="H41" s="79" t="s">
        <v>197</v>
      </c>
      <c r="I41" s="79" t="s">
        <v>136</v>
      </c>
      <c r="J41" s="70" t="s">
        <v>227</v>
      </c>
      <c r="K41" s="73"/>
      <c r="L41" s="43"/>
      <c r="M41" s="66" t="b">
        <v>0</v>
      </c>
      <c r="N41" s="86"/>
      <c r="O41" s="66" t="b">
        <v>0</v>
      </c>
      <c r="P41" s="66">
        <v>2850</v>
      </c>
      <c r="Q41" s="87" t="s">
        <v>227</v>
      </c>
    </row>
    <row r="42" spans="1:17" ht="68.25" customHeight="1" x14ac:dyDescent="0.2">
      <c r="A42" s="6" t="s">
        <v>129</v>
      </c>
      <c r="B42" s="79" t="s">
        <v>130</v>
      </c>
      <c r="C42" s="79" t="s">
        <v>228</v>
      </c>
      <c r="D42" s="79">
        <v>1</v>
      </c>
      <c r="E42" s="79" t="s">
        <v>195</v>
      </c>
      <c r="F42" s="79" t="s">
        <v>133</v>
      </c>
      <c r="G42" s="79">
        <v>9198887386</v>
      </c>
      <c r="H42" s="79" t="s">
        <v>197</v>
      </c>
      <c r="I42" s="79" t="s">
        <v>136</v>
      </c>
      <c r="J42" s="70" t="s">
        <v>229</v>
      </c>
      <c r="K42" s="73"/>
      <c r="L42" s="43"/>
      <c r="M42" s="66" t="b">
        <v>0</v>
      </c>
      <c r="N42" s="86"/>
      <c r="O42" s="66" t="b">
        <v>0</v>
      </c>
      <c r="P42" s="66">
        <v>2448</v>
      </c>
      <c r="Q42" s="87" t="s">
        <v>229</v>
      </c>
    </row>
    <row r="43" spans="1:17" ht="68.25" customHeight="1" x14ac:dyDescent="0.2">
      <c r="A43" s="6" t="s">
        <v>129</v>
      </c>
      <c r="B43" s="79" t="s">
        <v>130</v>
      </c>
      <c r="C43" s="79" t="s">
        <v>230</v>
      </c>
      <c r="D43" s="79">
        <v>1</v>
      </c>
      <c r="E43" s="79" t="s">
        <v>132</v>
      </c>
      <c r="F43" s="79">
        <v>9198887386</v>
      </c>
      <c r="G43" s="79" t="s">
        <v>133</v>
      </c>
      <c r="H43" s="79" t="s">
        <v>197</v>
      </c>
      <c r="I43" s="79" t="s">
        <v>136</v>
      </c>
      <c r="J43" s="68" t="s">
        <v>231</v>
      </c>
      <c r="K43" s="73"/>
      <c r="L43" s="43"/>
      <c r="M43" s="66" t="b">
        <v>0</v>
      </c>
      <c r="N43" s="86"/>
      <c r="O43" s="66" t="b">
        <v>0</v>
      </c>
      <c r="P43" s="66">
        <v>822</v>
      </c>
      <c r="Q43" s="88" t="s">
        <v>231</v>
      </c>
    </row>
    <row r="44" spans="1:17" ht="68.25" customHeight="1" x14ac:dyDescent="0.2">
      <c r="A44" s="6" t="s">
        <v>129</v>
      </c>
      <c r="B44" s="79" t="s">
        <v>130</v>
      </c>
      <c r="C44" s="79" t="s">
        <v>232</v>
      </c>
      <c r="D44" s="79">
        <v>1</v>
      </c>
      <c r="E44" s="79" t="s">
        <v>195</v>
      </c>
      <c r="F44" s="79" t="s">
        <v>133</v>
      </c>
      <c r="G44" s="79">
        <v>9198887386</v>
      </c>
      <c r="H44" s="79" t="s">
        <v>197</v>
      </c>
      <c r="I44" s="79" t="s">
        <v>136</v>
      </c>
      <c r="J44" s="68" t="s">
        <v>233</v>
      </c>
      <c r="K44" s="73"/>
      <c r="L44" s="43"/>
      <c r="M44" s="66" t="b">
        <v>0</v>
      </c>
      <c r="N44" s="86"/>
      <c r="O44" s="66" t="b">
        <v>0</v>
      </c>
      <c r="P44" s="66">
        <v>686</v>
      </c>
      <c r="Q44" s="88" t="s">
        <v>233</v>
      </c>
    </row>
    <row r="45" spans="1:17" ht="68.25" customHeight="1" x14ac:dyDescent="0.2">
      <c r="A45" s="6" t="s">
        <v>129</v>
      </c>
      <c r="B45" s="79" t="s">
        <v>130</v>
      </c>
      <c r="C45" s="79" t="s">
        <v>234</v>
      </c>
      <c r="D45" s="79">
        <v>1</v>
      </c>
      <c r="E45" s="79" t="s">
        <v>132</v>
      </c>
      <c r="F45" s="79">
        <v>9198887386</v>
      </c>
      <c r="G45" s="79" t="s">
        <v>133</v>
      </c>
      <c r="H45" s="79" t="s">
        <v>197</v>
      </c>
      <c r="I45" s="79" t="s">
        <v>136</v>
      </c>
      <c r="J45" s="68" t="s">
        <v>235</v>
      </c>
      <c r="K45" s="73"/>
      <c r="L45" s="43"/>
      <c r="M45" s="66" t="b">
        <v>0</v>
      </c>
      <c r="N45" s="86"/>
      <c r="O45" s="66" t="b">
        <v>0</v>
      </c>
      <c r="P45" s="66">
        <v>2262</v>
      </c>
      <c r="Q45" s="88" t="s">
        <v>235</v>
      </c>
    </row>
    <row r="46" spans="1:17" ht="68.25" customHeight="1" x14ac:dyDescent="0.2">
      <c r="A46" s="6" t="s">
        <v>129</v>
      </c>
      <c r="B46" s="79" t="s">
        <v>130</v>
      </c>
      <c r="C46" s="79" t="s">
        <v>236</v>
      </c>
      <c r="D46" s="79">
        <v>1</v>
      </c>
      <c r="E46" s="79" t="s">
        <v>195</v>
      </c>
      <c r="F46" s="79" t="s">
        <v>133</v>
      </c>
      <c r="G46" s="79">
        <v>9198887386</v>
      </c>
      <c r="H46" s="79" t="s">
        <v>197</v>
      </c>
      <c r="I46" s="79" t="s">
        <v>136</v>
      </c>
      <c r="J46" s="69" t="s">
        <v>237</v>
      </c>
      <c r="K46" s="73"/>
      <c r="L46" s="43"/>
      <c r="M46" s="66" t="b">
        <v>0</v>
      </c>
      <c r="N46" s="86"/>
      <c r="O46" s="66" t="b">
        <v>0</v>
      </c>
      <c r="P46" s="66">
        <v>2023</v>
      </c>
      <c r="Q46" s="88" t="s">
        <v>237</v>
      </c>
    </row>
    <row r="47" spans="1:17" ht="68.25" customHeight="1" x14ac:dyDescent="0.2">
      <c r="A47" s="6" t="s">
        <v>129</v>
      </c>
      <c r="B47" s="79" t="s">
        <v>130</v>
      </c>
      <c r="C47" s="79" t="s">
        <v>238</v>
      </c>
      <c r="D47" s="79">
        <v>1</v>
      </c>
      <c r="E47" s="79" t="s">
        <v>132</v>
      </c>
      <c r="F47" s="79">
        <v>9198887386</v>
      </c>
      <c r="G47" s="79" t="s">
        <v>133</v>
      </c>
      <c r="H47" s="79" t="s">
        <v>197</v>
      </c>
      <c r="I47" s="79" t="s">
        <v>136</v>
      </c>
      <c r="J47" s="70" t="s">
        <v>239</v>
      </c>
      <c r="K47" s="73"/>
      <c r="L47" s="43"/>
      <c r="M47" s="66" t="b">
        <v>0</v>
      </c>
      <c r="N47" s="86"/>
      <c r="O47" s="66" t="b">
        <v>0</v>
      </c>
      <c r="P47" s="66">
        <v>2787</v>
      </c>
      <c r="Q47" s="87" t="s">
        <v>239</v>
      </c>
    </row>
    <row r="48" spans="1:17" ht="68.25" customHeight="1" x14ac:dyDescent="0.2">
      <c r="A48" s="6" t="s">
        <v>129</v>
      </c>
      <c r="B48" s="79" t="s">
        <v>130</v>
      </c>
      <c r="C48" s="79" t="s">
        <v>240</v>
      </c>
      <c r="D48" s="79">
        <v>1</v>
      </c>
      <c r="E48" s="79" t="s">
        <v>195</v>
      </c>
      <c r="F48" s="79" t="s">
        <v>133</v>
      </c>
      <c r="G48" s="79">
        <v>9198887386</v>
      </c>
      <c r="H48" s="79" t="s">
        <v>197</v>
      </c>
      <c r="I48" s="79" t="s">
        <v>136</v>
      </c>
      <c r="J48" s="69" t="s">
        <v>241</v>
      </c>
      <c r="K48" s="73"/>
      <c r="L48" s="43"/>
      <c r="M48" s="66" t="b">
        <v>0</v>
      </c>
      <c r="N48" s="86"/>
      <c r="O48" s="66" t="b">
        <v>0</v>
      </c>
      <c r="P48" s="66">
        <v>1636</v>
      </c>
      <c r="Q48" s="88" t="s">
        <v>241</v>
      </c>
    </row>
    <row r="49" spans="1:17" ht="68.25" customHeight="1" x14ac:dyDescent="0.2">
      <c r="A49" s="6" t="s">
        <v>129</v>
      </c>
      <c r="B49" s="79" t="s">
        <v>130</v>
      </c>
      <c r="C49" s="79" t="s">
        <v>242</v>
      </c>
      <c r="D49" s="79">
        <v>1</v>
      </c>
      <c r="E49" s="79" t="s">
        <v>132</v>
      </c>
      <c r="F49" s="79">
        <v>9198887386</v>
      </c>
      <c r="G49" s="79" t="s">
        <v>133</v>
      </c>
      <c r="H49" s="79" t="s">
        <v>197</v>
      </c>
      <c r="I49" s="79" t="s">
        <v>136</v>
      </c>
      <c r="J49" s="70" t="s">
        <v>243</v>
      </c>
      <c r="K49" s="73"/>
      <c r="L49" s="43"/>
      <c r="M49" s="66" t="b">
        <v>0</v>
      </c>
      <c r="N49" s="86"/>
      <c r="O49" s="66" t="b">
        <v>0</v>
      </c>
      <c r="P49" s="66">
        <v>3130</v>
      </c>
      <c r="Q49" s="87" t="s">
        <v>243</v>
      </c>
    </row>
    <row r="50" spans="1:17" ht="68.25" customHeight="1" x14ac:dyDescent="0.2">
      <c r="A50" s="6" t="s">
        <v>129</v>
      </c>
      <c r="B50" s="79" t="s">
        <v>130</v>
      </c>
      <c r="C50" s="79" t="s">
        <v>244</v>
      </c>
      <c r="D50" s="79">
        <v>1</v>
      </c>
      <c r="E50" s="79" t="s">
        <v>195</v>
      </c>
      <c r="F50" s="79" t="s">
        <v>133</v>
      </c>
      <c r="G50" s="79">
        <v>9198887386</v>
      </c>
      <c r="H50" s="79" t="s">
        <v>197</v>
      </c>
      <c r="I50" s="79" t="s">
        <v>136</v>
      </c>
      <c r="J50" s="68" t="s">
        <v>245</v>
      </c>
      <c r="K50" s="73"/>
      <c r="L50" s="43"/>
      <c r="M50" s="66" t="b">
        <v>0</v>
      </c>
      <c r="N50" s="86"/>
      <c r="O50" s="66" t="b">
        <v>0</v>
      </c>
      <c r="P50" s="66">
        <v>2227</v>
      </c>
      <c r="Q50" s="88" t="s">
        <v>245</v>
      </c>
    </row>
    <row r="51" spans="1:17" ht="68.25" customHeight="1" x14ac:dyDescent="0.2">
      <c r="A51" s="6" t="s">
        <v>129</v>
      </c>
      <c r="B51" s="79" t="s">
        <v>130</v>
      </c>
      <c r="C51" s="79" t="s">
        <v>246</v>
      </c>
      <c r="D51" s="79">
        <v>1</v>
      </c>
      <c r="E51" s="79" t="s">
        <v>132</v>
      </c>
      <c r="F51" s="79">
        <v>9198887386</v>
      </c>
      <c r="G51" s="79" t="s">
        <v>133</v>
      </c>
      <c r="H51" s="79" t="s">
        <v>197</v>
      </c>
      <c r="I51" s="79" t="s">
        <v>136</v>
      </c>
      <c r="J51" s="69" t="s">
        <v>247</v>
      </c>
      <c r="K51" s="73"/>
      <c r="L51" s="43"/>
      <c r="M51" s="66" t="b">
        <v>0</v>
      </c>
      <c r="N51" s="86"/>
      <c r="O51" s="66" t="b">
        <v>0</v>
      </c>
      <c r="P51" s="66">
        <v>1388</v>
      </c>
      <c r="Q51" s="88" t="s">
        <v>247</v>
      </c>
    </row>
    <row r="52" spans="1:17" ht="68.25" customHeight="1" x14ac:dyDescent="0.2">
      <c r="A52" s="6" t="s">
        <v>129</v>
      </c>
      <c r="B52" s="79" t="s">
        <v>130</v>
      </c>
      <c r="C52" s="79" t="s">
        <v>248</v>
      </c>
      <c r="D52" s="79">
        <v>1</v>
      </c>
      <c r="E52" s="79" t="s">
        <v>195</v>
      </c>
      <c r="F52" s="79" t="s">
        <v>133</v>
      </c>
      <c r="G52" s="79">
        <v>9198887386</v>
      </c>
      <c r="H52" s="79" t="s">
        <v>197</v>
      </c>
      <c r="I52" s="79" t="s">
        <v>136</v>
      </c>
      <c r="J52" s="70" t="s">
        <v>249</v>
      </c>
      <c r="K52" s="73"/>
      <c r="L52" s="43"/>
      <c r="M52" s="66" t="b">
        <v>0</v>
      </c>
      <c r="N52" s="86"/>
      <c r="O52" s="66" t="b">
        <v>0</v>
      </c>
      <c r="P52" s="66">
        <v>2465</v>
      </c>
      <c r="Q52" s="87" t="s">
        <v>249</v>
      </c>
    </row>
    <row r="53" spans="1:17" ht="68.25" customHeight="1" x14ac:dyDescent="0.2">
      <c r="A53" s="6" t="s">
        <v>129</v>
      </c>
      <c r="B53" s="79" t="s">
        <v>130</v>
      </c>
      <c r="C53" s="79" t="s">
        <v>250</v>
      </c>
      <c r="D53" s="79">
        <v>1</v>
      </c>
      <c r="E53" s="79" t="s">
        <v>132</v>
      </c>
      <c r="F53" s="79">
        <v>9198887386</v>
      </c>
      <c r="G53" s="79" t="s">
        <v>133</v>
      </c>
      <c r="H53" s="79" t="s">
        <v>197</v>
      </c>
      <c r="I53" s="79" t="s">
        <v>136</v>
      </c>
      <c r="J53" s="68" t="s">
        <v>251</v>
      </c>
      <c r="K53" s="73"/>
      <c r="L53" s="43"/>
      <c r="M53" s="66" t="b">
        <v>0</v>
      </c>
      <c r="N53" s="86"/>
      <c r="O53" s="66" t="b">
        <v>0</v>
      </c>
      <c r="P53" s="66">
        <v>958</v>
      </c>
      <c r="Q53" s="88" t="s">
        <v>251</v>
      </c>
    </row>
    <row r="54" spans="1:17" ht="68.25" customHeight="1" x14ac:dyDescent="0.2">
      <c r="A54" s="6" t="s">
        <v>129</v>
      </c>
      <c r="B54" s="79" t="s">
        <v>130</v>
      </c>
      <c r="C54" s="79" t="s">
        <v>252</v>
      </c>
      <c r="D54" s="79">
        <v>1</v>
      </c>
      <c r="E54" s="79" t="s">
        <v>195</v>
      </c>
      <c r="F54" s="79" t="s">
        <v>133</v>
      </c>
      <c r="G54" s="79">
        <v>9198887386</v>
      </c>
      <c r="H54" s="79" t="s">
        <v>197</v>
      </c>
      <c r="I54" s="79" t="s">
        <v>136</v>
      </c>
      <c r="J54" s="68" t="s">
        <v>253</v>
      </c>
      <c r="K54" s="73"/>
      <c r="L54" s="43"/>
      <c r="M54" s="66" t="b">
        <v>0</v>
      </c>
      <c r="N54" s="86"/>
      <c r="O54" s="66" t="b">
        <v>0</v>
      </c>
      <c r="P54" s="66">
        <v>2202</v>
      </c>
      <c r="Q54" s="88" t="s">
        <v>253</v>
      </c>
    </row>
    <row r="55" spans="1:17" ht="68.25" customHeight="1" x14ac:dyDescent="0.2">
      <c r="A55" s="6" t="s">
        <v>129</v>
      </c>
      <c r="B55" s="79" t="s">
        <v>130</v>
      </c>
      <c r="C55" s="79" t="s">
        <v>254</v>
      </c>
      <c r="D55" s="79">
        <v>1</v>
      </c>
      <c r="E55" s="79" t="s">
        <v>132</v>
      </c>
      <c r="F55" s="79">
        <v>9198887386</v>
      </c>
      <c r="G55" s="79" t="s">
        <v>133</v>
      </c>
      <c r="H55" s="79" t="s">
        <v>197</v>
      </c>
      <c r="I55" s="79" t="s">
        <v>136</v>
      </c>
      <c r="J55" s="70" t="s">
        <v>255</v>
      </c>
      <c r="K55" s="73"/>
      <c r="L55" s="43"/>
      <c r="M55" s="66" t="b">
        <v>0</v>
      </c>
      <c r="N55" s="86"/>
      <c r="O55" s="66" t="b">
        <v>0</v>
      </c>
      <c r="P55" s="66">
        <v>3045</v>
      </c>
      <c r="Q55" s="87" t="s">
        <v>255</v>
      </c>
    </row>
    <row r="56" spans="1:17" ht="68.25" customHeight="1" x14ac:dyDescent="0.2">
      <c r="A56" s="6" t="s">
        <v>129</v>
      </c>
      <c r="B56" s="79" t="s">
        <v>130</v>
      </c>
      <c r="C56" s="79" t="s">
        <v>256</v>
      </c>
      <c r="D56" s="79">
        <v>1</v>
      </c>
      <c r="E56" s="79" t="s">
        <v>195</v>
      </c>
      <c r="F56" s="79" t="s">
        <v>133</v>
      </c>
      <c r="G56" s="79">
        <v>9198887386</v>
      </c>
      <c r="H56" s="79" t="s">
        <v>197</v>
      </c>
      <c r="I56" s="79" t="s">
        <v>136</v>
      </c>
      <c r="J56" s="68" t="s">
        <v>257</v>
      </c>
      <c r="K56" s="73"/>
      <c r="L56" s="43"/>
      <c r="M56" s="66" t="b">
        <v>0</v>
      </c>
      <c r="N56" s="86"/>
      <c r="O56" s="66" t="b">
        <v>0</v>
      </c>
      <c r="P56" s="66">
        <v>1552</v>
      </c>
      <c r="Q56" s="88" t="s">
        <v>257</v>
      </c>
    </row>
    <row r="57" spans="1:17" ht="68.25" customHeight="1" x14ac:dyDescent="0.2">
      <c r="A57" s="6" t="s">
        <v>129</v>
      </c>
      <c r="B57" s="79" t="s">
        <v>130</v>
      </c>
      <c r="C57" s="79" t="s">
        <v>258</v>
      </c>
      <c r="D57" s="79">
        <v>1</v>
      </c>
      <c r="E57" s="79" t="s">
        <v>132</v>
      </c>
      <c r="F57" s="79">
        <v>9198887386</v>
      </c>
      <c r="G57" s="79" t="s">
        <v>133</v>
      </c>
      <c r="H57" s="79" t="s">
        <v>197</v>
      </c>
      <c r="I57" s="79" t="s">
        <v>136</v>
      </c>
      <c r="J57" s="68" t="s">
        <v>259</v>
      </c>
      <c r="K57" s="73"/>
      <c r="L57" s="43"/>
      <c r="M57" s="66" t="b">
        <v>0</v>
      </c>
      <c r="N57" s="86"/>
      <c r="O57" s="66" t="b">
        <v>0</v>
      </c>
      <c r="P57" s="66">
        <v>797</v>
      </c>
      <c r="Q57" s="88" t="s">
        <v>259</v>
      </c>
    </row>
    <row r="58" spans="1:17" ht="68.25" customHeight="1" x14ac:dyDescent="0.2">
      <c r="A58" s="6" t="s">
        <v>129</v>
      </c>
      <c r="B58" s="79" t="s">
        <v>130</v>
      </c>
      <c r="C58" s="79" t="s">
        <v>260</v>
      </c>
      <c r="D58" s="79">
        <v>1</v>
      </c>
      <c r="E58" s="79" t="s">
        <v>195</v>
      </c>
      <c r="F58" s="79" t="s">
        <v>133</v>
      </c>
      <c r="G58" s="79">
        <v>9198887386</v>
      </c>
      <c r="H58" s="79" t="s">
        <v>197</v>
      </c>
      <c r="I58" s="79" t="s">
        <v>136</v>
      </c>
      <c r="J58" s="68" t="s">
        <v>261</v>
      </c>
      <c r="K58" s="73"/>
      <c r="L58" s="43"/>
      <c r="M58" s="66" t="b">
        <v>1</v>
      </c>
      <c r="N58" s="86"/>
      <c r="O58" s="66" t="b">
        <v>1</v>
      </c>
      <c r="P58" s="66">
        <v>59</v>
      </c>
      <c r="Q58" s="88" t="s">
        <v>261</v>
      </c>
    </row>
    <row r="59" spans="1:17" ht="68.25" customHeight="1" x14ac:dyDescent="0.2">
      <c r="A59" s="6" t="s">
        <v>129</v>
      </c>
      <c r="B59" s="79" t="s">
        <v>130</v>
      </c>
      <c r="C59" s="79" t="s">
        <v>262</v>
      </c>
      <c r="D59" s="79">
        <v>1</v>
      </c>
      <c r="E59" s="79" t="s">
        <v>132</v>
      </c>
      <c r="F59" s="79">
        <v>9198887386</v>
      </c>
      <c r="G59" s="79" t="s">
        <v>133</v>
      </c>
      <c r="H59" s="79" t="s">
        <v>197</v>
      </c>
      <c r="I59" s="79" t="s">
        <v>136</v>
      </c>
      <c r="J59" s="68" t="s">
        <v>263</v>
      </c>
      <c r="K59" s="73"/>
      <c r="L59" s="43"/>
      <c r="M59" s="66" t="b">
        <v>0</v>
      </c>
      <c r="N59" s="86"/>
      <c r="O59" s="66" t="b">
        <v>0</v>
      </c>
      <c r="P59" s="66">
        <v>1337</v>
      </c>
      <c r="Q59" s="88" t="s">
        <v>263</v>
      </c>
    </row>
    <row r="60" spans="1:17" ht="68.25" customHeight="1" x14ac:dyDescent="0.2">
      <c r="A60" s="6" t="s">
        <v>129</v>
      </c>
      <c r="B60" s="79" t="s">
        <v>130</v>
      </c>
      <c r="C60" s="79" t="s">
        <v>264</v>
      </c>
      <c r="D60" s="79">
        <v>1</v>
      </c>
      <c r="E60" s="79" t="s">
        <v>195</v>
      </c>
      <c r="F60" s="79" t="s">
        <v>133</v>
      </c>
      <c r="G60" s="79">
        <v>9198887386</v>
      </c>
      <c r="H60" s="79" t="s">
        <v>197</v>
      </c>
      <c r="I60" s="79" t="s">
        <v>136</v>
      </c>
      <c r="J60" s="68" t="s">
        <v>265</v>
      </c>
      <c r="K60" s="73"/>
      <c r="L60" s="43"/>
      <c r="M60" s="66" t="b">
        <v>0</v>
      </c>
      <c r="N60" s="86"/>
      <c r="O60" s="66" t="b">
        <v>0</v>
      </c>
      <c r="P60" s="66">
        <v>828</v>
      </c>
      <c r="Q60" s="88" t="s">
        <v>265</v>
      </c>
    </row>
    <row r="61" spans="1:17" ht="68.25" customHeight="1" x14ac:dyDescent="0.2">
      <c r="A61" s="6" t="s">
        <v>129</v>
      </c>
      <c r="B61" s="79" t="s">
        <v>130</v>
      </c>
      <c r="C61" s="79" t="s">
        <v>266</v>
      </c>
      <c r="D61" s="79">
        <v>1</v>
      </c>
      <c r="E61" s="79" t="s">
        <v>132</v>
      </c>
      <c r="F61" s="79">
        <v>9198887386</v>
      </c>
      <c r="G61" s="79" t="s">
        <v>133</v>
      </c>
      <c r="H61" s="79" t="s">
        <v>197</v>
      </c>
      <c r="I61" s="79" t="s">
        <v>136</v>
      </c>
      <c r="J61" s="68" t="s">
        <v>267</v>
      </c>
      <c r="K61" s="73"/>
      <c r="L61" s="43"/>
      <c r="M61" s="66" t="b">
        <v>0</v>
      </c>
      <c r="N61" s="86"/>
      <c r="O61" s="66" t="b">
        <v>0</v>
      </c>
      <c r="P61" s="66">
        <v>1188</v>
      </c>
      <c r="Q61" s="88" t="s">
        <v>267</v>
      </c>
    </row>
    <row r="62" spans="1:17" ht="68.25" customHeight="1" x14ac:dyDescent="0.2">
      <c r="A62" s="6" t="s">
        <v>129</v>
      </c>
      <c r="B62" s="79" t="s">
        <v>130</v>
      </c>
      <c r="C62" s="79" t="s">
        <v>268</v>
      </c>
      <c r="D62" s="79">
        <v>1</v>
      </c>
      <c r="E62" s="79" t="s">
        <v>195</v>
      </c>
      <c r="F62" s="79" t="s">
        <v>133</v>
      </c>
      <c r="G62" s="79">
        <v>9198887386</v>
      </c>
      <c r="H62" s="79" t="s">
        <v>197</v>
      </c>
      <c r="I62" s="79" t="s">
        <v>136</v>
      </c>
      <c r="J62" s="69" t="s">
        <v>269</v>
      </c>
      <c r="K62" s="73"/>
      <c r="L62" s="43"/>
      <c r="M62" s="66" t="b">
        <v>0</v>
      </c>
      <c r="N62" s="86"/>
      <c r="O62" s="66" t="b">
        <v>0</v>
      </c>
      <c r="P62" s="66">
        <v>853</v>
      </c>
      <c r="Q62" s="88" t="s">
        <v>269</v>
      </c>
    </row>
    <row r="63" spans="1:17" ht="68.25" customHeight="1" x14ac:dyDescent="0.2">
      <c r="A63" s="6" t="s">
        <v>129</v>
      </c>
      <c r="B63" s="79" t="s">
        <v>130</v>
      </c>
      <c r="C63" s="79" t="s">
        <v>270</v>
      </c>
      <c r="D63" s="79">
        <v>1</v>
      </c>
      <c r="E63" s="79" t="s">
        <v>132</v>
      </c>
      <c r="F63" s="79">
        <v>9198887386</v>
      </c>
      <c r="G63" s="79" t="s">
        <v>133</v>
      </c>
      <c r="H63" s="79" t="s">
        <v>197</v>
      </c>
      <c r="I63" s="79" t="s">
        <v>136</v>
      </c>
      <c r="J63" s="68" t="s">
        <v>271</v>
      </c>
      <c r="K63" s="73"/>
      <c r="L63" s="43"/>
      <c r="M63" s="66" t="b">
        <v>1</v>
      </c>
      <c r="N63" s="86"/>
      <c r="O63" s="66" t="b">
        <v>1</v>
      </c>
      <c r="P63" s="66">
        <v>12</v>
      </c>
      <c r="Q63" s="88" t="s">
        <v>271</v>
      </c>
    </row>
    <row r="64" spans="1:17" ht="68.25" customHeight="1" x14ac:dyDescent="0.2">
      <c r="A64" s="6" t="s">
        <v>129</v>
      </c>
      <c r="B64" s="79" t="s">
        <v>130</v>
      </c>
      <c r="C64" s="79" t="s">
        <v>272</v>
      </c>
      <c r="D64" s="79">
        <v>1</v>
      </c>
      <c r="E64" s="79" t="s">
        <v>195</v>
      </c>
      <c r="F64" s="79" t="s">
        <v>133</v>
      </c>
      <c r="G64" s="79">
        <v>9198887386</v>
      </c>
      <c r="H64" s="79" t="s">
        <v>197</v>
      </c>
      <c r="I64" s="79" t="s">
        <v>136</v>
      </c>
      <c r="J64" s="68" t="s">
        <v>273</v>
      </c>
      <c r="K64" s="73"/>
      <c r="L64" s="43"/>
      <c r="M64" s="66" t="b">
        <v>0</v>
      </c>
      <c r="N64" s="86"/>
      <c r="O64" s="66" t="b">
        <v>0</v>
      </c>
      <c r="P64" s="66">
        <v>1963</v>
      </c>
      <c r="Q64" s="88" t="s">
        <v>273</v>
      </c>
    </row>
    <row r="65" spans="1:17" ht="68.25" customHeight="1" x14ac:dyDescent="0.2">
      <c r="A65" s="6" t="s">
        <v>129</v>
      </c>
      <c r="B65" s="79" t="s">
        <v>130</v>
      </c>
      <c r="C65" s="79" t="s">
        <v>274</v>
      </c>
      <c r="D65" s="79">
        <v>1</v>
      </c>
      <c r="E65" s="79" t="s">
        <v>132</v>
      </c>
      <c r="F65" s="79">
        <v>9198887386</v>
      </c>
      <c r="G65" s="79" t="s">
        <v>133</v>
      </c>
      <c r="H65" s="79" t="s">
        <v>197</v>
      </c>
      <c r="I65" s="79" t="s">
        <v>136</v>
      </c>
      <c r="J65" s="68" t="s">
        <v>275</v>
      </c>
      <c r="K65" s="73"/>
      <c r="L65" s="43"/>
      <c r="M65" s="66" t="b">
        <v>0</v>
      </c>
      <c r="N65" s="86"/>
      <c r="O65" s="66" t="b">
        <v>0</v>
      </c>
      <c r="P65" s="66">
        <v>1626</v>
      </c>
      <c r="Q65" s="88" t="s">
        <v>275</v>
      </c>
    </row>
    <row r="66" spans="1:17" ht="68.25" customHeight="1" x14ac:dyDescent="0.2">
      <c r="A66" s="6" t="s">
        <v>129</v>
      </c>
      <c r="B66" s="79" t="s">
        <v>130</v>
      </c>
      <c r="C66" s="79" t="s">
        <v>276</v>
      </c>
      <c r="D66" s="79">
        <v>1</v>
      </c>
      <c r="E66" s="79" t="s">
        <v>195</v>
      </c>
      <c r="F66" s="79" t="s">
        <v>133</v>
      </c>
      <c r="G66" s="79">
        <v>9198887386</v>
      </c>
      <c r="H66" s="79" t="s">
        <v>197</v>
      </c>
      <c r="I66" s="79" t="s">
        <v>136</v>
      </c>
      <c r="J66" s="70" t="s">
        <v>277</v>
      </c>
      <c r="K66" s="73"/>
      <c r="L66" s="43"/>
      <c r="M66" s="66" t="b">
        <v>0</v>
      </c>
      <c r="N66" s="86"/>
      <c r="O66" s="66" t="b">
        <v>0</v>
      </c>
      <c r="P66" s="66">
        <v>2497</v>
      </c>
      <c r="Q66" s="87" t="s">
        <v>277</v>
      </c>
    </row>
    <row r="67" spans="1:17" ht="68.25" customHeight="1" x14ac:dyDescent="0.2">
      <c r="A67" s="6" t="s">
        <v>129</v>
      </c>
      <c r="B67" s="79" t="s">
        <v>130</v>
      </c>
      <c r="C67" s="79" t="s">
        <v>278</v>
      </c>
      <c r="D67" s="79">
        <v>1</v>
      </c>
      <c r="E67" s="79" t="s">
        <v>132</v>
      </c>
      <c r="F67" s="79">
        <v>9198887386</v>
      </c>
      <c r="G67" s="79" t="s">
        <v>133</v>
      </c>
      <c r="H67" s="79" t="s">
        <v>197</v>
      </c>
      <c r="I67" s="79" t="s">
        <v>136</v>
      </c>
      <c r="J67" s="68" t="s">
        <v>279</v>
      </c>
      <c r="K67" s="73"/>
      <c r="L67" s="43"/>
      <c r="M67" s="66" t="b">
        <v>0</v>
      </c>
      <c r="N67" s="86"/>
      <c r="O67" s="66" t="b">
        <v>0</v>
      </c>
      <c r="P67" s="66">
        <v>2284</v>
      </c>
      <c r="Q67" s="88" t="s">
        <v>279</v>
      </c>
    </row>
    <row r="68" spans="1:17" ht="68.25" customHeight="1" x14ac:dyDescent="0.2">
      <c r="A68" s="6" t="s">
        <v>129</v>
      </c>
      <c r="B68" s="79" t="s">
        <v>130</v>
      </c>
      <c r="C68" s="79" t="s">
        <v>280</v>
      </c>
      <c r="D68" s="79">
        <v>1</v>
      </c>
      <c r="E68" s="79" t="s">
        <v>195</v>
      </c>
      <c r="F68" s="79" t="s">
        <v>133</v>
      </c>
      <c r="G68" s="79">
        <v>9198887386</v>
      </c>
      <c r="H68" s="79" t="s">
        <v>197</v>
      </c>
      <c r="I68" s="79" t="s">
        <v>136</v>
      </c>
      <c r="J68" s="68" t="s">
        <v>281</v>
      </c>
      <c r="K68" s="73"/>
      <c r="L68" s="43"/>
      <c r="M68" s="66" t="b">
        <v>1</v>
      </c>
      <c r="N68" s="86"/>
      <c r="O68" s="66" t="b">
        <v>1</v>
      </c>
      <c r="P68" s="66">
        <v>21</v>
      </c>
      <c r="Q68" s="88" t="s">
        <v>281</v>
      </c>
    </row>
    <row r="69" spans="1:17" ht="68.25" customHeight="1" x14ac:dyDescent="0.2">
      <c r="A69" s="6" t="s">
        <v>129</v>
      </c>
      <c r="B69" s="79" t="s">
        <v>130</v>
      </c>
      <c r="C69" s="79" t="s">
        <v>282</v>
      </c>
      <c r="D69" s="79">
        <v>1</v>
      </c>
      <c r="E69" s="79" t="s">
        <v>132</v>
      </c>
      <c r="F69" s="79">
        <v>9198887386</v>
      </c>
      <c r="G69" s="79" t="s">
        <v>133</v>
      </c>
      <c r="H69" s="79" t="s">
        <v>197</v>
      </c>
      <c r="I69" s="79" t="s">
        <v>136</v>
      </c>
      <c r="J69" s="69" t="s">
        <v>283</v>
      </c>
      <c r="K69" s="73"/>
      <c r="L69" s="43"/>
      <c r="M69" s="66" t="b">
        <v>0</v>
      </c>
      <c r="N69" s="86"/>
      <c r="O69" s="66" t="b">
        <v>0</v>
      </c>
      <c r="P69" s="66">
        <v>326</v>
      </c>
      <c r="Q69" s="88" t="s">
        <v>283</v>
      </c>
    </row>
    <row r="70" spans="1:17" ht="68.25" customHeight="1" x14ac:dyDescent="0.2">
      <c r="A70" s="6" t="s">
        <v>129</v>
      </c>
      <c r="B70" s="79" t="s">
        <v>130</v>
      </c>
      <c r="C70" s="79" t="s">
        <v>284</v>
      </c>
      <c r="D70" s="79">
        <v>1</v>
      </c>
      <c r="E70" s="79" t="s">
        <v>195</v>
      </c>
      <c r="F70" s="79" t="s">
        <v>133</v>
      </c>
      <c r="G70" s="79">
        <v>9198887386</v>
      </c>
      <c r="H70" s="79" t="s">
        <v>197</v>
      </c>
      <c r="I70" s="79" t="s">
        <v>136</v>
      </c>
      <c r="J70" s="68" t="s">
        <v>285</v>
      </c>
      <c r="K70" s="73"/>
      <c r="L70" s="43"/>
      <c r="M70" s="66" t="b">
        <v>0</v>
      </c>
      <c r="N70" s="86"/>
      <c r="O70" s="66" t="b">
        <v>0</v>
      </c>
      <c r="P70" s="66">
        <v>2250</v>
      </c>
      <c r="Q70" s="88" t="s">
        <v>285</v>
      </c>
    </row>
    <row r="71" spans="1:17" ht="68.25" customHeight="1" x14ac:dyDescent="0.2">
      <c r="A71" s="6" t="s">
        <v>129</v>
      </c>
      <c r="B71" s="79" t="s">
        <v>130</v>
      </c>
      <c r="C71" s="79" t="s">
        <v>286</v>
      </c>
      <c r="D71" s="79">
        <v>1</v>
      </c>
      <c r="E71" s="79" t="s">
        <v>132</v>
      </c>
      <c r="F71" s="79">
        <v>9198887386</v>
      </c>
      <c r="G71" s="79" t="s">
        <v>133</v>
      </c>
      <c r="H71" s="79" t="s">
        <v>197</v>
      </c>
      <c r="I71" s="79" t="s">
        <v>136</v>
      </c>
      <c r="J71" s="68" t="s">
        <v>287</v>
      </c>
      <c r="K71" s="73"/>
      <c r="L71" s="43"/>
      <c r="M71" s="66" t="b">
        <v>1</v>
      </c>
      <c r="N71" s="86"/>
      <c r="O71" s="66" t="b">
        <v>1</v>
      </c>
      <c r="P71" s="66">
        <v>89</v>
      </c>
      <c r="Q71" s="88" t="s">
        <v>287</v>
      </c>
    </row>
    <row r="72" spans="1:17" ht="68.25" customHeight="1" x14ac:dyDescent="0.2">
      <c r="A72" s="6" t="s">
        <v>129</v>
      </c>
      <c r="B72" s="79" t="s">
        <v>130</v>
      </c>
      <c r="C72" s="79" t="s">
        <v>288</v>
      </c>
      <c r="D72" s="79">
        <v>1</v>
      </c>
      <c r="E72" s="79" t="s">
        <v>195</v>
      </c>
      <c r="F72" s="79" t="s">
        <v>133</v>
      </c>
      <c r="G72" s="79">
        <v>9198887386</v>
      </c>
      <c r="H72" s="79" t="s">
        <v>197</v>
      </c>
      <c r="I72" s="79" t="s">
        <v>136</v>
      </c>
      <c r="J72" s="69" t="s">
        <v>289</v>
      </c>
      <c r="K72" s="73"/>
      <c r="L72" s="43"/>
      <c r="M72" s="66" t="b">
        <v>0</v>
      </c>
      <c r="N72" s="86"/>
      <c r="O72" s="66" t="b">
        <v>0</v>
      </c>
      <c r="P72" s="66">
        <v>2224</v>
      </c>
      <c r="Q72" s="88" t="s">
        <v>289</v>
      </c>
    </row>
    <row r="73" spans="1:17" ht="68.25" customHeight="1" x14ac:dyDescent="0.2">
      <c r="A73" s="6" t="s">
        <v>129</v>
      </c>
      <c r="B73" s="79" t="s">
        <v>130</v>
      </c>
      <c r="C73" s="79" t="s">
        <v>290</v>
      </c>
      <c r="D73" s="79">
        <v>1</v>
      </c>
      <c r="E73" s="79" t="s">
        <v>132</v>
      </c>
      <c r="F73" s="79">
        <v>9198887386</v>
      </c>
      <c r="G73" s="79" t="s">
        <v>133</v>
      </c>
      <c r="H73" s="79" t="s">
        <v>197</v>
      </c>
      <c r="I73" s="79" t="s">
        <v>136</v>
      </c>
      <c r="J73" s="69" t="s">
        <v>291</v>
      </c>
      <c r="K73" s="73"/>
      <c r="L73" s="43"/>
      <c r="M73" s="66" t="b">
        <v>0</v>
      </c>
      <c r="N73" s="86"/>
      <c r="O73" s="66" t="b">
        <v>0</v>
      </c>
      <c r="P73" s="66">
        <v>848</v>
      </c>
      <c r="Q73" s="88" t="s">
        <v>291</v>
      </c>
    </row>
    <row r="74" spans="1:17" ht="68.25" customHeight="1" x14ac:dyDescent="0.2">
      <c r="A74" s="6" t="s">
        <v>129</v>
      </c>
      <c r="B74" s="79" t="s">
        <v>130</v>
      </c>
      <c r="C74" s="79" t="s">
        <v>292</v>
      </c>
      <c r="D74" s="79">
        <v>1</v>
      </c>
      <c r="E74" s="79" t="s">
        <v>195</v>
      </c>
      <c r="F74" s="79" t="s">
        <v>133</v>
      </c>
      <c r="G74" s="79">
        <v>9198887386</v>
      </c>
      <c r="H74" s="79" t="s">
        <v>197</v>
      </c>
      <c r="I74" s="79" t="s">
        <v>136</v>
      </c>
      <c r="J74" s="69" t="s">
        <v>293</v>
      </c>
      <c r="K74" s="73"/>
      <c r="L74" s="43"/>
      <c r="M74" s="66" t="b">
        <v>0</v>
      </c>
      <c r="N74" s="86"/>
      <c r="O74" s="66" t="b">
        <v>0</v>
      </c>
      <c r="P74" s="66">
        <v>356</v>
      </c>
      <c r="Q74" s="88" t="s">
        <v>293</v>
      </c>
    </row>
    <row r="75" spans="1:17" ht="68.25" customHeight="1" x14ac:dyDescent="0.2">
      <c r="A75" s="6" t="s">
        <v>129</v>
      </c>
      <c r="B75" s="79" t="s">
        <v>130</v>
      </c>
      <c r="C75" s="79" t="s">
        <v>294</v>
      </c>
      <c r="D75" s="79">
        <v>1</v>
      </c>
      <c r="E75" s="79" t="s">
        <v>132</v>
      </c>
      <c r="F75" s="79">
        <v>9198887386</v>
      </c>
      <c r="G75" s="79" t="s">
        <v>133</v>
      </c>
      <c r="H75" s="79" t="s">
        <v>197</v>
      </c>
      <c r="I75" s="79" t="s">
        <v>136</v>
      </c>
      <c r="J75" s="68" t="s">
        <v>295</v>
      </c>
      <c r="K75" s="73"/>
      <c r="L75" s="43"/>
      <c r="M75" s="66" t="b">
        <v>0</v>
      </c>
      <c r="N75" s="86"/>
      <c r="O75" s="66" t="b">
        <v>0</v>
      </c>
      <c r="P75" s="66">
        <v>251</v>
      </c>
      <c r="Q75" s="88" t="s">
        <v>295</v>
      </c>
    </row>
    <row r="76" spans="1:17" ht="68.25" customHeight="1" x14ac:dyDescent="0.2">
      <c r="A76" s="6" t="s">
        <v>129</v>
      </c>
      <c r="B76" s="79" t="s">
        <v>130</v>
      </c>
      <c r="C76" s="79" t="s">
        <v>296</v>
      </c>
      <c r="D76" s="79">
        <v>1</v>
      </c>
      <c r="E76" s="79" t="s">
        <v>195</v>
      </c>
      <c r="F76" s="79" t="s">
        <v>133</v>
      </c>
      <c r="G76" s="79">
        <v>9198887386</v>
      </c>
      <c r="H76" s="79" t="s">
        <v>197</v>
      </c>
      <c r="I76" s="79" t="s">
        <v>136</v>
      </c>
      <c r="J76" s="69" t="s">
        <v>297</v>
      </c>
      <c r="K76" s="73"/>
      <c r="L76" s="43"/>
      <c r="M76" s="66" t="b">
        <v>0</v>
      </c>
      <c r="N76" s="86"/>
      <c r="O76" s="66" t="b">
        <v>0</v>
      </c>
      <c r="P76" s="66">
        <v>1452</v>
      </c>
      <c r="Q76" s="88" t="s">
        <v>297</v>
      </c>
    </row>
    <row r="77" spans="1:17" ht="68.25" customHeight="1" x14ac:dyDescent="0.2">
      <c r="A77" s="6" t="s">
        <v>129</v>
      </c>
      <c r="B77" s="79" t="s">
        <v>130</v>
      </c>
      <c r="C77" s="79" t="s">
        <v>298</v>
      </c>
      <c r="D77" s="79">
        <v>1</v>
      </c>
      <c r="E77" s="79" t="s">
        <v>132</v>
      </c>
      <c r="F77" s="79">
        <v>9198887386</v>
      </c>
      <c r="G77" s="79" t="s">
        <v>133</v>
      </c>
      <c r="H77" s="79" t="s">
        <v>197</v>
      </c>
      <c r="I77" s="79" t="s">
        <v>136</v>
      </c>
      <c r="J77" s="68" t="s">
        <v>299</v>
      </c>
      <c r="K77" s="73"/>
      <c r="L77" s="43"/>
      <c r="M77" s="66" t="b">
        <v>0</v>
      </c>
      <c r="N77" s="86"/>
      <c r="O77" s="66" t="b">
        <v>0</v>
      </c>
      <c r="P77" s="66">
        <v>1326</v>
      </c>
      <c r="Q77" s="88" t="s">
        <v>299</v>
      </c>
    </row>
    <row r="78" spans="1:17" ht="68.25" customHeight="1" x14ac:dyDescent="0.2">
      <c r="A78" s="6" t="s">
        <v>129</v>
      </c>
      <c r="B78" s="79" t="s">
        <v>130</v>
      </c>
      <c r="C78" s="79" t="s">
        <v>300</v>
      </c>
      <c r="D78" s="79">
        <v>1</v>
      </c>
      <c r="E78" s="79" t="s">
        <v>195</v>
      </c>
      <c r="F78" s="79" t="s">
        <v>133</v>
      </c>
      <c r="G78" s="79">
        <v>9198887386</v>
      </c>
      <c r="H78" s="79" t="s">
        <v>197</v>
      </c>
      <c r="I78" s="79" t="s">
        <v>136</v>
      </c>
      <c r="J78" s="68" t="s">
        <v>301</v>
      </c>
      <c r="K78" s="73"/>
      <c r="L78" s="43"/>
      <c r="M78" s="66" t="b">
        <v>0</v>
      </c>
      <c r="N78" s="86"/>
      <c r="O78" s="66" t="b">
        <v>0</v>
      </c>
      <c r="P78" s="66">
        <v>1227</v>
      </c>
      <c r="Q78" s="88" t="s">
        <v>301</v>
      </c>
    </row>
    <row r="79" spans="1:17" ht="68.25" customHeight="1" x14ac:dyDescent="0.2">
      <c r="A79" s="6" t="s">
        <v>129</v>
      </c>
      <c r="B79" s="79" t="s">
        <v>130</v>
      </c>
      <c r="C79" s="79" t="s">
        <v>302</v>
      </c>
      <c r="D79" s="79">
        <v>1</v>
      </c>
      <c r="E79" s="79" t="s">
        <v>132</v>
      </c>
      <c r="F79" s="79">
        <v>9198887386</v>
      </c>
      <c r="G79" s="79" t="s">
        <v>133</v>
      </c>
      <c r="H79" s="79" t="s">
        <v>197</v>
      </c>
      <c r="I79" s="79" t="s">
        <v>136</v>
      </c>
      <c r="J79" s="68" t="s">
        <v>303</v>
      </c>
      <c r="K79" s="73"/>
      <c r="L79" s="43"/>
      <c r="M79" s="66" t="b">
        <v>0</v>
      </c>
      <c r="N79" s="86"/>
      <c r="O79" s="66" t="b">
        <v>0</v>
      </c>
      <c r="P79" s="66">
        <v>2251</v>
      </c>
      <c r="Q79" s="88" t="s">
        <v>303</v>
      </c>
    </row>
    <row r="80" spans="1:17" ht="68.25" customHeight="1" x14ac:dyDescent="0.2">
      <c r="A80" s="6" t="s">
        <v>129</v>
      </c>
      <c r="B80" s="79" t="s">
        <v>130</v>
      </c>
      <c r="C80" s="79" t="s">
        <v>304</v>
      </c>
      <c r="D80" s="79">
        <v>1</v>
      </c>
      <c r="E80" s="79" t="s">
        <v>195</v>
      </c>
      <c r="F80" s="79" t="s">
        <v>133</v>
      </c>
      <c r="G80" s="79">
        <v>9198887386</v>
      </c>
      <c r="H80" s="79" t="s">
        <v>197</v>
      </c>
      <c r="I80" s="79" t="s">
        <v>136</v>
      </c>
      <c r="J80" s="68" t="s">
        <v>305</v>
      </c>
      <c r="K80" s="73"/>
      <c r="L80" s="43"/>
      <c r="M80" s="66" t="b">
        <v>0</v>
      </c>
      <c r="N80" s="86"/>
      <c r="O80" s="66" t="b">
        <v>0</v>
      </c>
      <c r="P80" s="66">
        <v>827</v>
      </c>
      <c r="Q80" s="88" t="s">
        <v>305</v>
      </c>
    </row>
    <row r="81" spans="1:17" ht="68.25" customHeight="1" x14ac:dyDescent="0.2">
      <c r="A81" s="6" t="s">
        <v>129</v>
      </c>
      <c r="B81" s="79" t="s">
        <v>130</v>
      </c>
      <c r="C81" s="79" t="s">
        <v>306</v>
      </c>
      <c r="D81" s="79">
        <v>1</v>
      </c>
      <c r="E81" s="79" t="s">
        <v>132</v>
      </c>
      <c r="F81" s="79">
        <v>9198887386</v>
      </c>
      <c r="G81" s="79" t="s">
        <v>133</v>
      </c>
      <c r="H81" s="79" t="s">
        <v>197</v>
      </c>
      <c r="I81" s="79" t="s">
        <v>136</v>
      </c>
      <c r="J81" s="68" t="s">
        <v>307</v>
      </c>
      <c r="K81" s="73"/>
      <c r="L81" s="43"/>
      <c r="M81" s="66" t="b">
        <v>0</v>
      </c>
      <c r="N81" s="86"/>
      <c r="O81" s="66" t="b">
        <v>0</v>
      </c>
      <c r="P81" s="66">
        <v>2191</v>
      </c>
      <c r="Q81" s="88" t="s">
        <v>307</v>
      </c>
    </row>
    <row r="82" spans="1:17" ht="68.25" customHeight="1" x14ac:dyDescent="0.2">
      <c r="A82" s="6" t="s">
        <v>129</v>
      </c>
      <c r="B82" s="79" t="s">
        <v>130</v>
      </c>
      <c r="C82" s="79" t="s">
        <v>308</v>
      </c>
      <c r="D82" s="79">
        <v>1</v>
      </c>
      <c r="E82" s="79" t="s">
        <v>195</v>
      </c>
      <c r="F82" s="79" t="s">
        <v>133</v>
      </c>
      <c r="G82" s="79">
        <v>9198887386</v>
      </c>
      <c r="H82" s="79" t="s">
        <v>197</v>
      </c>
      <c r="I82" s="79" t="s">
        <v>136</v>
      </c>
      <c r="J82" s="68" t="s">
        <v>309</v>
      </c>
      <c r="K82" s="73"/>
      <c r="L82" s="43"/>
      <c r="M82" s="66" t="b">
        <v>0</v>
      </c>
      <c r="N82" s="86"/>
      <c r="O82" s="66" t="b">
        <v>0</v>
      </c>
      <c r="P82" s="66">
        <v>1141</v>
      </c>
      <c r="Q82" s="88" t="s">
        <v>309</v>
      </c>
    </row>
    <row r="83" spans="1:17" ht="68.25" customHeight="1" x14ac:dyDescent="0.2">
      <c r="A83" s="6" t="s">
        <v>129</v>
      </c>
      <c r="B83" s="79" t="s">
        <v>130</v>
      </c>
      <c r="C83" s="79" t="s">
        <v>310</v>
      </c>
      <c r="D83" s="79">
        <v>1</v>
      </c>
      <c r="E83" s="79" t="s">
        <v>132</v>
      </c>
      <c r="F83" s="79">
        <v>9198887386</v>
      </c>
      <c r="G83" s="79" t="s">
        <v>133</v>
      </c>
      <c r="H83" s="79" t="s">
        <v>197</v>
      </c>
      <c r="I83" s="79" t="s">
        <v>136</v>
      </c>
      <c r="J83" s="68" t="s">
        <v>311</v>
      </c>
      <c r="K83" s="73"/>
      <c r="L83" s="43"/>
      <c r="M83" s="66" t="b">
        <v>0</v>
      </c>
      <c r="N83" s="86"/>
      <c r="O83" s="66" t="b">
        <v>0</v>
      </c>
      <c r="P83" s="66">
        <v>646</v>
      </c>
      <c r="Q83" s="88" t="s">
        <v>311</v>
      </c>
    </row>
    <row r="84" spans="1:17" ht="68.25" customHeight="1" x14ac:dyDescent="0.2">
      <c r="A84" s="6" t="s">
        <v>129</v>
      </c>
      <c r="B84" s="79" t="s">
        <v>130</v>
      </c>
      <c r="C84" s="79" t="s">
        <v>312</v>
      </c>
      <c r="D84" s="79">
        <v>1</v>
      </c>
      <c r="E84" s="79" t="s">
        <v>195</v>
      </c>
      <c r="F84" s="79" t="s">
        <v>133</v>
      </c>
      <c r="G84" s="79">
        <v>9198887386</v>
      </c>
      <c r="H84" s="79" t="s">
        <v>197</v>
      </c>
      <c r="I84" s="79" t="s">
        <v>136</v>
      </c>
      <c r="J84" s="69" t="s">
        <v>313</v>
      </c>
      <c r="K84" s="73"/>
      <c r="L84" s="43"/>
      <c r="M84" s="66" t="b">
        <v>0</v>
      </c>
      <c r="N84" s="86"/>
      <c r="O84" s="66" t="b">
        <v>0</v>
      </c>
      <c r="P84" s="66">
        <v>759</v>
      </c>
      <c r="Q84" s="88" t="s">
        <v>313</v>
      </c>
    </row>
    <row r="85" spans="1:17" ht="68.25" customHeight="1" x14ac:dyDescent="0.2">
      <c r="A85" s="6" t="s">
        <v>129</v>
      </c>
      <c r="B85" s="79" t="s">
        <v>130</v>
      </c>
      <c r="C85" s="79" t="s">
        <v>314</v>
      </c>
      <c r="D85" s="79">
        <v>1</v>
      </c>
      <c r="E85" s="79" t="s">
        <v>132</v>
      </c>
      <c r="F85" s="79">
        <v>9198887386</v>
      </c>
      <c r="G85" s="79" t="s">
        <v>133</v>
      </c>
      <c r="H85" s="79" t="s">
        <v>197</v>
      </c>
      <c r="I85" s="79" t="s">
        <v>136</v>
      </c>
      <c r="J85" s="71" t="s">
        <v>315</v>
      </c>
      <c r="K85" s="73"/>
      <c r="L85" s="43"/>
      <c r="M85" s="66" t="b">
        <v>0</v>
      </c>
      <c r="N85" s="86"/>
      <c r="O85" s="66" t="b">
        <v>0</v>
      </c>
      <c r="P85" s="66">
        <v>2176</v>
      </c>
      <c r="Q85" s="87" t="s">
        <v>315</v>
      </c>
    </row>
    <row r="86" spans="1:17" ht="68.25" customHeight="1" x14ac:dyDescent="0.2">
      <c r="A86" s="6" t="s">
        <v>129</v>
      </c>
      <c r="B86" s="79" t="s">
        <v>130</v>
      </c>
      <c r="C86" s="79" t="s">
        <v>316</v>
      </c>
      <c r="D86" s="79">
        <v>1</v>
      </c>
      <c r="E86" s="79" t="s">
        <v>195</v>
      </c>
      <c r="F86" s="79" t="s">
        <v>133</v>
      </c>
      <c r="G86" s="79">
        <v>9198887386</v>
      </c>
      <c r="H86" s="79" t="s">
        <v>197</v>
      </c>
      <c r="I86" s="79" t="s">
        <v>136</v>
      </c>
      <c r="J86" s="68" t="s">
        <v>317</v>
      </c>
      <c r="K86" s="73"/>
      <c r="L86" s="43"/>
      <c r="M86" s="66" t="b">
        <v>0</v>
      </c>
      <c r="N86" s="86"/>
      <c r="O86" s="66" t="b">
        <v>0</v>
      </c>
      <c r="P86" s="66">
        <v>1126</v>
      </c>
      <c r="Q86" s="88" t="s">
        <v>317</v>
      </c>
    </row>
    <row r="87" spans="1:17" ht="68.25" customHeight="1" x14ac:dyDescent="0.2">
      <c r="A87" s="6" t="s">
        <v>129</v>
      </c>
      <c r="B87" s="79" t="s">
        <v>130</v>
      </c>
      <c r="C87" s="79" t="s">
        <v>318</v>
      </c>
      <c r="D87" s="79">
        <v>1</v>
      </c>
      <c r="E87" s="79" t="s">
        <v>132</v>
      </c>
      <c r="F87" s="79">
        <v>9198887386</v>
      </c>
      <c r="G87" s="79" t="s">
        <v>133</v>
      </c>
      <c r="H87" s="79" t="s">
        <v>197</v>
      </c>
      <c r="I87" s="79" t="s">
        <v>136</v>
      </c>
      <c r="J87" s="69" t="s">
        <v>319</v>
      </c>
      <c r="K87" s="73"/>
      <c r="L87" s="43"/>
      <c r="M87" s="66" t="b">
        <v>1</v>
      </c>
      <c r="N87" s="86"/>
      <c r="O87" s="66" t="b">
        <v>1</v>
      </c>
      <c r="P87" s="66">
        <v>83</v>
      </c>
      <c r="Q87" s="88" t="s">
        <v>319</v>
      </c>
    </row>
    <row r="88" spans="1:17" ht="68.25" customHeight="1" x14ac:dyDescent="0.2">
      <c r="A88" s="6" t="s">
        <v>129</v>
      </c>
      <c r="B88" s="79" t="s">
        <v>130</v>
      </c>
      <c r="C88" s="79" t="s">
        <v>320</v>
      </c>
      <c r="D88" s="79">
        <v>1</v>
      </c>
      <c r="E88" s="79" t="s">
        <v>195</v>
      </c>
      <c r="F88" s="79" t="s">
        <v>133</v>
      </c>
      <c r="G88" s="79">
        <v>9198887386</v>
      </c>
      <c r="H88" s="79" t="s">
        <v>197</v>
      </c>
      <c r="I88" s="79" t="s">
        <v>136</v>
      </c>
      <c r="J88" s="69" t="s">
        <v>321</v>
      </c>
      <c r="K88" s="73"/>
      <c r="L88" s="43"/>
      <c r="M88" s="66" t="b">
        <v>0</v>
      </c>
      <c r="N88" s="86"/>
      <c r="O88" s="66" t="b">
        <v>0</v>
      </c>
      <c r="P88" s="66">
        <v>2010</v>
      </c>
      <c r="Q88" s="88" t="s">
        <v>321</v>
      </c>
    </row>
    <row r="89" spans="1:17" ht="68.25" customHeight="1" x14ac:dyDescent="0.2">
      <c r="A89" s="6" t="s">
        <v>129</v>
      </c>
      <c r="B89" s="79" t="s">
        <v>130</v>
      </c>
      <c r="C89" s="79" t="s">
        <v>322</v>
      </c>
      <c r="D89" s="79">
        <v>1</v>
      </c>
      <c r="E89" s="79" t="s">
        <v>132</v>
      </c>
      <c r="F89" s="79">
        <v>9198887386</v>
      </c>
      <c r="G89" s="79" t="s">
        <v>133</v>
      </c>
      <c r="H89" s="79" t="s">
        <v>197</v>
      </c>
      <c r="I89" s="79" t="s">
        <v>136</v>
      </c>
      <c r="J89" s="68" t="s">
        <v>323</v>
      </c>
      <c r="K89" s="73"/>
      <c r="L89" s="43"/>
      <c r="M89" s="66" t="b">
        <v>0</v>
      </c>
      <c r="N89" s="86"/>
      <c r="O89" s="66" t="b">
        <v>0</v>
      </c>
      <c r="P89" s="66">
        <v>1363</v>
      </c>
      <c r="Q89" s="88" t="s">
        <v>323</v>
      </c>
    </row>
    <row r="90" spans="1:17" ht="68.25" customHeight="1" x14ac:dyDescent="0.2">
      <c r="A90" s="6" t="s">
        <v>129</v>
      </c>
      <c r="B90" s="79" t="s">
        <v>130</v>
      </c>
      <c r="C90" s="79" t="s">
        <v>324</v>
      </c>
      <c r="D90" s="79">
        <v>1</v>
      </c>
      <c r="E90" s="79" t="s">
        <v>195</v>
      </c>
      <c r="F90" s="79" t="s">
        <v>133</v>
      </c>
      <c r="G90" s="79">
        <v>9198887386</v>
      </c>
      <c r="H90" s="79" t="s">
        <v>197</v>
      </c>
      <c r="I90" s="79" t="s">
        <v>136</v>
      </c>
      <c r="J90" s="70" t="s">
        <v>325</v>
      </c>
      <c r="K90" s="73"/>
      <c r="L90" s="43"/>
      <c r="M90" s="66" t="b">
        <v>0</v>
      </c>
      <c r="N90" s="86"/>
      <c r="O90" s="66" t="b">
        <v>0</v>
      </c>
      <c r="P90" s="66">
        <v>2887</v>
      </c>
      <c r="Q90" s="87" t="s">
        <v>325</v>
      </c>
    </row>
    <row r="91" spans="1:17" ht="68" x14ac:dyDescent="0.2">
      <c r="A91" s="6" t="s">
        <v>129</v>
      </c>
      <c r="B91" s="79" t="s">
        <v>130</v>
      </c>
      <c r="C91" s="79" t="s">
        <v>326</v>
      </c>
      <c r="D91" s="79">
        <v>1</v>
      </c>
      <c r="E91" s="79" t="s">
        <v>132</v>
      </c>
      <c r="F91" s="79">
        <v>9198887386</v>
      </c>
      <c r="G91" s="79" t="s">
        <v>133</v>
      </c>
      <c r="H91" s="79" t="s">
        <v>197</v>
      </c>
      <c r="I91" s="79" t="s">
        <v>136</v>
      </c>
      <c r="J91" s="69" t="s">
        <v>327</v>
      </c>
      <c r="K91" s="73"/>
      <c r="L91" s="43"/>
      <c r="M91" s="66" t="b">
        <v>0</v>
      </c>
      <c r="N91" s="86"/>
      <c r="O91" s="66" t="b">
        <v>0</v>
      </c>
      <c r="P91" s="66">
        <v>183</v>
      </c>
      <c r="Q91" s="88" t="s">
        <v>327</v>
      </c>
    </row>
    <row r="92" spans="1:17" ht="68.25" customHeight="1" x14ac:dyDescent="0.2">
      <c r="A92" s="6" t="s">
        <v>129</v>
      </c>
      <c r="B92" s="79" t="s">
        <v>130</v>
      </c>
      <c r="C92" s="79" t="s">
        <v>328</v>
      </c>
      <c r="D92" s="79">
        <v>1</v>
      </c>
      <c r="E92" s="79" t="s">
        <v>195</v>
      </c>
      <c r="F92" s="79" t="s">
        <v>133</v>
      </c>
      <c r="G92" s="79">
        <v>9198887386</v>
      </c>
      <c r="H92" s="79" t="s">
        <v>197</v>
      </c>
      <c r="I92" s="79" t="s">
        <v>136</v>
      </c>
      <c r="J92" s="69" t="s">
        <v>329</v>
      </c>
      <c r="K92" s="73"/>
      <c r="L92" s="43"/>
      <c r="M92" s="66" t="b">
        <v>0</v>
      </c>
      <c r="N92" s="86"/>
      <c r="O92" s="66" t="b">
        <v>0</v>
      </c>
      <c r="P92" s="66">
        <v>2021</v>
      </c>
      <c r="Q92" s="88" t="s">
        <v>329</v>
      </c>
    </row>
    <row r="93" spans="1:17" ht="68.25" customHeight="1" x14ac:dyDescent="0.2">
      <c r="A93" s="6" t="s">
        <v>129</v>
      </c>
      <c r="B93" s="79" t="s">
        <v>130</v>
      </c>
      <c r="C93" s="79" t="s">
        <v>330</v>
      </c>
      <c r="D93" s="79">
        <v>1</v>
      </c>
      <c r="E93" s="79" t="s">
        <v>132</v>
      </c>
      <c r="F93" s="79">
        <v>9198887386</v>
      </c>
      <c r="G93" s="79" t="s">
        <v>133</v>
      </c>
      <c r="H93" s="79" t="s">
        <v>197</v>
      </c>
      <c r="I93" s="79" t="s">
        <v>136</v>
      </c>
      <c r="J93" s="70" t="s">
        <v>331</v>
      </c>
      <c r="K93" s="73"/>
      <c r="L93" s="43"/>
      <c r="M93" s="66" t="b">
        <v>0</v>
      </c>
      <c r="N93" s="86"/>
      <c r="O93" s="66" t="b">
        <v>0</v>
      </c>
      <c r="P93" s="66">
        <v>2621</v>
      </c>
      <c r="Q93" s="87" t="s">
        <v>331</v>
      </c>
    </row>
    <row r="94" spans="1:17" ht="68.25" customHeight="1" x14ac:dyDescent="0.2">
      <c r="A94" s="6" t="s">
        <v>129</v>
      </c>
      <c r="B94" s="79" t="s">
        <v>130</v>
      </c>
      <c r="C94" s="79" t="s">
        <v>332</v>
      </c>
      <c r="D94" s="79">
        <v>1</v>
      </c>
      <c r="E94" s="79" t="s">
        <v>195</v>
      </c>
      <c r="F94" s="79" t="s">
        <v>133</v>
      </c>
      <c r="G94" s="79">
        <v>9198887386</v>
      </c>
      <c r="H94" s="79" t="s">
        <v>197</v>
      </c>
      <c r="I94" s="79" t="s">
        <v>136</v>
      </c>
      <c r="J94" s="69" t="s">
        <v>333</v>
      </c>
      <c r="K94" s="73"/>
      <c r="L94" s="43"/>
      <c r="M94" s="66" t="b">
        <v>0</v>
      </c>
      <c r="N94" s="86"/>
      <c r="O94" s="66" t="b">
        <v>0</v>
      </c>
      <c r="P94" s="66">
        <v>680</v>
      </c>
      <c r="Q94" s="88" t="s">
        <v>333</v>
      </c>
    </row>
    <row r="95" spans="1:17" ht="68.25" customHeight="1" x14ac:dyDescent="0.2">
      <c r="A95" s="6" t="s">
        <v>129</v>
      </c>
      <c r="B95" s="79" t="s">
        <v>130</v>
      </c>
      <c r="C95" s="79" t="s">
        <v>334</v>
      </c>
      <c r="D95" s="79">
        <v>1</v>
      </c>
      <c r="E95" s="79" t="s">
        <v>132</v>
      </c>
      <c r="F95" s="79">
        <v>9198887386</v>
      </c>
      <c r="G95" s="79" t="s">
        <v>133</v>
      </c>
      <c r="H95" s="79" t="s">
        <v>197</v>
      </c>
      <c r="I95" s="79" t="s">
        <v>136</v>
      </c>
      <c r="J95" s="69" t="s">
        <v>335</v>
      </c>
      <c r="K95" s="73"/>
      <c r="L95" s="43"/>
      <c r="M95" s="66" t="b">
        <v>0</v>
      </c>
      <c r="N95" s="86"/>
      <c r="O95" s="66" t="b">
        <v>0</v>
      </c>
      <c r="P95" s="66">
        <v>75</v>
      </c>
      <c r="Q95" s="88" t="s">
        <v>335</v>
      </c>
    </row>
    <row r="96" spans="1:17" ht="85" x14ac:dyDescent="0.2">
      <c r="A96" s="6" t="s">
        <v>129</v>
      </c>
      <c r="B96" s="79" t="s">
        <v>130</v>
      </c>
      <c r="C96" s="79" t="s">
        <v>336</v>
      </c>
      <c r="D96" s="79">
        <v>1</v>
      </c>
      <c r="E96" s="79" t="s">
        <v>195</v>
      </c>
      <c r="F96" s="79" t="s">
        <v>133</v>
      </c>
      <c r="G96" s="79">
        <v>9198887386</v>
      </c>
      <c r="H96" s="79" t="s">
        <v>197</v>
      </c>
      <c r="I96" s="79" t="s">
        <v>136</v>
      </c>
      <c r="J96" s="69" t="s">
        <v>337</v>
      </c>
      <c r="K96" s="73"/>
      <c r="L96" s="43"/>
      <c r="M96" s="66" t="b">
        <v>0</v>
      </c>
      <c r="N96" s="86"/>
      <c r="O96" s="66" t="b">
        <v>0</v>
      </c>
      <c r="P96" s="66">
        <v>2005</v>
      </c>
      <c r="Q96" s="88" t="s">
        <v>337</v>
      </c>
    </row>
    <row r="97" spans="1:17" ht="68.25" customHeight="1" x14ac:dyDescent="0.2">
      <c r="A97" s="6" t="s">
        <v>129</v>
      </c>
      <c r="B97" s="79" t="s">
        <v>130</v>
      </c>
      <c r="C97" s="79" t="s">
        <v>338</v>
      </c>
      <c r="D97" s="79">
        <v>1</v>
      </c>
      <c r="E97" s="79" t="s">
        <v>132</v>
      </c>
      <c r="F97" s="79">
        <v>9198887386</v>
      </c>
      <c r="G97" s="79" t="s">
        <v>133</v>
      </c>
      <c r="H97" s="79" t="s">
        <v>197</v>
      </c>
      <c r="I97" s="79" t="s">
        <v>136</v>
      </c>
      <c r="J97" s="68" t="s">
        <v>339</v>
      </c>
      <c r="K97" s="73"/>
      <c r="L97" s="43"/>
      <c r="M97" s="66" t="b">
        <v>0</v>
      </c>
      <c r="N97" s="86"/>
      <c r="O97" s="66" t="b">
        <v>0</v>
      </c>
      <c r="P97" s="66">
        <v>166</v>
      </c>
      <c r="Q97" s="88" t="s">
        <v>339</v>
      </c>
    </row>
    <row r="98" spans="1:17" ht="68.25" customHeight="1" x14ac:dyDescent="0.2">
      <c r="A98" s="6" t="s">
        <v>129</v>
      </c>
      <c r="B98" s="79" t="s">
        <v>130</v>
      </c>
      <c r="C98" s="79" t="s">
        <v>340</v>
      </c>
      <c r="D98" s="79">
        <v>1</v>
      </c>
      <c r="E98" s="79" t="s">
        <v>195</v>
      </c>
      <c r="F98" s="79" t="s">
        <v>133</v>
      </c>
      <c r="G98" s="79">
        <v>9198887386</v>
      </c>
      <c r="H98" s="79" t="s">
        <v>197</v>
      </c>
      <c r="I98" s="79" t="s">
        <v>136</v>
      </c>
      <c r="J98" s="70" t="s">
        <v>341</v>
      </c>
      <c r="K98" s="73"/>
      <c r="L98" s="43"/>
      <c r="M98" s="66" t="b">
        <v>0</v>
      </c>
      <c r="N98" s="86"/>
      <c r="O98" s="66" t="b">
        <v>0</v>
      </c>
      <c r="P98" s="66">
        <v>2678</v>
      </c>
      <c r="Q98" s="87" t="s">
        <v>341</v>
      </c>
    </row>
    <row r="99" spans="1:17" ht="68.25" customHeight="1" x14ac:dyDescent="0.2">
      <c r="A99" s="6" t="s">
        <v>129</v>
      </c>
      <c r="B99" s="79" t="s">
        <v>130</v>
      </c>
      <c r="C99" s="79" t="s">
        <v>342</v>
      </c>
      <c r="D99" s="79">
        <v>1</v>
      </c>
      <c r="E99" s="79" t="s">
        <v>132</v>
      </c>
      <c r="F99" s="79">
        <v>9198887386</v>
      </c>
      <c r="G99" s="79" t="s">
        <v>133</v>
      </c>
      <c r="H99" s="79" t="s">
        <v>197</v>
      </c>
      <c r="I99" s="79" t="s">
        <v>136</v>
      </c>
      <c r="J99" s="70" t="s">
        <v>343</v>
      </c>
      <c r="K99" s="73"/>
      <c r="L99" s="43"/>
      <c r="M99" s="66" t="b">
        <v>0</v>
      </c>
      <c r="N99" s="86"/>
      <c r="O99" s="66" t="b">
        <v>0</v>
      </c>
      <c r="P99" s="66">
        <v>3038</v>
      </c>
      <c r="Q99" s="87" t="s">
        <v>343</v>
      </c>
    </row>
    <row r="100" spans="1:17" ht="68.25" customHeight="1" x14ac:dyDescent="0.2">
      <c r="A100" s="6" t="s">
        <v>129</v>
      </c>
      <c r="B100" s="79" t="s">
        <v>130</v>
      </c>
      <c r="C100" s="79" t="s">
        <v>344</v>
      </c>
      <c r="D100" s="79">
        <v>1</v>
      </c>
      <c r="E100" s="79" t="s">
        <v>195</v>
      </c>
      <c r="F100" s="79" t="s">
        <v>133</v>
      </c>
      <c r="G100" s="79">
        <v>9198887386</v>
      </c>
      <c r="H100" s="79" t="s">
        <v>197</v>
      </c>
      <c r="I100" s="79" t="s">
        <v>136</v>
      </c>
      <c r="J100" s="70" t="s">
        <v>345</v>
      </c>
      <c r="K100" s="73"/>
      <c r="L100" s="43"/>
      <c r="M100" s="66" t="b">
        <v>0</v>
      </c>
      <c r="N100" s="86"/>
      <c r="O100" s="66" t="b">
        <v>0</v>
      </c>
      <c r="P100" s="66">
        <v>2932</v>
      </c>
      <c r="Q100" s="87" t="s">
        <v>345</v>
      </c>
    </row>
    <row r="101" spans="1:17" ht="68.25" customHeight="1" x14ac:dyDescent="0.2">
      <c r="A101" s="6" t="s">
        <v>129</v>
      </c>
      <c r="B101" s="79" t="s">
        <v>130</v>
      </c>
      <c r="C101" s="79" t="s">
        <v>346</v>
      </c>
      <c r="D101" s="79">
        <v>1</v>
      </c>
      <c r="E101" s="79" t="s">
        <v>132</v>
      </c>
      <c r="F101" s="79">
        <v>9198887386</v>
      </c>
      <c r="G101" s="79" t="s">
        <v>133</v>
      </c>
      <c r="H101" s="79" t="s">
        <v>197</v>
      </c>
      <c r="I101" s="79" t="s">
        <v>136</v>
      </c>
      <c r="J101" s="70" t="s">
        <v>347</v>
      </c>
      <c r="K101" s="73"/>
      <c r="L101" s="43"/>
      <c r="M101" s="66" t="b">
        <v>0</v>
      </c>
      <c r="N101" s="86"/>
      <c r="O101" s="66" t="b">
        <v>0</v>
      </c>
      <c r="P101" s="66">
        <v>2921</v>
      </c>
      <c r="Q101" s="87" t="s">
        <v>347</v>
      </c>
    </row>
    <row r="102" spans="1:17" ht="68.25" customHeight="1" x14ac:dyDescent="0.2">
      <c r="A102" s="6" t="s">
        <v>129</v>
      </c>
      <c r="B102" s="79" t="s">
        <v>130</v>
      </c>
      <c r="C102" s="79" t="s">
        <v>348</v>
      </c>
      <c r="D102" s="79">
        <v>1</v>
      </c>
      <c r="E102" s="79" t="s">
        <v>195</v>
      </c>
      <c r="F102" s="79" t="s">
        <v>133</v>
      </c>
      <c r="G102" s="79">
        <v>9198887386</v>
      </c>
      <c r="H102" s="79" t="s">
        <v>197</v>
      </c>
      <c r="I102" s="79" t="s">
        <v>136</v>
      </c>
      <c r="J102" s="70" t="s">
        <v>349</v>
      </c>
      <c r="K102" s="73"/>
      <c r="L102" s="43"/>
      <c r="M102" s="66" t="b">
        <v>0</v>
      </c>
      <c r="N102" s="86"/>
      <c r="O102" s="66" t="b">
        <v>0</v>
      </c>
      <c r="P102" s="66">
        <v>2879</v>
      </c>
      <c r="Q102" s="87" t="s">
        <v>349</v>
      </c>
    </row>
    <row r="103" spans="1:17" ht="68.25" customHeight="1" x14ac:dyDescent="0.2">
      <c r="A103" s="6" t="s">
        <v>129</v>
      </c>
      <c r="B103" s="79" t="s">
        <v>130</v>
      </c>
      <c r="C103" s="79" t="s">
        <v>350</v>
      </c>
      <c r="D103" s="79">
        <v>1</v>
      </c>
      <c r="E103" s="79" t="s">
        <v>132</v>
      </c>
      <c r="F103" s="79">
        <v>9198887386</v>
      </c>
      <c r="G103" s="79" t="s">
        <v>133</v>
      </c>
      <c r="H103" s="79" t="s">
        <v>197</v>
      </c>
      <c r="I103" s="79" t="s">
        <v>136</v>
      </c>
      <c r="J103" s="69" t="s">
        <v>351</v>
      </c>
      <c r="K103" s="73"/>
      <c r="L103" s="43"/>
      <c r="M103" s="66" t="b">
        <v>0</v>
      </c>
      <c r="N103" s="86"/>
      <c r="O103" s="66" t="b">
        <v>0</v>
      </c>
      <c r="P103" s="66">
        <v>1507</v>
      </c>
      <c r="Q103" s="88" t="s">
        <v>351</v>
      </c>
    </row>
    <row r="104" spans="1:17" ht="68.25" customHeight="1" x14ac:dyDescent="0.2">
      <c r="A104" s="6" t="s">
        <v>129</v>
      </c>
      <c r="B104" s="79" t="s">
        <v>130</v>
      </c>
      <c r="C104" s="79" t="s">
        <v>352</v>
      </c>
      <c r="D104" s="79">
        <v>1</v>
      </c>
      <c r="E104" s="79" t="s">
        <v>195</v>
      </c>
      <c r="F104" s="79" t="s">
        <v>133</v>
      </c>
      <c r="G104" s="79">
        <v>9198887386</v>
      </c>
      <c r="H104" s="79" t="s">
        <v>197</v>
      </c>
      <c r="I104" s="79" t="s">
        <v>136</v>
      </c>
      <c r="J104" s="70" t="s">
        <v>353</v>
      </c>
      <c r="K104" s="73"/>
      <c r="L104" s="43"/>
      <c r="M104" s="66" t="b">
        <v>0</v>
      </c>
      <c r="N104" s="86"/>
      <c r="O104" s="66" t="b">
        <v>0</v>
      </c>
      <c r="P104" s="66">
        <v>2354</v>
      </c>
      <c r="Q104" s="87" t="s">
        <v>353</v>
      </c>
    </row>
    <row r="105" spans="1:17" ht="68.25" customHeight="1" x14ac:dyDescent="0.2">
      <c r="A105" s="6" t="s">
        <v>129</v>
      </c>
      <c r="B105" s="79" t="s">
        <v>130</v>
      </c>
      <c r="C105" s="79" t="s">
        <v>354</v>
      </c>
      <c r="D105" s="79">
        <v>1</v>
      </c>
      <c r="E105" s="79" t="s">
        <v>132</v>
      </c>
      <c r="F105" s="79">
        <v>9198887386</v>
      </c>
      <c r="G105" s="79" t="s">
        <v>133</v>
      </c>
      <c r="H105" s="79" t="s">
        <v>197</v>
      </c>
      <c r="I105" s="79" t="s">
        <v>136</v>
      </c>
      <c r="J105" s="68" t="s">
        <v>355</v>
      </c>
      <c r="K105" s="73"/>
      <c r="L105" s="43"/>
      <c r="M105" s="66" t="b">
        <v>0</v>
      </c>
      <c r="N105" s="86"/>
      <c r="O105" s="66" t="b">
        <v>0</v>
      </c>
      <c r="P105" s="66">
        <v>2237</v>
      </c>
      <c r="Q105" s="88" t="s">
        <v>355</v>
      </c>
    </row>
    <row r="106" spans="1:17" ht="68.25" customHeight="1" x14ac:dyDescent="0.2">
      <c r="A106" s="6" t="s">
        <v>129</v>
      </c>
      <c r="B106" s="79" t="s">
        <v>130</v>
      </c>
      <c r="C106" s="79" t="s">
        <v>356</v>
      </c>
      <c r="D106" s="79">
        <v>1</v>
      </c>
      <c r="E106" s="79" t="s">
        <v>195</v>
      </c>
      <c r="F106" s="79" t="s">
        <v>133</v>
      </c>
      <c r="G106" s="79">
        <v>9198887386</v>
      </c>
      <c r="H106" s="79" t="s">
        <v>197</v>
      </c>
      <c r="I106" s="79" t="s">
        <v>136</v>
      </c>
      <c r="J106" s="69" t="s">
        <v>357</v>
      </c>
      <c r="K106" s="73"/>
      <c r="L106" s="43"/>
      <c r="M106" s="66" t="b">
        <v>0</v>
      </c>
      <c r="N106" s="86"/>
      <c r="O106" s="66" t="b">
        <v>0</v>
      </c>
      <c r="P106" s="66">
        <v>729</v>
      </c>
      <c r="Q106" s="88" t="s">
        <v>357</v>
      </c>
    </row>
    <row r="107" spans="1:17" ht="68.25" customHeight="1" x14ac:dyDescent="0.2">
      <c r="A107" s="6" t="s">
        <v>129</v>
      </c>
      <c r="B107" s="79" t="s">
        <v>130</v>
      </c>
      <c r="C107" s="79" t="s">
        <v>358</v>
      </c>
      <c r="D107" s="79">
        <v>1</v>
      </c>
      <c r="E107" s="79" t="s">
        <v>132</v>
      </c>
      <c r="F107" s="79">
        <v>9198887386</v>
      </c>
      <c r="G107" s="79" t="s">
        <v>133</v>
      </c>
      <c r="H107" s="79" t="s">
        <v>197</v>
      </c>
      <c r="I107" s="79" t="s">
        <v>136</v>
      </c>
      <c r="J107" s="68" t="s">
        <v>359</v>
      </c>
      <c r="K107" s="73"/>
      <c r="L107" s="43"/>
      <c r="M107" s="66" t="b">
        <v>0</v>
      </c>
      <c r="N107" s="86"/>
      <c r="O107" s="66" t="b">
        <v>0</v>
      </c>
      <c r="P107" s="66">
        <v>856</v>
      </c>
      <c r="Q107" s="88" t="s">
        <v>359</v>
      </c>
    </row>
    <row r="108" spans="1:17" ht="68.25" customHeight="1" x14ac:dyDescent="0.2">
      <c r="A108" s="6" t="s">
        <v>129</v>
      </c>
      <c r="B108" s="79" t="s">
        <v>130</v>
      </c>
      <c r="C108" s="79" t="s">
        <v>360</v>
      </c>
      <c r="D108" s="79">
        <v>1</v>
      </c>
      <c r="E108" s="79" t="s">
        <v>195</v>
      </c>
      <c r="F108" s="79" t="s">
        <v>133</v>
      </c>
      <c r="G108" s="79">
        <v>9198887386</v>
      </c>
      <c r="H108" s="79" t="s">
        <v>197</v>
      </c>
      <c r="I108" s="79" t="s">
        <v>136</v>
      </c>
      <c r="J108" s="68" t="s">
        <v>361</v>
      </c>
      <c r="K108" s="73"/>
      <c r="L108" s="43"/>
      <c r="M108" s="66" t="b">
        <v>0</v>
      </c>
      <c r="N108" s="86"/>
      <c r="O108" s="66" t="b">
        <v>0</v>
      </c>
      <c r="P108" s="66">
        <v>719</v>
      </c>
      <c r="Q108" s="88" t="s">
        <v>361</v>
      </c>
    </row>
    <row r="109" spans="1:17" ht="68.25" customHeight="1" x14ac:dyDescent="0.2">
      <c r="A109" s="6" t="s">
        <v>129</v>
      </c>
      <c r="B109" s="79" t="s">
        <v>130</v>
      </c>
      <c r="C109" s="79" t="s">
        <v>362</v>
      </c>
      <c r="D109" s="79">
        <v>1</v>
      </c>
      <c r="E109" s="79" t="s">
        <v>132</v>
      </c>
      <c r="F109" s="79">
        <v>9198887386</v>
      </c>
      <c r="G109" s="79" t="s">
        <v>133</v>
      </c>
      <c r="H109" s="79" t="s">
        <v>197</v>
      </c>
      <c r="I109" s="79" t="s">
        <v>136</v>
      </c>
      <c r="J109" s="68" t="s">
        <v>363</v>
      </c>
      <c r="K109" s="73"/>
      <c r="L109" s="43"/>
      <c r="M109" s="66" t="b">
        <v>0</v>
      </c>
      <c r="N109" s="86"/>
      <c r="O109" s="66" t="b">
        <v>0</v>
      </c>
      <c r="P109" s="66">
        <v>621</v>
      </c>
      <c r="Q109" s="88" t="s">
        <v>363</v>
      </c>
    </row>
    <row r="110" spans="1:17" ht="68.25" customHeight="1" x14ac:dyDescent="0.2">
      <c r="A110" s="6" t="s">
        <v>129</v>
      </c>
      <c r="B110" s="79" t="s">
        <v>130</v>
      </c>
      <c r="C110" s="79" t="s">
        <v>364</v>
      </c>
      <c r="D110" s="79">
        <v>1</v>
      </c>
      <c r="E110" s="79" t="s">
        <v>195</v>
      </c>
      <c r="F110" s="79" t="s">
        <v>133</v>
      </c>
      <c r="G110" s="79">
        <v>9198887386</v>
      </c>
      <c r="H110" s="79" t="s">
        <v>197</v>
      </c>
      <c r="I110" s="79" t="s">
        <v>136</v>
      </c>
      <c r="J110" s="68" t="s">
        <v>365</v>
      </c>
      <c r="K110" s="73"/>
      <c r="L110" s="43"/>
      <c r="M110" s="66" t="b">
        <v>1</v>
      </c>
      <c r="N110" s="86"/>
      <c r="O110" s="66" t="b">
        <v>1</v>
      </c>
      <c r="P110" s="66">
        <v>15</v>
      </c>
      <c r="Q110" s="88" t="s">
        <v>365</v>
      </c>
    </row>
    <row r="111" spans="1:17" ht="85" x14ac:dyDescent="0.2">
      <c r="A111" s="6" t="s">
        <v>129</v>
      </c>
      <c r="B111" s="79" t="s">
        <v>130</v>
      </c>
      <c r="C111" s="79" t="s">
        <v>366</v>
      </c>
      <c r="D111" s="79">
        <v>1</v>
      </c>
      <c r="E111" s="79" t="s">
        <v>132</v>
      </c>
      <c r="F111" s="79">
        <v>9198887386</v>
      </c>
      <c r="G111" s="79" t="s">
        <v>133</v>
      </c>
      <c r="H111" s="79" t="s">
        <v>197</v>
      </c>
      <c r="I111" s="79" t="s">
        <v>136</v>
      </c>
      <c r="J111" s="69" t="s">
        <v>367</v>
      </c>
      <c r="K111" s="73"/>
      <c r="L111" s="43"/>
      <c r="M111" s="66" t="b">
        <v>1</v>
      </c>
      <c r="N111" s="86"/>
      <c r="O111" s="66" t="b">
        <v>1</v>
      </c>
      <c r="P111" s="66">
        <v>107</v>
      </c>
      <c r="Q111" s="88" t="s">
        <v>367</v>
      </c>
    </row>
    <row r="112" spans="1:17" ht="68.25" customHeight="1" x14ac:dyDescent="0.2">
      <c r="A112" s="6" t="s">
        <v>129</v>
      </c>
      <c r="B112" s="79" t="s">
        <v>130</v>
      </c>
      <c r="C112" s="79" t="s">
        <v>368</v>
      </c>
      <c r="D112" s="79">
        <v>1</v>
      </c>
      <c r="E112" s="79" t="s">
        <v>195</v>
      </c>
      <c r="F112" s="79" t="s">
        <v>133</v>
      </c>
      <c r="G112" s="79">
        <v>9198887386</v>
      </c>
      <c r="H112" s="79" t="s">
        <v>197</v>
      </c>
      <c r="I112" s="79" t="s">
        <v>136</v>
      </c>
      <c r="J112" s="70" t="s">
        <v>369</v>
      </c>
      <c r="K112" s="73"/>
      <c r="L112" s="43"/>
      <c r="M112" s="66" t="b">
        <v>0</v>
      </c>
      <c r="N112" s="86"/>
      <c r="O112" s="66" t="b">
        <v>0</v>
      </c>
      <c r="P112" s="66">
        <v>2867</v>
      </c>
      <c r="Q112" s="87" t="s">
        <v>369</v>
      </c>
    </row>
    <row r="113" spans="1:17" ht="68.25" customHeight="1" x14ac:dyDescent="0.2">
      <c r="A113" s="6" t="s">
        <v>129</v>
      </c>
      <c r="B113" s="79" t="s">
        <v>130</v>
      </c>
      <c r="C113" s="79" t="s">
        <v>370</v>
      </c>
      <c r="D113" s="79">
        <v>1</v>
      </c>
      <c r="E113" s="79" t="s">
        <v>132</v>
      </c>
      <c r="F113" s="79">
        <v>9198887386</v>
      </c>
      <c r="G113" s="79" t="s">
        <v>133</v>
      </c>
      <c r="H113" s="79" t="s">
        <v>197</v>
      </c>
      <c r="I113" s="79" t="s">
        <v>136</v>
      </c>
      <c r="J113" s="70" t="s">
        <v>371</v>
      </c>
      <c r="K113" s="73"/>
      <c r="L113" s="43"/>
      <c r="M113" s="66" t="b">
        <v>0</v>
      </c>
      <c r="N113" s="86"/>
      <c r="O113" s="66" t="b">
        <v>0</v>
      </c>
      <c r="P113" s="66">
        <v>2894</v>
      </c>
      <c r="Q113" s="87" t="s">
        <v>371</v>
      </c>
    </row>
    <row r="114" spans="1:17" ht="68.25" customHeight="1" x14ac:dyDescent="0.2">
      <c r="A114" s="6" t="s">
        <v>129</v>
      </c>
      <c r="B114" s="79" t="s">
        <v>130</v>
      </c>
      <c r="C114" s="79" t="s">
        <v>372</v>
      </c>
      <c r="D114" s="79">
        <v>1</v>
      </c>
      <c r="E114" s="79" t="s">
        <v>195</v>
      </c>
      <c r="F114" s="79" t="s">
        <v>133</v>
      </c>
      <c r="G114" s="79">
        <v>9198887386</v>
      </c>
      <c r="H114" s="79" t="s">
        <v>197</v>
      </c>
      <c r="I114" s="79" t="s">
        <v>136</v>
      </c>
      <c r="J114" s="69" t="s">
        <v>373</v>
      </c>
      <c r="K114" s="73"/>
      <c r="L114" s="43"/>
      <c r="M114" s="66" t="b">
        <v>1</v>
      </c>
      <c r="N114" s="86"/>
      <c r="O114" s="66" t="b">
        <v>1</v>
      </c>
      <c r="P114" s="66">
        <v>97</v>
      </c>
      <c r="Q114" s="88" t="s">
        <v>373</v>
      </c>
    </row>
    <row r="115" spans="1:17" ht="68.25" customHeight="1" x14ac:dyDescent="0.2">
      <c r="A115" s="6" t="s">
        <v>129</v>
      </c>
      <c r="B115" s="79" t="s">
        <v>130</v>
      </c>
      <c r="C115" s="79" t="s">
        <v>374</v>
      </c>
      <c r="D115" s="79">
        <v>1</v>
      </c>
      <c r="E115" s="79" t="s">
        <v>132</v>
      </c>
      <c r="F115" s="79">
        <v>9198887386</v>
      </c>
      <c r="G115" s="79" t="s">
        <v>133</v>
      </c>
      <c r="H115" s="79" t="s">
        <v>197</v>
      </c>
      <c r="I115" s="79" t="s">
        <v>136</v>
      </c>
      <c r="J115" s="68" t="s">
        <v>375</v>
      </c>
      <c r="K115" s="73"/>
      <c r="L115" s="43"/>
      <c r="M115" s="66" t="b">
        <v>1</v>
      </c>
      <c r="N115" s="86"/>
      <c r="O115" s="66" t="b">
        <v>1</v>
      </c>
      <c r="P115" s="66">
        <v>8</v>
      </c>
      <c r="Q115" s="88" t="s">
        <v>375</v>
      </c>
    </row>
    <row r="116" spans="1:17" ht="68.25" customHeight="1" x14ac:dyDescent="0.2">
      <c r="A116" s="6" t="s">
        <v>129</v>
      </c>
      <c r="B116" s="79" t="s">
        <v>130</v>
      </c>
      <c r="C116" s="79" t="s">
        <v>376</v>
      </c>
      <c r="D116" s="79">
        <v>1</v>
      </c>
      <c r="E116" s="79" t="s">
        <v>195</v>
      </c>
      <c r="F116" s="79" t="s">
        <v>133</v>
      </c>
      <c r="G116" s="79">
        <v>9198887386</v>
      </c>
      <c r="H116" s="79" t="s">
        <v>197</v>
      </c>
      <c r="I116" s="79" t="s">
        <v>136</v>
      </c>
      <c r="J116" s="69" t="s">
        <v>377</v>
      </c>
      <c r="K116" s="73"/>
      <c r="L116" s="43"/>
      <c r="M116" s="66" t="b">
        <v>0</v>
      </c>
      <c r="N116" s="86"/>
      <c r="O116" s="66" t="b">
        <v>0</v>
      </c>
      <c r="P116" s="66">
        <v>971</v>
      </c>
      <c r="Q116" s="88" t="s">
        <v>377</v>
      </c>
    </row>
    <row r="117" spans="1:17" ht="68.25" customHeight="1" x14ac:dyDescent="0.2">
      <c r="A117" s="6" t="s">
        <v>129</v>
      </c>
      <c r="B117" s="79" t="s">
        <v>130</v>
      </c>
      <c r="C117" s="79" t="s">
        <v>378</v>
      </c>
      <c r="D117" s="79">
        <v>1</v>
      </c>
      <c r="E117" s="79" t="s">
        <v>132</v>
      </c>
      <c r="F117" s="79">
        <v>9198887386</v>
      </c>
      <c r="G117" s="79" t="s">
        <v>133</v>
      </c>
      <c r="H117" s="79" t="s">
        <v>197</v>
      </c>
      <c r="I117" s="79" t="s">
        <v>136</v>
      </c>
      <c r="J117" s="70" t="s">
        <v>379</v>
      </c>
      <c r="K117" s="73"/>
      <c r="L117" s="43"/>
      <c r="M117" s="66" t="b">
        <v>0</v>
      </c>
      <c r="N117" s="86"/>
      <c r="O117" s="66" t="b">
        <v>0</v>
      </c>
      <c r="P117" s="66">
        <v>2524</v>
      </c>
      <c r="Q117" s="87" t="s">
        <v>379</v>
      </c>
    </row>
    <row r="118" spans="1:17" ht="68.25" customHeight="1" x14ac:dyDescent="0.2">
      <c r="A118" s="6" t="s">
        <v>129</v>
      </c>
      <c r="B118" s="79" t="s">
        <v>130</v>
      </c>
      <c r="C118" s="79" t="s">
        <v>380</v>
      </c>
      <c r="D118" s="79">
        <v>1</v>
      </c>
      <c r="E118" s="79" t="s">
        <v>195</v>
      </c>
      <c r="F118" s="79" t="s">
        <v>133</v>
      </c>
      <c r="G118" s="79">
        <v>9198887386</v>
      </c>
      <c r="H118" s="79" t="s">
        <v>197</v>
      </c>
      <c r="I118" s="79" t="s">
        <v>136</v>
      </c>
      <c r="J118" s="70" t="s">
        <v>381</v>
      </c>
      <c r="K118" s="73"/>
      <c r="L118" s="43"/>
      <c r="M118" s="66" t="b">
        <v>0</v>
      </c>
      <c r="N118" s="86"/>
      <c r="O118" s="66" t="b">
        <v>0</v>
      </c>
      <c r="P118" s="66">
        <v>2543</v>
      </c>
      <c r="Q118" s="87" t="s">
        <v>381</v>
      </c>
    </row>
    <row r="119" spans="1:17" ht="68.25" customHeight="1" x14ac:dyDescent="0.2">
      <c r="A119" s="6" t="s">
        <v>129</v>
      </c>
      <c r="B119" s="79" t="s">
        <v>130</v>
      </c>
      <c r="C119" s="79" t="s">
        <v>382</v>
      </c>
      <c r="D119" s="79">
        <v>1</v>
      </c>
      <c r="E119" s="79" t="s">
        <v>132</v>
      </c>
      <c r="F119" s="79">
        <v>9198887386</v>
      </c>
      <c r="G119" s="79" t="s">
        <v>133</v>
      </c>
      <c r="H119" s="79" t="s">
        <v>197</v>
      </c>
      <c r="I119" s="79" t="s">
        <v>136</v>
      </c>
      <c r="J119" s="69" t="s">
        <v>383</v>
      </c>
      <c r="K119" s="73"/>
      <c r="L119" s="43"/>
      <c r="M119" s="66" t="b">
        <v>0</v>
      </c>
      <c r="N119" s="86"/>
      <c r="O119" s="66" t="b">
        <v>0</v>
      </c>
      <c r="P119" s="66">
        <v>1132</v>
      </c>
      <c r="Q119" s="88" t="s">
        <v>383</v>
      </c>
    </row>
    <row r="120" spans="1:17" ht="68.25" customHeight="1" x14ac:dyDescent="0.2">
      <c r="A120" s="6" t="s">
        <v>129</v>
      </c>
      <c r="B120" s="79" t="s">
        <v>130</v>
      </c>
      <c r="C120" s="79" t="s">
        <v>384</v>
      </c>
      <c r="D120" s="79">
        <v>1</v>
      </c>
      <c r="E120" s="79" t="s">
        <v>195</v>
      </c>
      <c r="F120" s="79" t="s">
        <v>133</v>
      </c>
      <c r="G120" s="79">
        <v>9198887386</v>
      </c>
      <c r="H120" s="79" t="s">
        <v>197</v>
      </c>
      <c r="I120" s="79" t="s">
        <v>136</v>
      </c>
      <c r="J120" s="68" t="s">
        <v>385</v>
      </c>
      <c r="K120" s="73"/>
      <c r="L120" s="43"/>
      <c r="M120" s="66" t="b">
        <v>0</v>
      </c>
      <c r="N120" s="86"/>
      <c r="O120" s="66" t="b">
        <v>0</v>
      </c>
      <c r="P120" s="66">
        <v>1305</v>
      </c>
      <c r="Q120" s="88" t="s">
        <v>385</v>
      </c>
    </row>
    <row r="121" spans="1:17" ht="85" x14ac:dyDescent="0.2">
      <c r="A121" s="6" t="s">
        <v>129</v>
      </c>
      <c r="B121" s="79" t="s">
        <v>130</v>
      </c>
      <c r="C121" s="79" t="s">
        <v>386</v>
      </c>
      <c r="D121" s="79">
        <v>1</v>
      </c>
      <c r="E121" s="79" t="s">
        <v>132</v>
      </c>
      <c r="F121" s="79">
        <v>9198887386</v>
      </c>
      <c r="G121" s="79" t="s">
        <v>133</v>
      </c>
      <c r="H121" s="79" t="s">
        <v>197</v>
      </c>
      <c r="I121" s="79" t="s">
        <v>136</v>
      </c>
      <c r="J121" s="68" t="s">
        <v>387</v>
      </c>
      <c r="K121" s="73"/>
      <c r="L121" s="43"/>
      <c r="M121" s="66" t="b">
        <v>0</v>
      </c>
      <c r="N121" s="86"/>
      <c r="O121" s="66" t="b">
        <v>0</v>
      </c>
      <c r="P121" s="66">
        <v>2204</v>
      </c>
      <c r="Q121" s="88" t="s">
        <v>387</v>
      </c>
    </row>
    <row r="122" spans="1:17" ht="68.25" customHeight="1" x14ac:dyDescent="0.2">
      <c r="A122" s="6" t="s">
        <v>129</v>
      </c>
      <c r="B122" s="79" t="s">
        <v>130</v>
      </c>
      <c r="C122" s="79" t="s">
        <v>388</v>
      </c>
      <c r="D122" s="79">
        <v>1</v>
      </c>
      <c r="E122" s="79" t="s">
        <v>195</v>
      </c>
      <c r="F122" s="79" t="s">
        <v>133</v>
      </c>
      <c r="G122" s="79">
        <v>9198887386</v>
      </c>
      <c r="H122" s="79" t="s">
        <v>197</v>
      </c>
      <c r="I122" s="79" t="s">
        <v>136</v>
      </c>
      <c r="J122" s="69" t="s">
        <v>389</v>
      </c>
      <c r="K122" s="73"/>
      <c r="L122" s="43"/>
      <c r="M122" s="66" t="b">
        <v>0</v>
      </c>
      <c r="N122" s="86"/>
      <c r="O122" s="66" t="b">
        <v>0</v>
      </c>
      <c r="P122" s="66">
        <v>66</v>
      </c>
      <c r="Q122" s="88" t="s">
        <v>389</v>
      </c>
    </row>
    <row r="123" spans="1:17" ht="68.25" customHeight="1" x14ac:dyDescent="0.2">
      <c r="A123" s="6" t="s">
        <v>129</v>
      </c>
      <c r="B123" s="79" t="s">
        <v>130</v>
      </c>
      <c r="C123" s="79" t="s">
        <v>390</v>
      </c>
      <c r="D123" s="79">
        <v>1</v>
      </c>
      <c r="E123" s="79" t="s">
        <v>132</v>
      </c>
      <c r="F123" s="79">
        <v>9198887386</v>
      </c>
      <c r="G123" s="79" t="s">
        <v>133</v>
      </c>
      <c r="H123" s="79" t="s">
        <v>197</v>
      </c>
      <c r="I123" s="79" t="s">
        <v>136</v>
      </c>
      <c r="J123" s="70" t="s">
        <v>391</v>
      </c>
      <c r="K123" s="73"/>
      <c r="L123" s="43"/>
      <c r="M123" s="66" t="b">
        <v>0</v>
      </c>
      <c r="N123" s="86"/>
      <c r="O123" s="66" t="b">
        <v>0</v>
      </c>
      <c r="P123" s="66">
        <v>2434</v>
      </c>
      <c r="Q123" s="87" t="s">
        <v>391</v>
      </c>
    </row>
    <row r="124" spans="1:17" ht="68.25" customHeight="1" x14ac:dyDescent="0.2">
      <c r="A124" s="6" t="s">
        <v>129</v>
      </c>
      <c r="B124" s="79" t="s">
        <v>130</v>
      </c>
      <c r="C124" s="79" t="s">
        <v>392</v>
      </c>
      <c r="D124" s="79">
        <v>1</v>
      </c>
      <c r="E124" s="79" t="s">
        <v>195</v>
      </c>
      <c r="F124" s="79" t="s">
        <v>133</v>
      </c>
      <c r="G124" s="79">
        <v>9198887386</v>
      </c>
      <c r="H124" s="79" t="s">
        <v>197</v>
      </c>
      <c r="I124" s="79" t="s">
        <v>136</v>
      </c>
      <c r="J124" s="70" t="s">
        <v>393</v>
      </c>
      <c r="K124" s="73"/>
      <c r="L124" s="43"/>
      <c r="M124" s="66" t="b">
        <v>0</v>
      </c>
      <c r="N124" s="86"/>
      <c r="O124" s="66" t="b">
        <v>0</v>
      </c>
      <c r="P124" s="66">
        <v>2352</v>
      </c>
      <c r="Q124" s="87" t="s">
        <v>393</v>
      </c>
    </row>
    <row r="125" spans="1:17" ht="68.25" customHeight="1" x14ac:dyDescent="0.2">
      <c r="A125" s="6" t="s">
        <v>129</v>
      </c>
      <c r="B125" s="79" t="s">
        <v>130</v>
      </c>
      <c r="C125" s="79" t="s">
        <v>394</v>
      </c>
      <c r="D125" s="79">
        <v>1</v>
      </c>
      <c r="E125" s="79" t="s">
        <v>132</v>
      </c>
      <c r="F125" s="79">
        <v>9198887386</v>
      </c>
      <c r="G125" s="79" t="s">
        <v>133</v>
      </c>
      <c r="H125" s="79" t="s">
        <v>197</v>
      </c>
      <c r="I125" s="79" t="s">
        <v>136</v>
      </c>
      <c r="J125" s="68" t="s">
        <v>395</v>
      </c>
      <c r="K125" s="73"/>
      <c r="L125" s="43"/>
      <c r="M125" s="66" t="b">
        <v>0</v>
      </c>
      <c r="N125" s="86"/>
      <c r="O125" s="66" t="b">
        <v>0</v>
      </c>
      <c r="P125" s="66">
        <v>714</v>
      </c>
      <c r="Q125" s="88" t="s">
        <v>395</v>
      </c>
    </row>
    <row r="126" spans="1:17" ht="68.25" customHeight="1" x14ac:dyDescent="0.2">
      <c r="A126" s="6" t="s">
        <v>129</v>
      </c>
      <c r="B126" s="79" t="s">
        <v>130</v>
      </c>
      <c r="C126" s="79" t="s">
        <v>396</v>
      </c>
      <c r="D126" s="79">
        <v>1</v>
      </c>
      <c r="E126" s="79" t="s">
        <v>195</v>
      </c>
      <c r="F126" s="79" t="s">
        <v>133</v>
      </c>
      <c r="G126" s="79">
        <v>9198887386</v>
      </c>
      <c r="H126" s="79" t="s">
        <v>197</v>
      </c>
      <c r="I126" s="79" t="s">
        <v>136</v>
      </c>
      <c r="J126" s="70" t="s">
        <v>397</v>
      </c>
      <c r="K126" s="73"/>
      <c r="L126" s="43"/>
      <c r="M126" s="66" t="b">
        <v>0</v>
      </c>
      <c r="N126" s="86"/>
      <c r="O126" s="66" t="b">
        <v>0</v>
      </c>
      <c r="P126" s="66">
        <v>2763</v>
      </c>
      <c r="Q126" s="87" t="s">
        <v>397</v>
      </c>
    </row>
    <row r="127" spans="1:17" ht="68.25" customHeight="1" x14ac:dyDescent="0.2">
      <c r="A127" s="6" t="s">
        <v>129</v>
      </c>
      <c r="B127" s="79" t="s">
        <v>130</v>
      </c>
      <c r="C127" s="79" t="s">
        <v>398</v>
      </c>
      <c r="D127" s="79">
        <v>1</v>
      </c>
      <c r="E127" s="79" t="s">
        <v>132</v>
      </c>
      <c r="F127" s="79">
        <v>9198887386</v>
      </c>
      <c r="G127" s="79" t="s">
        <v>133</v>
      </c>
      <c r="H127" s="79" t="s">
        <v>197</v>
      </c>
      <c r="I127" s="79" t="s">
        <v>136</v>
      </c>
      <c r="J127" s="68" t="s">
        <v>399</v>
      </c>
      <c r="K127" s="73"/>
      <c r="L127" s="43"/>
      <c r="M127" s="66" t="b">
        <v>0</v>
      </c>
      <c r="N127" s="86"/>
      <c r="O127" s="66" t="b">
        <v>0</v>
      </c>
      <c r="P127" s="66">
        <v>548</v>
      </c>
      <c r="Q127" s="88" t="s">
        <v>399</v>
      </c>
    </row>
    <row r="128" spans="1:17" ht="68.25" customHeight="1" x14ac:dyDescent="0.2">
      <c r="A128" s="6" t="s">
        <v>129</v>
      </c>
      <c r="B128" s="79" t="s">
        <v>130</v>
      </c>
      <c r="C128" s="79" t="s">
        <v>400</v>
      </c>
      <c r="D128" s="79">
        <v>1</v>
      </c>
      <c r="E128" s="79" t="s">
        <v>195</v>
      </c>
      <c r="F128" s="79" t="s">
        <v>133</v>
      </c>
      <c r="G128" s="79">
        <v>9198887386</v>
      </c>
      <c r="H128" s="79" t="s">
        <v>197</v>
      </c>
      <c r="I128" s="79" t="s">
        <v>136</v>
      </c>
      <c r="J128" s="70" t="s">
        <v>401</v>
      </c>
      <c r="K128" s="73"/>
      <c r="L128" s="43"/>
      <c r="M128" s="66" t="b">
        <v>0</v>
      </c>
      <c r="N128" s="86"/>
      <c r="O128" s="66" t="b">
        <v>0</v>
      </c>
      <c r="P128" s="66">
        <v>2512</v>
      </c>
      <c r="Q128" s="87" t="s">
        <v>401</v>
      </c>
    </row>
    <row r="129" spans="1:17" ht="68.25" customHeight="1" x14ac:dyDescent="0.2">
      <c r="A129" s="6" t="s">
        <v>129</v>
      </c>
      <c r="B129" s="79" t="s">
        <v>130</v>
      </c>
      <c r="C129" s="79" t="s">
        <v>402</v>
      </c>
      <c r="D129" s="79">
        <v>1</v>
      </c>
      <c r="E129" s="79" t="s">
        <v>132</v>
      </c>
      <c r="F129" s="79">
        <v>9198887386</v>
      </c>
      <c r="G129" s="79" t="s">
        <v>133</v>
      </c>
      <c r="H129" s="79" t="s">
        <v>197</v>
      </c>
      <c r="I129" s="79" t="s">
        <v>136</v>
      </c>
      <c r="J129" s="70" t="s">
        <v>403</v>
      </c>
      <c r="K129" s="73"/>
      <c r="L129" s="43"/>
      <c r="M129" s="66" t="b">
        <v>0</v>
      </c>
      <c r="N129" s="86"/>
      <c r="O129" s="66" t="b">
        <v>0</v>
      </c>
      <c r="P129" s="66">
        <v>2778</v>
      </c>
      <c r="Q129" s="87" t="s">
        <v>403</v>
      </c>
    </row>
    <row r="130" spans="1:17" ht="68.25" customHeight="1" x14ac:dyDescent="0.2">
      <c r="A130" s="6" t="s">
        <v>129</v>
      </c>
      <c r="B130" s="79" t="s">
        <v>130</v>
      </c>
      <c r="C130" s="79" t="s">
        <v>404</v>
      </c>
      <c r="D130" s="79">
        <v>1</v>
      </c>
      <c r="E130" s="79" t="s">
        <v>195</v>
      </c>
      <c r="F130" s="79" t="s">
        <v>133</v>
      </c>
      <c r="G130" s="79">
        <v>9198887386</v>
      </c>
      <c r="H130" s="79" t="s">
        <v>197</v>
      </c>
      <c r="I130" s="79" t="s">
        <v>136</v>
      </c>
      <c r="J130" s="69" t="s">
        <v>405</v>
      </c>
      <c r="K130" s="73"/>
      <c r="L130" s="43"/>
      <c r="M130" s="66" t="b">
        <v>0</v>
      </c>
      <c r="N130" s="86"/>
      <c r="O130" s="66" t="b">
        <v>0</v>
      </c>
      <c r="P130" s="66">
        <v>2322</v>
      </c>
      <c r="Q130" s="88" t="s">
        <v>405</v>
      </c>
    </row>
    <row r="131" spans="1:17" ht="68.25" customHeight="1" x14ac:dyDescent="0.2">
      <c r="A131" s="6" t="s">
        <v>129</v>
      </c>
      <c r="B131" s="79" t="s">
        <v>130</v>
      </c>
      <c r="C131" s="79" t="s">
        <v>406</v>
      </c>
      <c r="D131" s="79">
        <v>1</v>
      </c>
      <c r="E131" s="79" t="s">
        <v>132</v>
      </c>
      <c r="F131" s="79">
        <v>9198887386</v>
      </c>
      <c r="G131" s="79" t="s">
        <v>133</v>
      </c>
      <c r="H131" s="79" t="s">
        <v>197</v>
      </c>
      <c r="I131" s="79" t="s">
        <v>136</v>
      </c>
      <c r="J131" s="69" t="s">
        <v>407</v>
      </c>
      <c r="K131" s="73"/>
      <c r="L131" s="43"/>
      <c r="M131" s="66" t="b">
        <v>0</v>
      </c>
      <c r="N131" s="86"/>
      <c r="O131" s="66" t="b">
        <v>0</v>
      </c>
      <c r="P131" s="66">
        <v>188</v>
      </c>
      <c r="Q131" s="88" t="s">
        <v>407</v>
      </c>
    </row>
    <row r="132" spans="1:17" ht="68.25" customHeight="1" x14ac:dyDescent="0.2">
      <c r="A132" s="6" t="s">
        <v>129</v>
      </c>
      <c r="B132" s="79" t="s">
        <v>130</v>
      </c>
      <c r="C132" s="79" t="s">
        <v>408</v>
      </c>
      <c r="D132" s="79">
        <v>1</v>
      </c>
      <c r="E132" s="79" t="s">
        <v>195</v>
      </c>
      <c r="F132" s="79" t="s">
        <v>133</v>
      </c>
      <c r="G132" s="79">
        <v>9198887386</v>
      </c>
      <c r="H132" s="79" t="s">
        <v>197</v>
      </c>
      <c r="I132" s="79" t="s">
        <v>136</v>
      </c>
      <c r="J132" s="71" t="s">
        <v>409</v>
      </c>
      <c r="K132" s="73"/>
      <c r="L132" s="43"/>
      <c r="M132" s="66" t="b">
        <v>0</v>
      </c>
      <c r="N132" s="86"/>
      <c r="O132" s="66" t="b">
        <v>0</v>
      </c>
      <c r="P132" s="66">
        <v>2170</v>
      </c>
      <c r="Q132" s="87" t="s">
        <v>409</v>
      </c>
    </row>
    <row r="133" spans="1:17" ht="68.25" customHeight="1" x14ac:dyDescent="0.2">
      <c r="A133" s="6" t="s">
        <v>129</v>
      </c>
      <c r="B133" s="79" t="s">
        <v>130</v>
      </c>
      <c r="C133" s="79" t="s">
        <v>410</v>
      </c>
      <c r="D133" s="79">
        <v>1</v>
      </c>
      <c r="E133" s="79" t="s">
        <v>132</v>
      </c>
      <c r="F133" s="79">
        <v>9198887386</v>
      </c>
      <c r="G133" s="79" t="s">
        <v>133</v>
      </c>
      <c r="H133" s="79" t="s">
        <v>197</v>
      </c>
      <c r="I133" s="79" t="s">
        <v>136</v>
      </c>
      <c r="J133" s="68" t="s">
        <v>411</v>
      </c>
      <c r="K133" s="73"/>
      <c r="L133" s="43"/>
      <c r="M133" s="66" t="b">
        <v>0</v>
      </c>
      <c r="N133" s="86"/>
      <c r="O133" s="66" t="b">
        <v>0</v>
      </c>
      <c r="P133" s="66">
        <v>2000</v>
      </c>
      <c r="Q133" s="88" t="s">
        <v>411</v>
      </c>
    </row>
    <row r="134" spans="1:17" ht="68.25" customHeight="1" x14ac:dyDescent="0.2">
      <c r="A134" s="6" t="s">
        <v>129</v>
      </c>
      <c r="B134" s="79" t="s">
        <v>130</v>
      </c>
      <c r="C134" s="79" t="s">
        <v>412</v>
      </c>
      <c r="D134" s="79">
        <v>1</v>
      </c>
      <c r="E134" s="79" t="s">
        <v>195</v>
      </c>
      <c r="F134" s="79" t="s">
        <v>133</v>
      </c>
      <c r="G134" s="79">
        <v>9198887386</v>
      </c>
      <c r="H134" s="79" t="s">
        <v>197</v>
      </c>
      <c r="I134" s="79" t="s">
        <v>136</v>
      </c>
      <c r="J134" s="68" t="s">
        <v>413</v>
      </c>
      <c r="K134" s="73"/>
      <c r="L134" s="43"/>
      <c r="M134" s="66" t="b">
        <v>0</v>
      </c>
      <c r="N134" s="86"/>
      <c r="O134" s="66" t="b">
        <v>0</v>
      </c>
      <c r="P134" s="66">
        <v>570</v>
      </c>
      <c r="Q134" s="88" t="s">
        <v>413</v>
      </c>
    </row>
    <row r="135" spans="1:17" ht="68.25" customHeight="1" x14ac:dyDescent="0.2">
      <c r="A135" s="6" t="s">
        <v>129</v>
      </c>
      <c r="B135" s="79" t="s">
        <v>130</v>
      </c>
      <c r="C135" s="79" t="s">
        <v>414</v>
      </c>
      <c r="D135" s="79">
        <v>1</v>
      </c>
      <c r="E135" s="79" t="s">
        <v>132</v>
      </c>
      <c r="F135" s="79">
        <v>9198887386</v>
      </c>
      <c r="G135" s="79" t="s">
        <v>133</v>
      </c>
      <c r="H135" s="79" t="s">
        <v>197</v>
      </c>
      <c r="I135" s="79" t="s">
        <v>136</v>
      </c>
      <c r="J135" s="68" t="s">
        <v>415</v>
      </c>
      <c r="K135" s="73"/>
      <c r="L135" s="43"/>
      <c r="M135" s="66" t="b">
        <v>0</v>
      </c>
      <c r="N135" s="86"/>
      <c r="O135" s="66" t="b">
        <v>0</v>
      </c>
      <c r="P135" s="66">
        <v>369</v>
      </c>
      <c r="Q135" s="88" t="s">
        <v>415</v>
      </c>
    </row>
    <row r="136" spans="1:17" ht="68.25" customHeight="1" x14ac:dyDescent="0.2">
      <c r="A136" s="6" t="s">
        <v>129</v>
      </c>
      <c r="B136" s="79" t="s">
        <v>130</v>
      </c>
      <c r="C136" s="79" t="s">
        <v>416</v>
      </c>
      <c r="D136" s="79">
        <v>1</v>
      </c>
      <c r="E136" s="79" t="s">
        <v>195</v>
      </c>
      <c r="F136" s="79" t="s">
        <v>133</v>
      </c>
      <c r="G136" s="79">
        <v>9198887386</v>
      </c>
      <c r="H136" s="79" t="s">
        <v>197</v>
      </c>
      <c r="I136" s="79" t="s">
        <v>136</v>
      </c>
      <c r="J136" s="69" t="s">
        <v>417</v>
      </c>
      <c r="K136" s="73"/>
      <c r="L136" s="43"/>
      <c r="M136" s="66" t="b">
        <v>1</v>
      </c>
      <c r="N136" s="86"/>
      <c r="O136" s="66" t="b">
        <v>1</v>
      </c>
      <c r="P136" s="66">
        <v>101</v>
      </c>
      <c r="Q136" s="88" t="s">
        <v>417</v>
      </c>
    </row>
    <row r="137" spans="1:17" ht="68.25" customHeight="1" x14ac:dyDescent="0.2">
      <c r="A137" s="6" t="s">
        <v>129</v>
      </c>
      <c r="B137" s="79" t="s">
        <v>130</v>
      </c>
      <c r="C137" s="79" t="s">
        <v>418</v>
      </c>
      <c r="D137" s="79">
        <v>1</v>
      </c>
      <c r="E137" s="79" t="s">
        <v>132</v>
      </c>
      <c r="F137" s="79">
        <v>9198887386</v>
      </c>
      <c r="G137" s="79" t="s">
        <v>133</v>
      </c>
      <c r="H137" s="79" t="s">
        <v>197</v>
      </c>
      <c r="I137" s="79" t="s">
        <v>136</v>
      </c>
      <c r="J137" s="68" t="s">
        <v>419</v>
      </c>
      <c r="K137" s="73"/>
      <c r="L137" s="43"/>
      <c r="M137" s="66" t="b">
        <v>0</v>
      </c>
      <c r="N137" s="86"/>
      <c r="O137" s="66" t="b">
        <v>0</v>
      </c>
      <c r="P137" s="66">
        <v>532</v>
      </c>
      <c r="Q137" s="88" t="s">
        <v>419</v>
      </c>
    </row>
    <row r="138" spans="1:17" ht="68.25" customHeight="1" x14ac:dyDescent="0.2">
      <c r="A138" s="6" t="s">
        <v>129</v>
      </c>
      <c r="B138" s="79" t="s">
        <v>130</v>
      </c>
      <c r="C138" s="79" t="s">
        <v>420</v>
      </c>
      <c r="D138" s="79">
        <v>1</v>
      </c>
      <c r="E138" s="79" t="s">
        <v>195</v>
      </c>
      <c r="F138" s="79" t="s">
        <v>133</v>
      </c>
      <c r="G138" s="79">
        <v>9198887386</v>
      </c>
      <c r="H138" s="79" t="s">
        <v>197</v>
      </c>
      <c r="I138" s="79" t="s">
        <v>136</v>
      </c>
      <c r="J138" s="70" t="s">
        <v>421</v>
      </c>
      <c r="K138" s="73"/>
      <c r="L138" s="43"/>
      <c r="M138" s="66" t="b">
        <v>0</v>
      </c>
      <c r="N138" s="86"/>
      <c r="O138" s="66" t="b">
        <v>0</v>
      </c>
      <c r="P138" s="66">
        <v>2908</v>
      </c>
      <c r="Q138" s="87" t="s">
        <v>421</v>
      </c>
    </row>
    <row r="139" spans="1:17" ht="68.25" customHeight="1" x14ac:dyDescent="0.2">
      <c r="A139" s="6" t="s">
        <v>129</v>
      </c>
      <c r="B139" s="79" t="s">
        <v>130</v>
      </c>
      <c r="C139" s="79" t="s">
        <v>422</v>
      </c>
      <c r="D139" s="79">
        <v>1</v>
      </c>
      <c r="E139" s="79" t="s">
        <v>132</v>
      </c>
      <c r="F139" s="79">
        <v>9198887386</v>
      </c>
      <c r="G139" s="79" t="s">
        <v>133</v>
      </c>
      <c r="H139" s="79" t="s">
        <v>197</v>
      </c>
      <c r="I139" s="79" t="s">
        <v>136</v>
      </c>
      <c r="J139" s="68" t="s">
        <v>423</v>
      </c>
      <c r="K139" s="73"/>
      <c r="L139" s="43"/>
      <c r="M139" s="66" t="b">
        <v>0</v>
      </c>
      <c r="N139" s="86"/>
      <c r="O139" s="66" t="b">
        <v>0</v>
      </c>
      <c r="P139" s="66">
        <v>1578</v>
      </c>
      <c r="Q139" s="88" t="s">
        <v>423</v>
      </c>
    </row>
    <row r="140" spans="1:17" ht="68.25" customHeight="1" x14ac:dyDescent="0.2">
      <c r="A140" s="6" t="s">
        <v>129</v>
      </c>
      <c r="B140" s="79" t="s">
        <v>130</v>
      </c>
      <c r="C140" s="79" t="s">
        <v>424</v>
      </c>
      <c r="D140" s="79">
        <v>1</v>
      </c>
      <c r="E140" s="79" t="s">
        <v>195</v>
      </c>
      <c r="F140" s="79" t="s">
        <v>133</v>
      </c>
      <c r="G140" s="79">
        <v>9198887386</v>
      </c>
      <c r="H140" s="79" t="s">
        <v>197</v>
      </c>
      <c r="I140" s="79" t="s">
        <v>136</v>
      </c>
      <c r="J140" s="70" t="s">
        <v>425</v>
      </c>
      <c r="K140" s="73"/>
      <c r="L140" s="43"/>
      <c r="M140" s="66" t="b">
        <v>0</v>
      </c>
      <c r="N140" s="86"/>
      <c r="O140" s="66" t="b">
        <v>0</v>
      </c>
      <c r="P140" s="66">
        <v>3067</v>
      </c>
      <c r="Q140" s="87" t="s">
        <v>425</v>
      </c>
    </row>
    <row r="141" spans="1:17" ht="68.25" customHeight="1" x14ac:dyDescent="0.2">
      <c r="A141" s="6" t="s">
        <v>129</v>
      </c>
      <c r="B141" s="79" t="s">
        <v>130</v>
      </c>
      <c r="C141" s="79" t="s">
        <v>426</v>
      </c>
      <c r="D141" s="79">
        <v>1</v>
      </c>
      <c r="E141" s="79" t="s">
        <v>132</v>
      </c>
      <c r="F141" s="79">
        <v>9198887386</v>
      </c>
      <c r="G141" s="79" t="s">
        <v>133</v>
      </c>
      <c r="H141" s="79" t="s">
        <v>197</v>
      </c>
      <c r="I141" s="79" t="s">
        <v>136</v>
      </c>
      <c r="J141" s="68" t="s">
        <v>427</v>
      </c>
      <c r="K141" s="73"/>
      <c r="L141" s="43"/>
      <c r="M141" s="66" t="b">
        <v>0</v>
      </c>
      <c r="N141" s="86"/>
      <c r="O141" s="66" t="b">
        <v>0</v>
      </c>
      <c r="P141" s="66">
        <v>718</v>
      </c>
      <c r="Q141" s="88" t="s">
        <v>427</v>
      </c>
    </row>
    <row r="142" spans="1:17" ht="68.25" customHeight="1" x14ac:dyDescent="0.2">
      <c r="A142" s="6" t="s">
        <v>129</v>
      </c>
      <c r="B142" s="79" t="s">
        <v>130</v>
      </c>
      <c r="C142" s="79" t="s">
        <v>428</v>
      </c>
      <c r="D142" s="79">
        <v>1</v>
      </c>
      <c r="E142" s="79" t="s">
        <v>195</v>
      </c>
      <c r="F142" s="79" t="s">
        <v>133</v>
      </c>
      <c r="G142" s="79">
        <v>9198887386</v>
      </c>
      <c r="H142" s="79" t="s">
        <v>197</v>
      </c>
      <c r="I142" s="79" t="s">
        <v>136</v>
      </c>
      <c r="J142" s="69" t="s">
        <v>429</v>
      </c>
      <c r="K142" s="73"/>
      <c r="L142" s="43"/>
      <c r="M142" s="66" t="b">
        <v>0</v>
      </c>
      <c r="N142" s="86"/>
      <c r="O142" s="66" t="b">
        <v>0</v>
      </c>
      <c r="P142" s="66">
        <v>2321</v>
      </c>
      <c r="Q142" s="88" t="s">
        <v>429</v>
      </c>
    </row>
    <row r="143" spans="1:17" ht="68.25" customHeight="1" x14ac:dyDescent="0.2">
      <c r="A143" s="6" t="s">
        <v>129</v>
      </c>
      <c r="B143" s="79" t="s">
        <v>130</v>
      </c>
      <c r="C143" s="79" t="s">
        <v>430</v>
      </c>
      <c r="D143" s="79">
        <v>1</v>
      </c>
      <c r="E143" s="79" t="s">
        <v>132</v>
      </c>
      <c r="F143" s="79">
        <v>9198887386</v>
      </c>
      <c r="G143" s="79" t="s">
        <v>133</v>
      </c>
      <c r="H143" s="79" t="s">
        <v>197</v>
      </c>
      <c r="I143" s="79" t="s">
        <v>136</v>
      </c>
      <c r="J143" s="68" t="s">
        <v>431</v>
      </c>
      <c r="K143" s="73"/>
      <c r="L143" s="43"/>
      <c r="M143" s="66" t="b">
        <v>0</v>
      </c>
      <c r="N143" s="86"/>
      <c r="O143" s="66" t="b">
        <v>0</v>
      </c>
      <c r="P143" s="66">
        <v>334</v>
      </c>
      <c r="Q143" s="88" t="s">
        <v>431</v>
      </c>
    </row>
    <row r="144" spans="1:17" ht="68.25" customHeight="1" x14ac:dyDescent="0.2">
      <c r="A144" s="6" t="s">
        <v>129</v>
      </c>
      <c r="B144" s="79" t="s">
        <v>130</v>
      </c>
      <c r="C144" s="79" t="s">
        <v>432</v>
      </c>
      <c r="D144" s="79">
        <v>1</v>
      </c>
      <c r="E144" s="79" t="s">
        <v>195</v>
      </c>
      <c r="F144" s="79" t="s">
        <v>133</v>
      </c>
      <c r="G144" s="79">
        <v>9198887386</v>
      </c>
      <c r="H144" s="79" t="s">
        <v>197</v>
      </c>
      <c r="I144" s="79" t="s">
        <v>136</v>
      </c>
      <c r="J144" s="69" t="s">
        <v>433</v>
      </c>
      <c r="K144" s="73"/>
      <c r="L144" s="43"/>
      <c r="M144" s="66" t="b">
        <v>1</v>
      </c>
      <c r="N144" s="86"/>
      <c r="O144" s="66" t="b">
        <v>1</v>
      </c>
      <c r="P144" s="66">
        <v>74</v>
      </c>
      <c r="Q144" s="88" t="s">
        <v>433</v>
      </c>
    </row>
    <row r="145" spans="1:17" ht="68.25" customHeight="1" x14ac:dyDescent="0.2">
      <c r="A145" s="6" t="s">
        <v>129</v>
      </c>
      <c r="B145" s="79" t="s">
        <v>130</v>
      </c>
      <c r="C145" s="79" t="s">
        <v>434</v>
      </c>
      <c r="D145" s="79">
        <v>1</v>
      </c>
      <c r="E145" s="79" t="s">
        <v>132</v>
      </c>
      <c r="F145" s="79">
        <v>9198887386</v>
      </c>
      <c r="G145" s="79" t="s">
        <v>133</v>
      </c>
      <c r="H145" s="79" t="s">
        <v>197</v>
      </c>
      <c r="I145" s="79" t="s">
        <v>136</v>
      </c>
      <c r="J145" s="68" t="s">
        <v>435</v>
      </c>
      <c r="K145" s="73"/>
      <c r="L145" s="43"/>
      <c r="M145" s="66" t="b">
        <v>1</v>
      </c>
      <c r="N145" s="86"/>
      <c r="O145" s="66" t="b">
        <v>1</v>
      </c>
      <c r="P145" s="66">
        <v>22</v>
      </c>
      <c r="Q145" s="88" t="s">
        <v>435</v>
      </c>
    </row>
    <row r="146" spans="1:17" ht="68.25" customHeight="1" x14ac:dyDescent="0.2">
      <c r="A146" s="6" t="s">
        <v>129</v>
      </c>
      <c r="B146" s="79" t="s">
        <v>130</v>
      </c>
      <c r="C146" s="79" t="s">
        <v>436</v>
      </c>
      <c r="D146" s="79">
        <v>1</v>
      </c>
      <c r="E146" s="79" t="s">
        <v>195</v>
      </c>
      <c r="F146" s="79" t="s">
        <v>133</v>
      </c>
      <c r="G146" s="79">
        <v>9198887386</v>
      </c>
      <c r="H146" s="79" t="s">
        <v>197</v>
      </c>
      <c r="I146" s="79" t="s">
        <v>136</v>
      </c>
      <c r="J146" s="68" t="s">
        <v>437</v>
      </c>
      <c r="K146" s="73"/>
      <c r="L146" s="43"/>
      <c r="M146" s="66" t="b">
        <v>0</v>
      </c>
      <c r="N146" s="86"/>
      <c r="O146" s="66" t="b">
        <v>0</v>
      </c>
      <c r="P146" s="66">
        <v>690</v>
      </c>
      <c r="Q146" s="88" t="s">
        <v>437</v>
      </c>
    </row>
    <row r="147" spans="1:17" ht="68.25" customHeight="1" x14ac:dyDescent="0.2">
      <c r="A147" s="6" t="s">
        <v>129</v>
      </c>
      <c r="B147" s="79" t="s">
        <v>130</v>
      </c>
      <c r="C147" s="79" t="s">
        <v>438</v>
      </c>
      <c r="D147" s="79">
        <v>1</v>
      </c>
      <c r="E147" s="79" t="s">
        <v>132</v>
      </c>
      <c r="F147" s="79">
        <v>9198887386</v>
      </c>
      <c r="G147" s="79" t="s">
        <v>133</v>
      </c>
      <c r="H147" s="79" t="s">
        <v>197</v>
      </c>
      <c r="I147" s="79" t="s">
        <v>136</v>
      </c>
      <c r="J147" s="68" t="s">
        <v>439</v>
      </c>
      <c r="K147" s="73"/>
      <c r="L147" s="43"/>
      <c r="M147" s="66" t="b">
        <v>0</v>
      </c>
      <c r="N147" s="86"/>
      <c r="O147" s="66" t="b">
        <v>0</v>
      </c>
      <c r="P147" s="66">
        <v>1381</v>
      </c>
      <c r="Q147" s="88" t="s">
        <v>439</v>
      </c>
    </row>
    <row r="148" spans="1:17" ht="68.25" customHeight="1" x14ac:dyDescent="0.2">
      <c r="A148" s="6" t="s">
        <v>129</v>
      </c>
      <c r="B148" s="79" t="s">
        <v>130</v>
      </c>
      <c r="C148" s="79" t="s">
        <v>440</v>
      </c>
      <c r="D148" s="79">
        <v>1</v>
      </c>
      <c r="E148" s="79" t="s">
        <v>195</v>
      </c>
      <c r="F148" s="79" t="s">
        <v>133</v>
      </c>
      <c r="G148" s="79">
        <v>9198887386</v>
      </c>
      <c r="H148" s="79" t="s">
        <v>197</v>
      </c>
      <c r="I148" s="79" t="s">
        <v>136</v>
      </c>
      <c r="J148" s="68" t="s">
        <v>441</v>
      </c>
      <c r="K148" s="73"/>
      <c r="L148" s="43"/>
      <c r="M148" s="66" t="b">
        <v>1</v>
      </c>
      <c r="N148" s="86"/>
      <c r="O148" s="66" t="b">
        <v>1</v>
      </c>
      <c r="P148" s="66">
        <v>14</v>
      </c>
      <c r="Q148" s="88" t="s">
        <v>441</v>
      </c>
    </row>
    <row r="149" spans="1:17" ht="68.25" customHeight="1" x14ac:dyDescent="0.2">
      <c r="A149" s="6" t="s">
        <v>129</v>
      </c>
      <c r="B149" s="79" t="s">
        <v>130</v>
      </c>
      <c r="C149" s="79" t="s">
        <v>442</v>
      </c>
      <c r="D149" s="79">
        <v>1</v>
      </c>
      <c r="E149" s="79" t="s">
        <v>132</v>
      </c>
      <c r="F149" s="79">
        <v>9198887386</v>
      </c>
      <c r="G149" s="79" t="s">
        <v>133</v>
      </c>
      <c r="H149" s="79" t="s">
        <v>197</v>
      </c>
      <c r="I149" s="79" t="s">
        <v>136</v>
      </c>
      <c r="J149" s="68" t="s">
        <v>443</v>
      </c>
      <c r="K149" s="73"/>
      <c r="L149" s="43"/>
      <c r="M149" s="66" t="b">
        <v>0</v>
      </c>
      <c r="N149" s="86"/>
      <c r="O149" s="66" t="b">
        <v>0</v>
      </c>
      <c r="P149" s="66">
        <v>2188</v>
      </c>
      <c r="Q149" s="88" t="s">
        <v>443</v>
      </c>
    </row>
    <row r="150" spans="1:17" ht="68.25" customHeight="1" x14ac:dyDescent="0.2">
      <c r="A150" s="6" t="s">
        <v>129</v>
      </c>
      <c r="B150" s="79" t="s">
        <v>130</v>
      </c>
      <c r="C150" s="79" t="s">
        <v>444</v>
      </c>
      <c r="D150" s="79">
        <v>1</v>
      </c>
      <c r="E150" s="79" t="s">
        <v>195</v>
      </c>
      <c r="F150" s="79" t="s">
        <v>133</v>
      </c>
      <c r="G150" s="79">
        <v>9198887386</v>
      </c>
      <c r="H150" s="79" t="s">
        <v>197</v>
      </c>
      <c r="I150" s="79" t="s">
        <v>136</v>
      </c>
      <c r="J150" s="69" t="s">
        <v>445</v>
      </c>
      <c r="K150" s="73"/>
      <c r="L150" s="43"/>
      <c r="M150" s="66" t="b">
        <v>0</v>
      </c>
      <c r="N150" s="86"/>
      <c r="O150" s="66" t="b">
        <v>0</v>
      </c>
      <c r="P150" s="66">
        <v>867</v>
      </c>
      <c r="Q150" s="88" t="s">
        <v>445</v>
      </c>
    </row>
    <row r="151" spans="1:17" ht="68.25" customHeight="1" x14ac:dyDescent="0.2">
      <c r="A151" s="6" t="s">
        <v>129</v>
      </c>
      <c r="B151" s="79" t="s">
        <v>130</v>
      </c>
      <c r="C151" s="79" t="s">
        <v>446</v>
      </c>
      <c r="D151" s="79">
        <v>1</v>
      </c>
      <c r="E151" s="79" t="s">
        <v>132</v>
      </c>
      <c r="F151" s="79">
        <v>9198887386</v>
      </c>
      <c r="G151" s="79" t="s">
        <v>133</v>
      </c>
      <c r="H151" s="79" t="s">
        <v>197</v>
      </c>
      <c r="I151" s="79" t="s">
        <v>136</v>
      </c>
      <c r="J151" s="69" t="s">
        <v>447</v>
      </c>
      <c r="K151" s="73"/>
      <c r="L151" s="43"/>
      <c r="M151" s="66" t="b">
        <v>1</v>
      </c>
      <c r="N151" s="86"/>
      <c r="O151" s="66" t="b">
        <v>1</v>
      </c>
      <c r="P151" s="66">
        <v>42</v>
      </c>
      <c r="Q151" s="88" t="s">
        <v>447</v>
      </c>
    </row>
    <row r="152" spans="1:17" ht="68.25" customHeight="1" x14ac:dyDescent="0.2">
      <c r="A152" s="6" t="s">
        <v>129</v>
      </c>
      <c r="B152" s="79" t="s">
        <v>130</v>
      </c>
      <c r="C152" s="79" t="s">
        <v>448</v>
      </c>
      <c r="D152" s="79">
        <v>1</v>
      </c>
      <c r="E152" s="79" t="s">
        <v>195</v>
      </c>
      <c r="F152" s="79" t="s">
        <v>133</v>
      </c>
      <c r="G152" s="79">
        <v>9198887386</v>
      </c>
      <c r="H152" s="79" t="s">
        <v>197</v>
      </c>
      <c r="I152" s="79" t="s">
        <v>136</v>
      </c>
      <c r="J152" s="68" t="s">
        <v>449</v>
      </c>
      <c r="K152" s="73"/>
      <c r="L152" s="43"/>
      <c r="M152" s="66" t="b">
        <v>0</v>
      </c>
      <c r="N152" s="86"/>
      <c r="O152" s="66" t="b">
        <v>0</v>
      </c>
      <c r="P152" s="66">
        <v>375</v>
      </c>
      <c r="Q152" s="88" t="s">
        <v>449</v>
      </c>
    </row>
    <row r="153" spans="1:17" ht="68.25" customHeight="1" x14ac:dyDescent="0.2">
      <c r="A153" s="6" t="s">
        <v>129</v>
      </c>
      <c r="B153" s="79" t="s">
        <v>130</v>
      </c>
      <c r="C153" s="79" t="s">
        <v>450</v>
      </c>
      <c r="D153" s="79">
        <v>1</v>
      </c>
      <c r="E153" s="79" t="s">
        <v>132</v>
      </c>
      <c r="F153" s="79">
        <v>9198887386</v>
      </c>
      <c r="G153" s="79" t="s">
        <v>133</v>
      </c>
      <c r="H153" s="79" t="s">
        <v>197</v>
      </c>
      <c r="I153" s="79" t="s">
        <v>136</v>
      </c>
      <c r="J153" s="68" t="s">
        <v>451</v>
      </c>
      <c r="K153" s="73"/>
      <c r="L153" s="43"/>
      <c r="M153" s="66" t="b">
        <v>0</v>
      </c>
      <c r="N153" s="86"/>
      <c r="O153" s="66" t="b">
        <v>0</v>
      </c>
      <c r="P153" s="66">
        <v>116</v>
      </c>
      <c r="Q153" s="88" t="s">
        <v>451</v>
      </c>
    </row>
    <row r="154" spans="1:17" ht="68.25" customHeight="1" x14ac:dyDescent="0.2">
      <c r="A154" s="6" t="s">
        <v>129</v>
      </c>
      <c r="B154" s="79" t="s">
        <v>130</v>
      </c>
      <c r="C154" s="79" t="s">
        <v>452</v>
      </c>
      <c r="D154" s="79">
        <v>1</v>
      </c>
      <c r="E154" s="79" t="s">
        <v>195</v>
      </c>
      <c r="F154" s="79" t="s">
        <v>133</v>
      </c>
      <c r="G154" s="79">
        <v>9198887386</v>
      </c>
      <c r="H154" s="79" t="s">
        <v>197</v>
      </c>
      <c r="I154" s="79" t="s">
        <v>136</v>
      </c>
      <c r="J154" s="68" t="s">
        <v>453</v>
      </c>
      <c r="K154" s="73"/>
      <c r="L154" s="43"/>
      <c r="M154" s="66" t="b">
        <v>0</v>
      </c>
      <c r="N154" s="86"/>
      <c r="O154" s="66" t="b">
        <v>0</v>
      </c>
      <c r="P154" s="66">
        <v>875</v>
      </c>
      <c r="Q154" s="88" t="s">
        <v>453</v>
      </c>
    </row>
    <row r="155" spans="1:17" ht="68.25" customHeight="1" x14ac:dyDescent="0.2">
      <c r="A155" s="6" t="s">
        <v>129</v>
      </c>
      <c r="B155" s="79" t="s">
        <v>130</v>
      </c>
      <c r="C155" s="79" t="s">
        <v>454</v>
      </c>
      <c r="D155" s="79">
        <v>1</v>
      </c>
      <c r="E155" s="79" t="s">
        <v>132</v>
      </c>
      <c r="F155" s="79">
        <v>9198887386</v>
      </c>
      <c r="G155" s="79" t="s">
        <v>133</v>
      </c>
      <c r="H155" s="79" t="s">
        <v>197</v>
      </c>
      <c r="I155" s="79" t="s">
        <v>136</v>
      </c>
      <c r="J155" s="68" t="s">
        <v>455</v>
      </c>
      <c r="K155" s="73"/>
      <c r="L155" s="43"/>
      <c r="M155" s="66" t="b">
        <v>1</v>
      </c>
      <c r="N155" s="86"/>
      <c r="O155" s="66" t="b">
        <v>1</v>
      </c>
      <c r="P155" s="66">
        <v>87</v>
      </c>
      <c r="Q155" s="88" t="s">
        <v>455</v>
      </c>
    </row>
    <row r="156" spans="1:17" ht="68.25" customHeight="1" x14ac:dyDescent="0.2">
      <c r="A156" s="6" t="s">
        <v>129</v>
      </c>
      <c r="B156" s="79" t="s">
        <v>130</v>
      </c>
      <c r="C156" s="79" t="s">
        <v>456</v>
      </c>
      <c r="D156" s="79">
        <v>1</v>
      </c>
      <c r="E156" s="79" t="s">
        <v>195</v>
      </c>
      <c r="F156" s="79" t="s">
        <v>133</v>
      </c>
      <c r="G156" s="79">
        <v>9198887386</v>
      </c>
      <c r="H156" s="79" t="s">
        <v>197</v>
      </c>
      <c r="I156" s="79" t="s">
        <v>136</v>
      </c>
      <c r="J156" s="68" t="s">
        <v>457</v>
      </c>
      <c r="K156" s="73"/>
      <c r="L156" s="43"/>
      <c r="M156" s="66" t="b">
        <v>0</v>
      </c>
      <c r="N156" s="86"/>
      <c r="O156" s="66" t="b">
        <v>0</v>
      </c>
      <c r="P156" s="66">
        <v>930</v>
      </c>
      <c r="Q156" s="88" t="s">
        <v>457</v>
      </c>
    </row>
    <row r="157" spans="1:17" ht="68.25" customHeight="1" x14ac:dyDescent="0.2">
      <c r="A157" s="6" t="s">
        <v>129</v>
      </c>
      <c r="B157" s="79" t="s">
        <v>130</v>
      </c>
      <c r="C157" s="79" t="s">
        <v>458</v>
      </c>
      <c r="D157" s="79">
        <v>1</v>
      </c>
      <c r="E157" s="79" t="s">
        <v>132</v>
      </c>
      <c r="F157" s="79">
        <v>9198887386</v>
      </c>
      <c r="G157" s="79" t="s">
        <v>133</v>
      </c>
      <c r="H157" s="79" t="s">
        <v>197</v>
      </c>
      <c r="I157" s="79" t="s">
        <v>136</v>
      </c>
      <c r="J157" s="68" t="s">
        <v>459</v>
      </c>
      <c r="K157" s="73"/>
      <c r="L157" s="43"/>
      <c r="M157" s="66" t="b">
        <v>0</v>
      </c>
      <c r="N157" s="86"/>
      <c r="O157" s="66" t="b">
        <v>0</v>
      </c>
      <c r="P157" s="66">
        <v>608</v>
      </c>
      <c r="Q157" s="88" t="s">
        <v>459</v>
      </c>
    </row>
    <row r="158" spans="1:17" ht="68.25" customHeight="1" x14ac:dyDescent="0.2">
      <c r="A158" s="6" t="s">
        <v>129</v>
      </c>
      <c r="B158" s="79" t="s">
        <v>130</v>
      </c>
      <c r="C158" s="79" t="s">
        <v>460</v>
      </c>
      <c r="D158" s="79">
        <v>1</v>
      </c>
      <c r="E158" s="79" t="s">
        <v>195</v>
      </c>
      <c r="F158" s="79" t="s">
        <v>133</v>
      </c>
      <c r="G158" s="79">
        <v>9198887386</v>
      </c>
      <c r="H158" s="79" t="s">
        <v>197</v>
      </c>
      <c r="I158" s="79" t="s">
        <v>136</v>
      </c>
      <c r="J158" s="68" t="s">
        <v>461</v>
      </c>
      <c r="K158" s="73"/>
      <c r="L158" s="43"/>
      <c r="M158" s="66" t="b">
        <v>0</v>
      </c>
      <c r="N158" s="86"/>
      <c r="O158" s="66" t="b">
        <v>0</v>
      </c>
      <c r="P158" s="66">
        <v>250</v>
      </c>
      <c r="Q158" s="88" t="s">
        <v>461</v>
      </c>
    </row>
    <row r="159" spans="1:17" ht="68.25" customHeight="1" x14ac:dyDescent="0.2">
      <c r="A159" s="6" t="s">
        <v>129</v>
      </c>
      <c r="B159" s="79" t="s">
        <v>130</v>
      </c>
      <c r="C159" s="79" t="s">
        <v>462</v>
      </c>
      <c r="D159" s="79">
        <v>1</v>
      </c>
      <c r="E159" s="79" t="s">
        <v>132</v>
      </c>
      <c r="F159" s="79">
        <v>9198887386</v>
      </c>
      <c r="G159" s="79" t="s">
        <v>133</v>
      </c>
      <c r="H159" s="79" t="s">
        <v>197</v>
      </c>
      <c r="I159" s="79" t="s">
        <v>136</v>
      </c>
      <c r="J159" s="70" t="s">
        <v>463</v>
      </c>
      <c r="K159" s="73"/>
      <c r="L159" s="43"/>
      <c r="M159" s="66" t="b">
        <v>0</v>
      </c>
      <c r="N159" s="86"/>
      <c r="O159" s="66" t="b">
        <v>0</v>
      </c>
      <c r="P159" s="66">
        <v>2920</v>
      </c>
      <c r="Q159" s="87" t="s">
        <v>463</v>
      </c>
    </row>
    <row r="160" spans="1:17" ht="68.25" customHeight="1" x14ac:dyDescent="0.2">
      <c r="A160" s="6" t="s">
        <v>129</v>
      </c>
      <c r="B160" s="79" t="s">
        <v>130</v>
      </c>
      <c r="C160" s="79" t="s">
        <v>464</v>
      </c>
      <c r="D160" s="79">
        <v>1</v>
      </c>
      <c r="E160" s="79" t="s">
        <v>195</v>
      </c>
      <c r="F160" s="79" t="s">
        <v>133</v>
      </c>
      <c r="G160" s="79">
        <v>9198887386</v>
      </c>
      <c r="H160" s="79" t="s">
        <v>197</v>
      </c>
      <c r="I160" s="79" t="s">
        <v>136</v>
      </c>
      <c r="J160" s="70" t="s">
        <v>465</v>
      </c>
      <c r="K160" s="73"/>
      <c r="L160" s="43"/>
      <c r="M160" s="66" t="b">
        <v>0</v>
      </c>
      <c r="N160" s="86"/>
      <c r="O160" s="66" t="b">
        <v>0</v>
      </c>
      <c r="P160" s="66">
        <v>2359</v>
      </c>
      <c r="Q160" s="87" t="s">
        <v>465</v>
      </c>
    </row>
    <row r="161" spans="1:17" ht="68.25" customHeight="1" x14ac:dyDescent="0.2">
      <c r="A161" s="6" t="s">
        <v>129</v>
      </c>
      <c r="B161" s="79" t="s">
        <v>130</v>
      </c>
      <c r="C161" s="79" t="s">
        <v>466</v>
      </c>
      <c r="D161" s="79">
        <v>1</v>
      </c>
      <c r="E161" s="79" t="s">
        <v>132</v>
      </c>
      <c r="F161" s="79">
        <v>9198887386</v>
      </c>
      <c r="G161" s="79" t="s">
        <v>133</v>
      </c>
      <c r="H161" s="79" t="s">
        <v>197</v>
      </c>
      <c r="I161" s="79" t="s">
        <v>136</v>
      </c>
      <c r="J161" s="69" t="s">
        <v>467</v>
      </c>
      <c r="K161" s="73"/>
      <c r="L161" s="43"/>
      <c r="M161" s="66" t="b">
        <v>0</v>
      </c>
      <c r="N161" s="86"/>
      <c r="O161" s="66" t="b">
        <v>0</v>
      </c>
      <c r="P161" s="66">
        <v>2272</v>
      </c>
      <c r="Q161" s="88" t="s">
        <v>467</v>
      </c>
    </row>
    <row r="162" spans="1:17" ht="68.25" customHeight="1" x14ac:dyDescent="0.2">
      <c r="A162" s="6" t="s">
        <v>129</v>
      </c>
      <c r="B162" s="79" t="s">
        <v>130</v>
      </c>
      <c r="C162" s="79" t="s">
        <v>468</v>
      </c>
      <c r="D162" s="79">
        <v>1</v>
      </c>
      <c r="E162" s="79" t="s">
        <v>195</v>
      </c>
      <c r="F162" s="79" t="s">
        <v>133</v>
      </c>
      <c r="G162" s="79">
        <v>9198887386</v>
      </c>
      <c r="H162" s="79" t="s">
        <v>197</v>
      </c>
      <c r="I162" s="79" t="s">
        <v>136</v>
      </c>
      <c r="J162" s="69" t="s">
        <v>469</v>
      </c>
      <c r="K162" s="73"/>
      <c r="L162" s="43"/>
      <c r="M162" s="66" t="b">
        <v>0</v>
      </c>
      <c r="N162" s="86"/>
      <c r="O162" s="66" t="b">
        <v>0</v>
      </c>
      <c r="P162" s="66">
        <v>2022</v>
      </c>
      <c r="Q162" s="88" t="s">
        <v>469</v>
      </c>
    </row>
    <row r="163" spans="1:17" ht="68.25" customHeight="1" x14ac:dyDescent="0.2">
      <c r="A163" s="6" t="s">
        <v>129</v>
      </c>
      <c r="B163" s="79" t="s">
        <v>130</v>
      </c>
      <c r="C163" s="79" t="s">
        <v>470</v>
      </c>
      <c r="D163" s="79">
        <v>1</v>
      </c>
      <c r="E163" s="79" t="s">
        <v>132</v>
      </c>
      <c r="F163" s="79">
        <v>9198887386</v>
      </c>
      <c r="G163" s="79" t="s">
        <v>133</v>
      </c>
      <c r="H163" s="79" t="s">
        <v>197</v>
      </c>
      <c r="I163" s="79" t="s">
        <v>136</v>
      </c>
      <c r="J163" s="70" t="s">
        <v>471</v>
      </c>
      <c r="K163" s="73"/>
      <c r="L163" s="43"/>
      <c r="M163" s="66" t="b">
        <v>0</v>
      </c>
      <c r="N163" s="86"/>
      <c r="O163" s="66" t="b">
        <v>0</v>
      </c>
      <c r="P163" s="66">
        <v>2405</v>
      </c>
      <c r="Q163" s="87" t="s">
        <v>471</v>
      </c>
    </row>
    <row r="164" spans="1:17" ht="68.25" customHeight="1" x14ac:dyDescent="0.2">
      <c r="A164" s="6" t="s">
        <v>129</v>
      </c>
      <c r="B164" s="79" t="s">
        <v>130</v>
      </c>
      <c r="C164" s="79" t="s">
        <v>472</v>
      </c>
      <c r="D164" s="79">
        <v>1</v>
      </c>
      <c r="E164" s="79" t="s">
        <v>195</v>
      </c>
      <c r="F164" s="79" t="s">
        <v>133</v>
      </c>
      <c r="G164" s="79">
        <v>9198887386</v>
      </c>
      <c r="H164" s="79" t="s">
        <v>197</v>
      </c>
      <c r="I164" s="79" t="s">
        <v>136</v>
      </c>
      <c r="J164" s="68" t="s">
        <v>473</v>
      </c>
      <c r="K164" s="73"/>
      <c r="L164" s="43"/>
      <c r="M164" s="66" t="b">
        <v>0</v>
      </c>
      <c r="N164" s="86"/>
      <c r="O164" s="66" t="b">
        <v>0</v>
      </c>
      <c r="P164" s="66">
        <v>2301</v>
      </c>
      <c r="Q164" s="88" t="s">
        <v>473</v>
      </c>
    </row>
    <row r="165" spans="1:17" ht="68.25" customHeight="1" x14ac:dyDescent="0.2">
      <c r="A165" s="6" t="s">
        <v>129</v>
      </c>
      <c r="B165" s="79" t="s">
        <v>130</v>
      </c>
      <c r="C165" s="79" t="s">
        <v>474</v>
      </c>
      <c r="D165" s="79">
        <v>1</v>
      </c>
      <c r="E165" s="79" t="s">
        <v>132</v>
      </c>
      <c r="F165" s="79">
        <v>9198887386</v>
      </c>
      <c r="G165" s="79" t="s">
        <v>133</v>
      </c>
      <c r="H165" s="79" t="s">
        <v>197</v>
      </c>
      <c r="I165" s="79" t="s">
        <v>136</v>
      </c>
      <c r="J165" s="68" t="s">
        <v>475</v>
      </c>
      <c r="K165" s="73"/>
      <c r="L165" s="43"/>
      <c r="M165" s="66" t="b">
        <v>0</v>
      </c>
      <c r="N165" s="86"/>
      <c r="O165" s="66" t="b">
        <v>0</v>
      </c>
      <c r="P165" s="66">
        <v>2228</v>
      </c>
      <c r="Q165" s="88" t="s">
        <v>475</v>
      </c>
    </row>
    <row r="166" spans="1:17" ht="68.25" customHeight="1" x14ac:dyDescent="0.2">
      <c r="A166" s="6" t="s">
        <v>129</v>
      </c>
      <c r="B166" s="79" t="s">
        <v>130</v>
      </c>
      <c r="C166" s="79" t="s">
        <v>476</v>
      </c>
      <c r="D166" s="79">
        <v>1</v>
      </c>
      <c r="E166" s="79" t="s">
        <v>195</v>
      </c>
      <c r="F166" s="79" t="s">
        <v>133</v>
      </c>
      <c r="G166" s="79">
        <v>9198887386</v>
      </c>
      <c r="H166" s="79" t="s">
        <v>197</v>
      </c>
      <c r="I166" s="79" t="s">
        <v>136</v>
      </c>
      <c r="J166" s="71" t="s">
        <v>477</v>
      </c>
      <c r="K166" s="73"/>
      <c r="L166" s="43"/>
      <c r="M166" s="66" t="b">
        <v>0</v>
      </c>
      <c r="N166" s="86"/>
      <c r="O166" s="66" t="b">
        <v>0</v>
      </c>
      <c r="P166" s="66">
        <v>2902</v>
      </c>
      <c r="Q166" s="87" t="s">
        <v>477</v>
      </c>
    </row>
    <row r="167" spans="1:17" ht="68.25" customHeight="1" x14ac:dyDescent="0.2">
      <c r="A167" s="6" t="s">
        <v>129</v>
      </c>
      <c r="B167" s="79" t="s">
        <v>130</v>
      </c>
      <c r="C167" s="79" t="s">
        <v>478</v>
      </c>
      <c r="D167" s="79">
        <v>1</v>
      </c>
      <c r="E167" s="79" t="s">
        <v>132</v>
      </c>
      <c r="F167" s="79">
        <v>9198887386</v>
      </c>
      <c r="G167" s="79" t="s">
        <v>133</v>
      </c>
      <c r="H167" s="79" t="s">
        <v>197</v>
      </c>
      <c r="I167" s="79" t="s">
        <v>136</v>
      </c>
      <c r="J167" s="70" t="s">
        <v>479</v>
      </c>
      <c r="K167" s="73"/>
      <c r="L167" s="43"/>
      <c r="M167" s="66" t="b">
        <v>0</v>
      </c>
      <c r="N167" s="86"/>
      <c r="O167" s="66" t="b">
        <v>0</v>
      </c>
      <c r="P167" s="66">
        <v>2606</v>
      </c>
      <c r="Q167" s="87" t="s">
        <v>479</v>
      </c>
    </row>
    <row r="168" spans="1:17" ht="68.25" customHeight="1" x14ac:dyDescent="0.2">
      <c r="A168" s="6" t="s">
        <v>129</v>
      </c>
      <c r="B168" s="79" t="s">
        <v>130</v>
      </c>
      <c r="C168" s="79" t="s">
        <v>480</v>
      </c>
      <c r="D168" s="79">
        <v>1</v>
      </c>
      <c r="E168" s="79" t="s">
        <v>195</v>
      </c>
      <c r="F168" s="79" t="s">
        <v>133</v>
      </c>
      <c r="G168" s="79">
        <v>9198887386</v>
      </c>
      <c r="H168" s="79" t="s">
        <v>197</v>
      </c>
      <c r="I168" s="79" t="s">
        <v>136</v>
      </c>
      <c r="J168" s="68" t="s">
        <v>481</v>
      </c>
      <c r="K168" s="73"/>
      <c r="L168" s="43"/>
      <c r="M168" s="66" t="b">
        <v>0</v>
      </c>
      <c r="N168" s="86"/>
      <c r="O168" s="66" t="b">
        <v>0</v>
      </c>
      <c r="P168" s="66">
        <v>1071</v>
      </c>
      <c r="Q168" s="88" t="s">
        <v>481</v>
      </c>
    </row>
    <row r="169" spans="1:17" ht="68.25" customHeight="1" x14ac:dyDescent="0.2">
      <c r="A169" s="6" t="s">
        <v>129</v>
      </c>
      <c r="B169" s="79" t="s">
        <v>130</v>
      </c>
      <c r="C169" s="79" t="s">
        <v>482</v>
      </c>
      <c r="D169" s="79">
        <v>1</v>
      </c>
      <c r="E169" s="79" t="s">
        <v>132</v>
      </c>
      <c r="F169" s="79">
        <v>9198887386</v>
      </c>
      <c r="G169" s="79" t="s">
        <v>133</v>
      </c>
      <c r="H169" s="79" t="s">
        <v>197</v>
      </c>
      <c r="I169" s="79" t="s">
        <v>136</v>
      </c>
      <c r="J169" s="68" t="s">
        <v>483</v>
      </c>
      <c r="K169" s="73"/>
      <c r="L169" s="43"/>
      <c r="M169" s="66" t="b">
        <v>0</v>
      </c>
      <c r="N169" s="86"/>
      <c r="O169" s="66" t="b">
        <v>0</v>
      </c>
      <c r="P169" s="66">
        <v>2331</v>
      </c>
      <c r="Q169" s="88" t="s">
        <v>483</v>
      </c>
    </row>
    <row r="170" spans="1:17" ht="68.25" customHeight="1" x14ac:dyDescent="0.2">
      <c r="A170" s="6" t="s">
        <v>129</v>
      </c>
      <c r="B170" s="79" t="s">
        <v>130</v>
      </c>
      <c r="C170" s="79" t="s">
        <v>484</v>
      </c>
      <c r="D170" s="79">
        <v>1</v>
      </c>
      <c r="E170" s="79" t="s">
        <v>195</v>
      </c>
      <c r="F170" s="79" t="s">
        <v>133</v>
      </c>
      <c r="G170" s="79">
        <v>9198887386</v>
      </c>
      <c r="H170" s="79" t="s">
        <v>197</v>
      </c>
      <c r="I170" s="79" t="s">
        <v>136</v>
      </c>
      <c r="J170" s="68" t="s">
        <v>485</v>
      </c>
      <c r="K170" s="73"/>
      <c r="L170" s="43"/>
      <c r="M170" s="66" t="b">
        <v>1</v>
      </c>
      <c r="N170" s="86"/>
      <c r="O170" s="66" t="b">
        <v>1</v>
      </c>
      <c r="P170" s="66">
        <v>51</v>
      </c>
      <c r="Q170" s="88" t="s">
        <v>485</v>
      </c>
    </row>
    <row r="171" spans="1:17" ht="68.25" customHeight="1" x14ac:dyDescent="0.2">
      <c r="A171" s="6" t="s">
        <v>129</v>
      </c>
      <c r="B171" s="79" t="s">
        <v>130</v>
      </c>
      <c r="C171" s="79" t="s">
        <v>486</v>
      </c>
      <c r="D171" s="79">
        <v>1</v>
      </c>
      <c r="E171" s="79" t="s">
        <v>132</v>
      </c>
      <c r="F171" s="79">
        <v>9198887386</v>
      </c>
      <c r="G171" s="79" t="s">
        <v>133</v>
      </c>
      <c r="H171" s="79" t="s">
        <v>197</v>
      </c>
      <c r="I171" s="79" t="s">
        <v>136</v>
      </c>
      <c r="J171" s="70" t="s">
        <v>487</v>
      </c>
      <c r="K171" s="73"/>
      <c r="L171" s="43"/>
      <c r="M171" s="66" t="b">
        <v>0</v>
      </c>
      <c r="N171" s="86"/>
      <c r="O171" s="66" t="b">
        <v>0</v>
      </c>
      <c r="P171" s="66">
        <v>2508</v>
      </c>
      <c r="Q171" s="87" t="s">
        <v>487</v>
      </c>
    </row>
    <row r="172" spans="1:17" ht="68.25" customHeight="1" x14ac:dyDescent="0.2">
      <c r="A172" s="6" t="s">
        <v>129</v>
      </c>
      <c r="B172" s="79" t="s">
        <v>130</v>
      </c>
      <c r="C172" s="79" t="s">
        <v>488</v>
      </c>
      <c r="D172" s="79">
        <v>1</v>
      </c>
      <c r="E172" s="79" t="s">
        <v>195</v>
      </c>
      <c r="F172" s="79" t="s">
        <v>133</v>
      </c>
      <c r="G172" s="79">
        <v>9198887386</v>
      </c>
      <c r="H172" s="79" t="s">
        <v>197</v>
      </c>
      <c r="I172" s="79" t="s">
        <v>136</v>
      </c>
      <c r="J172" s="69" t="s">
        <v>489</v>
      </c>
      <c r="K172" s="73"/>
      <c r="L172" s="43"/>
      <c r="M172" s="66" t="b">
        <v>0</v>
      </c>
      <c r="N172" s="86"/>
      <c r="O172" s="66" t="b">
        <v>0</v>
      </c>
      <c r="P172" s="66">
        <v>1348</v>
      </c>
      <c r="Q172" s="88" t="s">
        <v>489</v>
      </c>
    </row>
    <row r="173" spans="1:17" ht="68.25" customHeight="1" x14ac:dyDescent="0.2">
      <c r="A173" s="6" t="s">
        <v>129</v>
      </c>
      <c r="B173" s="79" t="s">
        <v>130</v>
      </c>
      <c r="C173" s="79" t="s">
        <v>490</v>
      </c>
      <c r="D173" s="79">
        <v>1</v>
      </c>
      <c r="E173" s="79" t="s">
        <v>132</v>
      </c>
      <c r="F173" s="79">
        <v>9198887386</v>
      </c>
      <c r="G173" s="79" t="s">
        <v>133</v>
      </c>
      <c r="H173" s="79" t="s">
        <v>197</v>
      </c>
      <c r="I173" s="79" t="s">
        <v>136</v>
      </c>
      <c r="J173" s="68" t="s">
        <v>491</v>
      </c>
      <c r="K173" s="73"/>
      <c r="L173" s="43"/>
      <c r="M173" s="66" t="b">
        <v>0</v>
      </c>
      <c r="N173" s="86"/>
      <c r="O173" s="66" t="b">
        <v>0</v>
      </c>
      <c r="P173" s="66">
        <v>607</v>
      </c>
      <c r="Q173" s="88" t="s">
        <v>491</v>
      </c>
    </row>
    <row r="174" spans="1:17" ht="68.25" customHeight="1" x14ac:dyDescent="0.2">
      <c r="A174" s="6" t="s">
        <v>129</v>
      </c>
      <c r="B174" s="79" t="s">
        <v>130</v>
      </c>
      <c r="C174" s="79" t="s">
        <v>492</v>
      </c>
      <c r="D174" s="79">
        <v>1</v>
      </c>
      <c r="E174" s="79" t="s">
        <v>195</v>
      </c>
      <c r="F174" s="79" t="s">
        <v>133</v>
      </c>
      <c r="G174" s="79">
        <v>9198887386</v>
      </c>
      <c r="H174" s="79" t="s">
        <v>197</v>
      </c>
      <c r="I174" s="79" t="s">
        <v>136</v>
      </c>
      <c r="J174" s="68" t="s">
        <v>493</v>
      </c>
      <c r="K174" s="73"/>
      <c r="L174" s="43"/>
      <c r="M174" s="66" t="b">
        <v>0</v>
      </c>
      <c r="N174" s="86"/>
      <c r="O174" s="66" t="b">
        <v>0</v>
      </c>
      <c r="P174" s="66">
        <v>1731</v>
      </c>
      <c r="Q174" s="88" t="s">
        <v>493</v>
      </c>
    </row>
    <row r="175" spans="1:17" ht="68.25" customHeight="1" x14ac:dyDescent="0.2">
      <c r="A175" s="6" t="s">
        <v>129</v>
      </c>
      <c r="B175" s="79" t="s">
        <v>130</v>
      </c>
      <c r="C175" s="79" t="s">
        <v>494</v>
      </c>
      <c r="D175" s="79">
        <v>1</v>
      </c>
      <c r="E175" s="79" t="s">
        <v>132</v>
      </c>
      <c r="F175" s="79">
        <v>9198887386</v>
      </c>
      <c r="G175" s="79" t="s">
        <v>133</v>
      </c>
      <c r="H175" s="79" t="s">
        <v>197</v>
      </c>
      <c r="I175" s="79" t="s">
        <v>136</v>
      </c>
      <c r="J175" s="70" t="s">
        <v>495</v>
      </c>
      <c r="K175" s="73"/>
      <c r="L175" s="43"/>
      <c r="M175" s="66" t="b">
        <v>0</v>
      </c>
      <c r="N175" s="86"/>
      <c r="O175" s="66" t="b">
        <v>0</v>
      </c>
      <c r="P175" s="66">
        <v>3062</v>
      </c>
      <c r="Q175" s="87" t="s">
        <v>495</v>
      </c>
    </row>
    <row r="176" spans="1:17" ht="68.25" customHeight="1" x14ac:dyDescent="0.2">
      <c r="A176" s="6" t="s">
        <v>129</v>
      </c>
      <c r="B176" s="79" t="s">
        <v>130</v>
      </c>
      <c r="C176" s="79" t="s">
        <v>496</v>
      </c>
      <c r="D176" s="79">
        <v>1</v>
      </c>
      <c r="E176" s="79" t="s">
        <v>195</v>
      </c>
      <c r="F176" s="79" t="s">
        <v>133</v>
      </c>
      <c r="G176" s="79">
        <v>9198887386</v>
      </c>
      <c r="H176" s="79" t="s">
        <v>197</v>
      </c>
      <c r="I176" s="79" t="s">
        <v>136</v>
      </c>
      <c r="J176" s="68" t="s">
        <v>497</v>
      </c>
      <c r="K176" s="73"/>
      <c r="L176" s="43"/>
      <c r="M176" s="66" t="b">
        <v>0</v>
      </c>
      <c r="N176" s="86"/>
      <c r="O176" s="66" t="b">
        <v>0</v>
      </c>
      <c r="P176" s="66">
        <v>824</v>
      </c>
      <c r="Q176" s="88" t="s">
        <v>497</v>
      </c>
    </row>
    <row r="177" spans="1:17" ht="68.25" customHeight="1" x14ac:dyDescent="0.2">
      <c r="A177" s="6" t="s">
        <v>129</v>
      </c>
      <c r="B177" s="79" t="s">
        <v>130</v>
      </c>
      <c r="C177" s="79" t="s">
        <v>498</v>
      </c>
      <c r="D177" s="79">
        <v>1</v>
      </c>
      <c r="E177" s="79" t="s">
        <v>132</v>
      </c>
      <c r="F177" s="79">
        <v>9198887386</v>
      </c>
      <c r="G177" s="79" t="s">
        <v>133</v>
      </c>
      <c r="H177" s="79" t="s">
        <v>197</v>
      </c>
      <c r="I177" s="79" t="s">
        <v>136</v>
      </c>
      <c r="J177" s="69" t="s">
        <v>499</v>
      </c>
      <c r="K177" s="73"/>
      <c r="L177" s="43"/>
      <c r="M177" s="66" t="b">
        <v>1</v>
      </c>
      <c r="N177" s="86"/>
      <c r="O177" s="66" t="b">
        <v>1</v>
      </c>
      <c r="P177" s="66">
        <v>68</v>
      </c>
      <c r="Q177" s="88" t="s">
        <v>499</v>
      </c>
    </row>
    <row r="178" spans="1:17" ht="68.25" customHeight="1" x14ac:dyDescent="0.2">
      <c r="A178" s="6" t="s">
        <v>129</v>
      </c>
      <c r="B178" s="79" t="s">
        <v>130</v>
      </c>
      <c r="C178" s="79" t="s">
        <v>500</v>
      </c>
      <c r="D178" s="79">
        <v>1</v>
      </c>
      <c r="E178" s="79" t="s">
        <v>195</v>
      </c>
      <c r="F178" s="79" t="s">
        <v>133</v>
      </c>
      <c r="G178" s="79">
        <v>9198887386</v>
      </c>
      <c r="H178" s="79" t="s">
        <v>197</v>
      </c>
      <c r="I178" s="79" t="s">
        <v>136</v>
      </c>
      <c r="J178" s="69" t="s">
        <v>501</v>
      </c>
      <c r="K178" s="73"/>
      <c r="L178" s="43"/>
      <c r="M178" s="66" t="b">
        <v>0</v>
      </c>
      <c r="N178" s="86"/>
      <c r="O178" s="66" t="b">
        <v>0</v>
      </c>
      <c r="P178" s="66">
        <v>502</v>
      </c>
      <c r="Q178" s="88" t="s">
        <v>501</v>
      </c>
    </row>
    <row r="179" spans="1:17" ht="68.25" customHeight="1" x14ac:dyDescent="0.2">
      <c r="A179" s="6" t="s">
        <v>129</v>
      </c>
      <c r="B179" s="79" t="s">
        <v>130</v>
      </c>
      <c r="C179" s="79" t="s">
        <v>502</v>
      </c>
      <c r="D179" s="79">
        <v>1</v>
      </c>
      <c r="E179" s="79" t="s">
        <v>132</v>
      </c>
      <c r="F179" s="79">
        <v>9198887386</v>
      </c>
      <c r="G179" s="79" t="s">
        <v>133</v>
      </c>
      <c r="H179" s="79" t="s">
        <v>197</v>
      </c>
      <c r="I179" s="79" t="s">
        <v>136</v>
      </c>
      <c r="J179" s="68" t="s">
        <v>503</v>
      </c>
      <c r="K179" s="73"/>
      <c r="L179" s="43"/>
      <c r="M179" s="66" t="b">
        <v>0</v>
      </c>
      <c r="N179" s="86"/>
      <c r="O179" s="66" t="b">
        <v>0</v>
      </c>
      <c r="P179" s="66">
        <v>740</v>
      </c>
      <c r="Q179" s="88" t="s">
        <v>503</v>
      </c>
    </row>
    <row r="180" spans="1:17" ht="68.25" customHeight="1" x14ac:dyDescent="0.2">
      <c r="A180" s="6" t="s">
        <v>129</v>
      </c>
      <c r="B180" s="79" t="s">
        <v>130</v>
      </c>
      <c r="C180" s="79" t="s">
        <v>504</v>
      </c>
      <c r="D180" s="79">
        <v>1</v>
      </c>
      <c r="E180" s="79" t="s">
        <v>195</v>
      </c>
      <c r="F180" s="79" t="s">
        <v>133</v>
      </c>
      <c r="G180" s="79">
        <v>9198887386</v>
      </c>
      <c r="H180" s="79" t="s">
        <v>197</v>
      </c>
      <c r="I180" s="79" t="s">
        <v>136</v>
      </c>
      <c r="J180" s="68" t="s">
        <v>505</v>
      </c>
      <c r="K180" s="73"/>
      <c r="L180" s="43"/>
      <c r="M180" s="66" t="b">
        <v>0</v>
      </c>
      <c r="N180" s="86"/>
      <c r="O180" s="66" t="b">
        <v>0</v>
      </c>
      <c r="P180" s="66">
        <v>697</v>
      </c>
      <c r="Q180" s="88" t="s">
        <v>505</v>
      </c>
    </row>
    <row r="181" spans="1:17" ht="68.25" customHeight="1" x14ac:dyDescent="0.2">
      <c r="A181" s="6" t="s">
        <v>129</v>
      </c>
      <c r="B181" s="79" t="s">
        <v>130</v>
      </c>
      <c r="C181" s="79" t="s">
        <v>506</v>
      </c>
      <c r="D181" s="79">
        <v>1</v>
      </c>
      <c r="E181" s="79" t="s">
        <v>132</v>
      </c>
      <c r="F181" s="79">
        <v>9198887386</v>
      </c>
      <c r="G181" s="79" t="s">
        <v>133</v>
      </c>
      <c r="H181" s="79" t="s">
        <v>197</v>
      </c>
      <c r="I181" s="79" t="s">
        <v>136</v>
      </c>
      <c r="J181" s="69" t="s">
        <v>507</v>
      </c>
      <c r="K181" s="73"/>
      <c r="L181" s="43"/>
      <c r="M181" s="66" t="b">
        <v>0</v>
      </c>
      <c r="N181" s="86"/>
      <c r="O181" s="66" t="b">
        <v>0</v>
      </c>
      <c r="P181" s="66">
        <v>402</v>
      </c>
      <c r="Q181" s="88" t="s">
        <v>507</v>
      </c>
    </row>
    <row r="182" spans="1:17" ht="68.25" customHeight="1" x14ac:dyDescent="0.2">
      <c r="A182" s="6" t="s">
        <v>129</v>
      </c>
      <c r="B182" s="79" t="s">
        <v>130</v>
      </c>
      <c r="C182" s="79" t="s">
        <v>508</v>
      </c>
      <c r="D182" s="79">
        <v>1</v>
      </c>
      <c r="E182" s="79" t="s">
        <v>195</v>
      </c>
      <c r="F182" s="79" t="s">
        <v>133</v>
      </c>
      <c r="G182" s="79">
        <v>9198887386</v>
      </c>
      <c r="H182" s="79" t="s">
        <v>197</v>
      </c>
      <c r="I182" s="79" t="s">
        <v>136</v>
      </c>
      <c r="J182" s="70" t="s">
        <v>509</v>
      </c>
      <c r="K182" s="73"/>
      <c r="L182" s="43"/>
      <c r="M182" s="66" t="b">
        <v>0</v>
      </c>
      <c r="N182" s="86"/>
      <c r="O182" s="66" t="b">
        <v>0</v>
      </c>
      <c r="P182" s="66">
        <v>3016</v>
      </c>
      <c r="Q182" s="87" t="s">
        <v>509</v>
      </c>
    </row>
    <row r="183" spans="1:17" ht="68.25" customHeight="1" x14ac:dyDescent="0.2">
      <c r="A183" s="6" t="s">
        <v>129</v>
      </c>
      <c r="B183" s="79" t="s">
        <v>130</v>
      </c>
      <c r="C183" s="79" t="s">
        <v>510</v>
      </c>
      <c r="D183" s="79">
        <v>1</v>
      </c>
      <c r="E183" s="79" t="s">
        <v>132</v>
      </c>
      <c r="F183" s="79">
        <v>9198887386</v>
      </c>
      <c r="G183" s="79" t="s">
        <v>133</v>
      </c>
      <c r="H183" s="79" t="s">
        <v>197</v>
      </c>
      <c r="I183" s="79" t="s">
        <v>136</v>
      </c>
      <c r="J183" s="68" t="s">
        <v>511</v>
      </c>
      <c r="K183" s="73"/>
      <c r="L183" s="43"/>
      <c r="M183" s="66" t="b">
        <v>1</v>
      </c>
      <c r="N183" s="86"/>
      <c r="O183" s="66" t="b">
        <v>1</v>
      </c>
      <c r="P183" s="66">
        <v>106</v>
      </c>
      <c r="Q183" s="88" t="s">
        <v>511</v>
      </c>
    </row>
    <row r="184" spans="1:17" ht="68.25" customHeight="1" x14ac:dyDescent="0.2">
      <c r="A184" s="6" t="s">
        <v>129</v>
      </c>
      <c r="B184" s="79" t="s">
        <v>130</v>
      </c>
      <c r="C184" s="79" t="s">
        <v>512</v>
      </c>
      <c r="D184" s="79">
        <v>1</v>
      </c>
      <c r="E184" s="79" t="s">
        <v>195</v>
      </c>
      <c r="F184" s="79" t="s">
        <v>133</v>
      </c>
      <c r="G184" s="79">
        <v>9198887386</v>
      </c>
      <c r="H184" s="79" t="s">
        <v>197</v>
      </c>
      <c r="I184" s="79" t="s">
        <v>136</v>
      </c>
      <c r="J184" s="69" t="s">
        <v>513</v>
      </c>
      <c r="K184" s="73"/>
      <c r="L184" s="43"/>
      <c r="M184" s="66" t="b">
        <v>1</v>
      </c>
      <c r="N184" s="86"/>
      <c r="O184" s="66" t="b">
        <v>1</v>
      </c>
      <c r="P184" s="66">
        <v>45</v>
      </c>
      <c r="Q184" s="88" t="s">
        <v>513</v>
      </c>
    </row>
    <row r="185" spans="1:17" ht="68.25" customHeight="1" x14ac:dyDescent="0.2">
      <c r="A185" s="6" t="s">
        <v>129</v>
      </c>
      <c r="B185" s="79" t="s">
        <v>130</v>
      </c>
      <c r="C185" s="79" t="s">
        <v>514</v>
      </c>
      <c r="D185" s="79">
        <v>1</v>
      </c>
      <c r="E185" s="79" t="s">
        <v>132</v>
      </c>
      <c r="F185" s="79">
        <v>9198887386</v>
      </c>
      <c r="G185" s="79" t="s">
        <v>133</v>
      </c>
      <c r="H185" s="79" t="s">
        <v>197</v>
      </c>
      <c r="I185" s="79" t="s">
        <v>136</v>
      </c>
      <c r="J185" s="68" t="s">
        <v>515</v>
      </c>
      <c r="K185" s="73"/>
      <c r="L185" s="43"/>
      <c r="M185" s="66" t="b">
        <v>0</v>
      </c>
      <c r="N185" s="86"/>
      <c r="O185" s="66" t="b">
        <v>0</v>
      </c>
      <c r="P185" s="66">
        <v>687</v>
      </c>
      <c r="Q185" s="88" t="s">
        <v>515</v>
      </c>
    </row>
    <row r="186" spans="1:17" ht="68.25" customHeight="1" x14ac:dyDescent="0.2">
      <c r="A186" s="6" t="s">
        <v>129</v>
      </c>
      <c r="B186" s="79" t="s">
        <v>130</v>
      </c>
      <c r="C186" s="79" t="s">
        <v>516</v>
      </c>
      <c r="D186" s="79">
        <v>1</v>
      </c>
      <c r="E186" s="79" t="s">
        <v>195</v>
      </c>
      <c r="F186" s="79" t="s">
        <v>133</v>
      </c>
      <c r="G186" s="79">
        <v>9198887386</v>
      </c>
      <c r="H186" s="79" t="s">
        <v>197</v>
      </c>
      <c r="I186" s="79" t="s">
        <v>136</v>
      </c>
      <c r="J186" s="68" t="s">
        <v>517</v>
      </c>
      <c r="K186" s="73"/>
      <c r="L186" s="43"/>
      <c r="M186" s="66" t="b">
        <v>1</v>
      </c>
      <c r="N186" s="86"/>
      <c r="O186" s="66" t="b">
        <v>1</v>
      </c>
      <c r="P186" s="66">
        <v>60</v>
      </c>
      <c r="Q186" s="88" t="s">
        <v>517</v>
      </c>
    </row>
    <row r="187" spans="1:17" ht="85" x14ac:dyDescent="0.2">
      <c r="A187" s="6" t="s">
        <v>129</v>
      </c>
      <c r="B187" s="79" t="s">
        <v>130</v>
      </c>
      <c r="C187" s="79" t="s">
        <v>518</v>
      </c>
      <c r="D187" s="79">
        <v>1</v>
      </c>
      <c r="E187" s="79" t="s">
        <v>132</v>
      </c>
      <c r="F187" s="79">
        <v>9198887386</v>
      </c>
      <c r="G187" s="79" t="s">
        <v>133</v>
      </c>
      <c r="H187" s="79" t="s">
        <v>197</v>
      </c>
      <c r="I187" s="79" t="s">
        <v>136</v>
      </c>
      <c r="J187" s="69" t="s">
        <v>519</v>
      </c>
      <c r="K187" s="73"/>
      <c r="L187" s="43"/>
      <c r="M187" s="66" t="b">
        <v>0</v>
      </c>
      <c r="N187" s="86"/>
      <c r="O187" s="66" t="b">
        <v>0</v>
      </c>
      <c r="P187" s="66">
        <v>2030</v>
      </c>
      <c r="Q187" s="88" t="s">
        <v>519</v>
      </c>
    </row>
    <row r="188" spans="1:17" ht="68.25" customHeight="1" x14ac:dyDescent="0.2">
      <c r="A188" s="6" t="s">
        <v>129</v>
      </c>
      <c r="B188" s="79" t="s">
        <v>130</v>
      </c>
      <c r="C188" s="79" t="s">
        <v>520</v>
      </c>
      <c r="D188" s="79">
        <v>1</v>
      </c>
      <c r="E188" s="79" t="s">
        <v>195</v>
      </c>
      <c r="F188" s="79" t="s">
        <v>133</v>
      </c>
      <c r="G188" s="79">
        <v>9198887386</v>
      </c>
      <c r="H188" s="79" t="s">
        <v>197</v>
      </c>
      <c r="I188" s="79" t="s">
        <v>136</v>
      </c>
      <c r="J188" s="68" t="s">
        <v>521</v>
      </c>
      <c r="K188" s="73"/>
      <c r="L188" s="43"/>
      <c r="M188" s="66" t="b">
        <v>0</v>
      </c>
      <c r="N188" s="86"/>
      <c r="O188" s="66" t="b">
        <v>0</v>
      </c>
      <c r="P188" s="66">
        <v>434</v>
      </c>
      <c r="Q188" s="88" t="s">
        <v>521</v>
      </c>
    </row>
    <row r="189" spans="1:17" ht="68.25" customHeight="1" x14ac:dyDescent="0.2">
      <c r="A189" s="6" t="s">
        <v>129</v>
      </c>
      <c r="B189" s="79" t="s">
        <v>130</v>
      </c>
      <c r="C189" s="79" t="s">
        <v>522</v>
      </c>
      <c r="D189" s="79">
        <v>1</v>
      </c>
      <c r="E189" s="79" t="s">
        <v>132</v>
      </c>
      <c r="F189" s="79">
        <v>9198887386</v>
      </c>
      <c r="G189" s="79" t="s">
        <v>133</v>
      </c>
      <c r="H189" s="79" t="s">
        <v>197</v>
      </c>
      <c r="I189" s="79" t="s">
        <v>136</v>
      </c>
      <c r="J189" s="68" t="s">
        <v>523</v>
      </c>
      <c r="K189" s="73"/>
      <c r="L189" s="43"/>
      <c r="M189" s="66" t="b">
        <v>0</v>
      </c>
      <c r="N189" s="86"/>
      <c r="O189" s="66" t="b">
        <v>0</v>
      </c>
      <c r="P189" s="66">
        <v>925</v>
      </c>
      <c r="Q189" s="88" t="s">
        <v>523</v>
      </c>
    </row>
    <row r="190" spans="1:17" ht="68.25" customHeight="1" x14ac:dyDescent="0.2">
      <c r="A190" s="6" t="s">
        <v>129</v>
      </c>
      <c r="B190" s="79" t="s">
        <v>130</v>
      </c>
      <c r="C190" s="79" t="s">
        <v>524</v>
      </c>
      <c r="D190" s="79">
        <v>1</v>
      </c>
      <c r="E190" s="79" t="s">
        <v>195</v>
      </c>
      <c r="F190" s="79" t="s">
        <v>133</v>
      </c>
      <c r="G190" s="79">
        <v>9198887386</v>
      </c>
      <c r="H190" s="79" t="s">
        <v>197</v>
      </c>
      <c r="I190" s="79" t="s">
        <v>136</v>
      </c>
      <c r="J190" s="69" t="s">
        <v>525</v>
      </c>
      <c r="K190" s="73"/>
      <c r="L190" s="43"/>
      <c r="M190" s="66" t="b">
        <v>0</v>
      </c>
      <c r="N190" s="86"/>
      <c r="O190" s="66" t="b">
        <v>0</v>
      </c>
      <c r="P190" s="66">
        <v>670</v>
      </c>
      <c r="Q190" s="88" t="s">
        <v>525</v>
      </c>
    </row>
    <row r="191" spans="1:17" ht="68.25" customHeight="1" x14ac:dyDescent="0.2">
      <c r="A191" s="6" t="s">
        <v>129</v>
      </c>
      <c r="B191" s="79" t="s">
        <v>130</v>
      </c>
      <c r="C191" s="79" t="s">
        <v>526</v>
      </c>
      <c r="D191" s="79">
        <v>1</v>
      </c>
      <c r="E191" s="79" t="s">
        <v>132</v>
      </c>
      <c r="F191" s="79">
        <v>9198887386</v>
      </c>
      <c r="G191" s="79" t="s">
        <v>133</v>
      </c>
      <c r="H191" s="79" t="s">
        <v>197</v>
      </c>
      <c r="I191" s="79" t="s">
        <v>136</v>
      </c>
      <c r="J191" s="68" t="s">
        <v>527</v>
      </c>
      <c r="K191" s="73"/>
      <c r="L191" s="43"/>
      <c r="M191" s="66" t="b">
        <v>1</v>
      </c>
      <c r="N191" s="86"/>
      <c r="O191" s="66" t="b">
        <v>1</v>
      </c>
      <c r="P191" s="66">
        <v>91</v>
      </c>
      <c r="Q191" s="88" t="s">
        <v>527</v>
      </c>
    </row>
    <row r="192" spans="1:17" ht="85" x14ac:dyDescent="0.2">
      <c r="A192" s="6" t="s">
        <v>129</v>
      </c>
      <c r="B192" s="79" t="s">
        <v>130</v>
      </c>
      <c r="C192" s="79" t="s">
        <v>528</v>
      </c>
      <c r="D192" s="79">
        <v>1</v>
      </c>
      <c r="E192" s="79" t="s">
        <v>195</v>
      </c>
      <c r="F192" s="79" t="s">
        <v>133</v>
      </c>
      <c r="G192" s="79">
        <v>9198887386</v>
      </c>
      <c r="H192" s="79" t="s">
        <v>197</v>
      </c>
      <c r="I192" s="79" t="s">
        <v>136</v>
      </c>
      <c r="J192" s="69" t="s">
        <v>529</v>
      </c>
      <c r="K192" s="73"/>
      <c r="L192" s="43"/>
      <c r="M192" s="66" t="b">
        <v>0</v>
      </c>
      <c r="N192" s="86"/>
      <c r="O192" s="66" t="b">
        <v>0</v>
      </c>
      <c r="P192" s="66">
        <v>768</v>
      </c>
      <c r="Q192" s="88" t="s">
        <v>529</v>
      </c>
    </row>
    <row r="193" spans="1:17" ht="68.25" customHeight="1" x14ac:dyDescent="0.2">
      <c r="A193" s="6" t="s">
        <v>129</v>
      </c>
      <c r="B193" s="79" t="s">
        <v>130</v>
      </c>
      <c r="C193" s="79" t="s">
        <v>530</v>
      </c>
      <c r="D193" s="79">
        <v>1</v>
      </c>
      <c r="E193" s="79" t="s">
        <v>132</v>
      </c>
      <c r="F193" s="79">
        <v>9198887386</v>
      </c>
      <c r="G193" s="79" t="s">
        <v>133</v>
      </c>
      <c r="H193" s="79" t="s">
        <v>197</v>
      </c>
      <c r="I193" s="79" t="s">
        <v>136</v>
      </c>
      <c r="J193" s="69" t="s">
        <v>531</v>
      </c>
      <c r="K193" s="73"/>
      <c r="L193" s="43"/>
      <c r="M193" s="66" t="b">
        <v>0</v>
      </c>
      <c r="N193" s="86"/>
      <c r="O193" s="66" t="b">
        <v>0</v>
      </c>
      <c r="P193" s="66">
        <v>63</v>
      </c>
      <c r="Q193" s="88" t="s">
        <v>531</v>
      </c>
    </row>
    <row r="194" spans="1:17" ht="68.25" customHeight="1" x14ac:dyDescent="0.2">
      <c r="A194" s="6" t="s">
        <v>129</v>
      </c>
      <c r="B194" s="79" t="s">
        <v>130</v>
      </c>
      <c r="C194" s="79" t="s">
        <v>532</v>
      </c>
      <c r="D194" s="79">
        <v>1</v>
      </c>
      <c r="E194" s="79" t="s">
        <v>195</v>
      </c>
      <c r="F194" s="79" t="s">
        <v>133</v>
      </c>
      <c r="G194" s="79">
        <v>9198887386</v>
      </c>
      <c r="H194" s="79" t="s">
        <v>197</v>
      </c>
      <c r="I194" s="79" t="s">
        <v>136</v>
      </c>
      <c r="J194" s="69" t="s">
        <v>533</v>
      </c>
      <c r="K194" s="73"/>
      <c r="L194" s="43"/>
      <c r="M194" s="66" t="b">
        <v>0</v>
      </c>
      <c r="N194" s="86"/>
      <c r="O194" s="66" t="b">
        <v>0</v>
      </c>
      <c r="P194" s="66">
        <v>2018</v>
      </c>
      <c r="Q194" s="88" t="s">
        <v>533</v>
      </c>
    </row>
    <row r="195" spans="1:17" ht="68.25" customHeight="1" x14ac:dyDescent="0.2">
      <c r="A195" s="6" t="s">
        <v>129</v>
      </c>
      <c r="B195" s="79" t="s">
        <v>130</v>
      </c>
      <c r="C195" s="79" t="s">
        <v>534</v>
      </c>
      <c r="D195" s="79">
        <v>1</v>
      </c>
      <c r="E195" s="79" t="s">
        <v>132</v>
      </c>
      <c r="F195" s="79">
        <v>9198887386</v>
      </c>
      <c r="G195" s="79" t="s">
        <v>133</v>
      </c>
      <c r="H195" s="79" t="s">
        <v>197</v>
      </c>
      <c r="I195" s="79" t="s">
        <v>136</v>
      </c>
      <c r="J195" s="68" t="s">
        <v>535</v>
      </c>
      <c r="K195" s="73"/>
      <c r="L195" s="43"/>
      <c r="M195" s="66" t="b">
        <v>0</v>
      </c>
      <c r="N195" s="86"/>
      <c r="O195" s="66" t="b">
        <v>0</v>
      </c>
      <c r="P195" s="66">
        <v>2309</v>
      </c>
      <c r="Q195" s="88" t="s">
        <v>535</v>
      </c>
    </row>
    <row r="196" spans="1:17" ht="68.25" customHeight="1" x14ac:dyDescent="0.2">
      <c r="A196" s="6" t="s">
        <v>129</v>
      </c>
      <c r="B196" s="79" t="s">
        <v>130</v>
      </c>
      <c r="C196" s="79" t="s">
        <v>536</v>
      </c>
      <c r="D196" s="79">
        <v>1</v>
      </c>
      <c r="E196" s="79" t="s">
        <v>195</v>
      </c>
      <c r="F196" s="79" t="s">
        <v>133</v>
      </c>
      <c r="G196" s="79">
        <v>9198887386</v>
      </c>
      <c r="H196" s="79" t="s">
        <v>197</v>
      </c>
      <c r="I196" s="79" t="s">
        <v>136</v>
      </c>
      <c r="J196" s="70" t="s">
        <v>537</v>
      </c>
      <c r="K196" s="73"/>
      <c r="L196" s="43"/>
      <c r="M196" s="66" t="b">
        <v>0</v>
      </c>
      <c r="N196" s="86"/>
      <c r="O196" s="66" t="b">
        <v>0</v>
      </c>
      <c r="P196" s="66">
        <v>2499</v>
      </c>
      <c r="Q196" s="87" t="s">
        <v>537</v>
      </c>
    </row>
    <row r="197" spans="1:17" ht="68.25" customHeight="1" x14ac:dyDescent="0.2">
      <c r="A197" s="6" t="s">
        <v>129</v>
      </c>
      <c r="B197" s="79" t="s">
        <v>130</v>
      </c>
      <c r="C197" s="79" t="s">
        <v>538</v>
      </c>
      <c r="D197" s="79">
        <v>1</v>
      </c>
      <c r="E197" s="79" t="s">
        <v>132</v>
      </c>
      <c r="F197" s="79">
        <v>9198887386</v>
      </c>
      <c r="G197" s="79" t="s">
        <v>133</v>
      </c>
      <c r="H197" s="79" t="s">
        <v>197</v>
      </c>
      <c r="I197" s="79" t="s">
        <v>136</v>
      </c>
      <c r="J197" s="68" t="s">
        <v>539</v>
      </c>
      <c r="K197" s="73"/>
      <c r="L197" s="43"/>
      <c r="M197" s="66" t="b">
        <v>0</v>
      </c>
      <c r="N197" s="86"/>
      <c r="O197" s="66" t="b">
        <v>0</v>
      </c>
      <c r="P197" s="66">
        <v>1390</v>
      </c>
      <c r="Q197" s="88" t="s">
        <v>539</v>
      </c>
    </row>
    <row r="198" spans="1:17" ht="68.25" customHeight="1" x14ac:dyDescent="0.2">
      <c r="A198" s="6" t="s">
        <v>129</v>
      </c>
      <c r="B198" s="79" t="s">
        <v>130</v>
      </c>
      <c r="C198" s="79" t="s">
        <v>540</v>
      </c>
      <c r="D198" s="79">
        <v>1</v>
      </c>
      <c r="E198" s="79" t="s">
        <v>195</v>
      </c>
      <c r="F198" s="79" t="s">
        <v>133</v>
      </c>
      <c r="G198" s="79">
        <v>9198887386</v>
      </c>
      <c r="H198" s="79" t="s">
        <v>197</v>
      </c>
      <c r="I198" s="79" t="s">
        <v>136</v>
      </c>
      <c r="J198" s="68" t="s">
        <v>541</v>
      </c>
      <c r="K198" s="73"/>
      <c r="L198" s="43"/>
      <c r="M198" s="66" t="b">
        <v>0</v>
      </c>
      <c r="N198" s="86"/>
      <c r="O198" s="66" t="b">
        <v>0</v>
      </c>
      <c r="P198" s="66">
        <v>2259</v>
      </c>
      <c r="Q198" s="88" t="s">
        <v>541</v>
      </c>
    </row>
    <row r="199" spans="1:17" ht="68.25" customHeight="1" x14ac:dyDescent="0.2">
      <c r="A199" s="6" t="s">
        <v>129</v>
      </c>
      <c r="B199" s="79" t="s">
        <v>130</v>
      </c>
      <c r="C199" s="79" t="s">
        <v>542</v>
      </c>
      <c r="D199" s="79">
        <v>1</v>
      </c>
      <c r="E199" s="79" t="s">
        <v>132</v>
      </c>
      <c r="F199" s="79">
        <v>9198887386</v>
      </c>
      <c r="G199" s="79" t="s">
        <v>133</v>
      </c>
      <c r="H199" s="79" t="s">
        <v>197</v>
      </c>
      <c r="I199" s="79" t="s">
        <v>136</v>
      </c>
      <c r="J199" s="69" t="s">
        <v>543</v>
      </c>
      <c r="K199" s="73"/>
      <c r="L199" s="43"/>
      <c r="M199" s="66" t="b">
        <v>0</v>
      </c>
      <c r="N199" s="86"/>
      <c r="O199" s="66" t="b">
        <v>0</v>
      </c>
      <c r="P199" s="66">
        <v>2007</v>
      </c>
      <c r="Q199" s="88" t="s">
        <v>543</v>
      </c>
    </row>
    <row r="200" spans="1:17" ht="68.25" customHeight="1" x14ac:dyDescent="0.2">
      <c r="A200" s="6" t="s">
        <v>129</v>
      </c>
      <c r="B200" s="79" t="s">
        <v>130</v>
      </c>
      <c r="C200" s="79" t="s">
        <v>544</v>
      </c>
      <c r="D200" s="79">
        <v>1</v>
      </c>
      <c r="E200" s="79" t="s">
        <v>195</v>
      </c>
      <c r="F200" s="79" t="s">
        <v>133</v>
      </c>
      <c r="G200" s="79">
        <v>9198887386</v>
      </c>
      <c r="H200" s="79" t="s">
        <v>197</v>
      </c>
      <c r="I200" s="79" t="s">
        <v>136</v>
      </c>
      <c r="J200" s="70" t="s">
        <v>545</v>
      </c>
      <c r="K200" s="73"/>
      <c r="L200" s="43"/>
      <c r="M200" s="66" t="b">
        <v>0</v>
      </c>
      <c r="N200" s="86"/>
      <c r="O200" s="66" t="b">
        <v>0</v>
      </c>
      <c r="P200" s="66">
        <v>2625</v>
      </c>
      <c r="Q200" s="87" t="s">
        <v>545</v>
      </c>
    </row>
    <row r="201" spans="1:17" ht="85" x14ac:dyDescent="0.2">
      <c r="A201" s="6" t="s">
        <v>129</v>
      </c>
      <c r="B201" s="79" t="s">
        <v>130</v>
      </c>
      <c r="C201" s="79" t="s">
        <v>546</v>
      </c>
      <c r="D201" s="79">
        <v>1</v>
      </c>
      <c r="E201" s="79" t="s">
        <v>132</v>
      </c>
      <c r="F201" s="79">
        <v>9198887386</v>
      </c>
      <c r="G201" s="79" t="s">
        <v>133</v>
      </c>
      <c r="H201" s="79" t="s">
        <v>197</v>
      </c>
      <c r="I201" s="79" t="s">
        <v>136</v>
      </c>
      <c r="J201" s="69" t="s">
        <v>547</v>
      </c>
      <c r="K201" s="73"/>
      <c r="L201" s="43"/>
      <c r="M201" s="66" t="b">
        <v>0</v>
      </c>
      <c r="N201" s="86"/>
      <c r="O201" s="66" t="b">
        <v>0</v>
      </c>
      <c r="P201" s="66">
        <v>121</v>
      </c>
      <c r="Q201" s="88" t="s">
        <v>547</v>
      </c>
    </row>
    <row r="202" spans="1:17" ht="68.25" customHeight="1" x14ac:dyDescent="0.2">
      <c r="A202" s="6" t="s">
        <v>129</v>
      </c>
      <c r="B202" s="79" t="s">
        <v>130</v>
      </c>
      <c r="C202" s="79" t="s">
        <v>548</v>
      </c>
      <c r="D202" s="79">
        <v>1</v>
      </c>
      <c r="E202" s="79" t="s">
        <v>195</v>
      </c>
      <c r="F202" s="79" t="s">
        <v>133</v>
      </c>
      <c r="G202" s="79">
        <v>9198887386</v>
      </c>
      <c r="H202" s="79" t="s">
        <v>197</v>
      </c>
      <c r="I202" s="79" t="s">
        <v>136</v>
      </c>
      <c r="J202" s="68" t="s">
        <v>549</v>
      </c>
      <c r="K202" s="73"/>
      <c r="L202" s="43"/>
      <c r="M202" s="66" t="b">
        <v>0</v>
      </c>
      <c r="N202" s="86"/>
      <c r="O202" s="66" t="b">
        <v>0</v>
      </c>
      <c r="P202" s="66">
        <v>1052</v>
      </c>
      <c r="Q202" s="88" t="s">
        <v>549</v>
      </c>
    </row>
    <row r="203" spans="1:17" ht="68.25" customHeight="1" x14ac:dyDescent="0.2">
      <c r="A203" s="6" t="s">
        <v>129</v>
      </c>
      <c r="B203" s="79" t="s">
        <v>130</v>
      </c>
      <c r="C203" s="79" t="s">
        <v>550</v>
      </c>
      <c r="D203" s="79">
        <v>1</v>
      </c>
      <c r="E203" s="79" t="s">
        <v>132</v>
      </c>
      <c r="F203" s="79">
        <v>9198887386</v>
      </c>
      <c r="G203" s="79" t="s">
        <v>133</v>
      </c>
      <c r="H203" s="79" t="s">
        <v>197</v>
      </c>
      <c r="I203" s="79" t="s">
        <v>136</v>
      </c>
      <c r="J203" s="68" t="s">
        <v>551</v>
      </c>
      <c r="K203" s="73"/>
      <c r="L203" s="43"/>
      <c r="M203" s="66" t="b">
        <v>0</v>
      </c>
      <c r="N203" s="86"/>
      <c r="O203" s="66" t="b">
        <v>0</v>
      </c>
      <c r="P203" s="66">
        <v>684</v>
      </c>
      <c r="Q203" s="88" t="s">
        <v>551</v>
      </c>
    </row>
    <row r="204" spans="1:17" ht="68.25" customHeight="1" x14ac:dyDescent="0.2">
      <c r="A204" s="6" t="s">
        <v>129</v>
      </c>
      <c r="B204" s="79" t="s">
        <v>130</v>
      </c>
      <c r="C204" s="79" t="s">
        <v>552</v>
      </c>
      <c r="D204" s="79">
        <v>1</v>
      </c>
      <c r="E204" s="79" t="s">
        <v>195</v>
      </c>
      <c r="F204" s="79" t="s">
        <v>133</v>
      </c>
      <c r="G204" s="79">
        <v>9198887386</v>
      </c>
      <c r="H204" s="79" t="s">
        <v>197</v>
      </c>
      <c r="I204" s="79" t="s">
        <v>136</v>
      </c>
      <c r="J204" s="69" t="s">
        <v>553</v>
      </c>
      <c r="K204" s="73"/>
      <c r="L204" s="43"/>
      <c r="M204" s="66" t="b">
        <v>0</v>
      </c>
      <c r="N204" s="86"/>
      <c r="O204" s="66" t="b">
        <v>0</v>
      </c>
      <c r="P204" s="66">
        <v>377</v>
      </c>
      <c r="Q204" s="88" t="s">
        <v>553</v>
      </c>
    </row>
    <row r="205" spans="1:17" ht="68.25" customHeight="1" x14ac:dyDescent="0.2">
      <c r="A205" s="6" t="s">
        <v>129</v>
      </c>
      <c r="B205" s="79" t="s">
        <v>130</v>
      </c>
      <c r="C205" s="79" t="s">
        <v>554</v>
      </c>
      <c r="D205" s="79">
        <v>1</v>
      </c>
      <c r="E205" s="79" t="s">
        <v>132</v>
      </c>
      <c r="F205" s="79">
        <v>9198887386</v>
      </c>
      <c r="G205" s="79" t="s">
        <v>133</v>
      </c>
      <c r="H205" s="79" t="s">
        <v>197</v>
      </c>
      <c r="I205" s="79" t="s">
        <v>136</v>
      </c>
      <c r="J205" s="69" t="s">
        <v>555</v>
      </c>
      <c r="K205" s="73"/>
      <c r="L205" s="43"/>
      <c r="M205" s="66" t="b">
        <v>0</v>
      </c>
      <c r="N205" s="86"/>
      <c r="O205" s="66" t="b">
        <v>0</v>
      </c>
      <c r="P205" s="66">
        <v>1813</v>
      </c>
      <c r="Q205" s="88" t="s">
        <v>555</v>
      </c>
    </row>
    <row r="206" spans="1:17" ht="68.25" customHeight="1" x14ac:dyDescent="0.2">
      <c r="A206" s="6" t="s">
        <v>129</v>
      </c>
      <c r="B206" s="79" t="s">
        <v>130</v>
      </c>
      <c r="C206" s="79" t="s">
        <v>556</v>
      </c>
      <c r="D206" s="79">
        <v>1</v>
      </c>
      <c r="E206" s="79" t="s">
        <v>195</v>
      </c>
      <c r="F206" s="79" t="s">
        <v>133</v>
      </c>
      <c r="G206" s="79">
        <v>9198887386</v>
      </c>
      <c r="H206" s="79" t="s">
        <v>197</v>
      </c>
      <c r="I206" s="79" t="s">
        <v>136</v>
      </c>
      <c r="J206" s="68" t="s">
        <v>557</v>
      </c>
      <c r="K206" s="73"/>
      <c r="L206" s="43"/>
      <c r="M206" s="66" t="b">
        <v>0</v>
      </c>
      <c r="N206" s="86"/>
      <c r="O206" s="66" t="b">
        <v>0</v>
      </c>
      <c r="P206" s="66">
        <v>2229</v>
      </c>
      <c r="Q206" s="88" t="s">
        <v>557</v>
      </c>
    </row>
    <row r="207" spans="1:17" ht="68.25" customHeight="1" x14ac:dyDescent="0.2">
      <c r="A207" s="6" t="s">
        <v>129</v>
      </c>
      <c r="B207" s="79" t="s">
        <v>130</v>
      </c>
      <c r="C207" s="79" t="s">
        <v>558</v>
      </c>
      <c r="D207" s="79">
        <v>1</v>
      </c>
      <c r="E207" s="79" t="s">
        <v>132</v>
      </c>
      <c r="F207" s="79">
        <v>9198887386</v>
      </c>
      <c r="G207" s="79" t="s">
        <v>133</v>
      </c>
      <c r="H207" s="79" t="s">
        <v>197</v>
      </c>
      <c r="I207" s="79" t="s">
        <v>136</v>
      </c>
      <c r="J207" s="68" t="s">
        <v>559</v>
      </c>
      <c r="K207" s="73"/>
      <c r="L207" s="43"/>
      <c r="M207" s="66" t="b">
        <v>0</v>
      </c>
      <c r="N207" s="86"/>
      <c r="O207" s="66" t="b">
        <v>0</v>
      </c>
      <c r="P207" s="66">
        <v>859</v>
      </c>
      <c r="Q207" s="88" t="s">
        <v>559</v>
      </c>
    </row>
    <row r="208" spans="1:17" ht="68.25" customHeight="1" x14ac:dyDescent="0.2">
      <c r="A208" s="6" t="s">
        <v>129</v>
      </c>
      <c r="B208" s="79" t="s">
        <v>130</v>
      </c>
      <c r="C208" s="79" t="s">
        <v>560</v>
      </c>
      <c r="D208" s="79">
        <v>1</v>
      </c>
      <c r="E208" s="79" t="s">
        <v>195</v>
      </c>
      <c r="F208" s="79" t="s">
        <v>133</v>
      </c>
      <c r="G208" s="79">
        <v>9198887386</v>
      </c>
      <c r="H208" s="79" t="s">
        <v>197</v>
      </c>
      <c r="I208" s="79" t="s">
        <v>136</v>
      </c>
      <c r="J208" s="70" t="s">
        <v>561</v>
      </c>
      <c r="K208" s="73"/>
      <c r="L208" s="43"/>
      <c r="M208" s="66" t="b">
        <v>0</v>
      </c>
      <c r="N208" s="86"/>
      <c r="O208" s="66" t="b">
        <v>0</v>
      </c>
      <c r="P208" s="66">
        <v>2690</v>
      </c>
      <c r="Q208" s="87" t="s">
        <v>561</v>
      </c>
    </row>
    <row r="209" spans="1:17" ht="68.25" customHeight="1" x14ac:dyDescent="0.2">
      <c r="A209" s="6" t="s">
        <v>129</v>
      </c>
      <c r="B209" s="79" t="s">
        <v>130</v>
      </c>
      <c r="C209" s="79" t="s">
        <v>562</v>
      </c>
      <c r="D209" s="79">
        <v>1</v>
      </c>
      <c r="E209" s="79" t="s">
        <v>132</v>
      </c>
      <c r="F209" s="79">
        <v>9198887386</v>
      </c>
      <c r="G209" s="79" t="s">
        <v>133</v>
      </c>
      <c r="H209" s="79" t="s">
        <v>197</v>
      </c>
      <c r="I209" s="79" t="s">
        <v>136</v>
      </c>
      <c r="J209" s="68" t="s">
        <v>563</v>
      </c>
      <c r="K209" s="73"/>
      <c r="L209" s="43"/>
      <c r="M209" s="66" t="b">
        <v>0</v>
      </c>
      <c r="N209" s="86"/>
      <c r="O209" s="66" t="b">
        <v>0</v>
      </c>
      <c r="P209" s="66">
        <v>584</v>
      </c>
      <c r="Q209" s="88" t="s">
        <v>563</v>
      </c>
    </row>
    <row r="210" spans="1:17" ht="68.25" customHeight="1" x14ac:dyDescent="0.2">
      <c r="A210" s="6" t="s">
        <v>129</v>
      </c>
      <c r="B210" s="79" t="s">
        <v>130</v>
      </c>
      <c r="C210" s="79" t="s">
        <v>564</v>
      </c>
      <c r="D210" s="79">
        <v>1</v>
      </c>
      <c r="E210" s="79" t="s">
        <v>195</v>
      </c>
      <c r="F210" s="79" t="s">
        <v>133</v>
      </c>
      <c r="G210" s="79">
        <v>9198887386</v>
      </c>
      <c r="H210" s="79" t="s">
        <v>197</v>
      </c>
      <c r="I210" s="79" t="s">
        <v>136</v>
      </c>
      <c r="J210" s="68" t="s">
        <v>565</v>
      </c>
      <c r="K210" s="73"/>
      <c r="L210" s="43"/>
      <c r="M210" s="66" t="b">
        <v>1</v>
      </c>
      <c r="N210" s="86"/>
      <c r="O210" s="66" t="b">
        <v>1</v>
      </c>
      <c r="P210" s="66">
        <v>19</v>
      </c>
      <c r="Q210" s="88" t="s">
        <v>565</v>
      </c>
    </row>
    <row r="211" spans="1:17" ht="68.25" customHeight="1" x14ac:dyDescent="0.2">
      <c r="A211" s="6" t="s">
        <v>129</v>
      </c>
      <c r="B211" s="79" t="s">
        <v>130</v>
      </c>
      <c r="C211" s="79" t="s">
        <v>566</v>
      </c>
      <c r="D211" s="79">
        <v>1</v>
      </c>
      <c r="E211" s="79" t="s">
        <v>132</v>
      </c>
      <c r="F211" s="79">
        <v>9198887386</v>
      </c>
      <c r="G211" s="79" t="s">
        <v>133</v>
      </c>
      <c r="H211" s="79" t="s">
        <v>197</v>
      </c>
      <c r="I211" s="79" t="s">
        <v>136</v>
      </c>
      <c r="J211" s="68" t="s">
        <v>567</v>
      </c>
      <c r="K211" s="73"/>
      <c r="L211" s="43"/>
      <c r="M211" s="66" t="b">
        <v>1</v>
      </c>
      <c r="N211" s="86"/>
      <c r="O211" s="66" t="b">
        <v>1</v>
      </c>
      <c r="P211" s="66">
        <v>28</v>
      </c>
      <c r="Q211" s="88" t="s">
        <v>567</v>
      </c>
    </row>
    <row r="212" spans="1:17" ht="68.25" customHeight="1" x14ac:dyDescent="0.2">
      <c r="A212" s="6" t="s">
        <v>129</v>
      </c>
      <c r="B212" s="79" t="s">
        <v>130</v>
      </c>
      <c r="C212" s="79" t="s">
        <v>568</v>
      </c>
      <c r="D212" s="79">
        <v>1</v>
      </c>
      <c r="E212" s="79" t="s">
        <v>195</v>
      </c>
      <c r="F212" s="79" t="s">
        <v>133</v>
      </c>
      <c r="G212" s="79">
        <v>9198887386</v>
      </c>
      <c r="H212" s="79" t="s">
        <v>197</v>
      </c>
      <c r="I212" s="79" t="s">
        <v>136</v>
      </c>
      <c r="J212" s="68" t="s">
        <v>569</v>
      </c>
      <c r="K212" s="73"/>
      <c r="L212" s="43"/>
      <c r="M212" s="66" t="b">
        <v>0</v>
      </c>
      <c r="N212" s="86"/>
      <c r="O212" s="66" t="b">
        <v>0</v>
      </c>
      <c r="P212" s="66">
        <v>794</v>
      </c>
      <c r="Q212" s="88" t="s">
        <v>569</v>
      </c>
    </row>
    <row r="213" spans="1:17" ht="68.25" customHeight="1" x14ac:dyDescent="0.2">
      <c r="A213" s="6" t="s">
        <v>129</v>
      </c>
      <c r="B213" s="79" t="s">
        <v>130</v>
      </c>
      <c r="C213" s="79" t="s">
        <v>570</v>
      </c>
      <c r="D213" s="79">
        <v>1</v>
      </c>
      <c r="E213" s="79" t="s">
        <v>132</v>
      </c>
      <c r="F213" s="79">
        <v>9198887386</v>
      </c>
      <c r="G213" s="79" t="s">
        <v>133</v>
      </c>
      <c r="H213" s="79" t="s">
        <v>197</v>
      </c>
      <c r="I213" s="79" t="s">
        <v>136</v>
      </c>
      <c r="J213" s="69" t="s">
        <v>571</v>
      </c>
      <c r="K213" s="73"/>
      <c r="L213" s="43"/>
      <c r="M213" s="66" t="b">
        <v>0</v>
      </c>
      <c r="N213" s="86"/>
      <c r="O213" s="66" t="b">
        <v>0</v>
      </c>
      <c r="P213" s="66">
        <v>346</v>
      </c>
      <c r="Q213" s="88" t="s">
        <v>571</v>
      </c>
    </row>
    <row r="214" spans="1:17" ht="68.25" customHeight="1" x14ac:dyDescent="0.2">
      <c r="A214" s="6" t="s">
        <v>129</v>
      </c>
      <c r="B214" s="79" t="s">
        <v>130</v>
      </c>
      <c r="C214" s="79" t="s">
        <v>572</v>
      </c>
      <c r="D214" s="79">
        <v>1</v>
      </c>
      <c r="E214" s="79" t="s">
        <v>195</v>
      </c>
      <c r="F214" s="79" t="s">
        <v>133</v>
      </c>
      <c r="G214" s="79">
        <v>9198887386</v>
      </c>
      <c r="H214" s="79" t="s">
        <v>197</v>
      </c>
      <c r="I214" s="79" t="s">
        <v>136</v>
      </c>
      <c r="J214" s="68" t="s">
        <v>573</v>
      </c>
      <c r="K214" s="73"/>
      <c r="L214" s="43"/>
      <c r="M214" s="66" t="b">
        <v>0</v>
      </c>
      <c r="N214" s="86"/>
      <c r="O214" s="66" t="b">
        <v>0</v>
      </c>
      <c r="P214" s="66">
        <v>1236</v>
      </c>
      <c r="Q214" s="88" t="s">
        <v>573</v>
      </c>
    </row>
    <row r="215" spans="1:17" ht="68.25" customHeight="1" x14ac:dyDescent="0.2">
      <c r="A215" s="6" t="s">
        <v>129</v>
      </c>
      <c r="B215" s="79" t="s">
        <v>130</v>
      </c>
      <c r="C215" s="79" t="s">
        <v>574</v>
      </c>
      <c r="D215" s="79">
        <v>1</v>
      </c>
      <c r="E215" s="79" t="s">
        <v>132</v>
      </c>
      <c r="F215" s="79">
        <v>9198887386</v>
      </c>
      <c r="G215" s="79" t="s">
        <v>133</v>
      </c>
      <c r="H215" s="79" t="s">
        <v>197</v>
      </c>
      <c r="I215" s="79" t="s">
        <v>136</v>
      </c>
      <c r="J215" s="70" t="s">
        <v>575</v>
      </c>
      <c r="K215" s="73"/>
      <c r="L215" s="43"/>
      <c r="M215" s="66" t="b">
        <v>0</v>
      </c>
      <c r="N215" s="86"/>
      <c r="O215" s="66" t="b">
        <v>0</v>
      </c>
      <c r="P215" s="66">
        <v>3044</v>
      </c>
      <c r="Q215" s="87" t="s">
        <v>575</v>
      </c>
    </row>
    <row r="216" spans="1:17" ht="68.25" customHeight="1" x14ac:dyDescent="0.2">
      <c r="A216" s="6" t="s">
        <v>129</v>
      </c>
      <c r="B216" s="79" t="s">
        <v>130</v>
      </c>
      <c r="C216" s="79" t="s">
        <v>576</v>
      </c>
      <c r="D216" s="79">
        <v>1</v>
      </c>
      <c r="E216" s="79" t="s">
        <v>195</v>
      </c>
      <c r="F216" s="79" t="s">
        <v>133</v>
      </c>
      <c r="G216" s="79">
        <v>9198887386</v>
      </c>
      <c r="H216" s="79" t="s">
        <v>197</v>
      </c>
      <c r="I216" s="79" t="s">
        <v>136</v>
      </c>
      <c r="J216" s="69" t="s">
        <v>577</v>
      </c>
      <c r="K216" s="73"/>
      <c r="L216" s="43"/>
      <c r="M216" s="66" t="b">
        <v>0</v>
      </c>
      <c r="N216" s="86"/>
      <c r="O216" s="66" t="b">
        <v>0</v>
      </c>
      <c r="P216" s="66">
        <v>756</v>
      </c>
      <c r="Q216" s="88" t="s">
        <v>577</v>
      </c>
    </row>
    <row r="217" spans="1:17" ht="68.25" customHeight="1" x14ac:dyDescent="0.2">
      <c r="A217" s="6" t="s">
        <v>129</v>
      </c>
      <c r="B217" s="79" t="s">
        <v>130</v>
      </c>
      <c r="C217" s="79" t="s">
        <v>578</v>
      </c>
      <c r="D217" s="79">
        <v>1</v>
      </c>
      <c r="E217" s="79" t="s">
        <v>132</v>
      </c>
      <c r="F217" s="79">
        <v>9198887386</v>
      </c>
      <c r="G217" s="79" t="s">
        <v>133</v>
      </c>
      <c r="H217" s="79" t="s">
        <v>197</v>
      </c>
      <c r="I217" s="79" t="s">
        <v>136</v>
      </c>
      <c r="J217" s="69" t="s">
        <v>579</v>
      </c>
      <c r="K217" s="73"/>
      <c r="L217" s="43"/>
      <c r="M217" s="66" t="b">
        <v>0</v>
      </c>
      <c r="N217" s="86"/>
      <c r="O217" s="66" t="b">
        <v>0</v>
      </c>
      <c r="P217" s="66">
        <v>142</v>
      </c>
      <c r="Q217" s="88" t="s">
        <v>579</v>
      </c>
    </row>
    <row r="218" spans="1:17" ht="68.25" customHeight="1" x14ac:dyDescent="0.2">
      <c r="A218" s="6" t="s">
        <v>129</v>
      </c>
      <c r="B218" s="79" t="s">
        <v>130</v>
      </c>
      <c r="C218" s="79" t="s">
        <v>580</v>
      </c>
      <c r="D218" s="79">
        <v>1</v>
      </c>
      <c r="E218" s="79" t="s">
        <v>195</v>
      </c>
      <c r="F218" s="79" t="s">
        <v>133</v>
      </c>
      <c r="G218" s="79">
        <v>9198887386</v>
      </c>
      <c r="H218" s="79" t="s">
        <v>197</v>
      </c>
      <c r="I218" s="79" t="s">
        <v>136</v>
      </c>
      <c r="J218" s="70" t="s">
        <v>581</v>
      </c>
      <c r="K218" s="73"/>
      <c r="L218" s="43"/>
      <c r="M218" s="66" t="b">
        <v>0</v>
      </c>
      <c r="N218" s="86"/>
      <c r="O218" s="66" t="b">
        <v>0</v>
      </c>
      <c r="P218" s="66">
        <v>2593</v>
      </c>
      <c r="Q218" s="87" t="s">
        <v>581</v>
      </c>
    </row>
    <row r="219" spans="1:17" ht="68.25" customHeight="1" x14ac:dyDescent="0.2">
      <c r="A219" s="6" t="s">
        <v>129</v>
      </c>
      <c r="B219" s="79" t="s">
        <v>130</v>
      </c>
      <c r="C219" s="79" t="s">
        <v>582</v>
      </c>
      <c r="D219" s="79">
        <v>1</v>
      </c>
      <c r="E219" s="79" t="s">
        <v>132</v>
      </c>
      <c r="F219" s="79">
        <v>9198887386</v>
      </c>
      <c r="G219" s="79" t="s">
        <v>133</v>
      </c>
      <c r="H219" s="79" t="s">
        <v>197</v>
      </c>
      <c r="I219" s="79" t="s">
        <v>136</v>
      </c>
      <c r="J219" s="70" t="s">
        <v>583</v>
      </c>
      <c r="K219" s="73"/>
      <c r="L219" s="43"/>
      <c r="M219" s="66" t="b">
        <v>0</v>
      </c>
      <c r="N219" s="86"/>
      <c r="O219" s="66" t="b">
        <v>0</v>
      </c>
      <c r="P219" s="66">
        <v>2175</v>
      </c>
      <c r="Q219" s="87" t="s">
        <v>583</v>
      </c>
    </row>
    <row r="220" spans="1:17" ht="68.25" customHeight="1" x14ac:dyDescent="0.2">
      <c r="A220" s="6" t="s">
        <v>129</v>
      </c>
      <c r="B220" s="79" t="s">
        <v>130</v>
      </c>
      <c r="C220" s="79" t="s">
        <v>584</v>
      </c>
      <c r="D220" s="79">
        <v>1</v>
      </c>
      <c r="E220" s="79" t="s">
        <v>195</v>
      </c>
      <c r="F220" s="79" t="s">
        <v>133</v>
      </c>
      <c r="G220" s="79">
        <v>9198887386</v>
      </c>
      <c r="H220" s="79" t="s">
        <v>197</v>
      </c>
      <c r="I220" s="79" t="s">
        <v>136</v>
      </c>
      <c r="J220" s="70" t="s">
        <v>585</v>
      </c>
      <c r="K220" s="73"/>
      <c r="L220" s="43"/>
      <c r="M220" s="66" t="b">
        <v>0</v>
      </c>
      <c r="N220" s="86"/>
      <c r="O220" s="66" t="b">
        <v>0</v>
      </c>
      <c r="P220" s="66">
        <v>3054</v>
      </c>
      <c r="Q220" s="87" t="s">
        <v>585</v>
      </c>
    </row>
    <row r="221" spans="1:17" ht="85" x14ac:dyDescent="0.2">
      <c r="A221" s="6" t="s">
        <v>129</v>
      </c>
      <c r="B221" s="79" t="s">
        <v>130</v>
      </c>
      <c r="C221" s="79" t="s">
        <v>586</v>
      </c>
      <c r="D221" s="79">
        <v>1</v>
      </c>
      <c r="E221" s="79" t="s">
        <v>132</v>
      </c>
      <c r="F221" s="79">
        <v>9198887386</v>
      </c>
      <c r="G221" s="79" t="s">
        <v>133</v>
      </c>
      <c r="H221" s="79" t="s">
        <v>197</v>
      </c>
      <c r="I221" s="79" t="s">
        <v>136</v>
      </c>
      <c r="J221" s="69" t="s">
        <v>587</v>
      </c>
      <c r="K221" s="73"/>
      <c r="L221" s="43"/>
      <c r="M221" s="66" t="b">
        <v>0</v>
      </c>
      <c r="N221" s="86"/>
      <c r="O221" s="66" t="b">
        <v>0</v>
      </c>
      <c r="P221" s="66">
        <v>2029</v>
      </c>
      <c r="Q221" s="88" t="s">
        <v>587</v>
      </c>
    </row>
    <row r="222" spans="1:17" ht="68.25" customHeight="1" x14ac:dyDescent="0.2">
      <c r="A222" s="6" t="s">
        <v>129</v>
      </c>
      <c r="B222" s="79" t="s">
        <v>130</v>
      </c>
      <c r="C222" s="79" t="s">
        <v>588</v>
      </c>
      <c r="D222" s="79">
        <v>1</v>
      </c>
      <c r="E222" s="79" t="s">
        <v>195</v>
      </c>
      <c r="F222" s="79" t="s">
        <v>133</v>
      </c>
      <c r="G222" s="79">
        <v>9198887386</v>
      </c>
      <c r="H222" s="79" t="s">
        <v>197</v>
      </c>
      <c r="I222" s="79" t="s">
        <v>136</v>
      </c>
      <c r="J222" s="68" t="s">
        <v>589</v>
      </c>
      <c r="K222" s="73"/>
      <c r="L222" s="43"/>
      <c r="M222" s="66" t="b">
        <v>0</v>
      </c>
      <c r="N222" s="86"/>
      <c r="O222" s="66" t="b">
        <v>0</v>
      </c>
      <c r="P222" s="66">
        <v>1313</v>
      </c>
      <c r="Q222" s="88" t="s">
        <v>589</v>
      </c>
    </row>
    <row r="223" spans="1:17" ht="68.25" customHeight="1" x14ac:dyDescent="0.2">
      <c r="A223" s="6" t="s">
        <v>129</v>
      </c>
      <c r="B223" s="79" t="s">
        <v>130</v>
      </c>
      <c r="C223" s="79" t="s">
        <v>590</v>
      </c>
      <c r="D223" s="79">
        <v>1</v>
      </c>
      <c r="E223" s="79" t="s">
        <v>132</v>
      </c>
      <c r="F223" s="79">
        <v>9198887386</v>
      </c>
      <c r="G223" s="79" t="s">
        <v>133</v>
      </c>
      <c r="H223" s="79" t="s">
        <v>197</v>
      </c>
      <c r="I223" s="79" t="s">
        <v>136</v>
      </c>
      <c r="J223" s="68" t="s">
        <v>591</v>
      </c>
      <c r="K223" s="73"/>
      <c r="L223" s="43"/>
      <c r="M223" s="66" t="b">
        <v>0</v>
      </c>
      <c r="N223" s="86"/>
      <c r="O223" s="66" t="b">
        <v>0</v>
      </c>
      <c r="P223" s="66">
        <v>2235</v>
      </c>
      <c r="Q223" s="88" t="s">
        <v>591</v>
      </c>
    </row>
    <row r="224" spans="1:17" ht="68.25" customHeight="1" x14ac:dyDescent="0.2">
      <c r="A224" s="6" t="s">
        <v>129</v>
      </c>
      <c r="B224" s="79" t="s">
        <v>130</v>
      </c>
      <c r="C224" s="79" t="s">
        <v>592</v>
      </c>
      <c r="D224" s="79">
        <v>1</v>
      </c>
      <c r="E224" s="79" t="s">
        <v>195</v>
      </c>
      <c r="F224" s="79" t="s">
        <v>133</v>
      </c>
      <c r="G224" s="79">
        <v>9198887386</v>
      </c>
      <c r="H224" s="79" t="s">
        <v>197</v>
      </c>
      <c r="I224" s="79" t="s">
        <v>136</v>
      </c>
      <c r="J224" s="68" t="s">
        <v>593</v>
      </c>
      <c r="K224" s="73"/>
      <c r="L224" s="43"/>
      <c r="M224" s="66" t="b">
        <v>1</v>
      </c>
      <c r="N224" s="86"/>
      <c r="O224" s="66" t="b">
        <v>1</v>
      </c>
      <c r="P224" s="66">
        <v>11</v>
      </c>
      <c r="Q224" s="88" t="s">
        <v>593</v>
      </c>
    </row>
    <row r="225" spans="1:17" ht="68.25" customHeight="1" x14ac:dyDescent="0.2">
      <c r="A225" s="6" t="s">
        <v>129</v>
      </c>
      <c r="B225" s="79" t="s">
        <v>130</v>
      </c>
      <c r="C225" s="79" t="s">
        <v>594</v>
      </c>
      <c r="D225" s="79">
        <v>1</v>
      </c>
      <c r="E225" s="79" t="s">
        <v>132</v>
      </c>
      <c r="F225" s="79">
        <v>9198887386</v>
      </c>
      <c r="G225" s="79" t="s">
        <v>133</v>
      </c>
      <c r="H225" s="79" t="s">
        <v>197</v>
      </c>
      <c r="I225" s="79" t="s">
        <v>136</v>
      </c>
      <c r="J225" s="70" t="s">
        <v>595</v>
      </c>
      <c r="K225" s="73"/>
      <c r="L225" s="43"/>
      <c r="M225" s="66" t="b">
        <v>0</v>
      </c>
      <c r="N225" s="86"/>
      <c r="O225" s="66" t="b">
        <v>0</v>
      </c>
      <c r="P225" s="66">
        <v>2550</v>
      </c>
      <c r="Q225" s="87" t="s">
        <v>595</v>
      </c>
    </row>
    <row r="226" spans="1:17" ht="85" x14ac:dyDescent="0.2">
      <c r="A226" s="6" t="s">
        <v>129</v>
      </c>
      <c r="B226" s="79" t="s">
        <v>130</v>
      </c>
      <c r="C226" s="79" t="s">
        <v>596</v>
      </c>
      <c r="D226" s="79">
        <v>1</v>
      </c>
      <c r="E226" s="79" t="s">
        <v>195</v>
      </c>
      <c r="F226" s="79" t="s">
        <v>133</v>
      </c>
      <c r="G226" s="79">
        <v>9198887386</v>
      </c>
      <c r="H226" s="79" t="s">
        <v>197</v>
      </c>
      <c r="I226" s="79" t="s">
        <v>136</v>
      </c>
      <c r="J226" s="69" t="s">
        <v>597</v>
      </c>
      <c r="K226" s="73"/>
      <c r="L226" s="43"/>
      <c r="M226" s="66" t="b">
        <v>0</v>
      </c>
      <c r="N226" s="86"/>
      <c r="O226" s="66" t="b">
        <v>0</v>
      </c>
      <c r="P226" s="66">
        <v>2027</v>
      </c>
      <c r="Q226" s="88" t="s">
        <v>597</v>
      </c>
    </row>
    <row r="227" spans="1:17" ht="68.25" customHeight="1" x14ac:dyDescent="0.2">
      <c r="A227" s="6" t="s">
        <v>129</v>
      </c>
      <c r="B227" s="79" t="s">
        <v>130</v>
      </c>
      <c r="C227" s="79" t="s">
        <v>598</v>
      </c>
      <c r="D227" s="79">
        <v>1</v>
      </c>
      <c r="E227" s="79" t="s">
        <v>132</v>
      </c>
      <c r="F227" s="79">
        <v>9198887386</v>
      </c>
      <c r="G227" s="79" t="s">
        <v>133</v>
      </c>
      <c r="H227" s="79" t="s">
        <v>197</v>
      </c>
      <c r="I227" s="79" t="s">
        <v>136</v>
      </c>
      <c r="J227" s="69" t="s">
        <v>599</v>
      </c>
      <c r="K227" s="73"/>
      <c r="L227" s="43"/>
      <c r="M227" s="66" t="b">
        <v>0</v>
      </c>
      <c r="N227" s="86"/>
      <c r="O227" s="66" t="b">
        <v>0</v>
      </c>
      <c r="P227" s="66">
        <v>1233</v>
      </c>
      <c r="Q227" s="88" t="s">
        <v>599</v>
      </c>
    </row>
    <row r="228" spans="1:17" ht="68.25" customHeight="1" x14ac:dyDescent="0.2">
      <c r="A228" s="6" t="s">
        <v>129</v>
      </c>
      <c r="B228" s="79" t="s">
        <v>130</v>
      </c>
      <c r="C228" s="79" t="s">
        <v>600</v>
      </c>
      <c r="D228" s="79">
        <v>1</v>
      </c>
      <c r="E228" s="79" t="s">
        <v>195</v>
      </c>
      <c r="F228" s="79" t="s">
        <v>133</v>
      </c>
      <c r="G228" s="79">
        <v>9198887386</v>
      </c>
      <c r="H228" s="79" t="s">
        <v>197</v>
      </c>
      <c r="I228" s="79" t="s">
        <v>136</v>
      </c>
      <c r="J228" s="68" t="s">
        <v>601</v>
      </c>
      <c r="K228" s="73"/>
      <c r="L228" s="43"/>
      <c r="M228" s="66" t="b">
        <v>1</v>
      </c>
      <c r="N228" s="86"/>
      <c r="O228" s="66" t="b">
        <v>1</v>
      </c>
      <c r="P228" s="66">
        <v>23</v>
      </c>
      <c r="Q228" s="88" t="s">
        <v>601</v>
      </c>
    </row>
    <row r="229" spans="1:17" s="111" customFormat="1" ht="29" x14ac:dyDescent="0.2">
      <c r="A229" s="103" t="s">
        <v>602</v>
      </c>
      <c r="B229" s="104" t="s">
        <v>603</v>
      </c>
      <c r="C229" s="104" t="s">
        <v>604</v>
      </c>
      <c r="D229" s="104">
        <v>1</v>
      </c>
      <c r="E229" s="104" t="s">
        <v>132</v>
      </c>
      <c r="F229" s="104">
        <v>2000810370507910</v>
      </c>
      <c r="G229" s="104">
        <v>2001533484753050</v>
      </c>
      <c r="H229" s="104" t="s">
        <v>27</v>
      </c>
      <c r="I229" s="104" t="s">
        <v>136</v>
      </c>
      <c r="J229" s="105" t="s">
        <v>605</v>
      </c>
      <c r="K229" s="106"/>
      <c r="L229" s="107"/>
      <c r="M229" s="108"/>
      <c r="N229" s="107"/>
      <c r="O229" s="109"/>
      <c r="P229" s="109"/>
      <c r="Q229" s="110"/>
    </row>
    <row r="230" spans="1:17" s="111" customFormat="1" ht="29" x14ac:dyDescent="0.2">
      <c r="A230" s="103" t="s">
        <v>602</v>
      </c>
      <c r="B230" s="104" t="s">
        <v>603</v>
      </c>
      <c r="C230" s="104" t="s">
        <v>606</v>
      </c>
      <c r="D230" s="104">
        <v>1</v>
      </c>
      <c r="E230" s="104" t="s">
        <v>132</v>
      </c>
      <c r="F230" s="104">
        <v>2000810370507910</v>
      </c>
      <c r="G230" s="104">
        <v>2001533484753050</v>
      </c>
      <c r="H230" s="104" t="s">
        <v>27</v>
      </c>
      <c r="I230" s="104" t="s">
        <v>136</v>
      </c>
      <c r="J230" s="105" t="s">
        <v>607</v>
      </c>
      <c r="K230" s="106"/>
      <c r="L230" s="107"/>
      <c r="M230" s="108"/>
      <c r="N230" s="107"/>
      <c r="O230" s="112"/>
      <c r="P230" s="112"/>
      <c r="Q230" s="110"/>
    </row>
    <row r="231" spans="1:17" s="111" customFormat="1" ht="29" x14ac:dyDescent="0.2">
      <c r="A231" s="103" t="s">
        <v>602</v>
      </c>
      <c r="B231" s="104" t="s">
        <v>603</v>
      </c>
      <c r="C231" s="104" t="s">
        <v>608</v>
      </c>
      <c r="D231" s="104">
        <v>1</v>
      </c>
      <c r="E231" s="104" t="s">
        <v>195</v>
      </c>
      <c r="F231" s="104">
        <v>2001533484753050</v>
      </c>
      <c r="G231" s="104">
        <v>2000810370507910</v>
      </c>
      <c r="H231" s="104" t="s">
        <v>27</v>
      </c>
      <c r="I231" s="104" t="s">
        <v>136</v>
      </c>
      <c r="J231" s="105" t="s">
        <v>609</v>
      </c>
      <c r="K231" s="106"/>
      <c r="L231" s="107"/>
      <c r="M231" s="108"/>
      <c r="N231" s="107"/>
      <c r="O231" s="112"/>
      <c r="P231" s="112"/>
      <c r="Q231" s="110"/>
    </row>
    <row r="232" spans="1:17" s="111" customFormat="1" ht="29" x14ac:dyDescent="0.2">
      <c r="A232" s="103" t="s">
        <v>602</v>
      </c>
      <c r="B232" s="104" t="s">
        <v>603</v>
      </c>
      <c r="C232" s="104" t="s">
        <v>610</v>
      </c>
      <c r="D232" s="104">
        <v>1</v>
      </c>
      <c r="E232" s="104" t="s">
        <v>132</v>
      </c>
      <c r="F232" s="104">
        <v>2000810370507910</v>
      </c>
      <c r="G232" s="104">
        <v>2001533484753050</v>
      </c>
      <c r="H232" s="104" t="s">
        <v>27</v>
      </c>
      <c r="I232" s="104" t="s">
        <v>136</v>
      </c>
      <c r="J232" s="105" t="s">
        <v>611</v>
      </c>
      <c r="K232" s="106"/>
      <c r="L232" s="107"/>
      <c r="M232" s="108"/>
      <c r="N232" s="107"/>
      <c r="O232" s="112"/>
      <c r="P232" s="112"/>
      <c r="Q232" s="110"/>
    </row>
    <row r="233" spans="1:17" s="111" customFormat="1" ht="29" x14ac:dyDescent="0.2">
      <c r="A233" s="103" t="s">
        <v>602</v>
      </c>
      <c r="B233" s="104" t="s">
        <v>603</v>
      </c>
      <c r="C233" s="104" t="s">
        <v>612</v>
      </c>
      <c r="D233" s="104">
        <v>1</v>
      </c>
      <c r="E233" s="104" t="s">
        <v>195</v>
      </c>
      <c r="F233" s="104">
        <v>2001533484753050</v>
      </c>
      <c r="G233" s="104">
        <v>2000810370507910</v>
      </c>
      <c r="H233" s="104" t="s">
        <v>27</v>
      </c>
      <c r="I233" s="104" t="s">
        <v>136</v>
      </c>
      <c r="J233" s="105" t="s">
        <v>613</v>
      </c>
      <c r="K233" s="106"/>
      <c r="L233" s="107"/>
      <c r="M233" s="108"/>
      <c r="N233" s="107"/>
      <c r="O233" s="112"/>
      <c r="P233" s="112"/>
      <c r="Q233" s="110"/>
    </row>
    <row r="234" spans="1:17" s="111" customFormat="1" ht="29" x14ac:dyDescent="0.2">
      <c r="A234" s="103" t="s">
        <v>602</v>
      </c>
      <c r="B234" s="104" t="s">
        <v>603</v>
      </c>
      <c r="C234" s="104" t="s">
        <v>614</v>
      </c>
      <c r="D234" s="104">
        <v>1</v>
      </c>
      <c r="E234" s="104" t="s">
        <v>132</v>
      </c>
      <c r="F234" s="104">
        <v>2000810370507910</v>
      </c>
      <c r="G234" s="104">
        <v>2001533484753050</v>
      </c>
      <c r="H234" s="104" t="s">
        <v>27</v>
      </c>
      <c r="I234" s="104" t="s">
        <v>136</v>
      </c>
      <c r="J234" s="105" t="s">
        <v>615</v>
      </c>
      <c r="K234" s="106"/>
      <c r="L234" s="107"/>
      <c r="M234" s="108"/>
      <c r="N234" s="107"/>
      <c r="O234" s="112"/>
      <c r="P234" s="112"/>
      <c r="Q234" s="110"/>
    </row>
    <row r="235" spans="1:17" s="111" customFormat="1" ht="29" x14ac:dyDescent="0.2">
      <c r="A235" s="103" t="s">
        <v>602</v>
      </c>
      <c r="B235" s="104" t="s">
        <v>603</v>
      </c>
      <c r="C235" s="104" t="s">
        <v>616</v>
      </c>
      <c r="D235" s="104">
        <v>1</v>
      </c>
      <c r="E235" s="104" t="s">
        <v>195</v>
      </c>
      <c r="F235" s="104">
        <v>2001533484753050</v>
      </c>
      <c r="G235" s="104">
        <v>2000810370507910</v>
      </c>
      <c r="H235" s="104" t="s">
        <v>27</v>
      </c>
      <c r="I235" s="104" t="s">
        <v>136</v>
      </c>
      <c r="J235" s="105" t="s">
        <v>615</v>
      </c>
      <c r="K235" s="106"/>
      <c r="L235" s="107"/>
      <c r="M235" s="108"/>
      <c r="N235" s="107"/>
      <c r="O235" s="112"/>
      <c r="P235" s="112"/>
      <c r="Q235" s="110"/>
    </row>
    <row r="236" spans="1:17" s="111" customFormat="1" ht="29" x14ac:dyDescent="0.2">
      <c r="A236" s="103" t="s">
        <v>617</v>
      </c>
      <c r="B236" s="104" t="s">
        <v>618</v>
      </c>
      <c r="C236" s="104" t="s">
        <v>619</v>
      </c>
      <c r="D236" s="104" t="s">
        <v>27</v>
      </c>
      <c r="E236" s="104" t="s">
        <v>195</v>
      </c>
      <c r="F236" s="104" t="s">
        <v>133</v>
      </c>
      <c r="G236" s="104" t="s">
        <v>620</v>
      </c>
      <c r="H236" s="104" t="s">
        <v>27</v>
      </c>
      <c r="I236" s="104" t="s">
        <v>136</v>
      </c>
      <c r="J236" s="105" t="s">
        <v>27</v>
      </c>
      <c r="K236" s="106"/>
      <c r="L236" s="107"/>
      <c r="M236" s="108"/>
      <c r="N236" s="107"/>
      <c r="O236" s="109"/>
      <c r="P236" s="109"/>
      <c r="Q236" s="110"/>
    </row>
    <row r="237" spans="1:17" s="111" customFormat="1" ht="210" x14ac:dyDescent="0.2">
      <c r="A237" s="103" t="s">
        <v>617</v>
      </c>
      <c r="B237" s="104" t="s">
        <v>618</v>
      </c>
      <c r="C237" s="104" t="s">
        <v>621</v>
      </c>
      <c r="D237" s="104" t="s">
        <v>27</v>
      </c>
      <c r="E237" s="104" t="s">
        <v>195</v>
      </c>
      <c r="F237" s="104" t="s">
        <v>133</v>
      </c>
      <c r="G237" s="104" t="s">
        <v>622</v>
      </c>
      <c r="H237" s="104" t="s">
        <v>27</v>
      </c>
      <c r="I237" s="104" t="s">
        <v>136</v>
      </c>
      <c r="J237" s="105" t="s">
        <v>623</v>
      </c>
      <c r="K237" s="106"/>
      <c r="L237" s="107"/>
      <c r="M237" s="108"/>
      <c r="N237" s="107"/>
      <c r="O237" s="112"/>
      <c r="P237" s="112"/>
      <c r="Q237" s="110"/>
    </row>
    <row r="238" spans="1:17" s="111" customFormat="1" ht="112" x14ac:dyDescent="0.2">
      <c r="A238" s="103" t="s">
        <v>617</v>
      </c>
      <c r="B238" s="104" t="s">
        <v>618</v>
      </c>
      <c r="C238" s="104" t="s">
        <v>624</v>
      </c>
      <c r="D238" s="104" t="s">
        <v>27</v>
      </c>
      <c r="E238" s="104" t="s">
        <v>195</v>
      </c>
      <c r="F238" s="104" t="s">
        <v>133</v>
      </c>
      <c r="G238" s="104" t="s">
        <v>622</v>
      </c>
      <c r="H238" s="104" t="s">
        <v>27</v>
      </c>
      <c r="I238" s="104" t="s">
        <v>136</v>
      </c>
      <c r="J238" s="105" t="s">
        <v>625</v>
      </c>
      <c r="K238" s="106"/>
      <c r="L238" s="107"/>
      <c r="M238" s="108"/>
      <c r="N238" s="107"/>
      <c r="O238" s="112"/>
      <c r="P238" s="112"/>
      <c r="Q238" s="110"/>
    </row>
    <row r="239" spans="1:17" s="111" customFormat="1" ht="29" x14ac:dyDescent="0.2">
      <c r="A239" s="103" t="s">
        <v>617</v>
      </c>
      <c r="B239" s="104" t="s">
        <v>618</v>
      </c>
      <c r="C239" s="104" t="s">
        <v>626</v>
      </c>
      <c r="D239" s="104" t="s">
        <v>27</v>
      </c>
      <c r="E239" s="104" t="s">
        <v>195</v>
      </c>
      <c r="F239" s="104" t="s">
        <v>133</v>
      </c>
      <c r="G239" s="104" t="s">
        <v>627</v>
      </c>
      <c r="H239" s="104" t="s">
        <v>27</v>
      </c>
      <c r="I239" s="104" t="s">
        <v>136</v>
      </c>
      <c r="J239" s="105" t="s">
        <v>27</v>
      </c>
      <c r="K239" s="106"/>
      <c r="L239" s="107"/>
      <c r="M239" s="108"/>
      <c r="N239" s="107"/>
      <c r="O239" s="112"/>
      <c r="P239" s="112"/>
      <c r="Q239" s="110"/>
    </row>
    <row r="240" spans="1:17" s="111" customFormat="1" ht="29" x14ac:dyDescent="0.2">
      <c r="A240" s="103" t="s">
        <v>617</v>
      </c>
      <c r="B240" s="104" t="s">
        <v>618</v>
      </c>
      <c r="C240" s="104" t="s">
        <v>628</v>
      </c>
      <c r="D240" s="104" t="s">
        <v>27</v>
      </c>
      <c r="E240" s="104" t="s">
        <v>195</v>
      </c>
      <c r="F240" s="104" t="s">
        <v>133</v>
      </c>
      <c r="G240" s="104" t="s">
        <v>627</v>
      </c>
      <c r="H240" s="104" t="s">
        <v>27</v>
      </c>
      <c r="I240" s="104" t="s">
        <v>136</v>
      </c>
      <c r="J240" s="105" t="s">
        <v>27</v>
      </c>
      <c r="K240" s="106"/>
      <c r="L240" s="107"/>
      <c r="M240" s="108"/>
      <c r="N240" s="107"/>
      <c r="O240" s="112"/>
      <c r="P240" s="112"/>
      <c r="Q240" s="110"/>
    </row>
    <row r="241" spans="1:17" s="111" customFormat="1" ht="29" x14ac:dyDescent="0.2">
      <c r="A241" s="103" t="s">
        <v>617</v>
      </c>
      <c r="B241" s="104" t="s">
        <v>618</v>
      </c>
      <c r="C241" s="104" t="s">
        <v>629</v>
      </c>
      <c r="D241" s="104" t="s">
        <v>27</v>
      </c>
      <c r="E241" s="104" t="s">
        <v>195</v>
      </c>
      <c r="F241" s="104" t="s">
        <v>133</v>
      </c>
      <c r="G241" s="104" t="s">
        <v>630</v>
      </c>
      <c r="H241" s="104" t="s">
        <v>27</v>
      </c>
      <c r="I241" s="104" t="s">
        <v>136</v>
      </c>
      <c r="J241" s="105" t="s">
        <v>631</v>
      </c>
      <c r="K241" s="106"/>
      <c r="L241" s="107"/>
      <c r="M241" s="108"/>
      <c r="N241" s="107"/>
      <c r="O241" s="112"/>
      <c r="P241" s="112"/>
      <c r="Q241" s="110"/>
    </row>
    <row r="242" spans="1:17" s="111" customFormat="1" ht="29" x14ac:dyDescent="0.2">
      <c r="A242" s="103" t="s">
        <v>617</v>
      </c>
      <c r="B242" s="104" t="s">
        <v>618</v>
      </c>
      <c r="C242" s="104" t="s">
        <v>632</v>
      </c>
      <c r="D242" s="104" t="s">
        <v>27</v>
      </c>
      <c r="E242" s="104" t="s">
        <v>195</v>
      </c>
      <c r="F242" s="104" t="s">
        <v>133</v>
      </c>
      <c r="G242" s="104" t="s">
        <v>630</v>
      </c>
      <c r="H242" s="104" t="s">
        <v>27</v>
      </c>
      <c r="I242" s="104" t="s">
        <v>136</v>
      </c>
      <c r="J242" s="105" t="s">
        <v>633</v>
      </c>
      <c r="K242" s="106"/>
      <c r="L242" s="107"/>
      <c r="M242" s="108"/>
      <c r="N242" s="107"/>
      <c r="O242" s="112"/>
      <c r="P242" s="112"/>
      <c r="Q242" s="110"/>
    </row>
    <row r="243" spans="1:17" s="111" customFormat="1" ht="29" x14ac:dyDescent="0.2">
      <c r="A243" s="103" t="s">
        <v>617</v>
      </c>
      <c r="B243" s="104" t="s">
        <v>618</v>
      </c>
      <c r="C243" s="104" t="s">
        <v>634</v>
      </c>
      <c r="D243" s="104" t="s">
        <v>27</v>
      </c>
      <c r="E243" s="104" t="s">
        <v>195</v>
      </c>
      <c r="F243" s="104" t="s">
        <v>133</v>
      </c>
      <c r="G243" s="104" t="s">
        <v>630</v>
      </c>
      <c r="H243" s="104" t="s">
        <v>27</v>
      </c>
      <c r="I243" s="104" t="s">
        <v>136</v>
      </c>
      <c r="J243" s="105" t="s">
        <v>635</v>
      </c>
      <c r="K243" s="106"/>
      <c r="L243" s="107"/>
      <c r="M243" s="108"/>
      <c r="N243" s="107"/>
      <c r="O243" s="112"/>
      <c r="P243" s="112"/>
      <c r="Q243" s="110"/>
    </row>
    <row r="244" spans="1:17" s="111" customFormat="1" ht="29" x14ac:dyDescent="0.2">
      <c r="A244" s="103" t="s">
        <v>617</v>
      </c>
      <c r="B244" s="104" t="s">
        <v>618</v>
      </c>
      <c r="C244" s="104" t="s">
        <v>636</v>
      </c>
      <c r="D244" s="104" t="s">
        <v>27</v>
      </c>
      <c r="E244" s="104" t="s">
        <v>195</v>
      </c>
      <c r="F244" s="104" t="s">
        <v>133</v>
      </c>
      <c r="G244" s="104" t="s">
        <v>630</v>
      </c>
      <c r="H244" s="104" t="s">
        <v>27</v>
      </c>
      <c r="I244" s="104" t="s">
        <v>136</v>
      </c>
      <c r="J244" s="105" t="s">
        <v>27</v>
      </c>
      <c r="K244" s="106"/>
      <c r="L244" s="107"/>
      <c r="M244" s="108"/>
      <c r="N244" s="107"/>
      <c r="O244" s="112"/>
      <c r="P244" s="112"/>
      <c r="Q244" s="110"/>
    </row>
    <row r="245" spans="1:17" s="111" customFormat="1" ht="29" x14ac:dyDescent="0.2">
      <c r="A245" s="103" t="s">
        <v>617</v>
      </c>
      <c r="B245" s="104" t="s">
        <v>618</v>
      </c>
      <c r="C245" s="104" t="s">
        <v>637</v>
      </c>
      <c r="D245" s="104" t="s">
        <v>27</v>
      </c>
      <c r="E245" s="104" t="s">
        <v>195</v>
      </c>
      <c r="F245" s="104" t="s">
        <v>133</v>
      </c>
      <c r="G245" s="104" t="s">
        <v>630</v>
      </c>
      <c r="H245" s="104" t="s">
        <v>27</v>
      </c>
      <c r="I245" s="104" t="s">
        <v>136</v>
      </c>
      <c r="J245" s="105" t="s">
        <v>638</v>
      </c>
      <c r="K245" s="106"/>
      <c r="L245" s="107"/>
      <c r="M245" s="108"/>
      <c r="N245" s="107"/>
      <c r="O245" s="112"/>
      <c r="P245" s="112"/>
      <c r="Q245" s="110"/>
    </row>
    <row r="246" spans="1:17" s="111" customFormat="1" ht="29" x14ac:dyDescent="0.2">
      <c r="A246" s="103" t="s">
        <v>617</v>
      </c>
      <c r="B246" s="104" t="s">
        <v>618</v>
      </c>
      <c r="C246" s="104" t="s">
        <v>639</v>
      </c>
      <c r="D246" s="104" t="s">
        <v>27</v>
      </c>
      <c r="E246" s="104" t="s">
        <v>195</v>
      </c>
      <c r="F246" s="104" t="s">
        <v>133</v>
      </c>
      <c r="G246" s="104" t="s">
        <v>630</v>
      </c>
      <c r="H246" s="104" t="s">
        <v>27</v>
      </c>
      <c r="I246" s="104" t="s">
        <v>136</v>
      </c>
      <c r="J246" s="105" t="s">
        <v>27</v>
      </c>
      <c r="K246" s="106"/>
      <c r="L246" s="107"/>
      <c r="M246" s="108"/>
      <c r="N246" s="107"/>
      <c r="O246" s="112"/>
      <c r="P246" s="112"/>
      <c r="Q246" s="110"/>
    </row>
    <row r="247" spans="1:17" s="111" customFormat="1" ht="29" x14ac:dyDescent="0.2">
      <c r="A247" s="103" t="s">
        <v>617</v>
      </c>
      <c r="B247" s="104" t="s">
        <v>618</v>
      </c>
      <c r="C247" s="104" t="s">
        <v>640</v>
      </c>
      <c r="D247" s="104" t="s">
        <v>27</v>
      </c>
      <c r="E247" s="104" t="s">
        <v>195</v>
      </c>
      <c r="F247" s="104" t="s">
        <v>133</v>
      </c>
      <c r="G247" s="104" t="s">
        <v>630</v>
      </c>
      <c r="H247" s="104" t="s">
        <v>27</v>
      </c>
      <c r="I247" s="104" t="s">
        <v>136</v>
      </c>
      <c r="J247" s="105" t="s">
        <v>27</v>
      </c>
      <c r="K247" s="106"/>
      <c r="L247" s="107"/>
      <c r="M247" s="108"/>
      <c r="N247" s="107"/>
      <c r="O247" s="112"/>
      <c r="P247" s="112"/>
      <c r="Q247" s="110"/>
    </row>
    <row r="248" spans="1:17" s="111" customFormat="1" ht="32" x14ac:dyDescent="0.2">
      <c r="A248" s="103" t="s">
        <v>641</v>
      </c>
      <c r="B248" s="104" t="s">
        <v>642</v>
      </c>
      <c r="C248" s="104" t="s">
        <v>643</v>
      </c>
      <c r="D248" s="104" t="s">
        <v>27</v>
      </c>
      <c r="E248" s="104" t="s">
        <v>195</v>
      </c>
      <c r="F248" s="104" t="s">
        <v>133</v>
      </c>
      <c r="G248" s="124" t="s">
        <v>644</v>
      </c>
      <c r="H248" s="104" t="s">
        <v>27</v>
      </c>
      <c r="I248" s="104" t="s">
        <v>136</v>
      </c>
      <c r="J248" s="105" t="s">
        <v>27</v>
      </c>
      <c r="K248" s="106"/>
      <c r="L248" s="107"/>
      <c r="M248" s="108"/>
      <c r="N248" s="107"/>
      <c r="O248" s="109"/>
      <c r="P248" s="109"/>
      <c r="Q248" s="110"/>
    </row>
    <row r="249" spans="1:17" s="111" customFormat="1" ht="32" x14ac:dyDescent="0.2">
      <c r="A249" s="103" t="s">
        <v>641</v>
      </c>
      <c r="B249" s="104" t="s">
        <v>642</v>
      </c>
      <c r="C249" s="104" t="s">
        <v>643</v>
      </c>
      <c r="D249" s="104" t="s">
        <v>27</v>
      </c>
      <c r="E249" s="104" t="s">
        <v>195</v>
      </c>
      <c r="F249" s="104" t="s">
        <v>133</v>
      </c>
      <c r="G249" s="124" t="s">
        <v>644</v>
      </c>
      <c r="H249" s="104" t="s">
        <v>27</v>
      </c>
      <c r="I249" s="104" t="s">
        <v>136</v>
      </c>
      <c r="J249" s="105" t="s">
        <v>645</v>
      </c>
      <c r="K249" s="106"/>
      <c r="L249" s="107"/>
      <c r="M249" s="108"/>
      <c r="N249" s="107"/>
      <c r="O249" s="112"/>
      <c r="P249" s="112"/>
      <c r="Q249" s="110"/>
    </row>
    <row r="250" spans="1:17" s="111" customFormat="1" ht="32" x14ac:dyDescent="0.2">
      <c r="A250" s="103" t="s">
        <v>641</v>
      </c>
      <c r="B250" s="104" t="s">
        <v>642</v>
      </c>
      <c r="C250" s="104" t="s">
        <v>646</v>
      </c>
      <c r="D250" s="104" t="s">
        <v>27</v>
      </c>
      <c r="E250" s="104" t="s">
        <v>132</v>
      </c>
      <c r="F250" s="124" t="s">
        <v>644</v>
      </c>
      <c r="G250" s="104" t="s">
        <v>133</v>
      </c>
      <c r="H250" s="104" t="s">
        <v>27</v>
      </c>
      <c r="I250" s="104" t="s">
        <v>136</v>
      </c>
      <c r="J250" s="105" t="s">
        <v>647</v>
      </c>
      <c r="K250" s="106"/>
      <c r="L250" s="107"/>
      <c r="M250" s="108"/>
      <c r="N250" s="107"/>
      <c r="O250" s="112"/>
      <c r="P250" s="112"/>
      <c r="Q250" s="110"/>
    </row>
    <row r="251" spans="1:17" s="111" customFormat="1" ht="32" x14ac:dyDescent="0.2">
      <c r="A251" s="103" t="s">
        <v>641</v>
      </c>
      <c r="B251" s="104" t="s">
        <v>642</v>
      </c>
      <c r="C251" s="104" t="s">
        <v>648</v>
      </c>
      <c r="D251" s="104" t="s">
        <v>27</v>
      </c>
      <c r="E251" s="104" t="s">
        <v>195</v>
      </c>
      <c r="F251" s="104" t="s">
        <v>133</v>
      </c>
      <c r="G251" s="124" t="s">
        <v>644</v>
      </c>
      <c r="H251" s="104" t="s">
        <v>27</v>
      </c>
      <c r="I251" s="104" t="s">
        <v>136</v>
      </c>
      <c r="J251" s="105" t="s">
        <v>27</v>
      </c>
      <c r="K251" s="106"/>
      <c r="L251" s="107"/>
      <c r="M251" s="108"/>
      <c r="N251" s="107"/>
      <c r="O251" s="112"/>
      <c r="P251" s="112"/>
      <c r="Q251" s="110"/>
    </row>
    <row r="252" spans="1:17" s="111" customFormat="1" ht="32" x14ac:dyDescent="0.2">
      <c r="A252" s="103" t="s">
        <v>641</v>
      </c>
      <c r="B252" s="104" t="s">
        <v>642</v>
      </c>
      <c r="C252" s="104" t="s">
        <v>649</v>
      </c>
      <c r="D252" s="104" t="s">
        <v>27</v>
      </c>
      <c r="E252" s="104" t="s">
        <v>132</v>
      </c>
      <c r="F252" s="124" t="s">
        <v>644</v>
      </c>
      <c r="G252" s="104" t="s">
        <v>133</v>
      </c>
      <c r="H252" s="104" t="s">
        <v>27</v>
      </c>
      <c r="I252" s="104" t="s">
        <v>136</v>
      </c>
      <c r="J252" s="105" t="s">
        <v>27</v>
      </c>
      <c r="K252" s="106"/>
      <c r="L252" s="107"/>
      <c r="M252" s="108"/>
      <c r="N252" s="107"/>
      <c r="O252" s="112"/>
      <c r="P252" s="112"/>
      <c r="Q252" s="110"/>
    </row>
    <row r="253" spans="1:17" s="111" customFormat="1" ht="32" x14ac:dyDescent="0.2">
      <c r="A253" s="103" t="s">
        <v>641</v>
      </c>
      <c r="B253" s="104" t="s">
        <v>642</v>
      </c>
      <c r="C253" s="104" t="s">
        <v>650</v>
      </c>
      <c r="D253" s="104" t="s">
        <v>27</v>
      </c>
      <c r="E253" s="104" t="s">
        <v>132</v>
      </c>
      <c r="F253" s="124" t="s">
        <v>644</v>
      </c>
      <c r="G253" s="104" t="s">
        <v>133</v>
      </c>
      <c r="H253" s="104" t="s">
        <v>27</v>
      </c>
      <c r="I253" s="104" t="s">
        <v>136</v>
      </c>
      <c r="J253" s="105" t="s">
        <v>27</v>
      </c>
      <c r="K253" s="106"/>
      <c r="L253" s="107"/>
      <c r="M253" s="108"/>
      <c r="N253" s="107"/>
      <c r="O253" s="112"/>
      <c r="P253" s="112"/>
      <c r="Q253" s="110"/>
    </row>
    <row r="254" spans="1:17" s="111" customFormat="1" ht="32" x14ac:dyDescent="0.2">
      <c r="A254" s="103" t="s">
        <v>641</v>
      </c>
      <c r="B254" s="104" t="s">
        <v>642</v>
      </c>
      <c r="C254" s="104" t="s">
        <v>651</v>
      </c>
      <c r="D254" s="104" t="s">
        <v>27</v>
      </c>
      <c r="E254" s="104" t="s">
        <v>195</v>
      </c>
      <c r="F254" s="104" t="s">
        <v>133</v>
      </c>
      <c r="G254" s="124" t="s">
        <v>644</v>
      </c>
      <c r="H254" s="104" t="s">
        <v>27</v>
      </c>
      <c r="I254" s="104" t="s">
        <v>136</v>
      </c>
      <c r="J254" s="105" t="s">
        <v>27</v>
      </c>
      <c r="K254" s="106"/>
      <c r="L254" s="107"/>
      <c r="M254" s="108"/>
      <c r="N254" s="107"/>
      <c r="O254" s="112"/>
      <c r="P254" s="112"/>
      <c r="Q254" s="110"/>
    </row>
    <row r="255" spans="1:17" s="111" customFormat="1" ht="32" x14ac:dyDescent="0.2">
      <c r="A255" s="103" t="s">
        <v>641</v>
      </c>
      <c r="B255" s="104" t="s">
        <v>642</v>
      </c>
      <c r="C255" s="104" t="s">
        <v>652</v>
      </c>
      <c r="D255" s="104" t="s">
        <v>27</v>
      </c>
      <c r="E255" s="104" t="s">
        <v>195</v>
      </c>
      <c r="F255" s="104" t="s">
        <v>133</v>
      </c>
      <c r="G255" s="124" t="s">
        <v>644</v>
      </c>
      <c r="H255" s="104" t="s">
        <v>27</v>
      </c>
      <c r="I255" s="104" t="s">
        <v>136</v>
      </c>
      <c r="J255" s="105" t="s">
        <v>27</v>
      </c>
      <c r="K255" s="106"/>
      <c r="L255" s="107"/>
      <c r="M255" s="108"/>
      <c r="N255" s="107"/>
      <c r="O255" s="112"/>
      <c r="P255" s="112"/>
      <c r="Q255" s="110"/>
    </row>
    <row r="256" spans="1:17" s="111" customFormat="1" ht="32" x14ac:dyDescent="0.2">
      <c r="A256" s="103" t="s">
        <v>641</v>
      </c>
      <c r="B256" s="104" t="s">
        <v>642</v>
      </c>
      <c r="C256" s="104" t="s">
        <v>653</v>
      </c>
      <c r="D256" s="104" t="s">
        <v>27</v>
      </c>
      <c r="E256" s="104" t="s">
        <v>195</v>
      </c>
      <c r="F256" s="104" t="s">
        <v>133</v>
      </c>
      <c r="G256" s="124" t="s">
        <v>644</v>
      </c>
      <c r="H256" s="104" t="s">
        <v>27</v>
      </c>
      <c r="I256" s="104" t="s">
        <v>136</v>
      </c>
      <c r="J256" s="105" t="s">
        <v>27</v>
      </c>
      <c r="K256" s="106"/>
      <c r="L256" s="107"/>
      <c r="M256" s="108"/>
      <c r="N256" s="107"/>
      <c r="O256" s="112"/>
      <c r="P256" s="112"/>
      <c r="Q256" s="110"/>
    </row>
    <row r="257" spans="1:17" s="111" customFormat="1" ht="32" x14ac:dyDescent="0.2">
      <c r="A257" s="103" t="s">
        <v>641</v>
      </c>
      <c r="B257" s="104" t="s">
        <v>642</v>
      </c>
      <c r="C257" s="104" t="s">
        <v>654</v>
      </c>
      <c r="D257" s="104" t="s">
        <v>27</v>
      </c>
      <c r="E257" s="104" t="s">
        <v>132</v>
      </c>
      <c r="F257" s="124" t="s">
        <v>644</v>
      </c>
      <c r="G257" s="104" t="s">
        <v>133</v>
      </c>
      <c r="H257" s="104" t="s">
        <v>27</v>
      </c>
      <c r="I257" s="104" t="s">
        <v>136</v>
      </c>
      <c r="J257" s="105" t="s">
        <v>27</v>
      </c>
      <c r="K257" s="106"/>
      <c r="L257" s="107"/>
      <c r="M257" s="108"/>
      <c r="N257" s="107"/>
      <c r="O257" s="112"/>
      <c r="P257" s="112"/>
      <c r="Q257" s="110"/>
    </row>
    <row r="258" spans="1:17" ht="32" x14ac:dyDescent="0.2">
      <c r="A258" s="6" t="s">
        <v>641</v>
      </c>
      <c r="B258" s="79" t="s">
        <v>642</v>
      </c>
      <c r="C258" s="79" t="s">
        <v>655</v>
      </c>
      <c r="D258" s="79" t="s">
        <v>27</v>
      </c>
      <c r="E258" s="79" t="s">
        <v>132</v>
      </c>
      <c r="F258" s="80" t="s">
        <v>644</v>
      </c>
      <c r="G258" s="79" t="s">
        <v>133</v>
      </c>
      <c r="H258" s="79" t="s">
        <v>27</v>
      </c>
      <c r="I258" s="79" t="s">
        <v>136</v>
      </c>
      <c r="J258" s="68" t="s">
        <v>656</v>
      </c>
      <c r="K258" s="73"/>
      <c r="L258" s="43"/>
      <c r="M258" s="66" t="b">
        <v>1</v>
      </c>
      <c r="N258" s="86"/>
      <c r="O258" s="66" t="b">
        <v>1</v>
      </c>
      <c r="P258" s="66">
        <v>13</v>
      </c>
      <c r="Q258" s="88" t="s">
        <v>656</v>
      </c>
    </row>
    <row r="259" spans="1:17" ht="34" x14ac:dyDescent="0.2">
      <c r="A259" s="6" t="s">
        <v>641</v>
      </c>
      <c r="B259" s="79" t="s">
        <v>642</v>
      </c>
      <c r="C259" s="79" t="s">
        <v>657</v>
      </c>
      <c r="D259" s="79" t="s">
        <v>27</v>
      </c>
      <c r="E259" s="79" t="s">
        <v>195</v>
      </c>
      <c r="F259" s="79" t="s">
        <v>133</v>
      </c>
      <c r="G259" s="80" t="s">
        <v>644</v>
      </c>
      <c r="H259" s="79" t="s">
        <v>27</v>
      </c>
      <c r="I259" s="79" t="s">
        <v>136</v>
      </c>
      <c r="J259" s="70" t="s">
        <v>658</v>
      </c>
      <c r="K259" s="73"/>
      <c r="L259" s="43"/>
      <c r="M259" s="66" t="b">
        <v>0</v>
      </c>
      <c r="N259" s="86"/>
      <c r="O259" s="66" t="b">
        <v>0</v>
      </c>
      <c r="P259" s="66">
        <v>2712</v>
      </c>
      <c r="Q259" s="87" t="s">
        <v>658</v>
      </c>
    </row>
    <row r="260" spans="1:17" ht="51" x14ac:dyDescent="0.2">
      <c r="A260" s="6" t="s">
        <v>641</v>
      </c>
      <c r="B260" s="79" t="s">
        <v>642</v>
      </c>
      <c r="C260" s="79" t="s">
        <v>659</v>
      </c>
      <c r="D260" s="79" t="s">
        <v>27</v>
      </c>
      <c r="E260" s="79" t="s">
        <v>132</v>
      </c>
      <c r="F260" s="80" t="s">
        <v>644</v>
      </c>
      <c r="G260" s="79" t="s">
        <v>133</v>
      </c>
      <c r="H260" s="79" t="s">
        <v>27</v>
      </c>
      <c r="I260" s="79" t="s">
        <v>136</v>
      </c>
      <c r="J260" s="68" t="s">
        <v>660</v>
      </c>
      <c r="K260" s="73"/>
      <c r="L260" s="43"/>
      <c r="M260" s="66" t="b">
        <v>0</v>
      </c>
      <c r="N260" s="86"/>
      <c r="O260" s="66" t="b">
        <v>0</v>
      </c>
      <c r="P260" s="66">
        <v>218</v>
      </c>
      <c r="Q260" s="88" t="s">
        <v>660</v>
      </c>
    </row>
    <row r="261" spans="1:17" ht="34" x14ac:dyDescent="0.2">
      <c r="A261" s="6" t="s">
        <v>641</v>
      </c>
      <c r="B261" s="79" t="s">
        <v>642</v>
      </c>
      <c r="C261" s="79" t="s">
        <v>661</v>
      </c>
      <c r="D261" s="79" t="s">
        <v>27</v>
      </c>
      <c r="E261" s="79" t="s">
        <v>195</v>
      </c>
      <c r="F261" s="79" t="s">
        <v>133</v>
      </c>
      <c r="G261" s="80" t="s">
        <v>644</v>
      </c>
      <c r="H261" s="79" t="s">
        <v>27</v>
      </c>
      <c r="I261" s="79" t="s">
        <v>136</v>
      </c>
      <c r="J261" s="70" t="s">
        <v>662</v>
      </c>
      <c r="K261" s="73"/>
      <c r="L261" s="43"/>
      <c r="M261" s="66" t="b">
        <v>0</v>
      </c>
      <c r="N261" s="86"/>
      <c r="O261" s="66" t="b">
        <v>0</v>
      </c>
      <c r="P261" s="66">
        <v>2411</v>
      </c>
      <c r="Q261" s="87" t="s">
        <v>662</v>
      </c>
    </row>
    <row r="262" spans="1:17" ht="51" x14ac:dyDescent="0.2">
      <c r="A262" s="6" t="s">
        <v>641</v>
      </c>
      <c r="B262" s="79" t="s">
        <v>642</v>
      </c>
      <c r="C262" s="79" t="s">
        <v>663</v>
      </c>
      <c r="D262" s="79" t="s">
        <v>27</v>
      </c>
      <c r="E262" s="79" t="s">
        <v>132</v>
      </c>
      <c r="F262" s="80" t="s">
        <v>644</v>
      </c>
      <c r="G262" s="79" t="s">
        <v>133</v>
      </c>
      <c r="H262" s="79" t="s">
        <v>27</v>
      </c>
      <c r="I262" s="79" t="s">
        <v>136</v>
      </c>
      <c r="J262" s="70" t="s">
        <v>664</v>
      </c>
      <c r="K262" s="73"/>
      <c r="L262" s="43"/>
      <c r="M262" s="66" t="b">
        <v>0</v>
      </c>
      <c r="N262" s="86"/>
      <c r="O262" s="66" t="b">
        <v>0</v>
      </c>
      <c r="P262" s="66">
        <v>2608</v>
      </c>
      <c r="Q262" s="87" t="s">
        <v>664</v>
      </c>
    </row>
    <row r="263" spans="1:17" ht="34" x14ac:dyDescent="0.2">
      <c r="A263" s="6" t="s">
        <v>641</v>
      </c>
      <c r="B263" s="79" t="s">
        <v>642</v>
      </c>
      <c r="C263" s="79" t="s">
        <v>665</v>
      </c>
      <c r="D263" s="79" t="s">
        <v>27</v>
      </c>
      <c r="E263" s="79" t="s">
        <v>195</v>
      </c>
      <c r="F263" s="79" t="s">
        <v>133</v>
      </c>
      <c r="G263" s="80" t="s">
        <v>644</v>
      </c>
      <c r="H263" s="79" t="s">
        <v>27</v>
      </c>
      <c r="I263" s="79" t="s">
        <v>136</v>
      </c>
      <c r="J263" s="68" t="s">
        <v>666</v>
      </c>
      <c r="K263" s="73"/>
      <c r="L263" s="43"/>
      <c r="M263" s="66" t="b">
        <v>0</v>
      </c>
      <c r="N263" s="86"/>
      <c r="O263" s="66" t="b">
        <v>0</v>
      </c>
      <c r="P263" s="66">
        <v>474</v>
      </c>
      <c r="Q263" s="88" t="s">
        <v>666</v>
      </c>
    </row>
    <row r="264" spans="1:17" ht="34" x14ac:dyDescent="0.2">
      <c r="A264" s="6" t="s">
        <v>641</v>
      </c>
      <c r="B264" s="79" t="s">
        <v>642</v>
      </c>
      <c r="C264" s="79" t="s">
        <v>667</v>
      </c>
      <c r="D264" s="79" t="s">
        <v>27</v>
      </c>
      <c r="E264" s="79" t="s">
        <v>132</v>
      </c>
      <c r="F264" s="80" t="s">
        <v>644</v>
      </c>
      <c r="G264" s="79" t="s">
        <v>133</v>
      </c>
      <c r="H264" s="79" t="s">
        <v>27</v>
      </c>
      <c r="I264" s="79" t="s">
        <v>136</v>
      </c>
      <c r="J264" s="70" t="s">
        <v>668</v>
      </c>
      <c r="K264" s="73"/>
      <c r="L264" s="43"/>
      <c r="M264" s="66" t="b">
        <v>0</v>
      </c>
      <c r="N264" s="86"/>
      <c r="O264" s="66" t="b">
        <v>0</v>
      </c>
      <c r="P264" s="66">
        <v>2776</v>
      </c>
      <c r="Q264" s="87" t="s">
        <v>668</v>
      </c>
    </row>
    <row r="265" spans="1:17" ht="68" x14ac:dyDescent="0.2">
      <c r="A265" s="6" t="s">
        <v>641</v>
      </c>
      <c r="B265" s="79" t="s">
        <v>642</v>
      </c>
      <c r="C265" s="79" t="s">
        <v>669</v>
      </c>
      <c r="D265" s="79" t="s">
        <v>27</v>
      </c>
      <c r="E265" s="79" t="s">
        <v>195</v>
      </c>
      <c r="F265" s="79" t="s">
        <v>133</v>
      </c>
      <c r="G265" s="80" t="s">
        <v>644</v>
      </c>
      <c r="H265" s="79" t="s">
        <v>27</v>
      </c>
      <c r="I265" s="79" t="s">
        <v>136</v>
      </c>
      <c r="J265" s="68" t="s">
        <v>670</v>
      </c>
      <c r="K265" s="73"/>
      <c r="L265" s="43"/>
      <c r="M265" s="66" t="b">
        <v>1</v>
      </c>
      <c r="N265" s="86"/>
      <c r="O265" s="66" t="b">
        <v>1</v>
      </c>
      <c r="P265" s="66">
        <v>52</v>
      </c>
      <c r="Q265" s="88" t="s">
        <v>670</v>
      </c>
    </row>
    <row r="266" spans="1:17" ht="34" x14ac:dyDescent="0.2">
      <c r="A266" s="6" t="s">
        <v>641</v>
      </c>
      <c r="B266" s="79" t="s">
        <v>642</v>
      </c>
      <c r="C266" s="79" t="s">
        <v>671</v>
      </c>
      <c r="D266" s="79" t="s">
        <v>27</v>
      </c>
      <c r="E266" s="79" t="s">
        <v>132</v>
      </c>
      <c r="F266" s="80" t="s">
        <v>644</v>
      </c>
      <c r="G266" s="79" t="s">
        <v>133</v>
      </c>
      <c r="H266" s="79" t="s">
        <v>27</v>
      </c>
      <c r="I266" s="79" t="s">
        <v>136</v>
      </c>
      <c r="J266" s="69" t="s">
        <v>672</v>
      </c>
      <c r="K266" s="73"/>
      <c r="L266" s="43"/>
      <c r="M266" s="66" t="b">
        <v>1</v>
      </c>
      <c r="N266" s="86"/>
      <c r="O266" s="66" t="b">
        <v>1</v>
      </c>
      <c r="P266" s="66">
        <v>88</v>
      </c>
      <c r="Q266" s="88" t="s">
        <v>672</v>
      </c>
    </row>
    <row r="267" spans="1:17" ht="34" x14ac:dyDescent="0.2">
      <c r="A267" s="6" t="s">
        <v>641</v>
      </c>
      <c r="B267" s="79" t="s">
        <v>642</v>
      </c>
      <c r="C267" s="79" t="s">
        <v>673</v>
      </c>
      <c r="D267" s="79" t="s">
        <v>27</v>
      </c>
      <c r="E267" s="79" t="s">
        <v>195</v>
      </c>
      <c r="F267" s="79" t="s">
        <v>133</v>
      </c>
      <c r="G267" s="80" t="s">
        <v>644</v>
      </c>
      <c r="H267" s="79" t="s">
        <v>27</v>
      </c>
      <c r="I267" s="79" t="s">
        <v>136</v>
      </c>
      <c r="J267" s="68" t="s">
        <v>674</v>
      </c>
      <c r="K267" s="73"/>
      <c r="L267" s="43"/>
      <c r="M267" s="66" t="b">
        <v>0</v>
      </c>
      <c r="N267" s="86"/>
      <c r="O267" s="66" t="b">
        <v>0</v>
      </c>
      <c r="P267" s="66">
        <v>662</v>
      </c>
      <c r="Q267" s="88" t="s">
        <v>674</v>
      </c>
    </row>
    <row r="268" spans="1:17" ht="34" x14ac:dyDescent="0.2">
      <c r="A268" s="6" t="s">
        <v>641</v>
      </c>
      <c r="B268" s="79" t="s">
        <v>642</v>
      </c>
      <c r="C268" s="79" t="s">
        <v>675</v>
      </c>
      <c r="D268" s="79" t="s">
        <v>27</v>
      </c>
      <c r="E268" s="79" t="s">
        <v>132</v>
      </c>
      <c r="F268" s="80" t="s">
        <v>644</v>
      </c>
      <c r="G268" s="79" t="s">
        <v>133</v>
      </c>
      <c r="H268" s="79" t="s">
        <v>27</v>
      </c>
      <c r="I268" s="79" t="s">
        <v>136</v>
      </c>
      <c r="J268" s="68" t="s">
        <v>676</v>
      </c>
      <c r="K268" s="73"/>
      <c r="L268" s="43"/>
      <c r="M268" s="66" t="b">
        <v>1</v>
      </c>
      <c r="N268" s="86"/>
      <c r="O268" s="66" t="b">
        <v>1</v>
      </c>
      <c r="P268" s="66">
        <v>53</v>
      </c>
      <c r="Q268" s="88" t="s">
        <v>676</v>
      </c>
    </row>
    <row r="269" spans="1:17" ht="51" x14ac:dyDescent="0.2">
      <c r="A269" s="6" t="s">
        <v>641</v>
      </c>
      <c r="B269" s="79" t="s">
        <v>642</v>
      </c>
      <c r="C269" s="79" t="s">
        <v>677</v>
      </c>
      <c r="D269" s="79" t="s">
        <v>27</v>
      </c>
      <c r="E269" s="79" t="s">
        <v>195</v>
      </c>
      <c r="F269" s="79" t="s">
        <v>133</v>
      </c>
      <c r="G269" s="80" t="s">
        <v>644</v>
      </c>
      <c r="H269" s="79" t="s">
        <v>27</v>
      </c>
      <c r="I269" s="79" t="s">
        <v>136</v>
      </c>
      <c r="J269" s="69" t="s">
        <v>678</v>
      </c>
      <c r="K269" s="73"/>
      <c r="L269" s="43"/>
      <c r="M269" s="66" t="b">
        <v>0</v>
      </c>
      <c r="N269" s="86"/>
      <c r="O269" s="66" t="b">
        <v>0</v>
      </c>
      <c r="P269" s="66">
        <v>400</v>
      </c>
      <c r="Q269" s="88" t="s">
        <v>678</v>
      </c>
    </row>
    <row r="270" spans="1:17" ht="34" x14ac:dyDescent="0.2">
      <c r="A270" s="6" t="s">
        <v>641</v>
      </c>
      <c r="B270" s="79" t="s">
        <v>642</v>
      </c>
      <c r="C270" s="79" t="s">
        <v>679</v>
      </c>
      <c r="D270" s="79" t="s">
        <v>27</v>
      </c>
      <c r="E270" s="79" t="s">
        <v>132</v>
      </c>
      <c r="F270" s="80" t="s">
        <v>644</v>
      </c>
      <c r="G270" s="79" t="s">
        <v>133</v>
      </c>
      <c r="H270" s="79" t="s">
        <v>27</v>
      </c>
      <c r="I270" s="79" t="s">
        <v>136</v>
      </c>
      <c r="J270" s="68" t="s">
        <v>680</v>
      </c>
      <c r="K270" s="73"/>
      <c r="L270" s="43"/>
      <c r="M270" s="66" t="b">
        <v>0</v>
      </c>
      <c r="N270" s="86"/>
      <c r="O270" s="66" t="b">
        <v>0</v>
      </c>
      <c r="P270" s="66">
        <v>832</v>
      </c>
      <c r="Q270" s="88" t="s">
        <v>680</v>
      </c>
    </row>
    <row r="271" spans="1:17" ht="51" x14ac:dyDescent="0.2">
      <c r="A271" s="6" t="s">
        <v>641</v>
      </c>
      <c r="B271" s="79" t="s">
        <v>642</v>
      </c>
      <c r="C271" s="79" t="s">
        <v>681</v>
      </c>
      <c r="D271" s="79" t="s">
        <v>27</v>
      </c>
      <c r="E271" s="79" t="s">
        <v>195</v>
      </c>
      <c r="F271" s="79" t="s">
        <v>133</v>
      </c>
      <c r="G271" s="80" t="s">
        <v>644</v>
      </c>
      <c r="H271" s="79" t="s">
        <v>27</v>
      </c>
      <c r="I271" s="79" t="s">
        <v>136</v>
      </c>
      <c r="J271" s="68" t="s">
        <v>682</v>
      </c>
      <c r="K271" s="73"/>
      <c r="L271" s="43"/>
      <c r="M271" s="66" t="b">
        <v>1</v>
      </c>
      <c r="N271" s="86"/>
      <c r="O271" s="66" t="b">
        <v>1</v>
      </c>
      <c r="P271" s="66">
        <v>69</v>
      </c>
      <c r="Q271" s="88" t="s">
        <v>682</v>
      </c>
    </row>
    <row r="272" spans="1:17" ht="32" x14ac:dyDescent="0.2">
      <c r="A272" s="6" t="s">
        <v>641</v>
      </c>
      <c r="B272" s="79" t="s">
        <v>642</v>
      </c>
      <c r="C272" s="79" t="s">
        <v>683</v>
      </c>
      <c r="D272" s="79" t="s">
        <v>27</v>
      </c>
      <c r="E272" s="79" t="s">
        <v>132</v>
      </c>
      <c r="F272" s="80" t="s">
        <v>644</v>
      </c>
      <c r="G272" s="79" t="s">
        <v>133</v>
      </c>
      <c r="H272" s="79" t="s">
        <v>27</v>
      </c>
      <c r="I272" s="79" t="s">
        <v>136</v>
      </c>
      <c r="J272" s="68" t="s">
        <v>684</v>
      </c>
      <c r="K272" s="73"/>
      <c r="L272" s="43"/>
      <c r="M272" s="66" t="b">
        <v>1</v>
      </c>
      <c r="N272" s="86"/>
      <c r="O272" s="66" t="b">
        <v>1</v>
      </c>
      <c r="P272" s="66">
        <v>39</v>
      </c>
      <c r="Q272" s="88" t="s">
        <v>684</v>
      </c>
    </row>
    <row r="273" spans="1:17" ht="51" x14ac:dyDescent="0.2">
      <c r="A273" s="6" t="s">
        <v>641</v>
      </c>
      <c r="B273" s="79" t="s">
        <v>642</v>
      </c>
      <c r="C273" s="79" t="s">
        <v>685</v>
      </c>
      <c r="D273" s="79" t="s">
        <v>27</v>
      </c>
      <c r="E273" s="79" t="s">
        <v>195</v>
      </c>
      <c r="F273" s="79" t="s">
        <v>133</v>
      </c>
      <c r="G273" s="80" t="s">
        <v>644</v>
      </c>
      <c r="H273" s="79" t="s">
        <v>27</v>
      </c>
      <c r="I273" s="79" t="s">
        <v>136</v>
      </c>
      <c r="J273" s="70" t="s">
        <v>686</v>
      </c>
      <c r="K273" s="73"/>
      <c r="L273" s="43"/>
      <c r="M273" s="66" t="b">
        <v>0</v>
      </c>
      <c r="N273" s="86"/>
      <c r="O273" s="66" t="b">
        <v>0</v>
      </c>
      <c r="P273" s="66">
        <v>2762</v>
      </c>
      <c r="Q273" s="87" t="s">
        <v>686</v>
      </c>
    </row>
    <row r="274" spans="1:17" ht="34" x14ac:dyDescent="0.2">
      <c r="A274" s="6" t="s">
        <v>641</v>
      </c>
      <c r="B274" s="79" t="s">
        <v>642</v>
      </c>
      <c r="C274" s="79" t="s">
        <v>687</v>
      </c>
      <c r="D274" s="79" t="s">
        <v>27</v>
      </c>
      <c r="E274" s="79" t="s">
        <v>132</v>
      </c>
      <c r="F274" s="80" t="s">
        <v>644</v>
      </c>
      <c r="G274" s="79" t="s">
        <v>133</v>
      </c>
      <c r="H274" s="79" t="s">
        <v>27</v>
      </c>
      <c r="I274" s="79" t="s">
        <v>136</v>
      </c>
      <c r="J274" s="68" t="s">
        <v>688</v>
      </c>
      <c r="K274" s="73"/>
      <c r="L274" s="43"/>
      <c r="M274" s="66" t="b">
        <v>0</v>
      </c>
      <c r="N274" s="86"/>
      <c r="O274" s="66" t="b">
        <v>0</v>
      </c>
      <c r="P274" s="66">
        <v>688</v>
      </c>
      <c r="Q274" s="88" t="s">
        <v>688</v>
      </c>
    </row>
    <row r="275" spans="1:17" ht="68" x14ac:dyDescent="0.2">
      <c r="A275" s="6" t="s">
        <v>641</v>
      </c>
      <c r="B275" s="79" t="s">
        <v>642</v>
      </c>
      <c r="C275" s="79" t="s">
        <v>689</v>
      </c>
      <c r="D275" s="79" t="s">
        <v>27</v>
      </c>
      <c r="E275" s="79" t="s">
        <v>195</v>
      </c>
      <c r="F275" s="79" t="s">
        <v>133</v>
      </c>
      <c r="G275" s="80" t="s">
        <v>644</v>
      </c>
      <c r="H275" s="79" t="s">
        <v>27</v>
      </c>
      <c r="I275" s="79" t="s">
        <v>136</v>
      </c>
      <c r="J275" s="69" t="s">
        <v>690</v>
      </c>
      <c r="K275" s="73"/>
      <c r="L275" s="43"/>
      <c r="M275" s="66" t="b">
        <v>0</v>
      </c>
      <c r="N275" s="86"/>
      <c r="O275" s="66" t="b">
        <v>0</v>
      </c>
      <c r="P275" s="66">
        <v>1595</v>
      </c>
      <c r="Q275" s="88" t="s">
        <v>690</v>
      </c>
    </row>
    <row r="276" spans="1:17" ht="34" x14ac:dyDescent="0.2">
      <c r="A276" s="6" t="s">
        <v>641</v>
      </c>
      <c r="B276" s="79" t="s">
        <v>642</v>
      </c>
      <c r="C276" s="79" t="s">
        <v>691</v>
      </c>
      <c r="D276" s="79" t="s">
        <v>27</v>
      </c>
      <c r="E276" s="79" t="s">
        <v>132</v>
      </c>
      <c r="F276" s="80" t="s">
        <v>644</v>
      </c>
      <c r="G276" s="79" t="s">
        <v>133</v>
      </c>
      <c r="H276" s="79" t="s">
        <v>27</v>
      </c>
      <c r="I276" s="79" t="s">
        <v>136</v>
      </c>
      <c r="J276" s="68" t="s">
        <v>692</v>
      </c>
      <c r="K276" s="73"/>
      <c r="L276" s="43"/>
      <c r="M276" s="66" t="b">
        <v>0</v>
      </c>
      <c r="N276" s="86"/>
      <c r="O276" s="66" t="b">
        <v>0</v>
      </c>
      <c r="P276" s="66">
        <v>1037</v>
      </c>
      <c r="Q276" s="88" t="s">
        <v>692</v>
      </c>
    </row>
    <row r="277" spans="1:17" ht="51" x14ac:dyDescent="0.2">
      <c r="A277" s="6" t="s">
        <v>641</v>
      </c>
      <c r="B277" s="79" t="s">
        <v>642</v>
      </c>
      <c r="C277" s="79" t="s">
        <v>693</v>
      </c>
      <c r="D277" s="79" t="s">
        <v>27</v>
      </c>
      <c r="E277" s="79" t="s">
        <v>195</v>
      </c>
      <c r="F277" s="79" t="s">
        <v>133</v>
      </c>
      <c r="G277" s="80" t="s">
        <v>644</v>
      </c>
      <c r="H277" s="79" t="s">
        <v>27</v>
      </c>
      <c r="I277" s="79" t="s">
        <v>136</v>
      </c>
      <c r="J277" s="68" t="s">
        <v>694</v>
      </c>
      <c r="K277" s="73"/>
      <c r="L277" s="43"/>
      <c r="M277" s="66" t="b">
        <v>0</v>
      </c>
      <c r="N277" s="86"/>
      <c r="O277" s="66" t="b">
        <v>0</v>
      </c>
      <c r="P277" s="66">
        <v>834</v>
      </c>
      <c r="Q277" s="88" t="s">
        <v>694</v>
      </c>
    </row>
    <row r="278" spans="1:17" ht="68" x14ac:dyDescent="0.2">
      <c r="A278" s="6" t="s">
        <v>641</v>
      </c>
      <c r="B278" s="79" t="s">
        <v>642</v>
      </c>
      <c r="C278" s="79" t="s">
        <v>695</v>
      </c>
      <c r="D278" s="79" t="s">
        <v>27</v>
      </c>
      <c r="E278" s="79" t="s">
        <v>132</v>
      </c>
      <c r="F278" s="80" t="s">
        <v>644</v>
      </c>
      <c r="G278" s="79" t="s">
        <v>133</v>
      </c>
      <c r="H278" s="79" t="s">
        <v>27</v>
      </c>
      <c r="I278" s="79" t="s">
        <v>136</v>
      </c>
      <c r="J278" s="68" t="s">
        <v>696</v>
      </c>
      <c r="K278" s="73"/>
      <c r="L278" s="43"/>
      <c r="M278" s="66" t="b">
        <v>0</v>
      </c>
      <c r="N278" s="86"/>
      <c r="O278" s="66" t="b">
        <v>0</v>
      </c>
      <c r="P278" s="66">
        <v>1115</v>
      </c>
      <c r="Q278" s="88" t="s">
        <v>696</v>
      </c>
    </row>
    <row r="279" spans="1:17" ht="32" x14ac:dyDescent="0.2">
      <c r="A279" s="6" t="s">
        <v>641</v>
      </c>
      <c r="B279" s="79" t="s">
        <v>642</v>
      </c>
      <c r="C279" s="79" t="s">
        <v>697</v>
      </c>
      <c r="D279" s="79" t="s">
        <v>27</v>
      </c>
      <c r="E279" s="79" t="s">
        <v>195</v>
      </c>
      <c r="F279" s="79" t="s">
        <v>133</v>
      </c>
      <c r="G279" s="80" t="s">
        <v>644</v>
      </c>
      <c r="H279" s="79" t="s">
        <v>27</v>
      </c>
      <c r="I279" s="79" t="s">
        <v>136</v>
      </c>
      <c r="J279" s="68" t="s">
        <v>698</v>
      </c>
      <c r="K279" s="73"/>
      <c r="L279" s="43"/>
      <c r="M279" s="66" t="b">
        <v>1</v>
      </c>
      <c r="N279" s="86"/>
      <c r="O279" s="66" t="b">
        <v>1</v>
      </c>
      <c r="P279" s="66">
        <v>26</v>
      </c>
      <c r="Q279" s="88" t="s">
        <v>698</v>
      </c>
    </row>
    <row r="280" spans="1:17" ht="34" x14ac:dyDescent="0.2">
      <c r="A280" s="6" t="s">
        <v>641</v>
      </c>
      <c r="B280" s="79" t="s">
        <v>642</v>
      </c>
      <c r="C280" s="79" t="s">
        <v>691</v>
      </c>
      <c r="D280" s="79" t="s">
        <v>27</v>
      </c>
      <c r="E280" s="79" t="s">
        <v>132</v>
      </c>
      <c r="F280" s="80" t="s">
        <v>644</v>
      </c>
      <c r="G280" s="79" t="s">
        <v>133</v>
      </c>
      <c r="H280" s="79" t="s">
        <v>27</v>
      </c>
      <c r="I280" s="79" t="s">
        <v>136</v>
      </c>
      <c r="J280" s="68" t="s">
        <v>699</v>
      </c>
      <c r="K280" s="73"/>
      <c r="L280" s="43"/>
      <c r="M280" s="66" t="b">
        <v>0</v>
      </c>
      <c r="N280" s="86"/>
      <c r="O280" s="66" t="b">
        <v>0</v>
      </c>
      <c r="P280" s="66">
        <v>1906</v>
      </c>
      <c r="Q280" s="88" t="s">
        <v>699</v>
      </c>
    </row>
    <row r="281" spans="1:17" ht="51" x14ac:dyDescent="0.2">
      <c r="A281" s="6" t="s">
        <v>641</v>
      </c>
      <c r="B281" s="79" t="s">
        <v>642</v>
      </c>
      <c r="C281" s="79" t="s">
        <v>700</v>
      </c>
      <c r="D281" s="79" t="s">
        <v>27</v>
      </c>
      <c r="E281" s="79" t="s">
        <v>195</v>
      </c>
      <c r="F281" s="79" t="s">
        <v>133</v>
      </c>
      <c r="G281" s="80" t="s">
        <v>644</v>
      </c>
      <c r="H281" s="79" t="s">
        <v>27</v>
      </c>
      <c r="I281" s="79" t="s">
        <v>136</v>
      </c>
      <c r="J281" s="68" t="s">
        <v>701</v>
      </c>
      <c r="K281" s="73"/>
      <c r="L281" s="43"/>
      <c r="M281" s="66" t="b">
        <v>1</v>
      </c>
      <c r="N281" s="86"/>
      <c r="O281" s="66" t="b">
        <v>1</v>
      </c>
      <c r="P281" s="66">
        <v>76</v>
      </c>
      <c r="Q281" s="88" t="s">
        <v>701</v>
      </c>
    </row>
    <row r="282" spans="1:17" ht="51" x14ac:dyDescent="0.2">
      <c r="A282" s="6" t="s">
        <v>641</v>
      </c>
      <c r="B282" s="79" t="s">
        <v>642</v>
      </c>
      <c r="C282" s="79" t="s">
        <v>702</v>
      </c>
      <c r="D282" s="79" t="s">
        <v>27</v>
      </c>
      <c r="E282" s="79" t="s">
        <v>132</v>
      </c>
      <c r="F282" s="80" t="s">
        <v>644</v>
      </c>
      <c r="G282" s="79" t="s">
        <v>133</v>
      </c>
      <c r="H282" s="79" t="s">
        <v>27</v>
      </c>
      <c r="I282" s="79" t="s">
        <v>136</v>
      </c>
      <c r="J282" s="69" t="s">
        <v>703</v>
      </c>
      <c r="K282" s="73"/>
      <c r="L282" s="43"/>
      <c r="M282" s="66" t="b">
        <v>0</v>
      </c>
      <c r="N282" s="86"/>
      <c r="O282" s="66" t="b">
        <v>0</v>
      </c>
      <c r="P282" s="66">
        <v>336</v>
      </c>
      <c r="Q282" s="88" t="s">
        <v>703</v>
      </c>
    </row>
    <row r="283" spans="1:17" ht="51" x14ac:dyDescent="0.2">
      <c r="A283" s="6" t="s">
        <v>641</v>
      </c>
      <c r="B283" s="79" t="s">
        <v>642</v>
      </c>
      <c r="C283" s="79" t="s">
        <v>704</v>
      </c>
      <c r="D283" s="79" t="s">
        <v>27</v>
      </c>
      <c r="E283" s="79" t="s">
        <v>195</v>
      </c>
      <c r="F283" s="79" t="s">
        <v>133</v>
      </c>
      <c r="G283" s="80" t="s">
        <v>644</v>
      </c>
      <c r="H283" s="79" t="s">
        <v>27</v>
      </c>
      <c r="I283" s="79" t="s">
        <v>136</v>
      </c>
      <c r="J283" s="68" t="s">
        <v>705</v>
      </c>
      <c r="K283" s="73"/>
      <c r="L283" s="43"/>
      <c r="M283" s="66" t="b">
        <v>0</v>
      </c>
      <c r="N283" s="86"/>
      <c r="O283" s="66" t="b">
        <v>0</v>
      </c>
      <c r="P283" s="66">
        <v>735</v>
      </c>
      <c r="Q283" s="88" t="s">
        <v>705</v>
      </c>
    </row>
    <row r="284" spans="1:17" ht="34" x14ac:dyDescent="0.2">
      <c r="A284" s="6" t="s">
        <v>641</v>
      </c>
      <c r="B284" s="79" t="s">
        <v>642</v>
      </c>
      <c r="C284" s="79" t="s">
        <v>706</v>
      </c>
      <c r="D284" s="79" t="s">
        <v>27</v>
      </c>
      <c r="E284" s="79" t="s">
        <v>132</v>
      </c>
      <c r="F284" s="80" t="s">
        <v>644</v>
      </c>
      <c r="G284" s="79" t="s">
        <v>133</v>
      </c>
      <c r="H284" s="79" t="s">
        <v>27</v>
      </c>
      <c r="I284" s="79" t="s">
        <v>136</v>
      </c>
      <c r="J284" s="68" t="s">
        <v>707</v>
      </c>
      <c r="K284" s="73"/>
      <c r="L284" s="43"/>
      <c r="M284" s="66" t="b">
        <v>0</v>
      </c>
      <c r="N284" s="86"/>
      <c r="O284" s="66" t="b">
        <v>0</v>
      </c>
      <c r="P284" s="66">
        <v>546</v>
      </c>
      <c r="Q284" s="88" t="s">
        <v>707</v>
      </c>
    </row>
    <row r="285" spans="1:17" ht="51" x14ac:dyDescent="0.2">
      <c r="A285" s="6" t="s">
        <v>641</v>
      </c>
      <c r="B285" s="79" t="s">
        <v>642</v>
      </c>
      <c r="C285" s="79" t="s">
        <v>708</v>
      </c>
      <c r="D285" s="79" t="s">
        <v>27</v>
      </c>
      <c r="E285" s="79" t="s">
        <v>195</v>
      </c>
      <c r="F285" s="79" t="s">
        <v>133</v>
      </c>
      <c r="G285" s="80" t="s">
        <v>644</v>
      </c>
      <c r="H285" s="79" t="s">
        <v>27</v>
      </c>
      <c r="I285" s="79" t="s">
        <v>136</v>
      </c>
      <c r="J285" s="68" t="s">
        <v>709</v>
      </c>
      <c r="K285" s="73"/>
      <c r="L285" s="43"/>
      <c r="M285" s="66" t="b">
        <v>1</v>
      </c>
      <c r="N285" s="86"/>
      <c r="O285" s="66" t="b">
        <v>1</v>
      </c>
      <c r="P285" s="66">
        <v>2</v>
      </c>
      <c r="Q285" s="88" t="s">
        <v>709</v>
      </c>
    </row>
    <row r="286" spans="1:17" ht="68" x14ac:dyDescent="0.2">
      <c r="A286" s="6" t="s">
        <v>641</v>
      </c>
      <c r="B286" s="79" t="s">
        <v>642</v>
      </c>
      <c r="C286" s="79" t="s">
        <v>710</v>
      </c>
      <c r="D286" s="79" t="s">
        <v>27</v>
      </c>
      <c r="E286" s="79" t="s">
        <v>132</v>
      </c>
      <c r="F286" s="80" t="s">
        <v>644</v>
      </c>
      <c r="G286" s="79" t="s">
        <v>133</v>
      </c>
      <c r="H286" s="79" t="s">
        <v>27</v>
      </c>
      <c r="I286" s="79" t="s">
        <v>136</v>
      </c>
      <c r="J286" s="68" t="s">
        <v>711</v>
      </c>
      <c r="K286" s="73"/>
      <c r="L286" s="43"/>
      <c r="M286" s="66" t="b">
        <v>0</v>
      </c>
      <c r="N286" s="86"/>
      <c r="O286" s="66" t="b">
        <v>0</v>
      </c>
      <c r="P286" s="66">
        <v>1842</v>
      </c>
      <c r="Q286" s="88" t="s">
        <v>711</v>
      </c>
    </row>
    <row r="287" spans="1:17" ht="51" x14ac:dyDescent="0.2">
      <c r="A287" s="6" t="s">
        <v>641</v>
      </c>
      <c r="B287" s="79" t="s">
        <v>642</v>
      </c>
      <c r="C287" s="79" t="s">
        <v>712</v>
      </c>
      <c r="D287" s="79" t="s">
        <v>27</v>
      </c>
      <c r="E287" s="79" t="s">
        <v>195</v>
      </c>
      <c r="F287" s="79" t="s">
        <v>133</v>
      </c>
      <c r="G287" s="80" t="s">
        <v>644</v>
      </c>
      <c r="H287" s="79" t="s">
        <v>27</v>
      </c>
      <c r="I287" s="79" t="s">
        <v>136</v>
      </c>
      <c r="J287" s="71" t="s">
        <v>713</v>
      </c>
      <c r="K287" s="73"/>
      <c r="L287" s="43"/>
      <c r="M287" s="66" t="b">
        <v>0</v>
      </c>
      <c r="N287" s="86"/>
      <c r="O287" s="66" t="b">
        <v>0</v>
      </c>
      <c r="P287" s="66">
        <v>2765</v>
      </c>
      <c r="Q287" s="87" t="s">
        <v>713</v>
      </c>
    </row>
    <row r="288" spans="1:17" ht="51" x14ac:dyDescent="0.2">
      <c r="A288" s="6" t="s">
        <v>641</v>
      </c>
      <c r="B288" s="79" t="s">
        <v>642</v>
      </c>
      <c r="C288" s="79" t="s">
        <v>714</v>
      </c>
      <c r="D288" s="79" t="s">
        <v>27</v>
      </c>
      <c r="E288" s="79" t="s">
        <v>132</v>
      </c>
      <c r="F288" s="80" t="s">
        <v>644</v>
      </c>
      <c r="G288" s="79" t="s">
        <v>133</v>
      </c>
      <c r="H288" s="79" t="s">
        <v>27</v>
      </c>
      <c r="I288" s="79" t="s">
        <v>136</v>
      </c>
      <c r="J288" s="70" t="s">
        <v>715</v>
      </c>
      <c r="K288" s="73"/>
      <c r="L288" s="43"/>
      <c r="M288" s="66" t="b">
        <v>0</v>
      </c>
      <c r="N288" s="86"/>
      <c r="O288" s="66" t="b">
        <v>0</v>
      </c>
      <c r="P288" s="66">
        <v>2629</v>
      </c>
      <c r="Q288" s="87" t="s">
        <v>715</v>
      </c>
    </row>
    <row r="289" spans="1:17" ht="34" x14ac:dyDescent="0.2">
      <c r="A289" s="6" t="s">
        <v>641</v>
      </c>
      <c r="B289" s="79" t="s">
        <v>642</v>
      </c>
      <c r="C289" s="79" t="s">
        <v>716</v>
      </c>
      <c r="D289" s="79" t="s">
        <v>27</v>
      </c>
      <c r="E289" s="79" t="s">
        <v>195</v>
      </c>
      <c r="F289" s="79" t="s">
        <v>133</v>
      </c>
      <c r="G289" s="80" t="s">
        <v>644</v>
      </c>
      <c r="H289" s="79" t="s">
        <v>27</v>
      </c>
      <c r="I289" s="79" t="s">
        <v>136</v>
      </c>
      <c r="J289" s="69" t="s">
        <v>717</v>
      </c>
      <c r="K289" s="73"/>
      <c r="L289" s="43"/>
      <c r="M289" s="66" t="b">
        <v>0</v>
      </c>
      <c r="N289" s="86"/>
      <c r="O289" s="66" t="b">
        <v>0</v>
      </c>
      <c r="P289" s="66">
        <v>420</v>
      </c>
      <c r="Q289" s="88" t="s">
        <v>717</v>
      </c>
    </row>
    <row r="290" spans="1:17" ht="51" x14ac:dyDescent="0.2">
      <c r="A290" s="6" t="s">
        <v>641</v>
      </c>
      <c r="B290" s="79" t="s">
        <v>642</v>
      </c>
      <c r="C290" s="79" t="s">
        <v>718</v>
      </c>
      <c r="D290" s="79" t="s">
        <v>27</v>
      </c>
      <c r="E290" s="79" t="s">
        <v>132</v>
      </c>
      <c r="F290" s="80" t="s">
        <v>644</v>
      </c>
      <c r="G290" s="79" t="s">
        <v>133</v>
      </c>
      <c r="H290" s="79" t="s">
        <v>27</v>
      </c>
      <c r="I290" s="79" t="s">
        <v>136</v>
      </c>
      <c r="J290" s="68" t="s">
        <v>719</v>
      </c>
      <c r="K290" s="73"/>
      <c r="L290" s="43"/>
      <c r="M290" s="66" t="b">
        <v>1</v>
      </c>
      <c r="N290" s="86"/>
      <c r="O290" s="66" t="b">
        <v>1</v>
      </c>
      <c r="P290" s="66">
        <v>77</v>
      </c>
      <c r="Q290" s="88" t="s">
        <v>719</v>
      </c>
    </row>
    <row r="291" spans="1:17" ht="34" x14ac:dyDescent="0.2">
      <c r="A291" s="6" t="s">
        <v>641</v>
      </c>
      <c r="B291" s="79" t="s">
        <v>642</v>
      </c>
      <c r="C291" s="79" t="s">
        <v>720</v>
      </c>
      <c r="D291" s="79" t="s">
        <v>27</v>
      </c>
      <c r="E291" s="79" t="s">
        <v>195</v>
      </c>
      <c r="F291" s="79" t="s">
        <v>133</v>
      </c>
      <c r="G291" s="80" t="s">
        <v>644</v>
      </c>
      <c r="H291" s="79" t="s">
        <v>27</v>
      </c>
      <c r="I291" s="79" t="s">
        <v>136</v>
      </c>
      <c r="J291" s="68" t="s">
        <v>721</v>
      </c>
      <c r="K291" s="73"/>
      <c r="L291" s="43"/>
      <c r="M291" s="66" t="b">
        <v>0</v>
      </c>
      <c r="N291" s="86"/>
      <c r="O291" s="66" t="b">
        <v>0</v>
      </c>
      <c r="P291" s="66">
        <v>623</v>
      </c>
      <c r="Q291" s="88" t="s">
        <v>721</v>
      </c>
    </row>
    <row r="292" spans="1:17" ht="51" x14ac:dyDescent="0.2">
      <c r="A292" s="6" t="s">
        <v>641</v>
      </c>
      <c r="B292" s="79" t="s">
        <v>642</v>
      </c>
      <c r="C292" s="79" t="s">
        <v>722</v>
      </c>
      <c r="D292" s="79" t="s">
        <v>27</v>
      </c>
      <c r="E292" s="79" t="s">
        <v>132</v>
      </c>
      <c r="F292" s="80" t="s">
        <v>644</v>
      </c>
      <c r="G292" s="79" t="s">
        <v>133</v>
      </c>
      <c r="H292" s="79" t="s">
        <v>27</v>
      </c>
      <c r="I292" s="79" t="s">
        <v>136</v>
      </c>
      <c r="J292" s="69" t="s">
        <v>723</v>
      </c>
      <c r="K292" s="73"/>
      <c r="L292" s="43"/>
      <c r="M292" s="66" t="b">
        <v>0</v>
      </c>
      <c r="N292" s="86"/>
      <c r="O292" s="66" t="b">
        <v>0</v>
      </c>
      <c r="P292" s="66">
        <v>328</v>
      </c>
      <c r="Q292" s="88" t="s">
        <v>723</v>
      </c>
    </row>
    <row r="293" spans="1:17" ht="32" x14ac:dyDescent="0.2">
      <c r="A293" s="6" t="s">
        <v>641</v>
      </c>
      <c r="B293" s="79" t="s">
        <v>642</v>
      </c>
      <c r="C293" s="79" t="s">
        <v>724</v>
      </c>
      <c r="D293" s="79" t="s">
        <v>27</v>
      </c>
      <c r="E293" s="79" t="s">
        <v>195</v>
      </c>
      <c r="F293" s="79" t="s">
        <v>133</v>
      </c>
      <c r="G293" s="80" t="s">
        <v>644</v>
      </c>
      <c r="H293" s="79" t="s">
        <v>27</v>
      </c>
      <c r="I293" s="79" t="s">
        <v>136</v>
      </c>
      <c r="J293" s="68" t="s">
        <v>725</v>
      </c>
      <c r="K293" s="73"/>
      <c r="L293" s="43"/>
      <c r="M293" s="66" t="b">
        <v>0</v>
      </c>
      <c r="N293" s="86"/>
      <c r="O293" s="66" t="b">
        <v>0</v>
      </c>
      <c r="P293" s="66">
        <v>753</v>
      </c>
      <c r="Q293" s="88" t="s">
        <v>725</v>
      </c>
    </row>
    <row r="294" spans="1:17" ht="51" x14ac:dyDescent="0.2">
      <c r="A294" s="6" t="s">
        <v>641</v>
      </c>
      <c r="B294" s="79" t="s">
        <v>642</v>
      </c>
      <c r="C294" s="79" t="s">
        <v>726</v>
      </c>
      <c r="D294" s="79" t="s">
        <v>27</v>
      </c>
      <c r="E294" s="79" t="s">
        <v>132</v>
      </c>
      <c r="F294" s="80" t="s">
        <v>644</v>
      </c>
      <c r="G294" s="79" t="s">
        <v>133</v>
      </c>
      <c r="H294" s="79" t="s">
        <v>27</v>
      </c>
      <c r="I294" s="79" t="s">
        <v>136</v>
      </c>
      <c r="J294" s="68" t="s">
        <v>727</v>
      </c>
      <c r="K294" s="73"/>
      <c r="L294" s="43"/>
      <c r="M294" s="66" t="b">
        <v>0</v>
      </c>
      <c r="N294" s="86"/>
      <c r="O294" s="66" t="b">
        <v>0</v>
      </c>
      <c r="P294" s="66">
        <v>1992</v>
      </c>
      <c r="Q294" s="88" t="s">
        <v>727</v>
      </c>
    </row>
    <row r="295" spans="1:17" ht="34" x14ac:dyDescent="0.2">
      <c r="A295" s="6" t="s">
        <v>641</v>
      </c>
      <c r="B295" s="79" t="s">
        <v>642</v>
      </c>
      <c r="C295" s="79" t="s">
        <v>728</v>
      </c>
      <c r="D295" s="79" t="s">
        <v>27</v>
      </c>
      <c r="E295" s="79" t="s">
        <v>195</v>
      </c>
      <c r="F295" s="79" t="s">
        <v>133</v>
      </c>
      <c r="G295" s="80" t="s">
        <v>644</v>
      </c>
      <c r="H295" s="79" t="s">
        <v>27</v>
      </c>
      <c r="I295" s="79" t="s">
        <v>136</v>
      </c>
      <c r="J295" s="68" t="s">
        <v>729</v>
      </c>
      <c r="K295" s="73"/>
      <c r="L295" s="43"/>
      <c r="M295" s="66" t="b">
        <v>0</v>
      </c>
      <c r="N295" s="86"/>
      <c r="O295" s="66" t="b">
        <v>0</v>
      </c>
      <c r="P295" s="66">
        <v>2193</v>
      </c>
      <c r="Q295" s="88" t="s">
        <v>729</v>
      </c>
    </row>
    <row r="296" spans="1:17" ht="34" x14ac:dyDescent="0.2">
      <c r="A296" s="6" t="s">
        <v>641</v>
      </c>
      <c r="B296" s="79" t="s">
        <v>642</v>
      </c>
      <c r="C296" s="79" t="s">
        <v>730</v>
      </c>
      <c r="D296" s="79" t="s">
        <v>27</v>
      </c>
      <c r="E296" s="79" t="s">
        <v>132</v>
      </c>
      <c r="F296" s="80" t="s">
        <v>644</v>
      </c>
      <c r="G296" s="79" t="s">
        <v>133</v>
      </c>
      <c r="H296" s="79" t="s">
        <v>27</v>
      </c>
      <c r="I296" s="79" t="s">
        <v>136</v>
      </c>
      <c r="J296" s="68" t="s">
        <v>731</v>
      </c>
      <c r="K296" s="73"/>
      <c r="L296" s="43"/>
      <c r="M296" s="66" t="b">
        <v>1</v>
      </c>
      <c r="N296" s="86"/>
      <c r="O296" s="66" t="b">
        <v>1</v>
      </c>
      <c r="P296" s="66">
        <v>72</v>
      </c>
      <c r="Q296" s="88" t="s">
        <v>731</v>
      </c>
    </row>
    <row r="297" spans="1:17" ht="51" x14ac:dyDescent="0.2">
      <c r="A297" s="6" t="s">
        <v>641</v>
      </c>
      <c r="B297" s="79" t="s">
        <v>642</v>
      </c>
      <c r="C297" s="79" t="s">
        <v>732</v>
      </c>
      <c r="D297" s="79" t="s">
        <v>27</v>
      </c>
      <c r="E297" s="79" t="s">
        <v>195</v>
      </c>
      <c r="F297" s="79" t="s">
        <v>133</v>
      </c>
      <c r="G297" s="80" t="s">
        <v>644</v>
      </c>
      <c r="H297" s="79" t="s">
        <v>27</v>
      </c>
      <c r="I297" s="79" t="s">
        <v>136</v>
      </c>
      <c r="J297" s="70" t="s">
        <v>733</v>
      </c>
      <c r="K297" s="73"/>
      <c r="L297" s="43"/>
      <c r="M297" s="66" t="b">
        <v>0</v>
      </c>
      <c r="N297" s="86"/>
      <c r="O297" s="66" t="b">
        <v>0</v>
      </c>
      <c r="P297" s="66">
        <v>2939</v>
      </c>
      <c r="Q297" s="87" t="s">
        <v>733</v>
      </c>
    </row>
    <row r="298" spans="1:17" ht="51" x14ac:dyDescent="0.2">
      <c r="A298" s="6" t="s">
        <v>641</v>
      </c>
      <c r="B298" s="79" t="s">
        <v>642</v>
      </c>
      <c r="C298" s="79" t="s">
        <v>734</v>
      </c>
      <c r="D298" s="79" t="s">
        <v>27</v>
      </c>
      <c r="E298" s="79" t="s">
        <v>132</v>
      </c>
      <c r="F298" s="80" t="s">
        <v>644</v>
      </c>
      <c r="G298" s="79" t="s">
        <v>133</v>
      </c>
      <c r="H298" s="79" t="s">
        <v>27</v>
      </c>
      <c r="I298" s="79" t="s">
        <v>136</v>
      </c>
      <c r="J298" s="69" t="s">
        <v>735</v>
      </c>
      <c r="K298" s="73"/>
      <c r="L298" s="43"/>
      <c r="M298" s="66" t="b">
        <v>1</v>
      </c>
      <c r="N298" s="86"/>
      <c r="O298" s="66" t="b">
        <v>1</v>
      </c>
      <c r="P298" s="66">
        <v>62</v>
      </c>
      <c r="Q298" s="88" t="s">
        <v>735</v>
      </c>
    </row>
    <row r="299" spans="1:17" ht="32" x14ac:dyDescent="0.2">
      <c r="A299" s="6" t="s">
        <v>641</v>
      </c>
      <c r="B299" s="79" t="s">
        <v>642</v>
      </c>
      <c r="C299" s="79" t="s">
        <v>736</v>
      </c>
      <c r="D299" s="79" t="s">
        <v>27</v>
      </c>
      <c r="E299" s="79" t="s">
        <v>195</v>
      </c>
      <c r="F299" s="79" t="s">
        <v>133</v>
      </c>
      <c r="G299" s="80" t="s">
        <v>644</v>
      </c>
      <c r="H299" s="79" t="s">
        <v>27</v>
      </c>
      <c r="I299" s="79" t="s">
        <v>136</v>
      </c>
      <c r="J299" s="68" t="s">
        <v>737</v>
      </c>
      <c r="K299" s="73"/>
      <c r="L299" s="43"/>
      <c r="M299" s="66" t="b">
        <v>0</v>
      </c>
      <c r="N299" s="86"/>
      <c r="O299" s="66" t="b">
        <v>0</v>
      </c>
      <c r="P299" s="66">
        <v>2050</v>
      </c>
      <c r="Q299" s="88" t="s">
        <v>737</v>
      </c>
    </row>
    <row r="300" spans="1:17" ht="32" x14ac:dyDescent="0.2">
      <c r="A300" s="6" t="s">
        <v>641</v>
      </c>
      <c r="B300" s="79" t="s">
        <v>642</v>
      </c>
      <c r="C300" s="79" t="s">
        <v>738</v>
      </c>
      <c r="D300" s="79" t="s">
        <v>27</v>
      </c>
      <c r="E300" s="79" t="s">
        <v>132</v>
      </c>
      <c r="F300" s="80" t="s">
        <v>644</v>
      </c>
      <c r="G300" s="79" t="s">
        <v>133</v>
      </c>
      <c r="H300" s="79" t="s">
        <v>27</v>
      </c>
      <c r="I300" s="79" t="s">
        <v>136</v>
      </c>
      <c r="J300" s="68" t="s">
        <v>739</v>
      </c>
      <c r="K300" s="73"/>
      <c r="L300" s="43"/>
      <c r="M300" s="66" t="b">
        <v>1</v>
      </c>
      <c r="N300" s="86"/>
      <c r="O300" s="66" t="b">
        <v>1</v>
      </c>
      <c r="P300" s="66">
        <v>17</v>
      </c>
      <c r="Q300" s="88" t="s">
        <v>739</v>
      </c>
    </row>
    <row r="301" spans="1:17" ht="34" x14ac:dyDescent="0.2">
      <c r="A301" s="6" t="s">
        <v>641</v>
      </c>
      <c r="B301" s="79" t="s">
        <v>642</v>
      </c>
      <c r="C301" s="79" t="s">
        <v>740</v>
      </c>
      <c r="D301" s="79" t="s">
        <v>27</v>
      </c>
      <c r="E301" s="79" t="s">
        <v>195</v>
      </c>
      <c r="F301" s="79" t="s">
        <v>133</v>
      </c>
      <c r="G301" s="80" t="s">
        <v>644</v>
      </c>
      <c r="H301" s="79" t="s">
        <v>27</v>
      </c>
      <c r="I301" s="79" t="s">
        <v>136</v>
      </c>
      <c r="J301" s="70" t="s">
        <v>741</v>
      </c>
      <c r="K301" s="73"/>
      <c r="L301" s="43"/>
      <c r="M301" s="66" t="b">
        <v>0</v>
      </c>
      <c r="N301" s="86"/>
      <c r="O301" s="66" t="b">
        <v>0</v>
      </c>
      <c r="P301" s="66">
        <v>3037</v>
      </c>
      <c r="Q301" s="87" t="s">
        <v>741</v>
      </c>
    </row>
    <row r="302" spans="1:17" ht="34" x14ac:dyDescent="0.2">
      <c r="A302" s="6" t="s">
        <v>641</v>
      </c>
      <c r="B302" s="79" t="s">
        <v>642</v>
      </c>
      <c r="C302" s="79" t="s">
        <v>742</v>
      </c>
      <c r="D302" s="79" t="s">
        <v>27</v>
      </c>
      <c r="E302" s="79" t="s">
        <v>132</v>
      </c>
      <c r="F302" s="80" t="s">
        <v>644</v>
      </c>
      <c r="G302" s="79" t="s">
        <v>133</v>
      </c>
      <c r="H302" s="79" t="s">
        <v>27</v>
      </c>
      <c r="I302" s="79" t="s">
        <v>136</v>
      </c>
      <c r="J302" s="70" t="s">
        <v>743</v>
      </c>
      <c r="K302" s="73"/>
      <c r="L302" s="43"/>
      <c r="M302" s="66" t="b">
        <v>0</v>
      </c>
      <c r="N302" s="86"/>
      <c r="O302" s="66" t="b">
        <v>0</v>
      </c>
      <c r="P302" s="66">
        <v>3114</v>
      </c>
      <c r="Q302" s="87" t="s">
        <v>743</v>
      </c>
    </row>
    <row r="303" spans="1:17" ht="34" x14ac:dyDescent="0.2">
      <c r="A303" s="6" t="s">
        <v>641</v>
      </c>
      <c r="B303" s="79" t="s">
        <v>642</v>
      </c>
      <c r="C303" s="79" t="s">
        <v>744</v>
      </c>
      <c r="D303" s="79" t="s">
        <v>27</v>
      </c>
      <c r="E303" s="79" t="s">
        <v>195</v>
      </c>
      <c r="F303" s="79" t="s">
        <v>133</v>
      </c>
      <c r="G303" s="80" t="s">
        <v>644</v>
      </c>
      <c r="H303" s="79" t="s">
        <v>27</v>
      </c>
      <c r="I303" s="79" t="s">
        <v>136</v>
      </c>
      <c r="J303" s="70" t="s">
        <v>745</v>
      </c>
      <c r="K303" s="73"/>
      <c r="L303" s="43"/>
      <c r="M303" s="66" t="b">
        <v>0</v>
      </c>
      <c r="N303" s="86"/>
      <c r="O303" s="66" t="b">
        <v>0</v>
      </c>
      <c r="P303" s="66">
        <v>2853</v>
      </c>
      <c r="Q303" s="87" t="s">
        <v>745</v>
      </c>
    </row>
    <row r="304" spans="1:17" ht="32" x14ac:dyDescent="0.2">
      <c r="A304" s="6" t="s">
        <v>641</v>
      </c>
      <c r="B304" s="79" t="s">
        <v>642</v>
      </c>
      <c r="C304" s="79" t="s">
        <v>746</v>
      </c>
      <c r="D304" s="79" t="s">
        <v>27</v>
      </c>
      <c r="E304" s="79" t="s">
        <v>132</v>
      </c>
      <c r="F304" s="80" t="s">
        <v>644</v>
      </c>
      <c r="G304" s="79" t="s">
        <v>133</v>
      </c>
      <c r="H304" s="79" t="s">
        <v>27</v>
      </c>
      <c r="I304" s="79" t="s">
        <v>136</v>
      </c>
      <c r="J304" s="68" t="s">
        <v>747</v>
      </c>
      <c r="K304" s="73"/>
      <c r="L304" s="43"/>
      <c r="M304" s="66" t="b">
        <v>1</v>
      </c>
      <c r="N304" s="86"/>
      <c r="O304" s="66" t="b">
        <v>1</v>
      </c>
      <c r="P304" s="66">
        <v>33</v>
      </c>
      <c r="Q304" s="88" t="s">
        <v>747</v>
      </c>
    </row>
    <row r="305" spans="1:17" ht="51" x14ac:dyDescent="0.2">
      <c r="A305" s="6" t="s">
        <v>641</v>
      </c>
      <c r="B305" s="79" t="s">
        <v>642</v>
      </c>
      <c r="C305" s="79" t="s">
        <v>748</v>
      </c>
      <c r="D305" s="79" t="s">
        <v>27</v>
      </c>
      <c r="E305" s="79" t="s">
        <v>195</v>
      </c>
      <c r="F305" s="79" t="s">
        <v>133</v>
      </c>
      <c r="G305" s="80" t="s">
        <v>644</v>
      </c>
      <c r="H305" s="79" t="s">
        <v>27</v>
      </c>
      <c r="I305" s="79" t="s">
        <v>136</v>
      </c>
      <c r="J305" s="69" t="s">
        <v>749</v>
      </c>
      <c r="K305" s="73"/>
      <c r="L305" s="43"/>
      <c r="M305" s="66" t="b">
        <v>0</v>
      </c>
      <c r="N305" s="86"/>
      <c r="O305" s="66" t="b">
        <v>0</v>
      </c>
      <c r="P305" s="66">
        <v>872</v>
      </c>
      <c r="Q305" s="88" t="s">
        <v>749</v>
      </c>
    </row>
    <row r="306" spans="1:17" ht="68" x14ac:dyDescent="0.2">
      <c r="A306" s="6" t="s">
        <v>641</v>
      </c>
      <c r="B306" s="79" t="s">
        <v>642</v>
      </c>
      <c r="C306" s="79" t="s">
        <v>750</v>
      </c>
      <c r="D306" s="79" t="s">
        <v>27</v>
      </c>
      <c r="E306" s="79" t="s">
        <v>132</v>
      </c>
      <c r="F306" s="80" t="s">
        <v>644</v>
      </c>
      <c r="G306" s="79" t="s">
        <v>133</v>
      </c>
      <c r="H306" s="79" t="s">
        <v>27</v>
      </c>
      <c r="I306" s="79" t="s">
        <v>136</v>
      </c>
      <c r="J306" s="69" t="s">
        <v>751</v>
      </c>
      <c r="K306" s="73"/>
      <c r="L306" s="43"/>
      <c r="M306" s="66" t="b">
        <v>0</v>
      </c>
      <c r="N306" s="86"/>
      <c r="O306" s="66" t="b">
        <v>0</v>
      </c>
      <c r="P306" s="66">
        <v>243</v>
      </c>
      <c r="Q306" s="88" t="s">
        <v>751</v>
      </c>
    </row>
    <row r="307" spans="1:17" ht="51" x14ac:dyDescent="0.2">
      <c r="A307" s="6" t="s">
        <v>641</v>
      </c>
      <c r="B307" s="79" t="s">
        <v>642</v>
      </c>
      <c r="C307" s="79" t="s">
        <v>752</v>
      </c>
      <c r="D307" s="79" t="s">
        <v>27</v>
      </c>
      <c r="E307" s="79" t="s">
        <v>195</v>
      </c>
      <c r="F307" s="79" t="s">
        <v>133</v>
      </c>
      <c r="G307" s="80" t="s">
        <v>644</v>
      </c>
      <c r="H307" s="79" t="s">
        <v>27</v>
      </c>
      <c r="I307" s="79" t="s">
        <v>136</v>
      </c>
      <c r="J307" s="68" t="s">
        <v>753</v>
      </c>
      <c r="K307" s="73"/>
      <c r="L307" s="43"/>
      <c r="M307" s="66" t="b">
        <v>0</v>
      </c>
      <c r="N307" s="86"/>
      <c r="O307" s="66" t="b">
        <v>0</v>
      </c>
      <c r="P307" s="66">
        <v>2306</v>
      </c>
      <c r="Q307" s="88" t="s">
        <v>753</v>
      </c>
    </row>
    <row r="308" spans="1:17" ht="34" x14ac:dyDescent="0.2">
      <c r="A308" s="6" t="s">
        <v>641</v>
      </c>
      <c r="B308" s="79" t="s">
        <v>642</v>
      </c>
      <c r="C308" s="79" t="s">
        <v>754</v>
      </c>
      <c r="D308" s="79" t="s">
        <v>27</v>
      </c>
      <c r="E308" s="79" t="s">
        <v>132</v>
      </c>
      <c r="F308" s="80" t="s">
        <v>644</v>
      </c>
      <c r="G308" s="79" t="s">
        <v>133</v>
      </c>
      <c r="H308" s="79" t="s">
        <v>27</v>
      </c>
      <c r="I308" s="79" t="s">
        <v>136</v>
      </c>
      <c r="J308" s="68" t="s">
        <v>755</v>
      </c>
      <c r="K308" s="73"/>
      <c r="L308" s="43"/>
      <c r="M308" s="66" t="b">
        <v>0</v>
      </c>
      <c r="N308" s="86"/>
      <c r="O308" s="66" t="b">
        <v>0</v>
      </c>
      <c r="P308" s="66">
        <v>318</v>
      </c>
      <c r="Q308" s="88" t="s">
        <v>755</v>
      </c>
    </row>
    <row r="309" spans="1:17" ht="32" x14ac:dyDescent="0.2">
      <c r="A309" s="6" t="s">
        <v>641</v>
      </c>
      <c r="B309" s="79" t="s">
        <v>642</v>
      </c>
      <c r="C309" s="79" t="s">
        <v>756</v>
      </c>
      <c r="D309" s="79" t="s">
        <v>27</v>
      </c>
      <c r="E309" s="79" t="s">
        <v>195</v>
      </c>
      <c r="F309" s="79" t="s">
        <v>133</v>
      </c>
      <c r="G309" s="80" t="s">
        <v>644</v>
      </c>
      <c r="H309" s="79" t="s">
        <v>27</v>
      </c>
      <c r="I309" s="79" t="s">
        <v>136</v>
      </c>
      <c r="J309" s="68" t="s">
        <v>757</v>
      </c>
      <c r="K309" s="73"/>
      <c r="L309" s="43"/>
      <c r="M309" s="66" t="b">
        <v>1</v>
      </c>
      <c r="N309" s="86"/>
      <c r="O309" s="66" t="b">
        <v>1</v>
      </c>
      <c r="P309" s="66">
        <v>18</v>
      </c>
      <c r="Q309" s="88" t="s">
        <v>757</v>
      </c>
    </row>
    <row r="310" spans="1:17" ht="51" x14ac:dyDescent="0.2">
      <c r="A310" s="6" t="s">
        <v>641</v>
      </c>
      <c r="B310" s="79" t="s">
        <v>642</v>
      </c>
      <c r="C310" s="79" t="s">
        <v>758</v>
      </c>
      <c r="D310" s="79" t="s">
        <v>27</v>
      </c>
      <c r="E310" s="79" t="s">
        <v>132</v>
      </c>
      <c r="F310" s="80" t="s">
        <v>644</v>
      </c>
      <c r="G310" s="79" t="s">
        <v>133</v>
      </c>
      <c r="H310" s="79" t="s">
        <v>27</v>
      </c>
      <c r="I310" s="79" t="s">
        <v>136</v>
      </c>
      <c r="J310" s="70" t="s">
        <v>759</v>
      </c>
      <c r="K310" s="73"/>
      <c r="L310" s="43"/>
      <c r="M310" s="66" t="b">
        <v>0</v>
      </c>
      <c r="N310" s="86"/>
      <c r="O310" s="66" t="b">
        <v>0</v>
      </c>
      <c r="P310" s="66">
        <v>2641</v>
      </c>
      <c r="Q310" s="87" t="s">
        <v>759</v>
      </c>
    </row>
    <row r="311" spans="1:17" ht="34" x14ac:dyDescent="0.2">
      <c r="A311" s="6" t="s">
        <v>641</v>
      </c>
      <c r="B311" s="79" t="s">
        <v>642</v>
      </c>
      <c r="C311" s="79" t="s">
        <v>760</v>
      </c>
      <c r="D311" s="79" t="s">
        <v>27</v>
      </c>
      <c r="E311" s="79" t="s">
        <v>195</v>
      </c>
      <c r="F311" s="79" t="s">
        <v>133</v>
      </c>
      <c r="G311" s="80" t="s">
        <v>644</v>
      </c>
      <c r="H311" s="79" t="s">
        <v>27</v>
      </c>
      <c r="I311" s="79" t="s">
        <v>136</v>
      </c>
      <c r="J311" s="69" t="s">
        <v>761</v>
      </c>
      <c r="K311" s="73"/>
      <c r="L311" s="43"/>
      <c r="M311" s="66" t="b">
        <v>0</v>
      </c>
      <c r="N311" s="86"/>
      <c r="O311" s="66" t="b">
        <v>0</v>
      </c>
      <c r="P311" s="66">
        <v>348</v>
      </c>
      <c r="Q311" s="88" t="s">
        <v>761</v>
      </c>
    </row>
    <row r="312" spans="1:17" ht="32" x14ac:dyDescent="0.2">
      <c r="A312" s="6" t="s">
        <v>641</v>
      </c>
      <c r="B312" s="79" t="s">
        <v>642</v>
      </c>
      <c r="C312" s="79" t="s">
        <v>648</v>
      </c>
      <c r="D312" s="79" t="s">
        <v>27</v>
      </c>
      <c r="E312" s="79" t="s">
        <v>132</v>
      </c>
      <c r="F312" s="80" t="s">
        <v>644</v>
      </c>
      <c r="G312" s="79" t="s">
        <v>133</v>
      </c>
      <c r="H312" s="79" t="s">
        <v>27</v>
      </c>
      <c r="I312" s="79" t="s">
        <v>136</v>
      </c>
      <c r="J312" s="70" t="s">
        <v>762</v>
      </c>
      <c r="K312" s="73"/>
      <c r="L312" s="43"/>
      <c r="M312" s="66" t="b">
        <v>0</v>
      </c>
      <c r="N312" s="86"/>
      <c r="O312" s="66" t="b">
        <v>0</v>
      </c>
      <c r="P312" s="66">
        <v>2822</v>
      </c>
      <c r="Q312" s="87" t="s">
        <v>762</v>
      </c>
    </row>
    <row r="313" spans="1:17" ht="34" x14ac:dyDescent="0.2">
      <c r="A313" s="6" t="s">
        <v>641</v>
      </c>
      <c r="B313" s="79" t="s">
        <v>642</v>
      </c>
      <c r="C313" s="79" t="s">
        <v>763</v>
      </c>
      <c r="D313" s="79" t="s">
        <v>27</v>
      </c>
      <c r="E313" s="79" t="s">
        <v>195</v>
      </c>
      <c r="F313" s="79" t="s">
        <v>133</v>
      </c>
      <c r="G313" s="80" t="s">
        <v>644</v>
      </c>
      <c r="H313" s="79" t="s">
        <v>27</v>
      </c>
      <c r="I313" s="79" t="s">
        <v>136</v>
      </c>
      <c r="J313" s="69" t="s">
        <v>764</v>
      </c>
      <c r="K313" s="73"/>
      <c r="L313" s="43"/>
      <c r="M313" s="66" t="b">
        <v>0</v>
      </c>
      <c r="N313" s="86"/>
      <c r="O313" s="66" t="b">
        <v>0</v>
      </c>
      <c r="P313" s="66">
        <v>2268</v>
      </c>
      <c r="Q313" s="88" t="s">
        <v>764</v>
      </c>
    </row>
    <row r="314" spans="1:17" ht="51" x14ac:dyDescent="0.2">
      <c r="A314" s="6" t="s">
        <v>641</v>
      </c>
      <c r="B314" s="79" t="s">
        <v>642</v>
      </c>
      <c r="C314" s="79" t="s">
        <v>765</v>
      </c>
      <c r="D314" s="79" t="s">
        <v>27</v>
      </c>
      <c r="E314" s="79" t="s">
        <v>132</v>
      </c>
      <c r="F314" s="80" t="s">
        <v>644</v>
      </c>
      <c r="G314" s="79" t="s">
        <v>133</v>
      </c>
      <c r="H314" s="79" t="s">
        <v>27</v>
      </c>
      <c r="I314" s="79" t="s">
        <v>136</v>
      </c>
      <c r="J314" s="68" t="s">
        <v>766</v>
      </c>
      <c r="K314" s="73"/>
      <c r="L314" s="43"/>
      <c r="M314" s="66" t="b">
        <v>1</v>
      </c>
      <c r="N314" s="86"/>
      <c r="O314" s="66" t="b">
        <v>1</v>
      </c>
      <c r="P314" s="66">
        <v>4</v>
      </c>
      <c r="Q314" s="88" t="s">
        <v>766</v>
      </c>
    </row>
    <row r="315" spans="1:17" ht="34" x14ac:dyDescent="0.2">
      <c r="A315" s="6" t="s">
        <v>641</v>
      </c>
      <c r="B315" s="79" t="s">
        <v>642</v>
      </c>
      <c r="C315" s="79" t="s">
        <v>767</v>
      </c>
      <c r="D315" s="79" t="s">
        <v>27</v>
      </c>
      <c r="E315" s="79" t="s">
        <v>195</v>
      </c>
      <c r="F315" s="79" t="s">
        <v>133</v>
      </c>
      <c r="G315" s="80" t="s">
        <v>644</v>
      </c>
      <c r="H315" s="79" t="s">
        <v>27</v>
      </c>
      <c r="I315" s="79" t="s">
        <v>136</v>
      </c>
      <c r="J315" s="68" t="s">
        <v>768</v>
      </c>
      <c r="K315" s="73"/>
      <c r="L315" s="43"/>
      <c r="M315" s="66" t="b">
        <v>1</v>
      </c>
      <c r="N315" s="86"/>
      <c r="O315" s="66" t="b">
        <v>1</v>
      </c>
      <c r="P315" s="66">
        <v>37</v>
      </c>
      <c r="Q315" s="88" t="s">
        <v>768</v>
      </c>
    </row>
    <row r="316" spans="1:17" ht="34" x14ac:dyDescent="0.2">
      <c r="A316" s="6" t="s">
        <v>641</v>
      </c>
      <c r="B316" s="79" t="s">
        <v>642</v>
      </c>
      <c r="C316" s="79" t="s">
        <v>769</v>
      </c>
      <c r="D316" s="79" t="s">
        <v>27</v>
      </c>
      <c r="E316" s="79" t="s">
        <v>132</v>
      </c>
      <c r="F316" s="80" t="s">
        <v>644</v>
      </c>
      <c r="G316" s="79" t="s">
        <v>133</v>
      </c>
      <c r="H316" s="79" t="s">
        <v>27</v>
      </c>
      <c r="I316" s="79" t="s">
        <v>136</v>
      </c>
      <c r="J316" s="68" t="s">
        <v>770</v>
      </c>
      <c r="K316" s="73"/>
      <c r="L316" s="43"/>
      <c r="M316" s="66" t="b">
        <v>0</v>
      </c>
      <c r="N316" s="86"/>
      <c r="O316" s="66" t="b">
        <v>0</v>
      </c>
      <c r="P316" s="66">
        <v>929</v>
      </c>
      <c r="Q316" s="88" t="s">
        <v>770</v>
      </c>
    </row>
    <row r="317" spans="1:17" ht="34" x14ac:dyDescent="0.2">
      <c r="A317" s="6" t="s">
        <v>641</v>
      </c>
      <c r="B317" s="79" t="s">
        <v>642</v>
      </c>
      <c r="C317" s="79" t="s">
        <v>771</v>
      </c>
      <c r="D317" s="79" t="s">
        <v>27</v>
      </c>
      <c r="E317" s="79" t="s">
        <v>195</v>
      </c>
      <c r="F317" s="79" t="s">
        <v>133</v>
      </c>
      <c r="G317" s="80" t="s">
        <v>644</v>
      </c>
      <c r="H317" s="79" t="s">
        <v>27</v>
      </c>
      <c r="I317" s="79" t="s">
        <v>136</v>
      </c>
      <c r="J317" s="70" t="s">
        <v>772</v>
      </c>
      <c r="K317" s="73"/>
      <c r="L317" s="43"/>
      <c r="M317" s="66" t="b">
        <v>0</v>
      </c>
      <c r="N317" s="86"/>
      <c r="O317" s="66" t="b">
        <v>0</v>
      </c>
      <c r="P317" s="66">
        <v>2716</v>
      </c>
      <c r="Q317" s="87" t="s">
        <v>772</v>
      </c>
    </row>
    <row r="318" spans="1:17" ht="51" x14ac:dyDescent="0.2">
      <c r="A318" s="6" t="s">
        <v>641</v>
      </c>
      <c r="B318" s="79" t="s">
        <v>642</v>
      </c>
      <c r="C318" s="79" t="s">
        <v>773</v>
      </c>
      <c r="D318" s="79" t="s">
        <v>27</v>
      </c>
      <c r="E318" s="79" t="s">
        <v>132</v>
      </c>
      <c r="F318" s="80" t="s">
        <v>644</v>
      </c>
      <c r="G318" s="79" t="s">
        <v>133</v>
      </c>
      <c r="H318" s="79" t="s">
        <v>27</v>
      </c>
      <c r="I318" s="79" t="s">
        <v>136</v>
      </c>
      <c r="J318" s="68" t="s">
        <v>774</v>
      </c>
      <c r="K318" s="73"/>
      <c r="L318" s="43"/>
      <c r="M318" s="66" t="b">
        <v>0</v>
      </c>
      <c r="N318" s="86"/>
      <c r="O318" s="66" t="b">
        <v>0</v>
      </c>
      <c r="P318" s="66">
        <v>396</v>
      </c>
      <c r="Q318" s="88" t="s">
        <v>774</v>
      </c>
    </row>
    <row r="319" spans="1:17" ht="85" x14ac:dyDescent="0.2">
      <c r="A319" s="6" t="s">
        <v>641</v>
      </c>
      <c r="B319" s="79" t="s">
        <v>642</v>
      </c>
      <c r="C319" s="79" t="s">
        <v>775</v>
      </c>
      <c r="D319" s="79" t="s">
        <v>27</v>
      </c>
      <c r="E319" s="79" t="s">
        <v>195</v>
      </c>
      <c r="F319" s="79" t="s">
        <v>133</v>
      </c>
      <c r="G319" s="80" t="s">
        <v>644</v>
      </c>
      <c r="H319" s="79" t="s">
        <v>27</v>
      </c>
      <c r="I319" s="79" t="s">
        <v>136</v>
      </c>
      <c r="J319" s="69" t="s">
        <v>776</v>
      </c>
      <c r="K319" s="73"/>
      <c r="L319" s="43"/>
      <c r="M319" s="66" t="b">
        <v>0</v>
      </c>
      <c r="N319" s="86"/>
      <c r="O319" s="66" t="b">
        <v>0</v>
      </c>
      <c r="P319" s="66">
        <v>1763</v>
      </c>
      <c r="Q319" s="88" t="s">
        <v>776</v>
      </c>
    </row>
    <row r="320" spans="1:17" ht="51" x14ac:dyDescent="0.2">
      <c r="A320" s="6" t="s">
        <v>641</v>
      </c>
      <c r="B320" s="79" t="s">
        <v>642</v>
      </c>
      <c r="C320" s="79" t="s">
        <v>777</v>
      </c>
      <c r="D320" s="79" t="s">
        <v>27</v>
      </c>
      <c r="E320" s="79" t="s">
        <v>132</v>
      </c>
      <c r="F320" s="80" t="s">
        <v>644</v>
      </c>
      <c r="G320" s="79" t="s">
        <v>133</v>
      </c>
      <c r="H320" s="79" t="s">
        <v>27</v>
      </c>
      <c r="I320" s="79" t="s">
        <v>136</v>
      </c>
      <c r="J320" s="68" t="s">
        <v>778</v>
      </c>
      <c r="K320" s="73"/>
      <c r="L320" s="43"/>
      <c r="M320" s="66" t="b">
        <v>0</v>
      </c>
      <c r="N320" s="86"/>
      <c r="O320" s="66" t="b">
        <v>0</v>
      </c>
      <c r="P320" s="66">
        <v>723</v>
      </c>
      <c r="Q320" s="88" t="s">
        <v>778</v>
      </c>
    </row>
    <row r="321" spans="1:17" ht="102" x14ac:dyDescent="0.2">
      <c r="A321" s="6" t="s">
        <v>641</v>
      </c>
      <c r="B321" s="79" t="s">
        <v>642</v>
      </c>
      <c r="C321" s="79" t="s">
        <v>779</v>
      </c>
      <c r="D321" s="79" t="s">
        <v>27</v>
      </c>
      <c r="E321" s="79" t="s">
        <v>195</v>
      </c>
      <c r="F321" s="79" t="s">
        <v>133</v>
      </c>
      <c r="G321" s="80" t="s">
        <v>644</v>
      </c>
      <c r="H321" s="79" t="s">
        <v>27</v>
      </c>
      <c r="I321" s="79" t="s">
        <v>136</v>
      </c>
      <c r="J321" s="69" t="s">
        <v>780</v>
      </c>
      <c r="K321" s="73"/>
      <c r="L321" s="43"/>
      <c r="M321" s="66" t="b">
        <v>0</v>
      </c>
      <c r="N321" s="86"/>
      <c r="O321" s="66" t="b">
        <v>0</v>
      </c>
      <c r="P321" s="66">
        <v>1183</v>
      </c>
      <c r="Q321" s="88" t="s">
        <v>780</v>
      </c>
    </row>
    <row r="322" spans="1:17" ht="85" x14ac:dyDescent="0.2">
      <c r="A322" s="6" t="s">
        <v>641</v>
      </c>
      <c r="B322" s="79" t="s">
        <v>642</v>
      </c>
      <c r="C322" s="79" t="s">
        <v>781</v>
      </c>
      <c r="D322" s="79" t="s">
        <v>27</v>
      </c>
      <c r="E322" s="79" t="s">
        <v>132</v>
      </c>
      <c r="F322" s="80" t="s">
        <v>644</v>
      </c>
      <c r="G322" s="79" t="s">
        <v>133</v>
      </c>
      <c r="H322" s="79" t="s">
        <v>27</v>
      </c>
      <c r="I322" s="79" t="s">
        <v>136</v>
      </c>
      <c r="J322" s="70" t="s">
        <v>782</v>
      </c>
      <c r="K322" s="73"/>
      <c r="L322" s="43"/>
      <c r="M322" s="66" t="b">
        <v>0</v>
      </c>
      <c r="N322" s="86"/>
      <c r="O322" s="66" t="b">
        <v>0</v>
      </c>
      <c r="P322" s="66">
        <v>2212</v>
      </c>
      <c r="Q322" s="87" t="s">
        <v>782</v>
      </c>
    </row>
    <row r="323" spans="1:17" ht="51" x14ac:dyDescent="0.2">
      <c r="A323" s="6" t="s">
        <v>641</v>
      </c>
      <c r="B323" s="79" t="s">
        <v>642</v>
      </c>
      <c r="C323" s="79" t="s">
        <v>783</v>
      </c>
      <c r="D323" s="79" t="s">
        <v>27</v>
      </c>
      <c r="E323" s="79" t="s">
        <v>195</v>
      </c>
      <c r="F323" s="79" t="s">
        <v>133</v>
      </c>
      <c r="G323" s="80" t="s">
        <v>644</v>
      </c>
      <c r="H323" s="79" t="s">
        <v>27</v>
      </c>
      <c r="I323" s="79" t="s">
        <v>136</v>
      </c>
      <c r="J323" s="69" t="s">
        <v>784</v>
      </c>
      <c r="K323" s="73"/>
      <c r="L323" s="43"/>
      <c r="M323" s="66" t="b">
        <v>0</v>
      </c>
      <c r="N323" s="86"/>
      <c r="O323" s="66" t="b">
        <v>0</v>
      </c>
      <c r="P323" s="66">
        <v>1111</v>
      </c>
      <c r="Q323" s="88" t="s">
        <v>784</v>
      </c>
    </row>
    <row r="324" spans="1:17" ht="51" x14ac:dyDescent="0.2">
      <c r="A324" s="6" t="s">
        <v>641</v>
      </c>
      <c r="B324" s="79" t="s">
        <v>642</v>
      </c>
      <c r="C324" s="79" t="s">
        <v>785</v>
      </c>
      <c r="D324" s="79" t="s">
        <v>27</v>
      </c>
      <c r="E324" s="79" t="s">
        <v>132</v>
      </c>
      <c r="F324" s="80" t="s">
        <v>644</v>
      </c>
      <c r="G324" s="79" t="s">
        <v>133</v>
      </c>
      <c r="H324" s="79" t="s">
        <v>27</v>
      </c>
      <c r="I324" s="79" t="s">
        <v>136</v>
      </c>
      <c r="J324" s="70" t="s">
        <v>786</v>
      </c>
      <c r="K324" s="73"/>
      <c r="L324" s="43"/>
      <c r="M324" s="66" t="b">
        <v>0</v>
      </c>
      <c r="N324" s="86"/>
      <c r="O324" s="66" t="b">
        <v>0</v>
      </c>
      <c r="P324" s="66">
        <v>2940</v>
      </c>
      <c r="Q324" s="87" t="s">
        <v>786</v>
      </c>
    </row>
    <row r="325" spans="1:17" ht="34" x14ac:dyDescent="0.2">
      <c r="A325" s="6" t="s">
        <v>641</v>
      </c>
      <c r="B325" s="79" t="s">
        <v>642</v>
      </c>
      <c r="C325" s="79" t="s">
        <v>787</v>
      </c>
      <c r="D325" s="79" t="s">
        <v>27</v>
      </c>
      <c r="E325" s="79" t="s">
        <v>195</v>
      </c>
      <c r="F325" s="79" t="s">
        <v>133</v>
      </c>
      <c r="G325" s="80" t="s">
        <v>644</v>
      </c>
      <c r="H325" s="79" t="s">
        <v>27</v>
      </c>
      <c r="I325" s="79" t="s">
        <v>136</v>
      </c>
      <c r="J325" s="69" t="s">
        <v>788</v>
      </c>
      <c r="K325" s="73"/>
      <c r="L325" s="43"/>
      <c r="M325" s="66" t="b">
        <v>0</v>
      </c>
      <c r="N325" s="86"/>
      <c r="O325" s="66" t="b">
        <v>0</v>
      </c>
      <c r="P325" s="66">
        <v>262</v>
      </c>
      <c r="Q325" s="88" t="s">
        <v>788</v>
      </c>
    </row>
    <row r="326" spans="1:17" ht="51" x14ac:dyDescent="0.2">
      <c r="A326" s="6" t="s">
        <v>641</v>
      </c>
      <c r="B326" s="79" t="s">
        <v>642</v>
      </c>
      <c r="C326" s="79" t="s">
        <v>789</v>
      </c>
      <c r="D326" s="79" t="s">
        <v>27</v>
      </c>
      <c r="E326" s="79" t="s">
        <v>132</v>
      </c>
      <c r="F326" s="80" t="s">
        <v>644</v>
      </c>
      <c r="G326" s="79" t="s">
        <v>133</v>
      </c>
      <c r="H326" s="79" t="s">
        <v>27</v>
      </c>
      <c r="I326" s="79" t="s">
        <v>136</v>
      </c>
      <c r="J326" s="69" t="s">
        <v>790</v>
      </c>
      <c r="K326" s="73"/>
      <c r="L326" s="43"/>
      <c r="M326" s="66" t="b">
        <v>0</v>
      </c>
      <c r="N326" s="86"/>
      <c r="O326" s="66" t="b">
        <v>0</v>
      </c>
      <c r="P326" s="66">
        <v>468</v>
      </c>
      <c r="Q326" s="88" t="s">
        <v>790</v>
      </c>
    </row>
    <row r="327" spans="1:17" ht="34" x14ac:dyDescent="0.2">
      <c r="A327" s="6" t="s">
        <v>641</v>
      </c>
      <c r="B327" s="79" t="s">
        <v>642</v>
      </c>
      <c r="C327" s="79" t="s">
        <v>791</v>
      </c>
      <c r="D327" s="79" t="s">
        <v>27</v>
      </c>
      <c r="E327" s="79" t="s">
        <v>195</v>
      </c>
      <c r="F327" s="79" t="s">
        <v>133</v>
      </c>
      <c r="G327" s="80" t="s">
        <v>644</v>
      </c>
      <c r="H327" s="79" t="s">
        <v>27</v>
      </c>
      <c r="I327" s="79" t="s">
        <v>136</v>
      </c>
      <c r="J327" s="69" t="s">
        <v>792</v>
      </c>
      <c r="K327" s="73"/>
      <c r="L327" s="43"/>
      <c r="M327" s="66" t="b">
        <v>0</v>
      </c>
      <c r="N327" s="86"/>
      <c r="O327" s="66" t="b">
        <v>0</v>
      </c>
      <c r="P327" s="66">
        <v>928</v>
      </c>
      <c r="Q327" s="88" t="s">
        <v>792</v>
      </c>
    </row>
    <row r="328" spans="1:17" ht="51" x14ac:dyDescent="0.2">
      <c r="A328" s="6" t="s">
        <v>641</v>
      </c>
      <c r="B328" s="79" t="s">
        <v>642</v>
      </c>
      <c r="C328" s="79" t="s">
        <v>793</v>
      </c>
      <c r="D328" s="79" t="s">
        <v>27</v>
      </c>
      <c r="E328" s="79" t="s">
        <v>132</v>
      </c>
      <c r="F328" s="80" t="s">
        <v>644</v>
      </c>
      <c r="G328" s="79" t="s">
        <v>133</v>
      </c>
      <c r="H328" s="79" t="s">
        <v>27</v>
      </c>
      <c r="I328" s="79" t="s">
        <v>136</v>
      </c>
      <c r="J328" s="70" t="s">
        <v>794</v>
      </c>
      <c r="K328" s="73"/>
      <c r="L328" s="43"/>
      <c r="M328" s="66" t="b">
        <v>0</v>
      </c>
      <c r="N328" s="86"/>
      <c r="O328" s="66" t="b">
        <v>0</v>
      </c>
      <c r="P328" s="66">
        <v>2782</v>
      </c>
      <c r="Q328" s="87" t="s">
        <v>794</v>
      </c>
    </row>
    <row r="329" spans="1:17" ht="51" x14ac:dyDescent="0.2">
      <c r="A329" s="6" t="s">
        <v>641</v>
      </c>
      <c r="B329" s="79" t="s">
        <v>642</v>
      </c>
      <c r="C329" s="79" t="s">
        <v>795</v>
      </c>
      <c r="D329" s="79" t="s">
        <v>27</v>
      </c>
      <c r="E329" s="79" t="s">
        <v>195</v>
      </c>
      <c r="F329" s="79" t="s">
        <v>133</v>
      </c>
      <c r="G329" s="80" t="s">
        <v>644</v>
      </c>
      <c r="H329" s="79" t="s">
        <v>27</v>
      </c>
      <c r="I329" s="79" t="s">
        <v>136</v>
      </c>
      <c r="J329" s="68" t="s">
        <v>796</v>
      </c>
      <c r="K329" s="73"/>
      <c r="L329" s="43"/>
      <c r="M329" s="66" t="b">
        <v>0</v>
      </c>
      <c r="N329" s="86"/>
      <c r="O329" s="66" t="b">
        <v>0</v>
      </c>
      <c r="P329" s="66">
        <v>999</v>
      </c>
      <c r="Q329" s="88" t="s">
        <v>796</v>
      </c>
    </row>
    <row r="330" spans="1:17" ht="32" x14ac:dyDescent="0.2">
      <c r="A330" s="6" t="s">
        <v>641</v>
      </c>
      <c r="B330" s="79" t="s">
        <v>642</v>
      </c>
      <c r="C330" s="79" t="s">
        <v>797</v>
      </c>
      <c r="D330" s="79" t="s">
        <v>27</v>
      </c>
      <c r="E330" s="79" t="s">
        <v>132</v>
      </c>
      <c r="F330" s="80" t="s">
        <v>644</v>
      </c>
      <c r="G330" s="79" t="s">
        <v>133</v>
      </c>
      <c r="H330" s="79" t="s">
        <v>27</v>
      </c>
      <c r="I330" s="79" t="s">
        <v>136</v>
      </c>
      <c r="J330" s="68" t="s">
        <v>798</v>
      </c>
      <c r="K330" s="73"/>
      <c r="L330" s="43"/>
      <c r="M330" s="66" t="b">
        <v>1</v>
      </c>
      <c r="N330" s="86"/>
      <c r="O330" s="66" t="b">
        <v>1</v>
      </c>
      <c r="P330" s="66">
        <v>20</v>
      </c>
      <c r="Q330" s="88" t="s">
        <v>798</v>
      </c>
    </row>
    <row r="331" spans="1:17" ht="32" x14ac:dyDescent="0.2">
      <c r="A331" s="6" t="s">
        <v>641</v>
      </c>
      <c r="B331" s="79" t="s">
        <v>642</v>
      </c>
      <c r="C331" s="79" t="s">
        <v>799</v>
      </c>
      <c r="D331" s="79" t="s">
        <v>27</v>
      </c>
      <c r="E331" s="79" t="s">
        <v>195</v>
      </c>
      <c r="F331" s="79" t="s">
        <v>133</v>
      </c>
      <c r="G331" s="80" t="s">
        <v>644</v>
      </c>
      <c r="H331" s="79" t="s">
        <v>27</v>
      </c>
      <c r="I331" s="79" t="s">
        <v>136</v>
      </c>
      <c r="J331" s="70" t="s">
        <v>800</v>
      </c>
      <c r="K331" s="73"/>
      <c r="L331" s="43"/>
      <c r="M331" s="66" t="b">
        <v>0</v>
      </c>
      <c r="N331" s="86"/>
      <c r="O331" s="66" t="b">
        <v>0</v>
      </c>
      <c r="P331" s="66">
        <v>2374</v>
      </c>
      <c r="Q331" s="87" t="s">
        <v>800</v>
      </c>
    </row>
    <row r="332" spans="1:17" ht="51" x14ac:dyDescent="0.2">
      <c r="A332" s="6" t="s">
        <v>641</v>
      </c>
      <c r="B332" s="79" t="s">
        <v>642</v>
      </c>
      <c r="C332" s="79" t="s">
        <v>801</v>
      </c>
      <c r="D332" s="79" t="s">
        <v>27</v>
      </c>
      <c r="E332" s="79" t="s">
        <v>132</v>
      </c>
      <c r="F332" s="80" t="s">
        <v>644</v>
      </c>
      <c r="G332" s="79" t="s">
        <v>133</v>
      </c>
      <c r="H332" s="79" t="s">
        <v>27</v>
      </c>
      <c r="I332" s="79" t="s">
        <v>136</v>
      </c>
      <c r="J332" s="69" t="s">
        <v>802</v>
      </c>
      <c r="K332" s="73"/>
      <c r="L332" s="43"/>
      <c r="M332" s="66" t="b">
        <v>0</v>
      </c>
      <c r="N332" s="86"/>
      <c r="O332" s="66" t="b">
        <v>0</v>
      </c>
      <c r="P332" s="66">
        <v>2012</v>
      </c>
      <c r="Q332" s="88" t="s">
        <v>802</v>
      </c>
    </row>
    <row r="333" spans="1:17" ht="68" x14ac:dyDescent="0.2">
      <c r="A333" s="6" t="s">
        <v>641</v>
      </c>
      <c r="B333" s="79" t="s">
        <v>642</v>
      </c>
      <c r="C333" s="79" t="s">
        <v>803</v>
      </c>
      <c r="D333" s="79" t="s">
        <v>27</v>
      </c>
      <c r="E333" s="79" t="s">
        <v>195</v>
      </c>
      <c r="F333" s="79" t="s">
        <v>133</v>
      </c>
      <c r="G333" s="80" t="s">
        <v>644</v>
      </c>
      <c r="H333" s="79" t="s">
        <v>27</v>
      </c>
      <c r="I333" s="79" t="s">
        <v>136</v>
      </c>
      <c r="J333" s="68" t="s">
        <v>804</v>
      </c>
      <c r="K333" s="73"/>
      <c r="L333" s="43"/>
      <c r="M333" s="66" t="b">
        <v>0</v>
      </c>
      <c r="N333" s="86"/>
      <c r="O333" s="66" t="b">
        <v>0</v>
      </c>
      <c r="P333" s="66">
        <v>1527</v>
      </c>
      <c r="Q333" s="88" t="s">
        <v>804</v>
      </c>
    </row>
    <row r="334" spans="1:17" ht="34" x14ac:dyDescent="0.2">
      <c r="A334" s="6" t="s">
        <v>641</v>
      </c>
      <c r="B334" s="79" t="s">
        <v>642</v>
      </c>
      <c r="C334" s="79" t="s">
        <v>805</v>
      </c>
      <c r="D334" s="79" t="s">
        <v>27</v>
      </c>
      <c r="E334" s="79" t="s">
        <v>132</v>
      </c>
      <c r="F334" s="80" t="s">
        <v>644</v>
      </c>
      <c r="G334" s="79" t="s">
        <v>133</v>
      </c>
      <c r="H334" s="79" t="s">
        <v>27</v>
      </c>
      <c r="I334" s="79" t="s">
        <v>136</v>
      </c>
      <c r="J334" s="69" t="s">
        <v>806</v>
      </c>
      <c r="K334" s="73"/>
      <c r="L334" s="43"/>
      <c r="M334" s="66" t="b">
        <v>0</v>
      </c>
      <c r="N334" s="86"/>
      <c r="O334" s="66" t="b">
        <v>0</v>
      </c>
      <c r="P334" s="66">
        <v>189</v>
      </c>
      <c r="Q334" s="88" t="s">
        <v>806</v>
      </c>
    </row>
    <row r="335" spans="1:17" ht="51" x14ac:dyDescent="0.2">
      <c r="A335" s="6" t="s">
        <v>641</v>
      </c>
      <c r="B335" s="79" t="s">
        <v>642</v>
      </c>
      <c r="C335" s="79" t="s">
        <v>807</v>
      </c>
      <c r="D335" s="79" t="s">
        <v>27</v>
      </c>
      <c r="E335" s="79" t="s">
        <v>195</v>
      </c>
      <c r="F335" s="79" t="s">
        <v>133</v>
      </c>
      <c r="G335" s="80" t="s">
        <v>644</v>
      </c>
      <c r="H335" s="79" t="s">
        <v>27</v>
      </c>
      <c r="I335" s="79" t="s">
        <v>136</v>
      </c>
      <c r="J335" s="70" t="s">
        <v>808</v>
      </c>
      <c r="K335" s="73"/>
      <c r="L335" s="43"/>
      <c r="M335" s="66" t="b">
        <v>0</v>
      </c>
      <c r="N335" s="86"/>
      <c r="O335" s="66" t="b">
        <v>0</v>
      </c>
      <c r="P335" s="66">
        <v>2392</v>
      </c>
      <c r="Q335" s="87" t="s">
        <v>808</v>
      </c>
    </row>
    <row r="336" spans="1:17" ht="51" x14ac:dyDescent="0.2">
      <c r="A336" s="6" t="s">
        <v>641</v>
      </c>
      <c r="B336" s="79" t="s">
        <v>642</v>
      </c>
      <c r="C336" s="79" t="s">
        <v>809</v>
      </c>
      <c r="D336" s="79" t="s">
        <v>27</v>
      </c>
      <c r="E336" s="79" t="s">
        <v>132</v>
      </c>
      <c r="F336" s="80" t="s">
        <v>644</v>
      </c>
      <c r="G336" s="79" t="s">
        <v>133</v>
      </c>
      <c r="H336" s="79" t="s">
        <v>27</v>
      </c>
      <c r="I336" s="79" t="s">
        <v>136</v>
      </c>
      <c r="J336" s="68" t="s">
        <v>810</v>
      </c>
      <c r="K336" s="73"/>
      <c r="L336" s="43"/>
      <c r="M336" s="66" t="b">
        <v>0</v>
      </c>
      <c r="N336" s="86"/>
      <c r="O336" s="66" t="b">
        <v>0</v>
      </c>
      <c r="P336" s="66">
        <v>2180</v>
      </c>
      <c r="Q336" s="88" t="s">
        <v>810</v>
      </c>
    </row>
    <row r="337" spans="1:17" ht="68" x14ac:dyDescent="0.2">
      <c r="A337" s="6" t="s">
        <v>641</v>
      </c>
      <c r="B337" s="79" t="s">
        <v>642</v>
      </c>
      <c r="C337" s="79" t="s">
        <v>811</v>
      </c>
      <c r="D337" s="79" t="s">
        <v>27</v>
      </c>
      <c r="E337" s="79" t="s">
        <v>195</v>
      </c>
      <c r="F337" s="79" t="s">
        <v>133</v>
      </c>
      <c r="G337" s="80" t="s">
        <v>644</v>
      </c>
      <c r="H337" s="79" t="s">
        <v>27</v>
      </c>
      <c r="I337" s="79" t="s">
        <v>136</v>
      </c>
      <c r="J337" s="70" t="s">
        <v>812</v>
      </c>
      <c r="K337" s="73"/>
      <c r="L337" s="43"/>
      <c r="M337" s="66" t="b">
        <v>0</v>
      </c>
      <c r="N337" s="86"/>
      <c r="O337" s="66" t="b">
        <v>0</v>
      </c>
      <c r="P337" s="66">
        <v>3087</v>
      </c>
      <c r="Q337" s="87" t="s">
        <v>812</v>
      </c>
    </row>
    <row r="338" spans="1:17" ht="34" x14ac:dyDescent="0.2">
      <c r="A338" s="6" t="s">
        <v>641</v>
      </c>
      <c r="B338" s="79" t="s">
        <v>642</v>
      </c>
      <c r="C338" s="79" t="s">
        <v>813</v>
      </c>
      <c r="D338" s="79" t="s">
        <v>27</v>
      </c>
      <c r="E338" s="79" t="s">
        <v>132</v>
      </c>
      <c r="F338" s="80" t="s">
        <v>644</v>
      </c>
      <c r="G338" s="79" t="s">
        <v>133</v>
      </c>
      <c r="H338" s="79" t="s">
        <v>27</v>
      </c>
      <c r="I338" s="79" t="s">
        <v>136</v>
      </c>
      <c r="J338" s="69" t="s">
        <v>814</v>
      </c>
      <c r="K338" s="73"/>
      <c r="L338" s="43"/>
      <c r="M338" s="66" t="b">
        <v>1</v>
      </c>
      <c r="N338" s="86"/>
      <c r="O338" s="66" t="b">
        <v>1</v>
      </c>
      <c r="P338" s="66">
        <v>41</v>
      </c>
      <c r="Q338" s="88" t="s">
        <v>814</v>
      </c>
    </row>
    <row r="339" spans="1:17" ht="51" x14ac:dyDescent="0.2">
      <c r="A339" s="6" t="s">
        <v>641</v>
      </c>
      <c r="B339" s="79" t="s">
        <v>642</v>
      </c>
      <c r="C339" s="79" t="s">
        <v>815</v>
      </c>
      <c r="D339" s="79" t="s">
        <v>27</v>
      </c>
      <c r="E339" s="79" t="s">
        <v>195</v>
      </c>
      <c r="F339" s="79" t="s">
        <v>133</v>
      </c>
      <c r="G339" s="80" t="s">
        <v>644</v>
      </c>
      <c r="H339" s="79" t="s">
        <v>27</v>
      </c>
      <c r="I339" s="79" t="s">
        <v>136</v>
      </c>
      <c r="J339" s="70" t="s">
        <v>816</v>
      </c>
      <c r="K339" s="73"/>
      <c r="L339" s="43"/>
      <c r="M339" s="66" t="b">
        <v>0</v>
      </c>
      <c r="N339" s="86"/>
      <c r="O339" s="66" t="b">
        <v>0</v>
      </c>
      <c r="P339" s="66">
        <v>2549</v>
      </c>
      <c r="Q339" s="87" t="s">
        <v>816</v>
      </c>
    </row>
    <row r="340" spans="1:17" ht="68" x14ac:dyDescent="0.2">
      <c r="A340" s="6" t="s">
        <v>641</v>
      </c>
      <c r="B340" s="79" t="s">
        <v>642</v>
      </c>
      <c r="C340" s="79" t="s">
        <v>817</v>
      </c>
      <c r="D340" s="79" t="s">
        <v>27</v>
      </c>
      <c r="E340" s="79" t="s">
        <v>132</v>
      </c>
      <c r="F340" s="80" t="s">
        <v>644</v>
      </c>
      <c r="G340" s="79" t="s">
        <v>133</v>
      </c>
      <c r="H340" s="79" t="s">
        <v>27</v>
      </c>
      <c r="I340" s="79" t="s">
        <v>136</v>
      </c>
      <c r="J340" s="69" t="s">
        <v>818</v>
      </c>
      <c r="K340" s="73"/>
      <c r="L340" s="43"/>
      <c r="M340" s="66" t="b">
        <v>0</v>
      </c>
      <c r="N340" s="86"/>
      <c r="O340" s="66" t="b">
        <v>0</v>
      </c>
      <c r="P340" s="66">
        <v>1092</v>
      </c>
      <c r="Q340" s="88" t="s">
        <v>818</v>
      </c>
    </row>
    <row r="341" spans="1:17" ht="34" x14ac:dyDescent="0.2">
      <c r="A341" s="6" t="s">
        <v>641</v>
      </c>
      <c r="B341" s="79" t="s">
        <v>642</v>
      </c>
      <c r="C341" s="79" t="s">
        <v>819</v>
      </c>
      <c r="D341" s="79" t="s">
        <v>27</v>
      </c>
      <c r="E341" s="79" t="s">
        <v>195</v>
      </c>
      <c r="F341" s="79" t="s">
        <v>133</v>
      </c>
      <c r="G341" s="80" t="s">
        <v>644</v>
      </c>
      <c r="H341" s="79" t="s">
        <v>27</v>
      </c>
      <c r="I341" s="79" t="s">
        <v>136</v>
      </c>
      <c r="J341" s="70" t="s">
        <v>820</v>
      </c>
      <c r="K341" s="73"/>
      <c r="L341" s="43"/>
      <c r="M341" s="66" t="b">
        <v>0</v>
      </c>
      <c r="N341" s="86"/>
      <c r="O341" s="66" t="b">
        <v>0</v>
      </c>
      <c r="P341" s="66">
        <v>2346</v>
      </c>
      <c r="Q341" s="87" t="s">
        <v>820</v>
      </c>
    </row>
    <row r="342" spans="1:17" ht="51" x14ac:dyDescent="0.2">
      <c r="A342" s="6" t="s">
        <v>641</v>
      </c>
      <c r="B342" s="79" t="s">
        <v>642</v>
      </c>
      <c r="C342" s="79" t="s">
        <v>821</v>
      </c>
      <c r="D342" s="79" t="s">
        <v>27</v>
      </c>
      <c r="E342" s="79" t="s">
        <v>132</v>
      </c>
      <c r="F342" s="80" t="s">
        <v>644</v>
      </c>
      <c r="G342" s="79" t="s">
        <v>133</v>
      </c>
      <c r="H342" s="79" t="s">
        <v>27</v>
      </c>
      <c r="I342" s="79" t="s">
        <v>136</v>
      </c>
      <c r="J342" s="70" t="s">
        <v>822</v>
      </c>
      <c r="K342" s="73"/>
      <c r="L342" s="43"/>
      <c r="M342" s="66" t="b">
        <v>0</v>
      </c>
      <c r="N342" s="86"/>
      <c r="O342" s="66" t="b">
        <v>0</v>
      </c>
      <c r="P342" s="66">
        <v>2997</v>
      </c>
      <c r="Q342" s="87" t="s">
        <v>822</v>
      </c>
    </row>
    <row r="343" spans="1:17" ht="32" x14ac:dyDescent="0.2">
      <c r="A343" s="6" t="s">
        <v>641</v>
      </c>
      <c r="B343" s="79" t="s">
        <v>642</v>
      </c>
      <c r="C343" s="79" t="s">
        <v>823</v>
      </c>
      <c r="D343" s="79" t="s">
        <v>27</v>
      </c>
      <c r="E343" s="79" t="s">
        <v>195</v>
      </c>
      <c r="F343" s="79" t="s">
        <v>133</v>
      </c>
      <c r="G343" s="80" t="s">
        <v>644</v>
      </c>
      <c r="H343" s="79" t="s">
        <v>27</v>
      </c>
      <c r="I343" s="79" t="s">
        <v>136</v>
      </c>
      <c r="J343" s="68" t="s">
        <v>824</v>
      </c>
      <c r="K343" s="73"/>
      <c r="L343" s="43"/>
      <c r="M343" s="66" t="b">
        <v>0</v>
      </c>
      <c r="N343" s="86"/>
      <c r="O343" s="66" t="b">
        <v>0</v>
      </c>
      <c r="P343" s="66">
        <v>863</v>
      </c>
      <c r="Q343" s="88" t="s">
        <v>824</v>
      </c>
    </row>
    <row r="344" spans="1:17" ht="51" x14ac:dyDescent="0.2">
      <c r="A344" s="6" t="s">
        <v>641</v>
      </c>
      <c r="B344" s="79" t="s">
        <v>642</v>
      </c>
      <c r="C344" s="79" t="s">
        <v>825</v>
      </c>
      <c r="D344" s="79" t="s">
        <v>27</v>
      </c>
      <c r="E344" s="79" t="s">
        <v>132</v>
      </c>
      <c r="F344" s="80" t="s">
        <v>644</v>
      </c>
      <c r="G344" s="79" t="s">
        <v>133</v>
      </c>
      <c r="H344" s="79" t="s">
        <v>27</v>
      </c>
      <c r="I344" s="79" t="s">
        <v>136</v>
      </c>
      <c r="J344" s="68" t="s">
        <v>826</v>
      </c>
      <c r="K344" s="73"/>
      <c r="L344" s="43"/>
      <c r="M344" s="66" t="b">
        <v>0</v>
      </c>
      <c r="N344" s="86"/>
      <c r="O344" s="66" t="b">
        <v>0</v>
      </c>
      <c r="P344" s="66">
        <v>831</v>
      </c>
      <c r="Q344" s="88" t="s">
        <v>826</v>
      </c>
    </row>
    <row r="345" spans="1:17" ht="68" x14ac:dyDescent="0.2">
      <c r="A345" s="6" t="s">
        <v>641</v>
      </c>
      <c r="B345" s="79" t="s">
        <v>642</v>
      </c>
      <c r="C345" s="79" t="s">
        <v>827</v>
      </c>
      <c r="D345" s="79" t="s">
        <v>27</v>
      </c>
      <c r="E345" s="79" t="s">
        <v>195</v>
      </c>
      <c r="F345" s="79" t="s">
        <v>133</v>
      </c>
      <c r="G345" s="80" t="s">
        <v>644</v>
      </c>
      <c r="H345" s="79" t="s">
        <v>27</v>
      </c>
      <c r="I345" s="79" t="s">
        <v>136</v>
      </c>
      <c r="J345" s="69" t="s">
        <v>828</v>
      </c>
      <c r="K345" s="73"/>
      <c r="L345" s="43"/>
      <c r="M345" s="66" t="b">
        <v>0</v>
      </c>
      <c r="N345" s="86"/>
      <c r="O345" s="66" t="b">
        <v>0</v>
      </c>
      <c r="P345" s="66">
        <v>1349</v>
      </c>
      <c r="Q345" s="88" t="s">
        <v>828</v>
      </c>
    </row>
    <row r="346" spans="1:17" ht="85" x14ac:dyDescent="0.2">
      <c r="A346" s="6" t="s">
        <v>641</v>
      </c>
      <c r="B346" s="79" t="s">
        <v>642</v>
      </c>
      <c r="C346" s="79" t="s">
        <v>829</v>
      </c>
      <c r="D346" s="79" t="s">
        <v>27</v>
      </c>
      <c r="E346" s="79" t="s">
        <v>132</v>
      </c>
      <c r="F346" s="80" t="s">
        <v>644</v>
      </c>
      <c r="G346" s="79" t="s">
        <v>133</v>
      </c>
      <c r="H346" s="79" t="s">
        <v>27</v>
      </c>
      <c r="I346" s="79" t="s">
        <v>136</v>
      </c>
      <c r="J346" s="68" t="s">
        <v>830</v>
      </c>
      <c r="K346" s="73"/>
      <c r="L346" s="43"/>
      <c r="M346" s="66" t="b">
        <v>0</v>
      </c>
      <c r="N346" s="86"/>
      <c r="O346" s="66" t="b">
        <v>0</v>
      </c>
      <c r="P346" s="66">
        <v>1745</v>
      </c>
      <c r="Q346" s="88" t="s">
        <v>830</v>
      </c>
    </row>
    <row r="347" spans="1:17" ht="51" x14ac:dyDescent="0.2">
      <c r="A347" s="6" t="s">
        <v>641</v>
      </c>
      <c r="B347" s="79" t="s">
        <v>642</v>
      </c>
      <c r="C347" s="79" t="s">
        <v>831</v>
      </c>
      <c r="D347" s="79" t="s">
        <v>27</v>
      </c>
      <c r="E347" s="79" t="s">
        <v>195</v>
      </c>
      <c r="F347" s="79" t="s">
        <v>133</v>
      </c>
      <c r="G347" s="80" t="s">
        <v>644</v>
      </c>
      <c r="H347" s="79" t="s">
        <v>27</v>
      </c>
      <c r="I347" s="79" t="s">
        <v>136</v>
      </c>
      <c r="J347" s="69" t="s">
        <v>832</v>
      </c>
      <c r="K347" s="73"/>
      <c r="L347" s="43"/>
      <c r="M347" s="66" t="b">
        <v>0</v>
      </c>
      <c r="N347" s="86"/>
      <c r="O347" s="66" t="b">
        <v>0</v>
      </c>
      <c r="P347" s="66">
        <v>455</v>
      </c>
      <c r="Q347" s="88" t="s">
        <v>832</v>
      </c>
    </row>
    <row r="348" spans="1:17" ht="68" x14ac:dyDescent="0.2">
      <c r="A348" s="6" t="s">
        <v>641</v>
      </c>
      <c r="B348" s="79" t="s">
        <v>642</v>
      </c>
      <c r="C348" s="79" t="s">
        <v>833</v>
      </c>
      <c r="D348" s="79" t="s">
        <v>27</v>
      </c>
      <c r="E348" s="79" t="s">
        <v>132</v>
      </c>
      <c r="F348" s="80" t="s">
        <v>644</v>
      </c>
      <c r="G348" s="79" t="s">
        <v>133</v>
      </c>
      <c r="H348" s="79" t="s">
        <v>27</v>
      </c>
      <c r="I348" s="79" t="s">
        <v>136</v>
      </c>
      <c r="J348" s="68" t="s">
        <v>834</v>
      </c>
      <c r="K348" s="73"/>
      <c r="L348" s="43"/>
      <c r="M348" s="66" t="b">
        <v>0</v>
      </c>
      <c r="N348" s="86"/>
      <c r="O348" s="66" t="b">
        <v>0</v>
      </c>
      <c r="P348" s="66">
        <v>1643</v>
      </c>
      <c r="Q348" s="88" t="s">
        <v>834</v>
      </c>
    </row>
    <row r="349" spans="1:17" ht="51" x14ac:dyDescent="0.2">
      <c r="A349" s="6" t="s">
        <v>641</v>
      </c>
      <c r="B349" s="79" t="s">
        <v>642</v>
      </c>
      <c r="C349" s="79" t="s">
        <v>835</v>
      </c>
      <c r="D349" s="79" t="s">
        <v>27</v>
      </c>
      <c r="E349" s="79" t="s">
        <v>195</v>
      </c>
      <c r="F349" s="79" t="s">
        <v>133</v>
      </c>
      <c r="G349" s="80" t="s">
        <v>644</v>
      </c>
      <c r="H349" s="79" t="s">
        <v>27</v>
      </c>
      <c r="I349" s="79" t="s">
        <v>136</v>
      </c>
      <c r="J349" s="69" t="s">
        <v>836</v>
      </c>
      <c r="K349" s="73"/>
      <c r="L349" s="43"/>
      <c r="M349" s="66" t="b">
        <v>0</v>
      </c>
      <c r="N349" s="86"/>
      <c r="O349" s="66" t="b">
        <v>0</v>
      </c>
      <c r="P349" s="66">
        <v>956</v>
      </c>
      <c r="Q349" s="88" t="s">
        <v>836</v>
      </c>
    </row>
    <row r="350" spans="1:17" ht="32" x14ac:dyDescent="0.2">
      <c r="A350" s="6" t="s">
        <v>641</v>
      </c>
      <c r="B350" s="79" t="s">
        <v>642</v>
      </c>
      <c r="C350" s="79" t="s">
        <v>837</v>
      </c>
      <c r="D350" s="79" t="s">
        <v>27</v>
      </c>
      <c r="E350" s="79" t="s">
        <v>132</v>
      </c>
      <c r="F350" s="80" t="s">
        <v>644</v>
      </c>
      <c r="G350" s="79" t="s">
        <v>133</v>
      </c>
      <c r="H350" s="79" t="s">
        <v>27</v>
      </c>
      <c r="I350" s="79" t="s">
        <v>136</v>
      </c>
      <c r="J350" s="68" t="s">
        <v>838</v>
      </c>
      <c r="K350" s="73"/>
      <c r="L350" s="43"/>
      <c r="M350" s="66" t="b">
        <v>0</v>
      </c>
      <c r="N350" s="86"/>
      <c r="O350" s="66" t="b">
        <v>0</v>
      </c>
      <c r="P350" s="66">
        <v>2205</v>
      </c>
      <c r="Q350" s="88" t="s">
        <v>838</v>
      </c>
    </row>
    <row r="351" spans="1:17" ht="51" x14ac:dyDescent="0.2">
      <c r="A351" s="6" t="s">
        <v>641</v>
      </c>
      <c r="B351" s="79" t="s">
        <v>642</v>
      </c>
      <c r="C351" s="79" t="s">
        <v>839</v>
      </c>
      <c r="D351" s="79" t="s">
        <v>27</v>
      </c>
      <c r="E351" s="79" t="s">
        <v>195</v>
      </c>
      <c r="F351" s="79" t="s">
        <v>133</v>
      </c>
      <c r="G351" s="80" t="s">
        <v>644</v>
      </c>
      <c r="H351" s="79" t="s">
        <v>27</v>
      </c>
      <c r="I351" s="79" t="s">
        <v>136</v>
      </c>
      <c r="J351" s="68" t="s">
        <v>840</v>
      </c>
      <c r="K351" s="73"/>
      <c r="L351" s="43"/>
      <c r="M351" s="66" t="b">
        <v>0</v>
      </c>
      <c r="N351" s="86"/>
      <c r="O351" s="66" t="b">
        <v>0</v>
      </c>
      <c r="P351" s="66">
        <v>123</v>
      </c>
      <c r="Q351" s="88" t="s">
        <v>840</v>
      </c>
    </row>
    <row r="352" spans="1:17" ht="34" x14ac:dyDescent="0.2">
      <c r="A352" s="6" t="s">
        <v>641</v>
      </c>
      <c r="B352" s="79" t="s">
        <v>642</v>
      </c>
      <c r="C352" s="79" t="s">
        <v>841</v>
      </c>
      <c r="D352" s="79" t="s">
        <v>27</v>
      </c>
      <c r="E352" s="79" t="s">
        <v>132</v>
      </c>
      <c r="F352" s="80" t="s">
        <v>644</v>
      </c>
      <c r="G352" s="79" t="s">
        <v>133</v>
      </c>
      <c r="H352" s="79" t="s">
        <v>27</v>
      </c>
      <c r="I352" s="79" t="s">
        <v>136</v>
      </c>
      <c r="J352" s="68" t="s">
        <v>842</v>
      </c>
      <c r="K352" s="73"/>
      <c r="L352" s="43"/>
      <c r="M352" s="66" t="b">
        <v>0</v>
      </c>
      <c r="N352" s="86"/>
      <c r="O352" s="66" t="b">
        <v>0</v>
      </c>
      <c r="P352" s="66">
        <v>385</v>
      </c>
      <c r="Q352" s="88" t="s">
        <v>842</v>
      </c>
    </row>
    <row r="353" spans="1:17" ht="68" x14ac:dyDescent="0.2">
      <c r="A353" s="6" t="s">
        <v>641</v>
      </c>
      <c r="B353" s="79" t="s">
        <v>642</v>
      </c>
      <c r="C353" s="79" t="s">
        <v>843</v>
      </c>
      <c r="D353" s="79" t="s">
        <v>27</v>
      </c>
      <c r="E353" s="79" t="s">
        <v>195</v>
      </c>
      <c r="F353" s="79" t="s">
        <v>133</v>
      </c>
      <c r="G353" s="80" t="s">
        <v>644</v>
      </c>
      <c r="H353" s="79" t="s">
        <v>27</v>
      </c>
      <c r="I353" s="79" t="s">
        <v>136</v>
      </c>
      <c r="J353" s="69" t="s">
        <v>844</v>
      </c>
      <c r="K353" s="73"/>
      <c r="L353" s="43"/>
      <c r="M353" s="66" t="b">
        <v>0</v>
      </c>
      <c r="N353" s="86"/>
      <c r="O353" s="66" t="b">
        <v>0</v>
      </c>
      <c r="P353" s="66">
        <v>1495</v>
      </c>
      <c r="Q353" s="88" t="s">
        <v>844</v>
      </c>
    </row>
    <row r="354" spans="1:17" ht="51" x14ac:dyDescent="0.2">
      <c r="A354" s="6" t="s">
        <v>641</v>
      </c>
      <c r="B354" s="79" t="s">
        <v>642</v>
      </c>
      <c r="C354" s="79" t="s">
        <v>845</v>
      </c>
      <c r="D354" s="79" t="s">
        <v>27</v>
      </c>
      <c r="E354" s="79" t="s">
        <v>132</v>
      </c>
      <c r="F354" s="80" t="s">
        <v>644</v>
      </c>
      <c r="G354" s="79" t="s">
        <v>133</v>
      </c>
      <c r="H354" s="79" t="s">
        <v>27</v>
      </c>
      <c r="I354" s="79" t="s">
        <v>136</v>
      </c>
      <c r="J354" s="68" t="s">
        <v>846</v>
      </c>
      <c r="K354" s="73"/>
      <c r="L354" s="43"/>
      <c r="M354" s="66" t="b">
        <v>1</v>
      </c>
      <c r="N354" s="86"/>
      <c r="O354" s="66" t="b">
        <v>1</v>
      </c>
      <c r="P354" s="66">
        <v>79</v>
      </c>
      <c r="Q354" s="88" t="s">
        <v>846</v>
      </c>
    </row>
    <row r="355" spans="1:17" ht="34" x14ac:dyDescent="0.2">
      <c r="A355" s="6" t="s">
        <v>641</v>
      </c>
      <c r="B355" s="79" t="s">
        <v>642</v>
      </c>
      <c r="C355" s="79" t="s">
        <v>847</v>
      </c>
      <c r="D355" s="79" t="s">
        <v>27</v>
      </c>
      <c r="E355" s="79" t="s">
        <v>195</v>
      </c>
      <c r="F355" s="79" t="s">
        <v>133</v>
      </c>
      <c r="G355" s="80" t="s">
        <v>644</v>
      </c>
      <c r="H355" s="79" t="s">
        <v>27</v>
      </c>
      <c r="I355" s="79" t="s">
        <v>136</v>
      </c>
      <c r="J355" s="68" t="s">
        <v>848</v>
      </c>
      <c r="K355" s="73"/>
      <c r="L355" s="43"/>
      <c r="M355" s="66" t="b">
        <v>0</v>
      </c>
      <c r="N355" s="86"/>
      <c r="O355" s="66" t="b">
        <v>0</v>
      </c>
      <c r="P355" s="66">
        <v>836</v>
      </c>
      <c r="Q355" s="88" t="s">
        <v>848</v>
      </c>
    </row>
    <row r="356" spans="1:17" ht="51" x14ac:dyDescent="0.2">
      <c r="A356" s="6" t="s">
        <v>641</v>
      </c>
      <c r="B356" s="79" t="s">
        <v>642</v>
      </c>
      <c r="C356" s="79" t="s">
        <v>849</v>
      </c>
      <c r="D356" s="79" t="s">
        <v>27</v>
      </c>
      <c r="E356" s="79" t="s">
        <v>132</v>
      </c>
      <c r="F356" s="80" t="s">
        <v>644</v>
      </c>
      <c r="G356" s="79" t="s">
        <v>133</v>
      </c>
      <c r="H356" s="79" t="s">
        <v>27</v>
      </c>
      <c r="I356" s="79" t="s">
        <v>136</v>
      </c>
      <c r="J356" s="70" t="s">
        <v>850</v>
      </c>
      <c r="K356" s="73"/>
      <c r="L356" s="43"/>
      <c r="M356" s="66" t="b">
        <v>0</v>
      </c>
      <c r="N356" s="86"/>
      <c r="O356" s="66" t="b">
        <v>0</v>
      </c>
      <c r="P356" s="66">
        <v>2825</v>
      </c>
      <c r="Q356" s="87" t="s">
        <v>850</v>
      </c>
    </row>
    <row r="357" spans="1:17" ht="51" x14ac:dyDescent="0.2">
      <c r="A357" s="6" t="s">
        <v>641</v>
      </c>
      <c r="B357" s="79" t="s">
        <v>642</v>
      </c>
      <c r="C357" s="79" t="s">
        <v>851</v>
      </c>
      <c r="D357" s="79" t="s">
        <v>27</v>
      </c>
      <c r="E357" s="79" t="s">
        <v>195</v>
      </c>
      <c r="F357" s="79" t="s">
        <v>133</v>
      </c>
      <c r="G357" s="80" t="s">
        <v>644</v>
      </c>
      <c r="H357" s="79" t="s">
        <v>27</v>
      </c>
      <c r="I357" s="79" t="s">
        <v>136</v>
      </c>
      <c r="J357" s="68" t="s">
        <v>852</v>
      </c>
      <c r="K357" s="73"/>
      <c r="L357" s="43"/>
      <c r="M357" s="66" t="b">
        <v>0</v>
      </c>
      <c r="N357" s="86"/>
      <c r="O357" s="66" t="b">
        <v>0</v>
      </c>
      <c r="P357" s="66">
        <v>2271</v>
      </c>
      <c r="Q357" s="88" t="s">
        <v>852</v>
      </c>
    </row>
    <row r="358" spans="1:17" ht="68" x14ac:dyDescent="0.2">
      <c r="A358" s="6" t="s">
        <v>641</v>
      </c>
      <c r="B358" s="79" t="s">
        <v>642</v>
      </c>
      <c r="C358" s="79" t="s">
        <v>853</v>
      </c>
      <c r="D358" s="79" t="s">
        <v>27</v>
      </c>
      <c r="E358" s="79" t="s">
        <v>132</v>
      </c>
      <c r="F358" s="80" t="s">
        <v>644</v>
      </c>
      <c r="G358" s="79" t="s">
        <v>133</v>
      </c>
      <c r="H358" s="79" t="s">
        <v>27</v>
      </c>
      <c r="I358" s="79" t="s">
        <v>136</v>
      </c>
      <c r="J358" s="70" t="s">
        <v>854</v>
      </c>
      <c r="K358" s="73"/>
      <c r="L358" s="43"/>
      <c r="M358" s="66" t="b">
        <v>0</v>
      </c>
      <c r="N358" s="86"/>
      <c r="O358" s="66" t="b">
        <v>0</v>
      </c>
      <c r="P358" s="66">
        <v>2671</v>
      </c>
      <c r="Q358" s="87" t="s">
        <v>854</v>
      </c>
    </row>
    <row r="359" spans="1:17" ht="51" x14ac:dyDescent="0.2">
      <c r="A359" s="6" t="s">
        <v>641</v>
      </c>
      <c r="B359" s="79" t="s">
        <v>642</v>
      </c>
      <c r="C359" s="79" t="s">
        <v>855</v>
      </c>
      <c r="D359" s="79" t="s">
        <v>27</v>
      </c>
      <c r="E359" s="79" t="s">
        <v>195</v>
      </c>
      <c r="F359" s="79" t="s">
        <v>133</v>
      </c>
      <c r="G359" s="80" t="s">
        <v>644</v>
      </c>
      <c r="H359" s="79" t="s">
        <v>27</v>
      </c>
      <c r="I359" s="79" t="s">
        <v>136</v>
      </c>
      <c r="J359" s="70" t="s">
        <v>856</v>
      </c>
      <c r="K359" s="73"/>
      <c r="L359" s="43"/>
      <c r="M359" s="66" t="b">
        <v>0</v>
      </c>
      <c r="N359" s="86"/>
      <c r="O359" s="66" t="b">
        <v>0</v>
      </c>
      <c r="P359" s="66">
        <v>2341</v>
      </c>
      <c r="Q359" s="87" t="s">
        <v>856</v>
      </c>
    </row>
    <row r="360" spans="1:17" ht="85" x14ac:dyDescent="0.2">
      <c r="A360" s="6" t="s">
        <v>641</v>
      </c>
      <c r="B360" s="79" t="s">
        <v>642</v>
      </c>
      <c r="C360" s="79" t="s">
        <v>779</v>
      </c>
      <c r="D360" s="79" t="s">
        <v>27</v>
      </c>
      <c r="E360" s="79" t="s">
        <v>132</v>
      </c>
      <c r="F360" s="80" t="s">
        <v>644</v>
      </c>
      <c r="G360" s="79" t="s">
        <v>133</v>
      </c>
      <c r="H360" s="79" t="s">
        <v>27</v>
      </c>
      <c r="I360" s="79" t="s">
        <v>136</v>
      </c>
      <c r="J360" s="69" t="s">
        <v>857</v>
      </c>
      <c r="K360" s="73"/>
      <c r="L360" s="43"/>
      <c r="M360" s="66" t="b">
        <v>0</v>
      </c>
      <c r="N360" s="86"/>
      <c r="O360" s="66" t="b">
        <v>0</v>
      </c>
      <c r="P360" s="66">
        <v>2031</v>
      </c>
      <c r="Q360" s="88" t="s">
        <v>857</v>
      </c>
    </row>
    <row r="361" spans="1:17" ht="51" x14ac:dyDescent="0.2">
      <c r="A361" s="6" t="s">
        <v>641</v>
      </c>
      <c r="B361" s="79" t="s">
        <v>642</v>
      </c>
      <c r="C361" s="79" t="s">
        <v>858</v>
      </c>
      <c r="D361" s="79" t="s">
        <v>27</v>
      </c>
      <c r="E361" s="79" t="s">
        <v>195</v>
      </c>
      <c r="F361" s="79" t="s">
        <v>133</v>
      </c>
      <c r="G361" s="80" t="s">
        <v>644</v>
      </c>
      <c r="H361" s="79" t="s">
        <v>27</v>
      </c>
      <c r="I361" s="79" t="s">
        <v>136</v>
      </c>
      <c r="J361" s="68" t="s">
        <v>859</v>
      </c>
      <c r="K361" s="73"/>
      <c r="L361" s="43"/>
      <c r="M361" s="66" t="b">
        <v>0</v>
      </c>
      <c r="N361" s="86"/>
      <c r="O361" s="66" t="b">
        <v>0</v>
      </c>
      <c r="P361" s="66">
        <v>715</v>
      </c>
      <c r="Q361" s="88" t="s">
        <v>859</v>
      </c>
    </row>
    <row r="362" spans="1:17" ht="32" x14ac:dyDescent="0.2">
      <c r="A362" s="6" t="s">
        <v>641</v>
      </c>
      <c r="B362" s="79" t="s">
        <v>642</v>
      </c>
      <c r="C362" s="79" t="s">
        <v>860</v>
      </c>
      <c r="D362" s="79" t="s">
        <v>27</v>
      </c>
      <c r="E362" s="79" t="s">
        <v>132</v>
      </c>
      <c r="F362" s="80" t="s">
        <v>644</v>
      </c>
      <c r="G362" s="79" t="s">
        <v>133</v>
      </c>
      <c r="H362" s="79" t="s">
        <v>27</v>
      </c>
      <c r="I362" s="79" t="s">
        <v>136</v>
      </c>
      <c r="J362" s="70" t="s">
        <v>861</v>
      </c>
      <c r="K362" s="73"/>
      <c r="L362" s="43"/>
      <c r="M362" s="66" t="b">
        <v>0</v>
      </c>
      <c r="N362" s="86"/>
      <c r="O362" s="66" t="b">
        <v>0</v>
      </c>
      <c r="P362" s="66">
        <v>2339</v>
      </c>
      <c r="Q362" s="87" t="s">
        <v>861</v>
      </c>
    </row>
    <row r="363" spans="1:17" ht="68" x14ac:dyDescent="0.2">
      <c r="A363" s="6" t="s">
        <v>641</v>
      </c>
      <c r="B363" s="79" t="s">
        <v>642</v>
      </c>
      <c r="C363" s="79" t="s">
        <v>862</v>
      </c>
      <c r="D363" s="79" t="s">
        <v>27</v>
      </c>
      <c r="E363" s="79" t="s">
        <v>195</v>
      </c>
      <c r="F363" s="79" t="s">
        <v>133</v>
      </c>
      <c r="G363" s="80" t="s">
        <v>644</v>
      </c>
      <c r="H363" s="79" t="s">
        <v>27</v>
      </c>
      <c r="I363" s="79" t="s">
        <v>136</v>
      </c>
      <c r="J363" s="68" t="s">
        <v>863</v>
      </c>
      <c r="K363" s="73"/>
      <c r="L363" s="43"/>
      <c r="M363" s="66" t="b">
        <v>0</v>
      </c>
      <c r="N363" s="86"/>
      <c r="O363" s="66" t="b">
        <v>0</v>
      </c>
      <c r="P363" s="66">
        <v>708</v>
      </c>
      <c r="Q363" s="88" t="s">
        <v>863</v>
      </c>
    </row>
    <row r="364" spans="1:17" ht="32" x14ac:dyDescent="0.2">
      <c r="A364" s="6" t="s">
        <v>641</v>
      </c>
      <c r="B364" s="79" t="s">
        <v>642</v>
      </c>
      <c r="C364" s="79" t="s">
        <v>864</v>
      </c>
      <c r="D364" s="79" t="s">
        <v>27</v>
      </c>
      <c r="E364" s="79" t="s">
        <v>132</v>
      </c>
      <c r="F364" s="80" t="s">
        <v>644</v>
      </c>
      <c r="G364" s="79" t="s">
        <v>133</v>
      </c>
      <c r="H364" s="79" t="s">
        <v>27</v>
      </c>
      <c r="I364" s="79" t="s">
        <v>136</v>
      </c>
      <c r="J364" s="70" t="s">
        <v>865</v>
      </c>
      <c r="K364" s="73"/>
      <c r="L364" s="43"/>
      <c r="M364" s="66" t="b">
        <v>0</v>
      </c>
      <c r="N364" s="86"/>
      <c r="O364" s="66" t="b">
        <v>0</v>
      </c>
      <c r="P364" s="66">
        <v>2488</v>
      </c>
      <c r="Q364" s="87" t="s">
        <v>865</v>
      </c>
    </row>
    <row r="365" spans="1:17" ht="51" x14ac:dyDescent="0.2">
      <c r="A365" s="6" t="s">
        <v>641</v>
      </c>
      <c r="B365" s="79" t="s">
        <v>642</v>
      </c>
      <c r="C365" s="79" t="s">
        <v>866</v>
      </c>
      <c r="D365" s="79" t="s">
        <v>27</v>
      </c>
      <c r="E365" s="79" t="s">
        <v>195</v>
      </c>
      <c r="F365" s="79" t="s">
        <v>133</v>
      </c>
      <c r="G365" s="80" t="s">
        <v>644</v>
      </c>
      <c r="H365" s="79" t="s">
        <v>27</v>
      </c>
      <c r="I365" s="79" t="s">
        <v>136</v>
      </c>
      <c r="J365" s="70" t="s">
        <v>867</v>
      </c>
      <c r="K365" s="73"/>
      <c r="L365" s="43"/>
      <c r="M365" s="66" t="b">
        <v>0</v>
      </c>
      <c r="N365" s="86"/>
      <c r="O365" s="66" t="b">
        <v>0</v>
      </c>
      <c r="P365" s="66">
        <v>2884</v>
      </c>
      <c r="Q365" s="87" t="s">
        <v>867</v>
      </c>
    </row>
    <row r="366" spans="1:17" ht="51" x14ac:dyDescent="0.2">
      <c r="A366" s="6" t="s">
        <v>641</v>
      </c>
      <c r="B366" s="79" t="s">
        <v>642</v>
      </c>
      <c r="C366" s="79" t="s">
        <v>868</v>
      </c>
      <c r="D366" s="79" t="s">
        <v>27</v>
      </c>
      <c r="E366" s="79" t="s">
        <v>132</v>
      </c>
      <c r="F366" s="80" t="s">
        <v>644</v>
      </c>
      <c r="G366" s="79" t="s">
        <v>133</v>
      </c>
      <c r="H366" s="79" t="s">
        <v>27</v>
      </c>
      <c r="I366" s="79" t="s">
        <v>136</v>
      </c>
      <c r="J366" s="68" t="s">
        <v>869</v>
      </c>
      <c r="K366" s="73"/>
      <c r="L366" s="43"/>
      <c r="M366" s="66" t="b">
        <v>0</v>
      </c>
      <c r="N366" s="86"/>
      <c r="O366" s="66" t="b">
        <v>0</v>
      </c>
      <c r="P366" s="66">
        <v>726</v>
      </c>
      <c r="Q366" s="88" t="s">
        <v>869</v>
      </c>
    </row>
    <row r="367" spans="1:17" ht="68" x14ac:dyDescent="0.2">
      <c r="A367" s="6" t="s">
        <v>641</v>
      </c>
      <c r="B367" s="79" t="s">
        <v>642</v>
      </c>
      <c r="C367" s="79" t="s">
        <v>870</v>
      </c>
      <c r="D367" s="79" t="s">
        <v>27</v>
      </c>
      <c r="E367" s="79" t="s">
        <v>195</v>
      </c>
      <c r="F367" s="79" t="s">
        <v>133</v>
      </c>
      <c r="G367" s="80" t="s">
        <v>644</v>
      </c>
      <c r="H367" s="79" t="s">
        <v>27</v>
      </c>
      <c r="I367" s="79" t="s">
        <v>136</v>
      </c>
      <c r="J367" s="68" t="s">
        <v>871</v>
      </c>
      <c r="K367" s="73"/>
      <c r="L367" s="43"/>
      <c r="M367" s="66" t="b">
        <v>0</v>
      </c>
      <c r="N367" s="86"/>
      <c r="O367" s="66" t="b">
        <v>0</v>
      </c>
      <c r="P367" s="66">
        <v>1805</v>
      </c>
      <c r="Q367" s="88" t="s">
        <v>871</v>
      </c>
    </row>
    <row r="368" spans="1:17" ht="32" x14ac:dyDescent="0.2">
      <c r="A368" s="6" t="s">
        <v>641</v>
      </c>
      <c r="B368" s="79" t="s">
        <v>642</v>
      </c>
      <c r="C368" s="79" t="s">
        <v>872</v>
      </c>
      <c r="D368" s="79" t="s">
        <v>27</v>
      </c>
      <c r="E368" s="79" t="s">
        <v>132</v>
      </c>
      <c r="F368" s="80" t="s">
        <v>644</v>
      </c>
      <c r="G368" s="79" t="s">
        <v>133</v>
      </c>
      <c r="H368" s="79" t="s">
        <v>27</v>
      </c>
      <c r="I368" s="79" t="s">
        <v>136</v>
      </c>
      <c r="J368" s="68" t="s">
        <v>873</v>
      </c>
      <c r="K368" s="73"/>
      <c r="L368" s="43"/>
      <c r="M368" s="66" t="b">
        <v>0</v>
      </c>
      <c r="N368" s="86"/>
      <c r="O368" s="66" t="b">
        <v>0</v>
      </c>
      <c r="P368" s="66">
        <v>833</v>
      </c>
      <c r="Q368" s="88" t="s">
        <v>873</v>
      </c>
    </row>
    <row r="369" spans="1:17" ht="68" x14ac:dyDescent="0.2">
      <c r="A369" s="6" t="s">
        <v>641</v>
      </c>
      <c r="B369" s="79" t="s">
        <v>642</v>
      </c>
      <c r="C369" s="79" t="s">
        <v>874</v>
      </c>
      <c r="D369" s="79" t="s">
        <v>27</v>
      </c>
      <c r="E369" s="79" t="s">
        <v>195</v>
      </c>
      <c r="F369" s="79" t="s">
        <v>133</v>
      </c>
      <c r="G369" s="80" t="s">
        <v>644</v>
      </c>
      <c r="H369" s="79" t="s">
        <v>27</v>
      </c>
      <c r="I369" s="79" t="s">
        <v>136</v>
      </c>
      <c r="J369" s="68" t="s">
        <v>875</v>
      </c>
      <c r="K369" s="73"/>
      <c r="L369" s="43"/>
      <c r="M369" s="66" t="b">
        <v>0</v>
      </c>
      <c r="N369" s="86"/>
      <c r="O369" s="66" t="b">
        <v>0</v>
      </c>
      <c r="P369" s="66">
        <v>1812</v>
      </c>
      <c r="Q369" s="88" t="s">
        <v>875</v>
      </c>
    </row>
    <row r="370" spans="1:17" ht="51" x14ac:dyDescent="0.2">
      <c r="A370" s="6" t="s">
        <v>641</v>
      </c>
      <c r="B370" s="79" t="s">
        <v>642</v>
      </c>
      <c r="C370" s="79" t="s">
        <v>876</v>
      </c>
      <c r="D370" s="79" t="s">
        <v>27</v>
      </c>
      <c r="E370" s="79" t="s">
        <v>132</v>
      </c>
      <c r="F370" s="80" t="s">
        <v>644</v>
      </c>
      <c r="G370" s="79" t="s">
        <v>133</v>
      </c>
      <c r="H370" s="79" t="s">
        <v>27</v>
      </c>
      <c r="I370" s="79" t="s">
        <v>136</v>
      </c>
      <c r="J370" s="69" t="s">
        <v>877</v>
      </c>
      <c r="K370" s="73"/>
      <c r="L370" s="43"/>
      <c r="M370" s="66" t="b">
        <v>0</v>
      </c>
      <c r="N370" s="86"/>
      <c r="O370" s="66" t="b">
        <v>0</v>
      </c>
      <c r="P370" s="66">
        <v>1655</v>
      </c>
      <c r="Q370" s="88" t="s">
        <v>877</v>
      </c>
    </row>
    <row r="371" spans="1:17" ht="34" x14ac:dyDescent="0.2">
      <c r="A371" s="6" t="s">
        <v>641</v>
      </c>
      <c r="B371" s="79" t="s">
        <v>642</v>
      </c>
      <c r="C371" s="79" t="s">
        <v>878</v>
      </c>
      <c r="D371" s="79" t="s">
        <v>27</v>
      </c>
      <c r="E371" s="79" t="s">
        <v>195</v>
      </c>
      <c r="F371" s="79" t="s">
        <v>133</v>
      </c>
      <c r="G371" s="80" t="s">
        <v>644</v>
      </c>
      <c r="H371" s="79" t="s">
        <v>27</v>
      </c>
      <c r="I371" s="79" t="s">
        <v>136</v>
      </c>
      <c r="J371" s="68" t="s">
        <v>879</v>
      </c>
      <c r="K371" s="73"/>
      <c r="L371" s="43"/>
      <c r="M371" s="66" t="b">
        <v>1</v>
      </c>
      <c r="N371" s="86"/>
      <c r="O371" s="66" t="b">
        <v>1</v>
      </c>
      <c r="P371" s="66">
        <v>85</v>
      </c>
      <c r="Q371" s="88" t="s">
        <v>879</v>
      </c>
    </row>
    <row r="372" spans="1:17" ht="68" x14ac:dyDescent="0.2">
      <c r="A372" s="6" t="s">
        <v>641</v>
      </c>
      <c r="B372" s="79" t="s">
        <v>642</v>
      </c>
      <c r="C372" s="79" t="s">
        <v>880</v>
      </c>
      <c r="D372" s="79" t="s">
        <v>27</v>
      </c>
      <c r="E372" s="79" t="s">
        <v>132</v>
      </c>
      <c r="F372" s="80" t="s">
        <v>644</v>
      </c>
      <c r="G372" s="79" t="s">
        <v>133</v>
      </c>
      <c r="H372" s="79" t="s">
        <v>27</v>
      </c>
      <c r="I372" s="79" t="s">
        <v>136</v>
      </c>
      <c r="J372" s="70" t="s">
        <v>881</v>
      </c>
      <c r="K372" s="73"/>
      <c r="L372" s="43"/>
      <c r="M372" s="66" t="b">
        <v>0</v>
      </c>
      <c r="N372" s="86"/>
      <c r="O372" s="66" t="b">
        <v>0</v>
      </c>
      <c r="P372" s="66">
        <v>2783</v>
      </c>
      <c r="Q372" s="87" t="s">
        <v>881</v>
      </c>
    </row>
    <row r="373" spans="1:17" ht="34" x14ac:dyDescent="0.2">
      <c r="A373" s="6" t="s">
        <v>641</v>
      </c>
      <c r="B373" s="79" t="s">
        <v>642</v>
      </c>
      <c r="C373" s="79" t="s">
        <v>882</v>
      </c>
      <c r="D373" s="79" t="s">
        <v>27</v>
      </c>
      <c r="E373" s="79" t="s">
        <v>195</v>
      </c>
      <c r="F373" s="79" t="s">
        <v>133</v>
      </c>
      <c r="G373" s="80" t="s">
        <v>644</v>
      </c>
      <c r="H373" s="79" t="s">
        <v>27</v>
      </c>
      <c r="I373" s="79" t="s">
        <v>136</v>
      </c>
      <c r="J373" s="68" t="s">
        <v>883</v>
      </c>
      <c r="K373" s="73"/>
      <c r="L373" s="43"/>
      <c r="M373" s="66" t="b">
        <v>1</v>
      </c>
      <c r="N373" s="86"/>
      <c r="O373" s="66" t="b">
        <v>1</v>
      </c>
      <c r="P373" s="66">
        <v>47</v>
      </c>
      <c r="Q373" s="88" t="s">
        <v>883</v>
      </c>
    </row>
    <row r="374" spans="1:17" ht="34" x14ac:dyDescent="0.2">
      <c r="A374" s="6" t="s">
        <v>641</v>
      </c>
      <c r="B374" s="79" t="s">
        <v>642</v>
      </c>
      <c r="C374" s="79" t="s">
        <v>884</v>
      </c>
      <c r="D374" s="79" t="s">
        <v>27</v>
      </c>
      <c r="E374" s="79" t="s">
        <v>132</v>
      </c>
      <c r="F374" s="80" t="s">
        <v>644</v>
      </c>
      <c r="G374" s="79" t="s">
        <v>133</v>
      </c>
      <c r="H374" s="79" t="s">
        <v>27</v>
      </c>
      <c r="I374" s="79" t="s">
        <v>136</v>
      </c>
      <c r="J374" s="68" t="s">
        <v>885</v>
      </c>
      <c r="K374" s="73"/>
      <c r="L374" s="43"/>
      <c r="M374" s="66" t="b">
        <v>1</v>
      </c>
      <c r="N374" s="86"/>
      <c r="O374" s="66" t="b">
        <v>1</v>
      </c>
      <c r="P374" s="66">
        <v>7</v>
      </c>
      <c r="Q374" s="88" t="s">
        <v>885</v>
      </c>
    </row>
    <row r="375" spans="1:17" ht="68" x14ac:dyDescent="0.2">
      <c r="A375" s="6" t="s">
        <v>641</v>
      </c>
      <c r="B375" s="79" t="s">
        <v>642</v>
      </c>
      <c r="C375" s="79" t="s">
        <v>886</v>
      </c>
      <c r="D375" s="79" t="s">
        <v>27</v>
      </c>
      <c r="E375" s="79" t="s">
        <v>195</v>
      </c>
      <c r="F375" s="79" t="s">
        <v>133</v>
      </c>
      <c r="G375" s="80" t="s">
        <v>644</v>
      </c>
      <c r="H375" s="79" t="s">
        <v>27</v>
      </c>
      <c r="I375" s="79" t="s">
        <v>136</v>
      </c>
      <c r="J375" s="68" t="s">
        <v>887</v>
      </c>
      <c r="K375" s="73"/>
      <c r="L375" s="43"/>
      <c r="M375" s="66" t="b">
        <v>0</v>
      </c>
      <c r="N375" s="86"/>
      <c r="O375" s="66" t="b">
        <v>0</v>
      </c>
      <c r="P375" s="66">
        <v>1799</v>
      </c>
      <c r="Q375" s="88" t="s">
        <v>887</v>
      </c>
    </row>
    <row r="376" spans="1:17" ht="51" x14ac:dyDescent="0.2">
      <c r="A376" s="6" t="s">
        <v>641</v>
      </c>
      <c r="B376" s="79" t="s">
        <v>642</v>
      </c>
      <c r="C376" s="79" t="s">
        <v>888</v>
      </c>
      <c r="D376" s="79" t="s">
        <v>27</v>
      </c>
      <c r="E376" s="79" t="s">
        <v>132</v>
      </c>
      <c r="F376" s="80" t="s">
        <v>644</v>
      </c>
      <c r="G376" s="79" t="s">
        <v>133</v>
      </c>
      <c r="H376" s="79" t="s">
        <v>27</v>
      </c>
      <c r="I376" s="79" t="s">
        <v>136</v>
      </c>
      <c r="J376" s="70" t="s">
        <v>889</v>
      </c>
      <c r="K376" s="73"/>
      <c r="L376" s="43"/>
      <c r="M376" s="66" t="b">
        <v>0</v>
      </c>
      <c r="N376" s="86"/>
      <c r="O376" s="66" t="b">
        <v>0</v>
      </c>
      <c r="P376" s="66">
        <v>3168</v>
      </c>
      <c r="Q376" s="87" t="s">
        <v>889</v>
      </c>
    </row>
    <row r="377" spans="1:17" ht="68" x14ac:dyDescent="0.2">
      <c r="A377" s="6" t="s">
        <v>641</v>
      </c>
      <c r="B377" s="79" t="s">
        <v>642</v>
      </c>
      <c r="C377" s="79" t="s">
        <v>890</v>
      </c>
      <c r="D377" s="79" t="s">
        <v>27</v>
      </c>
      <c r="E377" s="79" t="s">
        <v>195</v>
      </c>
      <c r="F377" s="79" t="s">
        <v>133</v>
      </c>
      <c r="G377" s="80" t="s">
        <v>644</v>
      </c>
      <c r="H377" s="79" t="s">
        <v>27</v>
      </c>
      <c r="I377" s="79" t="s">
        <v>136</v>
      </c>
      <c r="J377" s="69" t="s">
        <v>891</v>
      </c>
      <c r="K377" s="73"/>
      <c r="L377" s="43"/>
      <c r="M377" s="66" t="b">
        <v>0</v>
      </c>
      <c r="N377" s="86"/>
      <c r="O377" s="66" t="b">
        <v>0</v>
      </c>
      <c r="P377" s="66">
        <v>1546</v>
      </c>
      <c r="Q377" s="88" t="s">
        <v>891</v>
      </c>
    </row>
    <row r="378" spans="1:17" ht="51" x14ac:dyDescent="0.2">
      <c r="A378" s="6" t="s">
        <v>641</v>
      </c>
      <c r="B378" s="79" t="s">
        <v>642</v>
      </c>
      <c r="C378" s="79" t="s">
        <v>892</v>
      </c>
      <c r="D378" s="79" t="s">
        <v>27</v>
      </c>
      <c r="E378" s="79" t="s">
        <v>132</v>
      </c>
      <c r="F378" s="80" t="s">
        <v>644</v>
      </c>
      <c r="G378" s="79" t="s">
        <v>133</v>
      </c>
      <c r="H378" s="79" t="s">
        <v>27</v>
      </c>
      <c r="I378" s="79" t="s">
        <v>136</v>
      </c>
      <c r="J378" s="68" t="s">
        <v>893</v>
      </c>
      <c r="K378" s="73"/>
      <c r="L378" s="43"/>
      <c r="M378" s="66" t="b">
        <v>0</v>
      </c>
      <c r="N378" s="86"/>
      <c r="O378" s="66" t="b">
        <v>0</v>
      </c>
      <c r="P378" s="66">
        <v>2042</v>
      </c>
      <c r="Q378" s="88" t="s">
        <v>893</v>
      </c>
    </row>
    <row r="379" spans="1:17" ht="32" x14ac:dyDescent="0.2">
      <c r="A379" s="6" t="s">
        <v>641</v>
      </c>
      <c r="B379" s="79" t="s">
        <v>642</v>
      </c>
      <c r="C379" s="79" t="s">
        <v>894</v>
      </c>
      <c r="D379" s="79" t="s">
        <v>27</v>
      </c>
      <c r="E379" s="79" t="s">
        <v>195</v>
      </c>
      <c r="F379" s="79" t="s">
        <v>133</v>
      </c>
      <c r="G379" s="80" t="s">
        <v>644</v>
      </c>
      <c r="H379" s="79" t="s">
        <v>27</v>
      </c>
      <c r="I379" s="79" t="s">
        <v>136</v>
      </c>
      <c r="J379" s="68" t="s">
        <v>895</v>
      </c>
      <c r="K379" s="73"/>
      <c r="L379" s="43"/>
      <c r="M379" s="66" t="b">
        <v>0</v>
      </c>
      <c r="N379" s="86"/>
      <c r="O379" s="66" t="b">
        <v>0</v>
      </c>
      <c r="P379" s="66">
        <v>788</v>
      </c>
      <c r="Q379" s="88" t="s">
        <v>895</v>
      </c>
    </row>
    <row r="380" spans="1:17" ht="32" x14ac:dyDescent="0.2">
      <c r="A380" s="6" t="s">
        <v>641</v>
      </c>
      <c r="B380" s="79" t="s">
        <v>642</v>
      </c>
      <c r="C380" s="79" t="s">
        <v>896</v>
      </c>
      <c r="D380" s="79" t="s">
        <v>27</v>
      </c>
      <c r="E380" s="79" t="s">
        <v>132</v>
      </c>
      <c r="F380" s="80" t="s">
        <v>644</v>
      </c>
      <c r="G380" s="79" t="s">
        <v>133</v>
      </c>
      <c r="H380" s="79" t="s">
        <v>27</v>
      </c>
      <c r="I380" s="79" t="s">
        <v>136</v>
      </c>
      <c r="J380" s="68" t="s">
        <v>897</v>
      </c>
      <c r="K380" s="73"/>
      <c r="L380" s="43"/>
      <c r="M380" s="66" t="b">
        <v>1</v>
      </c>
      <c r="N380" s="86"/>
      <c r="O380" s="66" t="b">
        <v>1</v>
      </c>
      <c r="P380" s="66">
        <v>38</v>
      </c>
      <c r="Q380" s="88" t="s">
        <v>897</v>
      </c>
    </row>
    <row r="381" spans="1:17" ht="34" x14ac:dyDescent="0.2">
      <c r="A381" s="6" t="s">
        <v>641</v>
      </c>
      <c r="B381" s="79" t="s">
        <v>642</v>
      </c>
      <c r="C381" s="79" t="s">
        <v>898</v>
      </c>
      <c r="D381" s="79" t="s">
        <v>27</v>
      </c>
      <c r="E381" s="79" t="s">
        <v>195</v>
      </c>
      <c r="F381" s="79" t="s">
        <v>133</v>
      </c>
      <c r="G381" s="80" t="s">
        <v>644</v>
      </c>
      <c r="H381" s="79" t="s">
        <v>27</v>
      </c>
      <c r="I381" s="79" t="s">
        <v>136</v>
      </c>
      <c r="J381" s="68" t="s">
        <v>899</v>
      </c>
      <c r="K381" s="73"/>
      <c r="L381" s="43"/>
      <c r="M381" s="66" t="b">
        <v>0</v>
      </c>
      <c r="N381" s="86"/>
      <c r="O381" s="66" t="b">
        <v>0</v>
      </c>
      <c r="P381" s="66">
        <v>1501</v>
      </c>
      <c r="Q381" s="88" t="s">
        <v>899</v>
      </c>
    </row>
    <row r="382" spans="1:17" ht="34" x14ac:dyDescent="0.2">
      <c r="A382" s="6" t="s">
        <v>641</v>
      </c>
      <c r="B382" s="79" t="s">
        <v>642</v>
      </c>
      <c r="C382" s="79" t="s">
        <v>900</v>
      </c>
      <c r="D382" s="79" t="s">
        <v>27</v>
      </c>
      <c r="E382" s="79" t="s">
        <v>132</v>
      </c>
      <c r="F382" s="80" t="s">
        <v>644</v>
      </c>
      <c r="G382" s="79" t="s">
        <v>133</v>
      </c>
      <c r="H382" s="79" t="s">
        <v>27</v>
      </c>
      <c r="I382" s="79" t="s">
        <v>136</v>
      </c>
      <c r="J382" s="68" t="s">
        <v>901</v>
      </c>
      <c r="K382" s="73"/>
      <c r="L382" s="43"/>
      <c r="M382" s="66" t="b">
        <v>0</v>
      </c>
      <c r="N382" s="86"/>
      <c r="O382" s="66" t="b">
        <v>0</v>
      </c>
      <c r="P382" s="66">
        <v>823</v>
      </c>
      <c r="Q382" s="88" t="s">
        <v>901</v>
      </c>
    </row>
    <row r="383" spans="1:17" ht="51" x14ac:dyDescent="0.2">
      <c r="A383" s="6" t="s">
        <v>641</v>
      </c>
      <c r="B383" s="79" t="s">
        <v>642</v>
      </c>
      <c r="C383" s="79" t="s">
        <v>902</v>
      </c>
      <c r="D383" s="79" t="s">
        <v>27</v>
      </c>
      <c r="E383" s="79" t="s">
        <v>195</v>
      </c>
      <c r="F383" s="79" t="s">
        <v>133</v>
      </c>
      <c r="G383" s="80" t="s">
        <v>644</v>
      </c>
      <c r="H383" s="79" t="s">
        <v>27</v>
      </c>
      <c r="I383" s="79" t="s">
        <v>136</v>
      </c>
      <c r="J383" s="68" t="s">
        <v>903</v>
      </c>
      <c r="K383" s="73"/>
      <c r="L383" s="43"/>
      <c r="M383" s="66" t="b">
        <v>0</v>
      </c>
      <c r="N383" s="86"/>
      <c r="O383" s="66" t="b">
        <v>0</v>
      </c>
      <c r="P383" s="66">
        <v>1972</v>
      </c>
      <c r="Q383" s="88" t="s">
        <v>903</v>
      </c>
    </row>
    <row r="384" spans="1:17" ht="51" x14ac:dyDescent="0.2">
      <c r="A384" s="6" t="s">
        <v>641</v>
      </c>
      <c r="B384" s="79" t="s">
        <v>642</v>
      </c>
      <c r="C384" s="79" t="s">
        <v>904</v>
      </c>
      <c r="D384" s="79" t="s">
        <v>27</v>
      </c>
      <c r="E384" s="79" t="s">
        <v>132</v>
      </c>
      <c r="F384" s="80" t="s">
        <v>644</v>
      </c>
      <c r="G384" s="79" t="s">
        <v>133</v>
      </c>
      <c r="H384" s="79" t="s">
        <v>27</v>
      </c>
      <c r="I384" s="79" t="s">
        <v>136</v>
      </c>
      <c r="J384" s="68" t="s">
        <v>905</v>
      </c>
      <c r="K384" s="73"/>
      <c r="L384" s="43"/>
      <c r="M384" s="66" t="b">
        <v>1</v>
      </c>
      <c r="N384" s="86"/>
      <c r="O384" s="66" t="b">
        <v>1</v>
      </c>
      <c r="P384" s="66">
        <v>94</v>
      </c>
      <c r="Q384" s="88" t="s">
        <v>905</v>
      </c>
    </row>
    <row r="385" spans="1:17" ht="34" x14ac:dyDescent="0.2">
      <c r="A385" s="6" t="s">
        <v>641</v>
      </c>
      <c r="B385" s="79" t="s">
        <v>642</v>
      </c>
      <c r="C385" s="79" t="s">
        <v>906</v>
      </c>
      <c r="D385" s="79" t="s">
        <v>27</v>
      </c>
      <c r="E385" s="79" t="s">
        <v>195</v>
      </c>
      <c r="F385" s="79" t="s">
        <v>133</v>
      </c>
      <c r="G385" s="80" t="s">
        <v>644</v>
      </c>
      <c r="H385" s="79" t="s">
        <v>27</v>
      </c>
      <c r="I385" s="79" t="s">
        <v>136</v>
      </c>
      <c r="J385" s="70" t="s">
        <v>907</v>
      </c>
      <c r="K385" s="73"/>
      <c r="L385" s="43"/>
      <c r="M385" s="66" t="b">
        <v>0</v>
      </c>
      <c r="N385" s="86"/>
      <c r="O385" s="66" t="b">
        <v>0</v>
      </c>
      <c r="P385" s="66">
        <v>2942</v>
      </c>
      <c r="Q385" s="87" t="s">
        <v>907</v>
      </c>
    </row>
    <row r="386" spans="1:17" ht="32" x14ac:dyDescent="0.2">
      <c r="A386" s="6" t="s">
        <v>641</v>
      </c>
      <c r="B386" s="79" t="s">
        <v>642</v>
      </c>
      <c r="C386" s="79" t="s">
        <v>827</v>
      </c>
      <c r="D386" s="79" t="s">
        <v>27</v>
      </c>
      <c r="E386" s="79" t="s">
        <v>132</v>
      </c>
      <c r="F386" s="80" t="s">
        <v>644</v>
      </c>
      <c r="G386" s="79" t="s">
        <v>133</v>
      </c>
      <c r="H386" s="79" t="s">
        <v>27</v>
      </c>
      <c r="I386" s="79" t="s">
        <v>136</v>
      </c>
      <c r="J386" s="70" t="s">
        <v>908</v>
      </c>
      <c r="K386" s="73"/>
      <c r="L386" s="43"/>
      <c r="M386" s="66" t="b">
        <v>0</v>
      </c>
      <c r="N386" s="86"/>
      <c r="O386" s="66" t="b">
        <v>0</v>
      </c>
      <c r="P386" s="66">
        <v>2877</v>
      </c>
      <c r="Q386" s="87" t="s">
        <v>908</v>
      </c>
    </row>
    <row r="387" spans="1:17" ht="32" x14ac:dyDescent="0.2">
      <c r="A387" s="6" t="s">
        <v>641</v>
      </c>
      <c r="B387" s="79" t="s">
        <v>642</v>
      </c>
      <c r="C387" s="79" t="s">
        <v>909</v>
      </c>
      <c r="D387" s="79" t="s">
        <v>27</v>
      </c>
      <c r="E387" s="79" t="s">
        <v>195</v>
      </c>
      <c r="F387" s="79" t="s">
        <v>133</v>
      </c>
      <c r="G387" s="80" t="s">
        <v>644</v>
      </c>
      <c r="H387" s="79" t="s">
        <v>27</v>
      </c>
      <c r="I387" s="79" t="s">
        <v>136</v>
      </c>
      <c r="J387" s="68" t="s">
        <v>910</v>
      </c>
      <c r="K387" s="73"/>
      <c r="L387" s="43"/>
      <c r="M387" s="66" t="b">
        <v>0</v>
      </c>
      <c r="N387" s="86"/>
      <c r="O387" s="66" t="b">
        <v>0</v>
      </c>
      <c r="P387" s="66">
        <v>796</v>
      </c>
      <c r="Q387" s="88" t="s">
        <v>910</v>
      </c>
    </row>
    <row r="388" spans="1:17" ht="32" x14ac:dyDescent="0.2">
      <c r="A388" s="6" t="s">
        <v>641</v>
      </c>
      <c r="B388" s="79" t="s">
        <v>642</v>
      </c>
      <c r="C388" s="79" t="s">
        <v>911</v>
      </c>
      <c r="D388" s="79" t="s">
        <v>27</v>
      </c>
      <c r="E388" s="79" t="s">
        <v>132</v>
      </c>
      <c r="F388" s="80" t="s">
        <v>644</v>
      </c>
      <c r="G388" s="79" t="s">
        <v>133</v>
      </c>
      <c r="H388" s="79" t="s">
        <v>27</v>
      </c>
      <c r="I388" s="79" t="s">
        <v>136</v>
      </c>
      <c r="J388" s="70" t="s">
        <v>912</v>
      </c>
      <c r="K388" s="73"/>
      <c r="L388" s="43"/>
      <c r="M388" s="66" t="b">
        <v>0</v>
      </c>
      <c r="N388" s="86"/>
      <c r="O388" s="66" t="b">
        <v>0</v>
      </c>
      <c r="P388" s="66">
        <v>2380</v>
      </c>
      <c r="Q388" s="87" t="s">
        <v>912</v>
      </c>
    </row>
    <row r="389" spans="1:17" ht="34" x14ac:dyDescent="0.2">
      <c r="A389" s="6" t="s">
        <v>641</v>
      </c>
      <c r="B389" s="79" t="s">
        <v>642</v>
      </c>
      <c r="C389" s="79" t="s">
        <v>913</v>
      </c>
      <c r="D389" s="79" t="s">
        <v>27</v>
      </c>
      <c r="E389" s="79" t="s">
        <v>195</v>
      </c>
      <c r="F389" s="79" t="s">
        <v>133</v>
      </c>
      <c r="G389" s="80" t="s">
        <v>644</v>
      </c>
      <c r="H389" s="79" t="s">
        <v>27</v>
      </c>
      <c r="I389" s="79" t="s">
        <v>136</v>
      </c>
      <c r="J389" s="68" t="s">
        <v>914</v>
      </c>
      <c r="K389" s="73"/>
      <c r="L389" s="43"/>
      <c r="M389" s="66" t="b">
        <v>0</v>
      </c>
      <c r="N389" s="86"/>
      <c r="O389" s="66" t="b">
        <v>0</v>
      </c>
      <c r="P389" s="66">
        <v>1652</v>
      </c>
      <c r="Q389" s="88" t="s">
        <v>914</v>
      </c>
    </row>
    <row r="390" spans="1:17" ht="51" x14ac:dyDescent="0.2">
      <c r="A390" s="6" t="s">
        <v>641</v>
      </c>
      <c r="B390" s="79" t="s">
        <v>642</v>
      </c>
      <c r="C390" s="79" t="s">
        <v>915</v>
      </c>
      <c r="D390" s="79" t="s">
        <v>27</v>
      </c>
      <c r="E390" s="79" t="s">
        <v>132</v>
      </c>
      <c r="F390" s="80" t="s">
        <v>644</v>
      </c>
      <c r="G390" s="79" t="s">
        <v>133</v>
      </c>
      <c r="H390" s="79" t="s">
        <v>27</v>
      </c>
      <c r="I390" s="79" t="s">
        <v>136</v>
      </c>
      <c r="J390" s="68" t="s">
        <v>916</v>
      </c>
      <c r="K390" s="73"/>
      <c r="L390" s="43"/>
      <c r="M390" s="66" t="b">
        <v>1</v>
      </c>
      <c r="N390" s="86"/>
      <c r="O390" s="66" t="b">
        <v>1</v>
      </c>
      <c r="P390" s="66">
        <v>99</v>
      </c>
      <c r="Q390" s="88" t="s">
        <v>916</v>
      </c>
    </row>
    <row r="391" spans="1:17" ht="32" x14ac:dyDescent="0.2">
      <c r="A391" s="6" t="s">
        <v>641</v>
      </c>
      <c r="B391" s="79" t="s">
        <v>642</v>
      </c>
      <c r="C391" s="79" t="s">
        <v>917</v>
      </c>
      <c r="D391" s="79" t="s">
        <v>27</v>
      </c>
      <c r="E391" s="79" t="s">
        <v>195</v>
      </c>
      <c r="F391" s="79" t="s">
        <v>133</v>
      </c>
      <c r="G391" s="80" t="s">
        <v>644</v>
      </c>
      <c r="H391" s="79" t="s">
        <v>27</v>
      </c>
      <c r="I391" s="79" t="s">
        <v>136</v>
      </c>
      <c r="J391" s="70" t="s">
        <v>918</v>
      </c>
      <c r="K391" s="73"/>
      <c r="L391" s="43"/>
      <c r="M391" s="66" t="b">
        <v>0</v>
      </c>
      <c r="N391" s="86"/>
      <c r="O391" s="66" t="b">
        <v>0</v>
      </c>
      <c r="P391" s="66">
        <v>2895</v>
      </c>
      <c r="Q391" s="87" t="s">
        <v>918</v>
      </c>
    </row>
    <row r="392" spans="1:17" ht="68" x14ac:dyDescent="0.2">
      <c r="A392" s="6" t="s">
        <v>641</v>
      </c>
      <c r="B392" s="79" t="s">
        <v>642</v>
      </c>
      <c r="C392" s="79" t="s">
        <v>919</v>
      </c>
      <c r="D392" s="79" t="s">
        <v>27</v>
      </c>
      <c r="E392" s="79" t="s">
        <v>132</v>
      </c>
      <c r="F392" s="80" t="s">
        <v>644</v>
      </c>
      <c r="G392" s="79" t="s">
        <v>133</v>
      </c>
      <c r="H392" s="79" t="s">
        <v>27</v>
      </c>
      <c r="I392" s="79" t="s">
        <v>136</v>
      </c>
      <c r="J392" s="68" t="s">
        <v>920</v>
      </c>
      <c r="K392" s="73"/>
      <c r="L392" s="43"/>
      <c r="M392" s="66" t="b">
        <v>1</v>
      </c>
      <c r="N392" s="86"/>
      <c r="O392" s="66" t="b">
        <v>1</v>
      </c>
      <c r="P392" s="66">
        <v>55</v>
      </c>
      <c r="Q392" s="88" t="s">
        <v>920</v>
      </c>
    </row>
    <row r="393" spans="1:17" ht="51" x14ac:dyDescent="0.2">
      <c r="A393" s="6" t="s">
        <v>641</v>
      </c>
      <c r="B393" s="79" t="s">
        <v>642</v>
      </c>
      <c r="C393" s="79" t="s">
        <v>921</v>
      </c>
      <c r="D393" s="79" t="s">
        <v>27</v>
      </c>
      <c r="E393" s="79" t="s">
        <v>195</v>
      </c>
      <c r="F393" s="79" t="s">
        <v>133</v>
      </c>
      <c r="G393" s="80" t="s">
        <v>644</v>
      </c>
      <c r="H393" s="79" t="s">
        <v>27</v>
      </c>
      <c r="I393" s="79" t="s">
        <v>136</v>
      </c>
      <c r="J393" s="70" t="s">
        <v>922</v>
      </c>
      <c r="K393" s="73"/>
      <c r="L393" s="43"/>
      <c r="M393" s="66" t="b">
        <v>0</v>
      </c>
      <c r="N393" s="86"/>
      <c r="O393" s="66" t="b">
        <v>0</v>
      </c>
      <c r="P393" s="66">
        <v>2645</v>
      </c>
      <c r="Q393" s="87" t="s">
        <v>922</v>
      </c>
    </row>
    <row r="394" spans="1:17" ht="68" x14ac:dyDescent="0.2">
      <c r="A394" s="6" t="s">
        <v>641</v>
      </c>
      <c r="B394" s="79" t="s">
        <v>642</v>
      </c>
      <c r="C394" s="79" t="s">
        <v>923</v>
      </c>
      <c r="D394" s="79" t="s">
        <v>27</v>
      </c>
      <c r="E394" s="79" t="s">
        <v>132</v>
      </c>
      <c r="F394" s="80" t="s">
        <v>644</v>
      </c>
      <c r="G394" s="79" t="s">
        <v>133</v>
      </c>
      <c r="H394" s="79" t="s">
        <v>27</v>
      </c>
      <c r="I394" s="79" t="s">
        <v>136</v>
      </c>
      <c r="J394" s="69" t="s">
        <v>924</v>
      </c>
      <c r="K394" s="73"/>
      <c r="L394" s="43"/>
      <c r="M394" s="66" t="b">
        <v>0</v>
      </c>
      <c r="N394" s="86"/>
      <c r="O394" s="66" t="b">
        <v>0</v>
      </c>
      <c r="P394" s="66">
        <v>728</v>
      </c>
      <c r="Q394" s="88" t="s">
        <v>924</v>
      </c>
    </row>
    <row r="395" spans="1:17" ht="34" x14ac:dyDescent="0.2">
      <c r="A395" s="6" t="s">
        <v>641</v>
      </c>
      <c r="B395" s="79" t="s">
        <v>642</v>
      </c>
      <c r="C395" s="79" t="s">
        <v>925</v>
      </c>
      <c r="D395" s="79" t="s">
        <v>27</v>
      </c>
      <c r="E395" s="79" t="s">
        <v>195</v>
      </c>
      <c r="F395" s="79" t="s">
        <v>133</v>
      </c>
      <c r="G395" s="80" t="s">
        <v>644</v>
      </c>
      <c r="H395" s="79" t="s">
        <v>27</v>
      </c>
      <c r="I395" s="79" t="s">
        <v>136</v>
      </c>
      <c r="J395" s="68" t="s">
        <v>926</v>
      </c>
      <c r="K395" s="73"/>
      <c r="L395" s="43"/>
      <c r="M395" s="66" t="b">
        <v>1</v>
      </c>
      <c r="N395" s="86"/>
      <c r="O395" s="66" t="b">
        <v>1</v>
      </c>
      <c r="P395" s="66">
        <v>31</v>
      </c>
      <c r="Q395" s="88" t="s">
        <v>926</v>
      </c>
    </row>
    <row r="396" spans="1:17" ht="32" x14ac:dyDescent="0.2">
      <c r="A396" s="6" t="s">
        <v>641</v>
      </c>
      <c r="B396" s="79" t="s">
        <v>642</v>
      </c>
      <c r="C396" s="79" t="s">
        <v>927</v>
      </c>
      <c r="D396" s="79" t="s">
        <v>27</v>
      </c>
      <c r="E396" s="79" t="s">
        <v>132</v>
      </c>
      <c r="F396" s="80" t="s">
        <v>644</v>
      </c>
      <c r="G396" s="79" t="s">
        <v>133</v>
      </c>
      <c r="H396" s="79" t="s">
        <v>27</v>
      </c>
      <c r="I396" s="79" t="s">
        <v>136</v>
      </c>
      <c r="J396" s="68" t="s">
        <v>928</v>
      </c>
      <c r="K396" s="73"/>
      <c r="L396" s="43"/>
      <c r="M396" s="66" t="b">
        <v>1</v>
      </c>
      <c r="N396" s="86"/>
      <c r="O396" s="66" t="b">
        <v>1</v>
      </c>
      <c r="P396" s="66">
        <v>50</v>
      </c>
      <c r="Q396" s="88" t="s">
        <v>928</v>
      </c>
    </row>
    <row r="397" spans="1:17" ht="34" x14ac:dyDescent="0.2">
      <c r="A397" s="6" t="s">
        <v>641</v>
      </c>
      <c r="B397" s="79" t="s">
        <v>642</v>
      </c>
      <c r="C397" s="79" t="s">
        <v>929</v>
      </c>
      <c r="D397" s="79" t="s">
        <v>27</v>
      </c>
      <c r="E397" s="79" t="s">
        <v>195</v>
      </c>
      <c r="F397" s="79" t="s">
        <v>133</v>
      </c>
      <c r="G397" s="80" t="s">
        <v>644</v>
      </c>
      <c r="H397" s="79" t="s">
        <v>27</v>
      </c>
      <c r="I397" s="79" t="s">
        <v>136</v>
      </c>
      <c r="J397" s="68" t="s">
        <v>930</v>
      </c>
      <c r="K397" s="73"/>
      <c r="L397" s="43"/>
      <c r="M397" s="66" t="b">
        <v>0</v>
      </c>
      <c r="N397" s="86"/>
      <c r="O397" s="66" t="b">
        <v>0</v>
      </c>
      <c r="P397" s="66">
        <v>1482</v>
      </c>
      <c r="Q397" s="88" t="s">
        <v>930</v>
      </c>
    </row>
    <row r="398" spans="1:17" ht="51" x14ac:dyDescent="0.2">
      <c r="A398" s="6" t="s">
        <v>641</v>
      </c>
      <c r="B398" s="79" t="s">
        <v>642</v>
      </c>
      <c r="C398" s="79" t="s">
        <v>931</v>
      </c>
      <c r="D398" s="79" t="s">
        <v>27</v>
      </c>
      <c r="E398" s="79" t="s">
        <v>132</v>
      </c>
      <c r="F398" s="80" t="s">
        <v>644</v>
      </c>
      <c r="G398" s="79" t="s">
        <v>133</v>
      </c>
      <c r="H398" s="79" t="s">
        <v>27</v>
      </c>
      <c r="I398" s="79" t="s">
        <v>136</v>
      </c>
      <c r="J398" s="68" t="s">
        <v>932</v>
      </c>
      <c r="K398" s="73"/>
      <c r="L398" s="43"/>
      <c r="M398" s="66" t="b">
        <v>0</v>
      </c>
      <c r="N398" s="86"/>
      <c r="O398" s="66" t="b">
        <v>0</v>
      </c>
      <c r="P398" s="66">
        <v>1505</v>
      </c>
      <c r="Q398" s="88" t="s">
        <v>932</v>
      </c>
    </row>
    <row r="399" spans="1:17" ht="51" x14ac:dyDescent="0.2">
      <c r="A399" s="6" t="s">
        <v>641</v>
      </c>
      <c r="B399" s="79" t="s">
        <v>642</v>
      </c>
      <c r="C399" s="79" t="s">
        <v>933</v>
      </c>
      <c r="D399" s="79" t="s">
        <v>27</v>
      </c>
      <c r="E399" s="79" t="s">
        <v>195</v>
      </c>
      <c r="F399" s="79" t="s">
        <v>133</v>
      </c>
      <c r="G399" s="80" t="s">
        <v>644</v>
      </c>
      <c r="H399" s="79" t="s">
        <v>27</v>
      </c>
      <c r="I399" s="79" t="s">
        <v>136</v>
      </c>
      <c r="J399" s="70" t="s">
        <v>934</v>
      </c>
      <c r="K399" s="73"/>
      <c r="L399" s="43"/>
      <c r="M399" s="66" t="b">
        <v>0</v>
      </c>
      <c r="N399" s="86"/>
      <c r="O399" s="66" t="b">
        <v>0</v>
      </c>
      <c r="P399" s="66">
        <v>3058</v>
      </c>
      <c r="Q399" s="87" t="s">
        <v>934</v>
      </c>
    </row>
    <row r="400" spans="1:17" ht="34" x14ac:dyDescent="0.2">
      <c r="A400" s="6" t="s">
        <v>641</v>
      </c>
      <c r="B400" s="79" t="s">
        <v>642</v>
      </c>
      <c r="C400" s="79" t="s">
        <v>935</v>
      </c>
      <c r="D400" s="79" t="s">
        <v>27</v>
      </c>
      <c r="E400" s="79" t="s">
        <v>132</v>
      </c>
      <c r="F400" s="80" t="s">
        <v>644</v>
      </c>
      <c r="G400" s="79" t="s">
        <v>133</v>
      </c>
      <c r="H400" s="79" t="s">
        <v>27</v>
      </c>
      <c r="I400" s="79" t="s">
        <v>136</v>
      </c>
      <c r="J400" s="70" t="s">
        <v>936</v>
      </c>
      <c r="K400" s="73"/>
      <c r="L400" s="43"/>
      <c r="M400" s="66" t="b">
        <v>0</v>
      </c>
      <c r="N400" s="86"/>
      <c r="O400" s="66" t="b">
        <v>0</v>
      </c>
      <c r="P400" s="66">
        <v>2429</v>
      </c>
      <c r="Q400" s="87" t="s">
        <v>936</v>
      </c>
    </row>
    <row r="401" spans="1:17" ht="51" x14ac:dyDescent="0.2">
      <c r="A401" s="6" t="s">
        <v>641</v>
      </c>
      <c r="B401" s="79" t="s">
        <v>642</v>
      </c>
      <c r="C401" s="79" t="s">
        <v>937</v>
      </c>
      <c r="D401" s="79" t="s">
        <v>27</v>
      </c>
      <c r="E401" s="79" t="s">
        <v>195</v>
      </c>
      <c r="F401" s="79" t="s">
        <v>133</v>
      </c>
      <c r="G401" s="80" t="s">
        <v>644</v>
      </c>
      <c r="H401" s="79" t="s">
        <v>27</v>
      </c>
      <c r="I401" s="79" t="s">
        <v>136</v>
      </c>
      <c r="J401" s="68" t="s">
        <v>938</v>
      </c>
      <c r="K401" s="73"/>
      <c r="L401" s="43"/>
      <c r="M401" s="66" t="b">
        <v>0</v>
      </c>
      <c r="N401" s="86"/>
      <c r="O401" s="66" t="b">
        <v>0</v>
      </c>
      <c r="P401" s="66">
        <v>736</v>
      </c>
      <c r="Q401" s="88" t="s">
        <v>938</v>
      </c>
    </row>
    <row r="402" spans="1:17" ht="85" x14ac:dyDescent="0.2">
      <c r="A402" s="6" t="s">
        <v>641</v>
      </c>
      <c r="B402" s="79" t="s">
        <v>642</v>
      </c>
      <c r="C402" s="79" t="s">
        <v>939</v>
      </c>
      <c r="D402" s="79" t="s">
        <v>27</v>
      </c>
      <c r="E402" s="79" t="s">
        <v>132</v>
      </c>
      <c r="F402" s="80" t="s">
        <v>644</v>
      </c>
      <c r="G402" s="79" t="s">
        <v>133</v>
      </c>
      <c r="H402" s="79" t="s">
        <v>27</v>
      </c>
      <c r="I402" s="79" t="s">
        <v>136</v>
      </c>
      <c r="J402" s="69" t="s">
        <v>940</v>
      </c>
      <c r="K402" s="73"/>
      <c r="L402" s="43"/>
      <c r="M402" s="66" t="b">
        <v>0</v>
      </c>
      <c r="N402" s="86"/>
      <c r="O402" s="66" t="b">
        <v>0</v>
      </c>
      <c r="P402" s="66">
        <v>2028</v>
      </c>
      <c r="Q402" s="88" t="s">
        <v>940</v>
      </c>
    </row>
    <row r="403" spans="1:17" ht="34" x14ac:dyDescent="0.2">
      <c r="A403" s="6" t="s">
        <v>641</v>
      </c>
      <c r="B403" s="79" t="s">
        <v>642</v>
      </c>
      <c r="C403" s="79" t="s">
        <v>941</v>
      </c>
      <c r="D403" s="79" t="s">
        <v>27</v>
      </c>
      <c r="E403" s="79" t="s">
        <v>195</v>
      </c>
      <c r="F403" s="79" t="s">
        <v>133</v>
      </c>
      <c r="G403" s="80" t="s">
        <v>644</v>
      </c>
      <c r="H403" s="79" t="s">
        <v>27</v>
      </c>
      <c r="I403" s="79" t="s">
        <v>136</v>
      </c>
      <c r="J403" s="68" t="s">
        <v>942</v>
      </c>
      <c r="K403" s="73"/>
      <c r="L403" s="43"/>
      <c r="M403" s="66" t="b">
        <v>0</v>
      </c>
      <c r="N403" s="86"/>
      <c r="O403" s="66" t="b">
        <v>0</v>
      </c>
      <c r="P403" s="66">
        <v>631</v>
      </c>
      <c r="Q403" s="88" t="s">
        <v>942</v>
      </c>
    </row>
    <row r="404" spans="1:17" ht="34" x14ac:dyDescent="0.2">
      <c r="A404" s="6" t="s">
        <v>641</v>
      </c>
      <c r="B404" s="79" t="s">
        <v>642</v>
      </c>
      <c r="C404" s="79" t="s">
        <v>943</v>
      </c>
      <c r="D404" s="79" t="s">
        <v>27</v>
      </c>
      <c r="E404" s="79" t="s">
        <v>132</v>
      </c>
      <c r="F404" s="80" t="s">
        <v>644</v>
      </c>
      <c r="G404" s="79" t="s">
        <v>133</v>
      </c>
      <c r="H404" s="79" t="s">
        <v>27</v>
      </c>
      <c r="I404" s="79" t="s">
        <v>136</v>
      </c>
      <c r="J404" s="70" t="s">
        <v>944</v>
      </c>
      <c r="K404" s="73"/>
      <c r="L404" s="43"/>
      <c r="M404" s="66" t="b">
        <v>0</v>
      </c>
      <c r="N404" s="86"/>
      <c r="O404" s="66" t="b">
        <v>0</v>
      </c>
      <c r="P404" s="66">
        <v>2958</v>
      </c>
      <c r="Q404" s="87" t="s">
        <v>944</v>
      </c>
    </row>
    <row r="405" spans="1:17" ht="32" x14ac:dyDescent="0.2">
      <c r="A405" s="6" t="s">
        <v>641</v>
      </c>
      <c r="B405" s="79" t="s">
        <v>642</v>
      </c>
      <c r="C405" s="79" t="s">
        <v>945</v>
      </c>
      <c r="D405" s="79" t="s">
        <v>27</v>
      </c>
      <c r="E405" s="79" t="s">
        <v>195</v>
      </c>
      <c r="F405" s="79" t="s">
        <v>133</v>
      </c>
      <c r="G405" s="80" t="s">
        <v>644</v>
      </c>
      <c r="H405" s="79" t="s">
        <v>27</v>
      </c>
      <c r="I405" s="79" t="s">
        <v>136</v>
      </c>
      <c r="J405" s="68" t="s">
        <v>946</v>
      </c>
      <c r="K405" s="73"/>
      <c r="L405" s="43"/>
      <c r="M405" s="66" t="b">
        <v>0</v>
      </c>
      <c r="N405" s="86"/>
      <c r="O405" s="66" t="b">
        <v>0</v>
      </c>
      <c r="P405" s="66">
        <v>2051</v>
      </c>
      <c r="Q405" s="88" t="s">
        <v>946</v>
      </c>
    </row>
    <row r="406" spans="1:17" ht="34" x14ac:dyDescent="0.2">
      <c r="A406" s="6" t="s">
        <v>641</v>
      </c>
      <c r="B406" s="79" t="s">
        <v>642</v>
      </c>
      <c r="C406" s="79" t="s">
        <v>947</v>
      </c>
      <c r="D406" s="79" t="s">
        <v>27</v>
      </c>
      <c r="E406" s="79" t="s">
        <v>132</v>
      </c>
      <c r="F406" s="80" t="s">
        <v>644</v>
      </c>
      <c r="G406" s="79" t="s">
        <v>133</v>
      </c>
      <c r="H406" s="79" t="s">
        <v>27</v>
      </c>
      <c r="I406" s="79" t="s">
        <v>136</v>
      </c>
      <c r="J406" s="68" t="s">
        <v>948</v>
      </c>
      <c r="K406" s="73"/>
      <c r="L406" s="43"/>
      <c r="M406" s="66" t="b">
        <v>1</v>
      </c>
      <c r="N406" s="86"/>
      <c r="O406" s="66" t="b">
        <v>1</v>
      </c>
      <c r="P406" s="66">
        <v>49</v>
      </c>
      <c r="Q406" s="88" t="s">
        <v>948</v>
      </c>
    </row>
    <row r="407" spans="1:17" ht="34" x14ac:dyDescent="0.2">
      <c r="A407" s="6" t="s">
        <v>641</v>
      </c>
      <c r="B407" s="79" t="s">
        <v>642</v>
      </c>
      <c r="C407" s="79" t="s">
        <v>949</v>
      </c>
      <c r="D407" s="79" t="s">
        <v>27</v>
      </c>
      <c r="E407" s="79" t="s">
        <v>195</v>
      </c>
      <c r="F407" s="79" t="s">
        <v>133</v>
      </c>
      <c r="G407" s="80" t="s">
        <v>644</v>
      </c>
      <c r="H407" s="79" t="s">
        <v>27</v>
      </c>
      <c r="I407" s="79" t="s">
        <v>136</v>
      </c>
      <c r="J407" s="68" t="s">
        <v>950</v>
      </c>
      <c r="K407" s="73"/>
      <c r="L407" s="43"/>
      <c r="M407" s="66" t="b">
        <v>1</v>
      </c>
      <c r="N407" s="86"/>
      <c r="O407" s="66" t="b">
        <v>1</v>
      </c>
      <c r="P407" s="66">
        <v>48</v>
      </c>
      <c r="Q407" s="88" t="s">
        <v>950</v>
      </c>
    </row>
    <row r="408" spans="1:17" ht="34" x14ac:dyDescent="0.2">
      <c r="A408" s="6" t="s">
        <v>641</v>
      </c>
      <c r="B408" s="79" t="s">
        <v>642</v>
      </c>
      <c r="C408" s="79" t="s">
        <v>951</v>
      </c>
      <c r="D408" s="79" t="s">
        <v>27</v>
      </c>
      <c r="E408" s="79" t="s">
        <v>132</v>
      </c>
      <c r="F408" s="80" t="s">
        <v>644</v>
      </c>
      <c r="G408" s="79" t="s">
        <v>133</v>
      </c>
      <c r="H408" s="79" t="s">
        <v>27</v>
      </c>
      <c r="I408" s="79" t="s">
        <v>136</v>
      </c>
      <c r="J408" s="68" t="s">
        <v>952</v>
      </c>
      <c r="K408" s="73"/>
      <c r="L408" s="43"/>
      <c r="M408" s="66" t="b">
        <v>1</v>
      </c>
      <c r="N408" s="86"/>
      <c r="O408" s="66" t="b">
        <v>1</v>
      </c>
      <c r="P408" s="66">
        <v>98</v>
      </c>
      <c r="Q408" s="88" t="s">
        <v>952</v>
      </c>
    </row>
    <row r="409" spans="1:17" ht="51" x14ac:dyDescent="0.2">
      <c r="A409" s="6" t="s">
        <v>641</v>
      </c>
      <c r="B409" s="79" t="s">
        <v>642</v>
      </c>
      <c r="C409" s="79" t="s">
        <v>953</v>
      </c>
      <c r="D409" s="79" t="s">
        <v>27</v>
      </c>
      <c r="E409" s="79" t="s">
        <v>195</v>
      </c>
      <c r="F409" s="79" t="s">
        <v>133</v>
      </c>
      <c r="G409" s="80" t="s">
        <v>644</v>
      </c>
      <c r="H409" s="79" t="s">
        <v>27</v>
      </c>
      <c r="I409" s="79" t="s">
        <v>136</v>
      </c>
      <c r="J409" s="68" t="s">
        <v>954</v>
      </c>
      <c r="K409" s="73"/>
      <c r="L409" s="43"/>
      <c r="M409" s="66" t="b">
        <v>0</v>
      </c>
      <c r="N409" s="86"/>
      <c r="O409" s="66" t="b">
        <v>0</v>
      </c>
      <c r="P409" s="66">
        <v>730</v>
      </c>
      <c r="Q409" s="88" t="s">
        <v>954</v>
      </c>
    </row>
    <row r="410" spans="1:17" ht="102" x14ac:dyDescent="0.2">
      <c r="A410" s="6" t="s">
        <v>641</v>
      </c>
      <c r="B410" s="79" t="s">
        <v>642</v>
      </c>
      <c r="C410" s="79" t="s">
        <v>955</v>
      </c>
      <c r="D410" s="79" t="s">
        <v>27</v>
      </c>
      <c r="E410" s="79" t="s">
        <v>132</v>
      </c>
      <c r="F410" s="80" t="s">
        <v>644</v>
      </c>
      <c r="G410" s="79" t="s">
        <v>133</v>
      </c>
      <c r="H410" s="79" t="s">
        <v>27</v>
      </c>
      <c r="I410" s="79" t="s">
        <v>136</v>
      </c>
      <c r="J410" s="68" t="s">
        <v>956</v>
      </c>
      <c r="K410" s="73"/>
      <c r="L410" s="43"/>
      <c r="M410" s="66" t="b">
        <v>0</v>
      </c>
      <c r="N410" s="86"/>
      <c r="O410" s="66" t="b">
        <v>0</v>
      </c>
      <c r="P410" s="66">
        <v>1692</v>
      </c>
      <c r="Q410" s="88" t="s">
        <v>956</v>
      </c>
    </row>
    <row r="411" spans="1:17" ht="85" x14ac:dyDescent="0.2">
      <c r="A411" s="6" t="s">
        <v>641</v>
      </c>
      <c r="B411" s="79" t="s">
        <v>642</v>
      </c>
      <c r="C411" s="79" t="s">
        <v>957</v>
      </c>
      <c r="D411" s="79" t="s">
        <v>27</v>
      </c>
      <c r="E411" s="79" t="s">
        <v>195</v>
      </c>
      <c r="F411" s="79" t="s">
        <v>133</v>
      </c>
      <c r="G411" s="80" t="s">
        <v>644</v>
      </c>
      <c r="H411" s="79" t="s">
        <v>27</v>
      </c>
      <c r="I411" s="79" t="s">
        <v>136</v>
      </c>
      <c r="J411" s="68" t="s">
        <v>958</v>
      </c>
      <c r="K411" s="73"/>
      <c r="L411" s="43"/>
      <c r="M411" s="66" t="b">
        <v>0</v>
      </c>
      <c r="N411" s="86"/>
      <c r="O411" s="66" t="b">
        <v>0</v>
      </c>
      <c r="P411" s="66">
        <v>207</v>
      </c>
      <c r="Q411" s="88" t="s">
        <v>958</v>
      </c>
    </row>
    <row r="412" spans="1:17" ht="51" x14ac:dyDescent="0.2">
      <c r="A412" s="6" t="s">
        <v>641</v>
      </c>
      <c r="B412" s="79" t="s">
        <v>642</v>
      </c>
      <c r="C412" s="79" t="s">
        <v>959</v>
      </c>
      <c r="D412" s="79" t="s">
        <v>27</v>
      </c>
      <c r="E412" s="79" t="s">
        <v>132</v>
      </c>
      <c r="F412" s="80" t="s">
        <v>644</v>
      </c>
      <c r="G412" s="79" t="s">
        <v>133</v>
      </c>
      <c r="H412" s="79" t="s">
        <v>27</v>
      </c>
      <c r="I412" s="79" t="s">
        <v>136</v>
      </c>
      <c r="J412" s="68" t="s">
        <v>960</v>
      </c>
      <c r="K412" s="73"/>
      <c r="L412" s="43"/>
      <c r="M412" s="66" t="b">
        <v>0</v>
      </c>
      <c r="N412" s="86"/>
      <c r="O412" s="66" t="b">
        <v>0</v>
      </c>
      <c r="P412" s="66">
        <v>829</v>
      </c>
      <c r="Q412" s="88" t="s">
        <v>960</v>
      </c>
    </row>
    <row r="413" spans="1:17" ht="85" x14ac:dyDescent="0.2">
      <c r="A413" s="6" t="s">
        <v>641</v>
      </c>
      <c r="B413" s="79" t="s">
        <v>642</v>
      </c>
      <c r="C413" s="79" t="s">
        <v>961</v>
      </c>
      <c r="D413" s="79" t="s">
        <v>27</v>
      </c>
      <c r="E413" s="79" t="s">
        <v>195</v>
      </c>
      <c r="F413" s="79" t="s">
        <v>133</v>
      </c>
      <c r="G413" s="80" t="s">
        <v>644</v>
      </c>
      <c r="H413" s="79" t="s">
        <v>27</v>
      </c>
      <c r="I413" s="79" t="s">
        <v>136</v>
      </c>
      <c r="J413" s="68" t="s">
        <v>962</v>
      </c>
      <c r="K413" s="73"/>
      <c r="L413" s="43"/>
      <c r="M413" s="66" t="b">
        <v>0</v>
      </c>
      <c r="N413" s="86"/>
      <c r="O413" s="66" t="b">
        <v>0</v>
      </c>
      <c r="P413" s="66">
        <v>1137</v>
      </c>
      <c r="Q413" s="88" t="s">
        <v>962</v>
      </c>
    </row>
    <row r="414" spans="1:17" ht="51" x14ac:dyDescent="0.2">
      <c r="A414" s="6" t="s">
        <v>641</v>
      </c>
      <c r="B414" s="79" t="s">
        <v>642</v>
      </c>
      <c r="C414" s="79" t="s">
        <v>963</v>
      </c>
      <c r="D414" s="79" t="s">
        <v>27</v>
      </c>
      <c r="E414" s="79" t="s">
        <v>132</v>
      </c>
      <c r="F414" s="80" t="s">
        <v>644</v>
      </c>
      <c r="G414" s="79" t="s">
        <v>133</v>
      </c>
      <c r="H414" s="79" t="s">
        <v>27</v>
      </c>
      <c r="I414" s="79" t="s">
        <v>136</v>
      </c>
      <c r="J414" s="69" t="s">
        <v>964</v>
      </c>
      <c r="K414" s="73"/>
      <c r="L414" s="43"/>
      <c r="M414" s="66" t="b">
        <v>0</v>
      </c>
      <c r="N414" s="86"/>
      <c r="O414" s="66" t="b">
        <v>0</v>
      </c>
      <c r="P414" s="66">
        <v>1117</v>
      </c>
      <c r="Q414" s="88" t="s">
        <v>964</v>
      </c>
    </row>
    <row r="415" spans="1:17" ht="51" x14ac:dyDescent="0.2">
      <c r="A415" s="6" t="s">
        <v>641</v>
      </c>
      <c r="B415" s="79" t="s">
        <v>642</v>
      </c>
      <c r="C415" s="79" t="s">
        <v>965</v>
      </c>
      <c r="D415" s="79" t="s">
        <v>27</v>
      </c>
      <c r="E415" s="79" t="s">
        <v>195</v>
      </c>
      <c r="F415" s="79" t="s">
        <v>133</v>
      </c>
      <c r="G415" s="80" t="s">
        <v>644</v>
      </c>
      <c r="H415" s="79" t="s">
        <v>27</v>
      </c>
      <c r="I415" s="79" t="s">
        <v>136</v>
      </c>
      <c r="J415" s="70" t="s">
        <v>966</v>
      </c>
      <c r="K415" s="73"/>
      <c r="L415" s="43"/>
      <c r="M415" s="66" t="b">
        <v>0</v>
      </c>
      <c r="N415" s="86"/>
      <c r="O415" s="66" t="b">
        <v>0</v>
      </c>
      <c r="P415" s="66">
        <v>2709</v>
      </c>
      <c r="Q415" s="87" t="s">
        <v>966</v>
      </c>
    </row>
    <row r="416" spans="1:17" ht="85" x14ac:dyDescent="0.2">
      <c r="A416" s="6" t="s">
        <v>641</v>
      </c>
      <c r="B416" s="79" t="s">
        <v>642</v>
      </c>
      <c r="C416" s="79" t="s">
        <v>967</v>
      </c>
      <c r="D416" s="79" t="s">
        <v>27</v>
      </c>
      <c r="E416" s="79" t="s">
        <v>132</v>
      </c>
      <c r="F416" s="80" t="s">
        <v>644</v>
      </c>
      <c r="G416" s="79" t="s">
        <v>133</v>
      </c>
      <c r="H416" s="79" t="s">
        <v>27</v>
      </c>
      <c r="I416" s="79" t="s">
        <v>136</v>
      </c>
      <c r="J416" s="69" t="s">
        <v>968</v>
      </c>
      <c r="K416" s="73"/>
      <c r="L416" s="43"/>
      <c r="M416" s="66" t="b">
        <v>0</v>
      </c>
      <c r="N416" s="86"/>
      <c r="O416" s="66" t="b">
        <v>0</v>
      </c>
      <c r="P416" s="66">
        <v>2026</v>
      </c>
      <c r="Q416" s="88" t="s">
        <v>968</v>
      </c>
    </row>
    <row r="417" spans="1:17" ht="34" x14ac:dyDescent="0.2">
      <c r="A417" s="6" t="s">
        <v>641</v>
      </c>
      <c r="B417" s="79" t="s">
        <v>642</v>
      </c>
      <c r="C417" s="79" t="s">
        <v>969</v>
      </c>
      <c r="D417" s="79" t="s">
        <v>27</v>
      </c>
      <c r="E417" s="79" t="s">
        <v>195</v>
      </c>
      <c r="F417" s="79" t="s">
        <v>133</v>
      </c>
      <c r="G417" s="80" t="s">
        <v>644</v>
      </c>
      <c r="H417" s="79" t="s">
        <v>27</v>
      </c>
      <c r="I417" s="79" t="s">
        <v>136</v>
      </c>
      <c r="J417" s="68" t="s">
        <v>970</v>
      </c>
      <c r="K417" s="73"/>
      <c r="L417" s="43"/>
      <c r="M417" s="66" t="b">
        <v>0</v>
      </c>
      <c r="N417" s="86"/>
      <c r="O417" s="66" t="b">
        <v>0</v>
      </c>
      <c r="P417" s="66">
        <v>120</v>
      </c>
      <c r="Q417" s="88" t="s">
        <v>970</v>
      </c>
    </row>
    <row r="418" spans="1:17" ht="68" x14ac:dyDescent="0.2">
      <c r="A418" s="6" t="s">
        <v>641</v>
      </c>
      <c r="B418" s="79" t="s">
        <v>642</v>
      </c>
      <c r="C418" s="79" t="s">
        <v>971</v>
      </c>
      <c r="D418" s="79" t="s">
        <v>27</v>
      </c>
      <c r="E418" s="79" t="s">
        <v>132</v>
      </c>
      <c r="F418" s="80" t="s">
        <v>644</v>
      </c>
      <c r="G418" s="79" t="s">
        <v>133</v>
      </c>
      <c r="H418" s="79" t="s">
        <v>27</v>
      </c>
      <c r="I418" s="79" t="s">
        <v>136</v>
      </c>
      <c r="J418" s="69" t="s">
        <v>972</v>
      </c>
      <c r="K418" s="73"/>
      <c r="L418" s="43"/>
      <c r="M418" s="66" t="b">
        <v>0</v>
      </c>
      <c r="N418" s="86"/>
      <c r="O418" s="66" t="b">
        <v>0</v>
      </c>
      <c r="P418" s="66">
        <v>2182</v>
      </c>
      <c r="Q418" s="88" t="s">
        <v>972</v>
      </c>
    </row>
    <row r="419" spans="1:17" ht="34" x14ac:dyDescent="0.2">
      <c r="A419" s="6" t="s">
        <v>641</v>
      </c>
      <c r="B419" s="79" t="s">
        <v>642</v>
      </c>
      <c r="C419" s="79" t="s">
        <v>973</v>
      </c>
      <c r="D419" s="79" t="s">
        <v>27</v>
      </c>
      <c r="E419" s="79" t="s">
        <v>195</v>
      </c>
      <c r="F419" s="79" t="s">
        <v>133</v>
      </c>
      <c r="G419" s="80" t="s">
        <v>644</v>
      </c>
      <c r="H419" s="79" t="s">
        <v>27</v>
      </c>
      <c r="I419" s="79" t="s">
        <v>136</v>
      </c>
      <c r="J419" s="68" t="s">
        <v>974</v>
      </c>
      <c r="K419" s="73"/>
      <c r="L419" s="43"/>
      <c r="M419" s="66" t="b">
        <v>0</v>
      </c>
      <c r="N419" s="86"/>
      <c r="O419" s="66" t="b">
        <v>0</v>
      </c>
      <c r="P419" s="66">
        <v>1600</v>
      </c>
      <c r="Q419" s="88" t="s">
        <v>974</v>
      </c>
    </row>
    <row r="420" spans="1:17" ht="51" x14ac:dyDescent="0.2">
      <c r="A420" s="6" t="s">
        <v>641</v>
      </c>
      <c r="B420" s="79" t="s">
        <v>642</v>
      </c>
      <c r="C420" s="79" t="s">
        <v>975</v>
      </c>
      <c r="D420" s="79" t="s">
        <v>27</v>
      </c>
      <c r="E420" s="79" t="s">
        <v>132</v>
      </c>
      <c r="F420" s="80" t="s">
        <v>644</v>
      </c>
      <c r="G420" s="79" t="s">
        <v>133</v>
      </c>
      <c r="H420" s="79" t="s">
        <v>27</v>
      </c>
      <c r="I420" s="79" t="s">
        <v>136</v>
      </c>
      <c r="J420" s="70" t="s">
        <v>976</v>
      </c>
      <c r="K420" s="73"/>
      <c r="L420" s="43"/>
      <c r="M420" s="66" t="b">
        <v>0</v>
      </c>
      <c r="N420" s="86"/>
      <c r="O420" s="66" t="b">
        <v>0</v>
      </c>
      <c r="P420" s="66">
        <v>2686</v>
      </c>
      <c r="Q420" s="87" t="s">
        <v>976</v>
      </c>
    </row>
    <row r="421" spans="1:17" ht="34" x14ac:dyDescent="0.2">
      <c r="A421" s="6" t="s">
        <v>641</v>
      </c>
      <c r="B421" s="79" t="s">
        <v>642</v>
      </c>
      <c r="C421" s="79" t="s">
        <v>977</v>
      </c>
      <c r="D421" s="79" t="s">
        <v>27</v>
      </c>
      <c r="E421" s="79" t="s">
        <v>195</v>
      </c>
      <c r="F421" s="79" t="s">
        <v>133</v>
      </c>
      <c r="G421" s="80" t="s">
        <v>644</v>
      </c>
      <c r="H421" s="79" t="s">
        <v>27</v>
      </c>
      <c r="I421" s="79" t="s">
        <v>136</v>
      </c>
      <c r="J421" s="69" t="s">
        <v>978</v>
      </c>
      <c r="K421" s="73"/>
      <c r="L421" s="43"/>
      <c r="M421" s="66" t="b">
        <v>0</v>
      </c>
      <c r="N421" s="86"/>
      <c r="O421" s="66" t="b">
        <v>0</v>
      </c>
      <c r="P421" s="66">
        <v>190</v>
      </c>
      <c r="Q421" s="88" t="s">
        <v>978</v>
      </c>
    </row>
    <row r="422" spans="1:17" ht="34" x14ac:dyDescent="0.2">
      <c r="A422" s="6" t="s">
        <v>641</v>
      </c>
      <c r="B422" s="79" t="s">
        <v>642</v>
      </c>
      <c r="C422" s="79" t="s">
        <v>979</v>
      </c>
      <c r="D422" s="79" t="s">
        <v>27</v>
      </c>
      <c r="E422" s="79" t="s">
        <v>132</v>
      </c>
      <c r="F422" s="80" t="s">
        <v>644</v>
      </c>
      <c r="G422" s="79" t="s">
        <v>133</v>
      </c>
      <c r="H422" s="79" t="s">
        <v>27</v>
      </c>
      <c r="I422" s="79" t="s">
        <v>136</v>
      </c>
      <c r="J422" s="69" t="s">
        <v>980</v>
      </c>
      <c r="K422" s="73"/>
      <c r="L422" s="43"/>
      <c r="M422" s="66" t="b">
        <v>0</v>
      </c>
      <c r="N422" s="86"/>
      <c r="O422" s="66" t="b">
        <v>0</v>
      </c>
      <c r="P422" s="66">
        <v>891</v>
      </c>
      <c r="Q422" s="88" t="s">
        <v>980</v>
      </c>
    </row>
    <row r="423" spans="1:17" ht="51" x14ac:dyDescent="0.2">
      <c r="A423" s="6" t="s">
        <v>641</v>
      </c>
      <c r="B423" s="79" t="s">
        <v>642</v>
      </c>
      <c r="C423" s="79" t="s">
        <v>981</v>
      </c>
      <c r="D423" s="79" t="s">
        <v>27</v>
      </c>
      <c r="E423" s="79" t="s">
        <v>195</v>
      </c>
      <c r="F423" s="79" t="s">
        <v>133</v>
      </c>
      <c r="G423" s="80" t="s">
        <v>644</v>
      </c>
      <c r="H423" s="79" t="s">
        <v>27</v>
      </c>
      <c r="I423" s="79" t="s">
        <v>136</v>
      </c>
      <c r="J423" s="69" t="s">
        <v>982</v>
      </c>
      <c r="K423" s="73"/>
      <c r="L423" s="43"/>
      <c r="M423" s="66" t="b">
        <v>0</v>
      </c>
      <c r="N423" s="86"/>
      <c r="O423" s="66" t="b">
        <v>0</v>
      </c>
      <c r="P423" s="66">
        <v>2024</v>
      </c>
      <c r="Q423" s="88" t="s">
        <v>982</v>
      </c>
    </row>
    <row r="424" spans="1:17" ht="51" x14ac:dyDescent="0.2">
      <c r="A424" s="6" t="s">
        <v>641</v>
      </c>
      <c r="B424" s="79" t="s">
        <v>642</v>
      </c>
      <c r="C424" s="79" t="s">
        <v>983</v>
      </c>
      <c r="D424" s="79" t="s">
        <v>27</v>
      </c>
      <c r="E424" s="79" t="s">
        <v>132</v>
      </c>
      <c r="F424" s="80" t="s">
        <v>644</v>
      </c>
      <c r="G424" s="79" t="s">
        <v>133</v>
      </c>
      <c r="H424" s="79" t="s">
        <v>27</v>
      </c>
      <c r="I424" s="79" t="s">
        <v>136</v>
      </c>
      <c r="J424" s="68" t="s">
        <v>984</v>
      </c>
      <c r="K424" s="73"/>
      <c r="L424" s="43"/>
      <c r="M424" s="66" t="b">
        <v>0</v>
      </c>
      <c r="N424" s="86"/>
      <c r="O424" s="66" t="b">
        <v>0</v>
      </c>
      <c r="P424" s="66">
        <v>534</v>
      </c>
      <c r="Q424" s="88" t="s">
        <v>984</v>
      </c>
    </row>
    <row r="425" spans="1:17" ht="32" x14ac:dyDescent="0.2">
      <c r="A425" s="6" t="s">
        <v>641</v>
      </c>
      <c r="B425" s="79" t="s">
        <v>642</v>
      </c>
      <c r="C425" s="79" t="s">
        <v>985</v>
      </c>
      <c r="D425" s="79" t="s">
        <v>27</v>
      </c>
      <c r="E425" s="79" t="s">
        <v>195</v>
      </c>
      <c r="F425" s="79" t="s">
        <v>133</v>
      </c>
      <c r="G425" s="80" t="s">
        <v>644</v>
      </c>
      <c r="H425" s="79" t="s">
        <v>27</v>
      </c>
      <c r="I425" s="79" t="s">
        <v>136</v>
      </c>
      <c r="J425" s="68" t="s">
        <v>986</v>
      </c>
      <c r="K425" s="73"/>
      <c r="L425" s="43"/>
      <c r="M425" s="66" t="b">
        <v>1</v>
      </c>
      <c r="N425" s="86"/>
      <c r="O425" s="66" t="b">
        <v>1</v>
      </c>
      <c r="P425" s="66">
        <v>16</v>
      </c>
      <c r="Q425" s="88" t="s">
        <v>986</v>
      </c>
    </row>
    <row r="426" spans="1:17" ht="34" x14ac:dyDescent="0.2">
      <c r="A426" s="6" t="s">
        <v>641</v>
      </c>
      <c r="B426" s="79" t="s">
        <v>642</v>
      </c>
      <c r="C426" s="79" t="s">
        <v>987</v>
      </c>
      <c r="D426" s="79" t="s">
        <v>27</v>
      </c>
      <c r="E426" s="79" t="s">
        <v>132</v>
      </c>
      <c r="F426" s="80" t="s">
        <v>644</v>
      </c>
      <c r="G426" s="79" t="s">
        <v>133</v>
      </c>
      <c r="H426" s="79" t="s">
        <v>27</v>
      </c>
      <c r="I426" s="79" t="s">
        <v>136</v>
      </c>
      <c r="J426" s="68" t="s">
        <v>988</v>
      </c>
      <c r="K426" s="73"/>
      <c r="L426" s="43"/>
      <c r="M426" s="66" t="b">
        <v>1</v>
      </c>
      <c r="N426" s="86"/>
      <c r="O426" s="66" t="b">
        <v>1</v>
      </c>
      <c r="P426" s="66">
        <v>34</v>
      </c>
      <c r="Q426" s="88" t="s">
        <v>988</v>
      </c>
    </row>
    <row r="427" spans="1:17" ht="51" x14ac:dyDescent="0.2">
      <c r="A427" s="6" t="s">
        <v>641</v>
      </c>
      <c r="B427" s="79" t="s">
        <v>642</v>
      </c>
      <c r="C427" s="79" t="s">
        <v>989</v>
      </c>
      <c r="D427" s="79" t="s">
        <v>27</v>
      </c>
      <c r="E427" s="79" t="s">
        <v>195</v>
      </c>
      <c r="F427" s="79" t="s">
        <v>133</v>
      </c>
      <c r="G427" s="80" t="s">
        <v>644</v>
      </c>
      <c r="H427" s="79" t="s">
        <v>27</v>
      </c>
      <c r="I427" s="79" t="s">
        <v>136</v>
      </c>
      <c r="J427" s="68" t="s">
        <v>990</v>
      </c>
      <c r="K427" s="73"/>
      <c r="L427" s="43"/>
      <c r="M427" s="66" t="b">
        <v>0</v>
      </c>
      <c r="N427" s="86"/>
      <c r="O427" s="66" t="b">
        <v>0</v>
      </c>
      <c r="P427" s="66">
        <v>2004</v>
      </c>
      <c r="Q427" s="88" t="s">
        <v>990</v>
      </c>
    </row>
    <row r="428" spans="1:17" ht="34" x14ac:dyDescent="0.2">
      <c r="A428" s="6" t="s">
        <v>641</v>
      </c>
      <c r="B428" s="79" t="s">
        <v>642</v>
      </c>
      <c r="C428" s="79" t="s">
        <v>991</v>
      </c>
      <c r="D428" s="79" t="s">
        <v>27</v>
      </c>
      <c r="E428" s="79" t="s">
        <v>132</v>
      </c>
      <c r="F428" s="80" t="s">
        <v>644</v>
      </c>
      <c r="G428" s="79" t="s">
        <v>133</v>
      </c>
      <c r="H428" s="79" t="s">
        <v>27</v>
      </c>
      <c r="I428" s="79" t="s">
        <v>136</v>
      </c>
      <c r="J428" s="70" t="s">
        <v>992</v>
      </c>
      <c r="K428" s="73"/>
      <c r="L428" s="43"/>
      <c r="M428" s="66" t="b">
        <v>0</v>
      </c>
      <c r="N428" s="86"/>
      <c r="O428" s="66" t="b">
        <v>0</v>
      </c>
      <c r="P428" s="66">
        <v>3095</v>
      </c>
      <c r="Q428" s="87" t="s">
        <v>992</v>
      </c>
    </row>
    <row r="429" spans="1:17" ht="68" x14ac:dyDescent="0.2">
      <c r="A429" s="6" t="s">
        <v>641</v>
      </c>
      <c r="B429" s="79" t="s">
        <v>642</v>
      </c>
      <c r="C429" s="79" t="s">
        <v>993</v>
      </c>
      <c r="D429" s="79" t="s">
        <v>27</v>
      </c>
      <c r="E429" s="79" t="s">
        <v>195</v>
      </c>
      <c r="F429" s="79" t="s">
        <v>133</v>
      </c>
      <c r="G429" s="80" t="s">
        <v>644</v>
      </c>
      <c r="H429" s="79" t="s">
        <v>27</v>
      </c>
      <c r="I429" s="79" t="s">
        <v>136</v>
      </c>
      <c r="J429" s="70" t="s">
        <v>994</v>
      </c>
      <c r="K429" s="73"/>
      <c r="L429" s="43"/>
      <c r="M429" s="66" t="b">
        <v>0</v>
      </c>
      <c r="N429" s="86"/>
      <c r="O429" s="66" t="b">
        <v>0</v>
      </c>
      <c r="P429" s="66">
        <v>2713</v>
      </c>
      <c r="Q429" s="87" t="s">
        <v>994</v>
      </c>
    </row>
    <row r="430" spans="1:17" ht="34" x14ac:dyDescent="0.2">
      <c r="A430" s="6" t="s">
        <v>641</v>
      </c>
      <c r="B430" s="79" t="s">
        <v>642</v>
      </c>
      <c r="C430" s="79" t="s">
        <v>995</v>
      </c>
      <c r="D430" s="79" t="s">
        <v>27</v>
      </c>
      <c r="E430" s="79" t="s">
        <v>132</v>
      </c>
      <c r="F430" s="80" t="s">
        <v>644</v>
      </c>
      <c r="G430" s="79" t="s">
        <v>133</v>
      </c>
      <c r="H430" s="79" t="s">
        <v>27</v>
      </c>
      <c r="I430" s="79" t="s">
        <v>136</v>
      </c>
      <c r="J430" s="68" t="s">
        <v>996</v>
      </c>
      <c r="K430" s="73"/>
      <c r="L430" s="43"/>
      <c r="M430" s="66" t="b">
        <v>0</v>
      </c>
      <c r="N430" s="86"/>
      <c r="O430" s="66" t="b">
        <v>0</v>
      </c>
      <c r="P430" s="66">
        <v>1821</v>
      </c>
      <c r="Q430" s="88" t="s">
        <v>996</v>
      </c>
    </row>
    <row r="431" spans="1:17" ht="32" x14ac:dyDescent="0.2">
      <c r="A431" s="6" t="s">
        <v>641</v>
      </c>
      <c r="B431" s="79" t="s">
        <v>642</v>
      </c>
      <c r="C431" s="79" t="s">
        <v>997</v>
      </c>
      <c r="D431" s="79" t="s">
        <v>27</v>
      </c>
      <c r="E431" s="79" t="s">
        <v>195</v>
      </c>
      <c r="F431" s="79" t="s">
        <v>133</v>
      </c>
      <c r="G431" s="80" t="s">
        <v>644</v>
      </c>
      <c r="H431" s="79" t="s">
        <v>27</v>
      </c>
      <c r="I431" s="79" t="s">
        <v>136</v>
      </c>
      <c r="J431" s="68" t="s">
        <v>998</v>
      </c>
      <c r="K431" s="73"/>
      <c r="L431" s="43"/>
      <c r="M431" s="66" t="b">
        <v>1</v>
      </c>
      <c r="N431" s="86"/>
      <c r="O431" s="66" t="b">
        <v>1</v>
      </c>
      <c r="P431" s="66">
        <v>36</v>
      </c>
      <c r="Q431" s="88" t="s">
        <v>998</v>
      </c>
    </row>
    <row r="432" spans="1:17" ht="34" x14ac:dyDescent="0.2">
      <c r="A432" s="6" t="s">
        <v>641</v>
      </c>
      <c r="B432" s="79" t="s">
        <v>642</v>
      </c>
      <c r="C432" s="79" t="s">
        <v>999</v>
      </c>
      <c r="D432" s="79" t="s">
        <v>27</v>
      </c>
      <c r="E432" s="79" t="s">
        <v>132</v>
      </c>
      <c r="F432" s="80" t="s">
        <v>644</v>
      </c>
      <c r="G432" s="79" t="s">
        <v>133</v>
      </c>
      <c r="H432" s="79" t="s">
        <v>27</v>
      </c>
      <c r="I432" s="79" t="s">
        <v>136</v>
      </c>
      <c r="J432" s="68" t="s">
        <v>1000</v>
      </c>
      <c r="K432" s="73"/>
      <c r="L432" s="43"/>
      <c r="M432" s="66" t="b">
        <v>1</v>
      </c>
      <c r="N432" s="86"/>
      <c r="O432" s="66" t="b">
        <v>1</v>
      </c>
      <c r="P432" s="66">
        <v>3</v>
      </c>
      <c r="Q432" s="88" t="s">
        <v>1000</v>
      </c>
    </row>
    <row r="433" spans="1:17" ht="34" x14ac:dyDescent="0.2">
      <c r="A433" s="6" t="s">
        <v>641</v>
      </c>
      <c r="B433" s="79" t="s">
        <v>642</v>
      </c>
      <c r="C433" s="79" t="s">
        <v>1001</v>
      </c>
      <c r="D433" s="79" t="s">
        <v>27</v>
      </c>
      <c r="E433" s="79" t="s">
        <v>195</v>
      </c>
      <c r="F433" s="79" t="s">
        <v>133</v>
      </c>
      <c r="G433" s="80" t="s">
        <v>644</v>
      </c>
      <c r="H433" s="79" t="s">
        <v>27</v>
      </c>
      <c r="I433" s="79" t="s">
        <v>136</v>
      </c>
      <c r="J433" s="70" t="s">
        <v>1002</v>
      </c>
      <c r="K433" s="73"/>
      <c r="L433" s="43"/>
      <c r="M433" s="66" t="b">
        <v>0</v>
      </c>
      <c r="N433" s="86"/>
      <c r="O433" s="66" t="b">
        <v>0</v>
      </c>
      <c r="P433" s="66">
        <v>2557</v>
      </c>
      <c r="Q433" s="87" t="s">
        <v>1002</v>
      </c>
    </row>
    <row r="434" spans="1:17" ht="68" x14ac:dyDescent="0.2">
      <c r="A434" s="6" t="s">
        <v>641</v>
      </c>
      <c r="B434" s="79" t="s">
        <v>642</v>
      </c>
      <c r="C434" s="79" t="s">
        <v>1003</v>
      </c>
      <c r="D434" s="79" t="s">
        <v>27</v>
      </c>
      <c r="E434" s="79" t="s">
        <v>132</v>
      </c>
      <c r="F434" s="80" t="s">
        <v>644</v>
      </c>
      <c r="G434" s="79" t="s">
        <v>133</v>
      </c>
      <c r="H434" s="79" t="s">
        <v>27</v>
      </c>
      <c r="I434" s="79" t="s">
        <v>136</v>
      </c>
      <c r="J434" s="70" t="s">
        <v>1004</v>
      </c>
      <c r="K434" s="73"/>
      <c r="L434" s="43"/>
      <c r="M434" s="66" t="b">
        <v>0</v>
      </c>
      <c r="N434" s="86"/>
      <c r="O434" s="66" t="b">
        <v>0</v>
      </c>
      <c r="P434" s="66">
        <v>2784</v>
      </c>
      <c r="Q434" s="87" t="s">
        <v>1004</v>
      </c>
    </row>
    <row r="435" spans="1:17" ht="68" x14ac:dyDescent="0.2">
      <c r="A435" s="6" t="s">
        <v>641</v>
      </c>
      <c r="B435" s="79" t="s">
        <v>642</v>
      </c>
      <c r="C435" s="79" t="s">
        <v>1005</v>
      </c>
      <c r="D435" s="79" t="s">
        <v>27</v>
      </c>
      <c r="E435" s="79" t="s">
        <v>195</v>
      </c>
      <c r="F435" s="79" t="s">
        <v>133</v>
      </c>
      <c r="G435" s="80" t="s">
        <v>644</v>
      </c>
      <c r="H435" s="79" t="s">
        <v>27</v>
      </c>
      <c r="I435" s="79" t="s">
        <v>136</v>
      </c>
      <c r="J435" s="68" t="s">
        <v>1006</v>
      </c>
      <c r="K435" s="73"/>
      <c r="L435" s="43"/>
      <c r="M435" s="66" t="b">
        <v>0</v>
      </c>
      <c r="N435" s="86"/>
      <c r="O435" s="66" t="b">
        <v>0</v>
      </c>
      <c r="P435" s="66">
        <v>182</v>
      </c>
      <c r="Q435" s="88" t="s">
        <v>1006</v>
      </c>
    </row>
    <row r="436" spans="1:17" ht="34" x14ac:dyDescent="0.2">
      <c r="A436" s="6" t="s">
        <v>641</v>
      </c>
      <c r="B436" s="79" t="s">
        <v>642</v>
      </c>
      <c r="C436" s="79" t="s">
        <v>1007</v>
      </c>
      <c r="D436" s="79" t="s">
        <v>27</v>
      </c>
      <c r="E436" s="79" t="s">
        <v>132</v>
      </c>
      <c r="F436" s="80" t="s">
        <v>644</v>
      </c>
      <c r="G436" s="79" t="s">
        <v>133</v>
      </c>
      <c r="H436" s="79" t="s">
        <v>27</v>
      </c>
      <c r="I436" s="79" t="s">
        <v>136</v>
      </c>
      <c r="J436" s="70" t="s">
        <v>1008</v>
      </c>
      <c r="K436" s="73"/>
      <c r="L436" s="43"/>
      <c r="M436" s="66" t="b">
        <v>0</v>
      </c>
      <c r="N436" s="86"/>
      <c r="O436" s="66" t="b">
        <v>0</v>
      </c>
      <c r="P436" s="66">
        <v>2421</v>
      </c>
      <c r="Q436" s="87" t="s">
        <v>1008</v>
      </c>
    </row>
    <row r="437" spans="1:17" ht="34" x14ac:dyDescent="0.2">
      <c r="A437" s="6" t="s">
        <v>641</v>
      </c>
      <c r="B437" s="79" t="s">
        <v>642</v>
      </c>
      <c r="C437" s="79" t="s">
        <v>1009</v>
      </c>
      <c r="D437" s="79" t="s">
        <v>27</v>
      </c>
      <c r="E437" s="79" t="s">
        <v>195</v>
      </c>
      <c r="F437" s="79" t="s">
        <v>133</v>
      </c>
      <c r="G437" s="80" t="s">
        <v>644</v>
      </c>
      <c r="H437" s="79" t="s">
        <v>27</v>
      </c>
      <c r="I437" s="79" t="s">
        <v>136</v>
      </c>
      <c r="J437" s="68" t="s">
        <v>1010</v>
      </c>
      <c r="K437" s="73"/>
      <c r="L437" s="43"/>
      <c r="M437" s="66" t="b">
        <v>0</v>
      </c>
      <c r="N437" s="86"/>
      <c r="O437" s="66" t="b">
        <v>0</v>
      </c>
      <c r="P437" s="66">
        <v>1173</v>
      </c>
      <c r="Q437" s="88" t="s">
        <v>1010</v>
      </c>
    </row>
    <row r="438" spans="1:17" ht="34" x14ac:dyDescent="0.2">
      <c r="A438" s="6" t="s">
        <v>641</v>
      </c>
      <c r="B438" s="79" t="s">
        <v>642</v>
      </c>
      <c r="C438" s="79" t="s">
        <v>1011</v>
      </c>
      <c r="D438" s="79" t="s">
        <v>27</v>
      </c>
      <c r="E438" s="79" t="s">
        <v>132</v>
      </c>
      <c r="F438" s="80" t="s">
        <v>644</v>
      </c>
      <c r="G438" s="79" t="s">
        <v>133</v>
      </c>
      <c r="H438" s="79" t="s">
        <v>27</v>
      </c>
      <c r="I438" s="79" t="s">
        <v>136</v>
      </c>
      <c r="J438" s="68" t="s">
        <v>1012</v>
      </c>
      <c r="K438" s="73"/>
      <c r="L438" s="43"/>
      <c r="M438" s="66" t="b">
        <v>1</v>
      </c>
      <c r="N438" s="86"/>
      <c r="O438" s="66" t="b">
        <v>1</v>
      </c>
      <c r="P438" s="66">
        <v>10</v>
      </c>
      <c r="Q438" s="88" t="s">
        <v>1012</v>
      </c>
    </row>
    <row r="439" spans="1:17" ht="32" x14ac:dyDescent="0.2">
      <c r="A439" s="6" t="s">
        <v>641</v>
      </c>
      <c r="B439" s="79" t="s">
        <v>642</v>
      </c>
      <c r="C439" s="79" t="s">
        <v>1013</v>
      </c>
      <c r="D439" s="79" t="s">
        <v>27</v>
      </c>
      <c r="E439" s="79" t="s">
        <v>195</v>
      </c>
      <c r="F439" s="79" t="s">
        <v>133</v>
      </c>
      <c r="G439" s="80" t="s">
        <v>644</v>
      </c>
      <c r="H439" s="79" t="s">
        <v>27</v>
      </c>
      <c r="I439" s="79" t="s">
        <v>136</v>
      </c>
      <c r="J439" s="68" t="s">
        <v>1014</v>
      </c>
      <c r="K439" s="73"/>
      <c r="L439" s="43"/>
      <c r="M439" s="66" t="b">
        <v>0</v>
      </c>
      <c r="N439" s="86"/>
      <c r="O439" s="66" t="b">
        <v>0</v>
      </c>
      <c r="P439" s="66">
        <v>571</v>
      </c>
      <c r="Q439" s="88" t="s">
        <v>1014</v>
      </c>
    </row>
    <row r="440" spans="1:17" ht="51" x14ac:dyDescent="0.2">
      <c r="A440" s="6" t="s">
        <v>641</v>
      </c>
      <c r="B440" s="79" t="s">
        <v>642</v>
      </c>
      <c r="C440" s="79" t="s">
        <v>1015</v>
      </c>
      <c r="D440" s="79" t="s">
        <v>27</v>
      </c>
      <c r="E440" s="79" t="s">
        <v>132</v>
      </c>
      <c r="F440" s="80" t="s">
        <v>644</v>
      </c>
      <c r="G440" s="79" t="s">
        <v>133</v>
      </c>
      <c r="H440" s="79" t="s">
        <v>27</v>
      </c>
      <c r="I440" s="79" t="s">
        <v>136</v>
      </c>
      <c r="J440" s="70" t="s">
        <v>1016</v>
      </c>
      <c r="K440" s="73"/>
      <c r="L440" s="43"/>
      <c r="M440" s="66" t="b">
        <v>0</v>
      </c>
      <c r="N440" s="86"/>
      <c r="O440" s="66" t="b">
        <v>0</v>
      </c>
      <c r="P440" s="66">
        <v>2466</v>
      </c>
      <c r="Q440" s="87" t="s">
        <v>1016</v>
      </c>
    </row>
    <row r="441" spans="1:17" ht="51" x14ac:dyDescent="0.2">
      <c r="A441" s="6" t="s">
        <v>641</v>
      </c>
      <c r="B441" s="79" t="s">
        <v>642</v>
      </c>
      <c r="C441" s="79" t="s">
        <v>1017</v>
      </c>
      <c r="D441" s="79" t="s">
        <v>27</v>
      </c>
      <c r="E441" s="79" t="s">
        <v>195</v>
      </c>
      <c r="F441" s="79" t="s">
        <v>133</v>
      </c>
      <c r="G441" s="80" t="s">
        <v>644</v>
      </c>
      <c r="H441" s="79" t="s">
        <v>27</v>
      </c>
      <c r="I441" s="79" t="s">
        <v>136</v>
      </c>
      <c r="J441" s="68" t="s">
        <v>1018</v>
      </c>
      <c r="K441" s="73"/>
      <c r="L441" s="43"/>
      <c r="M441" s="66" t="b">
        <v>0</v>
      </c>
      <c r="N441" s="86"/>
      <c r="O441" s="66" t="b">
        <v>0</v>
      </c>
      <c r="P441" s="66">
        <v>160</v>
      </c>
      <c r="Q441" s="88" t="s">
        <v>1018</v>
      </c>
    </row>
    <row r="442" spans="1:17" ht="51" x14ac:dyDescent="0.2">
      <c r="A442" s="6" t="s">
        <v>641</v>
      </c>
      <c r="B442" s="79" t="s">
        <v>642</v>
      </c>
      <c r="C442" s="79" t="s">
        <v>1019</v>
      </c>
      <c r="D442" s="79" t="s">
        <v>27</v>
      </c>
      <c r="E442" s="79" t="s">
        <v>132</v>
      </c>
      <c r="F442" s="80" t="s">
        <v>644</v>
      </c>
      <c r="G442" s="79" t="s">
        <v>133</v>
      </c>
      <c r="H442" s="79" t="s">
        <v>27</v>
      </c>
      <c r="I442" s="79" t="s">
        <v>136</v>
      </c>
      <c r="J442" s="70" t="s">
        <v>1020</v>
      </c>
      <c r="K442" s="73"/>
      <c r="L442" s="43"/>
      <c r="M442" s="66" t="b">
        <v>0</v>
      </c>
      <c r="N442" s="86"/>
      <c r="O442" s="66" t="b">
        <v>0</v>
      </c>
      <c r="P442" s="66">
        <v>2653</v>
      </c>
      <c r="Q442" s="87" t="s">
        <v>1020</v>
      </c>
    </row>
    <row r="443" spans="1:17" ht="32" x14ac:dyDescent="0.2">
      <c r="A443" s="6" t="s">
        <v>641</v>
      </c>
      <c r="B443" s="79" t="s">
        <v>642</v>
      </c>
      <c r="C443" s="79" t="s">
        <v>1021</v>
      </c>
      <c r="D443" s="79" t="s">
        <v>27</v>
      </c>
      <c r="E443" s="79" t="s">
        <v>195</v>
      </c>
      <c r="F443" s="79" t="s">
        <v>133</v>
      </c>
      <c r="G443" s="80" t="s">
        <v>644</v>
      </c>
      <c r="H443" s="79" t="s">
        <v>27</v>
      </c>
      <c r="I443" s="79" t="s">
        <v>136</v>
      </c>
      <c r="J443" s="68" t="s">
        <v>1022</v>
      </c>
      <c r="K443" s="73"/>
      <c r="L443" s="43"/>
      <c r="M443" s="66" t="b">
        <v>1</v>
      </c>
      <c r="N443" s="86"/>
      <c r="O443" s="66" t="b">
        <v>1</v>
      </c>
      <c r="P443" s="66">
        <v>61</v>
      </c>
      <c r="Q443" s="88" t="s">
        <v>1022</v>
      </c>
    </row>
    <row r="444" spans="1:17" ht="68" x14ac:dyDescent="0.2">
      <c r="A444" s="6" t="s">
        <v>641</v>
      </c>
      <c r="B444" s="79" t="s">
        <v>642</v>
      </c>
      <c r="C444" s="79" t="s">
        <v>1023</v>
      </c>
      <c r="D444" s="79" t="s">
        <v>27</v>
      </c>
      <c r="E444" s="79" t="s">
        <v>132</v>
      </c>
      <c r="F444" s="80" t="s">
        <v>644</v>
      </c>
      <c r="G444" s="79" t="s">
        <v>133</v>
      </c>
      <c r="H444" s="79" t="s">
        <v>27</v>
      </c>
      <c r="I444" s="79" t="s">
        <v>136</v>
      </c>
      <c r="J444" s="68" t="s">
        <v>1024</v>
      </c>
      <c r="K444" s="73"/>
      <c r="L444" s="43"/>
      <c r="M444" s="66" t="b">
        <v>0</v>
      </c>
      <c r="N444" s="86"/>
      <c r="O444" s="66" t="b">
        <v>0</v>
      </c>
      <c r="P444" s="66">
        <v>814</v>
      </c>
      <c r="Q444" s="88" t="s">
        <v>1024</v>
      </c>
    </row>
    <row r="445" spans="1:17" ht="34" x14ac:dyDescent="0.2">
      <c r="A445" s="6" t="s">
        <v>641</v>
      </c>
      <c r="B445" s="79" t="s">
        <v>642</v>
      </c>
      <c r="C445" s="79" t="s">
        <v>1025</v>
      </c>
      <c r="D445" s="79" t="s">
        <v>27</v>
      </c>
      <c r="E445" s="79" t="s">
        <v>195</v>
      </c>
      <c r="F445" s="79" t="s">
        <v>133</v>
      </c>
      <c r="G445" s="80" t="s">
        <v>644</v>
      </c>
      <c r="H445" s="79" t="s">
        <v>27</v>
      </c>
      <c r="I445" s="79" t="s">
        <v>136</v>
      </c>
      <c r="J445" s="69" t="s">
        <v>1026</v>
      </c>
      <c r="K445" s="73"/>
      <c r="L445" s="43"/>
      <c r="M445" s="66" t="b">
        <v>0</v>
      </c>
      <c r="N445" s="86"/>
      <c r="O445" s="66" t="b">
        <v>0</v>
      </c>
      <c r="P445" s="66">
        <v>892</v>
      </c>
      <c r="Q445" s="88" t="s">
        <v>1026</v>
      </c>
    </row>
    <row r="446" spans="1:17" ht="51" x14ac:dyDescent="0.2">
      <c r="A446" s="6" t="s">
        <v>641</v>
      </c>
      <c r="B446" s="79" t="s">
        <v>642</v>
      </c>
      <c r="C446" s="79" t="s">
        <v>1027</v>
      </c>
      <c r="D446" s="79" t="s">
        <v>27</v>
      </c>
      <c r="E446" s="79" t="s">
        <v>132</v>
      </c>
      <c r="F446" s="80" t="s">
        <v>644</v>
      </c>
      <c r="G446" s="79" t="s">
        <v>133</v>
      </c>
      <c r="H446" s="79" t="s">
        <v>27</v>
      </c>
      <c r="I446" s="79" t="s">
        <v>136</v>
      </c>
      <c r="J446" s="70" t="s">
        <v>1028</v>
      </c>
      <c r="K446" s="73"/>
      <c r="L446" s="43"/>
      <c r="M446" s="66" t="b">
        <v>0</v>
      </c>
      <c r="N446" s="86"/>
      <c r="O446" s="66" t="b">
        <v>0</v>
      </c>
      <c r="P446" s="66">
        <v>2749</v>
      </c>
      <c r="Q446" s="87" t="s">
        <v>1028</v>
      </c>
    </row>
    <row r="447" spans="1:17" ht="68" x14ac:dyDescent="0.2">
      <c r="A447" s="6" t="s">
        <v>641</v>
      </c>
      <c r="B447" s="79" t="s">
        <v>642</v>
      </c>
      <c r="C447" s="79" t="s">
        <v>1029</v>
      </c>
      <c r="D447" s="79" t="s">
        <v>27</v>
      </c>
      <c r="E447" s="79" t="s">
        <v>195</v>
      </c>
      <c r="F447" s="79" t="s">
        <v>133</v>
      </c>
      <c r="G447" s="80" t="s">
        <v>644</v>
      </c>
      <c r="H447" s="79" t="s">
        <v>27</v>
      </c>
      <c r="I447" s="79" t="s">
        <v>136</v>
      </c>
      <c r="J447" s="68" t="s">
        <v>1030</v>
      </c>
      <c r="K447" s="73"/>
      <c r="L447" s="43"/>
      <c r="M447" s="66" t="b">
        <v>0</v>
      </c>
      <c r="N447" s="86"/>
      <c r="O447" s="66" t="b">
        <v>0</v>
      </c>
      <c r="P447" s="66">
        <v>2253</v>
      </c>
      <c r="Q447" s="88" t="s">
        <v>1030</v>
      </c>
    </row>
    <row r="448" spans="1:17" ht="51" x14ac:dyDescent="0.2">
      <c r="A448" s="6" t="s">
        <v>641</v>
      </c>
      <c r="B448" s="79" t="s">
        <v>642</v>
      </c>
      <c r="C448" s="79" t="s">
        <v>1031</v>
      </c>
      <c r="D448" s="79" t="s">
        <v>27</v>
      </c>
      <c r="E448" s="79" t="s">
        <v>132</v>
      </c>
      <c r="F448" s="80" t="s">
        <v>644</v>
      </c>
      <c r="G448" s="79" t="s">
        <v>133</v>
      </c>
      <c r="H448" s="79" t="s">
        <v>27</v>
      </c>
      <c r="I448" s="79" t="s">
        <v>136</v>
      </c>
      <c r="J448" s="70" t="s">
        <v>1032</v>
      </c>
      <c r="K448" s="73"/>
      <c r="L448" s="43"/>
      <c r="M448" s="66" t="b">
        <v>0</v>
      </c>
      <c r="N448" s="86"/>
      <c r="O448" s="66" t="b">
        <v>0</v>
      </c>
      <c r="P448" s="66">
        <v>2737</v>
      </c>
      <c r="Q448" s="87" t="s">
        <v>1032</v>
      </c>
    </row>
    <row r="449" spans="1:17" ht="34" x14ac:dyDescent="0.2">
      <c r="A449" s="6" t="s">
        <v>641</v>
      </c>
      <c r="B449" s="79" t="s">
        <v>642</v>
      </c>
      <c r="C449" s="79" t="s">
        <v>1033</v>
      </c>
      <c r="D449" s="79" t="s">
        <v>27</v>
      </c>
      <c r="E449" s="79" t="s">
        <v>195</v>
      </c>
      <c r="F449" s="79" t="s">
        <v>133</v>
      </c>
      <c r="G449" s="80" t="s">
        <v>644</v>
      </c>
      <c r="H449" s="79" t="s">
        <v>27</v>
      </c>
      <c r="I449" s="79" t="s">
        <v>136</v>
      </c>
      <c r="J449" s="68" t="s">
        <v>1034</v>
      </c>
      <c r="K449" s="73"/>
      <c r="L449" s="43"/>
      <c r="M449" s="66" t="b">
        <v>0</v>
      </c>
      <c r="N449" s="86"/>
      <c r="O449" s="66" t="b">
        <v>0</v>
      </c>
      <c r="P449" s="66">
        <v>1605</v>
      </c>
      <c r="Q449" s="88" t="s">
        <v>1034</v>
      </c>
    </row>
    <row r="450" spans="1:17" ht="51" x14ac:dyDescent="0.2">
      <c r="A450" s="6" t="s">
        <v>641</v>
      </c>
      <c r="B450" s="79" t="s">
        <v>642</v>
      </c>
      <c r="C450" s="79" t="s">
        <v>1035</v>
      </c>
      <c r="D450" s="79" t="s">
        <v>27</v>
      </c>
      <c r="E450" s="79" t="s">
        <v>132</v>
      </c>
      <c r="F450" s="80" t="s">
        <v>644</v>
      </c>
      <c r="G450" s="79" t="s">
        <v>133</v>
      </c>
      <c r="H450" s="79" t="s">
        <v>27</v>
      </c>
      <c r="I450" s="79" t="s">
        <v>136</v>
      </c>
      <c r="J450" s="70" t="s">
        <v>1036</v>
      </c>
      <c r="K450" s="73"/>
      <c r="L450" s="43"/>
      <c r="M450" s="66" t="b">
        <v>0</v>
      </c>
      <c r="N450" s="86"/>
      <c r="O450" s="66" t="b">
        <v>0</v>
      </c>
      <c r="P450" s="66">
        <v>2583</v>
      </c>
      <c r="Q450" s="87" t="s">
        <v>1036</v>
      </c>
    </row>
    <row r="451" spans="1:17" ht="34" x14ac:dyDescent="0.2">
      <c r="A451" s="6" t="s">
        <v>641</v>
      </c>
      <c r="B451" s="79" t="s">
        <v>642</v>
      </c>
      <c r="C451" s="79" t="s">
        <v>1037</v>
      </c>
      <c r="D451" s="79" t="s">
        <v>27</v>
      </c>
      <c r="E451" s="79" t="s">
        <v>195</v>
      </c>
      <c r="F451" s="79" t="s">
        <v>133</v>
      </c>
      <c r="G451" s="80" t="s">
        <v>644</v>
      </c>
      <c r="H451" s="79" t="s">
        <v>27</v>
      </c>
      <c r="I451" s="79" t="s">
        <v>136</v>
      </c>
      <c r="J451" s="70" t="s">
        <v>1038</v>
      </c>
      <c r="K451" s="73"/>
      <c r="L451" s="43"/>
      <c r="M451" s="66" t="b">
        <v>0</v>
      </c>
      <c r="N451" s="86"/>
      <c r="O451" s="66" t="b">
        <v>0</v>
      </c>
      <c r="P451" s="66">
        <v>2960</v>
      </c>
      <c r="Q451" s="87" t="s">
        <v>1038</v>
      </c>
    </row>
    <row r="452" spans="1:17" ht="68" x14ac:dyDescent="0.2">
      <c r="A452" s="6" t="s">
        <v>641</v>
      </c>
      <c r="B452" s="79" t="s">
        <v>642</v>
      </c>
      <c r="C452" s="79" t="s">
        <v>1039</v>
      </c>
      <c r="D452" s="79" t="s">
        <v>27</v>
      </c>
      <c r="E452" s="79" t="s">
        <v>132</v>
      </c>
      <c r="F452" s="80" t="s">
        <v>644</v>
      </c>
      <c r="G452" s="79" t="s">
        <v>133</v>
      </c>
      <c r="H452" s="79" t="s">
        <v>27</v>
      </c>
      <c r="I452" s="79" t="s">
        <v>136</v>
      </c>
      <c r="J452" s="68" t="s">
        <v>1040</v>
      </c>
      <c r="K452" s="73"/>
      <c r="L452" s="43"/>
      <c r="M452" s="66" t="b">
        <v>0</v>
      </c>
      <c r="N452" s="86"/>
      <c r="O452" s="66" t="b">
        <v>0</v>
      </c>
      <c r="P452" s="66">
        <v>1872</v>
      </c>
      <c r="Q452" s="88" t="s">
        <v>1040</v>
      </c>
    </row>
    <row r="453" spans="1:17" ht="51" x14ac:dyDescent="0.2">
      <c r="A453" s="6" t="s">
        <v>641</v>
      </c>
      <c r="B453" s="79" t="s">
        <v>642</v>
      </c>
      <c r="C453" s="79" t="s">
        <v>1041</v>
      </c>
      <c r="D453" s="79" t="s">
        <v>27</v>
      </c>
      <c r="E453" s="79" t="s">
        <v>195</v>
      </c>
      <c r="F453" s="79" t="s">
        <v>133</v>
      </c>
      <c r="G453" s="80" t="s">
        <v>644</v>
      </c>
      <c r="H453" s="79" t="s">
        <v>27</v>
      </c>
      <c r="I453" s="79" t="s">
        <v>136</v>
      </c>
      <c r="J453" s="68" t="s">
        <v>1042</v>
      </c>
      <c r="K453" s="73"/>
      <c r="L453" s="43"/>
      <c r="M453" s="66" t="b">
        <v>1</v>
      </c>
      <c r="N453" s="86"/>
      <c r="O453" s="66" t="b">
        <v>1</v>
      </c>
      <c r="P453" s="66">
        <v>103</v>
      </c>
      <c r="Q453" s="88" t="s">
        <v>1042</v>
      </c>
    </row>
    <row r="454" spans="1:17" ht="51" x14ac:dyDescent="0.2">
      <c r="A454" s="6" t="s">
        <v>641</v>
      </c>
      <c r="B454" s="79" t="s">
        <v>642</v>
      </c>
      <c r="C454" s="79" t="s">
        <v>1043</v>
      </c>
      <c r="D454" s="79" t="s">
        <v>27</v>
      </c>
      <c r="E454" s="79" t="s">
        <v>132</v>
      </c>
      <c r="F454" s="80" t="s">
        <v>644</v>
      </c>
      <c r="G454" s="79" t="s">
        <v>133</v>
      </c>
      <c r="H454" s="79" t="s">
        <v>27</v>
      </c>
      <c r="I454" s="79" t="s">
        <v>136</v>
      </c>
      <c r="J454" s="68" t="s">
        <v>1044</v>
      </c>
      <c r="K454" s="73"/>
      <c r="L454" s="43"/>
      <c r="M454" s="66" t="b">
        <v>0</v>
      </c>
      <c r="N454" s="86"/>
      <c r="O454" s="66" t="b">
        <v>0</v>
      </c>
      <c r="P454" s="66">
        <v>1691</v>
      </c>
      <c r="Q454" s="88" t="s">
        <v>1044</v>
      </c>
    </row>
    <row r="455" spans="1:17" ht="32" x14ac:dyDescent="0.2">
      <c r="A455" s="6" t="s">
        <v>641</v>
      </c>
      <c r="B455" s="79" t="s">
        <v>642</v>
      </c>
      <c r="C455" s="79" t="s">
        <v>1045</v>
      </c>
      <c r="D455" s="79" t="s">
        <v>27</v>
      </c>
      <c r="E455" s="79" t="s">
        <v>195</v>
      </c>
      <c r="F455" s="79" t="s">
        <v>133</v>
      </c>
      <c r="G455" s="80" t="s">
        <v>644</v>
      </c>
      <c r="H455" s="79" t="s">
        <v>27</v>
      </c>
      <c r="I455" s="79" t="s">
        <v>136</v>
      </c>
      <c r="J455" s="70" t="s">
        <v>1046</v>
      </c>
      <c r="K455" s="73"/>
      <c r="L455" s="43"/>
      <c r="M455" s="66" t="b">
        <v>0</v>
      </c>
      <c r="N455" s="86"/>
      <c r="O455" s="66" t="b">
        <v>0</v>
      </c>
      <c r="P455" s="66">
        <v>2821</v>
      </c>
      <c r="Q455" s="87" t="s">
        <v>1046</v>
      </c>
    </row>
    <row r="456" spans="1:17" ht="34" x14ac:dyDescent="0.2">
      <c r="A456" s="6" t="s">
        <v>641</v>
      </c>
      <c r="B456" s="79" t="s">
        <v>642</v>
      </c>
      <c r="C456" s="79" t="s">
        <v>965</v>
      </c>
      <c r="D456" s="79" t="s">
        <v>27</v>
      </c>
      <c r="E456" s="79" t="s">
        <v>132</v>
      </c>
      <c r="F456" s="80" t="s">
        <v>644</v>
      </c>
      <c r="G456" s="79" t="s">
        <v>133</v>
      </c>
      <c r="H456" s="79" t="s">
        <v>27</v>
      </c>
      <c r="I456" s="79" t="s">
        <v>136</v>
      </c>
      <c r="J456" s="70" t="s">
        <v>1047</v>
      </c>
      <c r="K456" s="73"/>
      <c r="L456" s="43"/>
      <c r="M456" s="66" t="b">
        <v>0</v>
      </c>
      <c r="N456" s="86"/>
      <c r="O456" s="66" t="b">
        <v>0</v>
      </c>
      <c r="P456" s="66">
        <v>2517</v>
      </c>
      <c r="Q456" s="87" t="s">
        <v>1047</v>
      </c>
    </row>
    <row r="457" spans="1:17" ht="51" x14ac:dyDescent="0.2">
      <c r="A457" s="6" t="s">
        <v>641</v>
      </c>
      <c r="B457" s="79" t="s">
        <v>642</v>
      </c>
      <c r="C457" s="79" t="s">
        <v>1048</v>
      </c>
      <c r="D457" s="79" t="s">
        <v>27</v>
      </c>
      <c r="E457" s="79" t="s">
        <v>195</v>
      </c>
      <c r="F457" s="79" t="s">
        <v>133</v>
      </c>
      <c r="G457" s="80" t="s">
        <v>644</v>
      </c>
      <c r="H457" s="79" t="s">
        <v>27</v>
      </c>
      <c r="I457" s="79" t="s">
        <v>136</v>
      </c>
      <c r="J457" s="68" t="s">
        <v>1049</v>
      </c>
      <c r="K457" s="73"/>
      <c r="L457" s="43"/>
      <c r="M457" s="66" t="b">
        <v>0</v>
      </c>
      <c r="N457" s="86"/>
      <c r="O457" s="66" t="b">
        <v>0</v>
      </c>
      <c r="P457" s="66">
        <v>2247</v>
      </c>
      <c r="Q457" s="88" t="s">
        <v>1049</v>
      </c>
    </row>
    <row r="458" spans="1:17" s="111" customFormat="1" ht="70" x14ac:dyDescent="0.2">
      <c r="A458" s="103" t="s">
        <v>1050</v>
      </c>
      <c r="B458" s="104" t="s">
        <v>1051</v>
      </c>
      <c r="C458" s="104" t="s">
        <v>1052</v>
      </c>
      <c r="D458" s="104">
        <v>0</v>
      </c>
      <c r="E458" s="104" t="s">
        <v>132</v>
      </c>
      <c r="F458" s="124" t="s">
        <v>1053</v>
      </c>
      <c r="G458" s="104" t="s">
        <v>133</v>
      </c>
      <c r="H458" s="104" t="s">
        <v>27</v>
      </c>
      <c r="I458" s="104" t="s">
        <v>136</v>
      </c>
      <c r="J458" s="105" t="s">
        <v>1054</v>
      </c>
      <c r="K458" s="106"/>
      <c r="L458" s="107"/>
      <c r="M458" s="108"/>
      <c r="N458" s="107"/>
      <c r="O458" s="109"/>
      <c r="P458" s="109"/>
      <c r="Q458" s="110"/>
    </row>
    <row r="459" spans="1:17" s="111" customFormat="1" ht="144" x14ac:dyDescent="0.2">
      <c r="A459" s="103" t="s">
        <v>1050</v>
      </c>
      <c r="B459" s="104" t="s">
        <v>1051</v>
      </c>
      <c r="C459" s="104" t="s">
        <v>1055</v>
      </c>
      <c r="D459" s="104">
        <v>1</v>
      </c>
      <c r="E459" s="104" t="s">
        <v>132</v>
      </c>
      <c r="F459" s="104">
        <v>19192947180</v>
      </c>
      <c r="G459" s="104" t="s">
        <v>133</v>
      </c>
      <c r="H459" s="104" t="s">
        <v>27</v>
      </c>
      <c r="I459" s="104" t="s">
        <v>136</v>
      </c>
      <c r="J459" s="120" t="s">
        <v>1056</v>
      </c>
      <c r="K459" s="106"/>
      <c r="L459" s="107"/>
      <c r="M459" s="108"/>
      <c r="N459" s="107"/>
      <c r="O459" s="112"/>
      <c r="P459" s="112"/>
      <c r="Q459" s="110"/>
    </row>
    <row r="460" spans="1:17" s="111" customFormat="1" ht="144" x14ac:dyDescent="0.2">
      <c r="A460" s="103" t="s">
        <v>1050</v>
      </c>
      <c r="B460" s="104" t="s">
        <v>1051</v>
      </c>
      <c r="C460" s="104" t="s">
        <v>1057</v>
      </c>
      <c r="D460" s="104">
        <v>0</v>
      </c>
      <c r="E460" s="104" t="s">
        <v>132</v>
      </c>
      <c r="F460" s="104">
        <v>19192945980</v>
      </c>
      <c r="G460" s="104" t="s">
        <v>133</v>
      </c>
      <c r="H460" s="104" t="s">
        <v>27</v>
      </c>
      <c r="I460" s="104" t="s">
        <v>136</v>
      </c>
      <c r="J460" s="120" t="s">
        <v>1058</v>
      </c>
      <c r="K460" s="106"/>
      <c r="L460" s="107"/>
      <c r="M460" s="108"/>
      <c r="N460" s="107"/>
      <c r="O460" s="112"/>
      <c r="P460" s="112"/>
      <c r="Q460" s="110"/>
    </row>
    <row r="461" spans="1:17" s="111" customFormat="1" ht="144" x14ac:dyDescent="0.2">
      <c r="A461" s="103" t="s">
        <v>1050</v>
      </c>
      <c r="B461" s="104" t="s">
        <v>1051</v>
      </c>
      <c r="C461" s="104" t="s">
        <v>1059</v>
      </c>
      <c r="D461" s="104">
        <v>0</v>
      </c>
      <c r="E461" s="104" t="s">
        <v>132</v>
      </c>
      <c r="F461" s="104">
        <v>19192945322</v>
      </c>
      <c r="G461" s="104" t="s">
        <v>133</v>
      </c>
      <c r="H461" s="104" t="s">
        <v>27</v>
      </c>
      <c r="I461" s="104" t="s">
        <v>136</v>
      </c>
      <c r="J461" s="120" t="s">
        <v>1060</v>
      </c>
      <c r="K461" s="106"/>
      <c r="L461" s="107"/>
      <c r="M461" s="108"/>
      <c r="N461" s="107"/>
      <c r="O461" s="112"/>
      <c r="P461" s="112"/>
      <c r="Q461" s="110"/>
    </row>
    <row r="462" spans="1:17" s="111" customFormat="1" ht="144" x14ac:dyDescent="0.2">
      <c r="A462" s="103" t="s">
        <v>1050</v>
      </c>
      <c r="B462" s="104" t="s">
        <v>1051</v>
      </c>
      <c r="C462" s="104" t="s">
        <v>1061</v>
      </c>
      <c r="D462" s="104">
        <v>1</v>
      </c>
      <c r="E462" s="104" t="s">
        <v>132</v>
      </c>
      <c r="F462" s="104">
        <v>19192944910</v>
      </c>
      <c r="G462" s="104" t="s">
        <v>133</v>
      </c>
      <c r="H462" s="104" t="s">
        <v>27</v>
      </c>
      <c r="I462" s="104" t="s">
        <v>136</v>
      </c>
      <c r="J462" s="120" t="s">
        <v>1062</v>
      </c>
      <c r="K462" s="106"/>
      <c r="L462" s="107"/>
      <c r="M462" s="108"/>
      <c r="N462" s="107"/>
      <c r="O462" s="112"/>
      <c r="P462" s="112"/>
      <c r="Q462" s="110"/>
    </row>
    <row r="463" spans="1:17" s="111" customFormat="1" ht="29" x14ac:dyDescent="0.2">
      <c r="A463" s="103" t="s">
        <v>1050</v>
      </c>
      <c r="B463" s="104" t="s">
        <v>1051</v>
      </c>
      <c r="C463" s="104" t="s">
        <v>1063</v>
      </c>
      <c r="D463" s="104">
        <v>0</v>
      </c>
      <c r="E463" s="104" t="s">
        <v>132</v>
      </c>
      <c r="F463" s="104">
        <v>19192944542</v>
      </c>
      <c r="G463" s="104" t="s">
        <v>133</v>
      </c>
      <c r="H463" s="104" t="s">
        <v>27</v>
      </c>
      <c r="I463" s="104" t="s">
        <v>136</v>
      </c>
      <c r="J463" s="105" t="s">
        <v>1064</v>
      </c>
      <c r="K463" s="106"/>
      <c r="L463" s="107"/>
      <c r="M463" s="108"/>
      <c r="N463" s="107"/>
      <c r="O463" s="112"/>
      <c r="P463" s="112"/>
      <c r="Q463" s="110"/>
    </row>
    <row r="464" spans="1:17" s="111" customFormat="1" ht="144" x14ac:dyDescent="0.2">
      <c r="A464" s="103" t="s">
        <v>1050</v>
      </c>
      <c r="B464" s="104" t="s">
        <v>1051</v>
      </c>
      <c r="C464" s="104" t="s">
        <v>1065</v>
      </c>
      <c r="D464" s="104">
        <v>1</v>
      </c>
      <c r="E464" s="104" t="s">
        <v>132</v>
      </c>
      <c r="F464" s="104">
        <v>19192943403</v>
      </c>
      <c r="G464" s="104" t="s">
        <v>133</v>
      </c>
      <c r="H464" s="104" t="s">
        <v>27</v>
      </c>
      <c r="I464" s="104" t="s">
        <v>136</v>
      </c>
      <c r="J464" s="120" t="s">
        <v>1066</v>
      </c>
      <c r="K464" s="106"/>
      <c r="L464" s="107"/>
      <c r="M464" s="108"/>
      <c r="N464" s="107"/>
      <c r="O464" s="112"/>
      <c r="P464" s="112"/>
      <c r="Q464" s="110"/>
    </row>
    <row r="465" spans="1:17" s="111" customFormat="1" ht="144" x14ac:dyDescent="0.2">
      <c r="A465" s="103" t="s">
        <v>1050</v>
      </c>
      <c r="B465" s="104" t="s">
        <v>1051</v>
      </c>
      <c r="C465" s="104" t="s">
        <v>1067</v>
      </c>
      <c r="D465" s="104">
        <v>0</v>
      </c>
      <c r="E465" s="104" t="s">
        <v>132</v>
      </c>
      <c r="F465" s="104">
        <v>19192942114</v>
      </c>
      <c r="G465" s="104" t="s">
        <v>133</v>
      </c>
      <c r="H465" s="104" t="s">
        <v>27</v>
      </c>
      <c r="I465" s="104" t="s">
        <v>136</v>
      </c>
      <c r="J465" s="120" t="s">
        <v>1068</v>
      </c>
      <c r="K465" s="106"/>
      <c r="L465" s="107"/>
      <c r="M465" s="108"/>
      <c r="N465" s="107"/>
      <c r="O465" s="112"/>
      <c r="P465" s="112"/>
      <c r="Q465" s="110"/>
    </row>
    <row r="466" spans="1:17" s="111" customFormat="1" ht="144" x14ac:dyDescent="0.2">
      <c r="A466" s="103" t="s">
        <v>1050</v>
      </c>
      <c r="B466" s="104" t="s">
        <v>1051</v>
      </c>
      <c r="C466" s="104" t="s">
        <v>1069</v>
      </c>
      <c r="D466" s="104">
        <v>1</v>
      </c>
      <c r="E466" s="104" t="s">
        <v>132</v>
      </c>
      <c r="F466" s="104">
        <v>19192941238</v>
      </c>
      <c r="G466" s="104" t="s">
        <v>133</v>
      </c>
      <c r="H466" s="104" t="s">
        <v>27</v>
      </c>
      <c r="I466" s="104" t="s">
        <v>136</v>
      </c>
      <c r="J466" s="120" t="s">
        <v>1070</v>
      </c>
      <c r="K466" s="106"/>
      <c r="L466" s="107"/>
      <c r="M466" s="108"/>
      <c r="N466" s="107"/>
      <c r="O466" s="112"/>
      <c r="P466" s="112"/>
      <c r="Q466" s="110"/>
    </row>
    <row r="467" spans="1:17" s="111" customFormat="1" ht="29" x14ac:dyDescent="0.2">
      <c r="A467" s="103" t="s">
        <v>1050</v>
      </c>
      <c r="B467" s="104" t="s">
        <v>1051</v>
      </c>
      <c r="C467" s="104" t="s">
        <v>1071</v>
      </c>
      <c r="D467" s="104">
        <v>0</v>
      </c>
      <c r="E467" s="104" t="s">
        <v>132</v>
      </c>
      <c r="F467" s="104">
        <v>17372732851</v>
      </c>
      <c r="G467" s="104" t="s">
        <v>133</v>
      </c>
      <c r="H467" s="104" t="s">
        <v>27</v>
      </c>
      <c r="I467" s="104" t="s">
        <v>136</v>
      </c>
      <c r="J467" s="105" t="s">
        <v>1072</v>
      </c>
      <c r="K467" s="106"/>
      <c r="L467" s="107"/>
      <c r="M467" s="108"/>
      <c r="N467" s="107"/>
      <c r="O467" s="112"/>
      <c r="P467" s="112"/>
      <c r="Q467" s="110"/>
    </row>
    <row r="468" spans="1:17" s="111" customFormat="1" ht="29" x14ac:dyDescent="0.2">
      <c r="A468" s="103" t="s">
        <v>1050</v>
      </c>
      <c r="B468" s="104" t="s">
        <v>1051</v>
      </c>
      <c r="C468" s="104" t="s">
        <v>1073</v>
      </c>
      <c r="D468" s="104" t="s">
        <v>27</v>
      </c>
      <c r="E468" s="104" t="s">
        <v>195</v>
      </c>
      <c r="F468" s="104" t="s">
        <v>133</v>
      </c>
      <c r="G468" s="104">
        <v>19193912507</v>
      </c>
      <c r="H468" s="104" t="s">
        <v>27</v>
      </c>
      <c r="I468" s="104" t="s">
        <v>136</v>
      </c>
      <c r="J468" s="105" t="s">
        <v>1074</v>
      </c>
      <c r="K468" s="106"/>
      <c r="L468" s="107"/>
      <c r="M468" s="108"/>
      <c r="N468" s="107"/>
      <c r="O468" s="112"/>
      <c r="P468" s="112"/>
      <c r="Q468" s="110"/>
    </row>
    <row r="469" spans="1:17" s="111" customFormat="1" ht="144" x14ac:dyDescent="0.2">
      <c r="A469" s="103" t="s">
        <v>1050</v>
      </c>
      <c r="B469" s="104" t="s">
        <v>1051</v>
      </c>
      <c r="C469" s="104" t="s">
        <v>1075</v>
      </c>
      <c r="D469" s="104">
        <v>0</v>
      </c>
      <c r="E469" s="104" t="s">
        <v>132</v>
      </c>
      <c r="F469" s="104">
        <v>12024951312</v>
      </c>
      <c r="G469" s="104" t="s">
        <v>133</v>
      </c>
      <c r="H469" s="104" t="s">
        <v>27</v>
      </c>
      <c r="I469" s="104" t="s">
        <v>136</v>
      </c>
      <c r="J469" s="120" t="s">
        <v>1076</v>
      </c>
      <c r="K469" s="106"/>
      <c r="L469" s="107"/>
      <c r="M469" s="108"/>
      <c r="N469" s="107"/>
      <c r="O469" s="112"/>
      <c r="P469" s="112"/>
      <c r="Q469" s="110"/>
    </row>
    <row r="470" spans="1:17" s="111" customFormat="1" ht="144" x14ac:dyDescent="0.2">
      <c r="A470" s="103" t="s">
        <v>1050</v>
      </c>
      <c r="B470" s="104" t="s">
        <v>1051</v>
      </c>
      <c r="C470" s="104" t="s">
        <v>1077</v>
      </c>
      <c r="D470" s="104">
        <v>0</v>
      </c>
      <c r="E470" s="104" t="s">
        <v>132</v>
      </c>
      <c r="F470" s="104">
        <v>12024953627</v>
      </c>
      <c r="G470" s="104" t="s">
        <v>133</v>
      </c>
      <c r="H470" s="104" t="s">
        <v>27</v>
      </c>
      <c r="I470" s="104" t="s">
        <v>136</v>
      </c>
      <c r="J470" s="120" t="s">
        <v>1078</v>
      </c>
      <c r="K470" s="106"/>
      <c r="L470" s="107"/>
      <c r="M470" s="108"/>
      <c r="N470" s="107"/>
      <c r="O470" s="112"/>
      <c r="P470" s="112"/>
      <c r="Q470" s="110"/>
    </row>
    <row r="471" spans="1:17" s="111" customFormat="1" ht="144" x14ac:dyDescent="0.2">
      <c r="A471" s="103" t="s">
        <v>1050</v>
      </c>
      <c r="B471" s="104" t="s">
        <v>1051</v>
      </c>
      <c r="C471" s="104" t="s">
        <v>1079</v>
      </c>
      <c r="D471" s="104">
        <v>0</v>
      </c>
      <c r="E471" s="104" t="s">
        <v>132</v>
      </c>
      <c r="F471" s="104">
        <v>12024955614</v>
      </c>
      <c r="G471" s="104" t="s">
        <v>133</v>
      </c>
      <c r="H471" s="104" t="s">
        <v>27</v>
      </c>
      <c r="I471" s="104" t="s">
        <v>136</v>
      </c>
      <c r="J471" s="120" t="s">
        <v>1080</v>
      </c>
      <c r="K471" s="106"/>
      <c r="L471" s="107"/>
      <c r="M471" s="108"/>
      <c r="N471" s="107"/>
      <c r="O471" s="112"/>
      <c r="P471" s="112"/>
      <c r="Q471" s="110"/>
    </row>
    <row r="472" spans="1:17" s="111" customFormat="1" ht="29" x14ac:dyDescent="0.2">
      <c r="A472" s="103" t="s">
        <v>1050</v>
      </c>
      <c r="B472" s="104" t="s">
        <v>1051</v>
      </c>
      <c r="C472" s="104" t="s">
        <v>1081</v>
      </c>
      <c r="D472" s="104">
        <v>1</v>
      </c>
      <c r="E472" s="104" t="s">
        <v>132</v>
      </c>
      <c r="F472" s="104">
        <v>19842032223</v>
      </c>
      <c r="G472" s="104" t="s">
        <v>133</v>
      </c>
      <c r="H472" s="104" t="s">
        <v>27</v>
      </c>
      <c r="I472" s="104" t="s">
        <v>136</v>
      </c>
      <c r="J472" s="105" t="s">
        <v>1082</v>
      </c>
      <c r="K472" s="106"/>
      <c r="L472" s="107"/>
      <c r="M472" s="108"/>
      <c r="N472" s="107"/>
      <c r="O472" s="112"/>
      <c r="P472" s="112"/>
      <c r="Q472" s="110"/>
    </row>
    <row r="473" spans="1:17" s="111" customFormat="1" ht="29" x14ac:dyDescent="0.2">
      <c r="A473" s="103" t="s">
        <v>1050</v>
      </c>
      <c r="B473" s="104" t="s">
        <v>1051</v>
      </c>
      <c r="C473" s="104" t="s">
        <v>1083</v>
      </c>
      <c r="D473" s="104">
        <v>1</v>
      </c>
      <c r="E473" s="104" t="s">
        <v>132</v>
      </c>
      <c r="F473" s="104">
        <v>19198915664</v>
      </c>
      <c r="G473" s="104" t="s">
        <v>133</v>
      </c>
      <c r="H473" s="104" t="s">
        <v>27</v>
      </c>
      <c r="I473" s="104" t="s">
        <v>136</v>
      </c>
      <c r="J473" s="105" t="s">
        <v>1084</v>
      </c>
      <c r="K473" s="106"/>
      <c r="L473" s="107"/>
      <c r="M473" s="108"/>
      <c r="N473" s="107"/>
      <c r="O473" s="112"/>
      <c r="P473" s="112"/>
      <c r="Q473" s="110"/>
    </row>
    <row r="474" spans="1:17" s="111" customFormat="1" ht="29" x14ac:dyDescent="0.2">
      <c r="A474" s="103" t="s">
        <v>1050</v>
      </c>
      <c r="B474" s="104" t="s">
        <v>1051</v>
      </c>
      <c r="C474" s="104" t="s">
        <v>1085</v>
      </c>
      <c r="D474" s="104" t="s">
        <v>27</v>
      </c>
      <c r="E474" s="104" t="s">
        <v>195</v>
      </c>
      <c r="F474" s="104" t="s">
        <v>133</v>
      </c>
      <c r="G474" s="104">
        <v>19198915664</v>
      </c>
      <c r="H474" s="104" t="s">
        <v>27</v>
      </c>
      <c r="I474" s="104" t="s">
        <v>136</v>
      </c>
      <c r="J474" s="105" t="s">
        <v>1086</v>
      </c>
      <c r="K474" s="106"/>
      <c r="L474" s="107"/>
      <c r="M474" s="108"/>
      <c r="N474" s="107"/>
      <c r="O474" s="112"/>
      <c r="P474" s="112"/>
      <c r="Q474" s="110"/>
    </row>
    <row r="475" spans="1:17" s="111" customFormat="1" ht="29" x14ac:dyDescent="0.2">
      <c r="A475" s="103" t="s">
        <v>1050</v>
      </c>
      <c r="B475" s="104" t="s">
        <v>1051</v>
      </c>
      <c r="C475" s="104" t="s">
        <v>1087</v>
      </c>
      <c r="D475" s="104">
        <v>1</v>
      </c>
      <c r="E475" s="104" t="s">
        <v>132</v>
      </c>
      <c r="F475" s="104">
        <v>19198915664</v>
      </c>
      <c r="G475" s="104" t="s">
        <v>133</v>
      </c>
      <c r="H475" s="104" t="s">
        <v>27</v>
      </c>
      <c r="I475" s="104" t="s">
        <v>136</v>
      </c>
      <c r="J475" s="105" t="s">
        <v>1088</v>
      </c>
      <c r="K475" s="106"/>
      <c r="L475" s="107"/>
      <c r="M475" s="108"/>
      <c r="N475" s="107"/>
      <c r="O475" s="112"/>
      <c r="P475" s="112"/>
      <c r="Q475" s="110"/>
    </row>
    <row r="476" spans="1:17" s="111" customFormat="1" ht="96" x14ac:dyDescent="0.2">
      <c r="A476" s="103" t="s">
        <v>1050</v>
      </c>
      <c r="B476" s="104" t="s">
        <v>1051</v>
      </c>
      <c r="C476" s="104" t="s">
        <v>1089</v>
      </c>
      <c r="D476" s="104" t="s">
        <v>27</v>
      </c>
      <c r="E476" s="104" t="s">
        <v>195</v>
      </c>
      <c r="F476" s="104" t="s">
        <v>133</v>
      </c>
      <c r="G476" s="104">
        <v>19198915664</v>
      </c>
      <c r="H476" s="104" t="s">
        <v>27</v>
      </c>
      <c r="I476" s="104" t="s">
        <v>136</v>
      </c>
      <c r="J476" s="120" t="s">
        <v>1090</v>
      </c>
      <c r="K476" s="106"/>
      <c r="L476" s="107"/>
      <c r="M476" s="108"/>
      <c r="N476" s="107"/>
      <c r="O476" s="112"/>
      <c r="P476" s="112"/>
      <c r="Q476" s="110"/>
    </row>
    <row r="477" spans="1:17" s="111" customFormat="1" ht="29" x14ac:dyDescent="0.2">
      <c r="A477" s="103" t="s">
        <v>1050</v>
      </c>
      <c r="B477" s="104" t="s">
        <v>1051</v>
      </c>
      <c r="C477" s="104" t="s">
        <v>1091</v>
      </c>
      <c r="D477" s="104" t="s">
        <v>27</v>
      </c>
      <c r="E477" s="104" t="s">
        <v>195</v>
      </c>
      <c r="F477" s="104" t="s">
        <v>133</v>
      </c>
      <c r="G477" s="104">
        <v>19198915664</v>
      </c>
      <c r="H477" s="104" t="s">
        <v>27</v>
      </c>
      <c r="I477" s="104" t="s">
        <v>136</v>
      </c>
      <c r="J477" s="105" t="s">
        <v>1092</v>
      </c>
      <c r="K477" s="106"/>
      <c r="L477" s="107"/>
      <c r="M477" s="108"/>
      <c r="N477" s="107"/>
      <c r="O477" s="112"/>
      <c r="P477" s="112"/>
      <c r="Q477" s="110"/>
    </row>
    <row r="478" spans="1:17" s="111" customFormat="1" ht="29" x14ac:dyDescent="0.2">
      <c r="A478" s="103" t="s">
        <v>1050</v>
      </c>
      <c r="B478" s="104" t="s">
        <v>1051</v>
      </c>
      <c r="C478" s="104" t="s">
        <v>1093</v>
      </c>
      <c r="D478" s="104">
        <v>1</v>
      </c>
      <c r="E478" s="104" t="s">
        <v>132</v>
      </c>
      <c r="F478" s="104">
        <v>19198915664</v>
      </c>
      <c r="G478" s="104" t="s">
        <v>133</v>
      </c>
      <c r="H478" s="104" t="s">
        <v>27</v>
      </c>
      <c r="I478" s="104" t="s">
        <v>136</v>
      </c>
      <c r="J478" s="105" t="s">
        <v>1094</v>
      </c>
      <c r="K478" s="106"/>
      <c r="L478" s="107"/>
      <c r="M478" s="108"/>
      <c r="N478" s="107"/>
      <c r="O478" s="112"/>
      <c r="P478" s="112"/>
      <c r="Q478" s="110"/>
    </row>
    <row r="479" spans="1:17" s="111" customFormat="1" ht="96" x14ac:dyDescent="0.2">
      <c r="A479" s="103" t="s">
        <v>1050</v>
      </c>
      <c r="B479" s="104" t="s">
        <v>1051</v>
      </c>
      <c r="C479" s="104" t="s">
        <v>1095</v>
      </c>
      <c r="D479" s="104">
        <v>1</v>
      </c>
      <c r="E479" s="104" t="s">
        <v>132</v>
      </c>
      <c r="F479" s="104">
        <v>19198915664</v>
      </c>
      <c r="G479" s="104" t="s">
        <v>133</v>
      </c>
      <c r="H479" s="104" t="s">
        <v>27</v>
      </c>
      <c r="I479" s="104" t="s">
        <v>136</v>
      </c>
      <c r="J479" s="120" t="s">
        <v>1096</v>
      </c>
      <c r="K479" s="106"/>
      <c r="L479" s="107"/>
      <c r="M479" s="108"/>
      <c r="N479" s="107"/>
      <c r="O479" s="112"/>
      <c r="P479" s="112"/>
      <c r="Q479" s="110"/>
    </row>
    <row r="480" spans="1:17" s="111" customFormat="1" ht="29" x14ac:dyDescent="0.2">
      <c r="A480" s="103" t="s">
        <v>1050</v>
      </c>
      <c r="B480" s="104" t="s">
        <v>1051</v>
      </c>
      <c r="C480" s="104" t="s">
        <v>1097</v>
      </c>
      <c r="D480" s="104" t="s">
        <v>27</v>
      </c>
      <c r="E480" s="104" t="s">
        <v>195</v>
      </c>
      <c r="F480" s="104" t="s">
        <v>133</v>
      </c>
      <c r="G480" s="104">
        <v>19198915664</v>
      </c>
      <c r="H480" s="104" t="s">
        <v>27</v>
      </c>
      <c r="I480" s="104" t="s">
        <v>136</v>
      </c>
      <c r="J480" s="105" t="s">
        <v>27</v>
      </c>
      <c r="K480" s="106"/>
      <c r="L480" s="107"/>
      <c r="M480" s="108"/>
      <c r="N480" s="107"/>
      <c r="O480" s="112"/>
      <c r="P480" s="112"/>
      <c r="Q480" s="110"/>
    </row>
    <row r="481" spans="1:17" s="111" customFormat="1" ht="29" x14ac:dyDescent="0.2">
      <c r="A481" s="103" t="s">
        <v>1050</v>
      </c>
      <c r="B481" s="104" t="s">
        <v>1051</v>
      </c>
      <c r="C481" s="104" t="s">
        <v>1098</v>
      </c>
      <c r="D481" s="104">
        <v>1</v>
      </c>
      <c r="E481" s="104" t="s">
        <v>132</v>
      </c>
      <c r="F481" s="104">
        <v>19198915664</v>
      </c>
      <c r="G481" s="104" t="s">
        <v>133</v>
      </c>
      <c r="H481" s="104" t="s">
        <v>27</v>
      </c>
      <c r="I481" s="104" t="s">
        <v>136</v>
      </c>
      <c r="J481" s="105" t="s">
        <v>27</v>
      </c>
      <c r="K481" s="106"/>
      <c r="L481" s="107"/>
      <c r="M481" s="108"/>
      <c r="N481" s="107"/>
      <c r="O481" s="112"/>
      <c r="P481" s="112"/>
      <c r="Q481" s="110"/>
    </row>
    <row r="482" spans="1:17" s="111" customFormat="1" ht="29" x14ac:dyDescent="0.2">
      <c r="A482" s="103" t="s">
        <v>1050</v>
      </c>
      <c r="B482" s="104" t="s">
        <v>1051</v>
      </c>
      <c r="C482" s="104" t="s">
        <v>1099</v>
      </c>
      <c r="D482" s="104" t="s">
        <v>27</v>
      </c>
      <c r="E482" s="104" t="s">
        <v>195</v>
      </c>
      <c r="F482" s="104" t="s">
        <v>133</v>
      </c>
      <c r="G482" s="104">
        <v>19198915664</v>
      </c>
      <c r="H482" s="104" t="s">
        <v>27</v>
      </c>
      <c r="I482" s="104" t="s">
        <v>136</v>
      </c>
      <c r="J482" s="105" t="s">
        <v>27</v>
      </c>
      <c r="K482" s="106"/>
      <c r="L482" s="107"/>
      <c r="M482" s="108"/>
      <c r="N482" s="107"/>
      <c r="O482" s="112"/>
      <c r="P482" s="112"/>
      <c r="Q482" s="110"/>
    </row>
    <row r="483" spans="1:17" s="111" customFormat="1" ht="32" x14ac:dyDescent="0.2">
      <c r="A483" s="103" t="s">
        <v>1100</v>
      </c>
      <c r="B483" s="104" t="s">
        <v>1101</v>
      </c>
      <c r="C483" s="104" t="s">
        <v>1102</v>
      </c>
      <c r="D483" s="104" t="s">
        <v>27</v>
      </c>
      <c r="E483" s="104" t="s">
        <v>195</v>
      </c>
      <c r="F483" s="104">
        <v>19195794674</v>
      </c>
      <c r="G483" s="104">
        <v>19198887386</v>
      </c>
      <c r="H483" s="104">
        <v>1</v>
      </c>
      <c r="I483" s="104" t="s">
        <v>136</v>
      </c>
      <c r="J483" s="105" t="s">
        <v>27</v>
      </c>
      <c r="K483" s="106"/>
      <c r="L483" s="107"/>
      <c r="M483" s="108"/>
      <c r="N483" s="107"/>
      <c r="O483" s="139" t="s">
        <v>1577</v>
      </c>
      <c r="P483" s="139" t="s">
        <v>1577</v>
      </c>
      <c r="Q483" s="140" t="s">
        <v>1577</v>
      </c>
    </row>
    <row r="484" spans="1:17" s="74" customFormat="1" ht="48" x14ac:dyDescent="0.2">
      <c r="A484" s="6" t="s">
        <v>1100</v>
      </c>
      <c r="B484" s="101" t="s">
        <v>1101</v>
      </c>
      <c r="C484" s="101" t="s">
        <v>1103</v>
      </c>
      <c r="D484" s="101" t="s">
        <v>27</v>
      </c>
      <c r="E484" s="101" t="s">
        <v>195</v>
      </c>
      <c r="F484" s="101">
        <v>19195794674</v>
      </c>
      <c r="G484" s="101">
        <v>19198887386</v>
      </c>
      <c r="H484" s="101">
        <v>1</v>
      </c>
      <c r="I484" s="101" t="s">
        <v>136</v>
      </c>
      <c r="J484" s="125" t="s">
        <v>1104</v>
      </c>
      <c r="K484" s="102"/>
      <c r="L484" s="85"/>
      <c r="M484" s="75" t="b">
        <v>0</v>
      </c>
      <c r="N484" s="95"/>
      <c r="O484" s="75" t="b">
        <v>0</v>
      </c>
      <c r="P484" s="75">
        <v>151</v>
      </c>
      <c r="Q484" s="126" t="s">
        <v>1104</v>
      </c>
    </row>
    <row r="485" spans="1:17" ht="30" x14ac:dyDescent="0.2">
      <c r="A485" s="6" t="s">
        <v>1100</v>
      </c>
      <c r="B485" s="79" t="s">
        <v>1101</v>
      </c>
      <c r="C485" s="79" t="s">
        <v>1105</v>
      </c>
      <c r="D485" s="79" t="s">
        <v>27</v>
      </c>
      <c r="E485" s="79" t="s">
        <v>195</v>
      </c>
      <c r="F485" s="79">
        <v>19195794674</v>
      </c>
      <c r="G485" s="79">
        <v>19198887386</v>
      </c>
      <c r="H485" s="79">
        <v>1</v>
      </c>
      <c r="I485" s="79" t="s">
        <v>136</v>
      </c>
      <c r="J485" s="68" t="s">
        <v>1106</v>
      </c>
      <c r="K485" s="73"/>
      <c r="L485" s="43"/>
      <c r="M485" s="22" t="b">
        <v>0</v>
      </c>
      <c r="N485" s="95"/>
      <c r="O485" s="22" t="b">
        <v>0</v>
      </c>
      <c r="P485" s="22">
        <v>1000</v>
      </c>
      <c r="Q485" s="62" t="s">
        <v>1106</v>
      </c>
    </row>
    <row r="486" spans="1:17" ht="48" x14ac:dyDescent="0.2">
      <c r="A486" s="6" t="s">
        <v>1100</v>
      </c>
      <c r="B486" s="79" t="s">
        <v>1101</v>
      </c>
      <c r="C486" s="79" t="s">
        <v>1107</v>
      </c>
      <c r="D486" s="79" t="s">
        <v>27</v>
      </c>
      <c r="E486" s="79" t="s">
        <v>195</v>
      </c>
      <c r="F486" s="79">
        <v>19195794674</v>
      </c>
      <c r="G486" s="79">
        <v>19198887386</v>
      </c>
      <c r="H486" s="79">
        <v>1</v>
      </c>
      <c r="I486" s="79" t="s">
        <v>136</v>
      </c>
      <c r="J486" s="69" t="s">
        <v>1108</v>
      </c>
      <c r="K486" s="73"/>
      <c r="L486" s="43"/>
      <c r="M486" s="22" t="b">
        <v>0</v>
      </c>
      <c r="N486" s="95"/>
      <c r="O486" s="22" t="b">
        <v>0</v>
      </c>
      <c r="P486" s="22">
        <v>795</v>
      </c>
      <c r="Q486" s="61" t="s">
        <v>1108</v>
      </c>
    </row>
    <row r="487" spans="1:17" ht="64" x14ac:dyDescent="0.2">
      <c r="A487" s="6" t="s">
        <v>1100</v>
      </c>
      <c r="B487" s="79" t="s">
        <v>1101</v>
      </c>
      <c r="C487" s="79" t="s">
        <v>1109</v>
      </c>
      <c r="D487" s="79" t="s">
        <v>27</v>
      </c>
      <c r="E487" s="79" t="s">
        <v>195</v>
      </c>
      <c r="F487" s="79">
        <v>19195794674</v>
      </c>
      <c r="G487" s="79">
        <v>19198887386</v>
      </c>
      <c r="H487" s="79">
        <v>1</v>
      </c>
      <c r="I487" s="79" t="s">
        <v>136</v>
      </c>
      <c r="J487" s="69" t="s">
        <v>1110</v>
      </c>
      <c r="K487" s="73"/>
      <c r="L487" s="43"/>
      <c r="M487" s="22" t="b">
        <v>1</v>
      </c>
      <c r="N487" s="95"/>
      <c r="O487" s="22" t="b">
        <v>1</v>
      </c>
      <c r="P487" s="22">
        <v>105</v>
      </c>
      <c r="Q487" s="61" t="s">
        <v>1110</v>
      </c>
    </row>
    <row r="488" spans="1:17" ht="30" x14ac:dyDescent="0.2">
      <c r="A488" s="6" t="s">
        <v>1100</v>
      </c>
      <c r="B488" s="79" t="s">
        <v>1101</v>
      </c>
      <c r="C488" s="79" t="s">
        <v>1111</v>
      </c>
      <c r="D488" s="79" t="s">
        <v>27</v>
      </c>
      <c r="E488" s="79" t="s">
        <v>195</v>
      </c>
      <c r="F488" s="79">
        <v>19195794674</v>
      </c>
      <c r="G488" s="79">
        <v>19198887386</v>
      </c>
      <c r="H488" s="79">
        <v>1</v>
      </c>
      <c r="I488" s="79" t="s">
        <v>136</v>
      </c>
      <c r="J488" s="68" t="s">
        <v>1112</v>
      </c>
      <c r="K488" s="73"/>
      <c r="L488" s="43"/>
      <c r="M488" s="22" t="b">
        <v>1</v>
      </c>
      <c r="N488" s="95"/>
      <c r="O488" s="22" t="b">
        <v>1</v>
      </c>
      <c r="P488" s="22">
        <v>90</v>
      </c>
      <c r="Q488" s="62" t="s">
        <v>1112</v>
      </c>
    </row>
    <row r="489" spans="1:17" ht="30" x14ac:dyDescent="0.2">
      <c r="A489" s="6" t="s">
        <v>1100</v>
      </c>
      <c r="B489" s="79" t="s">
        <v>1101</v>
      </c>
      <c r="C489" s="79" t="s">
        <v>1113</v>
      </c>
      <c r="D489" s="79" t="s">
        <v>27</v>
      </c>
      <c r="E489" s="79" t="s">
        <v>195</v>
      </c>
      <c r="F489" s="79">
        <v>19195794674</v>
      </c>
      <c r="G489" s="79">
        <v>19198887386</v>
      </c>
      <c r="H489" s="79">
        <v>1</v>
      </c>
      <c r="I489" s="79" t="s">
        <v>136</v>
      </c>
      <c r="J489" s="68" t="s">
        <v>1114</v>
      </c>
      <c r="K489" s="73"/>
      <c r="L489" s="43"/>
      <c r="M489" s="22" t="b">
        <v>1</v>
      </c>
      <c r="N489" s="95"/>
      <c r="O489" s="22" t="b">
        <v>1</v>
      </c>
      <c r="P489" s="22">
        <v>32</v>
      </c>
      <c r="Q489" s="62" t="s">
        <v>1114</v>
      </c>
    </row>
    <row r="490" spans="1:17" ht="30" x14ac:dyDescent="0.2">
      <c r="A490" s="6" t="s">
        <v>1100</v>
      </c>
      <c r="B490" s="79" t="s">
        <v>1101</v>
      </c>
      <c r="C490" s="79" t="s">
        <v>1115</v>
      </c>
      <c r="D490" s="79" t="s">
        <v>27</v>
      </c>
      <c r="E490" s="79" t="s">
        <v>195</v>
      </c>
      <c r="F490" s="79">
        <v>19195794674</v>
      </c>
      <c r="G490" s="79">
        <v>19198887386</v>
      </c>
      <c r="H490" s="79">
        <v>1</v>
      </c>
      <c r="I490" s="79" t="s">
        <v>136</v>
      </c>
      <c r="J490" s="68" t="s">
        <v>1116</v>
      </c>
      <c r="K490" s="73"/>
      <c r="L490" s="43"/>
      <c r="M490" s="22" t="b">
        <v>1</v>
      </c>
      <c r="N490" s="95"/>
      <c r="O490" s="22" t="b">
        <v>1</v>
      </c>
      <c r="P490" s="22">
        <v>96</v>
      </c>
      <c r="Q490" s="62" t="s">
        <v>1116</v>
      </c>
    </row>
    <row r="491" spans="1:17" ht="32" x14ac:dyDescent="0.2">
      <c r="A491" s="6" t="s">
        <v>1100</v>
      </c>
      <c r="B491" s="79" t="s">
        <v>1101</v>
      </c>
      <c r="C491" s="79" t="s">
        <v>1117</v>
      </c>
      <c r="D491" s="79" t="s">
        <v>27</v>
      </c>
      <c r="E491" s="79" t="s">
        <v>195</v>
      </c>
      <c r="F491" s="79">
        <v>19195794674</v>
      </c>
      <c r="G491" s="79">
        <v>19198887386</v>
      </c>
      <c r="H491" s="79">
        <v>1</v>
      </c>
      <c r="I491" s="79" t="s">
        <v>136</v>
      </c>
      <c r="J491" s="69" t="s">
        <v>1118</v>
      </c>
      <c r="K491" s="73"/>
      <c r="L491" s="43"/>
      <c r="M491" s="22" t="b">
        <v>0</v>
      </c>
      <c r="N491" s="95"/>
      <c r="O491" s="22" t="b">
        <v>0</v>
      </c>
      <c r="P491" s="22">
        <v>825</v>
      </c>
      <c r="Q491" s="61" t="s">
        <v>1118</v>
      </c>
    </row>
    <row r="492" spans="1:17" ht="30" x14ac:dyDescent="0.2">
      <c r="A492" s="6" t="s">
        <v>1100</v>
      </c>
      <c r="B492" s="79" t="s">
        <v>1101</v>
      </c>
      <c r="C492" s="79" t="s">
        <v>1119</v>
      </c>
      <c r="D492" s="79" t="s">
        <v>27</v>
      </c>
      <c r="E492" s="79" t="s">
        <v>195</v>
      </c>
      <c r="F492" s="79">
        <v>19195794674</v>
      </c>
      <c r="G492" s="79">
        <v>19198887386</v>
      </c>
      <c r="H492" s="79">
        <v>1</v>
      </c>
      <c r="I492" s="79" t="s">
        <v>136</v>
      </c>
      <c r="J492" s="68" t="s">
        <v>1120</v>
      </c>
      <c r="K492" s="73"/>
      <c r="L492" s="43"/>
      <c r="M492" s="22" t="b">
        <v>1</v>
      </c>
      <c r="N492" s="95"/>
      <c r="O492" s="22" t="b">
        <v>1</v>
      </c>
      <c r="P492" s="22">
        <v>27</v>
      </c>
      <c r="Q492" s="62" t="s">
        <v>1120</v>
      </c>
    </row>
    <row r="493" spans="1:17" ht="48" x14ac:dyDescent="0.2">
      <c r="A493" s="6" t="s">
        <v>1100</v>
      </c>
      <c r="B493" s="79" t="s">
        <v>1101</v>
      </c>
      <c r="C493" s="79" t="s">
        <v>1121</v>
      </c>
      <c r="D493" s="79" t="s">
        <v>27</v>
      </c>
      <c r="E493" s="79" t="s">
        <v>195</v>
      </c>
      <c r="F493" s="79">
        <v>19195794674</v>
      </c>
      <c r="G493" s="79">
        <v>19198887386</v>
      </c>
      <c r="H493" s="79">
        <v>1</v>
      </c>
      <c r="I493" s="79" t="s">
        <v>136</v>
      </c>
      <c r="J493" s="69" t="s">
        <v>1122</v>
      </c>
      <c r="K493" s="73"/>
      <c r="L493" s="43"/>
      <c r="M493" s="22" t="b">
        <v>0</v>
      </c>
      <c r="N493" s="95"/>
      <c r="O493" s="22" t="b">
        <v>0</v>
      </c>
      <c r="P493" s="22">
        <v>724</v>
      </c>
      <c r="Q493" s="61" t="s">
        <v>1122</v>
      </c>
    </row>
    <row r="494" spans="1:17" ht="45" x14ac:dyDescent="0.2">
      <c r="A494" s="6" t="s">
        <v>1100</v>
      </c>
      <c r="B494" s="79" t="s">
        <v>1101</v>
      </c>
      <c r="C494" s="79" t="s">
        <v>1123</v>
      </c>
      <c r="D494" s="79" t="s">
        <v>27</v>
      </c>
      <c r="E494" s="79" t="s">
        <v>195</v>
      </c>
      <c r="F494" s="79">
        <v>19195794674</v>
      </c>
      <c r="G494" s="79">
        <v>19198887386</v>
      </c>
      <c r="H494" s="79">
        <v>1</v>
      </c>
      <c r="I494" s="79" t="s">
        <v>136</v>
      </c>
      <c r="J494" s="68" t="s">
        <v>1124</v>
      </c>
      <c r="K494" s="73"/>
      <c r="L494" s="43"/>
      <c r="M494" s="22" t="b">
        <v>0</v>
      </c>
      <c r="N494" s="95"/>
      <c r="O494" s="22" t="b">
        <v>0</v>
      </c>
      <c r="P494" s="22">
        <v>2233</v>
      </c>
      <c r="Q494" s="62" t="s">
        <v>1124</v>
      </c>
    </row>
    <row r="495" spans="1:17" ht="45" x14ac:dyDescent="0.2">
      <c r="A495" s="6" t="s">
        <v>1100</v>
      </c>
      <c r="B495" s="79" t="s">
        <v>1101</v>
      </c>
      <c r="C495" s="79" t="s">
        <v>1125</v>
      </c>
      <c r="D495" s="79" t="s">
        <v>27</v>
      </c>
      <c r="E495" s="79" t="s">
        <v>195</v>
      </c>
      <c r="F495" s="79">
        <v>19195794674</v>
      </c>
      <c r="G495" s="79">
        <v>19198887386</v>
      </c>
      <c r="H495" s="79">
        <v>1</v>
      </c>
      <c r="I495" s="79" t="s">
        <v>136</v>
      </c>
      <c r="J495" s="70" t="s">
        <v>1126</v>
      </c>
      <c r="K495" s="73"/>
      <c r="L495" s="43"/>
      <c r="M495" s="22" t="b">
        <v>0</v>
      </c>
      <c r="N495" s="95"/>
      <c r="O495" s="22" t="b">
        <v>0</v>
      </c>
      <c r="P495" s="22">
        <v>2351</v>
      </c>
      <c r="Q495" s="63" t="s">
        <v>1126</v>
      </c>
    </row>
    <row r="496" spans="1:17" ht="45" x14ac:dyDescent="0.2">
      <c r="A496" s="6" t="s">
        <v>1100</v>
      </c>
      <c r="B496" s="79" t="s">
        <v>1101</v>
      </c>
      <c r="C496" s="79" t="s">
        <v>1127</v>
      </c>
      <c r="D496" s="79" t="s">
        <v>27</v>
      </c>
      <c r="E496" s="79" t="s">
        <v>195</v>
      </c>
      <c r="F496" s="79">
        <v>19195794674</v>
      </c>
      <c r="G496" s="79">
        <v>19198887386</v>
      </c>
      <c r="H496" s="79">
        <v>1</v>
      </c>
      <c r="I496" s="79" t="s">
        <v>136</v>
      </c>
      <c r="J496" s="68" t="s">
        <v>1128</v>
      </c>
      <c r="K496" s="73"/>
      <c r="L496" s="43"/>
      <c r="M496" s="22" t="b">
        <v>1</v>
      </c>
      <c r="N496" s="95"/>
      <c r="O496" s="22" t="b">
        <v>1</v>
      </c>
      <c r="P496" s="22">
        <v>6</v>
      </c>
      <c r="Q496" s="62" t="s">
        <v>1128</v>
      </c>
    </row>
    <row r="497" spans="1:17" ht="45" x14ac:dyDescent="0.2">
      <c r="A497" s="6" t="s">
        <v>1100</v>
      </c>
      <c r="B497" s="79" t="s">
        <v>1101</v>
      </c>
      <c r="C497" s="79" t="s">
        <v>1129</v>
      </c>
      <c r="D497" s="79" t="s">
        <v>27</v>
      </c>
      <c r="E497" s="79" t="s">
        <v>195</v>
      </c>
      <c r="F497" s="79">
        <v>19195794674</v>
      </c>
      <c r="G497" s="79">
        <v>19198887386</v>
      </c>
      <c r="H497" s="79">
        <v>1</v>
      </c>
      <c r="I497" s="79" t="s">
        <v>136</v>
      </c>
      <c r="J497" s="70" t="s">
        <v>1130</v>
      </c>
      <c r="K497" s="73"/>
      <c r="L497" s="43"/>
      <c r="M497" s="22" t="b">
        <v>0</v>
      </c>
      <c r="N497" s="95"/>
      <c r="O497" s="22" t="b">
        <v>0</v>
      </c>
      <c r="P497" s="22">
        <v>3109</v>
      </c>
      <c r="Q497" s="63" t="s">
        <v>1130</v>
      </c>
    </row>
    <row r="498" spans="1:17" ht="29" x14ac:dyDescent="0.2">
      <c r="A498" s="6" t="s">
        <v>1100</v>
      </c>
      <c r="B498" s="79" t="s">
        <v>1101</v>
      </c>
      <c r="C498" s="79" t="s">
        <v>1131</v>
      </c>
      <c r="D498" s="79" t="s">
        <v>27</v>
      </c>
      <c r="E498" s="79" t="s">
        <v>195</v>
      </c>
      <c r="F498" s="79">
        <v>19195794674</v>
      </c>
      <c r="G498" s="79">
        <v>19198887386</v>
      </c>
      <c r="H498" s="79">
        <v>1</v>
      </c>
      <c r="I498" s="79" t="s">
        <v>136</v>
      </c>
      <c r="J498" s="70" t="s">
        <v>1132</v>
      </c>
      <c r="K498" s="73"/>
      <c r="L498" s="43"/>
      <c r="M498" s="22" t="b">
        <v>0</v>
      </c>
      <c r="N498" s="95"/>
      <c r="O498" s="22" t="b">
        <v>0</v>
      </c>
      <c r="P498" s="22">
        <v>3024</v>
      </c>
      <c r="Q498" s="63" t="s">
        <v>1132</v>
      </c>
    </row>
    <row r="499" spans="1:17" ht="45" x14ac:dyDescent="0.2">
      <c r="A499" s="6" t="s">
        <v>1100</v>
      </c>
      <c r="B499" s="79" t="s">
        <v>1101</v>
      </c>
      <c r="C499" s="79" t="s">
        <v>1133</v>
      </c>
      <c r="D499" s="79" t="s">
        <v>27</v>
      </c>
      <c r="E499" s="79" t="s">
        <v>195</v>
      </c>
      <c r="F499" s="79">
        <v>19195794674</v>
      </c>
      <c r="G499" s="79">
        <v>19198887386</v>
      </c>
      <c r="H499" s="79">
        <v>1</v>
      </c>
      <c r="I499" s="79" t="s">
        <v>136</v>
      </c>
      <c r="J499" s="68" t="s">
        <v>1134</v>
      </c>
      <c r="K499" s="73"/>
      <c r="L499" s="43"/>
      <c r="M499" s="22" t="b">
        <v>0</v>
      </c>
      <c r="N499" s="95"/>
      <c r="O499" s="22" t="b">
        <v>0</v>
      </c>
      <c r="P499" s="22">
        <v>763</v>
      </c>
      <c r="Q499" s="62" t="s">
        <v>1134</v>
      </c>
    </row>
    <row r="500" spans="1:17" ht="45" x14ac:dyDescent="0.2">
      <c r="A500" s="6" t="s">
        <v>1100</v>
      </c>
      <c r="B500" s="79" t="s">
        <v>1101</v>
      </c>
      <c r="C500" s="79" t="s">
        <v>1135</v>
      </c>
      <c r="D500" s="79" t="s">
        <v>27</v>
      </c>
      <c r="E500" s="79" t="s">
        <v>195</v>
      </c>
      <c r="F500" s="79">
        <v>19195794674</v>
      </c>
      <c r="G500" s="79">
        <v>19198887386</v>
      </c>
      <c r="H500" s="79">
        <v>1</v>
      </c>
      <c r="I500" s="79" t="s">
        <v>136</v>
      </c>
      <c r="J500" s="70" t="s">
        <v>1136</v>
      </c>
      <c r="K500" s="73"/>
      <c r="L500" s="43"/>
      <c r="M500" s="22" t="b">
        <v>0</v>
      </c>
      <c r="N500" s="95"/>
      <c r="O500" s="22" t="b">
        <v>0</v>
      </c>
      <c r="P500" s="22">
        <v>3124</v>
      </c>
      <c r="Q500" s="63" t="s">
        <v>1136</v>
      </c>
    </row>
    <row r="501" spans="1:17" ht="48" x14ac:dyDescent="0.2">
      <c r="A501" s="6" t="s">
        <v>1100</v>
      </c>
      <c r="B501" s="79" t="s">
        <v>1101</v>
      </c>
      <c r="C501" s="79" t="s">
        <v>1137</v>
      </c>
      <c r="D501" s="79" t="s">
        <v>27</v>
      </c>
      <c r="E501" s="79" t="s">
        <v>195</v>
      </c>
      <c r="F501" s="79">
        <v>19195794674</v>
      </c>
      <c r="G501" s="79">
        <v>19198887386</v>
      </c>
      <c r="H501" s="79">
        <v>1</v>
      </c>
      <c r="I501" s="79" t="s">
        <v>136</v>
      </c>
      <c r="J501" s="69" t="s">
        <v>1138</v>
      </c>
      <c r="K501" s="73"/>
      <c r="L501" s="43"/>
      <c r="M501" s="22" t="b">
        <v>0</v>
      </c>
      <c r="N501" s="95"/>
      <c r="O501" s="22" t="b">
        <v>0</v>
      </c>
      <c r="P501" s="22">
        <v>2016</v>
      </c>
      <c r="Q501" s="61" t="s">
        <v>1138</v>
      </c>
    </row>
    <row r="502" spans="1:17" ht="64" x14ac:dyDescent="0.2">
      <c r="A502" s="6" t="s">
        <v>1100</v>
      </c>
      <c r="B502" s="79" t="s">
        <v>1101</v>
      </c>
      <c r="C502" s="79" t="s">
        <v>1139</v>
      </c>
      <c r="D502" s="79" t="s">
        <v>27</v>
      </c>
      <c r="E502" s="79" t="s">
        <v>195</v>
      </c>
      <c r="F502" s="79">
        <v>19195794674</v>
      </c>
      <c r="G502" s="79">
        <v>19198887386</v>
      </c>
      <c r="H502" s="79">
        <v>1</v>
      </c>
      <c r="I502" s="79" t="s">
        <v>136</v>
      </c>
      <c r="J502" s="69" t="s">
        <v>1140</v>
      </c>
      <c r="K502" s="73"/>
      <c r="L502" s="43"/>
      <c r="M502" s="22" t="b">
        <v>0</v>
      </c>
      <c r="N502" s="95"/>
      <c r="O502" s="22" t="b">
        <v>0</v>
      </c>
      <c r="P502" s="22">
        <v>1907</v>
      </c>
      <c r="Q502" s="61" t="s">
        <v>1140</v>
      </c>
    </row>
    <row r="503" spans="1:17" ht="45" x14ac:dyDescent="0.2">
      <c r="A503" s="6" t="s">
        <v>1100</v>
      </c>
      <c r="B503" s="79" t="s">
        <v>1101</v>
      </c>
      <c r="C503" s="79" t="s">
        <v>1141</v>
      </c>
      <c r="D503" s="79" t="s">
        <v>27</v>
      </c>
      <c r="E503" s="79" t="s">
        <v>195</v>
      </c>
      <c r="F503" s="79">
        <v>19195794674</v>
      </c>
      <c r="G503" s="79">
        <v>19198887386</v>
      </c>
      <c r="H503" s="79">
        <v>1</v>
      </c>
      <c r="I503" s="79" t="s">
        <v>136</v>
      </c>
      <c r="J503" s="68" t="s">
        <v>1142</v>
      </c>
      <c r="K503" s="73"/>
      <c r="L503" s="43"/>
      <c r="M503" s="22" t="b">
        <v>0</v>
      </c>
      <c r="N503" s="95"/>
      <c r="O503" s="22" t="b">
        <v>0</v>
      </c>
      <c r="P503" s="22">
        <v>931</v>
      </c>
      <c r="Q503" s="62" t="s">
        <v>1142</v>
      </c>
    </row>
    <row r="504" spans="1:17" ht="30" x14ac:dyDescent="0.2">
      <c r="A504" s="6" t="s">
        <v>1100</v>
      </c>
      <c r="B504" s="79" t="s">
        <v>1101</v>
      </c>
      <c r="C504" s="79" t="s">
        <v>1143</v>
      </c>
      <c r="D504" s="79" t="s">
        <v>27</v>
      </c>
      <c r="E504" s="79" t="s">
        <v>195</v>
      </c>
      <c r="F504" s="79">
        <v>19195794674</v>
      </c>
      <c r="G504" s="79">
        <v>19198887386</v>
      </c>
      <c r="H504" s="79">
        <v>1</v>
      </c>
      <c r="I504" s="79" t="s">
        <v>136</v>
      </c>
      <c r="J504" s="70" t="s">
        <v>1144</v>
      </c>
      <c r="K504" s="73"/>
      <c r="L504" s="43"/>
      <c r="M504" s="22" t="b">
        <v>0</v>
      </c>
      <c r="N504" s="95"/>
      <c r="O504" s="22" t="b">
        <v>0</v>
      </c>
      <c r="P504" s="22">
        <v>2394</v>
      </c>
      <c r="Q504" s="63" t="s">
        <v>1144</v>
      </c>
    </row>
    <row r="505" spans="1:17" ht="60" x14ac:dyDescent="0.2">
      <c r="A505" s="6" t="s">
        <v>1100</v>
      </c>
      <c r="B505" s="79" t="s">
        <v>1101</v>
      </c>
      <c r="C505" s="79" t="s">
        <v>1145</v>
      </c>
      <c r="D505" s="79" t="s">
        <v>27</v>
      </c>
      <c r="E505" s="79" t="s">
        <v>195</v>
      </c>
      <c r="F505" s="79">
        <v>19195794674</v>
      </c>
      <c r="G505" s="79">
        <v>19198887386</v>
      </c>
      <c r="H505" s="79">
        <v>1</v>
      </c>
      <c r="I505" s="79" t="s">
        <v>136</v>
      </c>
      <c r="J505" s="68" t="s">
        <v>1146</v>
      </c>
      <c r="K505" s="73"/>
      <c r="L505" s="43"/>
      <c r="M505" s="22" t="b">
        <v>0</v>
      </c>
      <c r="N505" s="95"/>
      <c r="O505" s="22" t="b">
        <v>0</v>
      </c>
      <c r="P505" s="22">
        <v>223</v>
      </c>
      <c r="Q505" s="62" t="s">
        <v>1146</v>
      </c>
    </row>
    <row r="506" spans="1:17" ht="48" x14ac:dyDescent="0.2">
      <c r="A506" s="6" t="s">
        <v>1100</v>
      </c>
      <c r="B506" s="79" t="s">
        <v>1101</v>
      </c>
      <c r="C506" s="79" t="s">
        <v>1147</v>
      </c>
      <c r="D506" s="79" t="s">
        <v>27</v>
      </c>
      <c r="E506" s="79" t="s">
        <v>195</v>
      </c>
      <c r="F506" s="79">
        <v>19195794674</v>
      </c>
      <c r="G506" s="79">
        <v>19198887386</v>
      </c>
      <c r="H506" s="79">
        <v>1</v>
      </c>
      <c r="I506" s="79" t="s">
        <v>136</v>
      </c>
      <c r="J506" s="69" t="s">
        <v>1148</v>
      </c>
      <c r="K506" s="73"/>
      <c r="L506" s="43"/>
      <c r="M506" s="22" t="b">
        <v>1</v>
      </c>
      <c r="N506" s="95"/>
      <c r="O506" s="22" t="b">
        <v>1</v>
      </c>
      <c r="P506" s="22">
        <v>80</v>
      </c>
      <c r="Q506" s="61" t="s">
        <v>1148</v>
      </c>
    </row>
    <row r="507" spans="1:17" ht="48" x14ac:dyDescent="0.2">
      <c r="A507" s="6" t="s">
        <v>1100</v>
      </c>
      <c r="B507" s="79" t="s">
        <v>1101</v>
      </c>
      <c r="C507" s="79" t="s">
        <v>1149</v>
      </c>
      <c r="D507" s="79" t="s">
        <v>27</v>
      </c>
      <c r="E507" s="79" t="s">
        <v>195</v>
      </c>
      <c r="F507" s="79">
        <v>19195794674</v>
      </c>
      <c r="G507" s="79">
        <v>19198887386</v>
      </c>
      <c r="H507" s="79">
        <v>1</v>
      </c>
      <c r="I507" s="79" t="s">
        <v>136</v>
      </c>
      <c r="J507" s="69" t="s">
        <v>1150</v>
      </c>
      <c r="K507" s="73"/>
      <c r="L507" s="43"/>
      <c r="M507" s="22" t="b">
        <v>0</v>
      </c>
      <c r="N507" s="95"/>
      <c r="O507" s="22" t="b">
        <v>0</v>
      </c>
      <c r="P507" s="22">
        <v>1949</v>
      </c>
      <c r="Q507" s="61" t="s">
        <v>1150</v>
      </c>
    </row>
    <row r="508" spans="1:17" ht="32" x14ac:dyDescent="0.2">
      <c r="A508" s="6" t="s">
        <v>1100</v>
      </c>
      <c r="B508" s="79" t="s">
        <v>1101</v>
      </c>
      <c r="C508" s="79" t="s">
        <v>1151</v>
      </c>
      <c r="D508" s="79" t="s">
        <v>27</v>
      </c>
      <c r="E508" s="79" t="s">
        <v>195</v>
      </c>
      <c r="F508" s="79">
        <v>19195794674</v>
      </c>
      <c r="G508" s="79">
        <v>19198887386</v>
      </c>
      <c r="H508" s="79">
        <v>1</v>
      </c>
      <c r="I508" s="79" t="s">
        <v>136</v>
      </c>
      <c r="J508" s="69" t="s">
        <v>1152</v>
      </c>
      <c r="K508" s="73"/>
      <c r="L508" s="43"/>
      <c r="M508" s="22" t="b">
        <v>1</v>
      </c>
      <c r="N508" s="95"/>
      <c r="O508" s="22" t="b">
        <v>1</v>
      </c>
      <c r="P508" s="22">
        <v>71</v>
      </c>
      <c r="Q508" s="61" t="s">
        <v>1152</v>
      </c>
    </row>
    <row r="509" spans="1:17" ht="75" x14ac:dyDescent="0.2">
      <c r="A509" s="6" t="s">
        <v>1100</v>
      </c>
      <c r="B509" s="79" t="s">
        <v>1101</v>
      </c>
      <c r="C509" s="79" t="s">
        <v>1153</v>
      </c>
      <c r="D509" s="79" t="s">
        <v>27</v>
      </c>
      <c r="E509" s="79" t="s">
        <v>195</v>
      </c>
      <c r="F509" s="79">
        <v>19195794674</v>
      </c>
      <c r="G509" s="79">
        <v>19198887386</v>
      </c>
      <c r="H509" s="79">
        <v>1</v>
      </c>
      <c r="I509" s="79" t="s">
        <v>136</v>
      </c>
      <c r="J509" s="68" t="s">
        <v>1154</v>
      </c>
      <c r="K509" s="73"/>
      <c r="L509" s="43"/>
      <c r="M509" s="22" t="b">
        <v>0</v>
      </c>
      <c r="N509" s="95"/>
      <c r="O509" s="22" t="b">
        <v>0</v>
      </c>
      <c r="P509" s="22">
        <v>820</v>
      </c>
      <c r="Q509" s="62" t="s">
        <v>1154</v>
      </c>
    </row>
    <row r="510" spans="1:17" ht="75" x14ac:dyDescent="0.2">
      <c r="A510" s="6" t="s">
        <v>1100</v>
      </c>
      <c r="B510" s="79" t="s">
        <v>1101</v>
      </c>
      <c r="C510" s="79" t="s">
        <v>1155</v>
      </c>
      <c r="D510" s="79" t="s">
        <v>27</v>
      </c>
      <c r="E510" s="79" t="s">
        <v>195</v>
      </c>
      <c r="F510" s="79">
        <v>19195794674</v>
      </c>
      <c r="G510" s="79">
        <v>19198887386</v>
      </c>
      <c r="H510" s="79">
        <v>1</v>
      </c>
      <c r="I510" s="79" t="s">
        <v>136</v>
      </c>
      <c r="J510" s="68" t="s">
        <v>1156</v>
      </c>
      <c r="K510" s="73"/>
      <c r="L510" s="43"/>
      <c r="M510" s="22" t="b">
        <v>1</v>
      </c>
      <c r="N510" s="95"/>
      <c r="O510" s="22" t="b">
        <v>1</v>
      </c>
      <c r="P510" s="22">
        <v>81</v>
      </c>
      <c r="Q510" s="62" t="s">
        <v>1156</v>
      </c>
    </row>
    <row r="511" spans="1:17" ht="30" x14ac:dyDescent="0.2">
      <c r="A511" s="6" t="s">
        <v>1100</v>
      </c>
      <c r="B511" s="79" t="s">
        <v>1101</v>
      </c>
      <c r="C511" s="79" t="s">
        <v>1157</v>
      </c>
      <c r="D511" s="79" t="s">
        <v>27</v>
      </c>
      <c r="E511" s="79" t="s">
        <v>195</v>
      </c>
      <c r="F511" s="79">
        <v>19195794674</v>
      </c>
      <c r="G511" s="79">
        <v>19198887386</v>
      </c>
      <c r="H511" s="79">
        <v>1</v>
      </c>
      <c r="I511" s="79" t="s">
        <v>136</v>
      </c>
      <c r="J511" s="68" t="s">
        <v>1158</v>
      </c>
      <c r="K511" s="73"/>
      <c r="L511" s="43"/>
      <c r="M511" s="22" t="b">
        <v>1</v>
      </c>
      <c r="N511" s="95"/>
      <c r="O511" s="22" t="b">
        <v>1</v>
      </c>
      <c r="P511" s="22">
        <v>104</v>
      </c>
      <c r="Q511" s="62" t="s">
        <v>1158</v>
      </c>
    </row>
    <row r="512" spans="1:17" ht="29" x14ac:dyDescent="0.2">
      <c r="A512" s="6" t="s">
        <v>1100</v>
      </c>
      <c r="B512" s="79" t="s">
        <v>1101</v>
      </c>
      <c r="C512" s="79" t="s">
        <v>1159</v>
      </c>
      <c r="D512" s="79" t="s">
        <v>27</v>
      </c>
      <c r="E512" s="79" t="s">
        <v>195</v>
      </c>
      <c r="F512" s="79">
        <v>19195794674</v>
      </c>
      <c r="G512" s="79">
        <v>19198887386</v>
      </c>
      <c r="H512" s="79">
        <v>1</v>
      </c>
      <c r="I512" s="79" t="s">
        <v>136</v>
      </c>
      <c r="J512" s="70" t="s">
        <v>1160</v>
      </c>
      <c r="K512" s="73"/>
      <c r="L512" s="43"/>
      <c r="M512" s="22" t="b">
        <v>0</v>
      </c>
      <c r="N512" s="95"/>
      <c r="O512" s="22" t="b">
        <v>0</v>
      </c>
      <c r="P512" s="22">
        <v>2977</v>
      </c>
      <c r="Q512" s="63" t="s">
        <v>1160</v>
      </c>
    </row>
    <row r="513" spans="1:17" ht="60" x14ac:dyDescent="0.2">
      <c r="A513" s="6" t="s">
        <v>1100</v>
      </c>
      <c r="B513" s="79" t="s">
        <v>1101</v>
      </c>
      <c r="C513" s="79" t="s">
        <v>1161</v>
      </c>
      <c r="D513" s="79" t="s">
        <v>27</v>
      </c>
      <c r="E513" s="79" t="s">
        <v>195</v>
      </c>
      <c r="F513" s="79">
        <v>19195794674</v>
      </c>
      <c r="G513" s="79">
        <v>19198887386</v>
      </c>
      <c r="H513" s="79">
        <v>1</v>
      </c>
      <c r="I513" s="79" t="s">
        <v>136</v>
      </c>
      <c r="J513" s="68" t="s">
        <v>1162</v>
      </c>
      <c r="K513" s="73"/>
      <c r="L513" s="43"/>
      <c r="M513" s="22" t="b">
        <v>0</v>
      </c>
      <c r="N513" s="95"/>
      <c r="O513" s="22" t="b">
        <v>0</v>
      </c>
      <c r="P513" s="22">
        <v>1986</v>
      </c>
      <c r="Q513" s="62" t="s">
        <v>1162</v>
      </c>
    </row>
    <row r="514" spans="1:17" ht="48" x14ac:dyDescent="0.2">
      <c r="A514" s="6" t="s">
        <v>1100</v>
      </c>
      <c r="B514" s="79" t="s">
        <v>1101</v>
      </c>
      <c r="C514" s="79" t="s">
        <v>1163</v>
      </c>
      <c r="D514" s="79" t="s">
        <v>27</v>
      </c>
      <c r="E514" s="79" t="s">
        <v>195</v>
      </c>
      <c r="F514" s="79">
        <v>19195794674</v>
      </c>
      <c r="G514" s="79">
        <v>19198887386</v>
      </c>
      <c r="H514" s="79">
        <v>1</v>
      </c>
      <c r="I514" s="79" t="s">
        <v>136</v>
      </c>
      <c r="J514" s="69" t="s">
        <v>1164</v>
      </c>
      <c r="K514" s="73"/>
      <c r="L514" s="43"/>
      <c r="M514" s="22" t="b">
        <v>0</v>
      </c>
      <c r="N514" s="95"/>
      <c r="O514" s="22" t="b">
        <v>0</v>
      </c>
      <c r="P514" s="22">
        <v>2006</v>
      </c>
      <c r="Q514" s="61" t="s">
        <v>1164</v>
      </c>
    </row>
    <row r="515" spans="1:17" ht="30" x14ac:dyDescent="0.2">
      <c r="A515" s="6" t="s">
        <v>1100</v>
      </c>
      <c r="B515" s="79" t="s">
        <v>1101</v>
      </c>
      <c r="C515" s="79" t="s">
        <v>1165</v>
      </c>
      <c r="D515" s="79" t="s">
        <v>27</v>
      </c>
      <c r="E515" s="79" t="s">
        <v>195</v>
      </c>
      <c r="F515" s="79">
        <v>19195794674</v>
      </c>
      <c r="G515" s="79">
        <v>19198887386</v>
      </c>
      <c r="H515" s="79">
        <v>1</v>
      </c>
      <c r="I515" s="79" t="s">
        <v>136</v>
      </c>
      <c r="J515" s="68" t="s">
        <v>1166</v>
      </c>
      <c r="K515" s="73"/>
      <c r="L515" s="43"/>
      <c r="M515" s="22" t="b">
        <v>0</v>
      </c>
      <c r="N515" s="95"/>
      <c r="O515" s="22" t="b">
        <v>0</v>
      </c>
      <c r="P515" s="22">
        <v>755</v>
      </c>
      <c r="Q515" s="62" t="s">
        <v>1166</v>
      </c>
    </row>
    <row r="516" spans="1:17" ht="45" x14ac:dyDescent="0.2">
      <c r="A516" s="6" t="s">
        <v>1100</v>
      </c>
      <c r="B516" s="79" t="s">
        <v>1101</v>
      </c>
      <c r="C516" s="79" t="s">
        <v>1167</v>
      </c>
      <c r="D516" s="79" t="s">
        <v>27</v>
      </c>
      <c r="E516" s="79" t="s">
        <v>195</v>
      </c>
      <c r="F516" s="79">
        <v>19195794674</v>
      </c>
      <c r="G516" s="79">
        <v>19198887386</v>
      </c>
      <c r="H516" s="79">
        <v>1</v>
      </c>
      <c r="I516" s="79" t="s">
        <v>136</v>
      </c>
      <c r="J516" s="68" t="s">
        <v>1168</v>
      </c>
      <c r="K516" s="73"/>
      <c r="L516" s="43"/>
      <c r="M516" s="22" t="b">
        <v>1</v>
      </c>
      <c r="N516" s="95"/>
      <c r="O516" s="22" t="b">
        <v>1</v>
      </c>
      <c r="P516" s="22">
        <v>73</v>
      </c>
      <c r="Q516" s="62" t="s">
        <v>1168</v>
      </c>
    </row>
    <row r="517" spans="1:17" ht="30" x14ac:dyDescent="0.2">
      <c r="A517" s="6" t="s">
        <v>1100</v>
      </c>
      <c r="B517" s="79" t="s">
        <v>1101</v>
      </c>
      <c r="C517" s="79" t="s">
        <v>1169</v>
      </c>
      <c r="D517" s="79" t="s">
        <v>27</v>
      </c>
      <c r="E517" s="79" t="s">
        <v>195</v>
      </c>
      <c r="F517" s="79">
        <v>19195794674</v>
      </c>
      <c r="G517" s="79">
        <v>19198887386</v>
      </c>
      <c r="H517" s="79">
        <v>1</v>
      </c>
      <c r="I517" s="79" t="s">
        <v>136</v>
      </c>
      <c r="J517" s="70" t="s">
        <v>1170</v>
      </c>
      <c r="K517" s="73"/>
      <c r="L517" s="43"/>
      <c r="M517" s="22" t="b">
        <v>0</v>
      </c>
      <c r="N517" s="95"/>
      <c r="O517" s="22" t="b">
        <v>0</v>
      </c>
      <c r="P517" s="22">
        <v>3156</v>
      </c>
      <c r="Q517" s="63" t="s">
        <v>1170</v>
      </c>
    </row>
    <row r="518" spans="1:17" ht="30" x14ac:dyDescent="0.2">
      <c r="A518" s="6" t="s">
        <v>1100</v>
      </c>
      <c r="B518" s="79" t="s">
        <v>1101</v>
      </c>
      <c r="C518" s="79" t="s">
        <v>1171</v>
      </c>
      <c r="D518" s="79" t="s">
        <v>27</v>
      </c>
      <c r="E518" s="79" t="s">
        <v>195</v>
      </c>
      <c r="F518" s="79">
        <v>19195794674</v>
      </c>
      <c r="G518" s="79">
        <v>19198887386</v>
      </c>
      <c r="H518" s="79">
        <v>1</v>
      </c>
      <c r="I518" s="79" t="s">
        <v>136</v>
      </c>
      <c r="J518" s="70" t="s">
        <v>1172</v>
      </c>
      <c r="K518" s="73"/>
      <c r="L518" s="43"/>
      <c r="M518" s="22" t="b">
        <v>0</v>
      </c>
      <c r="N518" s="95"/>
      <c r="O518" s="22" t="b">
        <v>0</v>
      </c>
      <c r="P518" s="22">
        <v>2407</v>
      </c>
      <c r="Q518" s="63" t="s">
        <v>1172</v>
      </c>
    </row>
    <row r="519" spans="1:17" ht="64" x14ac:dyDescent="0.2">
      <c r="A519" s="6" t="s">
        <v>1100</v>
      </c>
      <c r="B519" s="79" t="s">
        <v>1101</v>
      </c>
      <c r="C519" s="79" t="s">
        <v>1173</v>
      </c>
      <c r="D519" s="79" t="s">
        <v>27</v>
      </c>
      <c r="E519" s="79" t="s">
        <v>195</v>
      </c>
      <c r="F519" s="79">
        <v>19195794674</v>
      </c>
      <c r="G519" s="79">
        <v>19198887386</v>
      </c>
      <c r="H519" s="79">
        <v>1</v>
      </c>
      <c r="I519" s="79" t="s">
        <v>136</v>
      </c>
      <c r="J519" s="69" t="s">
        <v>1174</v>
      </c>
      <c r="K519" s="73"/>
      <c r="L519" s="43"/>
      <c r="M519" s="22" t="b">
        <v>0</v>
      </c>
      <c r="N519" s="95"/>
      <c r="O519" s="22" t="b">
        <v>0</v>
      </c>
      <c r="P519" s="22">
        <v>953</v>
      </c>
      <c r="Q519" s="61" t="s">
        <v>1174</v>
      </c>
    </row>
    <row r="520" spans="1:17" ht="60" x14ac:dyDescent="0.2">
      <c r="A520" s="6" t="s">
        <v>1100</v>
      </c>
      <c r="B520" s="79" t="s">
        <v>1101</v>
      </c>
      <c r="C520" s="79" t="s">
        <v>1175</v>
      </c>
      <c r="D520" s="79" t="s">
        <v>27</v>
      </c>
      <c r="E520" s="79" t="s">
        <v>195</v>
      </c>
      <c r="F520" s="79">
        <v>19195794674</v>
      </c>
      <c r="G520" s="79">
        <v>19198887386</v>
      </c>
      <c r="H520" s="79">
        <v>1</v>
      </c>
      <c r="I520" s="79" t="s">
        <v>136</v>
      </c>
      <c r="J520" s="68" t="s">
        <v>1176</v>
      </c>
      <c r="K520" s="73"/>
      <c r="L520" s="43"/>
      <c r="M520" s="22" t="b">
        <v>0</v>
      </c>
      <c r="N520" s="95"/>
      <c r="O520" s="22" t="b">
        <v>0</v>
      </c>
      <c r="P520" s="22">
        <v>1499</v>
      </c>
      <c r="Q520" s="62" t="s">
        <v>1176</v>
      </c>
    </row>
    <row r="521" spans="1:17" ht="29" x14ac:dyDescent="0.2">
      <c r="A521" s="6" t="s">
        <v>1100</v>
      </c>
      <c r="B521" s="79" t="s">
        <v>1101</v>
      </c>
      <c r="C521" s="79" t="s">
        <v>1177</v>
      </c>
      <c r="D521" s="79" t="s">
        <v>27</v>
      </c>
      <c r="E521" s="79" t="s">
        <v>195</v>
      </c>
      <c r="F521" s="79">
        <v>19195794674</v>
      </c>
      <c r="G521" s="79">
        <v>19198887386</v>
      </c>
      <c r="H521" s="79">
        <v>1</v>
      </c>
      <c r="I521" s="79" t="s">
        <v>136</v>
      </c>
      <c r="J521" s="68" t="s">
        <v>1178</v>
      </c>
      <c r="K521" s="73"/>
      <c r="L521" s="43"/>
      <c r="M521" s="22" t="b">
        <v>0</v>
      </c>
      <c r="N521" s="95"/>
      <c r="O521" s="22" t="b">
        <v>0</v>
      </c>
      <c r="P521" s="22">
        <v>821</v>
      </c>
      <c r="Q521" s="62" t="s">
        <v>1178</v>
      </c>
    </row>
    <row r="522" spans="1:17" ht="126" customHeight="1" x14ac:dyDescent="0.2">
      <c r="A522" s="6" t="s">
        <v>1100</v>
      </c>
      <c r="B522" s="79" t="s">
        <v>1101</v>
      </c>
      <c r="C522" s="79" t="s">
        <v>1179</v>
      </c>
      <c r="D522" s="79" t="s">
        <v>27</v>
      </c>
      <c r="E522" s="79" t="s">
        <v>195</v>
      </c>
      <c r="F522" s="79">
        <v>19195794674</v>
      </c>
      <c r="G522" s="79">
        <v>19198887386</v>
      </c>
      <c r="H522" s="79">
        <v>1</v>
      </c>
      <c r="I522" s="79" t="s">
        <v>136</v>
      </c>
      <c r="J522" s="68" t="s">
        <v>1180</v>
      </c>
      <c r="K522" s="73"/>
      <c r="L522" s="43"/>
      <c r="M522" s="22" t="b">
        <v>0</v>
      </c>
      <c r="N522" s="96"/>
      <c r="O522" s="22" t="b">
        <v>0</v>
      </c>
      <c r="P522" s="22">
        <v>1376</v>
      </c>
      <c r="Q522" s="89" t="s">
        <v>1180</v>
      </c>
    </row>
    <row r="523" spans="1:17" ht="68.25" customHeight="1" x14ac:dyDescent="0.2">
      <c r="A523" s="6" t="s">
        <v>1100</v>
      </c>
      <c r="B523" s="79" t="s">
        <v>1101</v>
      </c>
      <c r="C523" s="79" t="s">
        <v>1181</v>
      </c>
      <c r="D523" s="79" t="s">
        <v>27</v>
      </c>
      <c r="E523" s="79" t="s">
        <v>195</v>
      </c>
      <c r="F523" s="79">
        <v>19195794674</v>
      </c>
      <c r="G523" s="79">
        <v>19198887386</v>
      </c>
      <c r="H523" s="79">
        <v>1</v>
      </c>
      <c r="I523" s="79" t="s">
        <v>136</v>
      </c>
      <c r="J523" s="69" t="s">
        <v>1182</v>
      </c>
      <c r="K523" s="73"/>
      <c r="L523" s="43"/>
      <c r="M523" s="22" t="b">
        <v>0</v>
      </c>
      <c r="N523" s="95"/>
      <c r="O523" s="22" t="b">
        <v>0</v>
      </c>
      <c r="P523" s="22">
        <v>938</v>
      </c>
      <c r="Q523" s="61" t="s">
        <v>1182</v>
      </c>
    </row>
    <row r="524" spans="1:17" ht="66" customHeight="1" x14ac:dyDescent="0.2">
      <c r="A524" s="6" t="s">
        <v>1100</v>
      </c>
      <c r="B524" s="79" t="s">
        <v>1101</v>
      </c>
      <c r="C524" s="79" t="s">
        <v>1183</v>
      </c>
      <c r="D524" s="79" t="s">
        <v>27</v>
      </c>
      <c r="E524" s="79" t="s">
        <v>195</v>
      </c>
      <c r="F524" s="79">
        <v>19195794674</v>
      </c>
      <c r="G524" s="79">
        <v>19198887386</v>
      </c>
      <c r="H524" s="79">
        <v>1</v>
      </c>
      <c r="I524" s="79" t="s">
        <v>136</v>
      </c>
      <c r="J524" s="69" t="s">
        <v>1184</v>
      </c>
      <c r="K524" s="73"/>
      <c r="L524" s="43"/>
      <c r="M524" s="22" t="b">
        <v>0</v>
      </c>
      <c r="N524" s="95"/>
      <c r="O524" s="22" t="b">
        <v>0</v>
      </c>
      <c r="P524" s="22">
        <v>757</v>
      </c>
      <c r="Q524" s="61" t="s">
        <v>1184</v>
      </c>
    </row>
    <row r="525" spans="1:17" ht="32" x14ac:dyDescent="0.2">
      <c r="A525" s="6" t="s">
        <v>1100</v>
      </c>
      <c r="B525" s="79" t="s">
        <v>1101</v>
      </c>
      <c r="C525" s="79" t="s">
        <v>1185</v>
      </c>
      <c r="D525" s="79" t="s">
        <v>27</v>
      </c>
      <c r="E525" s="79" t="s">
        <v>195</v>
      </c>
      <c r="F525" s="79">
        <v>19195794674</v>
      </c>
      <c r="G525" s="79">
        <v>19198887386</v>
      </c>
      <c r="H525" s="79">
        <v>1</v>
      </c>
      <c r="I525" s="79" t="s">
        <v>136</v>
      </c>
      <c r="J525" s="69" t="s">
        <v>1186</v>
      </c>
      <c r="K525" s="73"/>
      <c r="L525" s="43"/>
      <c r="M525" s="22" t="b">
        <v>0</v>
      </c>
      <c r="N525" s="95"/>
      <c r="O525" s="22" t="b">
        <v>0</v>
      </c>
      <c r="P525" s="22">
        <v>758</v>
      </c>
      <c r="Q525" s="61" t="s">
        <v>1186</v>
      </c>
    </row>
    <row r="526" spans="1:17" ht="80" x14ac:dyDescent="0.2">
      <c r="A526" s="6" t="s">
        <v>1100</v>
      </c>
      <c r="B526" s="79" t="s">
        <v>1101</v>
      </c>
      <c r="C526" s="79" t="s">
        <v>1187</v>
      </c>
      <c r="D526" s="79" t="s">
        <v>27</v>
      </c>
      <c r="E526" s="79" t="s">
        <v>195</v>
      </c>
      <c r="F526" s="79">
        <v>19195794674</v>
      </c>
      <c r="G526" s="79">
        <v>19198887386</v>
      </c>
      <c r="H526" s="79">
        <v>1</v>
      </c>
      <c r="I526" s="79" t="s">
        <v>136</v>
      </c>
      <c r="J526" s="69" t="s">
        <v>1188</v>
      </c>
      <c r="K526" s="73"/>
      <c r="L526" s="43"/>
      <c r="M526" s="22" t="b">
        <v>0</v>
      </c>
      <c r="N526" s="95"/>
      <c r="O526" s="22" t="b">
        <v>0</v>
      </c>
      <c r="P526" s="22">
        <v>2032</v>
      </c>
      <c r="Q526" s="61" t="s">
        <v>1188</v>
      </c>
    </row>
    <row r="527" spans="1:17" ht="48" x14ac:dyDescent="0.2">
      <c r="A527" s="6" t="s">
        <v>1100</v>
      </c>
      <c r="B527" s="79" t="s">
        <v>1101</v>
      </c>
      <c r="C527" s="79" t="s">
        <v>1189</v>
      </c>
      <c r="D527" s="79" t="s">
        <v>27</v>
      </c>
      <c r="E527" s="79" t="s">
        <v>195</v>
      </c>
      <c r="F527" s="79">
        <v>19195794674</v>
      </c>
      <c r="G527" s="79">
        <v>19198887386</v>
      </c>
      <c r="H527" s="79">
        <v>1</v>
      </c>
      <c r="I527" s="79" t="s">
        <v>136</v>
      </c>
      <c r="J527" s="69" t="s">
        <v>1190</v>
      </c>
      <c r="K527" s="73"/>
      <c r="L527" s="43"/>
      <c r="M527" s="22" t="b">
        <v>0</v>
      </c>
      <c r="N527" s="96"/>
      <c r="O527" s="22" t="b">
        <v>0</v>
      </c>
      <c r="P527" s="22">
        <v>361</v>
      </c>
      <c r="Q527" s="90" t="s">
        <v>1190</v>
      </c>
    </row>
    <row r="528" spans="1:17" ht="29" x14ac:dyDescent="0.2">
      <c r="A528" s="6" t="s">
        <v>1100</v>
      </c>
      <c r="B528" s="79" t="s">
        <v>1101</v>
      </c>
      <c r="C528" s="79" t="s">
        <v>1191</v>
      </c>
      <c r="D528" s="79" t="s">
        <v>27</v>
      </c>
      <c r="E528" s="79" t="s">
        <v>195</v>
      </c>
      <c r="F528" s="79">
        <v>19195794674</v>
      </c>
      <c r="G528" s="79">
        <v>19198887386</v>
      </c>
      <c r="H528" s="79">
        <v>1</v>
      </c>
      <c r="I528" s="79" t="s">
        <v>136</v>
      </c>
      <c r="J528" s="70" t="s">
        <v>1192</v>
      </c>
      <c r="K528" s="73"/>
      <c r="L528" s="43"/>
      <c r="M528" s="22" t="b">
        <v>0</v>
      </c>
      <c r="N528" s="96"/>
      <c r="O528" s="22" t="b">
        <v>0</v>
      </c>
      <c r="P528" s="22">
        <v>3127</v>
      </c>
      <c r="Q528" s="91" t="s">
        <v>1192</v>
      </c>
    </row>
    <row r="529" spans="1:17" ht="48" x14ac:dyDescent="0.2">
      <c r="A529" s="6" t="s">
        <v>1100</v>
      </c>
      <c r="B529" s="79" t="s">
        <v>1101</v>
      </c>
      <c r="C529" s="79" t="s">
        <v>1193</v>
      </c>
      <c r="D529" s="79" t="s">
        <v>27</v>
      </c>
      <c r="E529" s="79" t="s">
        <v>195</v>
      </c>
      <c r="F529" s="79">
        <v>19195794674</v>
      </c>
      <c r="G529" s="79">
        <v>19198887386</v>
      </c>
      <c r="H529" s="79">
        <v>1</v>
      </c>
      <c r="I529" s="79" t="s">
        <v>136</v>
      </c>
      <c r="J529" s="69" t="s">
        <v>1194</v>
      </c>
      <c r="K529" s="73"/>
      <c r="L529" s="43"/>
      <c r="M529" s="22" t="b">
        <v>0</v>
      </c>
      <c r="N529" s="95"/>
      <c r="O529" s="22" t="b">
        <v>0</v>
      </c>
      <c r="P529" s="22">
        <v>2008</v>
      </c>
      <c r="Q529" s="61" t="s">
        <v>1194</v>
      </c>
    </row>
    <row r="530" spans="1:17" ht="45" x14ac:dyDescent="0.2">
      <c r="A530" s="6" t="s">
        <v>1100</v>
      </c>
      <c r="B530" s="79" t="s">
        <v>1101</v>
      </c>
      <c r="C530" s="79" t="s">
        <v>1195</v>
      </c>
      <c r="D530" s="79" t="s">
        <v>27</v>
      </c>
      <c r="E530" s="79" t="s">
        <v>195</v>
      </c>
      <c r="F530" s="79">
        <v>19195794674</v>
      </c>
      <c r="G530" s="79">
        <v>19198887386</v>
      </c>
      <c r="H530" s="79">
        <v>1</v>
      </c>
      <c r="I530" s="79" t="s">
        <v>136</v>
      </c>
      <c r="J530" s="68" t="s">
        <v>1196</v>
      </c>
      <c r="K530" s="73"/>
      <c r="L530" s="43"/>
      <c r="M530" s="22" t="b">
        <v>0</v>
      </c>
      <c r="N530" s="95"/>
      <c r="O530" s="22" t="b">
        <v>0</v>
      </c>
      <c r="P530" s="22">
        <v>942</v>
      </c>
      <c r="Q530" s="62" t="s">
        <v>1196</v>
      </c>
    </row>
    <row r="531" spans="1:17" ht="48" x14ac:dyDescent="0.2">
      <c r="A531" s="6" t="s">
        <v>1100</v>
      </c>
      <c r="B531" s="79" t="s">
        <v>1101</v>
      </c>
      <c r="C531" s="79" t="s">
        <v>1197</v>
      </c>
      <c r="D531" s="79" t="s">
        <v>27</v>
      </c>
      <c r="E531" s="79" t="s">
        <v>195</v>
      </c>
      <c r="F531" s="79">
        <v>19195794674</v>
      </c>
      <c r="G531" s="79">
        <v>19198887386</v>
      </c>
      <c r="H531" s="79">
        <v>1</v>
      </c>
      <c r="I531" s="79" t="s">
        <v>136</v>
      </c>
      <c r="J531" s="69" t="s">
        <v>1198</v>
      </c>
      <c r="K531" s="73"/>
      <c r="L531" s="43"/>
      <c r="M531" s="22" t="b">
        <v>0</v>
      </c>
      <c r="N531" s="95"/>
      <c r="O531" s="22" t="b">
        <v>0</v>
      </c>
      <c r="P531" s="22">
        <v>2009</v>
      </c>
      <c r="Q531" s="61" t="s">
        <v>1198</v>
      </c>
    </row>
    <row r="532" spans="1:17" ht="48" x14ac:dyDescent="0.2">
      <c r="A532" s="6" t="s">
        <v>1100</v>
      </c>
      <c r="B532" s="79" t="s">
        <v>1101</v>
      </c>
      <c r="C532" s="79" t="s">
        <v>1199</v>
      </c>
      <c r="D532" s="79" t="s">
        <v>27</v>
      </c>
      <c r="E532" s="79" t="s">
        <v>195</v>
      </c>
      <c r="F532" s="79">
        <v>19195794674</v>
      </c>
      <c r="G532" s="79">
        <v>19198887386</v>
      </c>
      <c r="H532" s="79">
        <v>1</v>
      </c>
      <c r="I532" s="79" t="s">
        <v>136</v>
      </c>
      <c r="J532" s="69" t="s">
        <v>1200</v>
      </c>
      <c r="K532" s="73"/>
      <c r="L532" s="43"/>
      <c r="M532" s="22" t="b">
        <v>0</v>
      </c>
      <c r="N532" s="95"/>
      <c r="O532" s="22" t="b">
        <v>0</v>
      </c>
      <c r="P532" s="22">
        <v>762</v>
      </c>
      <c r="Q532" s="62" t="s">
        <v>1578</v>
      </c>
    </row>
    <row r="533" spans="1:17" ht="80" x14ac:dyDescent="0.2">
      <c r="A533" s="6" t="s">
        <v>1100</v>
      </c>
      <c r="B533" s="79" t="s">
        <v>1101</v>
      </c>
      <c r="C533" s="79" t="s">
        <v>1201</v>
      </c>
      <c r="D533" s="79" t="s">
        <v>27</v>
      </c>
      <c r="E533" s="79" t="s">
        <v>195</v>
      </c>
      <c r="F533" s="79">
        <v>19195794674</v>
      </c>
      <c r="G533" s="79">
        <v>19198887386</v>
      </c>
      <c r="H533" s="79">
        <v>1</v>
      </c>
      <c r="I533" s="79" t="s">
        <v>136</v>
      </c>
      <c r="J533" s="69" t="s">
        <v>1202</v>
      </c>
      <c r="K533" s="73"/>
      <c r="L533" s="43"/>
      <c r="M533" s="22" t="b">
        <v>0</v>
      </c>
      <c r="N533" s="95"/>
      <c r="O533" s="22" t="b">
        <v>0</v>
      </c>
      <c r="P533" s="22">
        <v>1153</v>
      </c>
      <c r="Q533" s="61" t="s">
        <v>1202</v>
      </c>
    </row>
    <row r="534" spans="1:17" ht="30" x14ac:dyDescent="0.2">
      <c r="A534" s="6" t="s">
        <v>1100</v>
      </c>
      <c r="B534" s="79" t="s">
        <v>1101</v>
      </c>
      <c r="C534" s="79" t="s">
        <v>1203</v>
      </c>
      <c r="D534" s="79" t="s">
        <v>27</v>
      </c>
      <c r="E534" s="79" t="s">
        <v>195</v>
      </c>
      <c r="F534" s="79">
        <v>19195794674</v>
      </c>
      <c r="G534" s="79">
        <v>19198887386</v>
      </c>
      <c r="H534" s="79">
        <v>1</v>
      </c>
      <c r="I534" s="79" t="s">
        <v>136</v>
      </c>
      <c r="J534" s="68" t="s">
        <v>1204</v>
      </c>
      <c r="K534" s="73"/>
      <c r="L534" s="43"/>
      <c r="M534" s="22" t="b">
        <v>0</v>
      </c>
      <c r="N534" s="95"/>
      <c r="O534" s="22" t="b">
        <v>0</v>
      </c>
      <c r="P534" s="22">
        <v>678</v>
      </c>
      <c r="Q534" s="62" t="s">
        <v>1204</v>
      </c>
    </row>
    <row r="535" spans="1:17" ht="30" x14ac:dyDescent="0.2">
      <c r="A535" s="6" t="s">
        <v>1100</v>
      </c>
      <c r="B535" s="79" t="s">
        <v>1101</v>
      </c>
      <c r="C535" s="79" t="s">
        <v>1205</v>
      </c>
      <c r="D535" s="79" t="s">
        <v>27</v>
      </c>
      <c r="E535" s="79" t="s">
        <v>195</v>
      </c>
      <c r="F535" s="79">
        <v>19195794674</v>
      </c>
      <c r="G535" s="79">
        <v>19198887386</v>
      </c>
      <c r="H535" s="79">
        <v>1</v>
      </c>
      <c r="I535" s="79" t="s">
        <v>136</v>
      </c>
      <c r="J535" s="68" t="s">
        <v>1206</v>
      </c>
      <c r="K535" s="73"/>
      <c r="L535" s="43"/>
      <c r="M535" s="22" t="b">
        <v>0</v>
      </c>
      <c r="N535" s="95"/>
      <c r="O535" s="22" t="b">
        <v>0</v>
      </c>
      <c r="P535" s="22">
        <v>70</v>
      </c>
      <c r="Q535" s="62" t="s">
        <v>1206</v>
      </c>
    </row>
    <row r="536" spans="1:17" ht="45" x14ac:dyDescent="0.2">
      <c r="A536" s="6" t="s">
        <v>1100</v>
      </c>
      <c r="B536" s="79" t="s">
        <v>1101</v>
      </c>
      <c r="C536" s="79" t="s">
        <v>1207</v>
      </c>
      <c r="D536" s="79" t="s">
        <v>27</v>
      </c>
      <c r="E536" s="79" t="s">
        <v>195</v>
      </c>
      <c r="F536" s="79">
        <v>19195794674</v>
      </c>
      <c r="G536" s="79">
        <v>19198887386</v>
      </c>
      <c r="H536" s="79">
        <v>1</v>
      </c>
      <c r="I536" s="79" t="s">
        <v>136</v>
      </c>
      <c r="J536" s="68" t="s">
        <v>1208</v>
      </c>
      <c r="K536" s="73"/>
      <c r="L536" s="43"/>
      <c r="M536" s="22" t="b">
        <v>0</v>
      </c>
      <c r="N536" s="95"/>
      <c r="O536" s="22" t="b">
        <v>0</v>
      </c>
      <c r="P536" s="22">
        <v>852</v>
      </c>
      <c r="Q536" s="62" t="s">
        <v>1208</v>
      </c>
    </row>
    <row r="537" spans="1:17" ht="48" x14ac:dyDescent="0.2">
      <c r="A537" s="6" t="s">
        <v>1100</v>
      </c>
      <c r="B537" s="79" t="s">
        <v>1101</v>
      </c>
      <c r="C537" s="79" t="s">
        <v>1209</v>
      </c>
      <c r="D537" s="79" t="s">
        <v>27</v>
      </c>
      <c r="E537" s="79" t="s">
        <v>195</v>
      </c>
      <c r="F537" s="79">
        <v>19195794674</v>
      </c>
      <c r="G537" s="79">
        <v>19198887386</v>
      </c>
      <c r="H537" s="79">
        <v>1</v>
      </c>
      <c r="I537" s="79" t="s">
        <v>136</v>
      </c>
      <c r="J537" s="69" t="s">
        <v>1210</v>
      </c>
      <c r="K537" s="73"/>
      <c r="L537" s="43"/>
      <c r="M537" s="22" t="b">
        <v>0</v>
      </c>
      <c r="N537" s="95"/>
      <c r="O537" s="22" t="b">
        <v>0</v>
      </c>
      <c r="P537" s="22">
        <v>2013</v>
      </c>
      <c r="Q537" s="61" t="s">
        <v>1210</v>
      </c>
    </row>
    <row r="538" spans="1:17" ht="30" x14ac:dyDescent="0.2">
      <c r="A538" s="6" t="s">
        <v>1100</v>
      </c>
      <c r="B538" s="79" t="s">
        <v>1101</v>
      </c>
      <c r="C538" s="79" t="s">
        <v>1211</v>
      </c>
      <c r="D538" s="79" t="s">
        <v>27</v>
      </c>
      <c r="E538" s="79" t="s">
        <v>195</v>
      </c>
      <c r="F538" s="79">
        <v>19195794674</v>
      </c>
      <c r="G538" s="79">
        <v>19198887386</v>
      </c>
      <c r="H538" s="79">
        <v>1</v>
      </c>
      <c r="I538" s="79" t="s">
        <v>136</v>
      </c>
      <c r="J538" s="68" t="s">
        <v>1212</v>
      </c>
      <c r="K538" s="73"/>
      <c r="L538" s="43"/>
      <c r="M538" s="22" t="b">
        <v>0</v>
      </c>
      <c r="N538" s="95"/>
      <c r="O538" s="22" t="b">
        <v>0</v>
      </c>
      <c r="P538" s="22">
        <v>2267</v>
      </c>
      <c r="Q538" s="62" t="s">
        <v>1212</v>
      </c>
    </row>
    <row r="539" spans="1:17" ht="48" x14ac:dyDescent="0.2">
      <c r="A539" s="6" t="s">
        <v>1100</v>
      </c>
      <c r="B539" s="79" t="s">
        <v>1101</v>
      </c>
      <c r="C539" s="79" t="s">
        <v>1213</v>
      </c>
      <c r="D539" s="79" t="s">
        <v>27</v>
      </c>
      <c r="E539" s="79" t="s">
        <v>195</v>
      </c>
      <c r="F539" s="79">
        <v>19195794674</v>
      </c>
      <c r="G539" s="79">
        <v>19198887386</v>
      </c>
      <c r="H539" s="79">
        <v>1</v>
      </c>
      <c r="I539" s="79" t="s">
        <v>136</v>
      </c>
      <c r="J539" s="69" t="s">
        <v>1214</v>
      </c>
      <c r="K539" s="73"/>
      <c r="L539" s="43"/>
      <c r="M539" s="22" t="b">
        <v>1</v>
      </c>
      <c r="N539" s="95"/>
      <c r="O539" s="22" t="b">
        <v>1</v>
      </c>
      <c r="P539" s="22">
        <v>78</v>
      </c>
      <c r="Q539" s="61" t="s">
        <v>1214</v>
      </c>
    </row>
    <row r="540" spans="1:17" ht="30" x14ac:dyDescent="0.2">
      <c r="A540" s="6" t="s">
        <v>1100</v>
      </c>
      <c r="B540" s="79" t="s">
        <v>1101</v>
      </c>
      <c r="C540" s="79" t="s">
        <v>1215</v>
      </c>
      <c r="D540" s="79" t="s">
        <v>27</v>
      </c>
      <c r="E540" s="79" t="s">
        <v>195</v>
      </c>
      <c r="F540" s="79">
        <v>19195794674</v>
      </c>
      <c r="G540" s="79">
        <v>19198887386</v>
      </c>
      <c r="H540" s="79">
        <v>1</v>
      </c>
      <c r="I540" s="79" t="s">
        <v>136</v>
      </c>
      <c r="J540" s="70" t="s">
        <v>1216</v>
      </c>
      <c r="K540" s="73"/>
      <c r="L540" s="43"/>
      <c r="M540" s="22" t="b">
        <v>0</v>
      </c>
      <c r="N540" s="95"/>
      <c r="O540" s="22" t="b">
        <v>0</v>
      </c>
      <c r="P540" s="22">
        <v>2858</v>
      </c>
      <c r="Q540" s="63" t="s">
        <v>1216</v>
      </c>
    </row>
    <row r="541" spans="1:17" ht="29" x14ac:dyDescent="0.2">
      <c r="A541" s="6" t="s">
        <v>1100</v>
      </c>
      <c r="B541" s="79" t="s">
        <v>1101</v>
      </c>
      <c r="C541" s="79" t="s">
        <v>1217</v>
      </c>
      <c r="D541" s="79" t="s">
        <v>27</v>
      </c>
      <c r="E541" s="79" t="s">
        <v>195</v>
      </c>
      <c r="F541" s="79">
        <v>19195794674</v>
      </c>
      <c r="G541" s="79">
        <v>19198887386</v>
      </c>
      <c r="H541" s="79">
        <v>1</v>
      </c>
      <c r="I541" s="79" t="s">
        <v>136</v>
      </c>
      <c r="J541" s="70" t="s">
        <v>1218</v>
      </c>
      <c r="K541" s="73"/>
      <c r="L541" s="43"/>
      <c r="M541" s="22" t="b">
        <v>0</v>
      </c>
      <c r="N541" s="95"/>
      <c r="O541" s="22" t="b">
        <v>0</v>
      </c>
      <c r="P541" s="22">
        <v>2979</v>
      </c>
      <c r="Q541" s="63" t="s">
        <v>1218</v>
      </c>
    </row>
    <row r="542" spans="1:17" ht="48" x14ac:dyDescent="0.2">
      <c r="A542" s="6" t="s">
        <v>1100</v>
      </c>
      <c r="B542" s="79" t="s">
        <v>1101</v>
      </c>
      <c r="C542" s="79" t="s">
        <v>1219</v>
      </c>
      <c r="D542" s="79" t="s">
        <v>27</v>
      </c>
      <c r="E542" s="79" t="s">
        <v>195</v>
      </c>
      <c r="F542" s="79">
        <v>19195794674</v>
      </c>
      <c r="G542" s="79">
        <v>19198887386</v>
      </c>
      <c r="H542" s="79">
        <v>1</v>
      </c>
      <c r="I542" s="79" t="s">
        <v>136</v>
      </c>
      <c r="J542" s="69" t="s">
        <v>1220</v>
      </c>
      <c r="K542" s="73"/>
      <c r="L542" s="43"/>
      <c r="M542" s="22" t="b">
        <v>0</v>
      </c>
      <c r="N542" s="95"/>
      <c r="O542" s="22" t="b">
        <v>0</v>
      </c>
      <c r="P542" s="22">
        <v>1194</v>
      </c>
      <c r="Q542" s="61" t="s">
        <v>1220</v>
      </c>
    </row>
    <row r="543" spans="1:17" ht="30" x14ac:dyDescent="0.2">
      <c r="A543" s="6" t="s">
        <v>1100</v>
      </c>
      <c r="B543" s="79" t="s">
        <v>1101</v>
      </c>
      <c r="C543" s="79" t="s">
        <v>1221</v>
      </c>
      <c r="D543" s="79" t="s">
        <v>27</v>
      </c>
      <c r="E543" s="79" t="s">
        <v>195</v>
      </c>
      <c r="F543" s="79">
        <v>19195794674</v>
      </c>
      <c r="G543" s="79">
        <v>19198887386</v>
      </c>
      <c r="H543" s="79">
        <v>1</v>
      </c>
      <c r="I543" s="79" t="s">
        <v>136</v>
      </c>
      <c r="J543" s="68" t="s">
        <v>1222</v>
      </c>
      <c r="K543" s="73"/>
      <c r="L543" s="43"/>
      <c r="M543" s="22" t="b">
        <v>0</v>
      </c>
      <c r="N543" s="95"/>
      <c r="O543" s="22" t="b">
        <v>0</v>
      </c>
      <c r="P543" s="22">
        <v>713</v>
      </c>
      <c r="Q543" s="62" t="s">
        <v>1222</v>
      </c>
    </row>
    <row r="544" spans="1:17" ht="45" x14ac:dyDescent="0.2">
      <c r="A544" s="6" t="s">
        <v>1100</v>
      </c>
      <c r="B544" s="79" t="s">
        <v>1101</v>
      </c>
      <c r="C544" s="79" t="s">
        <v>1223</v>
      </c>
      <c r="D544" s="79" t="s">
        <v>27</v>
      </c>
      <c r="E544" s="79" t="s">
        <v>195</v>
      </c>
      <c r="F544" s="79">
        <v>19195794674</v>
      </c>
      <c r="G544" s="79">
        <v>19198887386</v>
      </c>
      <c r="H544" s="79">
        <v>1</v>
      </c>
      <c r="I544" s="79" t="s">
        <v>136</v>
      </c>
      <c r="J544" s="70" t="s">
        <v>1224</v>
      </c>
      <c r="K544" s="73"/>
      <c r="L544" s="43"/>
      <c r="M544" s="22" t="b">
        <v>0</v>
      </c>
      <c r="N544" s="95"/>
      <c r="O544" s="22" t="b">
        <v>0</v>
      </c>
      <c r="P544" s="22">
        <v>2477</v>
      </c>
      <c r="Q544" s="63" t="s">
        <v>1224</v>
      </c>
    </row>
    <row r="545" spans="1:17" ht="30" x14ac:dyDescent="0.2">
      <c r="A545" s="6" t="s">
        <v>1100</v>
      </c>
      <c r="B545" s="79" t="s">
        <v>1101</v>
      </c>
      <c r="C545" s="79" t="s">
        <v>1225</v>
      </c>
      <c r="D545" s="79" t="s">
        <v>27</v>
      </c>
      <c r="E545" s="79" t="s">
        <v>195</v>
      </c>
      <c r="F545" s="79">
        <v>19195794674</v>
      </c>
      <c r="G545" s="79">
        <v>19198887386</v>
      </c>
      <c r="H545" s="79">
        <v>1</v>
      </c>
      <c r="I545" s="79" t="s">
        <v>136</v>
      </c>
      <c r="J545" s="70" t="s">
        <v>1226</v>
      </c>
      <c r="K545" s="73"/>
      <c r="L545" s="43"/>
      <c r="M545" s="22" t="b">
        <v>0</v>
      </c>
      <c r="N545" s="95"/>
      <c r="O545" s="22" t="b">
        <v>0</v>
      </c>
      <c r="P545" s="22">
        <v>2911</v>
      </c>
      <c r="Q545" s="63" t="s">
        <v>1226</v>
      </c>
    </row>
    <row r="546" spans="1:17" ht="80" x14ac:dyDescent="0.2">
      <c r="A546" s="6" t="s">
        <v>1100</v>
      </c>
      <c r="B546" s="79" t="s">
        <v>1101</v>
      </c>
      <c r="C546" s="79" t="s">
        <v>1227</v>
      </c>
      <c r="D546" s="79" t="s">
        <v>27</v>
      </c>
      <c r="E546" s="79" t="s">
        <v>195</v>
      </c>
      <c r="F546" s="79">
        <v>19195794674</v>
      </c>
      <c r="G546" s="79">
        <v>19198887386</v>
      </c>
      <c r="H546" s="79">
        <v>1</v>
      </c>
      <c r="I546" s="79" t="s">
        <v>136</v>
      </c>
      <c r="J546" s="69" t="s">
        <v>1228</v>
      </c>
      <c r="K546" s="73"/>
      <c r="L546" s="43"/>
      <c r="M546" s="22" t="b">
        <v>0</v>
      </c>
      <c r="N546" s="96"/>
      <c r="O546" s="22" t="b">
        <v>0</v>
      </c>
      <c r="P546" s="22">
        <v>1040</v>
      </c>
      <c r="Q546" s="90" t="s">
        <v>1228</v>
      </c>
    </row>
    <row r="547" spans="1:17" ht="60" x14ac:dyDescent="0.2">
      <c r="A547" s="6" t="s">
        <v>1100</v>
      </c>
      <c r="B547" s="79" t="s">
        <v>1101</v>
      </c>
      <c r="C547" s="79" t="s">
        <v>1229</v>
      </c>
      <c r="D547" s="79" t="s">
        <v>27</v>
      </c>
      <c r="E547" s="79" t="s">
        <v>195</v>
      </c>
      <c r="F547" s="79">
        <v>19195794674</v>
      </c>
      <c r="G547" s="79">
        <v>19198887386</v>
      </c>
      <c r="H547" s="79">
        <v>1</v>
      </c>
      <c r="I547" s="79" t="s">
        <v>136</v>
      </c>
      <c r="J547" s="68" t="s">
        <v>1230</v>
      </c>
      <c r="K547" s="73"/>
      <c r="L547" s="43"/>
      <c r="M547" s="22" t="b">
        <v>1</v>
      </c>
      <c r="N547" s="95"/>
      <c r="O547" s="22" t="b">
        <v>1</v>
      </c>
      <c r="P547" s="22">
        <v>5</v>
      </c>
      <c r="Q547" s="62" t="s">
        <v>1230</v>
      </c>
    </row>
    <row r="548" spans="1:17" ht="45" x14ac:dyDescent="0.2">
      <c r="A548" s="6" t="s">
        <v>1100</v>
      </c>
      <c r="B548" s="79" t="s">
        <v>1101</v>
      </c>
      <c r="C548" s="79" t="s">
        <v>1231</v>
      </c>
      <c r="D548" s="79" t="s">
        <v>27</v>
      </c>
      <c r="E548" s="79" t="s">
        <v>195</v>
      </c>
      <c r="F548" s="79">
        <v>19195794674</v>
      </c>
      <c r="G548" s="79">
        <v>19198887386</v>
      </c>
      <c r="H548" s="79">
        <v>1</v>
      </c>
      <c r="I548" s="79" t="s">
        <v>136</v>
      </c>
      <c r="J548" s="68" t="s">
        <v>1232</v>
      </c>
      <c r="K548" s="73"/>
      <c r="L548" s="43"/>
      <c r="M548" s="22" t="b">
        <v>0</v>
      </c>
      <c r="N548" s="95"/>
      <c r="O548" s="22" t="b">
        <v>0</v>
      </c>
      <c r="P548" s="22">
        <v>1941</v>
      </c>
      <c r="Q548" s="62" t="s">
        <v>1232</v>
      </c>
    </row>
    <row r="549" spans="1:17" ht="60" x14ac:dyDescent="0.2">
      <c r="A549" s="6" t="s">
        <v>1100</v>
      </c>
      <c r="B549" s="79" t="s">
        <v>1101</v>
      </c>
      <c r="C549" s="79" t="s">
        <v>1233</v>
      </c>
      <c r="D549" s="79" t="s">
        <v>27</v>
      </c>
      <c r="E549" s="79" t="s">
        <v>195</v>
      </c>
      <c r="F549" s="79">
        <v>19195794674</v>
      </c>
      <c r="G549" s="79">
        <v>19198887386</v>
      </c>
      <c r="H549" s="79">
        <v>1</v>
      </c>
      <c r="I549" s="79" t="s">
        <v>136</v>
      </c>
      <c r="J549" s="68" t="s">
        <v>1234</v>
      </c>
      <c r="K549" s="73"/>
      <c r="L549" s="43"/>
      <c r="M549" s="22" t="b">
        <v>0</v>
      </c>
      <c r="N549" s="95"/>
      <c r="O549" s="22" t="b">
        <v>0</v>
      </c>
      <c r="P549" s="22">
        <v>1651</v>
      </c>
      <c r="Q549" s="62" t="s">
        <v>1234</v>
      </c>
    </row>
    <row r="550" spans="1:17" ht="30" x14ac:dyDescent="0.2">
      <c r="A550" s="6" t="s">
        <v>1100</v>
      </c>
      <c r="B550" s="79" t="s">
        <v>1101</v>
      </c>
      <c r="C550" s="79" t="s">
        <v>1235</v>
      </c>
      <c r="D550" s="79" t="s">
        <v>27</v>
      </c>
      <c r="E550" s="79" t="s">
        <v>195</v>
      </c>
      <c r="F550" s="79">
        <v>19195794674</v>
      </c>
      <c r="G550" s="79">
        <v>19198887386</v>
      </c>
      <c r="H550" s="79">
        <v>1</v>
      </c>
      <c r="I550" s="79" t="s">
        <v>136</v>
      </c>
      <c r="J550" s="70" t="s">
        <v>1236</v>
      </c>
      <c r="K550" s="73"/>
      <c r="L550" s="43"/>
      <c r="M550" s="22" t="b">
        <v>0</v>
      </c>
      <c r="N550" s="95"/>
      <c r="O550" s="22" t="b">
        <v>0</v>
      </c>
      <c r="P550" s="22">
        <v>2711</v>
      </c>
      <c r="Q550" s="63" t="s">
        <v>1236</v>
      </c>
    </row>
    <row r="551" spans="1:17" ht="30" x14ac:dyDescent="0.2">
      <c r="A551" s="6" t="s">
        <v>1100</v>
      </c>
      <c r="B551" s="79" t="s">
        <v>1101</v>
      </c>
      <c r="C551" s="79" t="s">
        <v>1237</v>
      </c>
      <c r="D551" s="79" t="s">
        <v>27</v>
      </c>
      <c r="E551" s="79" t="s">
        <v>195</v>
      </c>
      <c r="F551" s="79">
        <v>19195794674</v>
      </c>
      <c r="G551" s="79">
        <v>19198887386</v>
      </c>
      <c r="H551" s="79">
        <v>1</v>
      </c>
      <c r="I551" s="79" t="s">
        <v>136</v>
      </c>
      <c r="J551" s="68" t="s">
        <v>1238</v>
      </c>
      <c r="K551" s="73"/>
      <c r="L551" s="43"/>
      <c r="M551" s="22" t="b">
        <v>0</v>
      </c>
      <c r="N551" s="95"/>
      <c r="O551" s="22" t="b">
        <v>0</v>
      </c>
      <c r="P551" s="22">
        <v>287</v>
      </c>
      <c r="Q551" s="62" t="s">
        <v>1238</v>
      </c>
    </row>
    <row r="552" spans="1:17" ht="48" x14ac:dyDescent="0.2">
      <c r="A552" s="6" t="s">
        <v>1100</v>
      </c>
      <c r="B552" s="79" t="s">
        <v>1101</v>
      </c>
      <c r="C552" s="79" t="s">
        <v>1239</v>
      </c>
      <c r="D552" s="79" t="s">
        <v>27</v>
      </c>
      <c r="E552" s="79" t="s">
        <v>195</v>
      </c>
      <c r="F552" s="79">
        <v>19195794674</v>
      </c>
      <c r="G552" s="79">
        <v>19198887386</v>
      </c>
      <c r="H552" s="79">
        <v>1</v>
      </c>
      <c r="I552" s="79" t="s">
        <v>136</v>
      </c>
      <c r="J552" s="69" t="s">
        <v>1240</v>
      </c>
      <c r="K552" s="73"/>
      <c r="L552" s="43"/>
      <c r="M552" s="22" t="b">
        <v>0</v>
      </c>
      <c r="N552" s="95"/>
      <c r="O552" s="22" t="b">
        <v>0</v>
      </c>
      <c r="P552" s="22">
        <v>1434</v>
      </c>
      <c r="Q552" s="61" t="s">
        <v>1240</v>
      </c>
    </row>
    <row r="553" spans="1:17" ht="45" x14ac:dyDescent="0.2">
      <c r="A553" s="6" t="s">
        <v>1100</v>
      </c>
      <c r="B553" s="79" t="s">
        <v>1101</v>
      </c>
      <c r="C553" s="79" t="s">
        <v>1241</v>
      </c>
      <c r="D553" s="79" t="s">
        <v>27</v>
      </c>
      <c r="E553" s="79" t="s">
        <v>195</v>
      </c>
      <c r="F553" s="79">
        <v>19195794674</v>
      </c>
      <c r="G553" s="79">
        <v>19198887386</v>
      </c>
      <c r="H553" s="79">
        <v>1</v>
      </c>
      <c r="I553" s="79" t="s">
        <v>136</v>
      </c>
      <c r="J553" s="70" t="s">
        <v>1242</v>
      </c>
      <c r="K553" s="73"/>
      <c r="L553" s="43"/>
      <c r="M553" s="22" t="b">
        <v>0</v>
      </c>
      <c r="N553" s="95"/>
      <c r="O553" s="22" t="b">
        <v>0</v>
      </c>
      <c r="P553" s="22">
        <v>2736</v>
      </c>
      <c r="Q553" s="63" t="s">
        <v>1242</v>
      </c>
    </row>
    <row r="554" spans="1:17" ht="45" x14ac:dyDescent="0.2">
      <c r="A554" s="6" t="s">
        <v>1100</v>
      </c>
      <c r="B554" s="79" t="s">
        <v>1101</v>
      </c>
      <c r="C554" s="79" t="s">
        <v>1243</v>
      </c>
      <c r="D554" s="79" t="s">
        <v>27</v>
      </c>
      <c r="E554" s="79" t="s">
        <v>195</v>
      </c>
      <c r="F554" s="79">
        <v>19195794674</v>
      </c>
      <c r="G554" s="79">
        <v>19198887386</v>
      </c>
      <c r="H554" s="79">
        <v>1</v>
      </c>
      <c r="I554" s="79" t="s">
        <v>136</v>
      </c>
      <c r="J554" s="68" t="s">
        <v>1244</v>
      </c>
      <c r="K554" s="73"/>
      <c r="L554" s="43"/>
      <c r="M554" s="22" t="b">
        <v>0</v>
      </c>
      <c r="N554" s="95"/>
      <c r="O554" s="22" t="b">
        <v>0</v>
      </c>
      <c r="P554" s="22">
        <v>776</v>
      </c>
      <c r="Q554" s="62" t="s">
        <v>1244</v>
      </c>
    </row>
    <row r="555" spans="1:17" ht="29" x14ac:dyDescent="0.2">
      <c r="A555" s="6" t="s">
        <v>1100</v>
      </c>
      <c r="B555" s="79" t="s">
        <v>1101</v>
      </c>
      <c r="C555" s="79" t="s">
        <v>1245</v>
      </c>
      <c r="D555" s="79" t="s">
        <v>27</v>
      </c>
      <c r="E555" s="79" t="s">
        <v>195</v>
      </c>
      <c r="F555" s="79">
        <v>19195794674</v>
      </c>
      <c r="G555" s="79">
        <v>19198887386</v>
      </c>
      <c r="H555" s="79">
        <v>1</v>
      </c>
      <c r="I555" s="79" t="s">
        <v>136</v>
      </c>
      <c r="J555" s="68" t="s">
        <v>1246</v>
      </c>
      <c r="K555" s="73"/>
      <c r="L555" s="43"/>
      <c r="M555" s="22" t="b">
        <v>0</v>
      </c>
      <c r="N555" s="95"/>
      <c r="O555" s="22" t="b">
        <v>0</v>
      </c>
      <c r="P555" s="22">
        <v>816</v>
      </c>
      <c r="Q555" s="62" t="s">
        <v>1246</v>
      </c>
    </row>
    <row r="556" spans="1:17" ht="30" x14ac:dyDescent="0.2">
      <c r="A556" s="6" t="s">
        <v>1100</v>
      </c>
      <c r="B556" s="79" t="s">
        <v>1101</v>
      </c>
      <c r="C556" s="79" t="s">
        <v>1247</v>
      </c>
      <c r="D556" s="79" t="s">
        <v>27</v>
      </c>
      <c r="E556" s="79" t="s">
        <v>195</v>
      </c>
      <c r="F556" s="79">
        <v>19195794674</v>
      </c>
      <c r="G556" s="79">
        <v>19198887386</v>
      </c>
      <c r="H556" s="79">
        <v>1</v>
      </c>
      <c r="I556" s="79" t="s">
        <v>136</v>
      </c>
      <c r="J556" s="70" t="s">
        <v>1248</v>
      </c>
      <c r="K556" s="73"/>
      <c r="L556" s="43"/>
      <c r="M556" s="22" t="b">
        <v>0</v>
      </c>
      <c r="N556" s="95"/>
      <c r="O556" s="22" t="b">
        <v>0</v>
      </c>
      <c r="P556" s="22">
        <v>2398</v>
      </c>
      <c r="Q556" s="63" t="s">
        <v>1248</v>
      </c>
    </row>
    <row r="557" spans="1:17" ht="64" x14ac:dyDescent="0.2">
      <c r="A557" s="6" t="s">
        <v>1100</v>
      </c>
      <c r="B557" s="79" t="s">
        <v>1101</v>
      </c>
      <c r="C557" s="79" t="s">
        <v>1249</v>
      </c>
      <c r="D557" s="79" t="s">
        <v>27</v>
      </c>
      <c r="E557" s="79" t="s">
        <v>195</v>
      </c>
      <c r="F557" s="79">
        <v>19195794674</v>
      </c>
      <c r="G557" s="79">
        <v>19198887386</v>
      </c>
      <c r="H557" s="79">
        <v>1</v>
      </c>
      <c r="I557" s="79" t="s">
        <v>136</v>
      </c>
      <c r="J557" s="69" t="s">
        <v>1250</v>
      </c>
      <c r="K557" s="73"/>
      <c r="L557" s="43"/>
      <c r="M557" s="22" t="b">
        <v>0</v>
      </c>
      <c r="N557" s="95"/>
      <c r="O557" s="22" t="b">
        <v>0</v>
      </c>
      <c r="P557" s="22">
        <v>1919</v>
      </c>
      <c r="Q557" s="61" t="s">
        <v>1250</v>
      </c>
    </row>
    <row r="558" spans="1:17" ht="30" x14ac:dyDescent="0.2">
      <c r="A558" s="6" t="s">
        <v>1100</v>
      </c>
      <c r="B558" s="79" t="s">
        <v>1101</v>
      </c>
      <c r="C558" s="79" t="s">
        <v>1251</v>
      </c>
      <c r="D558" s="79" t="s">
        <v>27</v>
      </c>
      <c r="E558" s="79" t="s">
        <v>195</v>
      </c>
      <c r="F558" s="79">
        <v>19195794674</v>
      </c>
      <c r="G558" s="79">
        <v>19198887386</v>
      </c>
      <c r="H558" s="79">
        <v>1</v>
      </c>
      <c r="I558" s="79" t="s">
        <v>136</v>
      </c>
      <c r="J558" s="68" t="s">
        <v>1252</v>
      </c>
      <c r="K558" s="73"/>
      <c r="L558" s="43"/>
      <c r="M558" s="22" t="b">
        <v>0</v>
      </c>
      <c r="N558" s="95"/>
      <c r="O558" s="22" t="b">
        <v>0</v>
      </c>
      <c r="P558" s="22">
        <v>860</v>
      </c>
      <c r="Q558" s="62" t="s">
        <v>1252</v>
      </c>
    </row>
    <row r="559" spans="1:17" ht="48" x14ac:dyDescent="0.2">
      <c r="A559" s="6" t="s">
        <v>1100</v>
      </c>
      <c r="B559" s="79" t="s">
        <v>1101</v>
      </c>
      <c r="C559" s="79" t="s">
        <v>1253</v>
      </c>
      <c r="D559" s="79" t="s">
        <v>27</v>
      </c>
      <c r="E559" s="79" t="s">
        <v>195</v>
      </c>
      <c r="F559" s="79">
        <v>19195794674</v>
      </c>
      <c r="G559" s="79">
        <v>19198887386</v>
      </c>
      <c r="H559" s="79">
        <v>1</v>
      </c>
      <c r="I559" s="79" t="s">
        <v>136</v>
      </c>
      <c r="J559" s="69" t="s">
        <v>1254</v>
      </c>
      <c r="K559" s="73"/>
      <c r="L559" s="43"/>
      <c r="M559" s="22" t="b">
        <v>1</v>
      </c>
      <c r="N559" s="95"/>
      <c r="O559" s="22" t="b">
        <v>1</v>
      </c>
      <c r="P559" s="22">
        <v>92</v>
      </c>
      <c r="Q559" s="61" t="s">
        <v>1254</v>
      </c>
    </row>
    <row r="560" spans="1:17" ht="75" x14ac:dyDescent="0.2">
      <c r="A560" s="6" t="s">
        <v>1100</v>
      </c>
      <c r="B560" s="79" t="s">
        <v>1101</v>
      </c>
      <c r="C560" s="79" t="s">
        <v>1255</v>
      </c>
      <c r="D560" s="79" t="s">
        <v>27</v>
      </c>
      <c r="E560" s="79" t="s">
        <v>195</v>
      </c>
      <c r="F560" s="79">
        <v>19195794674</v>
      </c>
      <c r="G560" s="79">
        <v>19198887386</v>
      </c>
      <c r="H560" s="79">
        <v>1</v>
      </c>
      <c r="I560" s="79" t="s">
        <v>136</v>
      </c>
      <c r="J560" s="68" t="s">
        <v>1256</v>
      </c>
      <c r="K560" s="73"/>
      <c r="L560" s="43"/>
      <c r="M560" s="22" t="b">
        <v>1</v>
      </c>
      <c r="N560" s="95"/>
      <c r="O560" s="22" t="b">
        <v>1</v>
      </c>
      <c r="P560" s="22">
        <v>54</v>
      </c>
      <c r="Q560" s="62" t="s">
        <v>1256</v>
      </c>
    </row>
    <row r="561" spans="1:17" ht="30" x14ac:dyDescent="0.2">
      <c r="A561" s="6" t="s">
        <v>1100</v>
      </c>
      <c r="B561" s="79" t="s">
        <v>1101</v>
      </c>
      <c r="C561" s="79" t="s">
        <v>1257</v>
      </c>
      <c r="D561" s="79" t="s">
        <v>27</v>
      </c>
      <c r="E561" s="79" t="s">
        <v>195</v>
      </c>
      <c r="F561" s="79">
        <v>19195794674</v>
      </c>
      <c r="G561" s="79">
        <v>19198887386</v>
      </c>
      <c r="H561" s="79">
        <v>1</v>
      </c>
      <c r="I561" s="79" t="s">
        <v>136</v>
      </c>
      <c r="J561" s="68" t="s">
        <v>1258</v>
      </c>
      <c r="K561" s="73"/>
      <c r="L561" s="43"/>
      <c r="M561" s="22" t="b">
        <v>0</v>
      </c>
      <c r="N561" s="95"/>
      <c r="O561" s="22" t="b">
        <v>0</v>
      </c>
      <c r="P561" s="22">
        <v>1372</v>
      </c>
      <c r="Q561" s="62" t="s">
        <v>1258</v>
      </c>
    </row>
    <row r="562" spans="1:17" ht="30" x14ac:dyDescent="0.2">
      <c r="A562" s="6" t="s">
        <v>1100</v>
      </c>
      <c r="B562" s="79" t="s">
        <v>1101</v>
      </c>
      <c r="C562" s="79" t="s">
        <v>1259</v>
      </c>
      <c r="D562" s="79" t="s">
        <v>27</v>
      </c>
      <c r="E562" s="79" t="s">
        <v>195</v>
      </c>
      <c r="F562" s="79">
        <v>19195794674</v>
      </c>
      <c r="G562" s="79">
        <v>19198887386</v>
      </c>
      <c r="H562" s="79">
        <v>1</v>
      </c>
      <c r="I562" s="79" t="s">
        <v>136</v>
      </c>
      <c r="J562" s="68" t="s">
        <v>1260</v>
      </c>
      <c r="K562" s="73"/>
      <c r="L562" s="43"/>
      <c r="M562" s="22" t="b">
        <v>0</v>
      </c>
      <c r="N562" s="95"/>
      <c r="O562" s="22" t="b">
        <v>0</v>
      </c>
      <c r="P562" s="22">
        <v>2234</v>
      </c>
      <c r="Q562" s="62" t="s">
        <v>1260</v>
      </c>
    </row>
    <row r="563" spans="1:17" ht="60" x14ac:dyDescent="0.2">
      <c r="A563" s="6" t="s">
        <v>1100</v>
      </c>
      <c r="B563" s="79" t="s">
        <v>1101</v>
      </c>
      <c r="C563" s="79" t="s">
        <v>1261</v>
      </c>
      <c r="D563" s="79" t="s">
        <v>27</v>
      </c>
      <c r="E563" s="79" t="s">
        <v>195</v>
      </c>
      <c r="F563" s="79">
        <v>19195794674</v>
      </c>
      <c r="G563" s="79">
        <v>19198887386</v>
      </c>
      <c r="H563" s="79">
        <v>1</v>
      </c>
      <c r="I563" s="79" t="s">
        <v>136</v>
      </c>
      <c r="J563" s="69" t="s">
        <v>1262</v>
      </c>
      <c r="K563" s="73"/>
      <c r="L563" s="43"/>
      <c r="M563" s="22" t="b">
        <v>0</v>
      </c>
      <c r="N563" s="95"/>
      <c r="O563" s="22" t="b">
        <v>0</v>
      </c>
      <c r="P563" s="22">
        <v>2328</v>
      </c>
      <c r="Q563" s="62" t="s">
        <v>1579</v>
      </c>
    </row>
    <row r="564" spans="1:17" ht="45" x14ac:dyDescent="0.2">
      <c r="A564" s="6" t="s">
        <v>1100</v>
      </c>
      <c r="B564" s="79" t="s">
        <v>1101</v>
      </c>
      <c r="C564" s="79" t="s">
        <v>1263</v>
      </c>
      <c r="D564" s="79" t="s">
        <v>27</v>
      </c>
      <c r="E564" s="79" t="s">
        <v>195</v>
      </c>
      <c r="F564" s="79">
        <v>19195794674</v>
      </c>
      <c r="G564" s="79">
        <v>19198887386</v>
      </c>
      <c r="H564" s="79">
        <v>1</v>
      </c>
      <c r="I564" s="79" t="s">
        <v>136</v>
      </c>
      <c r="J564" s="68" t="s">
        <v>1264</v>
      </c>
      <c r="K564" s="73"/>
      <c r="L564" s="43"/>
      <c r="M564" s="22" t="b">
        <v>1</v>
      </c>
      <c r="N564" s="95"/>
      <c r="O564" s="22" t="b">
        <v>1</v>
      </c>
      <c r="P564" s="22">
        <v>102</v>
      </c>
      <c r="Q564" s="62" t="s">
        <v>1264</v>
      </c>
    </row>
    <row r="565" spans="1:17" ht="60" x14ac:dyDescent="0.2">
      <c r="A565" s="6" t="s">
        <v>1100</v>
      </c>
      <c r="B565" s="79" t="s">
        <v>1101</v>
      </c>
      <c r="C565" s="79" t="s">
        <v>1265</v>
      </c>
      <c r="D565" s="79" t="s">
        <v>27</v>
      </c>
      <c r="E565" s="79" t="s">
        <v>195</v>
      </c>
      <c r="F565" s="79">
        <v>19195794674</v>
      </c>
      <c r="G565" s="79">
        <v>19198887386</v>
      </c>
      <c r="H565" s="79">
        <v>1</v>
      </c>
      <c r="I565" s="79" t="s">
        <v>136</v>
      </c>
      <c r="J565" s="68" t="s">
        <v>1266</v>
      </c>
      <c r="K565" s="73"/>
      <c r="L565" s="43"/>
      <c r="M565" s="22" t="b">
        <v>0</v>
      </c>
      <c r="N565" s="95"/>
      <c r="O565" s="22" t="b">
        <v>0</v>
      </c>
      <c r="P565" s="22">
        <v>689</v>
      </c>
      <c r="Q565" s="62" t="s">
        <v>1266</v>
      </c>
    </row>
    <row r="566" spans="1:17" ht="32" x14ac:dyDescent="0.2">
      <c r="A566" s="6" t="s">
        <v>1100</v>
      </c>
      <c r="B566" s="79" t="s">
        <v>1101</v>
      </c>
      <c r="C566" s="79" t="s">
        <v>1267</v>
      </c>
      <c r="D566" s="79" t="s">
        <v>27</v>
      </c>
      <c r="E566" s="79" t="s">
        <v>195</v>
      </c>
      <c r="F566" s="79">
        <v>19195794674</v>
      </c>
      <c r="G566" s="79">
        <v>19198887386</v>
      </c>
      <c r="H566" s="79">
        <v>1</v>
      </c>
      <c r="I566" s="79" t="s">
        <v>136</v>
      </c>
      <c r="J566" s="69" t="s">
        <v>1268</v>
      </c>
      <c r="K566" s="73"/>
      <c r="L566" s="43"/>
      <c r="M566" s="22" t="b">
        <v>1</v>
      </c>
      <c r="N566" s="95"/>
      <c r="O566" s="22" t="b">
        <v>1</v>
      </c>
      <c r="P566" s="22">
        <v>82</v>
      </c>
      <c r="Q566" s="61" t="s">
        <v>1268</v>
      </c>
    </row>
    <row r="567" spans="1:17" ht="80" x14ac:dyDescent="0.2">
      <c r="A567" s="6" t="s">
        <v>1100</v>
      </c>
      <c r="B567" s="79" t="s">
        <v>1101</v>
      </c>
      <c r="C567" s="79" t="s">
        <v>1269</v>
      </c>
      <c r="D567" s="79" t="s">
        <v>27</v>
      </c>
      <c r="E567" s="79" t="s">
        <v>195</v>
      </c>
      <c r="F567" s="79">
        <v>19195794674</v>
      </c>
      <c r="G567" s="79">
        <v>19198887386</v>
      </c>
      <c r="H567" s="79">
        <v>1</v>
      </c>
      <c r="I567" s="79" t="s">
        <v>136</v>
      </c>
      <c r="J567" s="69" t="s">
        <v>1270</v>
      </c>
      <c r="K567" s="73"/>
      <c r="L567" s="43"/>
      <c r="M567" s="22" t="b">
        <v>0</v>
      </c>
      <c r="N567" s="95"/>
      <c r="O567" s="22" t="b">
        <v>0</v>
      </c>
      <c r="P567" s="22">
        <v>2025</v>
      </c>
      <c r="Q567" s="61" t="s">
        <v>1270</v>
      </c>
    </row>
    <row r="568" spans="1:17" ht="60" x14ac:dyDescent="0.2">
      <c r="A568" s="6" t="s">
        <v>1100</v>
      </c>
      <c r="B568" s="79" t="s">
        <v>1101</v>
      </c>
      <c r="C568" s="79" t="s">
        <v>1271</v>
      </c>
      <c r="D568" s="79" t="s">
        <v>27</v>
      </c>
      <c r="E568" s="79" t="s">
        <v>195</v>
      </c>
      <c r="F568" s="79">
        <v>19195794674</v>
      </c>
      <c r="G568" s="79">
        <v>19198887386</v>
      </c>
      <c r="H568" s="79">
        <v>1</v>
      </c>
      <c r="I568" s="79" t="s">
        <v>136</v>
      </c>
      <c r="J568" s="68" t="s">
        <v>1272</v>
      </c>
      <c r="K568" s="73"/>
      <c r="L568" s="43"/>
      <c r="M568" s="22" t="b">
        <v>0</v>
      </c>
      <c r="N568" s="95"/>
      <c r="O568" s="22" t="b">
        <v>0</v>
      </c>
      <c r="P568" s="22">
        <v>0</v>
      </c>
      <c r="Q568" s="62" t="s">
        <v>1272</v>
      </c>
    </row>
    <row r="569" spans="1:17" ht="29" x14ac:dyDescent="0.2">
      <c r="A569" s="6" t="s">
        <v>1100</v>
      </c>
      <c r="B569" s="79" t="s">
        <v>1101</v>
      </c>
      <c r="C569" s="79" t="s">
        <v>1273</v>
      </c>
      <c r="D569" s="79" t="s">
        <v>27</v>
      </c>
      <c r="E569" s="79" t="s">
        <v>195</v>
      </c>
      <c r="F569" s="79">
        <v>19195794674</v>
      </c>
      <c r="G569" s="79">
        <v>19198887386</v>
      </c>
      <c r="H569" s="79">
        <v>1</v>
      </c>
      <c r="I569" s="79" t="s">
        <v>136</v>
      </c>
      <c r="J569" s="68" t="s">
        <v>1274</v>
      </c>
      <c r="K569" s="73"/>
      <c r="L569" s="43"/>
      <c r="M569" s="22" t="b">
        <v>0</v>
      </c>
      <c r="N569" s="96"/>
      <c r="O569" s="22" t="b">
        <v>0</v>
      </c>
      <c r="P569" s="22">
        <v>518</v>
      </c>
      <c r="Q569" s="89" t="s">
        <v>1274</v>
      </c>
    </row>
    <row r="570" spans="1:17" ht="42" x14ac:dyDescent="0.2">
      <c r="A570" s="6" t="s">
        <v>1100</v>
      </c>
      <c r="B570" s="79" t="s">
        <v>1101</v>
      </c>
      <c r="C570" s="79" t="s">
        <v>1275</v>
      </c>
      <c r="D570" s="79" t="s">
        <v>27</v>
      </c>
      <c r="E570" s="79" t="s">
        <v>195</v>
      </c>
      <c r="F570" s="79">
        <v>19195794674</v>
      </c>
      <c r="G570" s="79">
        <v>19198887386</v>
      </c>
      <c r="H570" s="79">
        <v>1</v>
      </c>
      <c r="I570" s="79" t="s">
        <v>136</v>
      </c>
      <c r="J570" s="68" t="s">
        <v>1276</v>
      </c>
      <c r="K570" s="73"/>
      <c r="L570" s="43"/>
      <c r="M570" s="22" t="b">
        <v>1</v>
      </c>
      <c r="N570" s="96"/>
      <c r="O570" s="22" t="b">
        <v>1</v>
      </c>
      <c r="P570" s="22">
        <v>9</v>
      </c>
      <c r="Q570" s="89" t="s">
        <v>1276</v>
      </c>
    </row>
    <row r="571" spans="1:17" ht="60" x14ac:dyDescent="0.2">
      <c r="A571" s="6" t="s">
        <v>1100</v>
      </c>
      <c r="B571" s="79" t="s">
        <v>1101</v>
      </c>
      <c r="C571" s="79" t="s">
        <v>1277</v>
      </c>
      <c r="D571" s="79" t="s">
        <v>27</v>
      </c>
      <c r="E571" s="79" t="s">
        <v>195</v>
      </c>
      <c r="F571" s="79">
        <v>19195794674</v>
      </c>
      <c r="G571" s="79">
        <v>19198887386</v>
      </c>
      <c r="H571" s="79">
        <v>1</v>
      </c>
      <c r="I571" s="79" t="s">
        <v>136</v>
      </c>
      <c r="J571" s="70" t="s">
        <v>1278</v>
      </c>
      <c r="K571" s="73"/>
      <c r="L571" s="43"/>
      <c r="M571" s="22" t="b">
        <v>0</v>
      </c>
      <c r="N571" s="95"/>
      <c r="O571" s="22" t="b">
        <v>0</v>
      </c>
      <c r="P571" s="22">
        <v>2558</v>
      </c>
      <c r="Q571" s="63" t="s">
        <v>1278</v>
      </c>
    </row>
    <row r="572" spans="1:17" ht="30" x14ac:dyDescent="0.2">
      <c r="A572" s="6" t="s">
        <v>1100</v>
      </c>
      <c r="B572" s="79" t="s">
        <v>1101</v>
      </c>
      <c r="C572" s="79" t="s">
        <v>1279</v>
      </c>
      <c r="D572" s="79" t="s">
        <v>27</v>
      </c>
      <c r="E572" s="79" t="s">
        <v>195</v>
      </c>
      <c r="F572" s="79">
        <v>19195794674</v>
      </c>
      <c r="G572" s="79">
        <v>19198887386</v>
      </c>
      <c r="H572" s="79">
        <v>1</v>
      </c>
      <c r="I572" s="79" t="s">
        <v>136</v>
      </c>
      <c r="J572" s="68" t="s">
        <v>1280</v>
      </c>
      <c r="K572" s="73"/>
      <c r="L572" s="43"/>
      <c r="M572" s="22" t="b">
        <v>0</v>
      </c>
      <c r="N572" s="95"/>
      <c r="O572" s="22" t="b">
        <v>0</v>
      </c>
      <c r="P572" s="22">
        <v>430</v>
      </c>
      <c r="Q572" s="62" t="s">
        <v>1280</v>
      </c>
    </row>
    <row r="573" spans="1:17" ht="30" x14ac:dyDescent="0.2">
      <c r="A573" s="6" t="s">
        <v>1100</v>
      </c>
      <c r="B573" s="79" t="s">
        <v>1101</v>
      </c>
      <c r="C573" s="79" t="s">
        <v>1281</v>
      </c>
      <c r="D573" s="79" t="s">
        <v>27</v>
      </c>
      <c r="E573" s="79" t="s">
        <v>195</v>
      </c>
      <c r="F573" s="79">
        <v>19195794674</v>
      </c>
      <c r="G573" s="79">
        <v>19198887386</v>
      </c>
      <c r="H573" s="79">
        <v>1</v>
      </c>
      <c r="I573" s="79" t="s">
        <v>136</v>
      </c>
      <c r="J573" s="68" t="s">
        <v>1282</v>
      </c>
      <c r="K573" s="73"/>
      <c r="L573" s="43"/>
      <c r="M573" s="22" t="b">
        <v>1</v>
      </c>
      <c r="N573" s="95"/>
      <c r="O573" s="22" t="b">
        <v>1</v>
      </c>
      <c r="P573" s="22">
        <v>29</v>
      </c>
      <c r="Q573" s="62" t="s">
        <v>1282</v>
      </c>
    </row>
    <row r="574" spans="1:17" ht="30" x14ac:dyDescent="0.2">
      <c r="A574" s="6" t="s">
        <v>1100</v>
      </c>
      <c r="B574" s="79" t="s">
        <v>1101</v>
      </c>
      <c r="C574" s="79" t="s">
        <v>1283</v>
      </c>
      <c r="D574" s="79" t="s">
        <v>27</v>
      </c>
      <c r="E574" s="79" t="s">
        <v>195</v>
      </c>
      <c r="F574" s="79">
        <v>19195794674</v>
      </c>
      <c r="G574" s="79">
        <v>19198887386</v>
      </c>
      <c r="H574" s="79">
        <v>1</v>
      </c>
      <c r="I574" s="79" t="s">
        <v>136</v>
      </c>
      <c r="J574" s="68" t="s">
        <v>1284</v>
      </c>
      <c r="K574" s="73"/>
      <c r="L574" s="43"/>
      <c r="M574" s="22" t="b">
        <v>0</v>
      </c>
      <c r="N574" s="95"/>
      <c r="O574" s="22" t="b">
        <v>0</v>
      </c>
      <c r="P574" s="22">
        <v>1112</v>
      </c>
      <c r="Q574" s="62" t="s">
        <v>1284</v>
      </c>
    </row>
    <row r="575" spans="1:17" ht="29" x14ac:dyDescent="0.2">
      <c r="A575" s="6" t="s">
        <v>1100</v>
      </c>
      <c r="B575" s="79" t="s">
        <v>1101</v>
      </c>
      <c r="C575" s="79" t="s">
        <v>1285</v>
      </c>
      <c r="D575" s="79" t="s">
        <v>27</v>
      </c>
      <c r="E575" s="79" t="s">
        <v>195</v>
      </c>
      <c r="F575" s="79">
        <v>19195794674</v>
      </c>
      <c r="G575" s="79">
        <v>19198887386</v>
      </c>
      <c r="H575" s="79">
        <v>1</v>
      </c>
      <c r="I575" s="79" t="s">
        <v>136</v>
      </c>
      <c r="J575" s="68" t="s">
        <v>1286</v>
      </c>
      <c r="K575" s="73"/>
      <c r="L575" s="43"/>
      <c r="M575" s="22" t="b">
        <v>1</v>
      </c>
      <c r="N575" s="95"/>
      <c r="O575" s="22" t="b">
        <v>1</v>
      </c>
      <c r="P575" s="22">
        <v>43</v>
      </c>
      <c r="Q575" s="62" t="s">
        <v>1286</v>
      </c>
    </row>
    <row r="576" spans="1:17" ht="29" x14ac:dyDescent="0.2">
      <c r="A576" s="6" t="s">
        <v>1100</v>
      </c>
      <c r="B576" s="79" t="s">
        <v>1101</v>
      </c>
      <c r="C576" s="79" t="s">
        <v>1287</v>
      </c>
      <c r="D576" s="79" t="s">
        <v>27</v>
      </c>
      <c r="E576" s="79" t="s">
        <v>195</v>
      </c>
      <c r="F576" s="79">
        <v>19195794674</v>
      </c>
      <c r="G576" s="79">
        <v>19198887386</v>
      </c>
      <c r="H576" s="79">
        <v>1</v>
      </c>
      <c r="I576" s="79" t="s">
        <v>136</v>
      </c>
      <c r="J576" s="68" t="s">
        <v>1288</v>
      </c>
      <c r="K576" s="73"/>
      <c r="L576" s="43"/>
    </row>
    <row r="577" spans="1:17" ht="29" x14ac:dyDescent="0.2">
      <c r="A577" s="6" t="s">
        <v>1100</v>
      </c>
      <c r="B577" s="79" t="s">
        <v>1101</v>
      </c>
      <c r="C577" s="79" t="s">
        <v>1289</v>
      </c>
      <c r="D577" s="79" t="s">
        <v>27</v>
      </c>
      <c r="E577" s="79" t="s">
        <v>195</v>
      </c>
      <c r="F577" s="79">
        <v>19195794674</v>
      </c>
      <c r="G577" s="79">
        <v>19198887386</v>
      </c>
      <c r="H577" s="79">
        <v>1</v>
      </c>
      <c r="I577" s="79" t="s">
        <v>136</v>
      </c>
      <c r="J577" s="68" t="s">
        <v>1290</v>
      </c>
      <c r="K577" s="73"/>
      <c r="L577" s="43"/>
      <c r="M577" s="22" t="b">
        <v>0</v>
      </c>
      <c r="N577" s="95"/>
      <c r="O577" s="22" t="b">
        <v>0</v>
      </c>
      <c r="P577" s="22">
        <v>835</v>
      </c>
      <c r="Q577" s="62" t="s">
        <v>1290</v>
      </c>
    </row>
    <row r="578" spans="1:17" ht="30" x14ac:dyDescent="0.2">
      <c r="A578" s="6" t="s">
        <v>1100</v>
      </c>
      <c r="B578" s="79" t="s">
        <v>1101</v>
      </c>
      <c r="C578" s="79" t="s">
        <v>1291</v>
      </c>
      <c r="D578" s="79" t="s">
        <v>27</v>
      </c>
      <c r="E578" s="79" t="s">
        <v>195</v>
      </c>
      <c r="F578" s="79">
        <v>19195794674</v>
      </c>
      <c r="G578" s="79">
        <v>19198887386</v>
      </c>
      <c r="H578" s="79">
        <v>1</v>
      </c>
      <c r="I578" s="79" t="s">
        <v>136</v>
      </c>
      <c r="J578" s="70" t="s">
        <v>1292</v>
      </c>
      <c r="K578" s="73"/>
      <c r="L578" s="43"/>
      <c r="M578" s="22" t="b">
        <v>0</v>
      </c>
      <c r="N578" s="95"/>
      <c r="O578" s="22" t="b">
        <v>0</v>
      </c>
      <c r="P578" s="22">
        <v>2829</v>
      </c>
      <c r="Q578" s="63" t="s">
        <v>1292</v>
      </c>
    </row>
    <row r="579" spans="1:17" ht="48" x14ac:dyDescent="0.2">
      <c r="A579" s="6" t="s">
        <v>1100</v>
      </c>
      <c r="B579" s="79" t="s">
        <v>1101</v>
      </c>
      <c r="C579" s="79" t="s">
        <v>1293</v>
      </c>
      <c r="D579" s="79" t="s">
        <v>27</v>
      </c>
      <c r="E579" s="79" t="s">
        <v>195</v>
      </c>
      <c r="F579" s="79">
        <v>19195794674</v>
      </c>
      <c r="G579" s="79">
        <v>19198887386</v>
      </c>
      <c r="H579" s="79">
        <v>1</v>
      </c>
      <c r="I579" s="79" t="s">
        <v>136</v>
      </c>
      <c r="J579" s="69" t="s">
        <v>1294</v>
      </c>
      <c r="K579" s="73"/>
      <c r="L579" s="43"/>
      <c r="M579" s="22" t="b">
        <v>0</v>
      </c>
      <c r="N579" s="95"/>
      <c r="O579" s="22" t="b">
        <v>0</v>
      </c>
      <c r="P579" s="22">
        <v>2019</v>
      </c>
      <c r="Q579" s="61" t="s">
        <v>1294</v>
      </c>
    </row>
    <row r="580" spans="1:17" ht="60" x14ac:dyDescent="0.2">
      <c r="A580" s="6" t="s">
        <v>1100</v>
      </c>
      <c r="B580" s="79" t="s">
        <v>1101</v>
      </c>
      <c r="C580" s="79" t="s">
        <v>1295</v>
      </c>
      <c r="D580" s="79" t="s">
        <v>27</v>
      </c>
      <c r="E580" s="79" t="s">
        <v>195</v>
      </c>
      <c r="F580" s="79">
        <v>19195794674</v>
      </c>
      <c r="G580" s="79">
        <v>19198887386</v>
      </c>
      <c r="H580" s="79">
        <v>1</v>
      </c>
      <c r="I580" s="79" t="s">
        <v>136</v>
      </c>
      <c r="J580" s="68" t="s">
        <v>1296</v>
      </c>
      <c r="K580" s="73"/>
      <c r="L580" s="43"/>
      <c r="M580" s="22" t="b">
        <v>1</v>
      </c>
      <c r="N580" s="95"/>
      <c r="O580" s="22" t="b">
        <v>1</v>
      </c>
      <c r="P580" s="22">
        <v>65</v>
      </c>
      <c r="Q580" s="62" t="s">
        <v>1296</v>
      </c>
    </row>
    <row r="581" spans="1:17" ht="29" x14ac:dyDescent="0.2">
      <c r="A581" s="6" t="s">
        <v>1100</v>
      </c>
      <c r="B581" s="79" t="s">
        <v>1101</v>
      </c>
      <c r="C581" s="79" t="s">
        <v>1297</v>
      </c>
      <c r="D581" s="79" t="s">
        <v>27</v>
      </c>
      <c r="E581" s="79" t="s">
        <v>195</v>
      </c>
      <c r="F581" s="79">
        <v>19195794674</v>
      </c>
      <c r="G581" s="79">
        <v>19198887386</v>
      </c>
      <c r="H581" s="79">
        <v>1</v>
      </c>
      <c r="I581" s="79" t="s">
        <v>136</v>
      </c>
      <c r="J581" s="68" t="s">
        <v>1298</v>
      </c>
      <c r="K581" s="73"/>
      <c r="L581" s="43"/>
    </row>
    <row r="582" spans="1:17" ht="60" x14ac:dyDescent="0.2">
      <c r="A582" s="6" t="s">
        <v>1100</v>
      </c>
      <c r="B582" s="79" t="s">
        <v>1101</v>
      </c>
      <c r="C582" s="79" t="s">
        <v>1299</v>
      </c>
      <c r="D582" s="79" t="s">
        <v>27</v>
      </c>
      <c r="E582" s="79" t="s">
        <v>195</v>
      </c>
      <c r="F582" s="79">
        <v>19195794674</v>
      </c>
      <c r="G582" s="79">
        <v>19198887386</v>
      </c>
      <c r="H582" s="79">
        <v>1</v>
      </c>
      <c r="I582" s="79" t="s">
        <v>136</v>
      </c>
      <c r="J582" s="68" t="s">
        <v>1300</v>
      </c>
      <c r="K582" s="73"/>
      <c r="L582" s="43"/>
      <c r="M582" s="22" t="b">
        <v>0</v>
      </c>
      <c r="N582" s="95"/>
      <c r="O582" s="22" t="b">
        <v>0</v>
      </c>
      <c r="P582" s="22">
        <v>830</v>
      </c>
      <c r="Q582" s="62" t="s">
        <v>1300</v>
      </c>
    </row>
    <row r="583" spans="1:17" ht="45" x14ac:dyDescent="0.2">
      <c r="A583" s="6" t="s">
        <v>1100</v>
      </c>
      <c r="B583" s="79" t="s">
        <v>1101</v>
      </c>
      <c r="C583" s="79" t="s">
        <v>1301</v>
      </c>
      <c r="D583" s="79" t="s">
        <v>27</v>
      </c>
      <c r="E583" s="79" t="s">
        <v>195</v>
      </c>
      <c r="F583" s="79">
        <v>19195794674</v>
      </c>
      <c r="G583" s="79">
        <v>19198887386</v>
      </c>
      <c r="H583" s="79">
        <v>1</v>
      </c>
      <c r="I583" s="79" t="s">
        <v>136</v>
      </c>
      <c r="J583" s="68" t="s">
        <v>1302</v>
      </c>
      <c r="K583" s="73"/>
      <c r="L583" s="43"/>
      <c r="M583" s="22" t="b">
        <v>1</v>
      </c>
      <c r="N583" s="95"/>
      <c r="O583" s="22" t="b">
        <v>1</v>
      </c>
      <c r="P583" s="22">
        <v>84</v>
      </c>
      <c r="Q583" s="62" t="s">
        <v>1302</v>
      </c>
    </row>
    <row r="584" spans="1:17" ht="30" x14ac:dyDescent="0.2">
      <c r="A584" s="6" t="s">
        <v>1100</v>
      </c>
      <c r="B584" s="79" t="s">
        <v>1101</v>
      </c>
      <c r="C584" s="79" t="s">
        <v>1303</v>
      </c>
      <c r="D584" s="79" t="s">
        <v>27</v>
      </c>
      <c r="E584" s="79" t="s">
        <v>195</v>
      </c>
      <c r="F584" s="79">
        <v>19195794674</v>
      </c>
      <c r="G584" s="79">
        <v>19198887386</v>
      </c>
      <c r="H584" s="79">
        <v>1</v>
      </c>
      <c r="I584" s="79" t="s">
        <v>136</v>
      </c>
      <c r="J584" s="70" t="s">
        <v>1304</v>
      </c>
      <c r="K584" s="73"/>
      <c r="L584" s="43"/>
      <c r="M584" s="22" t="b">
        <v>0</v>
      </c>
      <c r="N584" s="95"/>
      <c r="O584" s="22" t="b">
        <v>0</v>
      </c>
      <c r="P584" s="22">
        <v>2426</v>
      </c>
      <c r="Q584" s="63" t="s">
        <v>1304</v>
      </c>
    </row>
    <row r="585" spans="1:17" ht="30" x14ac:dyDescent="0.2">
      <c r="A585" s="6" t="s">
        <v>1100</v>
      </c>
      <c r="B585" s="79" t="s">
        <v>1101</v>
      </c>
      <c r="C585" s="79" t="s">
        <v>1305</v>
      </c>
      <c r="D585" s="79" t="s">
        <v>27</v>
      </c>
      <c r="E585" s="79" t="s">
        <v>195</v>
      </c>
      <c r="F585" s="79">
        <v>19195794674</v>
      </c>
      <c r="G585" s="79">
        <v>19198887386</v>
      </c>
      <c r="H585" s="79">
        <v>1</v>
      </c>
      <c r="I585" s="79" t="s">
        <v>136</v>
      </c>
      <c r="J585" s="70" t="s">
        <v>1306</v>
      </c>
      <c r="K585" s="73"/>
      <c r="L585" s="43"/>
      <c r="M585" s="22" t="b">
        <v>0</v>
      </c>
      <c r="N585" s="95"/>
      <c r="O585" s="22" t="b">
        <v>0</v>
      </c>
      <c r="P585" s="22">
        <v>2478</v>
      </c>
      <c r="Q585" s="63" t="s">
        <v>1306</v>
      </c>
    </row>
    <row r="586" spans="1:17" s="111" customFormat="1" ht="48" x14ac:dyDescent="0.2">
      <c r="A586" s="103" t="s">
        <v>1100</v>
      </c>
      <c r="B586" s="104" t="s">
        <v>1101</v>
      </c>
      <c r="C586" s="104" t="s">
        <v>1307</v>
      </c>
      <c r="D586" s="104" t="s">
        <v>27</v>
      </c>
      <c r="E586" s="104" t="s">
        <v>195</v>
      </c>
      <c r="F586" s="104">
        <v>19195794674</v>
      </c>
      <c r="G586" s="104">
        <v>19198887386</v>
      </c>
      <c r="H586" s="104">
        <v>1</v>
      </c>
      <c r="I586" s="104" t="s">
        <v>136</v>
      </c>
      <c r="J586" s="120" t="s">
        <v>1308</v>
      </c>
      <c r="K586" s="106"/>
      <c r="L586" s="107"/>
      <c r="M586" s="137"/>
      <c r="N586" s="138"/>
      <c r="O586" s="112"/>
      <c r="P586" s="112"/>
      <c r="Q586" s="110"/>
    </row>
    <row r="587" spans="1:17" s="111" customFormat="1" ht="29" x14ac:dyDescent="0.2">
      <c r="A587" s="103" t="s">
        <v>1100</v>
      </c>
      <c r="B587" s="104" t="s">
        <v>1101</v>
      </c>
      <c r="C587" s="104" t="s">
        <v>1309</v>
      </c>
      <c r="D587" s="104" t="s">
        <v>27</v>
      </c>
      <c r="E587" s="104" t="s">
        <v>195</v>
      </c>
      <c r="F587" s="104">
        <v>19195794674</v>
      </c>
      <c r="G587" s="104">
        <v>19198887386</v>
      </c>
      <c r="H587" s="104">
        <v>1</v>
      </c>
      <c r="I587" s="104" t="s">
        <v>136</v>
      </c>
      <c r="J587" s="105" t="s">
        <v>1310</v>
      </c>
      <c r="K587" s="106"/>
      <c r="L587" s="107"/>
      <c r="M587" s="137"/>
      <c r="N587" s="138"/>
      <c r="O587" s="112"/>
      <c r="P587" s="112"/>
      <c r="Q587" s="110"/>
    </row>
    <row r="588" spans="1:17" s="111" customFormat="1" ht="29" x14ac:dyDescent="0.2">
      <c r="A588" s="103" t="s">
        <v>1100</v>
      </c>
      <c r="B588" s="104" t="s">
        <v>1101</v>
      </c>
      <c r="C588" s="104" t="s">
        <v>1311</v>
      </c>
      <c r="D588" s="104">
        <v>1</v>
      </c>
      <c r="E588" s="104" t="s">
        <v>132</v>
      </c>
      <c r="F588" s="104">
        <v>19198887386</v>
      </c>
      <c r="G588" s="104">
        <v>19195794674</v>
      </c>
      <c r="H588" s="104">
        <v>1</v>
      </c>
      <c r="I588" s="104" t="s">
        <v>136</v>
      </c>
      <c r="J588" s="105" t="s">
        <v>27</v>
      </c>
      <c r="K588" s="106"/>
      <c r="L588" s="107"/>
      <c r="M588" s="137"/>
      <c r="N588" s="138"/>
      <c r="O588" s="112"/>
      <c r="P588" s="112"/>
      <c r="Q588" s="110"/>
    </row>
    <row r="589" spans="1:17" s="111" customFormat="1" ht="29" x14ac:dyDescent="0.2">
      <c r="A589" s="103" t="s">
        <v>1100</v>
      </c>
      <c r="B589" s="104" t="s">
        <v>1101</v>
      </c>
      <c r="C589" s="104" t="s">
        <v>1312</v>
      </c>
      <c r="D589" s="104">
        <v>1</v>
      </c>
      <c r="E589" s="104" t="s">
        <v>132</v>
      </c>
      <c r="F589" s="104">
        <v>19198887386</v>
      </c>
      <c r="G589" s="104">
        <v>19195794674</v>
      </c>
      <c r="H589" s="104">
        <v>1</v>
      </c>
      <c r="I589" s="104" t="s">
        <v>136</v>
      </c>
      <c r="J589" s="105" t="s">
        <v>27</v>
      </c>
      <c r="K589" s="106"/>
      <c r="L589" s="107"/>
      <c r="M589" s="137"/>
      <c r="N589" s="138"/>
      <c r="O589" s="112"/>
      <c r="P589" s="112"/>
      <c r="Q589" s="110"/>
    </row>
    <row r="590" spans="1:17" s="111" customFormat="1" ht="29" x14ac:dyDescent="0.2">
      <c r="A590" s="103" t="s">
        <v>1100</v>
      </c>
      <c r="B590" s="104" t="s">
        <v>1101</v>
      </c>
      <c r="C590" s="104" t="s">
        <v>1313</v>
      </c>
      <c r="D590" s="104">
        <v>1</v>
      </c>
      <c r="E590" s="104" t="s">
        <v>132</v>
      </c>
      <c r="F590" s="104">
        <v>19198887386</v>
      </c>
      <c r="G590" s="104">
        <v>19195794674</v>
      </c>
      <c r="H590" s="104">
        <v>1</v>
      </c>
      <c r="I590" s="104" t="s">
        <v>136</v>
      </c>
      <c r="J590" s="105" t="s">
        <v>27</v>
      </c>
      <c r="K590" s="106"/>
      <c r="L590" s="107"/>
      <c r="M590" s="137"/>
      <c r="N590" s="138"/>
      <c r="O590" s="112"/>
      <c r="P590" s="112"/>
      <c r="Q590" s="110"/>
    </row>
    <row r="591" spans="1:17" ht="29" x14ac:dyDescent="0.2">
      <c r="A591" s="6" t="s">
        <v>1100</v>
      </c>
      <c r="B591" s="79" t="s">
        <v>1101</v>
      </c>
      <c r="C591" s="79" t="s">
        <v>1314</v>
      </c>
      <c r="D591" s="79">
        <v>1</v>
      </c>
      <c r="E591" s="79" t="s">
        <v>132</v>
      </c>
      <c r="F591" s="79">
        <v>19198887386</v>
      </c>
      <c r="G591" s="79">
        <v>19195794674</v>
      </c>
      <c r="H591" s="79">
        <v>1</v>
      </c>
      <c r="I591" s="79" t="s">
        <v>136</v>
      </c>
      <c r="J591" s="68" t="s">
        <v>1315</v>
      </c>
      <c r="K591" s="73"/>
      <c r="L591" s="43"/>
      <c r="M591" s="22" t="b">
        <v>1</v>
      </c>
      <c r="N591" s="95"/>
      <c r="O591" s="135" t="b">
        <v>1</v>
      </c>
      <c r="P591" s="22">
        <v>25</v>
      </c>
      <c r="Q591" s="62" t="s">
        <v>1315</v>
      </c>
    </row>
    <row r="592" spans="1:17" ht="30" x14ac:dyDescent="0.2">
      <c r="A592" s="6" t="s">
        <v>1100</v>
      </c>
      <c r="B592" s="79" t="s">
        <v>1101</v>
      </c>
      <c r="C592" s="79" t="s">
        <v>1316</v>
      </c>
      <c r="D592" s="79">
        <v>1</v>
      </c>
      <c r="E592" s="79" t="s">
        <v>132</v>
      </c>
      <c r="F592" s="79">
        <v>19198887386</v>
      </c>
      <c r="G592" s="79">
        <v>19195794674</v>
      </c>
      <c r="H592" s="79">
        <v>1</v>
      </c>
      <c r="I592" s="79" t="s">
        <v>136</v>
      </c>
      <c r="J592" s="68" t="s">
        <v>1317</v>
      </c>
      <c r="K592" s="73"/>
      <c r="L592" s="43"/>
      <c r="M592" s="22" t="b">
        <v>0</v>
      </c>
      <c r="N592" s="95"/>
      <c r="O592" s="135" t="b">
        <v>0</v>
      </c>
      <c r="P592" s="22">
        <v>837</v>
      </c>
      <c r="Q592" s="62" t="s">
        <v>1317</v>
      </c>
    </row>
    <row r="593" spans="1:17" ht="48" x14ac:dyDescent="0.2">
      <c r="A593" s="6" t="s">
        <v>1100</v>
      </c>
      <c r="B593" s="79" t="s">
        <v>1101</v>
      </c>
      <c r="C593" s="79" t="s">
        <v>1318</v>
      </c>
      <c r="D593" s="79">
        <v>1</v>
      </c>
      <c r="E593" s="79" t="s">
        <v>132</v>
      </c>
      <c r="F593" s="79">
        <v>19198887386</v>
      </c>
      <c r="G593" s="79">
        <v>19195794674</v>
      </c>
      <c r="H593" s="79">
        <v>1</v>
      </c>
      <c r="I593" s="79" t="s">
        <v>136</v>
      </c>
      <c r="J593" s="69" t="s">
        <v>1319</v>
      </c>
      <c r="K593" s="73"/>
      <c r="L593" s="43"/>
      <c r="M593" s="22" t="b">
        <v>0</v>
      </c>
      <c r="N593" s="95"/>
      <c r="O593" s="135" t="b">
        <v>0</v>
      </c>
      <c r="P593" s="22">
        <v>341</v>
      </c>
      <c r="Q593" s="61" t="s">
        <v>1319</v>
      </c>
    </row>
    <row r="594" spans="1:17" ht="56" x14ac:dyDescent="0.2">
      <c r="A594" s="6" t="s">
        <v>1100</v>
      </c>
      <c r="B594" s="79" t="s">
        <v>1101</v>
      </c>
      <c r="C594" s="79" t="s">
        <v>1320</v>
      </c>
      <c r="D594" s="79">
        <v>1</v>
      </c>
      <c r="E594" s="79" t="s">
        <v>132</v>
      </c>
      <c r="F594" s="79">
        <v>19198887386</v>
      </c>
      <c r="G594" s="79">
        <v>19195794674</v>
      </c>
      <c r="H594" s="79">
        <v>1</v>
      </c>
      <c r="I594" s="79" t="s">
        <v>136</v>
      </c>
      <c r="J594" s="70" t="s">
        <v>1321</v>
      </c>
      <c r="K594" s="73"/>
      <c r="L594" s="43"/>
      <c r="M594" s="22" t="b">
        <v>0</v>
      </c>
      <c r="N594" s="96"/>
      <c r="O594" s="135" t="b">
        <v>0</v>
      </c>
      <c r="P594" s="22">
        <v>2896</v>
      </c>
      <c r="Q594" s="91" t="s">
        <v>1321</v>
      </c>
    </row>
    <row r="595" spans="1:17" ht="45" x14ac:dyDescent="0.2">
      <c r="A595" s="6" t="s">
        <v>1100</v>
      </c>
      <c r="B595" s="79" t="s">
        <v>1101</v>
      </c>
      <c r="C595" s="79" t="s">
        <v>1322</v>
      </c>
      <c r="D595" s="79">
        <v>1</v>
      </c>
      <c r="E595" s="79" t="s">
        <v>132</v>
      </c>
      <c r="F595" s="79">
        <v>19198887386</v>
      </c>
      <c r="G595" s="79">
        <v>19195794674</v>
      </c>
      <c r="H595" s="79">
        <v>1</v>
      </c>
      <c r="I595" s="79" t="s">
        <v>136</v>
      </c>
      <c r="J595" s="68" t="s">
        <v>1323</v>
      </c>
      <c r="K595" s="73"/>
      <c r="L595" s="43"/>
      <c r="M595" s="22" t="b">
        <v>0</v>
      </c>
      <c r="N595" s="95"/>
      <c r="O595" s="135" t="b">
        <v>0</v>
      </c>
      <c r="P595" s="22">
        <v>2236</v>
      </c>
      <c r="Q595" s="62" t="s">
        <v>1323</v>
      </c>
    </row>
    <row r="596" spans="1:17" ht="29" x14ac:dyDescent="0.2">
      <c r="A596" s="6" t="s">
        <v>1100</v>
      </c>
      <c r="B596" s="79" t="s">
        <v>1101</v>
      </c>
      <c r="C596" s="79" t="s">
        <v>1324</v>
      </c>
      <c r="D596" s="79">
        <v>1</v>
      </c>
      <c r="E596" s="79" t="s">
        <v>132</v>
      </c>
      <c r="F596" s="79">
        <v>19198887386</v>
      </c>
      <c r="G596" s="79">
        <v>19195794674</v>
      </c>
      <c r="H596" s="79">
        <v>1</v>
      </c>
      <c r="I596" s="79" t="s">
        <v>136</v>
      </c>
      <c r="J596" s="68" t="s">
        <v>1325</v>
      </c>
      <c r="K596" s="73"/>
      <c r="L596" s="43"/>
      <c r="M596" s="22" t="b">
        <v>1</v>
      </c>
      <c r="N596" s="95"/>
      <c r="O596" s="135" t="b">
        <v>1</v>
      </c>
      <c r="P596" s="22">
        <v>30</v>
      </c>
      <c r="Q596" s="62" t="s">
        <v>1325</v>
      </c>
    </row>
    <row r="597" spans="1:17" ht="45" x14ac:dyDescent="0.2">
      <c r="A597" s="6" t="s">
        <v>1100</v>
      </c>
      <c r="B597" s="79" t="s">
        <v>1101</v>
      </c>
      <c r="C597" s="79" t="s">
        <v>1326</v>
      </c>
      <c r="D597" s="79">
        <v>1</v>
      </c>
      <c r="E597" s="79" t="s">
        <v>132</v>
      </c>
      <c r="F597" s="79">
        <v>19198887386</v>
      </c>
      <c r="G597" s="79">
        <v>19195794674</v>
      </c>
      <c r="H597" s="79">
        <v>1</v>
      </c>
      <c r="I597" s="79" t="s">
        <v>136</v>
      </c>
      <c r="J597" s="68" t="s">
        <v>1327</v>
      </c>
      <c r="K597" s="73"/>
      <c r="L597" s="43"/>
      <c r="M597" s="22" t="b">
        <v>0</v>
      </c>
      <c r="N597" s="96"/>
      <c r="O597" s="135" t="b">
        <v>0</v>
      </c>
      <c r="P597" s="22">
        <v>778</v>
      </c>
      <c r="Q597" s="62" t="s">
        <v>1327</v>
      </c>
    </row>
    <row r="598" spans="1:17" ht="42" x14ac:dyDescent="0.2">
      <c r="A598" s="6" t="s">
        <v>1100</v>
      </c>
      <c r="B598" s="79" t="s">
        <v>1101</v>
      </c>
      <c r="C598" s="79" t="s">
        <v>1328</v>
      </c>
      <c r="D598" s="79">
        <v>1</v>
      </c>
      <c r="E598" s="79" t="s">
        <v>132</v>
      </c>
      <c r="F598" s="79">
        <v>19198887386</v>
      </c>
      <c r="G598" s="79">
        <v>19195794674</v>
      </c>
      <c r="H598" s="79">
        <v>1</v>
      </c>
      <c r="I598" s="79" t="s">
        <v>136</v>
      </c>
      <c r="J598" s="70" t="s">
        <v>1329</v>
      </c>
      <c r="K598" s="73"/>
      <c r="L598" s="43"/>
      <c r="M598" s="66" t="b">
        <v>0</v>
      </c>
      <c r="N598" s="86"/>
      <c r="O598" s="135" t="b">
        <v>0</v>
      </c>
      <c r="P598" s="22">
        <v>2688</v>
      </c>
      <c r="Q598" s="70" t="s">
        <v>1329</v>
      </c>
    </row>
    <row r="599" spans="1:17" ht="42" x14ac:dyDescent="0.2">
      <c r="A599" s="6" t="s">
        <v>1100</v>
      </c>
      <c r="B599" s="79" t="s">
        <v>1101</v>
      </c>
      <c r="C599" s="79" t="s">
        <v>1330</v>
      </c>
      <c r="D599" s="79">
        <v>1</v>
      </c>
      <c r="E599" s="79" t="s">
        <v>132</v>
      </c>
      <c r="F599" s="79">
        <v>19198887386</v>
      </c>
      <c r="G599" s="79">
        <v>19195794674</v>
      </c>
      <c r="H599" s="79">
        <v>1</v>
      </c>
      <c r="I599" s="79" t="s">
        <v>136</v>
      </c>
      <c r="J599" s="70" t="s">
        <v>1331</v>
      </c>
      <c r="K599" s="73"/>
      <c r="L599" s="43"/>
      <c r="M599" s="66" t="b">
        <v>0</v>
      </c>
      <c r="N599" s="86"/>
      <c r="O599" s="135" t="b">
        <v>0</v>
      </c>
      <c r="P599" s="22">
        <v>2998</v>
      </c>
      <c r="Q599" s="70" t="s">
        <v>1331</v>
      </c>
    </row>
    <row r="600" spans="1:17" ht="29" x14ac:dyDescent="0.2">
      <c r="A600" s="6" t="s">
        <v>1100</v>
      </c>
      <c r="B600" s="79" t="s">
        <v>1101</v>
      </c>
      <c r="C600" s="79" t="s">
        <v>1332</v>
      </c>
      <c r="D600" s="79">
        <v>1</v>
      </c>
      <c r="E600" s="79" t="s">
        <v>132</v>
      </c>
      <c r="F600" s="79">
        <v>19198887386</v>
      </c>
      <c r="G600" s="79">
        <v>19195794674</v>
      </c>
      <c r="H600" s="79">
        <v>1</v>
      </c>
      <c r="I600" s="79" t="s">
        <v>136</v>
      </c>
      <c r="J600" s="70" t="s">
        <v>1333</v>
      </c>
      <c r="K600" s="73"/>
      <c r="L600" s="43"/>
      <c r="M600" s="66" t="b">
        <v>0</v>
      </c>
      <c r="N600" s="86"/>
      <c r="O600" s="135" t="b">
        <v>0</v>
      </c>
      <c r="P600" s="22">
        <v>3118</v>
      </c>
      <c r="Q600" s="70" t="s">
        <v>1333</v>
      </c>
    </row>
    <row r="601" spans="1:17" ht="29" x14ac:dyDescent="0.2">
      <c r="A601" s="6" t="s">
        <v>1100</v>
      </c>
      <c r="B601" s="79" t="s">
        <v>1101</v>
      </c>
      <c r="C601" s="79" t="s">
        <v>1334</v>
      </c>
      <c r="D601" s="79">
        <v>1</v>
      </c>
      <c r="E601" s="79" t="s">
        <v>132</v>
      </c>
      <c r="F601" s="79">
        <v>19198887386</v>
      </c>
      <c r="G601" s="79">
        <v>19195794674</v>
      </c>
      <c r="H601" s="79">
        <v>1</v>
      </c>
      <c r="I601" s="79" t="s">
        <v>136</v>
      </c>
      <c r="J601" s="68" t="s">
        <v>1335</v>
      </c>
      <c r="K601" s="73"/>
      <c r="L601" s="43"/>
      <c r="M601" s="66" t="b">
        <v>0</v>
      </c>
      <c r="N601" s="86"/>
      <c r="O601" s="135" t="b">
        <v>0</v>
      </c>
      <c r="P601" s="22">
        <v>780</v>
      </c>
      <c r="Q601" s="68" t="s">
        <v>1335</v>
      </c>
    </row>
    <row r="602" spans="1:17" ht="29" x14ac:dyDescent="0.2">
      <c r="A602" s="6" t="s">
        <v>1100</v>
      </c>
      <c r="B602" s="79" t="s">
        <v>1101</v>
      </c>
      <c r="C602" s="79" t="s">
        <v>1336</v>
      </c>
      <c r="D602" s="79">
        <v>1</v>
      </c>
      <c r="E602" s="79" t="s">
        <v>132</v>
      </c>
      <c r="F602" s="79">
        <v>19198887386</v>
      </c>
      <c r="G602" s="79">
        <v>19195794674</v>
      </c>
      <c r="H602" s="79">
        <v>1</v>
      </c>
      <c r="I602" s="79" t="s">
        <v>136</v>
      </c>
      <c r="J602" s="68" t="s">
        <v>1337</v>
      </c>
      <c r="K602" s="73"/>
      <c r="L602" s="43"/>
      <c r="M602" s="66" t="b">
        <v>0</v>
      </c>
      <c r="N602" s="86"/>
      <c r="O602" s="135" t="b">
        <v>0</v>
      </c>
      <c r="P602" s="22">
        <v>1043</v>
      </c>
      <c r="Q602" s="68" t="s">
        <v>1337</v>
      </c>
    </row>
    <row r="603" spans="1:17" ht="29" x14ac:dyDescent="0.2">
      <c r="A603" s="6" t="s">
        <v>1100</v>
      </c>
      <c r="B603" s="79" t="s">
        <v>1101</v>
      </c>
      <c r="C603" s="79" t="s">
        <v>1338</v>
      </c>
      <c r="D603" s="79">
        <v>1</v>
      </c>
      <c r="E603" s="79" t="s">
        <v>132</v>
      </c>
      <c r="F603" s="79">
        <v>19198887386</v>
      </c>
      <c r="G603" s="79">
        <v>19195794674</v>
      </c>
      <c r="H603" s="79">
        <v>1</v>
      </c>
      <c r="I603" s="79" t="s">
        <v>136</v>
      </c>
      <c r="J603" s="68" t="s">
        <v>1339</v>
      </c>
      <c r="K603" s="73"/>
      <c r="L603" s="43"/>
      <c r="M603" s="66" t="b">
        <v>0</v>
      </c>
      <c r="N603" s="86"/>
      <c r="O603" s="135" t="b">
        <v>0</v>
      </c>
      <c r="P603" s="22">
        <v>481</v>
      </c>
      <c r="Q603" s="68" t="s">
        <v>1339</v>
      </c>
    </row>
    <row r="604" spans="1:17" ht="42" x14ac:dyDescent="0.2">
      <c r="A604" s="6" t="s">
        <v>1100</v>
      </c>
      <c r="B604" s="79" t="s">
        <v>1101</v>
      </c>
      <c r="C604" s="79" t="s">
        <v>1340</v>
      </c>
      <c r="D604" s="79">
        <v>1</v>
      </c>
      <c r="E604" s="79" t="s">
        <v>132</v>
      </c>
      <c r="F604" s="79">
        <v>19198887386</v>
      </c>
      <c r="G604" s="79">
        <v>19195794674</v>
      </c>
      <c r="H604" s="79">
        <v>1</v>
      </c>
      <c r="I604" s="79" t="s">
        <v>136</v>
      </c>
      <c r="J604" s="68" t="s">
        <v>1341</v>
      </c>
      <c r="K604" s="73"/>
      <c r="L604" s="43"/>
      <c r="M604" s="21" t="b">
        <v>0</v>
      </c>
      <c r="N604" s="86"/>
      <c r="O604" s="135" t="b">
        <v>0</v>
      </c>
      <c r="P604" s="22">
        <v>1650</v>
      </c>
      <c r="Q604" s="68" t="s">
        <v>1341</v>
      </c>
    </row>
    <row r="605" spans="1:17" ht="48" x14ac:dyDescent="0.2">
      <c r="A605" s="6" t="s">
        <v>1100</v>
      </c>
      <c r="B605" s="79" t="s">
        <v>1101</v>
      </c>
      <c r="C605" s="79" t="s">
        <v>1342</v>
      </c>
      <c r="D605" s="79">
        <v>1</v>
      </c>
      <c r="E605" s="79" t="s">
        <v>132</v>
      </c>
      <c r="F605" s="79">
        <v>19198887386</v>
      </c>
      <c r="G605" s="79">
        <v>19195794674</v>
      </c>
      <c r="H605" s="79">
        <v>1</v>
      </c>
      <c r="I605" s="79" t="s">
        <v>136</v>
      </c>
      <c r="J605" s="69" t="s">
        <v>1343</v>
      </c>
      <c r="K605" s="73"/>
      <c r="L605" s="43"/>
      <c r="M605" s="21" t="b">
        <v>0</v>
      </c>
      <c r="N605" s="86"/>
      <c r="O605" s="135" t="b">
        <v>0</v>
      </c>
      <c r="P605" s="22">
        <v>438</v>
      </c>
      <c r="Q605" s="69" t="s">
        <v>1343</v>
      </c>
    </row>
    <row r="606" spans="1:17" ht="42" x14ac:dyDescent="0.2">
      <c r="A606" s="6" t="s">
        <v>1100</v>
      </c>
      <c r="B606" s="79" t="s">
        <v>1101</v>
      </c>
      <c r="C606" s="79" t="s">
        <v>1344</v>
      </c>
      <c r="D606" s="79">
        <v>1</v>
      </c>
      <c r="E606" s="79" t="s">
        <v>132</v>
      </c>
      <c r="F606" s="79">
        <v>19198887386</v>
      </c>
      <c r="G606" s="79">
        <v>19195794674</v>
      </c>
      <c r="H606" s="79">
        <v>1</v>
      </c>
      <c r="I606" s="79" t="s">
        <v>136</v>
      </c>
      <c r="J606" s="68" t="s">
        <v>1345</v>
      </c>
      <c r="K606" s="73"/>
      <c r="L606" s="43"/>
      <c r="M606" s="21" t="b">
        <v>0</v>
      </c>
      <c r="N606" s="86"/>
      <c r="O606" s="135" t="b">
        <v>0</v>
      </c>
      <c r="P606" s="22">
        <v>1617</v>
      </c>
      <c r="Q606" s="68" t="s">
        <v>1345</v>
      </c>
    </row>
    <row r="607" spans="1:17" ht="42" x14ac:dyDescent="0.2">
      <c r="A607" s="6" t="s">
        <v>1100</v>
      </c>
      <c r="B607" s="79" t="s">
        <v>1101</v>
      </c>
      <c r="C607" s="79" t="s">
        <v>1346</v>
      </c>
      <c r="D607" s="79">
        <v>1</v>
      </c>
      <c r="E607" s="79" t="s">
        <v>132</v>
      </c>
      <c r="F607" s="79">
        <v>19198887386</v>
      </c>
      <c r="G607" s="79">
        <v>19195794674</v>
      </c>
      <c r="H607" s="79">
        <v>1</v>
      </c>
      <c r="I607" s="79" t="s">
        <v>136</v>
      </c>
      <c r="J607" s="68" t="s">
        <v>1347</v>
      </c>
      <c r="K607" s="73"/>
      <c r="L607" s="43"/>
      <c r="M607" s="66" t="b">
        <v>1</v>
      </c>
      <c r="N607" s="86"/>
      <c r="O607" s="135" t="b">
        <v>1</v>
      </c>
      <c r="P607" s="22">
        <v>95</v>
      </c>
      <c r="Q607" s="68" t="s">
        <v>1347</v>
      </c>
    </row>
    <row r="608" spans="1:17" ht="29" x14ac:dyDescent="0.2">
      <c r="A608" s="6" t="s">
        <v>1100</v>
      </c>
      <c r="B608" s="79" t="s">
        <v>1101</v>
      </c>
      <c r="C608" s="79" t="s">
        <v>1348</v>
      </c>
      <c r="D608" s="79">
        <v>1</v>
      </c>
      <c r="E608" s="79" t="s">
        <v>132</v>
      </c>
      <c r="F608" s="79">
        <v>19198887386</v>
      </c>
      <c r="G608" s="79">
        <v>19195794674</v>
      </c>
      <c r="H608" s="79">
        <v>1</v>
      </c>
      <c r="I608" s="79" t="s">
        <v>136</v>
      </c>
      <c r="J608" s="68" t="s">
        <v>1349</v>
      </c>
      <c r="K608" s="73"/>
      <c r="L608" s="43"/>
      <c r="M608" s="66" t="b">
        <v>1</v>
      </c>
      <c r="N608" s="86"/>
      <c r="O608" s="135" t="b">
        <v>1</v>
      </c>
      <c r="P608" s="22">
        <v>100</v>
      </c>
      <c r="Q608" s="68" t="s">
        <v>1349</v>
      </c>
    </row>
    <row r="609" spans="1:17" ht="42" x14ac:dyDescent="0.2">
      <c r="A609" s="6" t="s">
        <v>1100</v>
      </c>
      <c r="B609" s="79" t="s">
        <v>1101</v>
      </c>
      <c r="C609" s="79" t="s">
        <v>1350</v>
      </c>
      <c r="D609" s="79">
        <v>1</v>
      </c>
      <c r="E609" s="79" t="s">
        <v>132</v>
      </c>
      <c r="F609" s="79">
        <v>19198887386</v>
      </c>
      <c r="G609" s="79">
        <v>19195794674</v>
      </c>
      <c r="H609" s="79">
        <v>1</v>
      </c>
      <c r="I609" s="79" t="s">
        <v>136</v>
      </c>
      <c r="J609" s="68" t="s">
        <v>1351</v>
      </c>
      <c r="K609" s="73"/>
      <c r="L609" s="43"/>
      <c r="M609" s="66" t="b">
        <v>0</v>
      </c>
      <c r="N609" s="86"/>
      <c r="O609" s="135" t="b">
        <v>0</v>
      </c>
      <c r="P609" s="22">
        <v>1683</v>
      </c>
      <c r="Q609" s="68" t="s">
        <v>1351</v>
      </c>
    </row>
    <row r="610" spans="1:17" ht="29" x14ac:dyDescent="0.2">
      <c r="A610" s="6" t="s">
        <v>1100</v>
      </c>
      <c r="B610" s="79" t="s">
        <v>1101</v>
      </c>
      <c r="C610" s="79" t="s">
        <v>1352</v>
      </c>
      <c r="D610" s="79">
        <v>1</v>
      </c>
      <c r="E610" s="79" t="s">
        <v>132</v>
      </c>
      <c r="F610" s="79">
        <v>19198887386</v>
      </c>
      <c r="G610" s="79">
        <v>19195794674</v>
      </c>
      <c r="H610" s="79">
        <v>1</v>
      </c>
      <c r="I610" s="79" t="s">
        <v>136</v>
      </c>
      <c r="J610" s="68" t="s">
        <v>1353</v>
      </c>
      <c r="K610" s="73"/>
      <c r="L610" s="43"/>
      <c r="M610" s="66" t="b">
        <v>1</v>
      </c>
      <c r="N610" s="86"/>
      <c r="O610" s="135" t="b">
        <v>1</v>
      </c>
      <c r="P610" s="22">
        <v>44</v>
      </c>
      <c r="Q610" s="68" t="s">
        <v>1353</v>
      </c>
    </row>
    <row r="611" spans="1:17" ht="42" x14ac:dyDescent="0.2">
      <c r="A611" s="6" t="s">
        <v>1100</v>
      </c>
      <c r="B611" s="79" t="s">
        <v>1101</v>
      </c>
      <c r="C611" s="79" t="s">
        <v>1354</v>
      </c>
      <c r="D611" s="79">
        <v>1</v>
      </c>
      <c r="E611" s="79" t="s">
        <v>132</v>
      </c>
      <c r="F611" s="79">
        <v>19198887386</v>
      </c>
      <c r="G611" s="79">
        <v>19195794674</v>
      </c>
      <c r="H611" s="79">
        <v>1</v>
      </c>
      <c r="I611" s="79" t="s">
        <v>136</v>
      </c>
      <c r="J611" s="70" t="s">
        <v>1355</v>
      </c>
      <c r="K611" s="73"/>
      <c r="L611" s="43"/>
      <c r="M611" s="66" t="b">
        <v>0</v>
      </c>
      <c r="N611" s="86"/>
      <c r="O611" s="135" t="b">
        <v>0</v>
      </c>
      <c r="P611" s="22">
        <v>2869</v>
      </c>
      <c r="Q611" s="70" t="s">
        <v>1355</v>
      </c>
    </row>
    <row r="612" spans="1:17" ht="48" x14ac:dyDescent="0.2">
      <c r="A612" s="6" t="s">
        <v>1100</v>
      </c>
      <c r="B612" s="79" t="s">
        <v>1101</v>
      </c>
      <c r="C612" s="79" t="s">
        <v>1356</v>
      </c>
      <c r="D612" s="79">
        <v>1</v>
      </c>
      <c r="E612" s="79" t="s">
        <v>132</v>
      </c>
      <c r="F612" s="79">
        <v>19198887386</v>
      </c>
      <c r="G612" s="79">
        <v>19195794674</v>
      </c>
      <c r="H612" s="79">
        <v>1</v>
      </c>
      <c r="I612" s="79" t="s">
        <v>136</v>
      </c>
      <c r="J612" s="69" t="s">
        <v>1357</v>
      </c>
      <c r="K612" s="73"/>
      <c r="L612" s="43"/>
      <c r="M612" s="66" t="b">
        <v>0</v>
      </c>
      <c r="N612" s="86"/>
      <c r="O612" s="135" t="b">
        <v>0</v>
      </c>
      <c r="P612" s="22">
        <v>2014</v>
      </c>
      <c r="Q612" s="69" t="s">
        <v>1357</v>
      </c>
    </row>
    <row r="613" spans="1:17" ht="48" x14ac:dyDescent="0.2">
      <c r="A613" s="6" t="s">
        <v>1100</v>
      </c>
      <c r="B613" s="79" t="s">
        <v>1101</v>
      </c>
      <c r="C613" s="79" t="s">
        <v>1358</v>
      </c>
      <c r="D613" s="79">
        <v>1</v>
      </c>
      <c r="E613" s="79" t="s">
        <v>132</v>
      </c>
      <c r="F613" s="79">
        <v>19198887386</v>
      </c>
      <c r="G613" s="79">
        <v>19195794674</v>
      </c>
      <c r="H613" s="79">
        <v>1</v>
      </c>
      <c r="I613" s="79" t="s">
        <v>136</v>
      </c>
      <c r="J613" s="69" t="s">
        <v>1359</v>
      </c>
      <c r="K613" s="73"/>
      <c r="L613" s="43"/>
      <c r="M613" s="66" t="b">
        <v>0</v>
      </c>
      <c r="N613" s="86"/>
      <c r="O613" s="135" t="b">
        <v>0</v>
      </c>
      <c r="P613" s="22">
        <v>1162</v>
      </c>
      <c r="Q613" s="69" t="s">
        <v>1359</v>
      </c>
    </row>
    <row r="614" spans="1:17" ht="48" x14ac:dyDescent="0.2">
      <c r="A614" s="6" t="s">
        <v>1100</v>
      </c>
      <c r="B614" s="79" t="s">
        <v>1101</v>
      </c>
      <c r="C614" s="79" t="s">
        <v>1360</v>
      </c>
      <c r="D614" s="79">
        <v>1</v>
      </c>
      <c r="E614" s="79" t="s">
        <v>132</v>
      </c>
      <c r="F614" s="79">
        <v>19198887386</v>
      </c>
      <c r="G614" s="79">
        <v>19195794674</v>
      </c>
      <c r="H614" s="79">
        <v>1</v>
      </c>
      <c r="I614" s="79" t="s">
        <v>136</v>
      </c>
      <c r="J614" s="69" t="s">
        <v>1361</v>
      </c>
      <c r="K614" s="73"/>
      <c r="L614" s="43"/>
      <c r="M614" s="66" t="b">
        <v>0</v>
      </c>
      <c r="N614" s="86"/>
      <c r="O614" s="135" t="b">
        <v>0</v>
      </c>
      <c r="P614" s="22">
        <v>712</v>
      </c>
      <c r="Q614" s="69" t="s">
        <v>1361</v>
      </c>
    </row>
    <row r="615" spans="1:17" ht="29" x14ac:dyDescent="0.2">
      <c r="A615" s="6" t="s">
        <v>1100</v>
      </c>
      <c r="B615" s="79" t="s">
        <v>1101</v>
      </c>
      <c r="C615" s="79" t="s">
        <v>1362</v>
      </c>
      <c r="D615" s="79">
        <v>1</v>
      </c>
      <c r="E615" s="79" t="s">
        <v>132</v>
      </c>
      <c r="F615" s="79">
        <v>19198887386</v>
      </c>
      <c r="G615" s="79">
        <v>19195794674</v>
      </c>
      <c r="H615" s="79">
        <v>1</v>
      </c>
      <c r="I615" s="79" t="s">
        <v>136</v>
      </c>
      <c r="J615" s="68" t="s">
        <v>1363</v>
      </c>
      <c r="K615" s="73"/>
      <c r="L615" s="43"/>
      <c r="M615" s="66" t="b">
        <v>1</v>
      </c>
      <c r="N615" s="86"/>
      <c r="O615" s="135" t="b">
        <v>1</v>
      </c>
      <c r="P615" s="22">
        <v>46</v>
      </c>
      <c r="Q615" s="68" t="s">
        <v>1363</v>
      </c>
    </row>
    <row r="616" spans="1:17" ht="29" x14ac:dyDescent="0.2">
      <c r="A616" s="6" t="s">
        <v>1100</v>
      </c>
      <c r="B616" s="79" t="s">
        <v>1101</v>
      </c>
      <c r="C616" s="79" t="s">
        <v>1364</v>
      </c>
      <c r="D616" s="79">
        <v>1</v>
      </c>
      <c r="E616" s="79" t="s">
        <v>132</v>
      </c>
      <c r="F616" s="79">
        <v>19198887386</v>
      </c>
      <c r="G616" s="79">
        <v>19195794674</v>
      </c>
      <c r="H616" s="79">
        <v>1</v>
      </c>
      <c r="I616" s="79" t="s">
        <v>136</v>
      </c>
      <c r="J616" s="68" t="s">
        <v>1365</v>
      </c>
      <c r="K616" s="73"/>
      <c r="L616" s="43"/>
      <c r="M616" s="66" t="b">
        <v>0</v>
      </c>
      <c r="N616" s="86"/>
      <c r="O616" s="135" t="b">
        <v>0</v>
      </c>
      <c r="P616" s="22">
        <v>1138</v>
      </c>
      <c r="Q616" s="68" t="s">
        <v>1365</v>
      </c>
    </row>
    <row r="617" spans="1:17" ht="29" x14ac:dyDescent="0.2">
      <c r="A617" s="6" t="s">
        <v>1100</v>
      </c>
      <c r="B617" s="79" t="s">
        <v>1101</v>
      </c>
      <c r="C617" s="79" t="s">
        <v>1366</v>
      </c>
      <c r="D617" s="79">
        <v>1</v>
      </c>
      <c r="E617" s="79" t="s">
        <v>132</v>
      </c>
      <c r="F617" s="79">
        <v>19198887386</v>
      </c>
      <c r="G617" s="79">
        <v>19195794674</v>
      </c>
      <c r="H617" s="79">
        <v>1</v>
      </c>
      <c r="I617" s="79" t="s">
        <v>136</v>
      </c>
      <c r="J617" s="70" t="s">
        <v>1367</v>
      </c>
      <c r="K617" s="73"/>
      <c r="L617" s="43"/>
      <c r="M617" s="66" t="b">
        <v>0</v>
      </c>
      <c r="N617" s="86"/>
      <c r="O617" s="135" t="b">
        <v>0</v>
      </c>
      <c r="P617" s="22">
        <v>3064</v>
      </c>
      <c r="Q617" s="70" t="s">
        <v>1367</v>
      </c>
    </row>
    <row r="618" spans="1:17" ht="29" x14ac:dyDescent="0.2">
      <c r="A618" s="6" t="s">
        <v>1100</v>
      </c>
      <c r="B618" s="79" t="s">
        <v>1101</v>
      </c>
      <c r="C618" s="79" t="s">
        <v>1368</v>
      </c>
      <c r="D618" s="79">
        <v>1</v>
      </c>
      <c r="E618" s="79" t="s">
        <v>132</v>
      </c>
      <c r="F618" s="79">
        <v>19198887386</v>
      </c>
      <c r="G618" s="79">
        <v>19195794674</v>
      </c>
      <c r="H618" s="79">
        <v>1</v>
      </c>
      <c r="I618" s="79" t="s">
        <v>136</v>
      </c>
      <c r="J618" s="70" t="s">
        <v>1369</v>
      </c>
      <c r="K618" s="73"/>
      <c r="L618" s="43"/>
      <c r="M618" s="66" t="b">
        <v>0</v>
      </c>
      <c r="N618" s="86"/>
      <c r="O618" s="135" t="b">
        <v>0</v>
      </c>
      <c r="P618" s="22">
        <v>2936</v>
      </c>
      <c r="Q618" s="70" t="s">
        <v>1369</v>
      </c>
    </row>
    <row r="619" spans="1:17" ht="56" x14ac:dyDescent="0.2">
      <c r="A619" s="6" t="s">
        <v>1100</v>
      </c>
      <c r="B619" s="79" t="s">
        <v>1101</v>
      </c>
      <c r="C619" s="79" t="s">
        <v>1370</v>
      </c>
      <c r="D619" s="79">
        <v>1</v>
      </c>
      <c r="E619" s="79" t="s">
        <v>132</v>
      </c>
      <c r="F619" s="79">
        <v>19198887386</v>
      </c>
      <c r="G619" s="79">
        <v>19195794674</v>
      </c>
      <c r="H619" s="79">
        <v>1</v>
      </c>
      <c r="I619" s="79" t="s">
        <v>136</v>
      </c>
      <c r="J619" s="70" t="s">
        <v>1371</v>
      </c>
      <c r="K619" s="73"/>
      <c r="L619" s="43"/>
      <c r="M619" s="66" t="b">
        <v>0</v>
      </c>
      <c r="N619" s="86"/>
      <c r="O619" s="135" t="b">
        <v>0</v>
      </c>
      <c r="P619" s="22">
        <v>2360</v>
      </c>
      <c r="Q619" s="70" t="s">
        <v>1371</v>
      </c>
    </row>
    <row r="620" spans="1:17" ht="29" x14ac:dyDescent="0.2">
      <c r="A620" s="6" t="s">
        <v>1100</v>
      </c>
      <c r="B620" s="79" t="s">
        <v>1101</v>
      </c>
      <c r="C620" s="79" t="s">
        <v>1372</v>
      </c>
      <c r="D620" s="79">
        <v>1</v>
      </c>
      <c r="E620" s="79" t="s">
        <v>132</v>
      </c>
      <c r="F620" s="79">
        <v>19198887386</v>
      </c>
      <c r="G620" s="79">
        <v>19195794674</v>
      </c>
      <c r="H620" s="79">
        <v>1</v>
      </c>
      <c r="I620" s="79" t="s">
        <v>136</v>
      </c>
      <c r="J620" s="68" t="s">
        <v>1373</v>
      </c>
      <c r="K620" s="73"/>
      <c r="L620" s="43"/>
      <c r="M620" s="66" t="b">
        <v>0</v>
      </c>
      <c r="N620" s="86"/>
      <c r="O620" s="135" t="b">
        <v>0</v>
      </c>
      <c r="P620" s="22">
        <v>524</v>
      </c>
      <c r="Q620" s="68" t="s">
        <v>1373</v>
      </c>
    </row>
    <row r="621" spans="1:17" ht="64" x14ac:dyDescent="0.2">
      <c r="A621" s="6" t="s">
        <v>1100</v>
      </c>
      <c r="B621" s="79" t="s">
        <v>1101</v>
      </c>
      <c r="C621" s="79" t="s">
        <v>1374</v>
      </c>
      <c r="D621" s="79">
        <v>1</v>
      </c>
      <c r="E621" s="79" t="s">
        <v>132</v>
      </c>
      <c r="F621" s="79">
        <v>19198887386</v>
      </c>
      <c r="G621" s="79">
        <v>19195794674</v>
      </c>
      <c r="H621" s="79">
        <v>1</v>
      </c>
      <c r="I621" s="79" t="s">
        <v>136</v>
      </c>
      <c r="J621" s="69" t="s">
        <v>1375</v>
      </c>
      <c r="K621" s="73"/>
      <c r="L621" s="43"/>
      <c r="M621" s="66" t="b">
        <v>0</v>
      </c>
      <c r="N621" s="86"/>
      <c r="O621" s="135" t="b">
        <v>0</v>
      </c>
      <c r="P621" s="22">
        <v>1825</v>
      </c>
      <c r="Q621" s="69" t="s">
        <v>1375</v>
      </c>
    </row>
    <row r="622" spans="1:17" ht="42" x14ac:dyDescent="0.2">
      <c r="A622" s="6" t="s">
        <v>1100</v>
      </c>
      <c r="B622" s="79" t="s">
        <v>1101</v>
      </c>
      <c r="C622" s="79" t="s">
        <v>1376</v>
      </c>
      <c r="D622" s="79">
        <v>1</v>
      </c>
      <c r="E622" s="79" t="s">
        <v>132</v>
      </c>
      <c r="F622" s="79">
        <v>19198887386</v>
      </c>
      <c r="G622" s="79">
        <v>19195794674</v>
      </c>
      <c r="H622" s="79">
        <v>1</v>
      </c>
      <c r="I622" s="79" t="s">
        <v>136</v>
      </c>
      <c r="J622" s="68" t="s">
        <v>1377</v>
      </c>
      <c r="K622" s="73"/>
      <c r="L622" s="43"/>
      <c r="M622" s="66" t="b">
        <v>0</v>
      </c>
      <c r="N622" s="86"/>
      <c r="O622" s="135" t="b">
        <v>0</v>
      </c>
      <c r="P622" s="22">
        <v>936</v>
      </c>
      <c r="Q622" s="68" t="s">
        <v>1377</v>
      </c>
    </row>
    <row r="623" spans="1:17" ht="42" x14ac:dyDescent="0.2">
      <c r="A623" s="6" t="s">
        <v>1100</v>
      </c>
      <c r="B623" s="79" t="s">
        <v>1101</v>
      </c>
      <c r="C623" s="79" t="s">
        <v>1378</v>
      </c>
      <c r="D623" s="79">
        <v>1</v>
      </c>
      <c r="E623" s="79" t="s">
        <v>132</v>
      </c>
      <c r="F623" s="79">
        <v>19198887386</v>
      </c>
      <c r="G623" s="79">
        <v>19195794674</v>
      </c>
      <c r="H623" s="79">
        <v>1</v>
      </c>
      <c r="I623" s="79" t="s">
        <v>136</v>
      </c>
      <c r="J623" s="68" t="s">
        <v>1379</v>
      </c>
      <c r="K623" s="73"/>
      <c r="L623" s="43"/>
      <c r="M623" s="66" t="b">
        <v>0</v>
      </c>
      <c r="N623" s="86"/>
      <c r="O623" s="135" t="b">
        <v>0</v>
      </c>
      <c r="P623" s="22">
        <v>580</v>
      </c>
      <c r="Q623" s="68" t="s">
        <v>1379</v>
      </c>
    </row>
    <row r="624" spans="1:17" ht="48" x14ac:dyDescent="0.2">
      <c r="A624" s="6" t="s">
        <v>1100</v>
      </c>
      <c r="B624" s="79" t="s">
        <v>1101</v>
      </c>
      <c r="C624" s="79" t="s">
        <v>1380</v>
      </c>
      <c r="D624" s="79">
        <v>1</v>
      </c>
      <c r="E624" s="79" t="s">
        <v>132</v>
      </c>
      <c r="F624" s="79">
        <v>19198887386</v>
      </c>
      <c r="G624" s="79">
        <v>19195794674</v>
      </c>
      <c r="H624" s="79">
        <v>1</v>
      </c>
      <c r="I624" s="79" t="s">
        <v>136</v>
      </c>
      <c r="J624" s="69" t="s">
        <v>1381</v>
      </c>
      <c r="K624" s="73"/>
      <c r="L624" s="43"/>
      <c r="M624" s="66" t="b">
        <v>0</v>
      </c>
      <c r="N624" s="86"/>
      <c r="O624" s="135" t="b">
        <v>0</v>
      </c>
      <c r="P624" s="22">
        <v>526</v>
      </c>
      <c r="Q624" s="69" t="s">
        <v>1381</v>
      </c>
    </row>
    <row r="625" spans="1:17" ht="48" x14ac:dyDescent="0.2">
      <c r="A625" s="6" t="s">
        <v>1100</v>
      </c>
      <c r="B625" s="79" t="s">
        <v>1101</v>
      </c>
      <c r="C625" s="79" t="s">
        <v>1382</v>
      </c>
      <c r="D625" s="79">
        <v>1</v>
      </c>
      <c r="E625" s="79" t="s">
        <v>132</v>
      </c>
      <c r="F625" s="79">
        <v>19198887386</v>
      </c>
      <c r="G625" s="79">
        <v>19195794674</v>
      </c>
      <c r="H625" s="79">
        <v>1</v>
      </c>
      <c r="I625" s="79" t="s">
        <v>136</v>
      </c>
      <c r="J625" s="69" t="s">
        <v>1383</v>
      </c>
      <c r="K625" s="73"/>
      <c r="L625" s="43"/>
      <c r="M625" s="66" t="b">
        <v>0</v>
      </c>
      <c r="N625" s="86"/>
      <c r="O625" s="135" t="b">
        <v>0</v>
      </c>
      <c r="P625" s="22">
        <v>2015</v>
      </c>
      <c r="Q625" s="69" t="s">
        <v>1383</v>
      </c>
    </row>
    <row r="626" spans="1:17" ht="56" x14ac:dyDescent="0.2">
      <c r="A626" s="6" t="s">
        <v>1100</v>
      </c>
      <c r="B626" s="79" t="s">
        <v>1101</v>
      </c>
      <c r="C626" s="79" t="s">
        <v>1384</v>
      </c>
      <c r="D626" s="79">
        <v>1</v>
      </c>
      <c r="E626" s="79" t="s">
        <v>132</v>
      </c>
      <c r="F626" s="79">
        <v>19198887386</v>
      </c>
      <c r="G626" s="79">
        <v>19195794674</v>
      </c>
      <c r="H626" s="79">
        <v>1</v>
      </c>
      <c r="I626" s="79" t="s">
        <v>136</v>
      </c>
      <c r="J626" s="68" t="s">
        <v>1385</v>
      </c>
      <c r="K626" s="73"/>
      <c r="L626" s="43"/>
      <c r="M626" s="66" t="b">
        <v>0</v>
      </c>
      <c r="N626" s="86"/>
      <c r="O626" s="135" t="b">
        <v>0</v>
      </c>
      <c r="P626" s="22">
        <v>779</v>
      </c>
      <c r="Q626" s="68" t="s">
        <v>1385</v>
      </c>
    </row>
    <row r="627" spans="1:17" ht="29" x14ac:dyDescent="0.2">
      <c r="A627" s="6" t="s">
        <v>1100</v>
      </c>
      <c r="B627" s="79" t="s">
        <v>1101</v>
      </c>
      <c r="C627" s="79" t="s">
        <v>1386</v>
      </c>
      <c r="D627" s="79">
        <v>1</v>
      </c>
      <c r="E627" s="79" t="s">
        <v>132</v>
      </c>
      <c r="F627" s="79">
        <v>19198887386</v>
      </c>
      <c r="G627" s="79">
        <v>19195794674</v>
      </c>
      <c r="H627" s="79">
        <v>1</v>
      </c>
      <c r="I627" s="79" t="s">
        <v>136</v>
      </c>
      <c r="J627" s="68" t="s">
        <v>1387</v>
      </c>
      <c r="K627" s="73"/>
      <c r="L627" s="43"/>
      <c r="M627" s="66" t="b">
        <v>1</v>
      </c>
      <c r="N627" s="86"/>
      <c r="O627" s="135" t="b">
        <v>1</v>
      </c>
      <c r="P627" s="22">
        <v>57</v>
      </c>
      <c r="Q627" s="68" t="s">
        <v>1387</v>
      </c>
    </row>
    <row r="628" spans="1:17" ht="29" x14ac:dyDescent="0.2">
      <c r="A628" s="6" t="s">
        <v>1100</v>
      </c>
      <c r="B628" s="79" t="s">
        <v>1101</v>
      </c>
      <c r="C628" s="79" t="s">
        <v>1388</v>
      </c>
      <c r="D628" s="79">
        <v>1</v>
      </c>
      <c r="E628" s="79" t="s">
        <v>132</v>
      </c>
      <c r="F628" s="79">
        <v>19198887386</v>
      </c>
      <c r="G628" s="79">
        <v>19195794674</v>
      </c>
      <c r="H628" s="79">
        <v>1</v>
      </c>
      <c r="I628" s="79" t="s">
        <v>136</v>
      </c>
      <c r="J628" s="70" t="s">
        <v>1389</v>
      </c>
      <c r="K628" s="73"/>
      <c r="L628" s="43"/>
      <c r="M628" s="66" t="b">
        <v>0</v>
      </c>
      <c r="N628" s="86"/>
      <c r="O628" s="135" t="b">
        <v>0</v>
      </c>
      <c r="P628" s="22">
        <v>3100</v>
      </c>
      <c r="Q628" s="70" t="s">
        <v>1389</v>
      </c>
    </row>
    <row r="629" spans="1:17" ht="48" x14ac:dyDescent="0.2">
      <c r="A629" s="6" t="s">
        <v>1100</v>
      </c>
      <c r="B629" s="79" t="s">
        <v>1101</v>
      </c>
      <c r="C629" s="79" t="s">
        <v>1390</v>
      </c>
      <c r="D629" s="79">
        <v>1</v>
      </c>
      <c r="E629" s="79" t="s">
        <v>132</v>
      </c>
      <c r="F629" s="79">
        <v>19198887386</v>
      </c>
      <c r="G629" s="79">
        <v>19195794674</v>
      </c>
      <c r="H629" s="79">
        <v>1</v>
      </c>
      <c r="I629" s="79" t="s">
        <v>136</v>
      </c>
      <c r="J629" s="71" t="s">
        <v>1391</v>
      </c>
      <c r="K629" s="73"/>
      <c r="L629" s="43"/>
      <c r="M629" s="66" t="b">
        <v>0</v>
      </c>
      <c r="N629" s="86"/>
      <c r="O629" s="135" t="b">
        <v>0</v>
      </c>
      <c r="P629" s="22">
        <v>2173</v>
      </c>
      <c r="Q629" s="71" t="s">
        <v>1391</v>
      </c>
    </row>
    <row r="630" spans="1:17" ht="29" x14ac:dyDescent="0.2">
      <c r="A630" s="6" t="s">
        <v>1100</v>
      </c>
      <c r="B630" s="79" t="s">
        <v>1101</v>
      </c>
      <c r="C630" s="79" t="s">
        <v>1392</v>
      </c>
      <c r="D630" s="79">
        <v>1</v>
      </c>
      <c r="E630" s="79" t="s">
        <v>132</v>
      </c>
      <c r="F630" s="79">
        <v>19198887386</v>
      </c>
      <c r="G630" s="79">
        <v>19195794674</v>
      </c>
      <c r="H630" s="79">
        <v>1</v>
      </c>
      <c r="I630" s="79" t="s">
        <v>136</v>
      </c>
      <c r="J630" s="68" t="s">
        <v>1393</v>
      </c>
      <c r="K630" s="73"/>
      <c r="L630" s="43"/>
      <c r="M630" s="66" t="b">
        <v>0</v>
      </c>
      <c r="N630" s="86"/>
      <c r="O630" s="135" t="b">
        <v>0</v>
      </c>
      <c r="P630" s="22">
        <v>67</v>
      </c>
      <c r="Q630" s="68" t="s">
        <v>1393</v>
      </c>
    </row>
    <row r="631" spans="1:17" ht="29" x14ac:dyDescent="0.2">
      <c r="A631" s="6" t="s">
        <v>1100</v>
      </c>
      <c r="B631" s="79" t="s">
        <v>1101</v>
      </c>
      <c r="C631" s="79" t="s">
        <v>1394</v>
      </c>
      <c r="D631" s="79">
        <v>1</v>
      </c>
      <c r="E631" s="79" t="s">
        <v>132</v>
      </c>
      <c r="F631" s="79">
        <v>19198887386</v>
      </c>
      <c r="G631" s="79">
        <v>19195794674</v>
      </c>
      <c r="H631" s="79">
        <v>1</v>
      </c>
      <c r="I631" s="79" t="s">
        <v>136</v>
      </c>
      <c r="J631" s="68" t="s">
        <v>1395</v>
      </c>
      <c r="K631" s="73"/>
      <c r="L631" s="43"/>
      <c r="M631" s="66" t="b">
        <v>0</v>
      </c>
      <c r="N631" s="86"/>
      <c r="O631" s="135" t="b">
        <v>0</v>
      </c>
      <c r="P631" s="22">
        <v>1374</v>
      </c>
      <c r="Q631" s="68" t="s">
        <v>1395</v>
      </c>
    </row>
    <row r="632" spans="1:17" ht="29" x14ac:dyDescent="0.2">
      <c r="A632" s="6" t="s">
        <v>1100</v>
      </c>
      <c r="B632" s="79" t="s">
        <v>1101</v>
      </c>
      <c r="C632" s="79" t="s">
        <v>1396</v>
      </c>
      <c r="D632" s="79">
        <v>1</v>
      </c>
      <c r="E632" s="79" t="s">
        <v>132</v>
      </c>
      <c r="F632" s="79">
        <v>19198887386</v>
      </c>
      <c r="G632" s="79">
        <v>19195794674</v>
      </c>
      <c r="H632" s="79">
        <v>1</v>
      </c>
      <c r="I632" s="79" t="s">
        <v>136</v>
      </c>
      <c r="J632" s="70" t="s">
        <v>1397</v>
      </c>
      <c r="K632" s="73"/>
      <c r="L632" s="43"/>
      <c r="M632" s="135" t="b">
        <v>0</v>
      </c>
      <c r="N632" s="86"/>
      <c r="O632" s="135" t="b">
        <v>0</v>
      </c>
      <c r="P632" s="22">
        <v>2658</v>
      </c>
      <c r="Q632" s="70" t="s">
        <v>1397</v>
      </c>
    </row>
    <row r="633" spans="1:17" ht="29" x14ac:dyDescent="0.2">
      <c r="A633" s="6" t="s">
        <v>1100</v>
      </c>
      <c r="B633" s="79" t="s">
        <v>1101</v>
      </c>
      <c r="C633" s="79" t="s">
        <v>1398</v>
      </c>
      <c r="D633" s="79">
        <v>1</v>
      </c>
      <c r="E633" s="79" t="s">
        <v>132</v>
      </c>
      <c r="F633" s="79">
        <v>19198887386</v>
      </c>
      <c r="G633" s="79">
        <v>19195794674</v>
      </c>
      <c r="H633" s="79">
        <v>1</v>
      </c>
      <c r="I633" s="79" t="s">
        <v>136</v>
      </c>
      <c r="J633" s="70" t="s">
        <v>1399</v>
      </c>
      <c r="K633" s="73"/>
      <c r="L633" s="43"/>
      <c r="M633" s="135" t="b">
        <v>0</v>
      </c>
      <c r="N633" s="86"/>
      <c r="O633" s="135" t="b">
        <v>0</v>
      </c>
      <c r="P633" s="22">
        <v>2393</v>
      </c>
      <c r="Q633" s="70" t="s">
        <v>1399</v>
      </c>
    </row>
    <row r="634" spans="1:17" ht="64" x14ac:dyDescent="0.2">
      <c r="A634" s="6" t="s">
        <v>1100</v>
      </c>
      <c r="B634" s="79" t="s">
        <v>1101</v>
      </c>
      <c r="C634" s="79" t="s">
        <v>1400</v>
      </c>
      <c r="D634" s="79">
        <v>1</v>
      </c>
      <c r="E634" s="79" t="s">
        <v>132</v>
      </c>
      <c r="F634" s="79">
        <v>19198887386</v>
      </c>
      <c r="G634" s="79">
        <v>19195794674</v>
      </c>
      <c r="H634" s="79">
        <v>1</v>
      </c>
      <c r="I634" s="79" t="s">
        <v>136</v>
      </c>
      <c r="J634" s="69" t="s">
        <v>1401</v>
      </c>
      <c r="K634" s="73"/>
      <c r="L634" s="43"/>
      <c r="M634" s="135" t="b">
        <v>0</v>
      </c>
      <c r="N634" s="86"/>
      <c r="O634" s="135" t="b">
        <v>0</v>
      </c>
      <c r="P634" s="22">
        <v>933</v>
      </c>
      <c r="Q634" s="69" t="s">
        <v>1401</v>
      </c>
    </row>
    <row r="635" spans="1:17" ht="29" x14ac:dyDescent="0.2">
      <c r="A635" s="6" t="s">
        <v>1100</v>
      </c>
      <c r="B635" s="79" t="s">
        <v>1101</v>
      </c>
      <c r="C635" s="79" t="s">
        <v>1402</v>
      </c>
      <c r="D635" s="79">
        <v>1</v>
      </c>
      <c r="E635" s="79" t="s">
        <v>132</v>
      </c>
      <c r="F635" s="79">
        <v>19198887386</v>
      </c>
      <c r="G635" s="79">
        <v>19195794674</v>
      </c>
      <c r="H635" s="79">
        <v>1</v>
      </c>
      <c r="I635" s="79" t="s">
        <v>136</v>
      </c>
      <c r="J635" s="68" t="s">
        <v>1403</v>
      </c>
      <c r="K635" s="73"/>
      <c r="L635" s="43"/>
      <c r="M635" s="135" t="b">
        <v>0</v>
      </c>
      <c r="N635" s="86"/>
      <c r="O635" s="135" t="b">
        <v>0</v>
      </c>
      <c r="P635" s="22">
        <v>222</v>
      </c>
      <c r="Q635" s="68" t="s">
        <v>1403</v>
      </c>
    </row>
    <row r="636" spans="1:17" ht="48" x14ac:dyDescent="0.2">
      <c r="A636" s="6" t="s">
        <v>1100</v>
      </c>
      <c r="B636" s="79" t="s">
        <v>1101</v>
      </c>
      <c r="C636" s="79" t="s">
        <v>1404</v>
      </c>
      <c r="D636" s="79">
        <v>1</v>
      </c>
      <c r="E636" s="79" t="s">
        <v>132</v>
      </c>
      <c r="F636" s="79">
        <v>19198887386</v>
      </c>
      <c r="G636" s="79">
        <v>19195794674</v>
      </c>
      <c r="H636" s="79">
        <v>1</v>
      </c>
      <c r="I636" s="79" t="s">
        <v>136</v>
      </c>
      <c r="J636" s="69" t="s">
        <v>1405</v>
      </c>
      <c r="K636" s="73"/>
      <c r="L636" s="43"/>
      <c r="M636" s="135" t="b">
        <v>0</v>
      </c>
      <c r="N636" s="86"/>
      <c r="O636" s="135" t="b">
        <v>0</v>
      </c>
      <c r="P636" s="22">
        <v>1090</v>
      </c>
      <c r="Q636" s="69" t="s">
        <v>1405</v>
      </c>
    </row>
    <row r="637" spans="1:17" ht="48" x14ac:dyDescent="0.2">
      <c r="A637" s="6" t="s">
        <v>1100</v>
      </c>
      <c r="B637" s="79" t="s">
        <v>1101</v>
      </c>
      <c r="C637" s="79" t="s">
        <v>1406</v>
      </c>
      <c r="D637" s="79">
        <v>1</v>
      </c>
      <c r="E637" s="79" t="s">
        <v>132</v>
      </c>
      <c r="F637" s="79">
        <v>19198887386</v>
      </c>
      <c r="G637" s="79">
        <v>19195794674</v>
      </c>
      <c r="H637" s="79">
        <v>1</v>
      </c>
      <c r="I637" s="79" t="s">
        <v>136</v>
      </c>
      <c r="J637" s="69" t="s">
        <v>1407</v>
      </c>
      <c r="K637" s="73"/>
      <c r="L637" s="43"/>
      <c r="M637" s="135" t="b">
        <v>0</v>
      </c>
      <c r="N637" s="86"/>
      <c r="O637" s="135" t="b">
        <v>0</v>
      </c>
      <c r="P637" s="22">
        <v>272</v>
      </c>
      <c r="Q637" s="69" t="s">
        <v>1407</v>
      </c>
    </row>
    <row r="638" spans="1:17" ht="56" x14ac:dyDescent="0.2">
      <c r="A638" s="6" t="s">
        <v>1100</v>
      </c>
      <c r="B638" s="79" t="s">
        <v>1101</v>
      </c>
      <c r="C638" s="79" t="s">
        <v>1408</v>
      </c>
      <c r="D638" s="79">
        <v>1</v>
      </c>
      <c r="E638" s="79" t="s">
        <v>132</v>
      </c>
      <c r="F638" s="79">
        <v>19198887386</v>
      </c>
      <c r="G638" s="79">
        <v>19195794674</v>
      </c>
      <c r="H638" s="79">
        <v>1</v>
      </c>
      <c r="I638" s="79" t="s">
        <v>136</v>
      </c>
      <c r="J638" s="68" t="s">
        <v>1409</v>
      </c>
      <c r="K638" s="73"/>
      <c r="L638" s="43"/>
      <c r="M638" s="135" t="b">
        <v>0</v>
      </c>
      <c r="N638" s="86"/>
      <c r="O638" s="135" t="b">
        <v>0</v>
      </c>
      <c r="P638" s="22">
        <v>1159</v>
      </c>
      <c r="Q638" s="68" t="s">
        <v>1409</v>
      </c>
    </row>
    <row r="639" spans="1:17" ht="42" x14ac:dyDescent="0.2">
      <c r="A639" s="6" t="s">
        <v>1100</v>
      </c>
      <c r="B639" s="79" t="s">
        <v>1101</v>
      </c>
      <c r="C639" s="79" t="s">
        <v>1410</v>
      </c>
      <c r="D639" s="79">
        <v>1</v>
      </c>
      <c r="E639" s="79" t="s">
        <v>132</v>
      </c>
      <c r="F639" s="79">
        <v>19198887386</v>
      </c>
      <c r="G639" s="79">
        <v>19195794674</v>
      </c>
      <c r="H639" s="79">
        <v>1</v>
      </c>
      <c r="I639" s="79" t="s">
        <v>136</v>
      </c>
      <c r="J639" s="70" t="s">
        <v>1411</v>
      </c>
      <c r="K639" s="73"/>
      <c r="L639" s="43"/>
      <c r="M639" s="135" t="b">
        <v>0</v>
      </c>
      <c r="N639" s="86"/>
      <c r="O639" s="135" t="b">
        <v>0</v>
      </c>
      <c r="P639" s="22">
        <v>3029</v>
      </c>
      <c r="Q639" s="70" t="s">
        <v>1411</v>
      </c>
    </row>
    <row r="640" spans="1:17" ht="42" x14ac:dyDescent="0.2">
      <c r="A640" s="6" t="s">
        <v>1100</v>
      </c>
      <c r="B640" s="79" t="s">
        <v>1101</v>
      </c>
      <c r="C640" s="79" t="s">
        <v>1412</v>
      </c>
      <c r="D640" s="79">
        <v>1</v>
      </c>
      <c r="E640" s="79" t="s">
        <v>132</v>
      </c>
      <c r="F640" s="79">
        <v>19198887386</v>
      </c>
      <c r="G640" s="79">
        <v>19195794674</v>
      </c>
      <c r="H640" s="79">
        <v>1</v>
      </c>
      <c r="I640" s="79" t="s">
        <v>136</v>
      </c>
      <c r="J640" s="68" t="s">
        <v>1413</v>
      </c>
      <c r="K640" s="73"/>
      <c r="L640" s="43"/>
      <c r="M640" s="135" t="b">
        <v>0</v>
      </c>
      <c r="N640" s="86"/>
      <c r="O640" s="135" t="b">
        <v>0</v>
      </c>
      <c r="P640" s="22">
        <v>725</v>
      </c>
      <c r="Q640" s="68" t="s">
        <v>1413</v>
      </c>
    </row>
    <row r="641" spans="1:17" ht="48" x14ac:dyDescent="0.2">
      <c r="A641" s="6" t="s">
        <v>1100</v>
      </c>
      <c r="B641" s="79" t="s">
        <v>1101</v>
      </c>
      <c r="C641" s="79" t="s">
        <v>1414</v>
      </c>
      <c r="D641" s="79">
        <v>1</v>
      </c>
      <c r="E641" s="79" t="s">
        <v>132</v>
      </c>
      <c r="F641" s="79">
        <v>19198887386</v>
      </c>
      <c r="G641" s="79">
        <v>19195794674</v>
      </c>
      <c r="H641" s="79">
        <v>1</v>
      </c>
      <c r="I641" s="79" t="s">
        <v>136</v>
      </c>
      <c r="J641" s="69" t="s">
        <v>1415</v>
      </c>
      <c r="K641" s="73"/>
      <c r="L641" s="43"/>
      <c r="M641" s="135" t="b">
        <v>0</v>
      </c>
      <c r="N641" s="86"/>
      <c r="O641" s="135" t="b">
        <v>0</v>
      </c>
      <c r="P641" s="22">
        <v>125</v>
      </c>
      <c r="Q641" s="69" t="s">
        <v>1415</v>
      </c>
    </row>
    <row r="642" spans="1:17" ht="32" x14ac:dyDescent="0.2">
      <c r="A642" s="6" t="s">
        <v>1100</v>
      </c>
      <c r="B642" s="79" t="s">
        <v>1101</v>
      </c>
      <c r="C642" s="79" t="s">
        <v>1416</v>
      </c>
      <c r="D642" s="79">
        <v>1</v>
      </c>
      <c r="E642" s="79" t="s">
        <v>132</v>
      </c>
      <c r="F642" s="79">
        <v>19198887386</v>
      </c>
      <c r="G642" s="79">
        <v>19195794674</v>
      </c>
      <c r="H642" s="79">
        <v>1</v>
      </c>
      <c r="I642" s="79" t="s">
        <v>136</v>
      </c>
      <c r="J642" s="69" t="s">
        <v>1417</v>
      </c>
      <c r="K642" s="73"/>
      <c r="L642" s="43"/>
      <c r="M642" s="135" t="b">
        <v>0</v>
      </c>
      <c r="N642" s="86"/>
      <c r="O642" s="135" t="b">
        <v>0</v>
      </c>
      <c r="P642" s="22">
        <v>869</v>
      </c>
      <c r="Q642" s="69" t="s">
        <v>1417</v>
      </c>
    </row>
    <row r="643" spans="1:17" ht="29" x14ac:dyDescent="0.2">
      <c r="A643" s="6" t="s">
        <v>1100</v>
      </c>
      <c r="B643" s="79" t="s">
        <v>1101</v>
      </c>
      <c r="C643" s="79" t="s">
        <v>1418</v>
      </c>
      <c r="D643" s="79">
        <v>1</v>
      </c>
      <c r="E643" s="79" t="s">
        <v>132</v>
      </c>
      <c r="F643" s="79">
        <v>19198887386</v>
      </c>
      <c r="G643" s="79">
        <v>19195794674</v>
      </c>
      <c r="H643" s="79">
        <v>1</v>
      </c>
      <c r="I643" s="79" t="s">
        <v>136</v>
      </c>
      <c r="J643" s="70" t="s">
        <v>1419</v>
      </c>
      <c r="K643" s="73"/>
      <c r="L643" s="43"/>
      <c r="M643" s="135" t="b">
        <v>0</v>
      </c>
      <c r="N643" s="86"/>
      <c r="O643" s="135" t="b">
        <v>0</v>
      </c>
      <c r="P643" s="22">
        <v>2876</v>
      </c>
      <c r="Q643" s="70" t="s">
        <v>1419</v>
      </c>
    </row>
    <row r="644" spans="1:17" ht="32" x14ac:dyDescent="0.2">
      <c r="A644" s="6" t="s">
        <v>1100</v>
      </c>
      <c r="B644" s="79" t="s">
        <v>1101</v>
      </c>
      <c r="C644" s="79" t="s">
        <v>1420</v>
      </c>
      <c r="D644" s="79">
        <v>1</v>
      </c>
      <c r="E644" s="79" t="s">
        <v>132</v>
      </c>
      <c r="F644" s="79">
        <v>19198887386</v>
      </c>
      <c r="G644" s="79">
        <v>19195794674</v>
      </c>
      <c r="H644" s="79">
        <v>1</v>
      </c>
      <c r="I644" s="79" t="s">
        <v>136</v>
      </c>
      <c r="J644" s="69" t="s">
        <v>1421</v>
      </c>
      <c r="K644" s="73"/>
      <c r="L644" s="43"/>
      <c r="M644" s="135" t="b">
        <v>1</v>
      </c>
      <c r="N644" s="86"/>
      <c r="O644" s="135" t="b">
        <v>1</v>
      </c>
      <c r="P644" s="22">
        <v>24</v>
      </c>
      <c r="Q644" s="69" t="s">
        <v>1421</v>
      </c>
    </row>
    <row r="645" spans="1:17" ht="70" x14ac:dyDescent="0.2">
      <c r="A645" s="6" t="s">
        <v>1100</v>
      </c>
      <c r="B645" s="79" t="s">
        <v>1101</v>
      </c>
      <c r="C645" s="79" t="s">
        <v>1422</v>
      </c>
      <c r="D645" s="79">
        <v>1</v>
      </c>
      <c r="E645" s="79" t="s">
        <v>132</v>
      </c>
      <c r="F645" s="79">
        <v>19198887386</v>
      </c>
      <c r="G645" s="79">
        <v>19195794674</v>
      </c>
      <c r="H645" s="79">
        <v>1</v>
      </c>
      <c r="I645" s="79" t="s">
        <v>136</v>
      </c>
      <c r="J645" s="68" t="s">
        <v>1423</v>
      </c>
      <c r="K645" s="73"/>
      <c r="L645" s="43"/>
      <c r="M645" s="135" t="b">
        <v>1</v>
      </c>
      <c r="N645" s="86"/>
      <c r="O645" s="135" t="b">
        <v>1</v>
      </c>
      <c r="P645" s="22">
        <v>56</v>
      </c>
      <c r="Q645" s="68" t="s">
        <v>1423</v>
      </c>
    </row>
    <row r="646" spans="1:17" ht="48" x14ac:dyDescent="0.2">
      <c r="A646" s="6" t="s">
        <v>1100</v>
      </c>
      <c r="B646" s="79" t="s">
        <v>1101</v>
      </c>
      <c r="C646" s="79" t="s">
        <v>1424</v>
      </c>
      <c r="D646" s="79">
        <v>1</v>
      </c>
      <c r="E646" s="79" t="s">
        <v>132</v>
      </c>
      <c r="F646" s="79">
        <v>19198887386</v>
      </c>
      <c r="G646" s="79">
        <v>19195794674</v>
      </c>
      <c r="H646" s="79">
        <v>1</v>
      </c>
      <c r="I646" s="79" t="s">
        <v>136</v>
      </c>
      <c r="J646" s="69" t="s">
        <v>1425</v>
      </c>
      <c r="K646" s="73"/>
      <c r="L646" s="43"/>
      <c r="M646" s="135" t="b">
        <v>0</v>
      </c>
      <c r="N646" s="86"/>
      <c r="O646" s="135" t="b">
        <v>0</v>
      </c>
      <c r="P646" s="22">
        <v>1373</v>
      </c>
      <c r="Q646" s="69" t="s">
        <v>1425</v>
      </c>
    </row>
    <row r="647" spans="1:17" ht="42" x14ac:dyDescent="0.2">
      <c r="A647" s="6" t="s">
        <v>1100</v>
      </c>
      <c r="B647" s="79" t="s">
        <v>1101</v>
      </c>
      <c r="C647" s="79" t="s">
        <v>1426</v>
      </c>
      <c r="D647" s="79">
        <v>1</v>
      </c>
      <c r="E647" s="79" t="s">
        <v>132</v>
      </c>
      <c r="F647" s="79">
        <v>19198887386</v>
      </c>
      <c r="G647" s="79">
        <v>19195794674</v>
      </c>
      <c r="H647" s="79">
        <v>1</v>
      </c>
      <c r="I647" s="79" t="s">
        <v>136</v>
      </c>
      <c r="J647" s="70" t="s">
        <v>1427</v>
      </c>
      <c r="K647" s="73"/>
      <c r="L647" s="43"/>
      <c r="M647" s="135" t="b">
        <v>0</v>
      </c>
      <c r="N647" s="86"/>
      <c r="O647" s="135" t="b">
        <v>0</v>
      </c>
      <c r="P647" s="22">
        <v>2679</v>
      </c>
      <c r="Q647" s="70" t="s">
        <v>1427</v>
      </c>
    </row>
    <row r="648" spans="1:17" ht="29" x14ac:dyDescent="0.2">
      <c r="A648" s="6" t="s">
        <v>1100</v>
      </c>
      <c r="B648" s="79" t="s">
        <v>1101</v>
      </c>
      <c r="C648" s="79" t="s">
        <v>1428</v>
      </c>
      <c r="D648" s="79">
        <v>1</v>
      </c>
      <c r="E648" s="79" t="s">
        <v>132</v>
      </c>
      <c r="F648" s="79">
        <v>19198887386</v>
      </c>
      <c r="G648" s="79">
        <v>19195794674</v>
      </c>
      <c r="H648" s="79">
        <v>1</v>
      </c>
      <c r="I648" s="79" t="s">
        <v>136</v>
      </c>
      <c r="J648" s="70" t="s">
        <v>1429</v>
      </c>
      <c r="K648" s="73"/>
      <c r="L648" s="43"/>
      <c r="M648" s="135" t="b">
        <v>0</v>
      </c>
      <c r="N648" s="86"/>
      <c r="O648" s="135" t="b">
        <v>0</v>
      </c>
      <c r="P648" s="22">
        <v>2701</v>
      </c>
      <c r="Q648" s="70" t="s">
        <v>1429</v>
      </c>
    </row>
    <row r="649" spans="1:17" ht="29" x14ac:dyDescent="0.2">
      <c r="A649" s="6" t="s">
        <v>1100</v>
      </c>
      <c r="B649" s="79" t="s">
        <v>1101</v>
      </c>
      <c r="C649" s="79" t="s">
        <v>1430</v>
      </c>
      <c r="D649" s="79">
        <v>1</v>
      </c>
      <c r="E649" s="79" t="s">
        <v>132</v>
      </c>
      <c r="F649" s="79">
        <v>19198887386</v>
      </c>
      <c r="G649" s="79">
        <v>19195794674</v>
      </c>
      <c r="H649" s="79">
        <v>1</v>
      </c>
      <c r="I649" s="79" t="s">
        <v>136</v>
      </c>
      <c r="J649" s="70" t="s">
        <v>1431</v>
      </c>
      <c r="K649" s="73"/>
      <c r="L649" s="43"/>
      <c r="M649" s="135" t="b">
        <v>0</v>
      </c>
      <c r="N649" s="86"/>
      <c r="O649" s="135" t="b">
        <v>0</v>
      </c>
      <c r="P649" s="22">
        <v>2715</v>
      </c>
      <c r="Q649" s="70" t="s">
        <v>1431</v>
      </c>
    </row>
    <row r="650" spans="1:17" ht="42" x14ac:dyDescent="0.2">
      <c r="A650" s="6" t="s">
        <v>1100</v>
      </c>
      <c r="B650" s="79" t="s">
        <v>1101</v>
      </c>
      <c r="C650" s="79" t="s">
        <v>1432</v>
      </c>
      <c r="D650" s="79">
        <v>1</v>
      </c>
      <c r="E650" s="79" t="s">
        <v>132</v>
      </c>
      <c r="F650" s="79">
        <v>19198887386</v>
      </c>
      <c r="G650" s="79">
        <v>19195794674</v>
      </c>
      <c r="H650" s="79">
        <v>1</v>
      </c>
      <c r="I650" s="79" t="s">
        <v>136</v>
      </c>
      <c r="J650" s="68" t="s">
        <v>1433</v>
      </c>
      <c r="K650" s="73"/>
      <c r="L650" s="43"/>
      <c r="M650" s="135" t="b">
        <v>0</v>
      </c>
      <c r="N650" s="86"/>
      <c r="O650" s="135" t="b">
        <v>0</v>
      </c>
      <c r="P650" s="22">
        <v>709</v>
      </c>
      <c r="Q650" s="68" t="s">
        <v>1433</v>
      </c>
    </row>
    <row r="651" spans="1:17" ht="29" x14ac:dyDescent="0.2">
      <c r="A651" s="6" t="s">
        <v>1100</v>
      </c>
      <c r="B651" s="79" t="s">
        <v>1101</v>
      </c>
      <c r="C651" s="79" t="s">
        <v>1434</v>
      </c>
      <c r="D651" s="79">
        <v>1</v>
      </c>
      <c r="E651" s="79" t="s">
        <v>132</v>
      </c>
      <c r="F651" s="79">
        <v>19198887386</v>
      </c>
      <c r="G651" s="79">
        <v>19195794674</v>
      </c>
      <c r="H651" s="79">
        <v>1</v>
      </c>
      <c r="I651" s="79" t="s">
        <v>136</v>
      </c>
      <c r="J651" s="68" t="s">
        <v>1435</v>
      </c>
      <c r="K651" s="73"/>
      <c r="L651" s="43"/>
      <c r="M651" s="135" t="b">
        <v>0</v>
      </c>
      <c r="N651" s="86"/>
      <c r="O651" s="135" t="b">
        <v>0</v>
      </c>
      <c r="P651" s="22">
        <v>826</v>
      </c>
      <c r="Q651" s="68" t="s">
        <v>1435</v>
      </c>
    </row>
    <row r="652" spans="1:17" ht="42" x14ac:dyDescent="0.2">
      <c r="A652" s="6" t="s">
        <v>1100</v>
      </c>
      <c r="B652" s="79" t="s">
        <v>1101</v>
      </c>
      <c r="C652" s="79" t="s">
        <v>1436</v>
      </c>
      <c r="D652" s="79">
        <v>1</v>
      </c>
      <c r="E652" s="79" t="s">
        <v>132</v>
      </c>
      <c r="F652" s="79">
        <v>19198887386</v>
      </c>
      <c r="G652" s="79">
        <v>19195794674</v>
      </c>
      <c r="H652" s="79">
        <v>1</v>
      </c>
      <c r="I652" s="79" t="s">
        <v>136</v>
      </c>
      <c r="J652" s="68" t="s">
        <v>1437</v>
      </c>
      <c r="K652" s="73"/>
      <c r="L652" s="43"/>
      <c r="M652" s="135" t="b">
        <v>0</v>
      </c>
      <c r="N652" s="86"/>
      <c r="O652" s="135" t="b">
        <v>0</v>
      </c>
      <c r="P652" s="22">
        <v>242</v>
      </c>
      <c r="Q652" s="68" t="s">
        <v>1437</v>
      </c>
    </row>
    <row r="653" spans="1:17" ht="29" x14ac:dyDescent="0.2">
      <c r="A653" s="6" t="s">
        <v>1100</v>
      </c>
      <c r="B653" s="79" t="s">
        <v>1101</v>
      </c>
      <c r="C653" s="79" t="s">
        <v>1438</v>
      </c>
      <c r="D653" s="79">
        <v>1</v>
      </c>
      <c r="E653" s="79" t="s">
        <v>132</v>
      </c>
      <c r="F653" s="79">
        <v>19198887386</v>
      </c>
      <c r="G653" s="79">
        <v>19195794674</v>
      </c>
      <c r="H653" s="79">
        <v>1</v>
      </c>
      <c r="I653" s="79" t="s">
        <v>136</v>
      </c>
      <c r="J653" s="70" t="s">
        <v>1439</v>
      </c>
      <c r="K653" s="73"/>
      <c r="L653" s="43"/>
      <c r="M653" s="135" t="b">
        <v>0</v>
      </c>
      <c r="N653" s="86"/>
      <c r="O653" s="135" t="b">
        <v>0</v>
      </c>
      <c r="P653" s="22">
        <v>2511</v>
      </c>
      <c r="Q653" s="70" t="s">
        <v>1439</v>
      </c>
    </row>
    <row r="654" spans="1:17" ht="29" x14ac:dyDescent="0.2">
      <c r="A654" s="6" t="s">
        <v>1100</v>
      </c>
      <c r="B654" s="79" t="s">
        <v>1101</v>
      </c>
      <c r="C654" s="79" t="s">
        <v>1440</v>
      </c>
      <c r="D654" s="79">
        <v>1</v>
      </c>
      <c r="E654" s="79" t="s">
        <v>132</v>
      </c>
      <c r="F654" s="79">
        <v>19198887386</v>
      </c>
      <c r="G654" s="79">
        <v>19195794674</v>
      </c>
      <c r="H654" s="79">
        <v>1</v>
      </c>
      <c r="I654" s="79" t="s">
        <v>136</v>
      </c>
      <c r="J654" s="70" t="s">
        <v>1441</v>
      </c>
      <c r="K654" s="73"/>
      <c r="L654" s="43"/>
      <c r="M654" s="135" t="b">
        <v>0</v>
      </c>
      <c r="N654" s="86"/>
      <c r="O654" s="135" t="b">
        <v>0</v>
      </c>
      <c r="P654" s="22">
        <v>2479</v>
      </c>
      <c r="Q654" s="70" t="s">
        <v>1441</v>
      </c>
    </row>
    <row r="655" spans="1:17" ht="42" x14ac:dyDescent="0.2">
      <c r="A655" s="6" t="s">
        <v>1100</v>
      </c>
      <c r="B655" s="79" t="s">
        <v>1101</v>
      </c>
      <c r="C655" s="79" t="s">
        <v>1442</v>
      </c>
      <c r="D655" s="79">
        <v>1</v>
      </c>
      <c r="E655" s="79" t="s">
        <v>132</v>
      </c>
      <c r="F655" s="79">
        <v>19198887386</v>
      </c>
      <c r="G655" s="79">
        <v>19195794674</v>
      </c>
      <c r="H655" s="79">
        <v>1</v>
      </c>
      <c r="I655" s="79" t="s">
        <v>136</v>
      </c>
      <c r="J655" s="68" t="s">
        <v>1443</v>
      </c>
      <c r="K655" s="73"/>
      <c r="L655" s="43"/>
      <c r="M655" s="135" t="b">
        <v>1</v>
      </c>
      <c r="N655" s="86"/>
      <c r="O655" s="135" t="b">
        <v>1</v>
      </c>
      <c r="P655" s="22">
        <v>58</v>
      </c>
      <c r="Q655" s="68" t="s">
        <v>1443</v>
      </c>
    </row>
    <row r="656" spans="1:17" ht="80" x14ac:dyDescent="0.2">
      <c r="A656" s="6" t="s">
        <v>1100</v>
      </c>
      <c r="B656" s="79" t="s">
        <v>1101</v>
      </c>
      <c r="C656" s="79" t="s">
        <v>1444</v>
      </c>
      <c r="D656" s="79">
        <v>1</v>
      </c>
      <c r="E656" s="79" t="s">
        <v>132</v>
      </c>
      <c r="F656" s="79">
        <v>19198887386</v>
      </c>
      <c r="G656" s="79">
        <v>19195794674</v>
      </c>
      <c r="H656" s="79">
        <v>1</v>
      </c>
      <c r="I656" s="79" t="s">
        <v>136</v>
      </c>
      <c r="J656" s="69" t="s">
        <v>1445</v>
      </c>
      <c r="K656" s="73"/>
      <c r="L656" s="43"/>
      <c r="M656" s="135" t="b">
        <v>0</v>
      </c>
      <c r="N656" s="86"/>
      <c r="O656" s="135" t="b">
        <v>0</v>
      </c>
      <c r="P656" s="22">
        <v>2325</v>
      </c>
      <c r="Q656" s="69" t="s">
        <v>1445</v>
      </c>
    </row>
    <row r="657" spans="1:17" ht="48" x14ac:dyDescent="0.2">
      <c r="A657" s="6" t="s">
        <v>1100</v>
      </c>
      <c r="B657" s="79" t="s">
        <v>1101</v>
      </c>
      <c r="C657" s="79" t="s">
        <v>1446</v>
      </c>
      <c r="D657" s="79">
        <v>1</v>
      </c>
      <c r="E657" s="79" t="s">
        <v>132</v>
      </c>
      <c r="F657" s="79">
        <v>19198887386</v>
      </c>
      <c r="G657" s="79">
        <v>19195794674</v>
      </c>
      <c r="H657" s="79">
        <v>1</v>
      </c>
      <c r="I657" s="79" t="s">
        <v>136</v>
      </c>
      <c r="J657" s="69" t="s">
        <v>1447</v>
      </c>
      <c r="K657" s="73"/>
      <c r="L657" s="43"/>
      <c r="M657" s="135" t="b">
        <v>0</v>
      </c>
      <c r="N657" s="86"/>
      <c r="O657" s="135" t="b">
        <v>0</v>
      </c>
      <c r="P657" s="22">
        <v>2011</v>
      </c>
      <c r="Q657" s="69" t="s">
        <v>1447</v>
      </c>
    </row>
    <row r="658" spans="1:17" ht="48" x14ac:dyDescent="0.2">
      <c r="A658" s="6" t="s">
        <v>1100</v>
      </c>
      <c r="B658" s="79" t="s">
        <v>1101</v>
      </c>
      <c r="C658" s="79" t="s">
        <v>1448</v>
      </c>
      <c r="D658" s="79">
        <v>1</v>
      </c>
      <c r="E658" s="79" t="s">
        <v>132</v>
      </c>
      <c r="F658" s="79">
        <v>19198887386</v>
      </c>
      <c r="G658" s="79">
        <v>19195794674</v>
      </c>
      <c r="H658" s="79">
        <v>1</v>
      </c>
      <c r="I658" s="79" t="s">
        <v>136</v>
      </c>
      <c r="J658" s="69" t="s">
        <v>1449</v>
      </c>
      <c r="K658" s="73"/>
      <c r="L658" s="43"/>
      <c r="M658" s="135" t="b">
        <v>0</v>
      </c>
      <c r="N658" s="86"/>
      <c r="O658" s="135" t="b">
        <v>0</v>
      </c>
      <c r="P658" s="22">
        <v>2020</v>
      </c>
      <c r="Q658" s="69" t="s">
        <v>1449</v>
      </c>
    </row>
    <row r="659" spans="1:17" ht="42" x14ac:dyDescent="0.2">
      <c r="A659" s="6" t="s">
        <v>1100</v>
      </c>
      <c r="B659" s="79" t="s">
        <v>1101</v>
      </c>
      <c r="C659" s="79" t="s">
        <v>1450</v>
      </c>
      <c r="D659" s="79">
        <v>1</v>
      </c>
      <c r="E659" s="79" t="s">
        <v>132</v>
      </c>
      <c r="F659" s="79">
        <v>19198887386</v>
      </c>
      <c r="G659" s="79">
        <v>19195794674</v>
      </c>
      <c r="H659" s="79">
        <v>1</v>
      </c>
      <c r="I659" s="79" t="s">
        <v>136</v>
      </c>
      <c r="J659" s="68" t="s">
        <v>1451</v>
      </c>
      <c r="K659" s="73"/>
      <c r="L659" s="43"/>
      <c r="M659" s="135" t="b">
        <v>0</v>
      </c>
      <c r="N659" s="86"/>
      <c r="O659" s="135" t="b">
        <v>0</v>
      </c>
      <c r="P659" s="22">
        <v>577</v>
      </c>
      <c r="Q659" s="68" t="s">
        <v>1451</v>
      </c>
    </row>
    <row r="660" spans="1:17" ht="56" x14ac:dyDescent="0.2">
      <c r="A660" s="6" t="s">
        <v>1100</v>
      </c>
      <c r="B660" s="79" t="s">
        <v>1101</v>
      </c>
      <c r="C660" s="79" t="s">
        <v>1452</v>
      </c>
      <c r="D660" s="79">
        <v>1</v>
      </c>
      <c r="E660" s="79" t="s">
        <v>132</v>
      </c>
      <c r="F660" s="79">
        <v>19198887386</v>
      </c>
      <c r="G660" s="79">
        <v>19195794674</v>
      </c>
      <c r="H660" s="79">
        <v>1</v>
      </c>
      <c r="I660" s="79" t="s">
        <v>136</v>
      </c>
      <c r="J660" s="68" t="s">
        <v>1453</v>
      </c>
      <c r="K660" s="73"/>
      <c r="L660" s="43"/>
      <c r="M660" s="135" t="b">
        <v>0</v>
      </c>
      <c r="N660" s="86"/>
      <c r="O660" s="135" t="b">
        <v>0</v>
      </c>
      <c r="P660" s="22">
        <v>384</v>
      </c>
      <c r="Q660" s="68" t="s">
        <v>1453</v>
      </c>
    </row>
    <row r="661" spans="1:17" ht="29" x14ac:dyDescent="0.2">
      <c r="A661" s="6" t="s">
        <v>1100</v>
      </c>
      <c r="B661" s="79" t="s">
        <v>1101</v>
      </c>
      <c r="C661" s="79" t="s">
        <v>1454</v>
      </c>
      <c r="D661" s="79">
        <v>1</v>
      </c>
      <c r="E661" s="79" t="s">
        <v>132</v>
      </c>
      <c r="F661" s="79">
        <v>19198887386</v>
      </c>
      <c r="G661" s="79">
        <v>19195794674</v>
      </c>
      <c r="H661" s="79">
        <v>1</v>
      </c>
      <c r="I661" s="79" t="s">
        <v>136</v>
      </c>
      <c r="J661" s="70" t="s">
        <v>1455</v>
      </c>
      <c r="K661" s="73"/>
      <c r="L661" s="43"/>
      <c r="M661" s="135" t="b">
        <v>0</v>
      </c>
      <c r="N661" s="86"/>
      <c r="O661" s="135" t="b">
        <v>0</v>
      </c>
      <c r="P661" s="22">
        <v>2892</v>
      </c>
      <c r="Q661" s="70" t="s">
        <v>1455</v>
      </c>
    </row>
    <row r="662" spans="1:17" ht="29" x14ac:dyDescent="0.2">
      <c r="A662" s="6" t="s">
        <v>1100</v>
      </c>
      <c r="B662" s="79" t="s">
        <v>1101</v>
      </c>
      <c r="C662" s="79" t="s">
        <v>1456</v>
      </c>
      <c r="D662" s="79">
        <v>1</v>
      </c>
      <c r="E662" s="79" t="s">
        <v>132</v>
      </c>
      <c r="F662" s="79">
        <v>19198887386</v>
      </c>
      <c r="G662" s="79">
        <v>19195794674</v>
      </c>
      <c r="H662" s="79">
        <v>1</v>
      </c>
      <c r="I662" s="79" t="s">
        <v>136</v>
      </c>
      <c r="J662" s="68" t="s">
        <v>1457</v>
      </c>
      <c r="K662" s="73"/>
      <c r="L662" s="43"/>
      <c r="M662" s="135" t="b">
        <v>1</v>
      </c>
      <c r="N662" s="86"/>
      <c r="O662" s="135" t="b">
        <v>1</v>
      </c>
      <c r="P662" s="22">
        <v>1</v>
      </c>
      <c r="Q662" s="68" t="s">
        <v>1457</v>
      </c>
    </row>
    <row r="663" spans="1:17" ht="42" x14ac:dyDescent="0.2">
      <c r="A663" s="6" t="s">
        <v>1100</v>
      </c>
      <c r="B663" s="79" t="s">
        <v>1101</v>
      </c>
      <c r="C663" s="79" t="s">
        <v>1458</v>
      </c>
      <c r="D663" s="79">
        <v>1</v>
      </c>
      <c r="E663" s="79" t="s">
        <v>132</v>
      </c>
      <c r="F663" s="79">
        <v>19198887386</v>
      </c>
      <c r="G663" s="79">
        <v>19195794674</v>
      </c>
      <c r="H663" s="79">
        <v>1</v>
      </c>
      <c r="I663" s="79" t="s">
        <v>136</v>
      </c>
      <c r="J663" s="68" t="s">
        <v>1459</v>
      </c>
      <c r="K663" s="73"/>
      <c r="L663" s="43"/>
      <c r="M663" s="135" t="b">
        <v>0</v>
      </c>
      <c r="N663" s="86"/>
      <c r="O663" s="135" t="b">
        <v>0</v>
      </c>
      <c r="P663" s="22">
        <v>2308</v>
      </c>
      <c r="Q663" s="68" t="s">
        <v>1459</v>
      </c>
    </row>
    <row r="664" spans="1:17" ht="42" x14ac:dyDescent="0.2">
      <c r="A664" s="6" t="s">
        <v>1100</v>
      </c>
      <c r="B664" s="79" t="s">
        <v>1101</v>
      </c>
      <c r="C664" s="79" t="s">
        <v>1460</v>
      </c>
      <c r="D664" s="79">
        <v>1</v>
      </c>
      <c r="E664" s="79" t="s">
        <v>132</v>
      </c>
      <c r="F664" s="79">
        <v>19198887386</v>
      </c>
      <c r="G664" s="79">
        <v>19195794674</v>
      </c>
      <c r="H664" s="79">
        <v>1</v>
      </c>
      <c r="I664" s="79" t="s">
        <v>136</v>
      </c>
      <c r="J664" s="70" t="s">
        <v>1461</v>
      </c>
      <c r="K664" s="73"/>
      <c r="L664" s="43"/>
      <c r="M664" s="135" t="b">
        <v>0</v>
      </c>
      <c r="N664" s="86"/>
      <c r="O664" s="135" t="b">
        <v>0</v>
      </c>
      <c r="P664" s="22">
        <v>2628</v>
      </c>
      <c r="Q664" s="70" t="s">
        <v>1461</v>
      </c>
    </row>
    <row r="665" spans="1:17" ht="48" x14ac:dyDescent="0.2">
      <c r="A665" s="6" t="s">
        <v>1100</v>
      </c>
      <c r="B665" s="79" t="s">
        <v>1101</v>
      </c>
      <c r="C665" s="79" t="s">
        <v>1462</v>
      </c>
      <c r="D665" s="79">
        <v>1</v>
      </c>
      <c r="E665" s="79" t="s">
        <v>132</v>
      </c>
      <c r="F665" s="79">
        <v>19198887386</v>
      </c>
      <c r="G665" s="79">
        <v>19195794674</v>
      </c>
      <c r="H665" s="79">
        <v>1</v>
      </c>
      <c r="I665" s="79" t="s">
        <v>136</v>
      </c>
      <c r="J665" s="69" t="s">
        <v>1463</v>
      </c>
      <c r="K665" s="73"/>
      <c r="L665" s="43"/>
      <c r="M665" s="135" t="b">
        <v>0</v>
      </c>
      <c r="N665" s="86"/>
      <c r="O665" s="135" t="b">
        <v>0</v>
      </c>
      <c r="P665" s="22">
        <v>2017</v>
      </c>
      <c r="Q665" s="69" t="s">
        <v>1463</v>
      </c>
    </row>
    <row r="666" spans="1:17" ht="32" x14ac:dyDescent="0.2">
      <c r="A666" s="6" t="s">
        <v>1100</v>
      </c>
      <c r="B666" s="79" t="s">
        <v>1101</v>
      </c>
      <c r="C666" s="79" t="s">
        <v>1464</v>
      </c>
      <c r="D666" s="79">
        <v>1</v>
      </c>
      <c r="E666" s="79" t="s">
        <v>132</v>
      </c>
      <c r="F666" s="79">
        <v>19198887386</v>
      </c>
      <c r="G666" s="79">
        <v>19195794674</v>
      </c>
      <c r="H666" s="79">
        <v>1</v>
      </c>
      <c r="I666" s="79" t="s">
        <v>136</v>
      </c>
      <c r="J666" s="69" t="s">
        <v>1465</v>
      </c>
      <c r="K666" s="73"/>
      <c r="L666" s="43"/>
      <c r="M666" s="135" t="b">
        <v>0</v>
      </c>
      <c r="N666" s="86"/>
      <c r="O666" s="135" t="b">
        <v>0</v>
      </c>
      <c r="P666" s="22">
        <v>868</v>
      </c>
      <c r="Q666" s="69" t="s">
        <v>1465</v>
      </c>
    </row>
    <row r="667" spans="1:17" ht="42" x14ac:dyDescent="0.2">
      <c r="A667" s="6" t="s">
        <v>1100</v>
      </c>
      <c r="B667" s="79" t="s">
        <v>1101</v>
      </c>
      <c r="C667" s="79" t="s">
        <v>1466</v>
      </c>
      <c r="D667" s="79">
        <v>1</v>
      </c>
      <c r="E667" s="79" t="s">
        <v>132</v>
      </c>
      <c r="F667" s="79">
        <v>19198887386</v>
      </c>
      <c r="G667" s="79">
        <v>19195794674</v>
      </c>
      <c r="H667" s="79">
        <v>1</v>
      </c>
      <c r="I667" s="79" t="s">
        <v>136</v>
      </c>
      <c r="J667" s="68" t="s">
        <v>1467</v>
      </c>
      <c r="K667" s="73"/>
      <c r="L667" s="43"/>
      <c r="M667" s="135" t="b">
        <v>0</v>
      </c>
      <c r="N667" s="86"/>
      <c r="O667" s="135" t="b">
        <v>0</v>
      </c>
      <c r="P667" s="22">
        <v>2294</v>
      </c>
      <c r="Q667" s="68" t="s">
        <v>1467</v>
      </c>
    </row>
    <row r="668" spans="1:17" ht="48" x14ac:dyDescent="0.2">
      <c r="A668" s="6" t="s">
        <v>1100</v>
      </c>
      <c r="B668" s="79" t="s">
        <v>1101</v>
      </c>
      <c r="C668" s="79" t="s">
        <v>1468</v>
      </c>
      <c r="D668" s="79">
        <v>1</v>
      </c>
      <c r="E668" s="79" t="s">
        <v>132</v>
      </c>
      <c r="F668" s="79">
        <v>19198887386</v>
      </c>
      <c r="G668" s="79">
        <v>19195794674</v>
      </c>
      <c r="H668" s="79">
        <v>1</v>
      </c>
      <c r="I668" s="79" t="s">
        <v>136</v>
      </c>
      <c r="J668" s="69" t="s">
        <v>1469</v>
      </c>
      <c r="K668" s="73"/>
      <c r="L668" s="43"/>
      <c r="M668" s="135" t="b">
        <v>0</v>
      </c>
      <c r="N668" s="86"/>
      <c r="O668" s="135" t="b">
        <v>0</v>
      </c>
      <c r="P668" s="22">
        <v>389</v>
      </c>
      <c r="Q668" s="69" t="s">
        <v>1469</v>
      </c>
    </row>
    <row r="669" spans="1:17" ht="56" x14ac:dyDescent="0.2">
      <c r="A669" s="6" t="s">
        <v>1100</v>
      </c>
      <c r="B669" s="79" t="s">
        <v>1101</v>
      </c>
      <c r="C669" s="79" t="s">
        <v>1470</v>
      </c>
      <c r="D669" s="79">
        <v>1</v>
      </c>
      <c r="E669" s="79" t="s">
        <v>132</v>
      </c>
      <c r="F669" s="79">
        <v>19198887386</v>
      </c>
      <c r="G669" s="79">
        <v>19195794674</v>
      </c>
      <c r="H669" s="79">
        <v>1</v>
      </c>
      <c r="I669" s="79" t="s">
        <v>136</v>
      </c>
      <c r="J669" s="68" t="s">
        <v>1471</v>
      </c>
      <c r="K669" s="73"/>
      <c r="L669" s="43"/>
      <c r="M669" s="135" t="b">
        <v>0</v>
      </c>
      <c r="N669" s="86"/>
      <c r="O669" s="135" t="b">
        <v>0</v>
      </c>
      <c r="P669" s="22">
        <v>1398</v>
      </c>
      <c r="Q669" s="68" t="s">
        <v>1471</v>
      </c>
    </row>
    <row r="670" spans="1:17" ht="64" x14ac:dyDescent="0.2">
      <c r="A670" s="6" t="s">
        <v>1100</v>
      </c>
      <c r="B670" s="79" t="s">
        <v>1101</v>
      </c>
      <c r="C670" s="79" t="s">
        <v>1472</v>
      </c>
      <c r="D670" s="79">
        <v>1</v>
      </c>
      <c r="E670" s="79" t="s">
        <v>132</v>
      </c>
      <c r="F670" s="79">
        <v>19198887386</v>
      </c>
      <c r="G670" s="79">
        <v>19195794674</v>
      </c>
      <c r="H670" s="79">
        <v>1</v>
      </c>
      <c r="I670" s="79" t="s">
        <v>136</v>
      </c>
      <c r="J670" s="69" t="s">
        <v>1473</v>
      </c>
      <c r="K670" s="73"/>
      <c r="L670" s="43"/>
      <c r="M670" s="135" t="b">
        <v>0</v>
      </c>
      <c r="N670" s="86"/>
      <c r="O670" s="135" t="b">
        <v>0</v>
      </c>
      <c r="P670" s="22">
        <v>1268</v>
      </c>
      <c r="Q670" s="69" t="s">
        <v>1473</v>
      </c>
    </row>
    <row r="671" spans="1:17" ht="42" x14ac:dyDescent="0.2">
      <c r="A671" s="6" t="s">
        <v>1100</v>
      </c>
      <c r="B671" s="79" t="s">
        <v>1101</v>
      </c>
      <c r="C671" s="79" t="s">
        <v>1474</v>
      </c>
      <c r="D671" s="79">
        <v>1</v>
      </c>
      <c r="E671" s="79" t="s">
        <v>132</v>
      </c>
      <c r="F671" s="79">
        <v>19198887386</v>
      </c>
      <c r="G671" s="79">
        <v>19195794674</v>
      </c>
      <c r="H671" s="79">
        <v>1</v>
      </c>
      <c r="I671" s="79" t="s">
        <v>136</v>
      </c>
      <c r="J671" s="70" t="s">
        <v>1475</v>
      </c>
      <c r="K671" s="73"/>
      <c r="L671" s="43"/>
      <c r="M671" s="135" t="b">
        <v>0</v>
      </c>
      <c r="N671" s="86"/>
      <c r="O671" s="135" t="b">
        <v>0</v>
      </c>
      <c r="P671" s="22">
        <v>2503</v>
      </c>
      <c r="Q671" s="70" t="s">
        <v>1475</v>
      </c>
    </row>
    <row r="672" spans="1:17" ht="64" x14ac:dyDescent="0.2">
      <c r="A672" s="6" t="s">
        <v>1100</v>
      </c>
      <c r="B672" s="79" t="s">
        <v>1101</v>
      </c>
      <c r="C672" s="79" t="s">
        <v>1476</v>
      </c>
      <c r="D672" s="79">
        <v>1</v>
      </c>
      <c r="E672" s="79" t="s">
        <v>132</v>
      </c>
      <c r="F672" s="79">
        <v>19198887386</v>
      </c>
      <c r="G672" s="79">
        <v>19195794674</v>
      </c>
      <c r="H672" s="79">
        <v>1</v>
      </c>
      <c r="I672" s="79" t="s">
        <v>136</v>
      </c>
      <c r="J672" s="69" t="s">
        <v>1477</v>
      </c>
      <c r="K672" s="73"/>
      <c r="L672" s="43"/>
      <c r="M672" s="135" t="b">
        <v>0</v>
      </c>
      <c r="N672" s="86"/>
      <c r="O672" s="135" t="b">
        <v>0</v>
      </c>
      <c r="P672" s="22">
        <v>2310</v>
      </c>
      <c r="Q672" s="69" t="s">
        <v>1477</v>
      </c>
    </row>
    <row r="673" spans="1:17" ht="42" x14ac:dyDescent="0.2">
      <c r="A673" s="6" t="s">
        <v>1100</v>
      </c>
      <c r="B673" s="79" t="s">
        <v>1101</v>
      </c>
      <c r="C673" s="79" t="s">
        <v>1478</v>
      </c>
      <c r="D673" s="79">
        <v>1</v>
      </c>
      <c r="E673" s="79" t="s">
        <v>132</v>
      </c>
      <c r="F673" s="79">
        <v>19198887386</v>
      </c>
      <c r="G673" s="79">
        <v>19195794674</v>
      </c>
      <c r="H673" s="79">
        <v>1</v>
      </c>
      <c r="I673" s="79" t="s">
        <v>136</v>
      </c>
      <c r="J673" s="70" t="s">
        <v>1479</v>
      </c>
      <c r="K673" s="73"/>
      <c r="L673" s="43"/>
      <c r="M673" s="135" t="b">
        <v>0</v>
      </c>
      <c r="N673" s="86"/>
      <c r="O673" s="135" t="b">
        <v>0</v>
      </c>
      <c r="P673" s="22">
        <v>2750</v>
      </c>
      <c r="Q673" s="70" t="s">
        <v>1479</v>
      </c>
    </row>
    <row r="674" spans="1:17" ht="29" x14ac:dyDescent="0.2">
      <c r="A674" s="6" t="s">
        <v>1100</v>
      </c>
      <c r="B674" s="79" t="s">
        <v>1101</v>
      </c>
      <c r="C674" s="79" t="s">
        <v>1480</v>
      </c>
      <c r="D674" s="79">
        <v>1</v>
      </c>
      <c r="E674" s="79" t="s">
        <v>132</v>
      </c>
      <c r="F674" s="79">
        <v>19198887386</v>
      </c>
      <c r="G674" s="79">
        <v>19195794674</v>
      </c>
      <c r="H674" s="79">
        <v>1</v>
      </c>
      <c r="I674" s="79" t="s">
        <v>136</v>
      </c>
      <c r="J674" s="70" t="s">
        <v>1481</v>
      </c>
      <c r="K674" s="73"/>
      <c r="L674" s="43"/>
      <c r="M674" s="135" t="b">
        <v>0</v>
      </c>
      <c r="N674" s="86"/>
      <c r="O674" s="135" t="b">
        <v>0</v>
      </c>
      <c r="P674" s="22">
        <v>2663</v>
      </c>
      <c r="Q674" s="70" t="s">
        <v>1481</v>
      </c>
    </row>
    <row r="675" spans="1:17" ht="56" x14ac:dyDescent="0.2">
      <c r="A675" s="6" t="s">
        <v>1100</v>
      </c>
      <c r="B675" s="79" t="s">
        <v>1101</v>
      </c>
      <c r="C675" s="79" t="s">
        <v>1482</v>
      </c>
      <c r="D675" s="79">
        <v>1</v>
      </c>
      <c r="E675" s="79" t="s">
        <v>132</v>
      </c>
      <c r="F675" s="79">
        <v>19198887386</v>
      </c>
      <c r="G675" s="79">
        <v>19195794674</v>
      </c>
      <c r="H675" s="79">
        <v>1</v>
      </c>
      <c r="I675" s="79" t="s">
        <v>136</v>
      </c>
      <c r="J675" s="68" t="s">
        <v>1483</v>
      </c>
      <c r="K675" s="73"/>
      <c r="L675" s="43"/>
      <c r="M675" s="135" t="b">
        <v>0</v>
      </c>
      <c r="N675" s="86"/>
      <c r="O675" s="135" t="b">
        <v>0</v>
      </c>
      <c r="P675" s="22">
        <v>1226</v>
      </c>
      <c r="Q675" s="68" t="s">
        <v>1483</v>
      </c>
    </row>
    <row r="676" spans="1:17" ht="42" x14ac:dyDescent="0.2">
      <c r="A676" s="6" t="s">
        <v>1100</v>
      </c>
      <c r="B676" s="79" t="s">
        <v>1101</v>
      </c>
      <c r="C676" s="79" t="s">
        <v>1484</v>
      </c>
      <c r="D676" s="79">
        <v>1</v>
      </c>
      <c r="E676" s="79" t="s">
        <v>132</v>
      </c>
      <c r="F676" s="79">
        <v>19198887386</v>
      </c>
      <c r="G676" s="79">
        <v>19195794674</v>
      </c>
      <c r="H676" s="79">
        <v>1</v>
      </c>
      <c r="I676" s="79" t="s">
        <v>136</v>
      </c>
      <c r="J676" s="70" t="s">
        <v>1485</v>
      </c>
      <c r="K676" s="73"/>
      <c r="L676" s="43"/>
      <c r="M676" s="135" t="b">
        <v>0</v>
      </c>
      <c r="N676" s="86"/>
      <c r="O676" s="135" t="b">
        <v>0</v>
      </c>
      <c r="P676" s="22">
        <v>2775</v>
      </c>
      <c r="Q676" s="70" t="s">
        <v>1485</v>
      </c>
    </row>
    <row r="677" spans="1:17" ht="29" x14ac:dyDescent="0.2">
      <c r="A677" s="6" t="s">
        <v>1100</v>
      </c>
      <c r="B677" s="79" t="s">
        <v>1101</v>
      </c>
      <c r="C677" s="79" t="s">
        <v>1486</v>
      </c>
      <c r="D677" s="79">
        <v>1</v>
      </c>
      <c r="E677" s="79" t="s">
        <v>132</v>
      </c>
      <c r="F677" s="79">
        <v>19198887386</v>
      </c>
      <c r="G677" s="79">
        <v>19195794674</v>
      </c>
      <c r="H677" s="79">
        <v>1</v>
      </c>
      <c r="I677" s="79" t="s">
        <v>136</v>
      </c>
      <c r="J677" s="70" t="s">
        <v>1487</v>
      </c>
      <c r="K677" s="73"/>
      <c r="L677" s="43"/>
      <c r="M677" s="135" t="b">
        <v>0</v>
      </c>
      <c r="N677" s="86"/>
      <c r="O677" s="135" t="b">
        <v>0</v>
      </c>
      <c r="P677" s="22">
        <v>2353</v>
      </c>
      <c r="Q677" s="70" t="s">
        <v>1487</v>
      </c>
    </row>
    <row r="678" spans="1:17" ht="42" x14ac:dyDescent="0.2">
      <c r="A678" s="6" t="s">
        <v>1100</v>
      </c>
      <c r="B678" s="79" t="s">
        <v>1101</v>
      </c>
      <c r="C678" s="79" t="s">
        <v>1488</v>
      </c>
      <c r="D678" s="79">
        <v>1</v>
      </c>
      <c r="E678" s="79" t="s">
        <v>132</v>
      </c>
      <c r="F678" s="79">
        <v>19198887386</v>
      </c>
      <c r="G678" s="79">
        <v>19195794674</v>
      </c>
      <c r="H678" s="79">
        <v>1</v>
      </c>
      <c r="I678" s="79" t="s">
        <v>136</v>
      </c>
      <c r="J678" s="68" t="s">
        <v>1489</v>
      </c>
      <c r="K678" s="73"/>
      <c r="L678" s="43"/>
      <c r="M678" s="135" t="b">
        <v>0</v>
      </c>
      <c r="N678" s="86"/>
      <c r="O678" s="135" t="b">
        <v>0</v>
      </c>
      <c r="P678" s="22">
        <v>2179</v>
      </c>
      <c r="Q678" s="68" t="s">
        <v>1489</v>
      </c>
    </row>
    <row r="679" spans="1:17" ht="42" x14ac:dyDescent="0.2">
      <c r="A679" s="6" t="s">
        <v>1100</v>
      </c>
      <c r="B679" s="79" t="s">
        <v>1101</v>
      </c>
      <c r="C679" s="79" t="s">
        <v>1490</v>
      </c>
      <c r="D679" s="79">
        <v>1</v>
      </c>
      <c r="E679" s="79" t="s">
        <v>132</v>
      </c>
      <c r="F679" s="79">
        <v>19198887386</v>
      </c>
      <c r="G679" s="79">
        <v>19195794674</v>
      </c>
      <c r="H679" s="79">
        <v>1</v>
      </c>
      <c r="I679" s="79" t="s">
        <v>136</v>
      </c>
      <c r="J679" s="68" t="s">
        <v>1491</v>
      </c>
      <c r="K679" s="73"/>
      <c r="L679" s="43"/>
      <c r="M679" s="135" t="b">
        <v>0</v>
      </c>
      <c r="N679" s="86"/>
      <c r="O679" s="135" t="b">
        <v>0</v>
      </c>
      <c r="P679" s="22">
        <v>192</v>
      </c>
      <c r="Q679" s="68" t="s">
        <v>1491</v>
      </c>
    </row>
    <row r="680" spans="1:17" ht="32" x14ac:dyDescent="0.2">
      <c r="A680" s="6" t="s">
        <v>1100</v>
      </c>
      <c r="B680" s="79" t="s">
        <v>1101</v>
      </c>
      <c r="C680" s="79" t="s">
        <v>1492</v>
      </c>
      <c r="D680" s="79">
        <v>1</v>
      </c>
      <c r="E680" s="79" t="s">
        <v>132</v>
      </c>
      <c r="F680" s="79">
        <v>19198887386</v>
      </c>
      <c r="G680" s="79">
        <v>19195794674</v>
      </c>
      <c r="H680" s="79">
        <v>1</v>
      </c>
      <c r="I680" s="79" t="s">
        <v>136</v>
      </c>
      <c r="J680" s="68" t="s">
        <v>1493</v>
      </c>
      <c r="K680" s="73"/>
      <c r="L680" s="43"/>
      <c r="M680" s="136" t="s">
        <v>1577</v>
      </c>
      <c r="N680" s="86"/>
      <c r="O680" s="136" t="s">
        <v>1577</v>
      </c>
      <c r="P680" s="21" t="s">
        <v>1577</v>
      </c>
      <c r="Q680" s="68" t="s">
        <v>1493</v>
      </c>
    </row>
    <row r="681" spans="1:17" ht="64" x14ac:dyDescent="0.2">
      <c r="A681" s="6" t="s">
        <v>1100</v>
      </c>
      <c r="B681" s="79" t="s">
        <v>1101</v>
      </c>
      <c r="C681" s="79" t="s">
        <v>1494</v>
      </c>
      <c r="D681" s="79">
        <v>1</v>
      </c>
      <c r="E681" s="79" t="s">
        <v>132</v>
      </c>
      <c r="F681" s="79">
        <v>19198887386</v>
      </c>
      <c r="G681" s="79">
        <v>19195794674</v>
      </c>
      <c r="H681" s="79">
        <v>1</v>
      </c>
      <c r="I681" s="79" t="s">
        <v>136</v>
      </c>
      <c r="J681" s="69" t="s">
        <v>1495</v>
      </c>
      <c r="K681" s="73"/>
      <c r="L681" s="43"/>
      <c r="M681" s="135" t="b">
        <v>0</v>
      </c>
      <c r="N681" s="86"/>
      <c r="O681" s="135" t="b">
        <v>0</v>
      </c>
      <c r="P681" s="22">
        <v>198</v>
      </c>
      <c r="Q681" s="69" t="s">
        <v>1495</v>
      </c>
    </row>
    <row r="682" spans="1:17" ht="29" x14ac:dyDescent="0.2">
      <c r="A682" s="6" t="s">
        <v>1100</v>
      </c>
      <c r="B682" s="79" t="s">
        <v>1101</v>
      </c>
      <c r="C682" s="79" t="s">
        <v>1496</v>
      </c>
      <c r="D682" s="79">
        <v>1</v>
      </c>
      <c r="E682" s="79" t="s">
        <v>132</v>
      </c>
      <c r="F682" s="79">
        <v>19198887386</v>
      </c>
      <c r="G682" s="79">
        <v>19195794674</v>
      </c>
      <c r="H682" s="79">
        <v>1</v>
      </c>
      <c r="I682" s="79" t="s">
        <v>136</v>
      </c>
      <c r="J682" s="68" t="s">
        <v>1497</v>
      </c>
      <c r="K682" s="73"/>
      <c r="L682" s="43"/>
      <c r="M682" s="135" t="b">
        <v>0</v>
      </c>
      <c r="N682" s="86"/>
      <c r="O682" s="135" t="b">
        <v>0</v>
      </c>
      <c r="P682" s="22">
        <v>40</v>
      </c>
      <c r="Q682" s="68" t="s">
        <v>1497</v>
      </c>
    </row>
    <row r="683" spans="1:17" ht="70" x14ac:dyDescent="0.2">
      <c r="A683" s="6" t="s">
        <v>1100</v>
      </c>
      <c r="B683" s="79" t="s">
        <v>1101</v>
      </c>
      <c r="C683" s="79" t="s">
        <v>1498</v>
      </c>
      <c r="D683" s="79">
        <v>1</v>
      </c>
      <c r="E683" s="79" t="s">
        <v>132</v>
      </c>
      <c r="F683" s="79">
        <v>19198887386</v>
      </c>
      <c r="G683" s="79">
        <v>19195794674</v>
      </c>
      <c r="H683" s="79">
        <v>1</v>
      </c>
      <c r="I683" s="79" t="s">
        <v>136</v>
      </c>
      <c r="J683" s="68" t="s">
        <v>1499</v>
      </c>
      <c r="K683" s="73"/>
      <c r="L683" s="43"/>
      <c r="M683" s="135" t="b">
        <v>0</v>
      </c>
      <c r="N683" s="86"/>
      <c r="O683" s="135" t="b">
        <v>0</v>
      </c>
      <c r="P683" s="22">
        <v>1991</v>
      </c>
      <c r="Q683" s="68" t="s">
        <v>1499</v>
      </c>
    </row>
    <row r="684" spans="1:17" ht="29" x14ac:dyDescent="0.2">
      <c r="A684" s="6" t="s">
        <v>1100</v>
      </c>
      <c r="B684" s="79" t="s">
        <v>1101</v>
      </c>
      <c r="C684" s="79" t="s">
        <v>1500</v>
      </c>
      <c r="D684" s="79">
        <v>1</v>
      </c>
      <c r="E684" s="79" t="s">
        <v>132</v>
      </c>
      <c r="F684" s="79">
        <v>19198887386</v>
      </c>
      <c r="G684" s="79">
        <v>19195794674</v>
      </c>
      <c r="H684" s="79">
        <v>1</v>
      </c>
      <c r="I684" s="79" t="s">
        <v>136</v>
      </c>
      <c r="J684" s="68" t="s">
        <v>1501</v>
      </c>
      <c r="K684" s="73"/>
      <c r="L684" s="43"/>
      <c r="M684" s="135" t="b">
        <v>1</v>
      </c>
      <c r="N684" s="85"/>
      <c r="O684" s="135" t="b">
        <v>1</v>
      </c>
      <c r="P684" s="22">
        <v>35</v>
      </c>
      <c r="Q684" s="68" t="s">
        <v>1501</v>
      </c>
    </row>
    <row r="685" spans="1:17" ht="32" x14ac:dyDescent="0.2">
      <c r="A685" s="6" t="s">
        <v>1100</v>
      </c>
      <c r="B685" s="79" t="s">
        <v>1101</v>
      </c>
      <c r="C685" s="79" t="s">
        <v>1502</v>
      </c>
      <c r="D685" s="79">
        <v>1</v>
      </c>
      <c r="E685" s="79" t="s">
        <v>132</v>
      </c>
      <c r="F685" s="79">
        <v>19198887386</v>
      </c>
      <c r="G685" s="79">
        <v>19195794674</v>
      </c>
      <c r="H685" s="79">
        <v>1</v>
      </c>
      <c r="I685" s="79" t="s">
        <v>136</v>
      </c>
      <c r="J685" s="69" t="s">
        <v>1503</v>
      </c>
      <c r="K685" s="73"/>
      <c r="L685" s="43"/>
      <c r="M685" s="135" t="b">
        <v>0</v>
      </c>
      <c r="N685" s="85"/>
      <c r="O685" s="135" t="b">
        <v>0</v>
      </c>
      <c r="P685" s="22">
        <v>935</v>
      </c>
      <c r="Q685" s="69" t="s">
        <v>1503</v>
      </c>
    </row>
    <row r="686" spans="1:17" ht="32" x14ac:dyDescent="0.2">
      <c r="A686" s="6" t="s">
        <v>1100</v>
      </c>
      <c r="B686" s="79" t="s">
        <v>1101</v>
      </c>
      <c r="C686" s="79" t="s">
        <v>1504</v>
      </c>
      <c r="D686" s="79">
        <v>1</v>
      </c>
      <c r="E686" s="79" t="s">
        <v>132</v>
      </c>
      <c r="F686" s="79">
        <v>19198887386</v>
      </c>
      <c r="G686" s="79">
        <v>19195794674</v>
      </c>
      <c r="H686" s="79">
        <v>1</v>
      </c>
      <c r="I686" s="79" t="s">
        <v>136</v>
      </c>
      <c r="J686" s="68" t="s">
        <v>1505</v>
      </c>
      <c r="K686" s="73"/>
      <c r="L686" s="43"/>
      <c r="M686" s="136" t="s">
        <v>1577</v>
      </c>
      <c r="N686" s="85"/>
      <c r="O686" s="136" t="s">
        <v>1577</v>
      </c>
      <c r="P686" s="21" t="s">
        <v>1577</v>
      </c>
      <c r="Q686" s="68" t="s">
        <v>1505</v>
      </c>
    </row>
    <row r="687" spans="1:17" ht="29" x14ac:dyDescent="0.2">
      <c r="A687" s="6" t="s">
        <v>1100</v>
      </c>
      <c r="B687" s="79" t="s">
        <v>1101</v>
      </c>
      <c r="C687" s="79" t="s">
        <v>1506</v>
      </c>
      <c r="D687" s="79">
        <v>1</v>
      </c>
      <c r="E687" s="79" t="s">
        <v>132</v>
      </c>
      <c r="F687" s="79">
        <v>19198887386</v>
      </c>
      <c r="G687" s="79">
        <v>19195794674</v>
      </c>
      <c r="H687" s="79">
        <v>1</v>
      </c>
      <c r="I687" s="79" t="s">
        <v>136</v>
      </c>
      <c r="J687" s="68" t="s">
        <v>1507</v>
      </c>
      <c r="K687" s="73"/>
      <c r="L687" s="43"/>
      <c r="M687" s="135" t="b">
        <v>1</v>
      </c>
      <c r="N687" s="85"/>
      <c r="O687" s="135" t="b">
        <v>1</v>
      </c>
      <c r="P687" s="22">
        <v>64</v>
      </c>
      <c r="Q687" s="68" t="s">
        <v>1507</v>
      </c>
    </row>
    <row r="688" spans="1:17" ht="42" x14ac:dyDescent="0.2">
      <c r="A688" s="6" t="s">
        <v>1100</v>
      </c>
      <c r="B688" s="79" t="s">
        <v>1101</v>
      </c>
      <c r="C688" s="79" t="s">
        <v>1508</v>
      </c>
      <c r="D688" s="79">
        <v>1</v>
      </c>
      <c r="E688" s="79" t="s">
        <v>132</v>
      </c>
      <c r="F688" s="79">
        <v>19198887386</v>
      </c>
      <c r="G688" s="79">
        <v>19195794674</v>
      </c>
      <c r="H688" s="79">
        <v>1</v>
      </c>
      <c r="I688" s="79" t="s">
        <v>136</v>
      </c>
      <c r="J688" s="68" t="s">
        <v>1509</v>
      </c>
      <c r="K688" s="73"/>
      <c r="L688" s="43"/>
      <c r="M688" s="135" t="b">
        <v>0</v>
      </c>
      <c r="N688" s="85"/>
      <c r="O688" s="135" t="b">
        <v>0</v>
      </c>
      <c r="P688" s="22">
        <v>1543</v>
      </c>
      <c r="Q688" s="68" t="s">
        <v>1509</v>
      </c>
    </row>
    <row r="689" spans="1:17" ht="29" x14ac:dyDescent="0.2">
      <c r="A689" s="6" t="s">
        <v>1100</v>
      </c>
      <c r="B689" s="79" t="s">
        <v>1101</v>
      </c>
      <c r="C689" s="79" t="s">
        <v>1510</v>
      </c>
      <c r="D689" s="79">
        <v>1</v>
      </c>
      <c r="E689" s="79" t="s">
        <v>132</v>
      </c>
      <c r="F689" s="79">
        <v>19198887386</v>
      </c>
      <c r="G689" s="79">
        <v>19195794674</v>
      </c>
      <c r="H689" s="79">
        <v>1</v>
      </c>
      <c r="I689" s="79" t="s">
        <v>136</v>
      </c>
      <c r="J689" s="70" t="s">
        <v>1511</v>
      </c>
      <c r="K689" s="73"/>
      <c r="L689" s="43"/>
      <c r="M689" s="135" t="b">
        <v>0</v>
      </c>
      <c r="N689" s="85"/>
      <c r="O689" s="135" t="b">
        <v>0</v>
      </c>
      <c r="P689" s="22">
        <v>3167</v>
      </c>
      <c r="Q689" s="70" t="s">
        <v>1511</v>
      </c>
    </row>
    <row r="690" spans="1:17" ht="48" x14ac:dyDescent="0.2">
      <c r="A690" s="6" t="s">
        <v>1100</v>
      </c>
      <c r="B690" s="79" t="s">
        <v>1101</v>
      </c>
      <c r="C690" s="79" t="s">
        <v>1512</v>
      </c>
      <c r="D690" s="79">
        <v>1</v>
      </c>
      <c r="E690" s="79" t="s">
        <v>132</v>
      </c>
      <c r="F690" s="79">
        <v>19198887386</v>
      </c>
      <c r="G690" s="79">
        <v>19195794674</v>
      </c>
      <c r="H690" s="79">
        <v>1</v>
      </c>
      <c r="I690" s="79" t="s">
        <v>136</v>
      </c>
      <c r="J690" s="69" t="s">
        <v>1513</v>
      </c>
      <c r="K690" s="73"/>
      <c r="L690" s="43"/>
      <c r="M690" s="135" t="b">
        <v>0</v>
      </c>
      <c r="N690" s="85"/>
      <c r="O690" s="135" t="b">
        <v>0</v>
      </c>
      <c r="P690" s="22">
        <v>277</v>
      </c>
      <c r="Q690" s="69" t="s">
        <v>1513</v>
      </c>
    </row>
    <row r="691" spans="1:17" ht="64" x14ac:dyDescent="0.2">
      <c r="A691" s="6" t="s">
        <v>1100</v>
      </c>
      <c r="B691" s="79" t="s">
        <v>1101</v>
      </c>
      <c r="C691" s="79" t="s">
        <v>1514</v>
      </c>
      <c r="D691" s="79">
        <v>1</v>
      </c>
      <c r="E691" s="79" t="s">
        <v>132</v>
      </c>
      <c r="F691" s="79">
        <v>19198887386</v>
      </c>
      <c r="G691" s="79">
        <v>19195794674</v>
      </c>
      <c r="H691" s="79">
        <v>1</v>
      </c>
      <c r="I691" s="79" t="s">
        <v>136</v>
      </c>
      <c r="J691" s="69" t="s">
        <v>1515</v>
      </c>
      <c r="K691" s="73"/>
      <c r="L691" s="43"/>
      <c r="M691" s="136" t="s">
        <v>1577</v>
      </c>
      <c r="N691" s="85"/>
      <c r="O691" s="136" t="s">
        <v>1577</v>
      </c>
      <c r="P691" s="21" t="s">
        <v>1577</v>
      </c>
      <c r="Q691" s="69" t="s">
        <v>1515</v>
      </c>
    </row>
    <row r="692" spans="1:17" ht="29" x14ac:dyDescent="0.2">
      <c r="A692" s="6" t="s">
        <v>1100</v>
      </c>
      <c r="B692" s="79" t="s">
        <v>1101</v>
      </c>
      <c r="C692" s="79" t="s">
        <v>1516</v>
      </c>
      <c r="D692" s="79">
        <v>1</v>
      </c>
      <c r="E692" s="79" t="s">
        <v>132</v>
      </c>
      <c r="F692" s="79">
        <v>19198887386</v>
      </c>
      <c r="G692" s="79">
        <v>19195794674</v>
      </c>
      <c r="H692" s="79">
        <v>1</v>
      </c>
      <c r="I692" s="79" t="s">
        <v>136</v>
      </c>
      <c r="J692" s="68" t="s">
        <v>1517</v>
      </c>
      <c r="K692" s="73"/>
      <c r="L692" s="43"/>
      <c r="M692" s="135" t="b">
        <v>0</v>
      </c>
      <c r="N692" s="85"/>
      <c r="O692" s="135" t="b">
        <v>0</v>
      </c>
      <c r="P692" s="22">
        <v>1249</v>
      </c>
      <c r="Q692" s="68" t="s">
        <v>1517</v>
      </c>
    </row>
    <row r="693" spans="1:17" ht="29" x14ac:dyDescent="0.2">
      <c r="A693" s="6" t="s">
        <v>1100</v>
      </c>
      <c r="B693" s="79" t="s">
        <v>1101</v>
      </c>
      <c r="C693" s="79" t="s">
        <v>1518</v>
      </c>
      <c r="D693" s="79">
        <v>1</v>
      </c>
      <c r="E693" s="79" t="s">
        <v>132</v>
      </c>
      <c r="F693" s="79">
        <v>19198887386</v>
      </c>
      <c r="G693" s="79">
        <v>19195794674</v>
      </c>
      <c r="H693" s="79">
        <v>1</v>
      </c>
      <c r="I693" s="79" t="s">
        <v>136</v>
      </c>
      <c r="J693" s="68" t="s">
        <v>1519</v>
      </c>
      <c r="K693" s="73"/>
      <c r="L693" s="43"/>
      <c r="M693" s="135" t="b">
        <v>0</v>
      </c>
      <c r="N693" s="85"/>
      <c r="O693" s="135" t="b">
        <v>0</v>
      </c>
      <c r="P693" s="22">
        <v>119</v>
      </c>
      <c r="Q693" s="68" t="s">
        <v>1519</v>
      </c>
    </row>
    <row r="694" spans="1:17" s="111" customFormat="1" ht="29" x14ac:dyDescent="0.2">
      <c r="A694" s="103" t="s">
        <v>1100</v>
      </c>
      <c r="B694" s="104" t="s">
        <v>1101</v>
      </c>
      <c r="C694" s="104" t="s">
        <v>1520</v>
      </c>
      <c r="D694" s="104">
        <v>1</v>
      </c>
      <c r="E694" s="104" t="s">
        <v>132</v>
      </c>
      <c r="F694" s="104">
        <v>19198887386</v>
      </c>
      <c r="G694" s="104">
        <v>19195794674</v>
      </c>
      <c r="H694" s="104">
        <v>1</v>
      </c>
      <c r="I694" s="104" t="s">
        <v>136</v>
      </c>
      <c r="J694" s="105" t="s">
        <v>1521</v>
      </c>
      <c r="K694" s="106"/>
      <c r="L694" s="107"/>
      <c r="M694" s="108"/>
      <c r="N694" s="107"/>
      <c r="O694" s="108"/>
      <c r="P694" s="108"/>
      <c r="Q694" s="105"/>
    </row>
    <row r="695" spans="1:17" s="111" customFormat="1" ht="29" x14ac:dyDescent="0.2">
      <c r="A695" s="103" t="s">
        <v>1100</v>
      </c>
      <c r="B695" s="104" t="s">
        <v>1101</v>
      </c>
      <c r="C695" s="104" t="s">
        <v>1522</v>
      </c>
      <c r="D695" s="104">
        <v>1</v>
      </c>
      <c r="E695" s="104" t="s">
        <v>132</v>
      </c>
      <c r="F695" s="104">
        <v>19198887386</v>
      </c>
      <c r="G695" s="104">
        <v>19195794674</v>
      </c>
      <c r="H695" s="104">
        <v>1</v>
      </c>
      <c r="I695" s="104" t="s">
        <v>136</v>
      </c>
      <c r="J695" s="105" t="s">
        <v>1523</v>
      </c>
      <c r="K695" s="106"/>
      <c r="L695" s="107"/>
      <c r="M695" s="108"/>
      <c r="N695" s="107"/>
      <c r="O695" s="108"/>
      <c r="P695" s="108"/>
      <c r="Q695" s="105"/>
    </row>
    <row r="696" spans="1:17" s="111" customFormat="1" ht="43" x14ac:dyDescent="0.2">
      <c r="A696" s="103" t="s">
        <v>1524</v>
      </c>
      <c r="B696" s="104" t="s">
        <v>1525</v>
      </c>
      <c r="C696" s="104" t="s">
        <v>1526</v>
      </c>
      <c r="D696" s="104" t="s">
        <v>27</v>
      </c>
      <c r="E696" s="104" t="s">
        <v>132</v>
      </c>
      <c r="F696" s="127">
        <v>100047000000000</v>
      </c>
      <c r="G696" s="127">
        <v>100055000000000</v>
      </c>
      <c r="H696" s="104" t="s">
        <v>1527</v>
      </c>
      <c r="I696" s="104" t="s">
        <v>136</v>
      </c>
      <c r="J696" s="105" t="s">
        <v>27</v>
      </c>
      <c r="K696" s="106"/>
      <c r="L696" s="107"/>
      <c r="M696" s="108"/>
      <c r="N696" s="107"/>
      <c r="O696" s="108"/>
      <c r="P696" s="108"/>
      <c r="Q696" s="128"/>
    </row>
    <row r="697" spans="1:17" s="111" customFormat="1" ht="43" x14ac:dyDescent="0.2">
      <c r="A697" s="103" t="s">
        <v>1524</v>
      </c>
      <c r="B697" s="104" t="s">
        <v>1525</v>
      </c>
      <c r="C697" s="104" t="s">
        <v>1528</v>
      </c>
      <c r="D697" s="104" t="s">
        <v>27</v>
      </c>
      <c r="E697" s="104" t="s">
        <v>132</v>
      </c>
      <c r="F697" s="127">
        <v>100047000000000</v>
      </c>
      <c r="G697" s="127">
        <v>100055000000000</v>
      </c>
      <c r="H697" s="104" t="s">
        <v>1527</v>
      </c>
      <c r="I697" s="104" t="s">
        <v>136</v>
      </c>
      <c r="J697" s="105" t="s">
        <v>1084</v>
      </c>
      <c r="K697" s="106"/>
      <c r="L697" s="107"/>
      <c r="M697" s="108"/>
      <c r="N697" s="107"/>
      <c r="O697" s="108"/>
      <c r="P697" s="108"/>
      <c r="Q697" s="128"/>
    </row>
    <row r="698" spans="1:17" s="111" customFormat="1" ht="43" x14ac:dyDescent="0.2">
      <c r="A698" s="103" t="s">
        <v>1524</v>
      </c>
      <c r="B698" s="104" t="s">
        <v>1525</v>
      </c>
      <c r="C698" s="104" t="s">
        <v>1529</v>
      </c>
      <c r="D698" s="104" t="s">
        <v>27</v>
      </c>
      <c r="E698" s="104" t="s">
        <v>132</v>
      </c>
      <c r="F698" s="127">
        <v>100055000000000</v>
      </c>
      <c r="G698" s="127">
        <v>100047000000000</v>
      </c>
      <c r="H698" s="104" t="s">
        <v>1527</v>
      </c>
      <c r="I698" s="104" t="s">
        <v>136</v>
      </c>
      <c r="J698" s="105" t="s">
        <v>1530</v>
      </c>
      <c r="K698" s="106"/>
      <c r="L698" s="107"/>
      <c r="M698" s="108"/>
      <c r="N698" s="107"/>
      <c r="O698" s="108"/>
      <c r="P698" s="108"/>
      <c r="Q698" s="128"/>
    </row>
    <row r="699" spans="1:17" s="111" customFormat="1" ht="43" x14ac:dyDescent="0.2">
      <c r="A699" s="103" t="s">
        <v>1524</v>
      </c>
      <c r="B699" s="104" t="s">
        <v>1525</v>
      </c>
      <c r="C699" s="104" t="s">
        <v>1531</v>
      </c>
      <c r="D699" s="104" t="s">
        <v>27</v>
      </c>
      <c r="E699" s="104" t="s">
        <v>132</v>
      </c>
      <c r="F699" s="127">
        <v>100047000000000</v>
      </c>
      <c r="G699" s="127">
        <v>100055000000000</v>
      </c>
      <c r="H699" s="104" t="s">
        <v>1527</v>
      </c>
      <c r="I699" s="104" t="s">
        <v>136</v>
      </c>
      <c r="J699" s="105" t="s">
        <v>1532</v>
      </c>
      <c r="K699" s="106"/>
      <c r="L699" s="107"/>
      <c r="M699" s="108"/>
      <c r="N699" s="107"/>
      <c r="O699" s="108"/>
      <c r="P699" s="108"/>
      <c r="Q699" s="128"/>
    </row>
    <row r="700" spans="1:17" s="111" customFormat="1" ht="43" x14ac:dyDescent="0.2">
      <c r="A700" s="103" t="s">
        <v>1524</v>
      </c>
      <c r="B700" s="104" t="s">
        <v>1525</v>
      </c>
      <c r="C700" s="104" t="s">
        <v>1533</v>
      </c>
      <c r="D700" s="104" t="s">
        <v>27</v>
      </c>
      <c r="E700" s="104" t="s">
        <v>132</v>
      </c>
      <c r="F700" s="127">
        <v>100055000000000</v>
      </c>
      <c r="G700" s="127">
        <v>100047000000000</v>
      </c>
      <c r="H700" s="104" t="s">
        <v>1527</v>
      </c>
      <c r="I700" s="104" t="s">
        <v>136</v>
      </c>
      <c r="J700" s="105" t="s">
        <v>1534</v>
      </c>
      <c r="K700" s="106"/>
      <c r="L700" s="107"/>
      <c r="M700" s="108"/>
      <c r="N700" s="107"/>
      <c r="O700" s="108"/>
      <c r="P700" s="108"/>
      <c r="Q700" s="128"/>
    </row>
    <row r="701" spans="1:17" s="111" customFormat="1" ht="43" x14ac:dyDescent="0.2">
      <c r="A701" s="103" t="s">
        <v>1524</v>
      </c>
      <c r="B701" s="104" t="s">
        <v>1525</v>
      </c>
      <c r="C701" s="104" t="s">
        <v>1535</v>
      </c>
      <c r="D701" s="104" t="s">
        <v>27</v>
      </c>
      <c r="E701" s="104" t="s">
        <v>132</v>
      </c>
      <c r="F701" s="127">
        <v>100055000000000</v>
      </c>
      <c r="G701" s="127">
        <v>100047000000000</v>
      </c>
      <c r="H701" s="104" t="s">
        <v>1527</v>
      </c>
      <c r="I701" s="104" t="s">
        <v>136</v>
      </c>
      <c r="J701" s="105" t="s">
        <v>27</v>
      </c>
      <c r="K701" s="106"/>
      <c r="L701" s="107"/>
      <c r="M701" s="108"/>
      <c r="N701" s="107"/>
      <c r="O701" s="108"/>
      <c r="P701" s="108"/>
      <c r="Q701" s="128"/>
    </row>
    <row r="702" spans="1:17" s="111" customFormat="1" ht="43" x14ac:dyDescent="0.2">
      <c r="A702" s="103" t="s">
        <v>1524</v>
      </c>
      <c r="B702" s="104" t="s">
        <v>1525</v>
      </c>
      <c r="C702" s="104" t="s">
        <v>1536</v>
      </c>
      <c r="D702" s="104" t="s">
        <v>27</v>
      </c>
      <c r="E702" s="104" t="s">
        <v>132</v>
      </c>
      <c r="F702" s="127">
        <v>100055000000000</v>
      </c>
      <c r="G702" s="127">
        <v>100047000000000</v>
      </c>
      <c r="H702" s="104" t="s">
        <v>1527</v>
      </c>
      <c r="I702" s="104" t="s">
        <v>136</v>
      </c>
      <c r="J702" s="105" t="s">
        <v>27</v>
      </c>
      <c r="K702" s="106"/>
      <c r="L702" s="107"/>
      <c r="M702" s="108"/>
      <c r="N702" s="129"/>
      <c r="O702" s="108"/>
      <c r="P702" s="108"/>
      <c r="Q702" s="128"/>
    </row>
    <row r="703" spans="1:17" s="111" customFormat="1" ht="43" x14ac:dyDescent="0.2">
      <c r="A703" s="103" t="s">
        <v>1524</v>
      </c>
      <c r="B703" s="104" t="s">
        <v>1525</v>
      </c>
      <c r="C703" s="104" t="s">
        <v>1537</v>
      </c>
      <c r="D703" s="104" t="s">
        <v>27</v>
      </c>
      <c r="E703" s="104" t="s">
        <v>132</v>
      </c>
      <c r="F703" s="127">
        <v>100047000000000</v>
      </c>
      <c r="G703" s="127">
        <v>100055000000000</v>
      </c>
      <c r="H703" s="104" t="s">
        <v>1527</v>
      </c>
      <c r="I703" s="104" t="s">
        <v>136</v>
      </c>
      <c r="J703" s="105" t="s">
        <v>1538</v>
      </c>
      <c r="K703" s="106"/>
      <c r="L703" s="107"/>
      <c r="M703" s="108"/>
      <c r="N703" s="129"/>
      <c r="O703" s="108"/>
      <c r="P703" s="108"/>
      <c r="Q703" s="128"/>
    </row>
    <row r="704" spans="1:17" s="111" customFormat="1" ht="43" x14ac:dyDescent="0.2">
      <c r="A704" s="103" t="s">
        <v>1524</v>
      </c>
      <c r="B704" s="104" t="s">
        <v>1525</v>
      </c>
      <c r="C704" s="104" t="s">
        <v>1539</v>
      </c>
      <c r="D704" s="104" t="s">
        <v>27</v>
      </c>
      <c r="E704" s="104" t="s">
        <v>132</v>
      </c>
      <c r="F704" s="127">
        <v>100055000000000</v>
      </c>
      <c r="G704" s="127">
        <v>100047000000000</v>
      </c>
      <c r="H704" s="104" t="s">
        <v>1527</v>
      </c>
      <c r="I704" s="104" t="s">
        <v>136</v>
      </c>
      <c r="J704" s="105" t="s">
        <v>1540</v>
      </c>
      <c r="K704" s="106"/>
      <c r="L704" s="107"/>
      <c r="M704" s="108"/>
      <c r="N704" s="129"/>
      <c r="O704" s="108"/>
      <c r="P704" s="108"/>
      <c r="Q704" s="128"/>
    </row>
    <row r="705" spans="1:17" s="111" customFormat="1" ht="43" x14ac:dyDescent="0.2">
      <c r="A705" s="103" t="s">
        <v>1524</v>
      </c>
      <c r="B705" s="104" t="s">
        <v>1525</v>
      </c>
      <c r="C705" s="104" t="s">
        <v>1541</v>
      </c>
      <c r="D705" s="104" t="s">
        <v>27</v>
      </c>
      <c r="E705" s="104" t="s">
        <v>132</v>
      </c>
      <c r="F705" s="127">
        <v>100047000000000</v>
      </c>
      <c r="G705" s="127">
        <v>100055000000000</v>
      </c>
      <c r="H705" s="104" t="s">
        <v>1527</v>
      </c>
      <c r="I705" s="104" t="s">
        <v>136</v>
      </c>
      <c r="J705" s="105" t="s">
        <v>1542</v>
      </c>
      <c r="K705" s="106"/>
      <c r="L705" s="107"/>
      <c r="M705" s="108"/>
      <c r="N705" s="129"/>
      <c r="O705" s="108"/>
      <c r="P705" s="108"/>
      <c r="Q705" s="128"/>
    </row>
    <row r="706" spans="1:17" s="111" customFormat="1" ht="43" x14ac:dyDescent="0.2">
      <c r="A706" s="103" t="s">
        <v>1524</v>
      </c>
      <c r="B706" s="104" t="s">
        <v>1525</v>
      </c>
      <c r="C706" s="104" t="s">
        <v>1543</v>
      </c>
      <c r="D706" s="104" t="s">
        <v>27</v>
      </c>
      <c r="E706" s="104" t="s">
        <v>132</v>
      </c>
      <c r="F706" s="127">
        <v>100055000000000</v>
      </c>
      <c r="G706" s="127">
        <v>100047000000000</v>
      </c>
      <c r="H706" s="104" t="s">
        <v>1527</v>
      </c>
      <c r="I706" s="104" t="s">
        <v>136</v>
      </c>
      <c r="J706" s="105" t="s">
        <v>1544</v>
      </c>
      <c r="K706" s="106"/>
      <c r="L706" s="107"/>
      <c r="M706" s="108"/>
      <c r="N706" s="129"/>
      <c r="O706" s="108"/>
      <c r="P706" s="108"/>
      <c r="Q706" s="128"/>
    </row>
    <row r="707" spans="1:17" s="111" customFormat="1" ht="43" x14ac:dyDescent="0.2">
      <c r="A707" s="103" t="s">
        <v>1524</v>
      </c>
      <c r="B707" s="104" t="s">
        <v>1525</v>
      </c>
      <c r="C707" s="104" t="s">
        <v>1545</v>
      </c>
      <c r="D707" s="104" t="s">
        <v>27</v>
      </c>
      <c r="E707" s="104" t="s">
        <v>132</v>
      </c>
      <c r="F707" s="127">
        <v>100047000000000</v>
      </c>
      <c r="G707" s="127">
        <v>100031000000000</v>
      </c>
      <c r="H707" s="104" t="s">
        <v>1547</v>
      </c>
      <c r="I707" s="104" t="s">
        <v>136</v>
      </c>
      <c r="J707" s="105" t="s">
        <v>1546</v>
      </c>
      <c r="K707" s="106"/>
      <c r="L707" s="107"/>
      <c r="M707" s="108"/>
      <c r="N707" s="129"/>
      <c r="O707" s="108"/>
      <c r="P707" s="108"/>
      <c r="Q707" s="128"/>
    </row>
    <row r="708" spans="1:17" s="111" customFormat="1" ht="43" x14ac:dyDescent="0.2">
      <c r="A708" s="103" t="s">
        <v>1524</v>
      </c>
      <c r="B708" s="104" t="s">
        <v>1525</v>
      </c>
      <c r="C708" s="104" t="s">
        <v>1548</v>
      </c>
      <c r="D708" s="104" t="s">
        <v>27</v>
      </c>
      <c r="E708" s="104" t="s">
        <v>132</v>
      </c>
      <c r="F708" s="127">
        <v>100031000000000</v>
      </c>
      <c r="G708" s="127">
        <v>100047000000000</v>
      </c>
      <c r="H708" s="104" t="s">
        <v>1547</v>
      </c>
      <c r="I708" s="104" t="s">
        <v>136</v>
      </c>
      <c r="J708" s="105" t="s">
        <v>1549</v>
      </c>
      <c r="K708" s="106"/>
      <c r="L708" s="107"/>
      <c r="M708" s="108"/>
      <c r="N708" s="129"/>
      <c r="O708" s="108"/>
      <c r="P708" s="108"/>
      <c r="Q708" s="128"/>
    </row>
    <row r="709" spans="1:17" s="111" customFormat="1" ht="43" x14ac:dyDescent="0.2">
      <c r="A709" s="103" t="s">
        <v>1524</v>
      </c>
      <c r="B709" s="104" t="s">
        <v>1525</v>
      </c>
      <c r="C709" s="104" t="s">
        <v>1550</v>
      </c>
      <c r="D709" s="104" t="s">
        <v>27</v>
      </c>
      <c r="E709" s="104" t="s">
        <v>132</v>
      </c>
      <c r="F709" s="127">
        <v>100047000000000</v>
      </c>
      <c r="G709" s="127">
        <v>100031000000000</v>
      </c>
      <c r="H709" s="104" t="s">
        <v>1547</v>
      </c>
      <c r="I709" s="104" t="s">
        <v>136</v>
      </c>
      <c r="J709" s="105" t="s">
        <v>1551</v>
      </c>
      <c r="K709" s="106"/>
      <c r="L709" s="107"/>
      <c r="M709" s="108"/>
      <c r="N709" s="129"/>
      <c r="O709" s="108"/>
      <c r="P709" s="108"/>
      <c r="Q709" s="128"/>
    </row>
    <row r="710" spans="1:17" s="111" customFormat="1" ht="43" x14ac:dyDescent="0.2">
      <c r="A710" s="103" t="s">
        <v>1524</v>
      </c>
      <c r="B710" s="104" t="s">
        <v>1525</v>
      </c>
      <c r="C710" s="104" t="s">
        <v>1552</v>
      </c>
      <c r="D710" s="104" t="s">
        <v>27</v>
      </c>
      <c r="E710" s="104" t="s">
        <v>132</v>
      </c>
      <c r="F710" s="127">
        <v>100031000000000</v>
      </c>
      <c r="G710" s="127">
        <v>100047000000000</v>
      </c>
      <c r="H710" s="104" t="s">
        <v>1547</v>
      </c>
      <c r="I710" s="104" t="s">
        <v>136</v>
      </c>
      <c r="J710" s="105" t="s">
        <v>1553</v>
      </c>
      <c r="K710" s="106"/>
      <c r="L710" s="107"/>
      <c r="M710" s="108"/>
      <c r="N710" s="129"/>
      <c r="O710" s="108"/>
      <c r="P710" s="108"/>
      <c r="Q710" s="128"/>
    </row>
    <row r="711" spans="1:17" s="111" customFormat="1" ht="43" x14ac:dyDescent="0.2">
      <c r="A711" s="103" t="s">
        <v>1524</v>
      </c>
      <c r="B711" s="104" t="s">
        <v>1525</v>
      </c>
      <c r="C711" s="104" t="s">
        <v>1554</v>
      </c>
      <c r="D711" s="104" t="s">
        <v>27</v>
      </c>
      <c r="E711" s="104" t="s">
        <v>132</v>
      </c>
      <c r="F711" s="127">
        <v>100031000000000</v>
      </c>
      <c r="G711" s="127">
        <v>100047000000000</v>
      </c>
      <c r="H711" s="104" t="s">
        <v>1547</v>
      </c>
      <c r="I711" s="104" t="s">
        <v>136</v>
      </c>
      <c r="J711" s="105" t="s">
        <v>1555</v>
      </c>
      <c r="K711" s="106"/>
      <c r="L711" s="107"/>
      <c r="M711" s="108"/>
      <c r="N711" s="129"/>
      <c r="O711" s="108"/>
      <c r="P711" s="108"/>
      <c r="Q711" s="128"/>
    </row>
    <row r="712" spans="1:17" s="111" customFormat="1" ht="43" x14ac:dyDescent="0.2">
      <c r="A712" s="103" t="s">
        <v>1524</v>
      </c>
      <c r="B712" s="104" t="s">
        <v>1525</v>
      </c>
      <c r="C712" s="104" t="s">
        <v>1556</v>
      </c>
      <c r="D712" s="104" t="s">
        <v>27</v>
      </c>
      <c r="E712" s="104" t="s">
        <v>132</v>
      </c>
      <c r="F712" s="127">
        <v>100047000000000</v>
      </c>
      <c r="G712" s="127">
        <v>100031000000000</v>
      </c>
      <c r="H712" s="104" t="s">
        <v>1547</v>
      </c>
      <c r="I712" s="104" t="s">
        <v>136</v>
      </c>
      <c r="J712" s="105" t="s">
        <v>1557</v>
      </c>
      <c r="K712" s="106"/>
      <c r="L712" s="107"/>
      <c r="M712" s="108"/>
      <c r="N712" s="129"/>
      <c r="O712" s="108"/>
      <c r="P712" s="108"/>
      <c r="Q712" s="128"/>
    </row>
    <row r="713" spans="1:17" s="111" customFormat="1" ht="43" x14ac:dyDescent="0.2">
      <c r="A713" s="103" t="s">
        <v>1524</v>
      </c>
      <c r="B713" s="104" t="s">
        <v>1525</v>
      </c>
      <c r="C713" s="104" t="s">
        <v>1558</v>
      </c>
      <c r="D713" s="104" t="s">
        <v>27</v>
      </c>
      <c r="E713" s="104" t="s">
        <v>132</v>
      </c>
      <c r="F713" s="127">
        <v>100047000000000</v>
      </c>
      <c r="G713" s="127">
        <v>100031000000000</v>
      </c>
      <c r="H713" s="104" t="s">
        <v>1547</v>
      </c>
      <c r="I713" s="104" t="s">
        <v>136</v>
      </c>
      <c r="J713" s="105" t="s">
        <v>1542</v>
      </c>
      <c r="K713" s="106"/>
      <c r="L713" s="107"/>
      <c r="M713" s="108"/>
      <c r="N713" s="129"/>
      <c r="O713" s="108"/>
      <c r="P713" s="108"/>
      <c r="Q713" s="128"/>
    </row>
    <row r="714" spans="1:17" s="111" customFormat="1" ht="43" x14ac:dyDescent="0.2">
      <c r="A714" s="103" t="s">
        <v>1524</v>
      </c>
      <c r="B714" s="104" t="s">
        <v>1525</v>
      </c>
      <c r="C714" s="104" t="s">
        <v>1559</v>
      </c>
      <c r="D714" s="104" t="s">
        <v>27</v>
      </c>
      <c r="E714" s="104" t="s">
        <v>132</v>
      </c>
      <c r="F714" s="127">
        <v>100047000000000</v>
      </c>
      <c r="G714" s="127">
        <v>100031000000000</v>
      </c>
      <c r="H714" s="104" t="s">
        <v>1547</v>
      </c>
      <c r="I714" s="104" t="s">
        <v>136</v>
      </c>
      <c r="J714" s="105" t="s">
        <v>1560</v>
      </c>
      <c r="K714" s="106"/>
      <c r="L714" s="107"/>
      <c r="M714" s="108"/>
      <c r="N714" s="129"/>
      <c r="O714" s="108"/>
      <c r="P714" s="108"/>
      <c r="Q714" s="128"/>
    </row>
    <row r="715" spans="1:17" s="111" customFormat="1" ht="43" x14ac:dyDescent="0.2">
      <c r="A715" s="103" t="s">
        <v>1524</v>
      </c>
      <c r="B715" s="104" t="s">
        <v>1525</v>
      </c>
      <c r="C715" s="104" t="s">
        <v>1561</v>
      </c>
      <c r="D715" s="104" t="s">
        <v>27</v>
      </c>
      <c r="E715" s="104" t="s">
        <v>132</v>
      </c>
      <c r="F715" s="127">
        <v>100031000000000</v>
      </c>
      <c r="G715" s="127">
        <v>100047000000000</v>
      </c>
      <c r="H715" s="104" t="s">
        <v>1547</v>
      </c>
      <c r="I715" s="104" t="s">
        <v>136</v>
      </c>
      <c r="J715" s="105" t="s">
        <v>1562</v>
      </c>
      <c r="K715" s="106"/>
      <c r="L715" s="107"/>
      <c r="M715" s="108"/>
      <c r="N715" s="129"/>
      <c r="O715" s="108"/>
      <c r="P715" s="108"/>
      <c r="Q715" s="128"/>
    </row>
    <row r="716" spans="1:17" s="111" customFormat="1" ht="43" x14ac:dyDescent="0.2">
      <c r="A716" s="103" t="s">
        <v>1524</v>
      </c>
      <c r="B716" s="104" t="s">
        <v>1525</v>
      </c>
      <c r="C716" s="104" t="s">
        <v>1563</v>
      </c>
      <c r="D716" s="104" t="s">
        <v>27</v>
      </c>
      <c r="E716" s="104" t="s">
        <v>132</v>
      </c>
      <c r="F716" s="127">
        <v>100047000000000</v>
      </c>
      <c r="G716" s="127">
        <v>100031000000000</v>
      </c>
      <c r="H716" s="104" t="s">
        <v>1547</v>
      </c>
      <c r="I716" s="104" t="s">
        <v>136</v>
      </c>
      <c r="J716" s="105" t="s">
        <v>1564</v>
      </c>
      <c r="K716" s="106"/>
      <c r="L716" s="107"/>
      <c r="M716" s="108"/>
      <c r="N716" s="129"/>
      <c r="O716" s="108"/>
      <c r="P716" s="108"/>
      <c r="Q716" s="128"/>
    </row>
    <row r="717" spans="1:17" s="111" customFormat="1" ht="43" x14ac:dyDescent="0.2">
      <c r="A717" s="103" t="s">
        <v>1524</v>
      </c>
      <c r="B717" s="104" t="s">
        <v>1525</v>
      </c>
      <c r="C717" s="104" t="s">
        <v>1565</v>
      </c>
      <c r="D717" s="104" t="s">
        <v>27</v>
      </c>
      <c r="E717" s="104" t="s">
        <v>132</v>
      </c>
      <c r="F717" s="127">
        <v>100047000000000</v>
      </c>
      <c r="G717" s="127">
        <v>100031000000000</v>
      </c>
      <c r="H717" s="104" t="s">
        <v>1547</v>
      </c>
      <c r="I717" s="104" t="s">
        <v>136</v>
      </c>
      <c r="J717" s="105" t="s">
        <v>1566</v>
      </c>
      <c r="K717" s="106"/>
      <c r="L717" s="107"/>
      <c r="M717" s="108"/>
      <c r="N717" s="129"/>
      <c r="O717" s="108"/>
      <c r="P717" s="108"/>
      <c r="Q717" s="128"/>
    </row>
    <row r="718" spans="1:17" s="111" customFormat="1" ht="43" x14ac:dyDescent="0.2">
      <c r="A718" s="103" t="s">
        <v>1524</v>
      </c>
      <c r="B718" s="104" t="s">
        <v>1525</v>
      </c>
      <c r="C718" s="104" t="s">
        <v>1567</v>
      </c>
      <c r="D718" s="104" t="s">
        <v>27</v>
      </c>
      <c r="E718" s="104" t="s">
        <v>132</v>
      </c>
      <c r="F718" s="127">
        <v>100047000000000</v>
      </c>
      <c r="G718" s="127">
        <v>100031000000000</v>
      </c>
      <c r="H718" s="104" t="s">
        <v>1547</v>
      </c>
      <c r="I718" s="104" t="s">
        <v>136</v>
      </c>
      <c r="J718" s="105" t="s">
        <v>1557</v>
      </c>
      <c r="K718" s="106"/>
      <c r="L718" s="107"/>
      <c r="M718" s="108"/>
      <c r="N718" s="129"/>
      <c r="O718" s="108"/>
      <c r="P718" s="108"/>
      <c r="Q718" s="128"/>
    </row>
    <row r="719" spans="1:17" s="111" customFormat="1" ht="43" x14ac:dyDescent="0.2">
      <c r="A719" s="121" t="s">
        <v>1524</v>
      </c>
      <c r="B719" s="122" t="s">
        <v>1525</v>
      </c>
      <c r="C719" s="122" t="s">
        <v>1568</v>
      </c>
      <c r="D719" s="122" t="s">
        <v>27</v>
      </c>
      <c r="E719" s="122" t="s">
        <v>132</v>
      </c>
      <c r="F719" s="130">
        <v>100031000000000</v>
      </c>
      <c r="G719" s="130">
        <v>100047000000000</v>
      </c>
      <c r="H719" s="122" t="s">
        <v>1547</v>
      </c>
      <c r="I719" s="122" t="s">
        <v>136</v>
      </c>
      <c r="J719" s="123" t="s">
        <v>1569</v>
      </c>
      <c r="K719" s="106"/>
      <c r="L719" s="107"/>
      <c r="M719" s="108"/>
      <c r="N719" s="129"/>
      <c r="O719" s="108"/>
      <c r="P719" s="108"/>
      <c r="Q719" s="128"/>
    </row>
    <row r="720" spans="1:17" s="111" customFormat="1" ht="43" x14ac:dyDescent="0.2">
      <c r="A720" s="131" t="s">
        <v>1524</v>
      </c>
      <c r="B720" s="132" t="s">
        <v>1525</v>
      </c>
      <c r="C720" s="132" t="s">
        <v>1570</v>
      </c>
      <c r="D720" s="132" t="s">
        <v>27</v>
      </c>
      <c r="E720" s="132" t="s">
        <v>132</v>
      </c>
      <c r="F720" s="133">
        <v>100047000000000</v>
      </c>
      <c r="G720" s="133">
        <v>100031000000000</v>
      </c>
      <c r="H720" s="132" t="s">
        <v>1547</v>
      </c>
      <c r="I720" s="132" t="s">
        <v>136</v>
      </c>
      <c r="J720" s="134" t="s">
        <v>1571</v>
      </c>
      <c r="K720" s="106"/>
      <c r="L720" s="107"/>
      <c r="M720" s="108"/>
      <c r="N720" s="129"/>
      <c r="O720" s="108"/>
      <c r="P720" s="108"/>
      <c r="Q720" s="128"/>
    </row>
    <row r="721" spans="1:17" x14ac:dyDescent="0.2">
      <c r="A721" s="13"/>
      <c r="B721" s="14"/>
      <c r="C721" s="14"/>
      <c r="D721" s="14"/>
      <c r="E721" s="14"/>
      <c r="F721" s="14"/>
      <c r="G721" s="14"/>
      <c r="H721" s="14"/>
      <c r="I721" s="14"/>
      <c r="J721" s="31"/>
      <c r="K721" s="15"/>
      <c r="L721" s="15"/>
      <c r="M721" s="41"/>
      <c r="N721" s="15"/>
      <c r="O721" s="41"/>
      <c r="P721" s="41"/>
      <c r="Q721" s="92"/>
    </row>
    <row r="722" spans="1:17" x14ac:dyDescent="0.2">
      <c r="A722" s="13"/>
      <c r="B722" s="14"/>
      <c r="C722" s="14"/>
      <c r="D722" s="14"/>
      <c r="E722" s="14"/>
      <c r="F722" s="14"/>
      <c r="G722" s="14"/>
      <c r="H722" s="14"/>
      <c r="I722" s="14"/>
      <c r="J722" s="31"/>
      <c r="K722" s="15"/>
      <c r="L722" s="15"/>
      <c r="M722" s="41"/>
      <c r="N722" s="15"/>
      <c r="O722" s="41"/>
      <c r="P722" s="41"/>
      <c r="Q722" s="92"/>
    </row>
    <row r="723" spans="1:17" x14ac:dyDescent="0.2">
      <c r="A723" s="13"/>
      <c r="B723" s="14"/>
      <c r="C723" s="14"/>
      <c r="D723" s="14"/>
      <c r="E723" s="14"/>
      <c r="F723" s="14"/>
      <c r="G723" s="14"/>
      <c r="H723" s="14"/>
      <c r="I723" s="14"/>
      <c r="J723" s="32"/>
      <c r="K723" s="15"/>
      <c r="L723" s="15"/>
      <c r="M723" s="41"/>
      <c r="N723" s="15"/>
      <c r="O723" s="41"/>
      <c r="P723" s="41"/>
      <c r="Q723" s="92"/>
    </row>
    <row r="724" spans="1:17" x14ac:dyDescent="0.2">
      <c r="A724" s="16"/>
      <c r="B724" s="16"/>
      <c r="C724" s="16"/>
      <c r="D724" s="16"/>
      <c r="E724" s="16"/>
      <c r="F724" s="16"/>
      <c r="G724" s="16"/>
      <c r="H724" s="16"/>
      <c r="I724" s="16"/>
      <c r="J724" s="31"/>
      <c r="K724" s="16"/>
      <c r="L724" s="16"/>
      <c r="M724" s="83"/>
      <c r="N724" s="16"/>
      <c r="O724" s="83"/>
      <c r="P724" s="83"/>
      <c r="Q724" s="93"/>
    </row>
    <row r="725" spans="1:17" x14ac:dyDescent="0.2">
      <c r="A725" s="13"/>
      <c r="B725" s="14"/>
      <c r="C725" s="14"/>
      <c r="D725" s="14"/>
      <c r="E725" s="14"/>
      <c r="F725" s="14"/>
      <c r="G725" s="14"/>
      <c r="H725" s="14"/>
      <c r="I725" s="14"/>
      <c r="J725" s="33"/>
      <c r="K725" s="15"/>
      <c r="L725" s="15"/>
      <c r="M725" s="41"/>
      <c r="N725" s="15"/>
      <c r="O725" s="41"/>
      <c r="P725" s="41"/>
      <c r="Q725" s="92"/>
    </row>
    <row r="726" spans="1:17" x14ac:dyDescent="0.2">
      <c r="A726" s="13"/>
      <c r="B726" s="14"/>
      <c r="C726" s="14"/>
      <c r="D726" s="14"/>
      <c r="E726" s="14"/>
      <c r="F726" s="14"/>
      <c r="G726" s="14"/>
      <c r="H726" s="14"/>
      <c r="I726" s="14"/>
      <c r="J726" s="33"/>
      <c r="K726" s="15"/>
      <c r="L726" s="15"/>
      <c r="M726" s="41"/>
      <c r="N726" s="15"/>
      <c r="O726" s="41"/>
      <c r="P726" s="41"/>
      <c r="Q726" s="92"/>
    </row>
    <row r="727" spans="1:17" x14ac:dyDescent="0.2">
      <c r="A727" s="13"/>
      <c r="B727" s="14"/>
      <c r="C727" s="14"/>
      <c r="D727" s="14"/>
      <c r="E727" s="14"/>
      <c r="F727" s="14"/>
      <c r="G727" s="14"/>
      <c r="H727" s="14"/>
      <c r="I727" s="14"/>
      <c r="J727" s="31"/>
      <c r="K727" s="15"/>
      <c r="L727" s="15"/>
      <c r="M727" s="41"/>
      <c r="N727" s="15"/>
      <c r="O727" s="41"/>
      <c r="P727" s="41"/>
      <c r="Q727" s="92"/>
    </row>
    <row r="728" spans="1:17" x14ac:dyDescent="0.2">
      <c r="A728" s="13"/>
      <c r="B728" s="14"/>
      <c r="C728" s="14"/>
      <c r="D728" s="14"/>
      <c r="E728" s="14"/>
      <c r="F728" s="14"/>
      <c r="G728" s="14"/>
      <c r="H728" s="14"/>
      <c r="I728" s="14"/>
      <c r="J728" s="33"/>
      <c r="K728" s="15"/>
      <c r="L728" s="15"/>
      <c r="M728" s="41"/>
      <c r="N728" s="15"/>
      <c r="O728" s="41"/>
      <c r="P728" s="41"/>
      <c r="Q728" s="92"/>
    </row>
    <row r="729" spans="1:17" x14ac:dyDescent="0.2">
      <c r="A729" s="13"/>
      <c r="B729" s="14"/>
      <c r="C729" s="14"/>
      <c r="D729" s="14"/>
      <c r="E729" s="14"/>
      <c r="F729" s="14"/>
      <c r="G729" s="14"/>
      <c r="H729" s="14"/>
      <c r="I729" s="14"/>
      <c r="J729" s="31"/>
      <c r="K729" s="15"/>
      <c r="L729" s="15"/>
      <c r="M729" s="41"/>
      <c r="N729" s="15"/>
      <c r="O729" s="41"/>
      <c r="P729" s="41"/>
      <c r="Q729" s="92"/>
    </row>
    <row r="730" spans="1:17" x14ac:dyDescent="0.2">
      <c r="A730" s="13"/>
      <c r="B730" s="14"/>
      <c r="C730" s="14"/>
      <c r="D730" s="14"/>
      <c r="E730" s="14"/>
      <c r="F730" s="14"/>
      <c r="G730" s="14"/>
      <c r="H730" s="14"/>
      <c r="I730" s="14"/>
      <c r="J730" s="33"/>
      <c r="K730" s="15"/>
      <c r="L730" s="15"/>
      <c r="M730" s="41"/>
      <c r="N730" s="15"/>
      <c r="O730" s="41"/>
      <c r="P730" s="41"/>
      <c r="Q730" s="92"/>
    </row>
    <row r="731" spans="1:17" x14ac:dyDescent="0.2">
      <c r="A731" s="16"/>
      <c r="B731" s="16"/>
      <c r="C731" s="16"/>
      <c r="D731" s="16"/>
      <c r="E731" s="16"/>
      <c r="F731" s="16"/>
      <c r="G731" s="16"/>
      <c r="H731" s="16"/>
      <c r="I731" s="16"/>
      <c r="J731" s="31"/>
      <c r="K731" s="16"/>
      <c r="L731" s="16"/>
      <c r="M731" s="83"/>
      <c r="N731" s="16"/>
      <c r="O731" s="83"/>
      <c r="P731" s="83"/>
      <c r="Q731" s="93"/>
    </row>
    <row r="732" spans="1:17" x14ac:dyDescent="0.2">
      <c r="A732" s="13"/>
      <c r="B732" s="14"/>
      <c r="C732" s="14"/>
      <c r="D732" s="14"/>
      <c r="E732" s="14"/>
      <c r="F732" s="14"/>
      <c r="G732" s="14"/>
      <c r="H732" s="14"/>
      <c r="I732" s="14"/>
      <c r="J732" s="32"/>
      <c r="K732" s="15"/>
      <c r="L732" s="15"/>
      <c r="M732" s="41"/>
      <c r="N732" s="15"/>
      <c r="O732" s="41"/>
      <c r="P732" s="41"/>
      <c r="Q732" s="92"/>
    </row>
    <row r="733" spans="1:17" x14ac:dyDescent="0.2">
      <c r="A733" s="13"/>
      <c r="B733" s="14"/>
      <c r="C733" s="14"/>
      <c r="D733" s="14"/>
      <c r="E733" s="14"/>
      <c r="F733" s="14"/>
      <c r="G733" s="14"/>
      <c r="H733" s="14"/>
      <c r="I733" s="14"/>
      <c r="J733" s="31"/>
      <c r="K733" s="15"/>
      <c r="L733" s="15"/>
      <c r="M733" s="41"/>
      <c r="N733" s="15"/>
      <c r="O733" s="41"/>
      <c r="P733" s="41"/>
      <c r="Q733" s="92"/>
    </row>
    <row r="734" spans="1:17" x14ac:dyDescent="0.2">
      <c r="A734" s="16"/>
      <c r="B734" s="16"/>
      <c r="C734" s="16"/>
      <c r="D734" s="16"/>
      <c r="E734" s="16"/>
      <c r="F734" s="16"/>
      <c r="G734" s="16"/>
      <c r="H734" s="16"/>
      <c r="I734" s="16"/>
      <c r="J734" s="33"/>
      <c r="K734" s="16"/>
      <c r="L734" s="16"/>
      <c r="M734" s="83"/>
      <c r="N734" s="16"/>
      <c r="O734" s="83"/>
      <c r="P734" s="83"/>
      <c r="Q734" s="93"/>
    </row>
    <row r="735" spans="1:17" x14ac:dyDescent="0.2">
      <c r="A735" s="13"/>
      <c r="B735" s="14"/>
      <c r="C735" s="14"/>
      <c r="D735" s="14"/>
      <c r="E735" s="14"/>
      <c r="F735" s="14"/>
      <c r="G735" s="14"/>
      <c r="H735" s="14"/>
      <c r="I735" s="14"/>
      <c r="J735" s="32"/>
      <c r="K735" s="15"/>
      <c r="L735" s="15"/>
      <c r="M735" s="41"/>
      <c r="N735" s="15"/>
      <c r="O735" s="41"/>
      <c r="P735" s="41"/>
      <c r="Q735" s="92"/>
    </row>
    <row r="736" spans="1:17" x14ac:dyDescent="0.2">
      <c r="A736" s="13"/>
      <c r="B736" s="14"/>
      <c r="C736" s="14"/>
      <c r="D736" s="14"/>
      <c r="E736" s="14"/>
      <c r="F736" s="14"/>
      <c r="G736" s="14"/>
      <c r="H736" s="14"/>
      <c r="I736" s="14"/>
      <c r="J736" s="32"/>
      <c r="K736" s="15"/>
      <c r="L736" s="15"/>
      <c r="M736" s="41"/>
      <c r="N736" s="15"/>
      <c r="O736" s="41"/>
      <c r="P736" s="41"/>
      <c r="Q736" s="92"/>
    </row>
    <row r="737" spans="1:17" x14ac:dyDescent="0.2">
      <c r="A737" s="13"/>
      <c r="B737" s="14"/>
      <c r="C737" s="14"/>
      <c r="D737" s="14"/>
      <c r="E737" s="14"/>
      <c r="F737" s="14"/>
      <c r="G737" s="14"/>
      <c r="H737" s="14"/>
      <c r="I737" s="14"/>
      <c r="J737" s="31"/>
      <c r="K737" s="15"/>
      <c r="L737" s="15"/>
      <c r="M737" s="41"/>
      <c r="N737" s="15"/>
      <c r="O737" s="41"/>
      <c r="P737" s="41"/>
      <c r="Q737" s="92"/>
    </row>
    <row r="738" spans="1:17" x14ac:dyDescent="0.2">
      <c r="A738" s="13"/>
      <c r="B738" s="14"/>
      <c r="C738" s="14"/>
      <c r="D738" s="14"/>
      <c r="E738" s="14"/>
      <c r="F738" s="14"/>
      <c r="G738" s="14"/>
      <c r="H738" s="14"/>
      <c r="I738" s="14"/>
      <c r="J738" s="32"/>
      <c r="K738" s="15"/>
      <c r="L738" s="15"/>
      <c r="M738" s="41"/>
      <c r="N738" s="15"/>
      <c r="O738" s="41"/>
      <c r="P738" s="41"/>
      <c r="Q738" s="92"/>
    </row>
    <row r="739" spans="1:17" x14ac:dyDescent="0.2">
      <c r="A739" s="13"/>
      <c r="B739" s="14"/>
      <c r="C739" s="14"/>
      <c r="D739" s="14"/>
      <c r="E739" s="14"/>
      <c r="F739" s="14"/>
      <c r="G739" s="14"/>
      <c r="H739" s="14"/>
      <c r="I739" s="14"/>
      <c r="J739" s="32"/>
      <c r="K739" s="15"/>
      <c r="L739" s="15"/>
      <c r="M739" s="41"/>
      <c r="N739" s="15"/>
      <c r="O739" s="41"/>
      <c r="P739" s="41"/>
      <c r="Q739" s="92"/>
    </row>
    <row r="740" spans="1:17" x14ac:dyDescent="0.2">
      <c r="A740" s="13"/>
      <c r="B740" s="14"/>
      <c r="C740" s="14"/>
      <c r="D740" s="14"/>
      <c r="E740" s="14"/>
      <c r="F740" s="14"/>
      <c r="G740" s="14"/>
      <c r="H740" s="14"/>
      <c r="I740" s="14"/>
      <c r="J740" s="31"/>
      <c r="K740" s="15"/>
      <c r="L740" s="15"/>
      <c r="M740" s="41"/>
      <c r="N740" s="15"/>
      <c r="O740" s="41"/>
      <c r="P740" s="41"/>
      <c r="Q740" s="92"/>
    </row>
    <row r="741" spans="1:17" x14ac:dyDescent="0.2">
      <c r="A741" s="13"/>
      <c r="B741" s="14"/>
      <c r="C741" s="14"/>
      <c r="D741" s="14"/>
      <c r="E741" s="14"/>
      <c r="F741" s="14"/>
      <c r="G741" s="14"/>
      <c r="H741" s="14"/>
      <c r="I741" s="14"/>
      <c r="J741" s="31"/>
      <c r="K741" s="15"/>
      <c r="L741" s="15"/>
      <c r="M741" s="41"/>
      <c r="N741" s="15"/>
      <c r="O741" s="41"/>
      <c r="P741" s="41"/>
      <c r="Q741" s="92"/>
    </row>
    <row r="742" spans="1:17" x14ac:dyDescent="0.2">
      <c r="A742" s="13"/>
      <c r="B742" s="14"/>
      <c r="C742" s="14"/>
      <c r="D742" s="14"/>
      <c r="E742" s="14"/>
      <c r="F742" s="14"/>
      <c r="G742" s="14"/>
      <c r="H742" s="14"/>
      <c r="I742" s="14"/>
      <c r="J742" s="31"/>
      <c r="K742" s="15"/>
      <c r="L742" s="15"/>
      <c r="M742" s="41"/>
      <c r="N742" s="15"/>
      <c r="O742" s="41"/>
      <c r="P742" s="41"/>
      <c r="Q742" s="92"/>
    </row>
    <row r="743" spans="1:17" x14ac:dyDescent="0.2">
      <c r="A743" s="13"/>
      <c r="B743" s="14"/>
      <c r="C743" s="14"/>
      <c r="D743" s="14"/>
      <c r="E743" s="14"/>
      <c r="F743" s="14"/>
      <c r="G743" s="14"/>
      <c r="H743" s="14"/>
      <c r="I743" s="14"/>
      <c r="J743" s="31"/>
      <c r="K743" s="15"/>
      <c r="L743" s="15"/>
      <c r="M743" s="41"/>
      <c r="N743" s="15"/>
      <c r="O743" s="41"/>
      <c r="P743" s="41"/>
      <c r="Q743" s="92"/>
    </row>
    <row r="744" spans="1:17" x14ac:dyDescent="0.2">
      <c r="A744" s="13"/>
      <c r="B744" s="14"/>
      <c r="C744" s="14"/>
      <c r="D744" s="14"/>
      <c r="E744" s="14"/>
      <c r="F744" s="14"/>
      <c r="G744" s="14"/>
      <c r="H744" s="14"/>
      <c r="I744" s="14"/>
      <c r="J744" s="31"/>
      <c r="K744" s="15"/>
      <c r="L744" s="15"/>
      <c r="M744" s="41"/>
      <c r="N744" s="15"/>
      <c r="O744" s="41"/>
      <c r="P744" s="41"/>
      <c r="Q744" s="92"/>
    </row>
    <row r="745" spans="1:17" x14ac:dyDescent="0.2">
      <c r="A745" s="13"/>
      <c r="B745" s="14"/>
      <c r="C745" s="14"/>
      <c r="D745" s="14"/>
      <c r="E745" s="14"/>
      <c r="F745" s="14"/>
      <c r="G745" s="14"/>
      <c r="H745" s="14"/>
      <c r="I745" s="14"/>
      <c r="J745" s="31"/>
      <c r="K745" s="15"/>
      <c r="L745" s="15"/>
      <c r="M745" s="41"/>
      <c r="N745" s="15"/>
      <c r="O745" s="41"/>
      <c r="P745" s="41"/>
      <c r="Q745" s="92"/>
    </row>
    <row r="746" spans="1:17" x14ac:dyDescent="0.2">
      <c r="A746" s="16"/>
      <c r="B746" s="16"/>
      <c r="C746" s="16"/>
      <c r="D746" s="16"/>
      <c r="E746" s="16"/>
      <c r="F746" s="16"/>
      <c r="G746" s="16"/>
      <c r="H746" s="16"/>
      <c r="I746" s="16"/>
      <c r="J746" s="31"/>
      <c r="K746" s="16"/>
      <c r="L746" s="16"/>
      <c r="M746" s="83"/>
      <c r="N746" s="16"/>
      <c r="O746" s="83"/>
      <c r="P746" s="83"/>
      <c r="Q746" s="93"/>
    </row>
    <row r="747" spans="1:17" x14ac:dyDescent="0.2">
      <c r="A747" s="13"/>
      <c r="B747" s="14"/>
      <c r="C747" s="14"/>
      <c r="D747" s="14"/>
      <c r="E747" s="14"/>
      <c r="F747" s="14"/>
      <c r="G747" s="14"/>
      <c r="H747" s="14"/>
      <c r="I747" s="14"/>
      <c r="J747" s="31"/>
      <c r="K747" s="15"/>
      <c r="L747" s="15"/>
      <c r="M747" s="41"/>
      <c r="N747" s="15"/>
      <c r="O747" s="41"/>
      <c r="P747" s="41"/>
      <c r="Q747" s="92"/>
    </row>
    <row r="748" spans="1:17" x14ac:dyDescent="0.2">
      <c r="A748" s="13"/>
      <c r="B748" s="14"/>
      <c r="C748" s="14"/>
      <c r="D748" s="14"/>
      <c r="E748" s="14"/>
      <c r="F748" s="14"/>
      <c r="G748" s="14"/>
      <c r="H748" s="14"/>
      <c r="I748" s="14"/>
      <c r="J748" s="33"/>
      <c r="K748" s="15"/>
      <c r="L748" s="15"/>
      <c r="M748" s="41"/>
      <c r="N748" s="15"/>
      <c r="O748" s="41"/>
      <c r="P748" s="41"/>
      <c r="Q748" s="92"/>
    </row>
    <row r="749" spans="1:17" x14ac:dyDescent="0.2">
      <c r="A749" s="13"/>
      <c r="B749" s="14"/>
      <c r="C749" s="14"/>
      <c r="D749" s="14"/>
      <c r="E749" s="14"/>
      <c r="F749" s="14"/>
      <c r="G749" s="14"/>
      <c r="H749" s="14"/>
      <c r="I749" s="14"/>
      <c r="J749" s="31"/>
      <c r="K749" s="15"/>
      <c r="L749" s="15"/>
      <c r="M749" s="41"/>
      <c r="N749" s="15"/>
      <c r="O749" s="41"/>
      <c r="P749" s="41"/>
      <c r="Q749" s="92"/>
    </row>
    <row r="750" spans="1:17" x14ac:dyDescent="0.2">
      <c r="A750" s="13"/>
      <c r="B750" s="14"/>
      <c r="C750" s="14"/>
      <c r="D750" s="14"/>
      <c r="E750" s="14"/>
      <c r="F750" s="14"/>
      <c r="G750" s="14"/>
      <c r="H750" s="14"/>
      <c r="I750" s="14"/>
      <c r="J750" s="31"/>
      <c r="K750" s="15"/>
      <c r="L750" s="15"/>
      <c r="M750" s="41"/>
      <c r="N750" s="15"/>
      <c r="O750" s="41"/>
      <c r="P750" s="41"/>
      <c r="Q750" s="92"/>
    </row>
    <row r="751" spans="1:17" x14ac:dyDescent="0.2">
      <c r="A751" s="13"/>
      <c r="B751" s="14"/>
      <c r="C751" s="14"/>
      <c r="D751" s="14"/>
      <c r="E751" s="14"/>
      <c r="F751" s="14"/>
      <c r="G751" s="14"/>
      <c r="H751" s="14"/>
      <c r="I751" s="14"/>
      <c r="J751" s="31"/>
      <c r="K751" s="15"/>
      <c r="L751" s="15"/>
      <c r="M751" s="41"/>
      <c r="N751" s="15"/>
      <c r="O751" s="41"/>
      <c r="P751" s="41"/>
      <c r="Q751" s="92"/>
    </row>
    <row r="752" spans="1:17" x14ac:dyDescent="0.2">
      <c r="A752" s="13"/>
      <c r="B752" s="14"/>
      <c r="C752" s="14"/>
      <c r="D752" s="14"/>
      <c r="E752" s="14"/>
      <c r="F752" s="14"/>
      <c r="G752" s="14"/>
      <c r="H752" s="14"/>
      <c r="I752" s="14"/>
      <c r="J752" s="32"/>
      <c r="K752" s="15"/>
      <c r="L752" s="15"/>
      <c r="M752" s="41"/>
      <c r="N752" s="15"/>
      <c r="O752" s="41"/>
      <c r="P752" s="41"/>
      <c r="Q752" s="92"/>
    </row>
    <row r="753" spans="1:17" x14ac:dyDescent="0.2">
      <c r="A753" s="13"/>
      <c r="B753" s="14"/>
      <c r="C753" s="14"/>
      <c r="D753" s="14"/>
      <c r="E753" s="14"/>
      <c r="F753" s="14"/>
      <c r="G753" s="14"/>
      <c r="H753" s="14"/>
      <c r="I753" s="14"/>
      <c r="J753" s="33"/>
      <c r="K753" s="15"/>
      <c r="L753" s="15"/>
      <c r="M753" s="41"/>
      <c r="N753" s="15"/>
      <c r="O753" s="41"/>
      <c r="P753" s="41"/>
      <c r="Q753" s="92"/>
    </row>
    <row r="754" spans="1:17" x14ac:dyDescent="0.2">
      <c r="A754" s="13"/>
      <c r="B754" s="14"/>
      <c r="C754" s="14"/>
      <c r="D754" s="14"/>
      <c r="E754" s="14"/>
      <c r="F754" s="14"/>
      <c r="G754" s="14"/>
      <c r="H754" s="14"/>
      <c r="I754" s="14"/>
      <c r="J754" s="34"/>
      <c r="K754" s="15"/>
      <c r="L754" s="15"/>
      <c r="M754" s="41"/>
      <c r="N754" s="15"/>
      <c r="O754" s="41"/>
      <c r="P754" s="41"/>
      <c r="Q754" s="92"/>
    </row>
    <row r="755" spans="1:17" x14ac:dyDescent="0.2">
      <c r="A755" s="13"/>
      <c r="B755" s="14"/>
      <c r="C755" s="14"/>
      <c r="D755" s="14"/>
      <c r="E755" s="14"/>
      <c r="F755" s="14"/>
      <c r="G755" s="14"/>
      <c r="H755" s="14"/>
      <c r="I755" s="14"/>
      <c r="J755" s="31"/>
      <c r="K755" s="15"/>
      <c r="L755" s="15"/>
      <c r="M755" s="41"/>
      <c r="N755" s="15"/>
      <c r="O755" s="41"/>
      <c r="P755" s="41"/>
      <c r="Q755" s="92"/>
    </row>
    <row r="756" spans="1:17" x14ac:dyDescent="0.2">
      <c r="A756" s="13"/>
      <c r="B756" s="14"/>
      <c r="C756" s="14"/>
      <c r="D756" s="14"/>
      <c r="E756" s="14"/>
      <c r="F756" s="14"/>
      <c r="G756" s="14"/>
      <c r="H756" s="14"/>
      <c r="I756" s="14"/>
      <c r="J756" s="31"/>
      <c r="K756" s="15"/>
      <c r="L756" s="15"/>
      <c r="M756" s="41"/>
      <c r="N756" s="15"/>
      <c r="O756" s="41"/>
      <c r="P756" s="41"/>
      <c r="Q756" s="92"/>
    </row>
    <row r="757" spans="1:17" x14ac:dyDescent="0.2">
      <c r="A757" s="13"/>
      <c r="B757" s="14"/>
      <c r="C757" s="14"/>
      <c r="D757" s="14"/>
      <c r="E757" s="14"/>
      <c r="F757" s="14"/>
      <c r="G757" s="14"/>
      <c r="H757" s="14"/>
      <c r="I757" s="14"/>
      <c r="J757" s="31"/>
      <c r="K757" s="15"/>
      <c r="L757" s="15"/>
      <c r="M757" s="41"/>
      <c r="N757" s="15"/>
      <c r="O757" s="41"/>
      <c r="P757" s="41"/>
      <c r="Q757" s="92"/>
    </row>
    <row r="758" spans="1:17" x14ac:dyDescent="0.2">
      <c r="A758" s="13"/>
      <c r="B758" s="14"/>
      <c r="C758" s="14"/>
      <c r="D758" s="14"/>
      <c r="E758" s="14"/>
      <c r="F758" s="14"/>
      <c r="G758" s="14"/>
      <c r="H758" s="14"/>
      <c r="I758" s="14"/>
      <c r="J758" s="31"/>
      <c r="K758" s="15"/>
      <c r="L758" s="15"/>
      <c r="M758" s="41"/>
      <c r="N758" s="15"/>
      <c r="O758" s="41"/>
      <c r="P758" s="41"/>
      <c r="Q758" s="92"/>
    </row>
    <row r="759" spans="1:17" x14ac:dyDescent="0.2">
      <c r="A759" s="13"/>
      <c r="B759" s="14"/>
      <c r="C759" s="14"/>
      <c r="D759" s="15"/>
      <c r="E759" s="14"/>
      <c r="F759" s="14"/>
      <c r="G759" s="14"/>
      <c r="H759" s="14"/>
      <c r="I759" s="14"/>
      <c r="J759" s="35"/>
      <c r="K759" s="15"/>
      <c r="L759" s="15"/>
      <c r="M759" s="41"/>
      <c r="N759" s="15"/>
      <c r="O759" s="41"/>
      <c r="P759" s="41"/>
      <c r="Q759" s="92"/>
    </row>
    <row r="760" spans="1:17" x14ac:dyDescent="0.2">
      <c r="A760" s="13"/>
      <c r="B760" s="14"/>
      <c r="C760" s="14"/>
      <c r="D760" s="15"/>
      <c r="E760" s="14"/>
      <c r="F760" s="14"/>
      <c r="G760" s="14"/>
      <c r="H760" s="14"/>
      <c r="I760" s="14"/>
      <c r="J760" s="31"/>
      <c r="K760" s="15"/>
      <c r="L760" s="15"/>
      <c r="M760" s="41"/>
      <c r="N760" s="15"/>
      <c r="O760" s="41"/>
      <c r="P760" s="41"/>
      <c r="Q760" s="92"/>
    </row>
    <row r="761" spans="1:17" x14ac:dyDescent="0.2">
      <c r="A761" s="13"/>
      <c r="B761" s="14"/>
      <c r="C761" s="14"/>
      <c r="D761" s="15"/>
      <c r="E761" s="14"/>
      <c r="F761" s="14"/>
      <c r="G761" s="14"/>
      <c r="H761" s="14"/>
      <c r="I761" s="14"/>
      <c r="J761" s="31"/>
      <c r="K761" s="15"/>
      <c r="L761" s="15"/>
      <c r="M761" s="41"/>
      <c r="N761" s="15"/>
      <c r="O761" s="41"/>
      <c r="P761" s="41"/>
      <c r="Q761" s="92"/>
    </row>
    <row r="762" spans="1:17" x14ac:dyDescent="0.2">
      <c r="A762" s="13"/>
      <c r="B762" s="14"/>
      <c r="C762" s="14"/>
      <c r="D762" s="15"/>
      <c r="E762" s="14"/>
      <c r="F762" s="14"/>
      <c r="G762" s="14"/>
      <c r="H762" s="14"/>
      <c r="I762" s="14"/>
      <c r="J762" s="31"/>
      <c r="K762" s="15"/>
      <c r="L762" s="15"/>
      <c r="M762" s="41"/>
      <c r="N762" s="15"/>
      <c r="O762" s="41"/>
      <c r="P762" s="41"/>
      <c r="Q762" s="92"/>
    </row>
    <row r="763" spans="1:17" x14ac:dyDescent="0.2">
      <c r="A763" s="13"/>
      <c r="B763" s="14"/>
      <c r="C763" s="14"/>
      <c r="D763" s="15"/>
      <c r="E763" s="14"/>
      <c r="F763" s="14"/>
      <c r="G763" s="14"/>
      <c r="H763" s="14"/>
      <c r="I763" s="14"/>
      <c r="J763" s="31"/>
      <c r="K763" s="15"/>
      <c r="L763" s="15"/>
      <c r="M763" s="41"/>
      <c r="N763" s="15"/>
      <c r="O763" s="41"/>
      <c r="P763" s="41"/>
      <c r="Q763" s="92"/>
    </row>
    <row r="764" spans="1:17" x14ac:dyDescent="0.2">
      <c r="A764" s="13"/>
      <c r="B764" s="14"/>
      <c r="C764" s="14"/>
      <c r="D764" s="15"/>
      <c r="E764" s="14"/>
      <c r="F764" s="14"/>
      <c r="G764" s="14"/>
      <c r="H764" s="14"/>
      <c r="I764" s="14"/>
      <c r="J764" s="35"/>
      <c r="K764" s="15"/>
      <c r="L764" s="15"/>
      <c r="M764" s="41"/>
      <c r="N764" s="15"/>
      <c r="O764" s="41"/>
      <c r="P764" s="41"/>
      <c r="Q764" s="92"/>
    </row>
    <row r="765" spans="1:17" x14ac:dyDescent="0.2">
      <c r="A765" s="13"/>
      <c r="B765" s="14"/>
      <c r="C765" s="14"/>
      <c r="D765" s="15"/>
      <c r="E765" s="14"/>
      <c r="F765" s="14"/>
      <c r="G765" s="14"/>
      <c r="H765" s="14"/>
      <c r="I765" s="14"/>
      <c r="J765" s="35"/>
      <c r="K765" s="15"/>
      <c r="L765" s="15"/>
      <c r="M765" s="41"/>
      <c r="N765" s="15"/>
      <c r="O765" s="41"/>
      <c r="P765" s="41"/>
      <c r="Q765" s="92"/>
    </row>
    <row r="766" spans="1:17" x14ac:dyDescent="0.2">
      <c r="A766" s="13"/>
      <c r="B766" s="14"/>
      <c r="C766" s="14"/>
      <c r="D766" s="15"/>
      <c r="E766" s="14"/>
      <c r="F766" s="14"/>
      <c r="G766" s="14"/>
      <c r="H766" s="14"/>
      <c r="I766" s="14"/>
      <c r="J766" s="31"/>
      <c r="K766" s="15"/>
      <c r="L766" s="15"/>
      <c r="M766" s="41"/>
      <c r="N766" s="15"/>
      <c r="O766" s="41"/>
      <c r="P766" s="41"/>
      <c r="Q766" s="92"/>
    </row>
    <row r="767" spans="1:17" x14ac:dyDescent="0.2">
      <c r="A767" s="13"/>
      <c r="B767" s="14"/>
      <c r="C767" s="14"/>
      <c r="D767" s="15"/>
      <c r="E767" s="14"/>
      <c r="F767" s="14"/>
      <c r="G767" s="14"/>
      <c r="H767" s="14"/>
      <c r="I767" s="14"/>
      <c r="J767" s="31"/>
      <c r="K767" s="15"/>
      <c r="L767" s="15"/>
      <c r="M767" s="41"/>
      <c r="N767" s="15"/>
      <c r="O767" s="41"/>
      <c r="P767" s="41"/>
      <c r="Q767" s="92"/>
    </row>
    <row r="768" spans="1:17" x14ac:dyDescent="0.2">
      <c r="A768" s="13"/>
      <c r="B768" s="14"/>
      <c r="C768" s="14"/>
      <c r="D768" s="15"/>
      <c r="E768" s="14"/>
      <c r="F768" s="14"/>
      <c r="G768" s="14"/>
      <c r="H768" s="14"/>
      <c r="I768" s="14"/>
      <c r="J768" s="31"/>
      <c r="K768" s="15"/>
      <c r="L768" s="15"/>
      <c r="M768" s="41"/>
      <c r="N768" s="15"/>
      <c r="O768" s="41"/>
      <c r="P768" s="41"/>
      <c r="Q768" s="92"/>
    </row>
    <row r="769" spans="1:17" x14ac:dyDescent="0.2">
      <c r="A769" s="13"/>
      <c r="B769" s="14"/>
      <c r="C769" s="14"/>
      <c r="D769" s="15"/>
      <c r="E769" s="14"/>
      <c r="F769" s="14"/>
      <c r="G769" s="14"/>
      <c r="H769" s="14"/>
      <c r="I769" s="14"/>
      <c r="J769" s="31"/>
      <c r="K769" s="15"/>
      <c r="L769" s="15"/>
      <c r="M769" s="41"/>
      <c r="N769" s="15"/>
      <c r="O769" s="41"/>
      <c r="P769" s="41"/>
      <c r="Q769" s="92"/>
    </row>
    <row r="770" spans="1:17" x14ac:dyDescent="0.2">
      <c r="A770" s="13"/>
      <c r="B770" s="14"/>
      <c r="C770" s="14"/>
      <c r="D770" s="15"/>
      <c r="E770" s="14"/>
      <c r="F770" s="14"/>
      <c r="G770" s="14"/>
      <c r="H770" s="14"/>
      <c r="I770" s="14"/>
      <c r="J770" s="31"/>
      <c r="K770" s="15"/>
      <c r="L770" s="15"/>
      <c r="M770" s="41"/>
      <c r="N770" s="15"/>
      <c r="O770" s="41"/>
      <c r="P770" s="41"/>
      <c r="Q770" s="92"/>
    </row>
    <row r="771" spans="1:17" x14ac:dyDescent="0.2">
      <c r="A771" s="13"/>
      <c r="B771" s="14"/>
      <c r="C771" s="14"/>
      <c r="D771" s="15"/>
      <c r="E771" s="14"/>
      <c r="F771" s="14"/>
      <c r="G771" s="14"/>
      <c r="H771" s="14"/>
      <c r="I771" s="14"/>
      <c r="J771" s="31"/>
      <c r="K771" s="15"/>
      <c r="L771" s="15"/>
      <c r="M771" s="41"/>
      <c r="N771" s="15"/>
      <c r="O771" s="41"/>
      <c r="P771" s="41"/>
      <c r="Q771" s="92"/>
    </row>
    <row r="772" spans="1:17" x14ac:dyDescent="0.2">
      <c r="A772" s="13"/>
      <c r="B772" s="14"/>
      <c r="C772" s="14"/>
      <c r="D772" s="15"/>
      <c r="E772" s="14"/>
      <c r="F772" s="14"/>
      <c r="G772" s="14"/>
      <c r="H772" s="14"/>
      <c r="I772" s="14"/>
      <c r="J772" s="31"/>
      <c r="K772" s="15"/>
      <c r="L772" s="15"/>
      <c r="M772" s="41"/>
      <c r="N772" s="15"/>
      <c r="O772" s="41"/>
      <c r="P772" s="41"/>
      <c r="Q772" s="92"/>
    </row>
    <row r="773" spans="1:17" x14ac:dyDescent="0.2">
      <c r="A773" s="13"/>
      <c r="B773" s="14"/>
      <c r="C773" s="14"/>
      <c r="D773" s="15"/>
      <c r="E773" s="14"/>
      <c r="F773" s="14"/>
      <c r="G773" s="14"/>
      <c r="H773" s="14"/>
      <c r="I773" s="14"/>
      <c r="J773" s="31"/>
      <c r="K773" s="15"/>
      <c r="L773" s="15"/>
      <c r="M773" s="41"/>
      <c r="N773" s="15"/>
      <c r="O773" s="41"/>
      <c r="P773" s="41"/>
      <c r="Q773" s="92"/>
    </row>
    <row r="774" spans="1:17" x14ac:dyDescent="0.2">
      <c r="A774" s="13"/>
      <c r="B774" s="14"/>
      <c r="C774" s="14"/>
      <c r="D774" s="15"/>
      <c r="E774" s="14"/>
      <c r="F774" s="14"/>
      <c r="G774" s="14"/>
      <c r="H774" s="14"/>
      <c r="I774" s="14"/>
      <c r="J774" s="31"/>
      <c r="K774" s="15"/>
      <c r="L774" s="15"/>
      <c r="M774" s="41"/>
      <c r="N774" s="15"/>
      <c r="O774" s="41"/>
      <c r="P774" s="41"/>
      <c r="Q774" s="92"/>
    </row>
    <row r="775" spans="1:17" x14ac:dyDescent="0.2">
      <c r="A775" s="13"/>
      <c r="B775" s="14"/>
      <c r="C775" s="14"/>
      <c r="D775" s="15"/>
      <c r="E775" s="14"/>
      <c r="F775" s="14"/>
      <c r="G775" s="14"/>
      <c r="H775" s="14"/>
      <c r="I775" s="14"/>
      <c r="J775" s="31"/>
      <c r="K775" s="15"/>
      <c r="L775" s="15"/>
      <c r="M775" s="41"/>
      <c r="N775" s="15"/>
      <c r="O775" s="41"/>
      <c r="P775" s="41"/>
      <c r="Q775" s="92"/>
    </row>
    <row r="776" spans="1:17" x14ac:dyDescent="0.2">
      <c r="A776" s="13"/>
      <c r="B776" s="14"/>
      <c r="C776" s="14"/>
      <c r="D776" s="15"/>
      <c r="E776" s="14"/>
      <c r="F776" s="14"/>
      <c r="G776" s="14"/>
      <c r="H776" s="14"/>
      <c r="I776" s="14"/>
      <c r="J776" s="31"/>
      <c r="K776" s="15"/>
      <c r="L776" s="15"/>
      <c r="M776" s="41"/>
      <c r="N776" s="15"/>
      <c r="O776" s="41"/>
      <c r="P776" s="41"/>
      <c r="Q776" s="92"/>
    </row>
    <row r="777" spans="1:17" x14ac:dyDescent="0.2">
      <c r="A777" s="13"/>
      <c r="B777" s="14"/>
      <c r="C777" s="14"/>
      <c r="D777" s="15"/>
      <c r="E777" s="14"/>
      <c r="F777" s="14"/>
      <c r="G777" s="14"/>
      <c r="H777" s="14"/>
      <c r="I777" s="14"/>
      <c r="J777" s="31"/>
      <c r="K777" s="15"/>
      <c r="L777" s="15"/>
      <c r="M777" s="41"/>
      <c r="N777" s="15"/>
      <c r="O777" s="41"/>
      <c r="P777" s="41"/>
      <c r="Q777" s="92"/>
    </row>
    <row r="778" spans="1:17" x14ac:dyDescent="0.2">
      <c r="A778" s="13"/>
      <c r="B778" s="14"/>
      <c r="C778" s="14"/>
      <c r="D778" s="15"/>
      <c r="E778" s="14"/>
      <c r="F778" s="14"/>
      <c r="G778" s="14"/>
      <c r="H778" s="14"/>
      <c r="I778" s="14"/>
      <c r="J778" s="31"/>
      <c r="K778" s="15"/>
      <c r="L778" s="15"/>
      <c r="M778" s="41"/>
      <c r="N778" s="15"/>
      <c r="O778" s="41"/>
      <c r="P778" s="41"/>
      <c r="Q778" s="92"/>
    </row>
    <row r="779" spans="1:17" x14ac:dyDescent="0.2">
      <c r="A779" s="13"/>
      <c r="B779" s="14"/>
      <c r="C779" s="14"/>
      <c r="D779" s="15"/>
      <c r="E779" s="14"/>
      <c r="F779" s="14"/>
      <c r="G779" s="14"/>
      <c r="H779" s="14"/>
      <c r="I779" s="14"/>
      <c r="J779" s="31"/>
      <c r="K779" s="15"/>
      <c r="L779" s="15"/>
      <c r="M779" s="41"/>
      <c r="N779" s="15"/>
      <c r="O779" s="41"/>
      <c r="P779" s="41"/>
      <c r="Q779" s="92"/>
    </row>
    <row r="780" spans="1:17" x14ac:dyDescent="0.2">
      <c r="A780" s="13"/>
      <c r="B780" s="14"/>
      <c r="C780" s="14"/>
      <c r="D780" s="15"/>
      <c r="E780" s="14"/>
      <c r="F780" s="14"/>
      <c r="G780" s="14"/>
      <c r="H780" s="14"/>
      <c r="I780" s="14"/>
      <c r="J780" s="31"/>
      <c r="K780" s="15"/>
      <c r="L780" s="15"/>
      <c r="M780" s="41"/>
      <c r="N780" s="15"/>
      <c r="O780" s="41"/>
      <c r="P780" s="41"/>
      <c r="Q780" s="92"/>
    </row>
    <row r="781" spans="1:17" x14ac:dyDescent="0.2">
      <c r="A781" s="13"/>
      <c r="B781" s="14"/>
      <c r="C781" s="14"/>
      <c r="D781" s="15"/>
      <c r="E781" s="14"/>
      <c r="F781" s="14"/>
      <c r="G781" s="14"/>
      <c r="H781" s="14"/>
      <c r="I781" s="14"/>
      <c r="J781" s="31"/>
      <c r="K781" s="15"/>
      <c r="L781" s="15"/>
      <c r="M781" s="41"/>
      <c r="N781" s="15"/>
      <c r="O781" s="41"/>
      <c r="P781" s="41"/>
      <c r="Q781" s="92"/>
    </row>
    <row r="782" spans="1:17" x14ac:dyDescent="0.2">
      <c r="A782" s="13"/>
      <c r="B782" s="14"/>
      <c r="C782" s="14"/>
      <c r="D782" s="15"/>
      <c r="E782" s="14"/>
      <c r="F782" s="14"/>
      <c r="G782" s="14"/>
      <c r="H782" s="14"/>
      <c r="I782" s="14"/>
      <c r="J782" s="31"/>
      <c r="K782" s="15"/>
      <c r="L782" s="15"/>
      <c r="M782" s="41"/>
      <c r="N782" s="15"/>
      <c r="O782" s="41"/>
      <c r="P782" s="41"/>
      <c r="Q782" s="92"/>
    </row>
    <row r="783" spans="1:17" x14ac:dyDescent="0.2">
      <c r="A783" s="13"/>
      <c r="B783" s="14"/>
      <c r="C783" s="14"/>
      <c r="D783" s="15"/>
      <c r="E783" s="14"/>
      <c r="F783" s="14"/>
      <c r="G783" s="14"/>
      <c r="H783" s="14"/>
      <c r="I783" s="14"/>
      <c r="J783" s="31"/>
      <c r="K783" s="15"/>
      <c r="L783" s="15"/>
      <c r="M783" s="41"/>
      <c r="N783" s="15"/>
      <c r="O783" s="41"/>
      <c r="P783" s="41"/>
      <c r="Q783" s="92"/>
    </row>
    <row r="784" spans="1:17" x14ac:dyDescent="0.2">
      <c r="A784" s="17"/>
      <c r="B784" s="81"/>
      <c r="C784" s="81"/>
      <c r="D784" s="81"/>
      <c r="E784" s="81"/>
      <c r="F784" s="81"/>
      <c r="G784" s="81"/>
      <c r="H784" s="81"/>
      <c r="I784" s="81"/>
      <c r="J784" s="36"/>
      <c r="K784" s="17"/>
      <c r="L784" s="17"/>
      <c r="M784" s="84"/>
      <c r="O784" s="84"/>
      <c r="P784" s="84"/>
      <c r="Q784" s="76"/>
    </row>
  </sheetData>
  <hyperlinks>
    <hyperlink ref="J6" r:id="rId1" xr:uid="{EC1C5630-87B8-4B7D-811E-DE07A2D94A1E}"/>
    <hyperlink ref="J7" r:id="rId2" xr:uid="{7D4B1283-AC41-4FED-B942-74BE2906B5D3}"/>
    <hyperlink ref="J8" r:id="rId3" xr:uid="{936D275F-2D47-4D43-845A-ABAF2032C1E2}"/>
    <hyperlink ref="J12" r:id="rId4" xr:uid="{2CE3975E-B589-406F-AF83-E2844CDB3716}"/>
    <hyperlink ref="J14" r:id="rId5" xr:uid="{A9DD5AD8-DEE5-4CE1-8678-B0771C1EFA0A}"/>
    <hyperlink ref="J15" r:id="rId6" xr:uid="{4474BA9E-6890-4C1F-862E-9E9DEF9154A7}"/>
    <hyperlink ref="J17" r:id="rId7" xr:uid="{3517E962-1C7F-4AC5-8141-5FF7B9B2958F}"/>
    <hyperlink ref="J18" r:id="rId8" xr:uid="{18C95D04-67BF-482E-8029-62463779DC0C}"/>
    <hyperlink ref="J19" r:id="rId9" xr:uid="{9722B5C2-FC22-4F3E-916A-DEA239A111B0}"/>
    <hyperlink ref="J20" r:id="rId10" xr:uid="{F55EC076-FC44-467D-8EC0-70CA745324C4}"/>
    <hyperlink ref="J21" r:id="rId11" xr:uid="{F8133679-BAB1-4ED4-92F6-A0864E23348C}"/>
    <hyperlink ref="J23" r:id="rId12" xr:uid="{20FC1D92-E445-4FE1-8772-B390BB282BAB}"/>
    <hyperlink ref="J24" r:id="rId13" xr:uid="{E34C591B-B581-4EFF-8CC2-8B2FB32CCBF8}"/>
    <hyperlink ref="J31" r:id="rId14" xr:uid="{D922CF9B-2A6A-4457-A1AA-B15FC12B9EEF}"/>
    <hyperlink ref="J32" r:id="rId15" xr:uid="{90BE22ED-B6C7-4412-916C-7F851539D73D}"/>
    <hyperlink ref="J35" r:id="rId16" xr:uid="{5DDF57D5-8401-459F-BBA5-AEE76BC2ABB7}"/>
    <hyperlink ref="J39" r:id="rId17" xr:uid="{C9D70446-BBF7-4252-B11D-DE178FC0D586}"/>
    <hyperlink ref="J40" r:id="rId18" xr:uid="{16C870E1-18AB-4450-98D2-27BD1D6D37C0}"/>
    <hyperlink ref="J46" r:id="rId19" xr:uid="{E324C084-CA5D-4402-A7A8-F7181D803A1E}"/>
    <hyperlink ref="J48" r:id="rId20" location="8221" xr:uid="{4D2EE55B-9456-4FFA-80E3-148569278E1E}"/>
    <hyperlink ref="J51" r:id="rId21" location="8221" xr:uid="{62CD48C3-F415-4373-A84A-0E3344EC6345}"/>
    <hyperlink ref="J62" r:id="rId22" xr:uid="{BBAD3BD1-1C02-4BD2-BE2B-8BB5D6494C3F}"/>
    <hyperlink ref="J69" r:id="rId23" xr:uid="{C2D4B6E5-0B63-4931-8194-94AA88F02C04}"/>
    <hyperlink ref="J72" r:id="rId24" xr:uid="{D4E83B64-60EF-4F08-A423-DCA3C97D7BDE}"/>
    <hyperlink ref="J73" r:id="rId25" xr:uid="{E3778D42-CFAC-41B0-A40E-4C599293B17C}"/>
    <hyperlink ref="J74" r:id="rId26" xr:uid="{C1F8AAC3-D679-4B0F-9A24-C8DEB4A1B562}"/>
    <hyperlink ref="J76" r:id="rId27" xr:uid="{31E70FB2-A4C5-48DB-82A7-1B0AD39D7E66}"/>
    <hyperlink ref="J84" r:id="rId28" xr:uid="{8B04AE3F-20FB-4AE4-97AD-2C8D628A9F72}"/>
    <hyperlink ref="J85" r:id="rId29" xr:uid="{9EF2A85F-CB45-49F2-BC6E-87AF5A4477B3}"/>
    <hyperlink ref="J87" r:id="rId30" xr:uid="{8040D7A4-4805-4E3F-A00C-3E6B825F4BB9}"/>
    <hyperlink ref="J88" r:id="rId31" xr:uid="{381B2DE0-3A72-47C1-B24B-5F82B2CB000E}"/>
    <hyperlink ref="J91" r:id="rId32" location="8221" xr:uid="{6C7EC322-F116-4CF4-A58B-FA3F7DBEB350}"/>
    <hyperlink ref="J92" r:id="rId33" xr:uid="{7534691A-806B-4DAC-B647-8DEA153205DC}"/>
    <hyperlink ref="J94" r:id="rId34" xr:uid="{8E001696-574E-402E-8E64-9C412D9B38AD}"/>
    <hyperlink ref="J95" r:id="rId35" xr:uid="{0B87958D-1062-46B4-8D28-176D0282210F}"/>
    <hyperlink ref="J96" r:id="rId36" location="8221" xr:uid="{20730401-12AD-47CB-9FBB-D2B318DFF1B9}"/>
    <hyperlink ref="J103" r:id="rId37" xr:uid="{D92766A2-5FD3-4FC6-9994-33FB0DB3DBF7}"/>
    <hyperlink ref="J106" r:id="rId38" xr:uid="{1E3CBF36-0C61-473C-B489-A230CAEAB497}"/>
    <hyperlink ref="J111" r:id="rId39" location="8221" xr:uid="{FF8A5D34-5AFF-462E-A6B5-A2F17E4C0879}"/>
    <hyperlink ref="J114" r:id="rId40" xr:uid="{274216FD-321E-419D-8B82-9E954525B335}"/>
    <hyperlink ref="J116" r:id="rId41" xr:uid="{04E65D81-4FD1-40BD-905D-81BE4FAAA681}"/>
    <hyperlink ref="J119" r:id="rId42" location="8221" xr:uid="{85915C6C-0438-49A2-95F3-C11B73B898AB}"/>
    <hyperlink ref="J122" r:id="rId43" xr:uid="{2034AD5D-04D5-4060-8B63-FAD2BA5DDD96}"/>
    <hyperlink ref="J130" r:id="rId44" xr:uid="{022889E2-14E0-43DA-83B2-646398FE4B6E}"/>
    <hyperlink ref="J131" r:id="rId45" xr:uid="{E8A25729-FAB5-4B6B-8BE9-5766933D6143}"/>
    <hyperlink ref="J132" r:id="rId46" xr:uid="{FD710299-9AA3-43E2-B904-05B672193FE7}"/>
    <hyperlink ref="J136" r:id="rId47" xr:uid="{0B078831-11D0-444B-BB6F-2325AD14038E}"/>
    <hyperlink ref="J142" r:id="rId48" xr:uid="{42EBEBDB-8165-4318-B6A3-BF540B85844D}"/>
    <hyperlink ref="J144" r:id="rId49" xr:uid="{EBA453DE-25E2-4EBC-A234-A9FD4CC3F486}"/>
    <hyperlink ref="J150" r:id="rId50" xr:uid="{608DAB36-CA99-4F51-80B9-E4A64B27DFA6}"/>
    <hyperlink ref="J151" r:id="rId51" xr:uid="{6E7A06E9-05D9-4F39-B703-8E9C25AE53A6}"/>
    <hyperlink ref="J161" r:id="rId52" xr:uid="{0F118C80-1648-43E1-A2E1-6B95936BD98C}"/>
    <hyperlink ref="J162" r:id="rId53" xr:uid="{AA6772A7-D734-4780-99B2-78E0885B0CF6}"/>
    <hyperlink ref="J166" r:id="rId54" xr:uid="{090D5B88-CE65-4BD3-BA5F-8A04679F2605}"/>
    <hyperlink ref="J172" r:id="rId55" location="8221" xr:uid="{DE73BB3E-8D59-4AF1-A88D-32D1EB572776}"/>
    <hyperlink ref="J177" r:id="rId56" xr:uid="{44403A82-EA26-4BC1-A514-D49391AFA71C}"/>
    <hyperlink ref="J178" r:id="rId57" xr:uid="{4B286F5B-0111-4CF2-96E7-6722942470DC}"/>
    <hyperlink ref="J181" r:id="rId58" xr:uid="{4E030FFD-694D-4924-826B-46AFDA1AF5D0}"/>
    <hyperlink ref="J184" r:id="rId59" xr:uid="{7694AEE6-5603-4165-B410-55678CF16B62}"/>
    <hyperlink ref="J187" r:id="rId60" xr:uid="{E12B1CB8-B75A-410D-9515-5D6AADE5094C}"/>
    <hyperlink ref="J190" r:id="rId61" location="8221" xr:uid="{6EFE3FDD-6258-4EE8-8A03-1E1770782643}"/>
    <hyperlink ref="J192" r:id="rId62" xr:uid="{496249E6-E93B-4BE3-9127-5209D3335002}"/>
    <hyperlink ref="J193" r:id="rId63" xr:uid="{D00D3AA4-F9E4-48C4-AF10-17322B769371}"/>
    <hyperlink ref="J194" r:id="rId64" xr:uid="{52D27377-418A-4D71-AE2A-D277CED9D939}"/>
    <hyperlink ref="J199" r:id="rId65" xr:uid="{3ADFBF1E-A0CB-4D43-9E73-005DB7D80ACA}"/>
    <hyperlink ref="J201" r:id="rId66" location="8221" xr:uid="{72105F56-6090-4203-AAF1-1246D606686F}"/>
    <hyperlink ref="J204" r:id="rId67" xr:uid="{EF1399B2-4DF6-4FD9-A057-8CAF456A49AE}"/>
    <hyperlink ref="J205" r:id="rId68" location="8221;&amp;%23128525" xr:uid="{C5AD73CE-DC6F-46F4-8DC5-4AF598609FEE}"/>
    <hyperlink ref="J213" r:id="rId69" xr:uid="{8AB7702E-0EC8-4C64-AC91-E9739055D566}"/>
    <hyperlink ref="J216" r:id="rId70" xr:uid="{6CE5192B-2B1E-43ED-A49E-C0B9A919E712}"/>
    <hyperlink ref="J217" r:id="rId71" xr:uid="{F393A2F2-EBD3-49B9-8D7C-F186656F33CA}"/>
    <hyperlink ref="J221" r:id="rId72" xr:uid="{F3265AC4-23E3-416F-AEFE-81671D7B663F}"/>
    <hyperlink ref="J226" r:id="rId73" xr:uid="{440432BA-2E6B-4B50-8F52-7FCDF4BE4F51}"/>
    <hyperlink ref="J227" r:id="rId74" location="8221;bruh" xr:uid="{18C63ED7-63D5-4B44-9F32-9C4728564744}"/>
    <hyperlink ref="G248" r:id="rId75" xr:uid="{8FC3288B-CB90-4E5E-879A-474C10BCE795}"/>
    <hyperlink ref="G249" r:id="rId76" xr:uid="{C7126129-CB14-4B99-8A59-A628DF32EF5D}"/>
    <hyperlink ref="F250" r:id="rId77" xr:uid="{C480A91C-A9E1-49BE-9F40-ED4A229B3013}"/>
    <hyperlink ref="G251" r:id="rId78" xr:uid="{2205F1C8-669B-4067-8E1B-AF384A4D23FE}"/>
    <hyperlink ref="F252" r:id="rId79" xr:uid="{68AB0D1B-C605-4A15-AE71-22BF6C50549A}"/>
    <hyperlink ref="F253" r:id="rId80" xr:uid="{71EB69B1-871F-41AF-ADB7-64BE5FCA2EE0}"/>
    <hyperlink ref="G254" r:id="rId81" xr:uid="{D692D228-4522-4274-98B9-30E00A54FE3C}"/>
    <hyperlink ref="G255" r:id="rId82" xr:uid="{A6F07470-872C-4771-8971-848BA19145CC}"/>
    <hyperlink ref="G256" r:id="rId83" xr:uid="{6810C624-22E9-4B59-87AA-F55A0F70C9FC}"/>
    <hyperlink ref="F257" r:id="rId84" xr:uid="{DA4FC129-2C83-4781-AC78-A869D94D28CF}"/>
    <hyperlink ref="F258" r:id="rId85" xr:uid="{0BC22C77-E7DA-47DD-AD69-F7C24BF8B3B4}"/>
    <hyperlink ref="G259" r:id="rId86" xr:uid="{1ABB7FE5-D426-4D7F-BF2A-389CE138BDE1}"/>
    <hyperlink ref="F260" r:id="rId87" xr:uid="{55281C61-6855-47A2-9963-A38FCE50D701}"/>
    <hyperlink ref="G261" r:id="rId88" xr:uid="{62E75873-D42C-4900-B31B-3BEF1CEE18C6}"/>
    <hyperlink ref="F262" r:id="rId89" xr:uid="{547EC6B6-8B9D-4A72-BE46-097778008848}"/>
    <hyperlink ref="G263" r:id="rId90" xr:uid="{0038D385-8891-4BBA-B4EA-D7EC94448114}"/>
    <hyperlink ref="F264" r:id="rId91" xr:uid="{47A33A3C-1135-43C8-BEF2-7106652D13EB}"/>
    <hyperlink ref="G265" r:id="rId92" xr:uid="{0A0C433C-53B7-4E8B-AEA1-9423815A2D79}"/>
    <hyperlink ref="F266" r:id="rId93" xr:uid="{B119879E-832C-46AB-BBF8-2A3440ADBF65}"/>
    <hyperlink ref="J266" r:id="rId94" xr:uid="{5AABC4D4-B36D-46A4-A120-84DE2D14BEB7}"/>
    <hyperlink ref="G267" r:id="rId95" xr:uid="{12CE22DD-3329-4926-B642-2C975E79A84F}"/>
    <hyperlink ref="F268" r:id="rId96" xr:uid="{4289DDCE-DEB0-4567-83C0-9D441A39ACA5}"/>
    <hyperlink ref="G269" r:id="rId97" xr:uid="{2246DE1A-2C62-4F32-A741-462FB01C3EB7}"/>
    <hyperlink ref="J269" r:id="rId98" xr:uid="{91EBE177-962B-487E-AC10-2AE5AE4849B8}"/>
    <hyperlink ref="F270" r:id="rId99" xr:uid="{99C39D7F-B86F-4AF5-820D-6C3B5FBB0C99}"/>
    <hyperlink ref="G271" r:id="rId100" xr:uid="{9809C24B-8FB6-4151-B7A2-99603516087A}"/>
    <hyperlink ref="F272" r:id="rId101" xr:uid="{EDA79A3E-2BEF-420D-AFA8-5A449F7C9361}"/>
    <hyperlink ref="G273" r:id="rId102" xr:uid="{A96AB9E0-28F1-4FB0-AA4C-AA2AD39F4526}"/>
    <hyperlink ref="F274" r:id="rId103" xr:uid="{42FF2F66-3BD6-421D-B520-BA665906E61A}"/>
    <hyperlink ref="G275" r:id="rId104" xr:uid="{E296AA4E-5750-4DE6-A1FC-49AFEC5EA0AB}"/>
    <hyperlink ref="J275" r:id="rId105" location="8221" xr:uid="{AC0D592C-9FE2-4B25-B40E-6D18CC1F2C28}"/>
    <hyperlink ref="F276" r:id="rId106" xr:uid="{047E7E84-F2C3-44E0-B30A-388AB7A1A00E}"/>
    <hyperlink ref="G277" r:id="rId107" xr:uid="{31E0765D-D5CB-4E37-ACC2-803C35892F2F}"/>
    <hyperlink ref="F278" r:id="rId108" xr:uid="{15125512-A78C-419A-9CA3-2CCD7FB81AD7}"/>
    <hyperlink ref="G279" r:id="rId109" xr:uid="{FE8A9F94-B6D0-4761-A1B9-D8D298832E86}"/>
    <hyperlink ref="F280" r:id="rId110" xr:uid="{1B9DD33B-1C0A-42E1-A0D7-899B0D01305B}"/>
    <hyperlink ref="G281" r:id="rId111" xr:uid="{4A27DE69-0CE6-4909-9813-EC93CF8A8C7A}"/>
    <hyperlink ref="F282" r:id="rId112" xr:uid="{9D930FDB-15EB-43C9-9932-8B652D93C84D}"/>
    <hyperlink ref="J282" r:id="rId113" xr:uid="{2645081D-0D76-4654-B724-2027F25AD37F}"/>
    <hyperlink ref="G283" r:id="rId114" xr:uid="{155EF977-EFBA-449C-902D-61A6A8BF5F85}"/>
    <hyperlink ref="F284" r:id="rId115" xr:uid="{5A9AF3C9-C018-406D-9637-7847B78BDE24}"/>
    <hyperlink ref="G285" r:id="rId116" xr:uid="{D3DE4778-1CE8-4FC3-A571-14009DAE8BCB}"/>
    <hyperlink ref="F286" r:id="rId117" xr:uid="{CB6623D1-944E-4F77-ABB3-D68A99A7B0FB}"/>
    <hyperlink ref="G287" r:id="rId118" xr:uid="{8383595D-5AFC-4FC2-A88D-73CE296D7153}"/>
    <hyperlink ref="J287" r:id="rId119" xr:uid="{81FF865D-1360-4BFA-ACA5-666A4CE5F2F8}"/>
    <hyperlink ref="F288" r:id="rId120" xr:uid="{92D6D974-67A2-472F-9B37-00CE7AED8ED8}"/>
    <hyperlink ref="G289" r:id="rId121" xr:uid="{0145C061-DD29-47A2-BC8C-FB4F716D31F1}"/>
    <hyperlink ref="J289" r:id="rId122" xr:uid="{0E440F46-44CD-44DE-A592-608E95F01C32}"/>
    <hyperlink ref="F290" r:id="rId123" xr:uid="{6F30A66C-6342-4643-97B4-EFDE3700BB4D}"/>
    <hyperlink ref="G291" r:id="rId124" xr:uid="{55636D89-B00F-4965-AD9E-B50EFFE4E289}"/>
    <hyperlink ref="F292" r:id="rId125" xr:uid="{7A5C55F1-F811-4EE7-A457-2C4AAC936A30}"/>
    <hyperlink ref="J292" r:id="rId126" xr:uid="{F491D744-5750-4348-A187-8F828E7FBDD2}"/>
    <hyperlink ref="G293" r:id="rId127" xr:uid="{17A6D2E6-3856-499C-A000-39819F2ED3F9}"/>
    <hyperlink ref="F294" r:id="rId128" xr:uid="{0BBCBD7A-E7B8-438A-9D19-E03433782884}"/>
    <hyperlink ref="G295" r:id="rId129" xr:uid="{926A524F-4C72-4C9A-B6EF-AD87B726ED45}"/>
    <hyperlink ref="F296" r:id="rId130" xr:uid="{6AC331FC-C3FB-48A9-8CB6-46748362E9C2}"/>
    <hyperlink ref="G297" r:id="rId131" xr:uid="{00ACCC0A-8278-4143-94DB-D3D27C9C99CC}"/>
    <hyperlink ref="F298" r:id="rId132" xr:uid="{4E776CE4-6132-4AE3-A51F-68260C580EE5}"/>
    <hyperlink ref="J298" r:id="rId133" xr:uid="{0C7B579C-047A-4BD7-B847-C1935057AA4F}"/>
    <hyperlink ref="G299" r:id="rId134" xr:uid="{BD205371-A62F-4E92-A240-BB383D0F8293}"/>
    <hyperlink ref="F300" r:id="rId135" xr:uid="{F87A80F9-09CD-4538-A850-877ADF9F5F4B}"/>
    <hyperlink ref="G301" r:id="rId136" xr:uid="{7D9C94F0-56AB-4543-AB54-F82FD6DB4BA3}"/>
    <hyperlink ref="F302" r:id="rId137" xr:uid="{CEF11B9D-3976-4C1E-9504-17B145237C81}"/>
    <hyperlink ref="G303" r:id="rId138" xr:uid="{693B3ED8-0F68-42A9-A9DE-160723FD8C5F}"/>
    <hyperlink ref="F304" r:id="rId139" xr:uid="{8839A2D0-8D04-4F41-A566-A6021A172ABF}"/>
    <hyperlink ref="G305" r:id="rId140" xr:uid="{4AEA49F1-9646-4C23-96C1-E15D27D9FDCE}"/>
    <hyperlink ref="J305" r:id="rId141" xr:uid="{80D72A3D-0001-4B76-AF8D-A6DD1A749F6E}"/>
    <hyperlink ref="F306" r:id="rId142" xr:uid="{FEB6C7E7-B443-4E1B-B79D-B1459F682C93}"/>
    <hyperlink ref="J306" r:id="rId143" xr:uid="{8DE10366-6BCF-47FD-9EED-16707D29EBB9}"/>
    <hyperlink ref="G307" r:id="rId144" xr:uid="{D571BDEE-2E7E-431B-A293-148F1B107800}"/>
    <hyperlink ref="F308" r:id="rId145" xr:uid="{4E6DC90F-ED19-4EF8-A74C-FD5D87FAC121}"/>
    <hyperlink ref="G309" r:id="rId146" xr:uid="{5D4F8DAD-FEA9-423F-B8E2-9886BC905435}"/>
    <hyperlink ref="F310" r:id="rId147" xr:uid="{92A0EB3E-A4E0-48CE-81D6-347633FB34C9}"/>
    <hyperlink ref="G311" r:id="rId148" xr:uid="{DF5ADF1B-7978-494A-815E-FD01FDE3D82B}"/>
    <hyperlink ref="J311" r:id="rId149" xr:uid="{3C257A61-36A8-440C-9F0E-5EE2C236A103}"/>
    <hyperlink ref="F312" r:id="rId150" xr:uid="{1949F6B4-9FB1-4B02-AFF3-914B59322E6C}"/>
    <hyperlink ref="G313" r:id="rId151" xr:uid="{C0E57FDB-5E44-4CB2-98A3-EDC9F9472FE5}"/>
    <hyperlink ref="J313" r:id="rId152" xr:uid="{4BD3C468-4C3C-4857-AE36-6D4CE01AE1F6}"/>
    <hyperlink ref="F314" r:id="rId153" xr:uid="{CFA803F1-D48B-4EAC-BFDC-F913018CA9E9}"/>
    <hyperlink ref="G315" r:id="rId154" xr:uid="{993D8FF2-599A-420C-A5CB-7C5630B25B05}"/>
    <hyperlink ref="F316" r:id="rId155" xr:uid="{B284656F-9735-47C2-B99A-E0819695FE74}"/>
    <hyperlink ref="G317" r:id="rId156" xr:uid="{7ED82EE1-A030-4C64-8838-4EBE225E9385}"/>
    <hyperlink ref="F318" r:id="rId157" xr:uid="{EA381320-6BD8-4C86-8B43-322439CE2424}"/>
    <hyperlink ref="G319" r:id="rId158" xr:uid="{82D24676-67C6-4E6B-B416-1ECFF26E20CB}"/>
    <hyperlink ref="J319" r:id="rId159" location="8221" xr:uid="{B02287AB-83E1-4C5E-9107-97B691D50180}"/>
    <hyperlink ref="F320" r:id="rId160" xr:uid="{981D4018-AD95-401D-8113-40054FA0D25E}"/>
    <hyperlink ref="G321" r:id="rId161" xr:uid="{87C8F0D0-7FC1-499D-B78A-779C5354BF8A}"/>
    <hyperlink ref="J321" r:id="rId162" location="8221" xr:uid="{E82932B1-1401-4E4D-B584-4748794A911B}"/>
    <hyperlink ref="F322" r:id="rId163" xr:uid="{A20F8C8D-4C4A-4230-A496-D22944B1DF4E}"/>
    <hyperlink ref="G323" r:id="rId164" xr:uid="{17F474D0-0B4F-4923-83F5-AB7E7A28F3BE}"/>
    <hyperlink ref="J323" r:id="rId165" location="8221" xr:uid="{5E721B2A-9D37-4AF4-B3D7-0F14E5C2045A}"/>
    <hyperlink ref="F324" r:id="rId166" xr:uid="{76F82C2E-E3E9-4BD8-9E1B-F4743F7B3C22}"/>
    <hyperlink ref="G325" r:id="rId167" xr:uid="{74521C99-C442-489B-A780-766373AA9ABE}"/>
    <hyperlink ref="J325" r:id="rId168" xr:uid="{B6C21DD6-76BB-456F-9C57-E949B237D06A}"/>
    <hyperlink ref="F326" r:id="rId169" xr:uid="{2463C90B-FC08-436B-BBDE-699F911A1256}"/>
    <hyperlink ref="J326" r:id="rId170" xr:uid="{7B50F39D-A50D-43E7-9CE9-E8B5AB346A43}"/>
    <hyperlink ref="G327" r:id="rId171" xr:uid="{23843959-3FAC-46A0-9946-9D72F6875005}"/>
    <hyperlink ref="J327" r:id="rId172" xr:uid="{F75A1FB6-0798-4AB9-869D-370A177CD3B2}"/>
    <hyperlink ref="F328" r:id="rId173" xr:uid="{9DA19231-D803-40A0-8981-375B17D15AB6}"/>
    <hyperlink ref="G329" r:id="rId174" xr:uid="{34A79E06-59DC-4169-94F2-630D7CF20577}"/>
    <hyperlink ref="F330" r:id="rId175" xr:uid="{841EBE89-900A-49BD-983B-30F3E57661A2}"/>
    <hyperlink ref="G331" r:id="rId176" xr:uid="{D4FAB2D5-5B48-490D-A298-085393F7F909}"/>
    <hyperlink ref="F332" r:id="rId177" xr:uid="{D2BE51C9-0396-4976-833D-1F1DB7062636}"/>
    <hyperlink ref="J332" r:id="rId178" xr:uid="{FCF11C6D-EC4D-46B6-B367-ED617A79A46F}"/>
    <hyperlink ref="G333" r:id="rId179" xr:uid="{A46515A9-22EE-478B-9B63-542732948FFB}"/>
    <hyperlink ref="F334" r:id="rId180" xr:uid="{46BE7FFB-BBBF-4585-8207-89B1C0470EF4}"/>
    <hyperlink ref="J334" r:id="rId181" xr:uid="{C1F02B55-307F-4AED-B84B-A6C4D84F76B9}"/>
    <hyperlink ref="G335" r:id="rId182" xr:uid="{45B7DAA5-D32F-4FB7-8048-A99888D43FC8}"/>
    <hyperlink ref="F336" r:id="rId183" xr:uid="{17547939-6179-400F-AC0F-7E87757DCEE5}"/>
    <hyperlink ref="G337" r:id="rId184" xr:uid="{22E86E30-0300-42E3-B1B3-2CE1A7E0D921}"/>
    <hyperlink ref="F338" r:id="rId185" xr:uid="{AA86D2DA-0F56-4EB0-9609-508F26C470A0}"/>
    <hyperlink ref="J338" r:id="rId186" xr:uid="{7B139858-F9FE-44B3-AD26-287AFF1ACD1C}"/>
    <hyperlink ref="G339" r:id="rId187" xr:uid="{1190E9FF-CBCF-4001-B9FA-58DABAC80B81}"/>
    <hyperlink ref="F340" r:id="rId188" xr:uid="{17454E4E-D1D7-4202-989A-19A5280E745D}"/>
    <hyperlink ref="J340" r:id="rId189" xr:uid="{79AC0895-300D-40AC-923A-1738896223C5}"/>
    <hyperlink ref="G341" r:id="rId190" xr:uid="{E002F3FD-DCAE-48FA-A8DF-CEB1FCC879CE}"/>
    <hyperlink ref="F342" r:id="rId191" xr:uid="{BF784853-E2C4-41D9-BA86-2010FAAD61D9}"/>
    <hyperlink ref="G343" r:id="rId192" xr:uid="{1B1DD493-05CE-49D5-A93F-C0E7D131BB4F}"/>
    <hyperlink ref="F344" r:id="rId193" xr:uid="{083CCFA1-907A-4310-B377-BC1B48610548}"/>
    <hyperlink ref="G345" r:id="rId194" xr:uid="{3DC45559-5135-4AC0-995B-52B6EAB8A01A}"/>
    <hyperlink ref="J345" r:id="rId195" location="8221;&amp;%23128514;&amp;%23128514;&amp;%23128514;&amp;%23128514" xr:uid="{6F46702C-74F0-4B8C-8DB0-F62DDB17998F}"/>
    <hyperlink ref="F346" r:id="rId196" xr:uid="{4501A952-68A3-4454-87E7-500BBE29F3A2}"/>
    <hyperlink ref="G347" r:id="rId197" xr:uid="{5BB4F6B8-BA78-4181-96C5-7056848A13F2}"/>
    <hyperlink ref="J347" r:id="rId198" xr:uid="{C3544DEF-72B7-4457-A665-5F796EA3F946}"/>
    <hyperlink ref="F348" r:id="rId199" xr:uid="{649B6D45-108B-4A1C-B9E9-94910C5AB1A0}"/>
    <hyperlink ref="G349" r:id="rId200" xr:uid="{9DF0C6BC-160B-4AB9-98F3-9ABC32E66B18}"/>
    <hyperlink ref="J349" r:id="rId201" xr:uid="{35984AE0-72CB-41FE-8D74-F89867274DCC}"/>
    <hyperlink ref="F350" r:id="rId202" xr:uid="{00DB5319-FCD1-454D-9B90-A7E3492AF156}"/>
    <hyperlink ref="G351" r:id="rId203" xr:uid="{CF9139B7-8214-4A51-A29A-701191201845}"/>
    <hyperlink ref="F352" r:id="rId204" xr:uid="{E1FF2F24-4163-4A00-9BDD-5957AA12CD9B}"/>
    <hyperlink ref="G353" r:id="rId205" xr:uid="{F393BA1E-C9E9-4C3B-BDEF-621EC10119ED}"/>
    <hyperlink ref="J353" r:id="rId206" location="8221" xr:uid="{0491DFB3-E600-4C93-A0A4-5A59B35B1AAC}"/>
    <hyperlink ref="F354" r:id="rId207" xr:uid="{9A5A1624-E287-4CFE-96AA-9E22FBD172DC}"/>
    <hyperlink ref="G355" r:id="rId208" xr:uid="{D6D65D00-DD61-4607-B200-7A83B4C6A0E9}"/>
    <hyperlink ref="F356" r:id="rId209" xr:uid="{587C2F93-1A70-4D18-9722-27579DDE4B18}"/>
    <hyperlink ref="G357" r:id="rId210" xr:uid="{26D83E29-4E43-4FC7-88D6-B8AACE2F471E}"/>
    <hyperlink ref="F358" r:id="rId211" xr:uid="{2CCA514F-AE2C-4C07-81A4-D26F245D7214}"/>
    <hyperlink ref="G359" r:id="rId212" xr:uid="{3F0E68F4-0EC8-45B0-9064-13AA19F55209}"/>
    <hyperlink ref="F360" r:id="rId213" xr:uid="{89E75023-8675-4F87-A244-CAD217E7E144}"/>
    <hyperlink ref="J360" r:id="rId214" xr:uid="{41142025-ADA6-4567-A229-C4AD237B3C39}"/>
    <hyperlink ref="G361" r:id="rId215" xr:uid="{38451919-CDCC-4924-A472-20A6609CECF0}"/>
    <hyperlink ref="F362" r:id="rId216" xr:uid="{DF77929D-1190-4B00-B9F4-D2DB3058C413}"/>
    <hyperlink ref="G363" r:id="rId217" xr:uid="{CB69CF00-6428-4289-B411-3CABB2B455A1}"/>
    <hyperlink ref="F364" r:id="rId218" xr:uid="{0E8AEEB4-0318-49FA-ADBE-8A91DEC86556}"/>
    <hyperlink ref="G365" r:id="rId219" xr:uid="{C7511C24-BEEE-4797-88A3-A07676C7839D}"/>
    <hyperlink ref="F366" r:id="rId220" xr:uid="{A35A6E51-F6AA-454F-B6D7-DE536552E67B}"/>
    <hyperlink ref="G367" r:id="rId221" xr:uid="{74798B12-6BC0-4F16-A7C7-AA15C58E443B}"/>
    <hyperlink ref="F368" r:id="rId222" xr:uid="{AABB83B9-97D8-4A76-A1BD-45D244453CDB}"/>
    <hyperlink ref="G369" r:id="rId223" xr:uid="{1DED785F-63C8-4BDF-B0F5-AA735FD725B0}"/>
    <hyperlink ref="F370" r:id="rId224" xr:uid="{D943CF87-F086-4FC7-9B5A-9D27F906CFE7}"/>
    <hyperlink ref="J370" r:id="rId225" location="8221" xr:uid="{F8041850-B6CD-425F-A9F3-A266AEF94349}"/>
    <hyperlink ref="G371" r:id="rId226" xr:uid="{6AC298A5-3217-46FA-9566-4AFD127E9F36}"/>
    <hyperlink ref="F372" r:id="rId227" xr:uid="{57F51FAF-6BA2-422B-94CF-B830D249B0D1}"/>
    <hyperlink ref="G373" r:id="rId228" xr:uid="{F49E1EBC-F43B-43EA-9F25-5132A8E840E2}"/>
    <hyperlink ref="F374" r:id="rId229" xr:uid="{E285120A-AD76-4F5E-8BB5-263AD9F7A3E1}"/>
    <hyperlink ref="G375" r:id="rId230" xr:uid="{6C1B62E9-F0EE-40FC-A8F9-800D28C88CFC}"/>
    <hyperlink ref="F376" r:id="rId231" xr:uid="{8E060A00-E46D-423F-B347-FA95E32CAFA0}"/>
    <hyperlink ref="G377" r:id="rId232" xr:uid="{76C26EB6-4375-40A6-8660-FF608D14B518}"/>
    <hyperlink ref="J377" r:id="rId233" location="8221" xr:uid="{B85783C0-E633-4639-AAA8-9406FD92E87D}"/>
    <hyperlink ref="F378" r:id="rId234" xr:uid="{B7F8695E-8386-4C71-87BC-0D9B5B9FC4BB}"/>
    <hyperlink ref="G379" r:id="rId235" xr:uid="{BBC41D78-9D52-41B9-8D09-143A086002AF}"/>
    <hyperlink ref="F380" r:id="rId236" xr:uid="{6F084015-D049-492F-A598-0062BF49B22D}"/>
    <hyperlink ref="G381" r:id="rId237" xr:uid="{0FFDB414-81F4-42AB-91E1-1ACF0380DDCA}"/>
    <hyperlink ref="F382" r:id="rId238" xr:uid="{24712E39-7483-45E7-A3F5-BCD612A6B351}"/>
    <hyperlink ref="G383" r:id="rId239" xr:uid="{E50B94BB-224F-43F4-9BFB-A04BB6E5DCCA}"/>
    <hyperlink ref="F384" r:id="rId240" xr:uid="{35F6035F-229E-4EA0-9BE1-3E14C9A8E743}"/>
    <hyperlink ref="G385" r:id="rId241" xr:uid="{7F55E7FC-18FA-416E-89C7-B9B219E826BC}"/>
    <hyperlink ref="F386" r:id="rId242" xr:uid="{7DB5E69C-D29A-4F73-9ED8-E6BCB79AB62C}"/>
    <hyperlink ref="G387" r:id="rId243" xr:uid="{C240C615-445F-456E-AAFD-514991DF6680}"/>
    <hyperlink ref="F388" r:id="rId244" xr:uid="{033C83C6-7791-41E5-B9FC-C9DAC21A6E62}"/>
    <hyperlink ref="G389" r:id="rId245" xr:uid="{B18F6C36-A1FF-43BD-AA29-F35F295392D0}"/>
    <hyperlink ref="F390" r:id="rId246" xr:uid="{61E699A6-6F9E-4D5F-8315-DE2B81A8C8C2}"/>
    <hyperlink ref="G391" r:id="rId247" xr:uid="{B0DE59C2-938B-4E38-87DA-A7EA30979843}"/>
    <hyperlink ref="F392" r:id="rId248" xr:uid="{0C60D4E8-E15C-4609-B9C3-B5F0786610F3}"/>
    <hyperlink ref="G393" r:id="rId249" xr:uid="{1421C2E7-30EB-46EB-94F7-02252E1FBFCF}"/>
    <hyperlink ref="F394" r:id="rId250" xr:uid="{7AD59A22-7903-4562-8A97-5C369CC98A07}"/>
    <hyperlink ref="J394" r:id="rId251" xr:uid="{41D98CC0-D6B7-4B80-88B6-C74CDCBA17CF}"/>
    <hyperlink ref="G395" r:id="rId252" xr:uid="{ADDC2E63-38D2-45EF-8405-505A19DF3F82}"/>
    <hyperlink ref="F396" r:id="rId253" xr:uid="{9A111FB7-3961-44A7-A10A-3665C1F2C190}"/>
    <hyperlink ref="G397" r:id="rId254" xr:uid="{366F0ED8-12EA-40B0-9EEB-1EFB24ACE9EE}"/>
    <hyperlink ref="F398" r:id="rId255" xr:uid="{A544B916-8946-409C-BC04-50449CEC4D6B}"/>
    <hyperlink ref="G399" r:id="rId256" xr:uid="{9C1C0F1D-8693-438F-AE13-9AA2E818C3D9}"/>
    <hyperlink ref="F400" r:id="rId257" xr:uid="{D34C3163-1B66-46A8-A49F-ABBFF06E0E9E}"/>
    <hyperlink ref="G401" r:id="rId258" xr:uid="{DEAC9813-36FC-4BDA-B2DD-6B2AF8448DE4}"/>
    <hyperlink ref="F402" r:id="rId259" xr:uid="{485BEF79-9A6F-44B4-ABAC-0AC313FACFC2}"/>
    <hyperlink ref="J402" r:id="rId260" xr:uid="{48AECFF1-E2BF-495A-A2FB-93A7D2E3867C}"/>
    <hyperlink ref="G403" r:id="rId261" xr:uid="{3312F108-4D91-47ED-B8D6-6FEA4D14A9BF}"/>
    <hyperlink ref="F404" r:id="rId262" xr:uid="{4FA131B7-ABDD-4223-A6C3-E3DA2F1EFF80}"/>
    <hyperlink ref="G405" r:id="rId263" xr:uid="{52464F76-5E13-4042-8F82-E5D0CCED6A7A}"/>
    <hyperlink ref="F406" r:id="rId264" xr:uid="{84E9370E-7694-4A83-802B-C618B6AA6C05}"/>
    <hyperlink ref="G407" r:id="rId265" xr:uid="{87F391E7-1FE9-4B18-BFD0-DCD270D0A838}"/>
    <hyperlink ref="F408" r:id="rId266" xr:uid="{37BB4814-D578-405C-B93D-BCF0C733ED6D}"/>
    <hyperlink ref="G409" r:id="rId267" xr:uid="{79FF9625-5909-4212-9B1D-0A8CC2F90491}"/>
    <hyperlink ref="F410" r:id="rId268" xr:uid="{A5122FC1-9043-4866-AF49-4F22616D6D57}"/>
    <hyperlink ref="G411" r:id="rId269" xr:uid="{F6934243-11B6-4313-A4CC-7221D57A96A0}"/>
    <hyperlink ref="F412" r:id="rId270" xr:uid="{94626175-B7BC-400F-B25A-1A151CA8338B}"/>
    <hyperlink ref="G413" r:id="rId271" xr:uid="{BA61BDFF-48F1-41E2-B556-4FAE32AB5F7E}"/>
    <hyperlink ref="F414" r:id="rId272" xr:uid="{FF8EED21-A8DD-44C7-8BDC-3A7B543EB98F}"/>
    <hyperlink ref="J414" r:id="rId273" location="8221;&amp;%23128128" xr:uid="{41D64760-41B5-49C6-9573-658A7F46C3B4}"/>
    <hyperlink ref="G415" r:id="rId274" xr:uid="{0FF863BD-9DC4-4598-B6E8-4F52AD0DE163}"/>
    <hyperlink ref="F416" r:id="rId275" xr:uid="{5D784A45-27AE-40C6-AC8F-574E49AC89DD}"/>
    <hyperlink ref="J416" r:id="rId276" xr:uid="{0758E958-38A2-4CB9-8FBD-1F67532324C8}"/>
    <hyperlink ref="G417" r:id="rId277" xr:uid="{B479C445-71C1-47CC-B92B-FA30EE259F70}"/>
    <hyperlink ref="F418" r:id="rId278" xr:uid="{E81DD33F-03FC-4602-A59E-EDCDAD8376C9}"/>
    <hyperlink ref="J418" r:id="rId279" xr:uid="{CBFC6543-4A12-4BCE-B4B4-E27B67A61F4A}"/>
    <hyperlink ref="G419" r:id="rId280" xr:uid="{23B4B069-AA3F-4817-AAEC-4F3A8A9E0FCE}"/>
    <hyperlink ref="F420" r:id="rId281" xr:uid="{113D2C35-0145-4A2F-A4A0-35E5718F4038}"/>
    <hyperlink ref="G421" r:id="rId282" xr:uid="{B8CA577E-0197-485C-892F-AA27D4939585}"/>
    <hyperlink ref="J421" r:id="rId283" xr:uid="{AE1382B7-B7FC-4FC9-AEFB-21434BC7240F}"/>
    <hyperlink ref="F422" r:id="rId284" xr:uid="{35B62D9E-C145-473B-B25F-BF64E6C958F2}"/>
    <hyperlink ref="J422" r:id="rId285" xr:uid="{C2282F10-8688-497A-9667-621883BCB25F}"/>
    <hyperlink ref="G423" r:id="rId286" xr:uid="{4DEE38F6-3A0D-4F49-8481-4B3FF2F81DFD}"/>
    <hyperlink ref="J423" r:id="rId287" xr:uid="{4BA2F58A-B813-4467-8D90-64EF0DFEE7D5}"/>
    <hyperlink ref="F424" r:id="rId288" xr:uid="{AE8D6D5E-4F71-4F44-95FC-CD00D756774B}"/>
    <hyperlink ref="G425" r:id="rId289" xr:uid="{FD1CDE75-3796-46FD-9611-81A841FD1CDF}"/>
    <hyperlink ref="F426" r:id="rId290" xr:uid="{5EA5AA12-6839-48B0-9179-FAA87708BF4B}"/>
    <hyperlink ref="G427" r:id="rId291" xr:uid="{691EA32C-0D1C-4DEE-B7D6-329A6884573B}"/>
    <hyperlink ref="F428" r:id="rId292" xr:uid="{25B27ED9-CC62-4DD8-96A7-EECA880B6520}"/>
    <hyperlink ref="G429" r:id="rId293" xr:uid="{0132CE83-0312-436E-8770-15FDD434CEE6}"/>
    <hyperlink ref="F430" r:id="rId294" xr:uid="{5B315897-EA22-40AF-B122-3C4D2DA67D30}"/>
    <hyperlink ref="G431" r:id="rId295" xr:uid="{E6B993F4-C267-4CC7-892D-D94A78A5129A}"/>
    <hyperlink ref="F432" r:id="rId296" xr:uid="{5187FF75-B689-4EA7-B9DB-7884CDA1D841}"/>
    <hyperlink ref="G433" r:id="rId297" xr:uid="{4F887B8D-8EC9-4748-8233-8DC220530EA7}"/>
    <hyperlink ref="F434" r:id="rId298" xr:uid="{7A747E2C-2FA5-4F41-8F79-5EDE69B69F00}"/>
    <hyperlink ref="G435" r:id="rId299" xr:uid="{A9A21671-21F4-412A-8AB8-F2C8FFDA1360}"/>
    <hyperlink ref="F436" r:id="rId300" xr:uid="{07F46974-D285-4CF9-A991-732FD11B778A}"/>
    <hyperlink ref="G437" r:id="rId301" xr:uid="{DE1C6E79-0F7C-4F4A-ADD8-07A20A9195B5}"/>
    <hyperlink ref="F438" r:id="rId302" xr:uid="{A4EB8383-C68E-4EC9-A0B4-C873B0555494}"/>
    <hyperlink ref="G439" r:id="rId303" xr:uid="{DC822662-8E12-4A8A-AF94-ECC587047B85}"/>
    <hyperlink ref="F440" r:id="rId304" xr:uid="{4615B62B-184B-450B-B1DC-06B18A7EEEE4}"/>
    <hyperlink ref="G441" r:id="rId305" xr:uid="{92376113-CF80-4D17-B9B6-B38EC17D9E90}"/>
    <hyperlink ref="F442" r:id="rId306" xr:uid="{D4EB6E59-1FA6-425C-BD4D-5173C7DCACA4}"/>
    <hyperlink ref="G443" r:id="rId307" xr:uid="{21E94D0C-6B27-4517-B9B1-DBFE8D121930}"/>
    <hyperlink ref="F444" r:id="rId308" xr:uid="{94D941CF-2032-4CB7-9D3D-C5A31FC13EB5}"/>
    <hyperlink ref="G445" r:id="rId309" xr:uid="{4CE9653A-CA95-4FBE-9CBE-76ECFE11A828}"/>
    <hyperlink ref="J445" r:id="rId310" xr:uid="{8DB64226-8E82-4BE1-9986-31681F672A56}"/>
    <hyperlink ref="F446" r:id="rId311" xr:uid="{13B02AE0-A2C0-4C74-860C-1A8DEFC5D9A6}"/>
    <hyperlink ref="G447" r:id="rId312" xr:uid="{6140DB3F-ED8C-4BAE-AD3F-B2226CEAA5ED}"/>
    <hyperlink ref="F448" r:id="rId313" xr:uid="{DB28CF5C-68BD-4FAC-83DC-A280C924171B}"/>
    <hyperlink ref="G449" r:id="rId314" xr:uid="{258EE685-7151-46C3-B1E4-9DF75E66C0B2}"/>
    <hyperlink ref="F450" r:id="rId315" xr:uid="{55A56DCA-484C-43AA-A3D0-DE9427A5A83A}"/>
    <hyperlink ref="G451" r:id="rId316" xr:uid="{0DDC9F38-AD1E-4999-9C6B-324678199B2F}"/>
    <hyperlink ref="F452" r:id="rId317" xr:uid="{6447E85F-8CC7-4060-881C-7DB5BD6CD967}"/>
    <hyperlink ref="G453" r:id="rId318" xr:uid="{F15B78E8-AF8B-456B-A3EA-FA1D9818810D}"/>
    <hyperlink ref="F454" r:id="rId319" xr:uid="{C4FFFF02-9DBC-4B52-B42D-F1CF86869C40}"/>
    <hyperlink ref="G455" r:id="rId320" xr:uid="{E3FFF808-04DC-4298-9019-2C35F7897CB0}"/>
    <hyperlink ref="F456" r:id="rId321" xr:uid="{1B806A8B-4692-4BCE-AC2A-2015F456EF35}"/>
    <hyperlink ref="G457" r:id="rId322" xr:uid="{6EE7DDD3-7C45-4253-A560-B4BC34F00039}"/>
    <hyperlink ref="F458" r:id="rId323" xr:uid="{88D90939-C6C6-4D83-A626-CC25A3A94865}"/>
    <hyperlink ref="J459" r:id="rId324" display="https://media.textnow.com/?t=eyJ0eXAiOiJKV1QiLCJhbGciOiJIUzI1NiJ9.eyJ1c2VybmFtZSI6InRoaXNpc2RmaXIiLCJrZXkiOiIzNzNjMmY4My03NWIyLTQxNmQtODg0Ny1jYmM3MjkzMjVlZGFfMTkxOTQ0NjM4MTZfKzE5MTkyOTQ3MTgwLndhdiJ9.EKiJzF0ln2bBFheBq6DsIJEC5v3uaP8lV_ZgDXK5es4&amp;h=373c2f83-75b2-416d-8847-cbc729325eda_19194463816_%2B19192947180.wav" xr:uid="{50509A30-7450-4B3F-8764-052E9D432E18}"/>
    <hyperlink ref="J460" r:id="rId325" display="https://media.textnow.com/?t=eyJ0eXAiOiJKV1QiLCJhbGciOiJIUzI1NiJ9.eyJ1c2VybmFtZSI6InRoaXNpc2RmaXIiLCJrZXkiOiI4OWQ1NmMyMC1hMDEyLTRjYjAtYTBkNC0wOTc4NjcxZjc5YjRfMTkxOTQ0NjM4MTZfKzE5MTkyOTQ1OTgwLndhdiJ9.D3dGvgwy1xhxc69xvmOmWbJbA_uStpn2x1RekvcLE34&amp;h=89d56c20-a012-4cb0-a0d4-0978671f79b4_19194463816_%2B19192945980.wav" xr:uid="{8D3A02D2-7422-4533-8F19-C71B2128859D}"/>
    <hyperlink ref="J461" r:id="rId326" display="https://media.textnow.com/?t=eyJ0eXAiOiJKV1QiLCJhbGciOiJIUzI1NiJ9.eyJ1c2VybmFtZSI6InRoaXNpc2RmaXIiLCJrZXkiOiJiNzI4YWVlMi02YzE2LTQwMDUtOWUxZi02NGVmYTk0NzBkYjhfMTkxOTQ0NjM4MTZfKzE5MTkyOTQ1MzIyLndhdiJ9.SOS3B6fTu4cpLylimnCI4rD-XTv0GJMo44sr81Co9_s&amp;h=b728aee2-6c16-4005-9e1f-64efa9470db8_19194463816_%2B19192945322.wav" xr:uid="{1E76DC0C-AD07-4A22-B884-A9205035FDD8}"/>
    <hyperlink ref="J462" r:id="rId327" display="https://media.textnow.com/?t=eyJ0eXAiOiJKV1QiLCJhbGciOiJIUzI1NiJ9.eyJ1c2VybmFtZSI6InRoaXNpc2RmaXIiLCJrZXkiOiI4YTcxNWNiNC0zYjYzLTQ1MzctOWVmMC1kYjMzMjFiMDBkNzNfMTkxOTQ0NjM4MTZfKzE5MTkyOTQ0OTEwLndhdiJ9.Ufwe1cXmmRnfCTCeY0Q_gSEQ3hnbtZM1Za5bz63GxyI&amp;h=8a715cb4-3b63-4537-9ef0-db3321b00d73_19194463816_%2B19192944910.wav" xr:uid="{6FAD3AC1-074D-4E96-BD37-887D86B9773B}"/>
    <hyperlink ref="J464" r:id="rId328" display="https://media.textnow.com/?t=eyJ0eXAiOiJKV1QiLCJhbGciOiJIUzI1NiJ9.eyJ1c2VybmFtZSI6InRoaXNpc2RmaXIiLCJrZXkiOiIzNGUxNzg3NS1lMjgzLTRlMzktYmQ3ZC0xNjc4ZDczM2Q0OTVfMTkxOTQ0NjM4MTZfKzE5MTkyOTQzNDAzLndhdiJ9.n6zWH0bCdPTGd7pxGPjfWd26LTwcNm-FGDdv048fmwc&amp;h=34e17875-e283-4e39-bd7d-1678d733d495_19194463816_%2B19192943403.wav" xr:uid="{F21253E1-A9B9-4731-B977-7303C76692D3}"/>
    <hyperlink ref="J465" r:id="rId329" display="https://media.textnow.com/?t=eyJ0eXAiOiJKV1QiLCJhbGciOiJIUzI1NiJ9.eyJ1c2VybmFtZSI6InRoaXNpc2RmaXIiLCJrZXkiOiIxMjQ2OWVkZS03YmI2LTQxNjktYjliMS0xNDY1MzBlZmMyNDhfMTkxOTQ0NjM4MTZfKzE5MTkyOTQyMTE0LndhdiJ9.LLY3ZTJQulm9NXyKIsW2uPqUaXVRNyDyyQi6wth7dTA&amp;h=12469ede-7bb6-4169-b9b1-146530efc248_19194463816_%2B19192942114.wav" xr:uid="{56F57627-71A0-4626-B885-7ED8BDB79AF1}"/>
    <hyperlink ref="J466" r:id="rId330" display="https://media.textnow.com/?t=eyJ0eXAiOiJKV1QiLCJhbGciOiJIUzI1NiJ9.eyJ1c2VybmFtZSI6InRoaXNpc2RmaXIiLCJrZXkiOiIxMzAzZGNhMy0xYjE3LTQ5ZjMtYmQxYS05OWQ5ZDE2MDIxNmNfMTkxOTQ0NjM4MTZfKzE5MTkyOTQxMjM4LndhdiJ9.sVSFqH-RAsdqWXW7FlaijxeSe0TTW4IO855Xq9Gfxjs&amp;h=1303dca3-1b17-49f3-bd1a-99d9d160216c_19194463816_%2B19192941238.wav" xr:uid="{9FE01282-FC4E-4DFA-874D-6431DC8DA3EE}"/>
    <hyperlink ref="J469" r:id="rId331" display="https://media.textnow.com/?t=eyJ0eXAiOiJKV1QiLCJhbGciOiJIUzI1NiJ9.eyJ1c2VybmFtZSI6InRoaXNpc2RmaXIiLCJrZXkiOiJiNTY3NmI5ZS0xMTJkLTQxZGQtYTg3MS1kMzNlNGQ2ZGNhMDlfMTk4NDIzNTIwNTRfKzEyMDI0OTUxMzEyLndhdiJ9.dMt2Bxggr5x16bZGau60ccZ3f72vFKA7htjW1AND4io&amp;h=b5676b9e-112d-41dd-a871-d33e4d6dca09_19842352054_%2B12024951312.wav" xr:uid="{0EBD747A-11E8-4740-8C4F-63CFF17D8C06}"/>
    <hyperlink ref="J470" r:id="rId332" display="https://media.textnow.com/?t=eyJ0eXAiOiJKV1QiLCJhbGciOiJIUzI1NiJ9.eyJ1c2VybmFtZSI6InRoaXNpc2RmaXIiLCJrZXkiOiIzODZjNDllNS1lMWJlLTQyZjItOWVlZi0zZDM0ZjYyNTcyNTRfMTk4NDIzNTIwNTRfKzEyMDI0OTUzNjI3LndhdiJ9.m7H_rAhfb9RFDUBVDpvhTXmIdjR845Cknly35uywbZE&amp;h=386c49e5-e1be-42f2-9eef-3d34f6257254_19842352054_%2B12024953627.wav" xr:uid="{95BE6A40-8834-4163-9784-AB53DCD0E4CC}"/>
    <hyperlink ref="J471" r:id="rId333" display="https://media.textnow.com/?t=eyJ0eXAiOiJKV1QiLCJhbGciOiJIUzI1NiJ9.eyJ1c2VybmFtZSI6InRoaXNpc2RmaXIiLCJrZXkiOiI4NDhiYmQ2My1iYWRmLTRmYzAtYjEwNC1mNWU4ZmE1ODE0MGNfMTk4NDIzNTIwNTRfKzEyMDI0OTU1NjE0LndhdiJ9.CsHGSCgGOEiRwi40wKju7AOwLYnPY7_JD4ejUVRsBTs&amp;h=848bbd63-badf-4fc0-b104-f5e8fa58140c_19842352054_%2B12024955614.wav" xr:uid="{991DAA5E-8DFC-4254-B5F5-546AAE684164}"/>
    <hyperlink ref="J476" r:id="rId334" xr:uid="{9432B1EF-2C22-4AE3-ACF1-6F0FB157CC51}"/>
    <hyperlink ref="J479" r:id="rId335" xr:uid="{B62B0300-4F59-4E4B-81AB-DEF660A28EF1}"/>
    <hyperlink ref="J484" r:id="rId336" xr:uid="{529B6AA5-6CF9-4153-8095-7FCF90E49AFE}"/>
    <hyperlink ref="J486" r:id="rId337" xr:uid="{EDE06EEF-CEBA-461C-B634-550F81C9DD83}"/>
    <hyperlink ref="J487" r:id="rId338" xr:uid="{F85831F3-CF93-48D7-B206-52067C485621}"/>
    <hyperlink ref="J491" r:id="rId339" xr:uid="{B8940CDD-B89D-40E2-9B01-59AA5C2FB901}"/>
    <hyperlink ref="J493" r:id="rId340" xr:uid="{CF57C429-974E-4ABC-B541-22E35AE06C09}"/>
    <hyperlink ref="J501" r:id="rId341" xr:uid="{E4C64EFF-085D-4FA1-AE4D-F0BBCD9DFA23}"/>
    <hyperlink ref="J502" r:id="rId342" location="8221" xr:uid="{E8A051F4-AFB3-462D-9A21-42F6B65E2687}"/>
    <hyperlink ref="J506" r:id="rId343" xr:uid="{EBEB617F-1709-4D6D-9096-E180F09D1591}"/>
    <hyperlink ref="J507" r:id="rId344" location="8221" xr:uid="{3FB75A8F-DFA2-4818-8C77-7C2AEDF12E57}"/>
    <hyperlink ref="J508" r:id="rId345" xr:uid="{484235D0-E14A-4D54-B98B-C15E3130D82F}"/>
    <hyperlink ref="J514" r:id="rId346" xr:uid="{D8A44A5E-D99D-4B20-B5A5-EBFD4640AC4C}"/>
    <hyperlink ref="J519" r:id="rId347" location="8221" xr:uid="{D9F39E4F-86E7-4F15-92C8-28C08B9FEA06}"/>
    <hyperlink ref="J526" r:id="rId348" xr:uid="{05F871AF-86AA-47CD-BF03-43A1295C5611}"/>
    <hyperlink ref="J527" r:id="rId349" xr:uid="{6F1EA6B1-234A-486B-A2BE-52EA6F14C784}"/>
    <hyperlink ref="J529" r:id="rId350" xr:uid="{20F7B31F-2251-4EB3-B43A-E03EB82EC2EF}"/>
    <hyperlink ref="J531" r:id="rId351" xr:uid="{80D355F2-AF97-4A52-BCFC-5DE01F4D2AD5}"/>
    <hyperlink ref="J532" r:id="rId352" xr:uid="{E20D39BC-2239-479A-A9A5-B4AEDEE71607}"/>
    <hyperlink ref="J533" r:id="rId353" location="8221" xr:uid="{187C8C86-834C-4339-AA8D-443D198BAF16}"/>
    <hyperlink ref="J537" r:id="rId354" xr:uid="{F12C6488-B3F5-41E0-B0F9-8A2CC1EF0082}"/>
    <hyperlink ref="J539" r:id="rId355" xr:uid="{067D8AA2-CA09-47ED-AA01-8FD56F60283C}"/>
    <hyperlink ref="J542" r:id="rId356" location="8221" xr:uid="{89662440-1304-4B0C-A03B-038C9F2205EB}"/>
    <hyperlink ref="J546" r:id="rId357" location="8221" xr:uid="{68616B6A-C72A-40A5-B9C9-A1393F556F7D}"/>
    <hyperlink ref="J552" r:id="rId358" location="8221" xr:uid="{08D45FED-DA74-4A72-9122-CA8C851BB62D}"/>
    <hyperlink ref="J557" r:id="rId359" location="8221" xr:uid="{EE37DD17-CE5E-4571-9435-3C31AF4EC0E0}"/>
    <hyperlink ref="J559" r:id="rId360" xr:uid="{76785771-D730-4AED-963A-0A9EC6B95F3A}"/>
    <hyperlink ref="J563" r:id="rId361" xr:uid="{8231CAD7-F3B6-4DE8-8B4A-FA919D6852C4}"/>
    <hyperlink ref="J566" r:id="rId362" xr:uid="{B9DDD007-C119-40D9-A704-5CE31B26BAE1}"/>
    <hyperlink ref="J567" r:id="rId363" xr:uid="{0D52F676-3E9F-44BA-A014-620B5D6D0EEF}"/>
    <hyperlink ref="J579" r:id="rId364" xr:uid="{E63BBEFB-78A2-4039-B6EA-95F4675A47B2}"/>
    <hyperlink ref="J586" r:id="rId365" xr:uid="{ED32F135-083F-4A0F-81BA-71FF6C829A92}"/>
    <hyperlink ref="J593" r:id="rId366" xr:uid="{F391CF88-8923-4F3C-B8CD-F70B60D091A0}"/>
    <hyperlink ref="J605" r:id="rId367" xr:uid="{EFA4F649-BE9A-422F-92E4-E11D55BAC68D}"/>
    <hyperlink ref="J612" r:id="rId368" xr:uid="{1A1EC97A-7714-4D8E-A583-9C19919E64F1}"/>
    <hyperlink ref="J613" r:id="rId369" location="8221" xr:uid="{1B9A2A7B-91B6-412F-B377-BE638F9EDFD9}"/>
    <hyperlink ref="J614" r:id="rId370" xr:uid="{8B828320-4495-43AC-B5FF-8A919A7073EB}"/>
    <hyperlink ref="J621" r:id="rId371" location="8221" xr:uid="{356C29A4-526F-422F-BD93-991CF8EE0C36}"/>
    <hyperlink ref="J624" r:id="rId372" xr:uid="{3C7D5269-FDF9-411A-87A1-F05F9B08F478}"/>
    <hyperlink ref="J625" r:id="rId373" xr:uid="{704A4B52-9028-43F4-BD00-73B43B14D623}"/>
    <hyperlink ref="J629" r:id="rId374" xr:uid="{2FE1122A-A6BC-4DE7-B851-270FA49174BF}"/>
    <hyperlink ref="J634" r:id="rId375" xr:uid="{33DD4F85-1027-4A4D-AF43-185778F95722}"/>
    <hyperlink ref="J636" r:id="rId376" xr:uid="{7536CAD2-BAFD-4F55-B187-760ECCCF5B47}"/>
    <hyperlink ref="J637" r:id="rId377" xr:uid="{FBEFCCF1-BF55-4A9C-B095-190FC23E96EC}"/>
    <hyperlink ref="J641" r:id="rId378" xr:uid="{CF4F5CEB-0DCD-4294-A9CB-4FFD68FE6028}"/>
    <hyperlink ref="J642" r:id="rId379" xr:uid="{883A4DA9-7013-4148-BC4C-00CE7896E8D2}"/>
    <hyperlink ref="J644" r:id="rId380" xr:uid="{58F31C1F-1800-46FE-AAC7-FC17E62AE9FE}"/>
    <hyperlink ref="J646" r:id="rId381" location="8221" xr:uid="{680A9EF9-9294-4132-A191-7AE207036E8A}"/>
    <hyperlink ref="J656" r:id="rId382" xr:uid="{F2552BA8-9EEB-4148-8B7F-4D66CD0A8765}"/>
    <hyperlink ref="J657" r:id="rId383" xr:uid="{325BBD95-B938-418C-A51E-BF4D0D4D36C7}"/>
    <hyperlink ref="J658" r:id="rId384" xr:uid="{FB44BB52-37AB-4B15-89A4-E35F961FA222}"/>
    <hyperlink ref="J665" r:id="rId385" xr:uid="{BB00ED59-9438-4ADE-BFDE-1512215B32CE}"/>
    <hyperlink ref="J666" r:id="rId386" xr:uid="{437D1D6D-9C8E-49A1-BB3F-DF66C9965212}"/>
    <hyperlink ref="J668" r:id="rId387" xr:uid="{F0C2FA68-7830-48B8-A801-5C987DBE66AF}"/>
    <hyperlink ref="J670" r:id="rId388" location="8221" xr:uid="{B5EB15A1-5B9A-42E3-8A45-4E9D20360962}"/>
    <hyperlink ref="J672" r:id="rId389" xr:uid="{AD7E3FB0-C326-4282-81DD-A6BC38EFC645}"/>
    <hyperlink ref="J681" r:id="rId390" xr:uid="{6BA30279-E79E-4C0B-A37A-90A452947355}"/>
    <hyperlink ref="J685" r:id="rId391" xr:uid="{B06566B2-E117-458E-8E51-D5137A54F77B}"/>
    <hyperlink ref="J690" r:id="rId392" xr:uid="{D50B13C0-8F51-4CD6-85CE-053E1F05DAFB}"/>
    <hyperlink ref="J691" r:id="rId393" xr:uid="{3A20319F-2111-477A-B568-29BCF98DA80D}"/>
    <hyperlink ref="Q484" r:id="rId394" xr:uid="{6D5782FD-2E4C-4FE4-A7CE-4A7A159925E7}"/>
    <hyperlink ref="Q486" r:id="rId395" xr:uid="{5441B21C-DFA3-4A90-A11B-73492A8803D8}"/>
    <hyperlink ref="Q487" r:id="rId396" xr:uid="{EAC6EC2F-23E4-402A-933A-B77B3F1A3F26}"/>
    <hyperlink ref="Q491" r:id="rId397" xr:uid="{ED8AE3AE-2CE3-4D9B-A282-FCF1B7B5E1F4}"/>
    <hyperlink ref="Q493" r:id="rId398" xr:uid="{B9E0810D-47DD-43DC-8D81-17062BCE9D8E}"/>
    <hyperlink ref="Q501" r:id="rId399" xr:uid="{15B824D0-E346-4343-A983-536A6D3E27D9}"/>
    <hyperlink ref="Q502" r:id="rId400" location="8221" xr:uid="{02814DBF-A768-4581-A4C8-81E5F61627D7}"/>
    <hyperlink ref="Q506" r:id="rId401" xr:uid="{3EBDDF44-7DA0-4FEC-8FE1-9320E2E39C45}"/>
    <hyperlink ref="Q507" r:id="rId402" location="8221" xr:uid="{0C11EC51-168B-4EF5-9E04-69F2760D74AC}"/>
    <hyperlink ref="Q508" r:id="rId403" xr:uid="{6BC390E3-D19A-4310-B2F2-D02575331F88}"/>
    <hyperlink ref="Q514" r:id="rId404" xr:uid="{988B16D3-C349-4D74-93E8-216DDD1CFAFB}"/>
    <hyperlink ref="Q519" r:id="rId405" location="8221" xr:uid="{6482E121-61D8-4D0A-94D4-4E45A2075CAA}"/>
    <hyperlink ref="Q523" r:id="rId406" xr:uid="{9824DBBE-5D83-4DE9-AEB2-A3340DF95755}"/>
    <hyperlink ref="Q524" r:id="rId407" xr:uid="{BA3A7893-F03D-46AD-872C-D7B85D683C6D}"/>
    <hyperlink ref="Q525" r:id="rId408" xr:uid="{B929DC60-22D9-4996-8135-C733D60F4715}"/>
    <hyperlink ref="Q526" r:id="rId409" xr:uid="{4E46C96F-043F-4ADF-8F4A-A51FA85EE1D7}"/>
    <hyperlink ref="Q529" r:id="rId410" xr:uid="{37A9E28C-36F9-45EF-92C9-79F62E69363E}"/>
    <hyperlink ref="Q531" r:id="rId411" xr:uid="{324EB553-D8C0-44F6-9468-55E9A758823C}"/>
    <hyperlink ref="Q533" r:id="rId412" location="8221" xr:uid="{0BA512FA-FF51-4827-9752-D155C4A4804D}"/>
    <hyperlink ref="Q537" r:id="rId413" xr:uid="{52C69D3F-4084-4B89-87DB-D1A87D168E83}"/>
    <hyperlink ref="Q539" r:id="rId414" xr:uid="{025AE78F-BFB1-4900-95BA-F2B2FD640C4C}"/>
    <hyperlink ref="Q542" r:id="rId415" location="8221" xr:uid="{07F5CA9D-2EEC-4522-BB6E-2D17A6278F29}"/>
    <hyperlink ref="Q552" r:id="rId416" location="8221" xr:uid="{4108D5B7-3A34-442E-9200-35FA5F2B5DB7}"/>
    <hyperlink ref="Q557" r:id="rId417" location="8221" xr:uid="{C68A085C-DEE8-45ED-9CEB-220F4241699D}"/>
    <hyperlink ref="Q559" r:id="rId418" xr:uid="{9AB37681-BAD0-4230-8749-2725924F2F2F}"/>
    <hyperlink ref="Q566" r:id="rId419" xr:uid="{5CCC50B9-ACD6-4E67-B3AA-F00AB7E248AE}"/>
    <hyperlink ref="Q567" r:id="rId420" xr:uid="{3979F770-55E7-4144-A048-8DBA6D793575}"/>
    <hyperlink ref="Q579" r:id="rId421" xr:uid="{7062F224-676D-4C6B-9EE4-3F2B4F8E8B73}"/>
    <hyperlink ref="Q593" r:id="rId422" xr:uid="{3A096110-9B52-44B7-BA1F-0D7ED37D6DAC}"/>
    <hyperlink ref="J523" r:id="rId423" xr:uid="{4BBBA1E3-9D26-4C1E-B7D4-98B547AB2DE5}"/>
    <hyperlink ref="J524" r:id="rId424" xr:uid="{B3FFF30C-7531-48D1-AE79-EAE060471CC3}"/>
    <hyperlink ref="J525" r:id="rId425" xr:uid="{CCC04397-CE0F-4A84-B3F2-8652C3E5C9D3}"/>
    <hyperlink ref="Q527" r:id="rId426" xr:uid="{D4DEA279-AA73-4011-8633-DB0017953107}"/>
    <hyperlink ref="Q546" r:id="rId427" location="8221" xr:uid="{9EE2E3FD-8DF8-4A27-8BFF-B36F773E7161}"/>
    <hyperlink ref="Q605" r:id="rId428" xr:uid="{52E99507-D72F-40D6-84D4-23004A4B464B}"/>
    <hyperlink ref="Q612" r:id="rId429" xr:uid="{580C6727-EA5B-4864-8ACB-7AC5F64E4BA1}"/>
    <hyperlink ref="Q613" r:id="rId430" location="8221" xr:uid="{4C3C1E67-F5A4-4470-9BBA-156511552554}"/>
    <hyperlink ref="Q614" r:id="rId431" xr:uid="{C359031F-651F-4912-860B-A432A8CB6142}"/>
    <hyperlink ref="Q621" r:id="rId432" location="8221" xr:uid="{C54670B7-9475-43F7-8B7E-52B05475EA9E}"/>
    <hyperlink ref="Q624" r:id="rId433" xr:uid="{4AD3C43F-BB45-48F6-89C9-87C674F63398}"/>
    <hyperlink ref="Q625" r:id="rId434" xr:uid="{A8F91058-F1A1-4095-827F-25B9548E30CE}"/>
    <hyperlink ref="Q629" r:id="rId435" xr:uid="{DF3E0199-F62F-49C2-9B80-C9F0A7151C22}"/>
    <hyperlink ref="Q634" r:id="rId436" xr:uid="{D96900CD-BA83-4AE4-BF5A-69173F29CB45}"/>
    <hyperlink ref="Q636" r:id="rId437" xr:uid="{38FAD220-ADFE-4CCC-9780-9BE07C32BBD2}"/>
    <hyperlink ref="Q637" r:id="rId438" xr:uid="{541EC685-2CAB-431A-B313-124A2558BCF5}"/>
    <hyperlink ref="Q641" r:id="rId439" xr:uid="{7EE6A8AE-B2BC-44A7-8B17-CD1BD65D2752}"/>
    <hyperlink ref="Q642" r:id="rId440" xr:uid="{A167D9C6-001C-4040-A4B8-1F2D6C73CD92}"/>
    <hyperlink ref="Q644" r:id="rId441" xr:uid="{21CA0BB5-F65B-4B68-9917-D97417D6DF82}"/>
    <hyperlink ref="Q646" r:id="rId442" location="8221" xr:uid="{500C14A6-BAC8-441B-8F4B-1E8E764F50A7}"/>
    <hyperlink ref="Q656" r:id="rId443" xr:uid="{06C1E655-246C-4BE3-8786-54A9B3BA0DCE}"/>
    <hyperlink ref="Q657" r:id="rId444" xr:uid="{2D32059B-C660-4440-89BA-0705A87AF4A9}"/>
    <hyperlink ref="Q658" r:id="rId445" xr:uid="{7F8C12A7-C53C-4434-A8A1-419B0E673F02}"/>
    <hyperlink ref="Q665" r:id="rId446" xr:uid="{4D6AD0E3-BD79-4A81-B211-C66BCB6C0B55}"/>
    <hyperlink ref="Q666" r:id="rId447" xr:uid="{45E70465-AE80-46C8-A889-3B753BD8B774}"/>
    <hyperlink ref="Q668" r:id="rId448" xr:uid="{0E171E58-4595-4B18-91F0-48B1D5F97531}"/>
    <hyperlink ref="Q670" r:id="rId449" location="8221" xr:uid="{495FD928-1B23-4729-A519-C9A01500D7DB}"/>
    <hyperlink ref="Q672" r:id="rId450" xr:uid="{F0EE8B0C-B7E9-4BD9-B616-9C62EEC85121}"/>
    <hyperlink ref="Q681" r:id="rId451" xr:uid="{3C695BD7-F953-4B0A-B185-80BF6C478B34}"/>
    <hyperlink ref="Q685" r:id="rId452" xr:uid="{CD767A9D-85D5-4965-ABCE-A43FAF1DC0DD}"/>
    <hyperlink ref="Q690" r:id="rId453" xr:uid="{CB413E80-1E9B-4EB0-88CA-014DDF3062A9}"/>
    <hyperlink ref="Q691" r:id="rId454" xr:uid="{AE050363-BB46-4B71-AF13-91D7A6D2CE9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A9DA1-085E-4F65-B4B1-AF451A3C744D}">
  <dimension ref="A1:AT785"/>
  <sheetViews>
    <sheetView topLeftCell="AB1" workbookViewId="0">
      <selection activeCell="AF15" sqref="AF15"/>
    </sheetView>
  </sheetViews>
  <sheetFormatPr baseColWidth="10" defaultColWidth="8.83203125" defaultRowHeight="15" x14ac:dyDescent="0.2"/>
  <cols>
    <col min="10" max="10" width="28.6640625" style="209" customWidth="1"/>
    <col min="12" max="13" width="16.5" customWidth="1"/>
    <col min="14" max="14" width="29.5" customWidth="1"/>
    <col min="16" max="16" width="13" style="156" customWidth="1"/>
    <col min="17" max="17" width="40" style="209" customWidth="1"/>
    <col min="21" max="21" width="19.5" customWidth="1"/>
    <col min="24" max="24" width="26.5" customWidth="1"/>
    <col min="25" max="25" width="12" customWidth="1"/>
    <col min="26" max="26" width="11.6640625" customWidth="1"/>
    <col min="27" max="27" width="12.5" customWidth="1"/>
    <col min="28" max="28" width="16" customWidth="1"/>
    <col min="29" max="29" width="13.6640625" customWidth="1"/>
    <col min="30" max="30" width="14.33203125" customWidth="1"/>
  </cols>
  <sheetData>
    <row r="1" spans="1:46" x14ac:dyDescent="0.2">
      <c r="A1" s="301" t="s">
        <v>1580</v>
      </c>
      <c r="B1" s="301"/>
      <c r="C1" s="301"/>
      <c r="D1" s="301"/>
      <c r="E1" s="301"/>
      <c r="F1" s="301"/>
      <c r="G1" s="301"/>
      <c r="H1" s="301"/>
      <c r="I1" s="301"/>
      <c r="J1" s="301"/>
      <c r="L1" s="302" t="s">
        <v>1581</v>
      </c>
      <c r="M1" s="302"/>
      <c r="N1" s="302"/>
      <c r="O1" s="302"/>
      <c r="P1" s="302"/>
      <c r="Q1" s="302"/>
      <c r="R1" s="302"/>
      <c r="S1" s="302"/>
      <c r="T1" s="302"/>
      <c r="U1" s="302"/>
      <c r="V1" s="302"/>
      <c r="W1" s="302"/>
      <c r="X1" s="302"/>
      <c r="Y1" s="302"/>
      <c r="Z1" s="302"/>
      <c r="AA1" s="302"/>
      <c r="AB1" s="302"/>
      <c r="AC1" s="302"/>
      <c r="AD1" s="302"/>
      <c r="AE1" s="302"/>
      <c r="AF1" s="302"/>
      <c r="AG1" s="302"/>
      <c r="AH1" s="302"/>
      <c r="AI1" s="302"/>
      <c r="AJ1" s="302"/>
      <c r="AK1" s="302"/>
      <c r="AL1" s="302"/>
      <c r="AM1" s="302"/>
      <c r="AN1" s="302"/>
      <c r="AO1" s="302"/>
      <c r="AP1" s="302"/>
      <c r="AQ1" s="302"/>
      <c r="AR1" s="302"/>
      <c r="AS1" s="302"/>
      <c r="AT1" s="302"/>
    </row>
    <row r="2" spans="1:46" s="231" customFormat="1" ht="37.5" customHeight="1" x14ac:dyDescent="0.2">
      <c r="A2" s="229" t="s">
        <v>119</v>
      </c>
      <c r="B2" s="229" t="s">
        <v>120</v>
      </c>
      <c r="C2" s="229" t="s">
        <v>121</v>
      </c>
      <c r="D2" s="229" t="s">
        <v>122</v>
      </c>
      <c r="E2" s="229" t="s">
        <v>123</v>
      </c>
      <c r="F2" s="229" t="s">
        <v>124</v>
      </c>
      <c r="G2" s="229" t="s">
        <v>125</v>
      </c>
      <c r="H2" s="229" t="s">
        <v>127</v>
      </c>
      <c r="I2" s="229" t="s">
        <v>128</v>
      </c>
      <c r="J2" s="230" t="s">
        <v>126</v>
      </c>
      <c r="L2" s="232" t="s">
        <v>1582</v>
      </c>
      <c r="M2" s="233" t="s">
        <v>1583</v>
      </c>
      <c r="N2" s="233" t="s">
        <v>1584</v>
      </c>
      <c r="O2" s="233" t="s">
        <v>1585</v>
      </c>
      <c r="P2" s="233" t="s">
        <v>1586</v>
      </c>
      <c r="Q2" s="234" t="s">
        <v>1575</v>
      </c>
      <c r="R2" s="233" t="s">
        <v>1587</v>
      </c>
      <c r="S2" s="233" t="s">
        <v>1588</v>
      </c>
      <c r="T2" s="233" t="s">
        <v>1589</v>
      </c>
      <c r="U2" s="235" t="s">
        <v>9</v>
      </c>
      <c r="V2" s="233" t="s">
        <v>1590</v>
      </c>
      <c r="W2" s="233" t="s">
        <v>1591</v>
      </c>
      <c r="X2" s="233" t="s">
        <v>1592</v>
      </c>
      <c r="Y2" s="233" t="s">
        <v>1593</v>
      </c>
      <c r="Z2" s="233" t="s">
        <v>1594</v>
      </c>
      <c r="AA2" s="233" t="s">
        <v>1595</v>
      </c>
      <c r="AB2" s="235" t="s">
        <v>1596</v>
      </c>
      <c r="AC2" s="235" t="s">
        <v>1597</v>
      </c>
      <c r="AD2" s="233" t="s">
        <v>1598</v>
      </c>
      <c r="AE2" s="233" t="s">
        <v>1599</v>
      </c>
      <c r="AF2" s="233" t="s">
        <v>1600</v>
      </c>
      <c r="AG2" s="233" t="s">
        <v>1601</v>
      </c>
      <c r="AH2" s="233" t="s">
        <v>1602</v>
      </c>
      <c r="AI2" s="233" t="s">
        <v>1603</v>
      </c>
      <c r="AJ2" s="233" t="s">
        <v>1604</v>
      </c>
      <c r="AK2" s="233" t="s">
        <v>1605</v>
      </c>
      <c r="AL2" s="233" t="s">
        <v>1606</v>
      </c>
      <c r="AM2" s="233" t="s">
        <v>1607</v>
      </c>
      <c r="AN2" s="233" t="s">
        <v>1608</v>
      </c>
      <c r="AO2" s="233" t="s">
        <v>1609</v>
      </c>
      <c r="AP2" s="233" t="s">
        <v>1610</v>
      </c>
      <c r="AQ2" s="233" t="s">
        <v>1611</v>
      </c>
      <c r="AR2" s="233" t="s">
        <v>1612</v>
      </c>
      <c r="AS2" s="233" t="s">
        <v>1613</v>
      </c>
      <c r="AT2" s="233" t="s">
        <v>1614</v>
      </c>
    </row>
    <row r="3" spans="1:46" x14ac:dyDescent="0.2">
      <c r="L3" s="6" t="s">
        <v>1615</v>
      </c>
      <c r="M3" s="7" t="s">
        <v>1616</v>
      </c>
      <c r="N3" s="7" t="s">
        <v>1617</v>
      </c>
      <c r="O3" s="7" t="s">
        <v>27</v>
      </c>
      <c r="P3" s="7" t="s">
        <v>27</v>
      </c>
      <c r="Q3" s="211" t="s">
        <v>27</v>
      </c>
      <c r="R3" s="7" t="s">
        <v>27</v>
      </c>
      <c r="S3" s="7" t="s">
        <v>1618</v>
      </c>
      <c r="T3" s="7" t="s">
        <v>27</v>
      </c>
      <c r="U3" s="7" t="s">
        <v>27</v>
      </c>
      <c r="V3" s="7" t="s">
        <v>27</v>
      </c>
      <c r="W3" s="7" t="s">
        <v>27</v>
      </c>
      <c r="X3" s="7" t="s">
        <v>27</v>
      </c>
      <c r="Y3" s="7" t="s">
        <v>27</v>
      </c>
      <c r="Z3" s="7" t="s">
        <v>27</v>
      </c>
      <c r="AA3" s="7" t="s">
        <v>27</v>
      </c>
      <c r="AB3" s="7" t="s">
        <v>27</v>
      </c>
      <c r="AC3" s="7" t="s">
        <v>27</v>
      </c>
      <c r="AD3" s="7" t="s">
        <v>27</v>
      </c>
      <c r="AE3" s="7" t="s">
        <v>27</v>
      </c>
      <c r="AF3" s="7" t="s">
        <v>27</v>
      </c>
      <c r="AG3" s="7" t="s">
        <v>27</v>
      </c>
      <c r="AH3" s="7" t="s">
        <v>27</v>
      </c>
      <c r="AI3" s="7" t="s">
        <v>27</v>
      </c>
      <c r="AJ3" s="7" t="s">
        <v>27</v>
      </c>
      <c r="AK3" s="7" t="s">
        <v>27</v>
      </c>
      <c r="AL3" s="7" t="s">
        <v>27</v>
      </c>
      <c r="AM3" s="7" t="s">
        <v>27</v>
      </c>
      <c r="AN3" s="7" t="s">
        <v>27</v>
      </c>
      <c r="AO3" s="7" t="s">
        <v>27</v>
      </c>
      <c r="AP3" s="7" t="s">
        <v>27</v>
      </c>
      <c r="AQ3" s="7" t="s">
        <v>27</v>
      </c>
      <c r="AR3" s="7" t="s">
        <v>27</v>
      </c>
      <c r="AS3" s="7" t="s">
        <v>27</v>
      </c>
      <c r="AT3" s="7" t="s">
        <v>27</v>
      </c>
    </row>
    <row r="4" spans="1:46" x14ac:dyDescent="0.2">
      <c r="A4" s="4" t="s">
        <v>129</v>
      </c>
      <c r="B4" s="5" t="s">
        <v>130</v>
      </c>
      <c r="C4" s="5" t="s">
        <v>131</v>
      </c>
      <c r="D4" s="5">
        <v>1</v>
      </c>
      <c r="E4" s="5" t="s">
        <v>132</v>
      </c>
      <c r="F4" s="5">
        <v>22000</v>
      </c>
      <c r="G4" s="5" t="s">
        <v>133</v>
      </c>
      <c r="H4" s="5" t="s">
        <v>135</v>
      </c>
      <c r="I4" s="5" t="s">
        <v>136</v>
      </c>
      <c r="J4" s="210" t="s">
        <v>134</v>
      </c>
      <c r="L4" s="6" t="s">
        <v>1619</v>
      </c>
      <c r="M4" s="7" t="s">
        <v>1616</v>
      </c>
      <c r="N4" s="7" t="s">
        <v>1617</v>
      </c>
      <c r="O4" s="7">
        <v>0</v>
      </c>
      <c r="P4" s="7">
        <v>-9.2233720368547697E+18</v>
      </c>
      <c r="Q4" s="211" t="s">
        <v>134</v>
      </c>
      <c r="R4" s="7" t="s">
        <v>130</v>
      </c>
      <c r="S4" s="7" t="s">
        <v>1620</v>
      </c>
      <c r="T4" s="7" t="s">
        <v>1621</v>
      </c>
      <c r="U4" s="215">
        <v>266844</v>
      </c>
      <c r="V4" s="7" t="s">
        <v>1620</v>
      </c>
      <c r="W4" s="7" t="s">
        <v>1622</v>
      </c>
      <c r="X4" s="7">
        <v>8538.9950000000008</v>
      </c>
      <c r="Y4" s="7">
        <v>44</v>
      </c>
      <c r="Z4" s="7">
        <v>7</v>
      </c>
      <c r="AA4" s="7">
        <v>12</v>
      </c>
      <c r="AB4" s="7" t="b">
        <v>0</v>
      </c>
      <c r="AC4" s="7">
        <v>8.4599999999999996E-4</v>
      </c>
      <c r="AD4" s="7" t="s">
        <v>1623</v>
      </c>
      <c r="AE4" s="7" t="s">
        <v>27</v>
      </c>
      <c r="AF4" s="7" t="s">
        <v>27</v>
      </c>
      <c r="AG4" s="7" t="s">
        <v>27</v>
      </c>
      <c r="AH4" s="7" t="s">
        <v>27</v>
      </c>
      <c r="AI4" s="7" t="s">
        <v>27</v>
      </c>
      <c r="AJ4" s="7" t="s">
        <v>27</v>
      </c>
      <c r="AK4" s="7" t="s">
        <v>27</v>
      </c>
      <c r="AL4" s="7" t="s">
        <v>27</v>
      </c>
      <c r="AM4" s="7" t="s">
        <v>27</v>
      </c>
      <c r="AN4" s="7" t="s">
        <v>27</v>
      </c>
      <c r="AO4" s="7" t="s">
        <v>27</v>
      </c>
      <c r="AP4" s="7" t="s">
        <v>27</v>
      </c>
      <c r="AQ4" s="7" t="s">
        <v>27</v>
      </c>
      <c r="AR4" s="7" t="s">
        <v>27</v>
      </c>
      <c r="AS4" s="7" t="s">
        <v>27</v>
      </c>
      <c r="AT4" s="7" t="s">
        <v>27</v>
      </c>
    </row>
    <row r="5" spans="1:46" x14ac:dyDescent="0.2">
      <c r="A5" s="6" t="s">
        <v>129</v>
      </c>
      <c r="B5" s="7" t="s">
        <v>130</v>
      </c>
      <c r="C5" s="7" t="s">
        <v>137</v>
      </c>
      <c r="D5" s="7">
        <v>1</v>
      </c>
      <c r="E5" s="7" t="s">
        <v>132</v>
      </c>
      <c r="F5" s="7">
        <v>22000</v>
      </c>
      <c r="G5" s="7" t="s">
        <v>133</v>
      </c>
      <c r="H5" s="7" t="s">
        <v>135</v>
      </c>
      <c r="I5" s="7" t="s">
        <v>136</v>
      </c>
      <c r="J5" s="211" t="s">
        <v>138</v>
      </c>
      <c r="L5" s="6" t="s">
        <v>1619</v>
      </c>
      <c r="M5" s="7" t="s">
        <v>1616</v>
      </c>
      <c r="N5" s="7" t="s">
        <v>1617</v>
      </c>
      <c r="O5" s="7">
        <v>1</v>
      </c>
      <c r="P5" s="7">
        <v>-9.2233720368547697E+18</v>
      </c>
      <c r="Q5" s="211" t="s">
        <v>138</v>
      </c>
      <c r="R5" s="7" t="s">
        <v>130</v>
      </c>
      <c r="S5" s="7" t="s">
        <v>1621</v>
      </c>
      <c r="T5" s="7" t="s">
        <v>1624</v>
      </c>
      <c r="U5" s="215">
        <v>266844</v>
      </c>
      <c r="V5" s="7" t="s">
        <v>1620</v>
      </c>
      <c r="W5" s="7" t="s">
        <v>1622</v>
      </c>
      <c r="X5" s="7">
        <v>8538.9950000000008</v>
      </c>
      <c r="Y5" s="7">
        <v>44</v>
      </c>
      <c r="Z5" s="7">
        <v>7</v>
      </c>
      <c r="AA5" s="7">
        <v>11</v>
      </c>
      <c r="AB5" s="7" t="b">
        <v>0</v>
      </c>
      <c r="AC5" s="7">
        <v>1.2279999999999999E-3</v>
      </c>
      <c r="AD5" s="7" t="s">
        <v>1623</v>
      </c>
      <c r="AE5" s="7" t="s">
        <v>27</v>
      </c>
      <c r="AF5" s="7" t="s">
        <v>27</v>
      </c>
      <c r="AG5" s="7" t="s">
        <v>27</v>
      </c>
      <c r="AH5" s="7" t="s">
        <v>27</v>
      </c>
      <c r="AI5" s="7" t="s">
        <v>27</v>
      </c>
      <c r="AJ5" s="7" t="s">
        <v>27</v>
      </c>
      <c r="AK5" s="7" t="s">
        <v>27</v>
      </c>
      <c r="AL5" s="7" t="s">
        <v>27</v>
      </c>
      <c r="AM5" s="7" t="s">
        <v>27</v>
      </c>
      <c r="AN5" s="7" t="s">
        <v>27</v>
      </c>
      <c r="AO5" s="7" t="s">
        <v>27</v>
      </c>
      <c r="AP5" s="7" t="s">
        <v>27</v>
      </c>
      <c r="AQ5" s="7" t="s">
        <v>27</v>
      </c>
      <c r="AR5" s="7" t="s">
        <v>27</v>
      </c>
      <c r="AS5" s="7" t="s">
        <v>27</v>
      </c>
      <c r="AT5" s="7" t="s">
        <v>27</v>
      </c>
    </row>
    <row r="6" spans="1:46" x14ac:dyDescent="0.2">
      <c r="A6" s="6" t="s">
        <v>129</v>
      </c>
      <c r="B6" s="7" t="s">
        <v>130</v>
      </c>
      <c r="C6" s="7" t="s">
        <v>139</v>
      </c>
      <c r="D6" s="7">
        <v>1</v>
      </c>
      <c r="E6" s="7" t="s">
        <v>132</v>
      </c>
      <c r="F6" s="7">
        <v>22000</v>
      </c>
      <c r="G6" s="7" t="s">
        <v>133</v>
      </c>
      <c r="H6" s="7" t="s">
        <v>135</v>
      </c>
      <c r="I6" s="7" t="s">
        <v>136</v>
      </c>
      <c r="J6" s="211" t="s">
        <v>140</v>
      </c>
      <c r="L6" s="6" t="s">
        <v>1619</v>
      </c>
      <c r="M6" s="7" t="s">
        <v>1616</v>
      </c>
      <c r="N6" s="7" t="s">
        <v>1617</v>
      </c>
      <c r="O6" s="7">
        <v>2</v>
      </c>
      <c r="P6" s="7">
        <v>-9.2233720368547697E+18</v>
      </c>
      <c r="Q6" s="211" t="s">
        <v>140</v>
      </c>
      <c r="R6" s="7" t="s">
        <v>130</v>
      </c>
      <c r="S6" s="7" t="s">
        <v>1624</v>
      </c>
      <c r="T6" s="7" t="s">
        <v>1625</v>
      </c>
      <c r="U6" s="215">
        <v>266844</v>
      </c>
      <c r="V6" s="7" t="s">
        <v>1620</v>
      </c>
      <c r="W6" s="7" t="s">
        <v>1622</v>
      </c>
      <c r="X6" s="7">
        <v>8538.9950000000008</v>
      </c>
      <c r="Y6" s="7">
        <v>44</v>
      </c>
      <c r="Z6" s="7">
        <v>7</v>
      </c>
      <c r="AA6" s="7">
        <v>12</v>
      </c>
      <c r="AB6" s="7" t="b">
        <v>0</v>
      </c>
      <c r="AC6" s="7">
        <v>1.1000000000000001E-3</v>
      </c>
      <c r="AD6" s="7" t="s">
        <v>1623</v>
      </c>
      <c r="AE6" s="7" t="s">
        <v>27</v>
      </c>
      <c r="AF6" s="7" t="s">
        <v>27</v>
      </c>
      <c r="AG6" s="7" t="s">
        <v>27</v>
      </c>
      <c r="AH6" s="7" t="s">
        <v>27</v>
      </c>
      <c r="AI6" s="7" t="s">
        <v>27</v>
      </c>
      <c r="AJ6" s="7" t="s">
        <v>27</v>
      </c>
      <c r="AK6" s="7" t="s">
        <v>27</v>
      </c>
      <c r="AL6" s="7" t="s">
        <v>27</v>
      </c>
      <c r="AM6" s="7" t="s">
        <v>27</v>
      </c>
      <c r="AN6" s="7" t="s">
        <v>27</v>
      </c>
      <c r="AO6" s="7" t="s">
        <v>27</v>
      </c>
      <c r="AP6" s="7" t="s">
        <v>27</v>
      </c>
      <c r="AQ6" s="7" t="s">
        <v>27</v>
      </c>
      <c r="AR6" s="7" t="s">
        <v>27</v>
      </c>
      <c r="AS6" s="7" t="s">
        <v>27</v>
      </c>
      <c r="AT6" s="7" t="s">
        <v>27</v>
      </c>
    </row>
    <row r="7" spans="1:46" ht="25" x14ac:dyDescent="0.2">
      <c r="A7" s="6" t="s">
        <v>129</v>
      </c>
      <c r="B7" s="7" t="s">
        <v>130</v>
      </c>
      <c r="C7" s="7" t="s">
        <v>141</v>
      </c>
      <c r="D7" s="7">
        <v>1</v>
      </c>
      <c r="E7" s="7" t="s">
        <v>132</v>
      </c>
      <c r="F7" s="7">
        <v>44398</v>
      </c>
      <c r="G7" s="7" t="s">
        <v>133</v>
      </c>
      <c r="H7" s="7" t="s">
        <v>143</v>
      </c>
      <c r="I7" s="7" t="s">
        <v>136</v>
      </c>
      <c r="J7" s="211" t="s">
        <v>142</v>
      </c>
      <c r="L7" s="6" t="s">
        <v>1619</v>
      </c>
      <c r="M7" s="7" t="s">
        <v>1616</v>
      </c>
      <c r="N7" s="7" t="s">
        <v>1617</v>
      </c>
      <c r="O7" s="7">
        <v>3</v>
      </c>
      <c r="P7" s="7">
        <v>-9.2233720368547697E+18</v>
      </c>
      <c r="Q7" s="211" t="s">
        <v>142</v>
      </c>
      <c r="R7" s="7" t="s">
        <v>130</v>
      </c>
      <c r="S7" s="7" t="s">
        <v>1625</v>
      </c>
      <c r="T7" s="7" t="s">
        <v>1626</v>
      </c>
      <c r="U7" s="215">
        <v>266844</v>
      </c>
      <c r="V7" s="7" t="s">
        <v>1620</v>
      </c>
      <c r="W7" s="7" t="s">
        <v>1622</v>
      </c>
      <c r="X7" s="7">
        <v>8538.9950000000008</v>
      </c>
      <c r="Y7" s="7">
        <v>66</v>
      </c>
      <c r="Z7" s="7">
        <v>12</v>
      </c>
      <c r="AA7" s="7">
        <v>18</v>
      </c>
      <c r="AB7" s="7" t="b">
        <v>0</v>
      </c>
      <c r="AC7" s="7">
        <v>1.632E-3</v>
      </c>
      <c r="AD7" s="7" t="s">
        <v>1623</v>
      </c>
      <c r="AE7" s="7" t="s">
        <v>27</v>
      </c>
      <c r="AF7" s="7" t="s">
        <v>27</v>
      </c>
      <c r="AG7" s="7" t="s">
        <v>27</v>
      </c>
      <c r="AH7" s="7" t="s">
        <v>27</v>
      </c>
      <c r="AI7" s="7" t="s">
        <v>27</v>
      </c>
      <c r="AJ7" s="7" t="s">
        <v>27</v>
      </c>
      <c r="AK7" s="7" t="s">
        <v>27</v>
      </c>
      <c r="AL7" s="7" t="s">
        <v>27</v>
      </c>
      <c r="AM7" s="7" t="s">
        <v>27</v>
      </c>
      <c r="AN7" s="7" t="s">
        <v>27</v>
      </c>
      <c r="AO7" s="7" t="s">
        <v>27</v>
      </c>
      <c r="AP7" s="7" t="s">
        <v>27</v>
      </c>
      <c r="AQ7" s="7" t="s">
        <v>27</v>
      </c>
      <c r="AR7" s="7" t="s">
        <v>27</v>
      </c>
      <c r="AS7" s="7" t="s">
        <v>27</v>
      </c>
      <c r="AT7" s="7" t="s">
        <v>27</v>
      </c>
    </row>
    <row r="8" spans="1:46" ht="25" x14ac:dyDescent="0.2">
      <c r="A8" s="6" t="s">
        <v>129</v>
      </c>
      <c r="B8" s="7" t="s">
        <v>130</v>
      </c>
      <c r="C8" s="7" t="s">
        <v>144</v>
      </c>
      <c r="D8" s="7">
        <v>1</v>
      </c>
      <c r="E8" s="7" t="s">
        <v>132</v>
      </c>
      <c r="F8" s="7">
        <v>19102697333</v>
      </c>
      <c r="G8" s="7" t="s">
        <v>133</v>
      </c>
      <c r="H8" s="7" t="s">
        <v>146</v>
      </c>
      <c r="I8" s="7" t="s">
        <v>136</v>
      </c>
      <c r="J8" s="212" t="s">
        <v>145</v>
      </c>
      <c r="L8" s="6" t="s">
        <v>1619</v>
      </c>
      <c r="M8" s="7" t="s">
        <v>1616</v>
      </c>
      <c r="N8" s="7" t="s">
        <v>1617</v>
      </c>
      <c r="O8" s="7">
        <v>4</v>
      </c>
      <c r="P8" s="7">
        <v>-9.2233720368547697E+18</v>
      </c>
      <c r="Q8" s="217" t="s">
        <v>145</v>
      </c>
      <c r="R8" s="7" t="s">
        <v>130</v>
      </c>
      <c r="S8" s="7" t="s">
        <v>1626</v>
      </c>
      <c r="T8" s="7" t="s">
        <v>1627</v>
      </c>
      <c r="U8" s="215">
        <v>266844</v>
      </c>
      <c r="V8" s="7" t="s">
        <v>1620</v>
      </c>
      <c r="W8" s="7" t="s">
        <v>1622</v>
      </c>
      <c r="X8" s="7">
        <v>8538.9950000000008</v>
      </c>
      <c r="Y8" s="7">
        <v>57</v>
      </c>
      <c r="Z8" s="7">
        <v>10</v>
      </c>
      <c r="AA8" s="7">
        <v>30</v>
      </c>
      <c r="AB8" s="7" t="b">
        <v>0</v>
      </c>
      <c r="AC8" s="7">
        <v>7.6199999999999998E-4</v>
      </c>
      <c r="AD8" s="7" t="s">
        <v>1623</v>
      </c>
      <c r="AE8" s="7" t="s">
        <v>27</v>
      </c>
      <c r="AF8" s="7" t="s">
        <v>27</v>
      </c>
      <c r="AG8" s="7" t="s">
        <v>27</v>
      </c>
      <c r="AH8" s="7" t="s">
        <v>27</v>
      </c>
      <c r="AI8" s="7" t="s">
        <v>27</v>
      </c>
      <c r="AJ8" s="7" t="s">
        <v>27</v>
      </c>
      <c r="AK8" s="7" t="s">
        <v>27</v>
      </c>
      <c r="AL8" s="7" t="s">
        <v>27</v>
      </c>
      <c r="AM8" s="7" t="s">
        <v>27</v>
      </c>
      <c r="AN8" s="7" t="s">
        <v>27</v>
      </c>
      <c r="AO8" s="7" t="s">
        <v>27</v>
      </c>
      <c r="AP8" s="7" t="s">
        <v>27</v>
      </c>
      <c r="AQ8" s="7" t="s">
        <v>27</v>
      </c>
      <c r="AR8" s="7" t="s">
        <v>27</v>
      </c>
      <c r="AS8" s="7" t="s">
        <v>27</v>
      </c>
      <c r="AT8" s="7" t="s">
        <v>27</v>
      </c>
    </row>
    <row r="9" spans="1:46" ht="25" x14ac:dyDescent="0.2">
      <c r="A9" s="6" t="s">
        <v>129</v>
      </c>
      <c r="B9" s="7" t="s">
        <v>130</v>
      </c>
      <c r="C9" s="7" t="s">
        <v>147</v>
      </c>
      <c r="D9" s="7">
        <v>1</v>
      </c>
      <c r="E9" s="7" t="s">
        <v>132</v>
      </c>
      <c r="F9" s="7">
        <v>19102697333</v>
      </c>
      <c r="G9" s="7" t="s">
        <v>133</v>
      </c>
      <c r="H9" s="7" t="s">
        <v>146</v>
      </c>
      <c r="I9" s="7" t="s">
        <v>136</v>
      </c>
      <c r="J9" s="212" t="s">
        <v>148</v>
      </c>
      <c r="L9" s="6" t="s">
        <v>1619</v>
      </c>
      <c r="M9" s="7" t="s">
        <v>1616</v>
      </c>
      <c r="N9" s="7" t="s">
        <v>1617</v>
      </c>
      <c r="O9" s="7">
        <v>5</v>
      </c>
      <c r="P9" s="7">
        <v>-9.2233720368547697E+18</v>
      </c>
      <c r="Q9" s="217" t="s">
        <v>148</v>
      </c>
      <c r="R9" s="7" t="s">
        <v>130</v>
      </c>
      <c r="S9" s="7" t="s">
        <v>1627</v>
      </c>
      <c r="T9" s="7" t="s">
        <v>1628</v>
      </c>
      <c r="U9" s="215">
        <v>266844</v>
      </c>
      <c r="V9" s="7" t="s">
        <v>1620</v>
      </c>
      <c r="W9" s="7" t="s">
        <v>1622</v>
      </c>
      <c r="X9" s="7">
        <v>8538.9950000000008</v>
      </c>
      <c r="Y9" s="7">
        <v>67</v>
      </c>
      <c r="Z9" s="7">
        <v>11</v>
      </c>
      <c r="AA9" s="7">
        <v>33</v>
      </c>
      <c r="AB9" s="7" t="b">
        <v>0</v>
      </c>
      <c r="AC9" s="7">
        <v>6.9800000000000005E-4</v>
      </c>
      <c r="AD9" s="7" t="s">
        <v>1623</v>
      </c>
      <c r="AE9" s="7" t="s">
        <v>27</v>
      </c>
      <c r="AF9" s="7" t="s">
        <v>27</v>
      </c>
      <c r="AG9" s="7" t="s">
        <v>27</v>
      </c>
      <c r="AH9" s="7" t="s">
        <v>27</v>
      </c>
      <c r="AI9" s="7" t="s">
        <v>27</v>
      </c>
      <c r="AJ9" s="7" t="s">
        <v>27</v>
      </c>
      <c r="AK9" s="7" t="s">
        <v>27</v>
      </c>
      <c r="AL9" s="7" t="s">
        <v>27</v>
      </c>
      <c r="AM9" s="7" t="s">
        <v>27</v>
      </c>
      <c r="AN9" s="7" t="s">
        <v>27</v>
      </c>
      <c r="AO9" s="7" t="s">
        <v>27</v>
      </c>
      <c r="AP9" s="7" t="s">
        <v>27</v>
      </c>
      <c r="AQ9" s="7" t="s">
        <v>27</v>
      </c>
      <c r="AR9" s="7" t="s">
        <v>27</v>
      </c>
      <c r="AS9" s="7" t="s">
        <v>27</v>
      </c>
      <c r="AT9" s="7" t="s">
        <v>27</v>
      </c>
    </row>
    <row r="10" spans="1:46" ht="25" x14ac:dyDescent="0.2">
      <c r="A10" s="6" t="s">
        <v>129</v>
      </c>
      <c r="B10" s="7" t="s">
        <v>130</v>
      </c>
      <c r="C10" s="7" t="s">
        <v>149</v>
      </c>
      <c r="D10" s="7">
        <v>1</v>
      </c>
      <c r="E10" s="7" t="s">
        <v>132</v>
      </c>
      <c r="F10" s="7">
        <v>19102697333</v>
      </c>
      <c r="G10" s="7" t="s">
        <v>133</v>
      </c>
      <c r="H10" s="7" t="s">
        <v>146</v>
      </c>
      <c r="I10" s="7" t="s">
        <v>136</v>
      </c>
      <c r="J10" s="212" t="s">
        <v>150</v>
      </c>
      <c r="L10" s="6" t="s">
        <v>1619</v>
      </c>
      <c r="M10" s="7" t="s">
        <v>1616</v>
      </c>
      <c r="N10" s="7" t="s">
        <v>1617</v>
      </c>
      <c r="O10" s="7">
        <v>6</v>
      </c>
      <c r="P10" s="7">
        <v>-9.2233720368547697E+18</v>
      </c>
      <c r="Q10" s="217" t="s">
        <v>150</v>
      </c>
      <c r="R10" s="7" t="s">
        <v>130</v>
      </c>
      <c r="S10" s="7" t="s">
        <v>1628</v>
      </c>
      <c r="T10" s="7" t="s">
        <v>1629</v>
      </c>
      <c r="U10" s="215">
        <v>266844</v>
      </c>
      <c r="V10" s="7" t="s">
        <v>1620</v>
      </c>
      <c r="W10" s="7" t="s">
        <v>1622</v>
      </c>
      <c r="X10" s="7">
        <v>8538.9950000000008</v>
      </c>
      <c r="Y10" s="7">
        <v>58</v>
      </c>
      <c r="Z10" s="7">
        <v>10</v>
      </c>
      <c r="AA10" s="7">
        <v>29</v>
      </c>
      <c r="AB10" s="7" t="b">
        <v>0</v>
      </c>
      <c r="AC10" s="7">
        <v>5.6800000000000004E-4</v>
      </c>
      <c r="AD10" s="7" t="s">
        <v>1623</v>
      </c>
      <c r="AE10" s="7" t="s">
        <v>27</v>
      </c>
      <c r="AF10" s="7" t="s">
        <v>27</v>
      </c>
      <c r="AG10" s="7" t="s">
        <v>27</v>
      </c>
      <c r="AH10" s="7" t="s">
        <v>27</v>
      </c>
      <c r="AI10" s="7" t="s">
        <v>27</v>
      </c>
      <c r="AJ10" s="7" t="s">
        <v>27</v>
      </c>
      <c r="AK10" s="7" t="s">
        <v>27</v>
      </c>
      <c r="AL10" s="7" t="s">
        <v>27</v>
      </c>
      <c r="AM10" s="7" t="s">
        <v>27</v>
      </c>
      <c r="AN10" s="7" t="s">
        <v>27</v>
      </c>
      <c r="AO10" s="7" t="s">
        <v>27</v>
      </c>
      <c r="AP10" s="7" t="s">
        <v>27</v>
      </c>
      <c r="AQ10" s="7" t="s">
        <v>27</v>
      </c>
      <c r="AR10" s="7" t="s">
        <v>27</v>
      </c>
      <c r="AS10" s="7" t="s">
        <v>27</v>
      </c>
      <c r="AT10" s="7" t="s">
        <v>27</v>
      </c>
    </row>
    <row r="11" spans="1:46" ht="25" x14ac:dyDescent="0.2">
      <c r="A11" s="6" t="s">
        <v>129</v>
      </c>
      <c r="B11" s="7" t="s">
        <v>130</v>
      </c>
      <c r="C11" s="7" t="s">
        <v>151</v>
      </c>
      <c r="D11" s="7">
        <v>1</v>
      </c>
      <c r="E11" s="7" t="s">
        <v>132</v>
      </c>
      <c r="F11" s="7">
        <v>15156508440</v>
      </c>
      <c r="G11" s="7" t="s">
        <v>133</v>
      </c>
      <c r="H11" s="7" t="s">
        <v>153</v>
      </c>
      <c r="I11" s="7" t="s">
        <v>136</v>
      </c>
      <c r="J11" s="211" t="s">
        <v>152</v>
      </c>
      <c r="L11" s="6" t="s">
        <v>1619</v>
      </c>
      <c r="M11" s="7" t="s">
        <v>1616</v>
      </c>
      <c r="N11" s="7" t="s">
        <v>1617</v>
      </c>
      <c r="O11" s="7">
        <v>7</v>
      </c>
      <c r="P11" s="7">
        <v>-9.2233720368547697E+18</v>
      </c>
      <c r="Q11" s="211" t="s">
        <v>1630</v>
      </c>
      <c r="R11" s="7" t="s">
        <v>130</v>
      </c>
      <c r="S11" s="7" t="s">
        <v>1629</v>
      </c>
      <c r="T11" s="7" t="s">
        <v>1631</v>
      </c>
      <c r="U11" s="215">
        <v>266844</v>
      </c>
      <c r="V11" s="7" t="s">
        <v>1620</v>
      </c>
      <c r="W11" s="7" t="s">
        <v>1622</v>
      </c>
      <c r="X11" s="7">
        <v>8538.9950000000008</v>
      </c>
      <c r="Y11" s="7">
        <v>41</v>
      </c>
      <c r="Z11" s="7">
        <v>9</v>
      </c>
      <c r="AA11" s="7">
        <v>26</v>
      </c>
      <c r="AB11" s="7" t="b">
        <v>0</v>
      </c>
      <c r="AC11" s="7">
        <v>4.5830000000000003E-3</v>
      </c>
      <c r="AD11" s="7" t="s">
        <v>1623</v>
      </c>
      <c r="AE11" s="7" t="s">
        <v>27</v>
      </c>
      <c r="AF11" s="7" t="s">
        <v>27</v>
      </c>
      <c r="AG11" s="7" t="s">
        <v>27</v>
      </c>
      <c r="AH11" s="7" t="s">
        <v>27</v>
      </c>
      <c r="AI11" s="7" t="s">
        <v>27</v>
      </c>
      <c r="AJ11" s="7" t="s">
        <v>27</v>
      </c>
      <c r="AK11" s="7" t="s">
        <v>27</v>
      </c>
      <c r="AL11" s="7" t="s">
        <v>27</v>
      </c>
      <c r="AM11" s="7" t="s">
        <v>27</v>
      </c>
      <c r="AN11" s="7" t="s">
        <v>27</v>
      </c>
      <c r="AO11" s="7" t="s">
        <v>27</v>
      </c>
      <c r="AP11" s="7" t="s">
        <v>27</v>
      </c>
      <c r="AQ11" s="7" t="s">
        <v>27</v>
      </c>
      <c r="AR11" s="7" t="s">
        <v>27</v>
      </c>
      <c r="AS11" s="7" t="s">
        <v>27</v>
      </c>
      <c r="AT11" s="7" t="s">
        <v>27</v>
      </c>
    </row>
    <row r="12" spans="1:46" ht="37" x14ac:dyDescent="0.2">
      <c r="A12" s="6" t="s">
        <v>129</v>
      </c>
      <c r="B12" s="7" t="s">
        <v>130</v>
      </c>
      <c r="C12" s="7" t="s">
        <v>154</v>
      </c>
      <c r="D12" s="7">
        <v>1</v>
      </c>
      <c r="E12" s="7" t="s">
        <v>132</v>
      </c>
      <c r="F12" s="7">
        <v>18645644852</v>
      </c>
      <c r="G12" s="7" t="s">
        <v>133</v>
      </c>
      <c r="H12" s="7" t="s">
        <v>156</v>
      </c>
      <c r="I12" s="7" t="s">
        <v>136</v>
      </c>
      <c r="J12" s="211" t="s">
        <v>155</v>
      </c>
      <c r="L12" s="6" t="s">
        <v>1619</v>
      </c>
      <c r="M12" s="7" t="s">
        <v>1616</v>
      </c>
      <c r="N12" s="7" t="s">
        <v>1617</v>
      </c>
      <c r="O12" s="7">
        <v>8</v>
      </c>
      <c r="P12" s="7">
        <v>-9.2233720368547697E+18</v>
      </c>
      <c r="Q12" s="211" t="s">
        <v>155</v>
      </c>
      <c r="R12" s="7" t="s">
        <v>130</v>
      </c>
      <c r="S12" s="7" t="s">
        <v>1631</v>
      </c>
      <c r="T12" s="7" t="s">
        <v>1632</v>
      </c>
      <c r="U12" s="215">
        <v>266844</v>
      </c>
      <c r="V12" s="7" t="s">
        <v>1620</v>
      </c>
      <c r="W12" s="7" t="s">
        <v>1622</v>
      </c>
      <c r="X12" s="7">
        <v>8538.9950000000008</v>
      </c>
      <c r="Y12" s="7">
        <v>70</v>
      </c>
      <c r="Z12" s="7">
        <v>11</v>
      </c>
      <c r="AA12" s="7">
        <v>25</v>
      </c>
      <c r="AB12" s="7" t="b">
        <v>0</v>
      </c>
      <c r="AC12" s="7">
        <v>1.5740000000000001E-3</v>
      </c>
      <c r="AD12" s="7" t="s">
        <v>1623</v>
      </c>
      <c r="AE12" s="7" t="s">
        <v>27</v>
      </c>
      <c r="AF12" s="7" t="s">
        <v>27</v>
      </c>
      <c r="AG12" s="7" t="s">
        <v>27</v>
      </c>
      <c r="AH12" s="7" t="s">
        <v>27</v>
      </c>
      <c r="AI12" s="7" t="s">
        <v>27</v>
      </c>
      <c r="AJ12" s="7" t="s">
        <v>27</v>
      </c>
      <c r="AK12" s="7" t="s">
        <v>27</v>
      </c>
      <c r="AL12" s="7" t="s">
        <v>27</v>
      </c>
      <c r="AM12" s="7" t="s">
        <v>27</v>
      </c>
      <c r="AN12" s="7" t="s">
        <v>27</v>
      </c>
      <c r="AO12" s="7" t="s">
        <v>27</v>
      </c>
      <c r="AP12" s="7" t="s">
        <v>27</v>
      </c>
      <c r="AQ12" s="7" t="s">
        <v>27</v>
      </c>
      <c r="AR12" s="7" t="s">
        <v>27</v>
      </c>
      <c r="AS12" s="7" t="s">
        <v>27</v>
      </c>
      <c r="AT12" s="7" t="s">
        <v>27</v>
      </c>
    </row>
    <row r="13" spans="1:46" ht="37" x14ac:dyDescent="0.2">
      <c r="A13" s="6" t="s">
        <v>129</v>
      </c>
      <c r="B13" s="7" t="s">
        <v>130</v>
      </c>
      <c r="C13" s="7" t="s">
        <v>157</v>
      </c>
      <c r="D13" s="7">
        <v>1</v>
      </c>
      <c r="E13" s="7" t="s">
        <v>132</v>
      </c>
      <c r="F13" s="7">
        <v>18337750707</v>
      </c>
      <c r="G13" s="7" t="s">
        <v>133</v>
      </c>
      <c r="H13" s="7" t="s">
        <v>159</v>
      </c>
      <c r="I13" s="7" t="s">
        <v>136</v>
      </c>
      <c r="J13" s="211" t="s">
        <v>158</v>
      </c>
      <c r="L13" s="6" t="s">
        <v>1619</v>
      </c>
      <c r="M13" s="7" t="s">
        <v>1616</v>
      </c>
      <c r="N13" s="7" t="s">
        <v>1617</v>
      </c>
      <c r="O13" s="7">
        <v>9</v>
      </c>
      <c r="P13" s="7">
        <v>-9.2233720368547697E+18</v>
      </c>
      <c r="Q13" s="211" t="s">
        <v>158</v>
      </c>
      <c r="R13" s="7" t="s">
        <v>130</v>
      </c>
      <c r="S13" s="7" t="s">
        <v>1632</v>
      </c>
      <c r="T13" s="7" t="s">
        <v>1633</v>
      </c>
      <c r="U13" s="215">
        <v>266844</v>
      </c>
      <c r="V13" s="7" t="s">
        <v>1620</v>
      </c>
      <c r="W13" s="7" t="s">
        <v>1622</v>
      </c>
      <c r="X13" s="7">
        <v>8538.9950000000008</v>
      </c>
      <c r="Y13" s="7">
        <v>42</v>
      </c>
      <c r="Z13" s="7">
        <v>7</v>
      </c>
      <c r="AA13" s="7">
        <v>19</v>
      </c>
      <c r="AB13" s="7" t="b">
        <v>0</v>
      </c>
      <c r="AC13" s="7">
        <v>4.6860000000000001E-3</v>
      </c>
      <c r="AD13" s="7" t="s">
        <v>1623</v>
      </c>
      <c r="AE13" s="7" t="s">
        <v>27</v>
      </c>
      <c r="AF13" s="7" t="s">
        <v>27</v>
      </c>
      <c r="AG13" s="7" t="s">
        <v>27</v>
      </c>
      <c r="AH13" s="7" t="s">
        <v>27</v>
      </c>
      <c r="AI13" s="7" t="s">
        <v>27</v>
      </c>
      <c r="AJ13" s="7" t="s">
        <v>27</v>
      </c>
      <c r="AK13" s="7" t="s">
        <v>27</v>
      </c>
      <c r="AL13" s="7" t="s">
        <v>27</v>
      </c>
      <c r="AM13" s="7" t="s">
        <v>27</v>
      </c>
      <c r="AN13" s="7" t="s">
        <v>27</v>
      </c>
      <c r="AO13" s="7" t="s">
        <v>27</v>
      </c>
      <c r="AP13" s="7" t="s">
        <v>27</v>
      </c>
      <c r="AQ13" s="7" t="s">
        <v>27</v>
      </c>
      <c r="AR13" s="7" t="s">
        <v>27</v>
      </c>
      <c r="AS13" s="7" t="s">
        <v>27</v>
      </c>
      <c r="AT13" s="7" t="s">
        <v>27</v>
      </c>
    </row>
    <row r="14" spans="1:46" ht="49" x14ac:dyDescent="0.2">
      <c r="A14" s="6" t="s">
        <v>129</v>
      </c>
      <c r="B14" s="7" t="s">
        <v>130</v>
      </c>
      <c r="C14" s="7" t="s">
        <v>160</v>
      </c>
      <c r="D14" s="7">
        <v>1</v>
      </c>
      <c r="E14" s="7" t="s">
        <v>132</v>
      </c>
      <c r="F14" s="7">
        <v>12094393711</v>
      </c>
      <c r="G14" s="7" t="s">
        <v>133</v>
      </c>
      <c r="H14" s="7" t="s">
        <v>162</v>
      </c>
      <c r="I14" s="7" t="s">
        <v>136</v>
      </c>
      <c r="J14" s="212" t="s">
        <v>161</v>
      </c>
      <c r="L14" s="6" t="s">
        <v>1619</v>
      </c>
      <c r="M14" s="7" t="s">
        <v>1616</v>
      </c>
      <c r="N14" s="7" t="s">
        <v>1617</v>
      </c>
      <c r="O14" s="7">
        <v>10</v>
      </c>
      <c r="P14" s="7">
        <v>-9.2233720368547697E+18</v>
      </c>
      <c r="Q14" s="217" t="s">
        <v>161</v>
      </c>
      <c r="R14" s="7" t="s">
        <v>130</v>
      </c>
      <c r="S14" s="7" t="s">
        <v>1633</v>
      </c>
      <c r="T14" s="7" t="s">
        <v>1634</v>
      </c>
      <c r="U14" s="215">
        <v>266844</v>
      </c>
      <c r="V14" s="7" t="s">
        <v>1620</v>
      </c>
      <c r="W14" s="7" t="s">
        <v>1622</v>
      </c>
      <c r="X14" s="7">
        <v>8538.9950000000008</v>
      </c>
      <c r="Y14" s="7">
        <v>87</v>
      </c>
      <c r="Z14" s="7">
        <v>18</v>
      </c>
      <c r="AA14" s="7">
        <v>29</v>
      </c>
      <c r="AB14" s="7" t="b">
        <v>0</v>
      </c>
      <c r="AC14" s="7">
        <v>9.5699999999999995E-4</v>
      </c>
      <c r="AD14" s="7" t="s">
        <v>1623</v>
      </c>
      <c r="AE14" s="7" t="s">
        <v>27</v>
      </c>
      <c r="AF14" s="7" t="s">
        <v>27</v>
      </c>
      <c r="AG14" s="7" t="s">
        <v>27</v>
      </c>
      <c r="AH14" s="7" t="s">
        <v>27</v>
      </c>
      <c r="AI14" s="7" t="s">
        <v>27</v>
      </c>
      <c r="AJ14" s="7" t="s">
        <v>27</v>
      </c>
      <c r="AK14" s="7" t="s">
        <v>27</v>
      </c>
      <c r="AL14" s="7" t="s">
        <v>27</v>
      </c>
      <c r="AM14" s="7" t="s">
        <v>27</v>
      </c>
      <c r="AN14" s="7" t="s">
        <v>27</v>
      </c>
      <c r="AO14" s="7" t="s">
        <v>27</v>
      </c>
      <c r="AP14" s="7" t="s">
        <v>27</v>
      </c>
      <c r="AQ14" s="7" t="s">
        <v>27</v>
      </c>
      <c r="AR14" s="7" t="s">
        <v>27</v>
      </c>
      <c r="AS14" s="7" t="s">
        <v>27</v>
      </c>
      <c r="AT14" s="7" t="s">
        <v>27</v>
      </c>
    </row>
    <row r="15" spans="1:46" ht="25" x14ac:dyDescent="0.2">
      <c r="A15" s="6" t="s">
        <v>129</v>
      </c>
      <c r="B15" s="7" t="s">
        <v>130</v>
      </c>
      <c r="C15" s="7" t="s">
        <v>163</v>
      </c>
      <c r="D15" s="7">
        <v>1</v>
      </c>
      <c r="E15" s="7" t="s">
        <v>132</v>
      </c>
      <c r="F15" s="7">
        <v>16073919292</v>
      </c>
      <c r="G15" s="7" t="s">
        <v>133</v>
      </c>
      <c r="H15" s="7" t="s">
        <v>165</v>
      </c>
      <c r="I15" s="7" t="s">
        <v>136</v>
      </c>
      <c r="J15" s="211" t="s">
        <v>164</v>
      </c>
      <c r="L15" s="6" t="s">
        <v>1619</v>
      </c>
      <c r="M15" s="7" t="s">
        <v>1616</v>
      </c>
      <c r="N15" s="7" t="s">
        <v>1617</v>
      </c>
      <c r="O15" s="7">
        <v>11</v>
      </c>
      <c r="P15" s="7">
        <v>-9.2233720368547697E+18</v>
      </c>
      <c r="Q15" s="211" t="s">
        <v>164</v>
      </c>
      <c r="R15" s="7" t="s">
        <v>130</v>
      </c>
      <c r="S15" s="7" t="s">
        <v>1634</v>
      </c>
      <c r="T15" s="7" t="s">
        <v>1635</v>
      </c>
      <c r="U15" s="215">
        <v>266844</v>
      </c>
      <c r="V15" s="7" t="s">
        <v>1620</v>
      </c>
      <c r="W15" s="7" t="s">
        <v>1622</v>
      </c>
      <c r="X15" s="7">
        <v>8538.9950000000008</v>
      </c>
      <c r="Y15" s="7">
        <v>54</v>
      </c>
      <c r="Z15" s="7">
        <v>7</v>
      </c>
      <c r="AA15" s="7">
        <v>25</v>
      </c>
      <c r="AB15" s="7" t="b">
        <v>0</v>
      </c>
      <c r="AC15" s="7">
        <v>2.0785000000000001E-2</v>
      </c>
      <c r="AD15" s="7" t="s">
        <v>1623</v>
      </c>
      <c r="AE15" s="7" t="s">
        <v>27</v>
      </c>
      <c r="AF15" s="7" t="s">
        <v>27</v>
      </c>
      <c r="AG15" s="7" t="s">
        <v>27</v>
      </c>
      <c r="AH15" s="7" t="s">
        <v>27</v>
      </c>
      <c r="AI15" s="7" t="s">
        <v>27</v>
      </c>
      <c r="AJ15" s="7" t="s">
        <v>27</v>
      </c>
      <c r="AK15" s="7" t="s">
        <v>27</v>
      </c>
      <c r="AL15" s="7" t="s">
        <v>27</v>
      </c>
      <c r="AM15" s="7" t="s">
        <v>27</v>
      </c>
      <c r="AN15" s="7" t="s">
        <v>27</v>
      </c>
      <c r="AO15" s="7" t="s">
        <v>27</v>
      </c>
      <c r="AP15" s="7" t="s">
        <v>27</v>
      </c>
      <c r="AQ15" s="7" t="s">
        <v>27</v>
      </c>
      <c r="AR15" s="7" t="s">
        <v>27</v>
      </c>
      <c r="AS15" s="7" t="s">
        <v>27</v>
      </c>
      <c r="AT15" s="7" t="s">
        <v>27</v>
      </c>
    </row>
    <row r="16" spans="1:46" ht="85" x14ac:dyDescent="0.2">
      <c r="A16" s="6" t="s">
        <v>129</v>
      </c>
      <c r="B16" s="7" t="s">
        <v>130</v>
      </c>
      <c r="C16" s="7" t="s">
        <v>166</v>
      </c>
      <c r="D16" s="7">
        <v>1</v>
      </c>
      <c r="E16" s="7" t="s">
        <v>132</v>
      </c>
      <c r="F16" s="7">
        <v>47543</v>
      </c>
      <c r="G16" s="7" t="s">
        <v>133</v>
      </c>
      <c r="H16" s="7" t="s">
        <v>168</v>
      </c>
      <c r="I16" s="7" t="s">
        <v>136</v>
      </c>
      <c r="J16" s="212" t="s">
        <v>167</v>
      </c>
      <c r="L16" s="6" t="s">
        <v>1619</v>
      </c>
      <c r="M16" s="7" t="s">
        <v>1616</v>
      </c>
      <c r="N16" s="7" t="s">
        <v>1617</v>
      </c>
      <c r="O16" s="7">
        <v>12</v>
      </c>
      <c r="P16" s="7">
        <v>-9.2233720368547697E+18</v>
      </c>
      <c r="Q16" s="217" t="s">
        <v>167</v>
      </c>
      <c r="R16" s="7" t="s">
        <v>130</v>
      </c>
      <c r="S16" s="7" t="s">
        <v>1635</v>
      </c>
      <c r="T16" s="7" t="s">
        <v>1636</v>
      </c>
      <c r="U16" s="215">
        <v>266844</v>
      </c>
      <c r="V16" s="7" t="s">
        <v>1620</v>
      </c>
      <c r="W16" s="7" t="s">
        <v>1622</v>
      </c>
      <c r="X16" s="7">
        <v>8538.9950000000008</v>
      </c>
      <c r="Y16" s="7">
        <v>153</v>
      </c>
      <c r="Z16" s="7">
        <v>28</v>
      </c>
      <c r="AA16" s="7">
        <v>51</v>
      </c>
      <c r="AB16" s="7" t="b">
        <v>0</v>
      </c>
      <c r="AC16" s="7">
        <v>2.251E-3</v>
      </c>
      <c r="AD16" s="7" t="s">
        <v>1623</v>
      </c>
      <c r="AE16" s="7" t="s">
        <v>27</v>
      </c>
      <c r="AF16" s="7" t="s">
        <v>27</v>
      </c>
      <c r="AG16" s="7" t="s">
        <v>27</v>
      </c>
      <c r="AH16" s="7" t="s">
        <v>27</v>
      </c>
      <c r="AI16" s="7" t="s">
        <v>27</v>
      </c>
      <c r="AJ16" s="7" t="s">
        <v>27</v>
      </c>
      <c r="AK16" s="7" t="s">
        <v>27</v>
      </c>
      <c r="AL16" s="7" t="s">
        <v>27</v>
      </c>
      <c r="AM16" s="7" t="s">
        <v>27</v>
      </c>
      <c r="AN16" s="7" t="s">
        <v>27</v>
      </c>
      <c r="AO16" s="7" t="s">
        <v>27</v>
      </c>
      <c r="AP16" s="7" t="s">
        <v>27</v>
      </c>
      <c r="AQ16" s="7" t="s">
        <v>27</v>
      </c>
      <c r="AR16" s="7" t="s">
        <v>27</v>
      </c>
      <c r="AS16" s="7" t="s">
        <v>27</v>
      </c>
      <c r="AT16" s="7" t="s">
        <v>27</v>
      </c>
    </row>
    <row r="17" spans="1:46" ht="25" x14ac:dyDescent="0.2">
      <c r="A17" s="6" t="s">
        <v>129</v>
      </c>
      <c r="B17" s="7" t="s">
        <v>130</v>
      </c>
      <c r="C17" s="7" t="s">
        <v>169</v>
      </c>
      <c r="D17" s="7">
        <v>1</v>
      </c>
      <c r="E17" s="7" t="s">
        <v>132</v>
      </c>
      <c r="F17" s="7">
        <v>32665</v>
      </c>
      <c r="G17" s="7" t="s">
        <v>133</v>
      </c>
      <c r="H17" s="7" t="s">
        <v>171</v>
      </c>
      <c r="I17" s="7" t="s">
        <v>136</v>
      </c>
      <c r="J17" s="212" t="s">
        <v>170</v>
      </c>
      <c r="L17" s="6" t="s">
        <v>1619</v>
      </c>
      <c r="M17" s="7" t="s">
        <v>1616</v>
      </c>
      <c r="N17" s="7" t="s">
        <v>1617</v>
      </c>
      <c r="O17" s="7">
        <v>13</v>
      </c>
      <c r="P17" s="7">
        <v>-9.2233720368547697E+18</v>
      </c>
      <c r="Q17" s="217" t="s">
        <v>1637</v>
      </c>
      <c r="R17" s="7" t="s">
        <v>130</v>
      </c>
      <c r="S17" s="7" t="s">
        <v>1636</v>
      </c>
      <c r="T17" s="7" t="s">
        <v>1638</v>
      </c>
      <c r="U17" s="215">
        <v>266844</v>
      </c>
      <c r="V17" s="7" t="s">
        <v>1620</v>
      </c>
      <c r="W17" s="7" t="s">
        <v>1622</v>
      </c>
      <c r="X17" s="7">
        <v>8538.9950000000008</v>
      </c>
      <c r="Y17" s="7">
        <v>86</v>
      </c>
      <c r="Z17" s="7">
        <v>14</v>
      </c>
      <c r="AA17" s="7">
        <v>40</v>
      </c>
      <c r="AB17" s="7" t="b">
        <v>0</v>
      </c>
      <c r="AC17" s="7">
        <v>3.5790000000000001E-3</v>
      </c>
      <c r="AD17" s="7" t="s">
        <v>1623</v>
      </c>
      <c r="AE17" s="7" t="s">
        <v>27</v>
      </c>
      <c r="AF17" s="7" t="s">
        <v>27</v>
      </c>
      <c r="AG17" s="7" t="s">
        <v>27</v>
      </c>
      <c r="AH17" s="7" t="s">
        <v>27</v>
      </c>
      <c r="AI17" s="7" t="s">
        <v>27</v>
      </c>
      <c r="AJ17" s="7" t="s">
        <v>27</v>
      </c>
      <c r="AK17" s="7" t="s">
        <v>27</v>
      </c>
      <c r="AL17" s="7" t="s">
        <v>27</v>
      </c>
      <c r="AM17" s="7" t="s">
        <v>27</v>
      </c>
      <c r="AN17" s="7" t="s">
        <v>27</v>
      </c>
      <c r="AO17" s="7" t="s">
        <v>27</v>
      </c>
      <c r="AP17" s="7" t="s">
        <v>27</v>
      </c>
      <c r="AQ17" s="7" t="s">
        <v>27</v>
      </c>
      <c r="AR17" s="7" t="s">
        <v>27</v>
      </c>
      <c r="AS17" s="7" t="s">
        <v>27</v>
      </c>
      <c r="AT17" s="7" t="s">
        <v>27</v>
      </c>
    </row>
    <row r="18" spans="1:46" ht="25" x14ac:dyDescent="0.2">
      <c r="A18" s="6" t="s">
        <v>129</v>
      </c>
      <c r="B18" s="7" t="s">
        <v>130</v>
      </c>
      <c r="C18" s="7" t="s">
        <v>172</v>
      </c>
      <c r="D18" s="7">
        <v>1</v>
      </c>
      <c r="E18" s="7" t="s">
        <v>132</v>
      </c>
      <c r="F18" s="7">
        <v>12094387307</v>
      </c>
      <c r="G18" s="7" t="s">
        <v>133</v>
      </c>
      <c r="H18" s="7" t="s">
        <v>174</v>
      </c>
      <c r="I18" s="7" t="s">
        <v>136</v>
      </c>
      <c r="J18" s="211" t="s">
        <v>173</v>
      </c>
      <c r="L18" s="6" t="s">
        <v>1619</v>
      </c>
      <c r="M18" s="7" t="s">
        <v>1616</v>
      </c>
      <c r="N18" s="7" t="s">
        <v>1617</v>
      </c>
      <c r="O18" s="7">
        <v>14</v>
      </c>
      <c r="P18" s="7">
        <v>-9.2233720368547697E+18</v>
      </c>
      <c r="Q18" s="211" t="s">
        <v>173</v>
      </c>
      <c r="R18" s="7" t="s">
        <v>130</v>
      </c>
      <c r="S18" s="7" t="s">
        <v>1638</v>
      </c>
      <c r="T18" s="7" t="s">
        <v>1639</v>
      </c>
      <c r="U18" s="215">
        <v>266844</v>
      </c>
      <c r="V18" s="7" t="s">
        <v>1620</v>
      </c>
      <c r="W18" s="7" t="s">
        <v>1622</v>
      </c>
      <c r="X18" s="7">
        <v>8538.9950000000008</v>
      </c>
      <c r="Y18" s="7">
        <v>54</v>
      </c>
      <c r="Z18" s="7">
        <v>6</v>
      </c>
      <c r="AA18" s="7">
        <v>24</v>
      </c>
      <c r="AB18" s="7" t="b">
        <v>0</v>
      </c>
      <c r="AC18" s="7">
        <v>1.812E-3</v>
      </c>
      <c r="AD18" s="7" t="s">
        <v>1623</v>
      </c>
      <c r="AE18" s="7" t="s">
        <v>27</v>
      </c>
      <c r="AF18" s="7" t="s">
        <v>27</v>
      </c>
      <c r="AG18" s="7" t="s">
        <v>27</v>
      </c>
      <c r="AH18" s="7" t="s">
        <v>27</v>
      </c>
      <c r="AI18" s="7" t="s">
        <v>27</v>
      </c>
      <c r="AJ18" s="7" t="s">
        <v>27</v>
      </c>
      <c r="AK18" s="7" t="s">
        <v>27</v>
      </c>
      <c r="AL18" s="7" t="s">
        <v>27</v>
      </c>
      <c r="AM18" s="7" t="s">
        <v>27</v>
      </c>
      <c r="AN18" s="7" t="s">
        <v>27</v>
      </c>
      <c r="AO18" s="7" t="s">
        <v>27</v>
      </c>
      <c r="AP18" s="7" t="s">
        <v>27</v>
      </c>
      <c r="AQ18" s="7" t="s">
        <v>27</v>
      </c>
      <c r="AR18" s="7" t="s">
        <v>27</v>
      </c>
      <c r="AS18" s="7" t="s">
        <v>27</v>
      </c>
      <c r="AT18" s="7" t="s">
        <v>27</v>
      </c>
    </row>
    <row r="19" spans="1:46" ht="25" x14ac:dyDescent="0.2">
      <c r="A19" s="6" t="s">
        <v>129</v>
      </c>
      <c r="B19" s="7" t="s">
        <v>130</v>
      </c>
      <c r="C19" s="7" t="s">
        <v>175</v>
      </c>
      <c r="D19" s="7">
        <v>0</v>
      </c>
      <c r="E19" s="7" t="s">
        <v>132</v>
      </c>
      <c r="F19" s="7">
        <v>32665</v>
      </c>
      <c r="G19" s="7" t="s">
        <v>133</v>
      </c>
      <c r="H19" s="7" t="s">
        <v>171</v>
      </c>
      <c r="I19" s="7" t="s">
        <v>136</v>
      </c>
      <c r="J19" s="212" t="s">
        <v>176</v>
      </c>
      <c r="L19" s="6" t="s">
        <v>1619</v>
      </c>
      <c r="M19" s="7" t="s">
        <v>1616</v>
      </c>
      <c r="N19" s="7" t="s">
        <v>1617</v>
      </c>
      <c r="O19" s="7">
        <v>15</v>
      </c>
      <c r="P19" s="7">
        <v>-9.2233720368547697E+18</v>
      </c>
      <c r="Q19" s="217" t="s">
        <v>176</v>
      </c>
      <c r="R19" s="7" t="s">
        <v>130</v>
      </c>
      <c r="S19" s="7" t="s">
        <v>1639</v>
      </c>
      <c r="T19" s="7" t="s">
        <v>1640</v>
      </c>
      <c r="U19" s="215">
        <v>266844</v>
      </c>
      <c r="V19" s="7" t="s">
        <v>1620</v>
      </c>
      <c r="W19" s="7" t="s">
        <v>1622</v>
      </c>
      <c r="X19" s="7">
        <v>8538.9950000000008</v>
      </c>
      <c r="Y19" s="7">
        <v>70</v>
      </c>
      <c r="Z19" s="7">
        <v>11</v>
      </c>
      <c r="AA19" s="7">
        <v>31</v>
      </c>
      <c r="AB19" s="7" t="b">
        <v>0</v>
      </c>
      <c r="AC19" s="7">
        <v>7.7499999999999997E-4</v>
      </c>
      <c r="AD19" s="7" t="s">
        <v>1623</v>
      </c>
      <c r="AE19" s="7" t="s">
        <v>27</v>
      </c>
      <c r="AF19" s="7" t="s">
        <v>27</v>
      </c>
      <c r="AG19" s="7" t="s">
        <v>27</v>
      </c>
      <c r="AH19" s="7" t="s">
        <v>27</v>
      </c>
      <c r="AI19" s="7" t="s">
        <v>27</v>
      </c>
      <c r="AJ19" s="7" t="s">
        <v>27</v>
      </c>
      <c r="AK19" s="7" t="s">
        <v>27</v>
      </c>
      <c r="AL19" s="7" t="s">
        <v>27</v>
      </c>
      <c r="AM19" s="7" t="s">
        <v>27</v>
      </c>
      <c r="AN19" s="7" t="s">
        <v>27</v>
      </c>
      <c r="AO19" s="7" t="s">
        <v>27</v>
      </c>
      <c r="AP19" s="7" t="s">
        <v>27</v>
      </c>
      <c r="AQ19" s="7" t="s">
        <v>27</v>
      </c>
      <c r="AR19" s="7" t="s">
        <v>27</v>
      </c>
      <c r="AS19" s="7" t="s">
        <v>27</v>
      </c>
      <c r="AT19" s="7" t="s">
        <v>27</v>
      </c>
    </row>
    <row r="20" spans="1:46" ht="25" x14ac:dyDescent="0.2">
      <c r="A20" s="6" t="s">
        <v>129</v>
      </c>
      <c r="B20" s="7" t="s">
        <v>130</v>
      </c>
      <c r="C20" s="7" t="s">
        <v>177</v>
      </c>
      <c r="D20" s="7">
        <v>0</v>
      </c>
      <c r="E20" s="7" t="s">
        <v>132</v>
      </c>
      <c r="F20" s="7">
        <v>32665</v>
      </c>
      <c r="G20" s="7" t="s">
        <v>133</v>
      </c>
      <c r="H20" s="7" t="s">
        <v>171</v>
      </c>
      <c r="I20" s="7" t="s">
        <v>136</v>
      </c>
      <c r="J20" s="212" t="s">
        <v>178</v>
      </c>
      <c r="L20" s="6" t="s">
        <v>1619</v>
      </c>
      <c r="M20" s="7" t="s">
        <v>1616</v>
      </c>
      <c r="N20" s="7" t="s">
        <v>1617</v>
      </c>
      <c r="O20" s="7">
        <v>16</v>
      </c>
      <c r="P20" s="7">
        <v>-9.2233720368547697E+18</v>
      </c>
      <c r="Q20" s="217" t="s">
        <v>178</v>
      </c>
      <c r="R20" s="7" t="s">
        <v>130</v>
      </c>
      <c r="S20" s="7" t="s">
        <v>1640</v>
      </c>
      <c r="T20" s="7" t="s">
        <v>1641</v>
      </c>
      <c r="U20" s="215">
        <v>266844</v>
      </c>
      <c r="V20" s="7" t="s">
        <v>1620</v>
      </c>
      <c r="W20" s="7" t="s">
        <v>1622</v>
      </c>
      <c r="X20" s="7">
        <v>8538.9950000000008</v>
      </c>
      <c r="Y20" s="7">
        <v>70</v>
      </c>
      <c r="Z20" s="7">
        <v>11</v>
      </c>
      <c r="AA20" s="7">
        <v>31</v>
      </c>
      <c r="AB20" s="7" t="b">
        <v>0</v>
      </c>
      <c r="AC20" s="7">
        <v>8.4599999999999996E-4</v>
      </c>
      <c r="AD20" s="7" t="s">
        <v>1623</v>
      </c>
      <c r="AE20" s="7" t="s">
        <v>27</v>
      </c>
      <c r="AF20" s="7" t="s">
        <v>27</v>
      </c>
      <c r="AG20" s="7" t="s">
        <v>27</v>
      </c>
      <c r="AH20" s="7" t="s">
        <v>27</v>
      </c>
      <c r="AI20" s="7" t="s">
        <v>27</v>
      </c>
      <c r="AJ20" s="7" t="s">
        <v>27</v>
      </c>
      <c r="AK20" s="7" t="s">
        <v>27</v>
      </c>
      <c r="AL20" s="7" t="s">
        <v>27</v>
      </c>
      <c r="AM20" s="7" t="s">
        <v>27</v>
      </c>
      <c r="AN20" s="7" t="s">
        <v>27</v>
      </c>
      <c r="AO20" s="7" t="s">
        <v>27</v>
      </c>
      <c r="AP20" s="7" t="s">
        <v>27</v>
      </c>
      <c r="AQ20" s="7" t="s">
        <v>27</v>
      </c>
      <c r="AR20" s="7" t="s">
        <v>27</v>
      </c>
      <c r="AS20" s="7" t="s">
        <v>27</v>
      </c>
      <c r="AT20" s="7" t="s">
        <v>27</v>
      </c>
    </row>
    <row r="21" spans="1:46" ht="25" x14ac:dyDescent="0.2">
      <c r="A21" s="6" t="s">
        <v>129</v>
      </c>
      <c r="B21" s="7" t="s">
        <v>130</v>
      </c>
      <c r="C21" s="7" t="s">
        <v>179</v>
      </c>
      <c r="D21" s="7">
        <v>0</v>
      </c>
      <c r="E21" s="7" t="s">
        <v>132</v>
      </c>
      <c r="F21" s="7">
        <v>32665</v>
      </c>
      <c r="G21" s="7" t="s">
        <v>133</v>
      </c>
      <c r="H21" s="7" t="s">
        <v>171</v>
      </c>
      <c r="I21" s="7" t="s">
        <v>136</v>
      </c>
      <c r="J21" s="212" t="s">
        <v>180</v>
      </c>
      <c r="L21" s="6" t="s">
        <v>1619</v>
      </c>
      <c r="M21" s="7" t="s">
        <v>1616</v>
      </c>
      <c r="N21" s="7" t="s">
        <v>1617</v>
      </c>
      <c r="O21" s="7">
        <v>17</v>
      </c>
      <c r="P21" s="7">
        <v>-9.2233720368547697E+18</v>
      </c>
      <c r="Q21" s="217" t="s">
        <v>180</v>
      </c>
      <c r="R21" s="7" t="s">
        <v>130</v>
      </c>
      <c r="S21" s="7" t="s">
        <v>1641</v>
      </c>
      <c r="T21" s="7" t="s">
        <v>1642</v>
      </c>
      <c r="U21" s="215">
        <v>266844</v>
      </c>
      <c r="V21" s="7" t="s">
        <v>1620</v>
      </c>
      <c r="W21" s="7" t="s">
        <v>1622</v>
      </c>
      <c r="X21" s="7">
        <v>8538.9950000000008</v>
      </c>
      <c r="Y21" s="7">
        <v>70</v>
      </c>
      <c r="Z21" s="7">
        <v>11</v>
      </c>
      <c r="AA21" s="7">
        <v>31</v>
      </c>
      <c r="AB21" s="7" t="b">
        <v>0</v>
      </c>
      <c r="AC21" s="7">
        <v>8.8199999999999997E-4</v>
      </c>
      <c r="AD21" s="7" t="s">
        <v>1623</v>
      </c>
      <c r="AE21" s="7" t="s">
        <v>27</v>
      </c>
      <c r="AF21" s="7" t="s">
        <v>27</v>
      </c>
      <c r="AG21" s="7" t="s">
        <v>27</v>
      </c>
      <c r="AH21" s="7" t="s">
        <v>27</v>
      </c>
      <c r="AI21" s="7" t="s">
        <v>27</v>
      </c>
      <c r="AJ21" s="7" t="s">
        <v>27</v>
      </c>
      <c r="AK21" s="7" t="s">
        <v>27</v>
      </c>
      <c r="AL21" s="7" t="s">
        <v>27</v>
      </c>
      <c r="AM21" s="7" t="s">
        <v>27</v>
      </c>
      <c r="AN21" s="7" t="s">
        <v>27</v>
      </c>
      <c r="AO21" s="7" t="s">
        <v>27</v>
      </c>
      <c r="AP21" s="7" t="s">
        <v>27</v>
      </c>
      <c r="AQ21" s="7" t="s">
        <v>27</v>
      </c>
      <c r="AR21" s="7" t="s">
        <v>27</v>
      </c>
      <c r="AS21" s="7" t="s">
        <v>27</v>
      </c>
      <c r="AT21" s="7" t="s">
        <v>27</v>
      </c>
    </row>
    <row r="22" spans="1:46" ht="25" x14ac:dyDescent="0.2">
      <c r="A22" s="6" t="s">
        <v>129</v>
      </c>
      <c r="B22" s="7" t="s">
        <v>130</v>
      </c>
      <c r="C22" s="7" t="s">
        <v>181</v>
      </c>
      <c r="D22" s="7">
        <v>0</v>
      </c>
      <c r="E22" s="7" t="s">
        <v>132</v>
      </c>
      <c r="F22" s="7">
        <v>32665</v>
      </c>
      <c r="G22" s="7" t="s">
        <v>133</v>
      </c>
      <c r="H22" s="7" t="s">
        <v>171</v>
      </c>
      <c r="I22" s="7" t="s">
        <v>136</v>
      </c>
      <c r="J22" s="212" t="s">
        <v>182</v>
      </c>
      <c r="L22" s="6" t="s">
        <v>1619</v>
      </c>
      <c r="M22" s="7" t="s">
        <v>1616</v>
      </c>
      <c r="N22" s="7" t="s">
        <v>1617</v>
      </c>
      <c r="O22" s="7">
        <v>18</v>
      </c>
      <c r="P22" s="7">
        <v>-9.2233720368547697E+18</v>
      </c>
      <c r="Q22" s="217" t="s">
        <v>1643</v>
      </c>
      <c r="R22" s="7" t="s">
        <v>130</v>
      </c>
      <c r="S22" s="7" t="s">
        <v>1642</v>
      </c>
      <c r="T22" s="7" t="s">
        <v>1644</v>
      </c>
      <c r="U22" s="215">
        <v>266844</v>
      </c>
      <c r="V22" s="7" t="s">
        <v>1620</v>
      </c>
      <c r="W22" s="7" t="s">
        <v>1622</v>
      </c>
      <c r="X22" s="7">
        <v>8538.9950000000008</v>
      </c>
      <c r="Y22" s="7">
        <v>88</v>
      </c>
      <c r="Z22" s="7">
        <v>14</v>
      </c>
      <c r="AA22" s="7">
        <v>41</v>
      </c>
      <c r="AB22" s="7" t="b">
        <v>0</v>
      </c>
      <c r="AC22" s="7">
        <v>5.0980000000000001E-3</v>
      </c>
      <c r="AD22" s="7" t="s">
        <v>1623</v>
      </c>
      <c r="AE22" s="7" t="s">
        <v>27</v>
      </c>
      <c r="AF22" s="7" t="s">
        <v>27</v>
      </c>
      <c r="AG22" s="7" t="s">
        <v>27</v>
      </c>
      <c r="AH22" s="7" t="s">
        <v>27</v>
      </c>
      <c r="AI22" s="7" t="s">
        <v>27</v>
      </c>
      <c r="AJ22" s="7" t="s">
        <v>27</v>
      </c>
      <c r="AK22" s="7" t="s">
        <v>27</v>
      </c>
      <c r="AL22" s="7" t="s">
        <v>27</v>
      </c>
      <c r="AM22" s="7" t="s">
        <v>27</v>
      </c>
      <c r="AN22" s="7" t="s">
        <v>27</v>
      </c>
      <c r="AO22" s="7" t="s">
        <v>27</v>
      </c>
      <c r="AP22" s="7" t="s">
        <v>27</v>
      </c>
      <c r="AQ22" s="7" t="s">
        <v>27</v>
      </c>
      <c r="AR22" s="7" t="s">
        <v>27</v>
      </c>
      <c r="AS22" s="7" t="s">
        <v>27</v>
      </c>
      <c r="AT22" s="7" t="s">
        <v>27</v>
      </c>
    </row>
    <row r="23" spans="1:46" ht="37" x14ac:dyDescent="0.2">
      <c r="A23" s="6" t="s">
        <v>129</v>
      </c>
      <c r="B23" s="7" t="s">
        <v>130</v>
      </c>
      <c r="C23" s="7" t="s">
        <v>183</v>
      </c>
      <c r="D23" s="7">
        <v>0</v>
      </c>
      <c r="E23" s="7" t="s">
        <v>132</v>
      </c>
      <c r="F23" s="7">
        <v>32665</v>
      </c>
      <c r="G23" s="7" t="s">
        <v>133</v>
      </c>
      <c r="H23" s="7" t="s">
        <v>171</v>
      </c>
      <c r="I23" s="7" t="s">
        <v>136</v>
      </c>
      <c r="J23" s="212" t="s">
        <v>184</v>
      </c>
      <c r="L23" s="6" t="s">
        <v>1619</v>
      </c>
      <c r="M23" s="7" t="s">
        <v>1616</v>
      </c>
      <c r="N23" s="7" t="s">
        <v>1617</v>
      </c>
      <c r="O23" s="7">
        <v>19</v>
      </c>
      <c r="P23" s="7">
        <v>-9.2233720368547697E+18</v>
      </c>
      <c r="Q23" s="217" t="s">
        <v>1645</v>
      </c>
      <c r="R23" s="7" t="s">
        <v>130</v>
      </c>
      <c r="S23" s="7" t="s">
        <v>1644</v>
      </c>
      <c r="T23" s="7" t="s">
        <v>1646</v>
      </c>
      <c r="U23" s="215">
        <v>266844</v>
      </c>
      <c r="V23" s="7" t="s">
        <v>1620</v>
      </c>
      <c r="W23" s="7" t="s">
        <v>1622</v>
      </c>
      <c r="X23" s="7">
        <v>8538.9950000000008</v>
      </c>
      <c r="Y23" s="7">
        <v>102</v>
      </c>
      <c r="Z23" s="7">
        <v>17</v>
      </c>
      <c r="AA23" s="7">
        <v>44</v>
      </c>
      <c r="AB23" s="7" t="b">
        <v>0</v>
      </c>
      <c r="AC23" s="7">
        <v>5.4640000000000001E-3</v>
      </c>
      <c r="AD23" s="7" t="s">
        <v>1623</v>
      </c>
      <c r="AE23" s="7" t="s">
        <v>27</v>
      </c>
      <c r="AF23" s="7" t="s">
        <v>27</v>
      </c>
      <c r="AG23" s="7" t="s">
        <v>27</v>
      </c>
      <c r="AH23" s="7" t="s">
        <v>27</v>
      </c>
      <c r="AI23" s="7" t="s">
        <v>27</v>
      </c>
      <c r="AJ23" s="7" t="s">
        <v>27</v>
      </c>
      <c r="AK23" s="7" t="s">
        <v>27</v>
      </c>
      <c r="AL23" s="7" t="s">
        <v>27</v>
      </c>
      <c r="AM23" s="7" t="s">
        <v>27</v>
      </c>
      <c r="AN23" s="7" t="s">
        <v>27</v>
      </c>
      <c r="AO23" s="7" t="s">
        <v>27</v>
      </c>
      <c r="AP23" s="7" t="s">
        <v>27</v>
      </c>
      <c r="AQ23" s="7" t="s">
        <v>27</v>
      </c>
      <c r="AR23" s="7" t="s">
        <v>27</v>
      </c>
      <c r="AS23" s="7" t="s">
        <v>27</v>
      </c>
      <c r="AT23" s="7" t="s">
        <v>27</v>
      </c>
    </row>
    <row r="24" spans="1:46" ht="37" x14ac:dyDescent="0.2">
      <c r="A24" s="6" t="s">
        <v>129</v>
      </c>
      <c r="B24" s="7" t="s">
        <v>130</v>
      </c>
      <c r="C24" s="7" t="s">
        <v>185</v>
      </c>
      <c r="D24" s="7">
        <v>0</v>
      </c>
      <c r="E24" s="7" t="s">
        <v>132</v>
      </c>
      <c r="F24" s="7">
        <v>18555233278</v>
      </c>
      <c r="G24" s="7" t="s">
        <v>133</v>
      </c>
      <c r="H24" s="7" t="s">
        <v>187</v>
      </c>
      <c r="I24" s="7" t="s">
        <v>136</v>
      </c>
      <c r="J24" s="211" t="s">
        <v>186</v>
      </c>
      <c r="L24" s="6" t="s">
        <v>1619</v>
      </c>
      <c r="M24" s="7" t="s">
        <v>1616</v>
      </c>
      <c r="N24" s="7" t="s">
        <v>1617</v>
      </c>
      <c r="O24" s="7">
        <v>20</v>
      </c>
      <c r="P24" s="7">
        <v>-9.2233720368547697E+18</v>
      </c>
      <c r="Q24" s="211" t="s">
        <v>186</v>
      </c>
      <c r="R24" s="7" t="s">
        <v>130</v>
      </c>
      <c r="S24" s="7" t="s">
        <v>1646</v>
      </c>
      <c r="T24" s="7" t="s">
        <v>1647</v>
      </c>
      <c r="U24" s="215">
        <v>266844</v>
      </c>
      <c r="V24" s="7" t="s">
        <v>1620</v>
      </c>
      <c r="W24" s="7" t="s">
        <v>1622</v>
      </c>
      <c r="X24" s="7">
        <v>8538.9950000000008</v>
      </c>
      <c r="Y24" s="7">
        <v>103</v>
      </c>
      <c r="Z24" s="7">
        <v>19</v>
      </c>
      <c r="AA24" s="7">
        <v>26</v>
      </c>
      <c r="AB24" s="7" t="b">
        <v>0</v>
      </c>
      <c r="AC24" s="7">
        <v>1.1820000000000001E-3</v>
      </c>
      <c r="AD24" s="7" t="s">
        <v>1623</v>
      </c>
      <c r="AE24" s="7" t="s">
        <v>27</v>
      </c>
      <c r="AF24" s="7" t="s">
        <v>27</v>
      </c>
      <c r="AG24" s="7" t="s">
        <v>27</v>
      </c>
      <c r="AH24" s="7" t="s">
        <v>27</v>
      </c>
      <c r="AI24" s="7" t="s">
        <v>27</v>
      </c>
      <c r="AJ24" s="7" t="s">
        <v>27</v>
      </c>
      <c r="AK24" s="7" t="s">
        <v>27</v>
      </c>
      <c r="AL24" s="7" t="s">
        <v>27</v>
      </c>
      <c r="AM24" s="7" t="s">
        <v>27</v>
      </c>
      <c r="AN24" s="7" t="s">
        <v>27</v>
      </c>
      <c r="AO24" s="7" t="s">
        <v>27</v>
      </c>
      <c r="AP24" s="7" t="s">
        <v>27</v>
      </c>
      <c r="AQ24" s="7" t="s">
        <v>27</v>
      </c>
      <c r="AR24" s="7" t="s">
        <v>27</v>
      </c>
      <c r="AS24" s="7" t="s">
        <v>27</v>
      </c>
      <c r="AT24" s="7" t="s">
        <v>27</v>
      </c>
    </row>
    <row r="25" spans="1:46" ht="37" x14ac:dyDescent="0.2">
      <c r="A25" s="6" t="s">
        <v>129</v>
      </c>
      <c r="B25" s="7" t="s">
        <v>130</v>
      </c>
      <c r="C25" s="7" t="s">
        <v>188</v>
      </c>
      <c r="D25" s="7">
        <v>0</v>
      </c>
      <c r="E25" s="7" t="s">
        <v>132</v>
      </c>
      <c r="F25" s="7">
        <v>32665</v>
      </c>
      <c r="G25" s="7" t="s">
        <v>133</v>
      </c>
      <c r="H25" s="7" t="s">
        <v>171</v>
      </c>
      <c r="I25" s="7" t="s">
        <v>136</v>
      </c>
      <c r="J25" s="212" t="s">
        <v>189</v>
      </c>
      <c r="L25" s="6" t="s">
        <v>1619</v>
      </c>
      <c r="M25" s="7" t="s">
        <v>1616</v>
      </c>
      <c r="N25" s="7" t="s">
        <v>1617</v>
      </c>
      <c r="O25" s="7">
        <v>21</v>
      </c>
      <c r="P25" s="7">
        <v>-9.2233720368547697E+18</v>
      </c>
      <c r="Q25" s="217" t="s">
        <v>1648</v>
      </c>
      <c r="R25" s="7" t="s">
        <v>130</v>
      </c>
      <c r="S25" s="7" t="s">
        <v>1647</v>
      </c>
      <c r="T25" s="7" t="s">
        <v>1649</v>
      </c>
      <c r="U25" s="215">
        <v>266844</v>
      </c>
      <c r="V25" s="7" t="s">
        <v>1620</v>
      </c>
      <c r="W25" s="7" t="s">
        <v>1622</v>
      </c>
      <c r="X25" s="7">
        <v>8538.9950000000008</v>
      </c>
      <c r="Y25" s="7">
        <v>102</v>
      </c>
      <c r="Z25" s="7">
        <v>17</v>
      </c>
      <c r="AA25" s="7">
        <v>43</v>
      </c>
      <c r="AB25" s="7" t="b">
        <v>0</v>
      </c>
      <c r="AC25" s="7">
        <v>6.0130000000000001E-3</v>
      </c>
      <c r="AD25" s="7" t="s">
        <v>1623</v>
      </c>
      <c r="AE25" s="7" t="s">
        <v>27</v>
      </c>
      <c r="AF25" s="7" t="s">
        <v>27</v>
      </c>
      <c r="AG25" s="7" t="s">
        <v>27</v>
      </c>
      <c r="AH25" s="7" t="s">
        <v>27</v>
      </c>
      <c r="AI25" s="7" t="s">
        <v>27</v>
      </c>
      <c r="AJ25" s="7" t="s">
        <v>27</v>
      </c>
      <c r="AK25" s="7" t="s">
        <v>27</v>
      </c>
      <c r="AL25" s="7" t="s">
        <v>27</v>
      </c>
      <c r="AM25" s="7" t="s">
        <v>27</v>
      </c>
      <c r="AN25" s="7" t="s">
        <v>27</v>
      </c>
      <c r="AO25" s="7" t="s">
        <v>27</v>
      </c>
      <c r="AP25" s="7" t="s">
        <v>27</v>
      </c>
      <c r="AQ25" s="7" t="s">
        <v>27</v>
      </c>
      <c r="AR25" s="7" t="s">
        <v>27</v>
      </c>
      <c r="AS25" s="7" t="s">
        <v>27</v>
      </c>
      <c r="AT25" s="7" t="s">
        <v>27</v>
      </c>
    </row>
    <row r="26" spans="1:46" ht="73" x14ac:dyDescent="0.2">
      <c r="A26" s="6" t="s">
        <v>129</v>
      </c>
      <c r="B26" s="7" t="s">
        <v>130</v>
      </c>
      <c r="C26" s="7" t="s">
        <v>190</v>
      </c>
      <c r="D26" s="7">
        <v>0</v>
      </c>
      <c r="E26" s="7" t="s">
        <v>132</v>
      </c>
      <c r="F26" s="7">
        <v>32665</v>
      </c>
      <c r="G26" s="7" t="s">
        <v>133</v>
      </c>
      <c r="H26" s="7" t="s">
        <v>171</v>
      </c>
      <c r="I26" s="7" t="s">
        <v>136</v>
      </c>
      <c r="J26" s="212" t="s">
        <v>191</v>
      </c>
      <c r="L26" s="6" t="s">
        <v>1619</v>
      </c>
      <c r="M26" s="7" t="s">
        <v>1616</v>
      </c>
      <c r="N26" s="7" t="s">
        <v>1617</v>
      </c>
      <c r="O26" s="7">
        <v>22</v>
      </c>
      <c r="P26" s="7">
        <v>-9.2233720368547697E+18</v>
      </c>
      <c r="Q26" s="217" t="s">
        <v>191</v>
      </c>
      <c r="R26" s="7" t="s">
        <v>130</v>
      </c>
      <c r="S26" s="7" t="s">
        <v>1649</v>
      </c>
      <c r="T26" s="7" t="s">
        <v>1650</v>
      </c>
      <c r="U26" s="215">
        <v>266844</v>
      </c>
      <c r="V26" s="7" t="s">
        <v>1620</v>
      </c>
      <c r="W26" s="7" t="s">
        <v>1622</v>
      </c>
      <c r="X26" s="7">
        <v>8538.9950000000008</v>
      </c>
      <c r="Y26" s="7">
        <v>188</v>
      </c>
      <c r="Z26" s="7">
        <v>32</v>
      </c>
      <c r="AA26" s="7">
        <v>67</v>
      </c>
      <c r="AB26" s="7" t="b">
        <v>0</v>
      </c>
      <c r="AC26" s="7">
        <v>1.2030000000000001E-3</v>
      </c>
      <c r="AD26" s="7" t="s">
        <v>1623</v>
      </c>
      <c r="AE26" s="7" t="s">
        <v>27</v>
      </c>
      <c r="AF26" s="7" t="s">
        <v>27</v>
      </c>
      <c r="AG26" s="7" t="s">
        <v>27</v>
      </c>
      <c r="AH26" s="7" t="s">
        <v>27</v>
      </c>
      <c r="AI26" s="7" t="s">
        <v>27</v>
      </c>
      <c r="AJ26" s="7" t="s">
        <v>27</v>
      </c>
      <c r="AK26" s="7" t="s">
        <v>27</v>
      </c>
      <c r="AL26" s="7" t="s">
        <v>27</v>
      </c>
      <c r="AM26" s="7" t="s">
        <v>27</v>
      </c>
      <c r="AN26" s="7" t="s">
        <v>27</v>
      </c>
      <c r="AO26" s="7" t="s">
        <v>27</v>
      </c>
      <c r="AP26" s="7" t="s">
        <v>27</v>
      </c>
      <c r="AQ26" s="7" t="s">
        <v>27</v>
      </c>
      <c r="AR26" s="7" t="s">
        <v>27</v>
      </c>
      <c r="AS26" s="7" t="s">
        <v>27</v>
      </c>
      <c r="AT26" s="7" t="s">
        <v>27</v>
      </c>
    </row>
    <row r="27" spans="1:46" x14ac:dyDescent="0.2">
      <c r="A27" s="6" t="s">
        <v>129</v>
      </c>
      <c r="B27" s="7" t="s">
        <v>130</v>
      </c>
      <c r="C27" s="7" t="s">
        <v>192</v>
      </c>
      <c r="D27" s="7">
        <v>1</v>
      </c>
      <c r="E27" s="7" t="s">
        <v>132</v>
      </c>
      <c r="F27" s="7">
        <v>22000</v>
      </c>
      <c r="G27" s="7" t="s">
        <v>133</v>
      </c>
      <c r="H27" s="7" t="s">
        <v>135</v>
      </c>
      <c r="I27" s="7" t="s">
        <v>136</v>
      </c>
      <c r="J27" s="211" t="s">
        <v>193</v>
      </c>
      <c r="L27" s="6" t="s">
        <v>1619</v>
      </c>
      <c r="M27" s="7" t="s">
        <v>1616</v>
      </c>
      <c r="N27" s="7" t="s">
        <v>1617</v>
      </c>
      <c r="O27" s="7">
        <v>23</v>
      </c>
      <c r="P27" s="7">
        <v>-9.2233720368547697E+18</v>
      </c>
      <c r="Q27" s="211" t="s">
        <v>193</v>
      </c>
      <c r="R27" s="7" t="s">
        <v>130</v>
      </c>
      <c r="S27" s="7" t="s">
        <v>1650</v>
      </c>
      <c r="T27" s="7" t="s">
        <v>1651</v>
      </c>
      <c r="U27" s="215">
        <v>266844</v>
      </c>
      <c r="V27" s="7" t="s">
        <v>1620</v>
      </c>
      <c r="W27" s="7" t="s">
        <v>1622</v>
      </c>
      <c r="X27" s="7">
        <v>8538.9950000000008</v>
      </c>
      <c r="Y27" s="7">
        <v>44</v>
      </c>
      <c r="Z27" s="7">
        <v>7</v>
      </c>
      <c r="AA27" s="7">
        <v>11</v>
      </c>
      <c r="AB27" s="7" t="b">
        <v>0</v>
      </c>
      <c r="AC27" s="7">
        <v>1.258E-3</v>
      </c>
      <c r="AD27" s="7" t="s">
        <v>1623</v>
      </c>
      <c r="AE27" s="7" t="s">
        <v>27</v>
      </c>
      <c r="AF27" s="7" t="s">
        <v>27</v>
      </c>
      <c r="AG27" s="7" t="s">
        <v>27</v>
      </c>
      <c r="AH27" s="7" t="s">
        <v>27</v>
      </c>
      <c r="AI27" s="7" t="s">
        <v>27</v>
      </c>
      <c r="AJ27" s="7" t="s">
        <v>27</v>
      </c>
      <c r="AK27" s="7" t="s">
        <v>27</v>
      </c>
      <c r="AL27" s="7" t="s">
        <v>27</v>
      </c>
      <c r="AM27" s="7" t="s">
        <v>27</v>
      </c>
      <c r="AN27" s="7" t="s">
        <v>27</v>
      </c>
      <c r="AO27" s="7" t="s">
        <v>27</v>
      </c>
      <c r="AP27" s="7" t="s">
        <v>27</v>
      </c>
      <c r="AQ27" s="7" t="s">
        <v>27</v>
      </c>
      <c r="AR27" s="7" t="s">
        <v>27</v>
      </c>
      <c r="AS27" s="7" t="s">
        <v>27</v>
      </c>
      <c r="AT27" s="7" t="s">
        <v>27</v>
      </c>
    </row>
    <row r="28" spans="1:46" x14ac:dyDescent="0.2">
      <c r="A28" s="6" t="s">
        <v>129</v>
      </c>
      <c r="B28" s="7" t="s">
        <v>130</v>
      </c>
      <c r="C28" s="7" t="s">
        <v>194</v>
      </c>
      <c r="D28" s="7">
        <v>1</v>
      </c>
      <c r="E28" s="7" t="s">
        <v>195</v>
      </c>
      <c r="F28" s="7" t="s">
        <v>133</v>
      </c>
      <c r="G28" s="7">
        <v>9198887386</v>
      </c>
      <c r="H28" s="7" t="s">
        <v>197</v>
      </c>
      <c r="I28" s="7" t="s">
        <v>136</v>
      </c>
      <c r="J28" s="211" t="s">
        <v>196</v>
      </c>
      <c r="L28" s="6" t="s">
        <v>1619</v>
      </c>
      <c r="M28" s="7" t="s">
        <v>1616</v>
      </c>
      <c r="N28" s="7" t="s">
        <v>1617</v>
      </c>
      <c r="O28" s="7">
        <v>24</v>
      </c>
      <c r="P28" s="7">
        <v>-9.2233720368547697E+18</v>
      </c>
      <c r="Q28" s="211" t="s">
        <v>196</v>
      </c>
      <c r="R28" s="7" t="s">
        <v>130</v>
      </c>
      <c r="S28" s="7" t="s">
        <v>1651</v>
      </c>
      <c r="T28" s="7" t="s">
        <v>1652</v>
      </c>
      <c r="U28" s="215">
        <v>266844</v>
      </c>
      <c r="V28" s="7" t="s">
        <v>1620</v>
      </c>
      <c r="W28" s="7" t="s">
        <v>1622</v>
      </c>
      <c r="X28" s="7">
        <v>8538.9950000000008</v>
      </c>
      <c r="Y28" s="7">
        <v>29</v>
      </c>
      <c r="Z28" s="7">
        <v>6</v>
      </c>
      <c r="AA28" s="7">
        <v>10</v>
      </c>
      <c r="AB28" s="7" t="b">
        <v>0</v>
      </c>
      <c r="AC28" s="7">
        <v>2.6800000000000001E-4</v>
      </c>
      <c r="AD28" s="7" t="s">
        <v>1623</v>
      </c>
      <c r="AE28" s="7" t="s">
        <v>27</v>
      </c>
      <c r="AF28" s="7" t="s">
        <v>27</v>
      </c>
      <c r="AG28" s="7" t="s">
        <v>27</v>
      </c>
      <c r="AH28" s="7" t="s">
        <v>27</v>
      </c>
      <c r="AI28" s="7" t="s">
        <v>27</v>
      </c>
      <c r="AJ28" s="7" t="s">
        <v>27</v>
      </c>
      <c r="AK28" s="7" t="s">
        <v>27</v>
      </c>
      <c r="AL28" s="7" t="s">
        <v>27</v>
      </c>
      <c r="AM28" s="7" t="s">
        <v>27</v>
      </c>
      <c r="AN28" s="7" t="s">
        <v>27</v>
      </c>
      <c r="AO28" s="7" t="s">
        <v>27</v>
      </c>
      <c r="AP28" s="7" t="s">
        <v>27</v>
      </c>
      <c r="AQ28" s="7" t="s">
        <v>27</v>
      </c>
      <c r="AR28" s="7" t="s">
        <v>27</v>
      </c>
      <c r="AS28" s="7" t="s">
        <v>27</v>
      </c>
      <c r="AT28" s="7" t="s">
        <v>27</v>
      </c>
    </row>
    <row r="29" spans="1:46" x14ac:dyDescent="0.2">
      <c r="A29" s="6" t="s">
        <v>129</v>
      </c>
      <c r="B29" s="7" t="s">
        <v>130</v>
      </c>
      <c r="C29" s="7" t="s">
        <v>198</v>
      </c>
      <c r="D29" s="7">
        <v>1</v>
      </c>
      <c r="E29" s="7" t="s">
        <v>132</v>
      </c>
      <c r="F29" s="7">
        <v>9198887386</v>
      </c>
      <c r="G29" s="7" t="s">
        <v>133</v>
      </c>
      <c r="H29" s="7" t="s">
        <v>197</v>
      </c>
      <c r="I29" s="7" t="s">
        <v>136</v>
      </c>
      <c r="J29" s="211" t="s">
        <v>199</v>
      </c>
      <c r="L29" s="6" t="s">
        <v>1619</v>
      </c>
      <c r="M29" s="7" t="s">
        <v>1616</v>
      </c>
      <c r="N29" s="7" t="s">
        <v>1617</v>
      </c>
      <c r="O29" s="7">
        <v>25</v>
      </c>
      <c r="P29" s="7">
        <v>-9.2233720368547697E+18</v>
      </c>
      <c r="Q29" s="211" t="s">
        <v>199</v>
      </c>
      <c r="R29" s="7" t="s">
        <v>130</v>
      </c>
      <c r="S29" s="7" t="s">
        <v>1652</v>
      </c>
      <c r="T29" s="7" t="s">
        <v>1653</v>
      </c>
      <c r="U29" s="215">
        <v>266844</v>
      </c>
      <c r="V29" s="7" t="s">
        <v>1620</v>
      </c>
      <c r="W29" s="7" t="s">
        <v>1622</v>
      </c>
      <c r="X29" s="7">
        <v>8538.9950000000008</v>
      </c>
      <c r="Y29" s="7">
        <v>31</v>
      </c>
      <c r="Z29" s="7">
        <v>5</v>
      </c>
      <c r="AA29" s="7">
        <v>8</v>
      </c>
      <c r="AB29" s="7" t="b">
        <v>0</v>
      </c>
      <c r="AC29" s="7">
        <v>1.6100000000000001E-4</v>
      </c>
      <c r="AD29" s="7" t="s">
        <v>1623</v>
      </c>
      <c r="AE29" s="7" t="s">
        <v>27</v>
      </c>
      <c r="AF29" s="7" t="s">
        <v>27</v>
      </c>
      <c r="AG29" s="7" t="s">
        <v>27</v>
      </c>
      <c r="AH29" s="7" t="s">
        <v>27</v>
      </c>
      <c r="AI29" s="7" t="s">
        <v>27</v>
      </c>
      <c r="AJ29" s="7" t="s">
        <v>27</v>
      </c>
      <c r="AK29" s="7" t="s">
        <v>27</v>
      </c>
      <c r="AL29" s="7" t="s">
        <v>27</v>
      </c>
      <c r="AM29" s="7" t="s">
        <v>27</v>
      </c>
      <c r="AN29" s="7" t="s">
        <v>27</v>
      </c>
      <c r="AO29" s="7" t="s">
        <v>27</v>
      </c>
      <c r="AP29" s="7" t="s">
        <v>27</v>
      </c>
      <c r="AQ29" s="7" t="s">
        <v>27</v>
      </c>
      <c r="AR29" s="7" t="s">
        <v>27</v>
      </c>
      <c r="AS29" s="7" t="s">
        <v>27</v>
      </c>
      <c r="AT29" s="7" t="s">
        <v>27</v>
      </c>
    </row>
    <row r="30" spans="1:46" x14ac:dyDescent="0.2">
      <c r="A30" s="6" t="s">
        <v>129</v>
      </c>
      <c r="B30" s="7" t="s">
        <v>130</v>
      </c>
      <c r="C30" s="7" t="s">
        <v>200</v>
      </c>
      <c r="D30" s="7">
        <v>1</v>
      </c>
      <c r="E30" s="7" t="s">
        <v>132</v>
      </c>
      <c r="F30" s="7">
        <v>9198887386</v>
      </c>
      <c r="G30" s="7" t="s">
        <v>133</v>
      </c>
      <c r="H30" s="7" t="s">
        <v>197</v>
      </c>
      <c r="I30" s="7" t="s">
        <v>136</v>
      </c>
      <c r="J30" s="211" t="s">
        <v>201</v>
      </c>
      <c r="L30" s="6" t="s">
        <v>1619</v>
      </c>
      <c r="M30" s="7" t="s">
        <v>1616</v>
      </c>
      <c r="N30" s="7" t="s">
        <v>1617</v>
      </c>
      <c r="O30" s="7">
        <v>26</v>
      </c>
      <c r="P30" s="7">
        <v>-9.2233720368547697E+18</v>
      </c>
      <c r="Q30" s="211" t="s">
        <v>201</v>
      </c>
      <c r="R30" s="7" t="s">
        <v>130</v>
      </c>
      <c r="S30" s="7" t="s">
        <v>1653</v>
      </c>
      <c r="T30" s="7" t="s">
        <v>1654</v>
      </c>
      <c r="U30" s="215">
        <v>266844</v>
      </c>
      <c r="V30" s="7" t="s">
        <v>1620</v>
      </c>
      <c r="W30" s="7" t="s">
        <v>1622</v>
      </c>
      <c r="X30" s="7">
        <v>8538.9950000000008</v>
      </c>
      <c r="Y30" s="7">
        <v>9</v>
      </c>
      <c r="Z30" s="7">
        <v>1</v>
      </c>
      <c r="AA30" s="7">
        <v>5</v>
      </c>
      <c r="AB30" s="7" t="b">
        <v>0</v>
      </c>
      <c r="AC30" s="7">
        <v>8.6799999999999996E-4</v>
      </c>
      <c r="AD30" s="7" t="s">
        <v>1623</v>
      </c>
      <c r="AE30" s="7" t="s">
        <v>27</v>
      </c>
      <c r="AF30" s="7" t="s">
        <v>27</v>
      </c>
      <c r="AG30" s="7" t="s">
        <v>27</v>
      </c>
      <c r="AH30" s="7" t="s">
        <v>27</v>
      </c>
      <c r="AI30" s="7" t="s">
        <v>27</v>
      </c>
      <c r="AJ30" s="7" t="s">
        <v>27</v>
      </c>
      <c r="AK30" s="7" t="s">
        <v>27</v>
      </c>
      <c r="AL30" s="7" t="s">
        <v>27</v>
      </c>
      <c r="AM30" s="7" t="s">
        <v>27</v>
      </c>
      <c r="AN30" s="7" t="s">
        <v>27</v>
      </c>
      <c r="AO30" s="7" t="s">
        <v>27</v>
      </c>
      <c r="AP30" s="7" t="s">
        <v>27</v>
      </c>
      <c r="AQ30" s="7" t="s">
        <v>27</v>
      </c>
      <c r="AR30" s="7" t="s">
        <v>27</v>
      </c>
      <c r="AS30" s="7" t="s">
        <v>27</v>
      </c>
      <c r="AT30" s="7" t="s">
        <v>27</v>
      </c>
    </row>
    <row r="31" spans="1:46" ht="49" x14ac:dyDescent="0.2">
      <c r="A31" s="6" t="s">
        <v>129</v>
      </c>
      <c r="B31" s="7" t="s">
        <v>130</v>
      </c>
      <c r="C31" s="7" t="s">
        <v>202</v>
      </c>
      <c r="D31" s="7">
        <v>1</v>
      </c>
      <c r="E31" s="7" t="s">
        <v>132</v>
      </c>
      <c r="F31" s="7">
        <v>9198887386</v>
      </c>
      <c r="G31" s="7" t="s">
        <v>133</v>
      </c>
      <c r="H31" s="7" t="s">
        <v>197</v>
      </c>
      <c r="I31" s="7" t="s">
        <v>136</v>
      </c>
      <c r="J31" s="213" t="s">
        <v>203</v>
      </c>
      <c r="L31" s="6" t="s">
        <v>1619</v>
      </c>
      <c r="M31" s="7" t="s">
        <v>1616</v>
      </c>
      <c r="N31" s="7" t="s">
        <v>1617</v>
      </c>
      <c r="O31" s="7">
        <v>27</v>
      </c>
      <c r="P31" s="7">
        <v>-9.2233720368547697E+18</v>
      </c>
      <c r="Q31" s="213" t="s">
        <v>203</v>
      </c>
      <c r="R31" s="7" t="s">
        <v>130</v>
      </c>
      <c r="S31" s="7" t="s">
        <v>1654</v>
      </c>
      <c r="T31" s="7" t="s">
        <v>1655</v>
      </c>
      <c r="U31" s="215">
        <v>266844</v>
      </c>
      <c r="V31" s="7" t="s">
        <v>1620</v>
      </c>
      <c r="W31" s="7" t="s">
        <v>1622</v>
      </c>
      <c r="X31" s="7">
        <v>8538.9950000000008</v>
      </c>
      <c r="Y31" s="7">
        <v>139</v>
      </c>
      <c r="Z31" s="7">
        <v>24</v>
      </c>
      <c r="AA31" s="7">
        <v>39</v>
      </c>
      <c r="AB31" s="7" t="b">
        <v>0</v>
      </c>
      <c r="AC31" s="7">
        <v>0.10814799999999999</v>
      </c>
      <c r="AD31" s="7" t="s">
        <v>1623</v>
      </c>
      <c r="AE31" s="7" t="s">
        <v>27</v>
      </c>
      <c r="AF31" s="7" t="s">
        <v>27</v>
      </c>
      <c r="AG31" s="7" t="s">
        <v>27</v>
      </c>
      <c r="AH31" s="7" t="s">
        <v>27</v>
      </c>
      <c r="AI31" s="7" t="s">
        <v>27</v>
      </c>
      <c r="AJ31" s="7" t="s">
        <v>27</v>
      </c>
      <c r="AK31" s="7" t="s">
        <v>27</v>
      </c>
      <c r="AL31" s="7" t="s">
        <v>27</v>
      </c>
      <c r="AM31" s="7" t="s">
        <v>27</v>
      </c>
      <c r="AN31" s="7" t="s">
        <v>27</v>
      </c>
      <c r="AO31" s="7" t="s">
        <v>27</v>
      </c>
      <c r="AP31" s="7" t="s">
        <v>27</v>
      </c>
      <c r="AQ31" s="7" t="s">
        <v>27</v>
      </c>
      <c r="AR31" s="7" t="s">
        <v>27</v>
      </c>
      <c r="AS31" s="7" t="s">
        <v>27</v>
      </c>
      <c r="AT31" s="7" t="s">
        <v>27</v>
      </c>
    </row>
    <row r="32" spans="1:46" ht="25" x14ac:dyDescent="0.2">
      <c r="A32" s="6" t="s">
        <v>129</v>
      </c>
      <c r="B32" s="7" t="s">
        <v>130</v>
      </c>
      <c r="C32" s="7" t="s">
        <v>204</v>
      </c>
      <c r="D32" s="7">
        <v>1</v>
      </c>
      <c r="E32" s="7" t="s">
        <v>195</v>
      </c>
      <c r="F32" s="7" t="s">
        <v>133</v>
      </c>
      <c r="G32" s="7">
        <v>9198887386</v>
      </c>
      <c r="H32" s="7" t="s">
        <v>197</v>
      </c>
      <c r="I32" s="7" t="s">
        <v>136</v>
      </c>
      <c r="J32" s="213" t="s">
        <v>205</v>
      </c>
      <c r="L32" s="6" t="s">
        <v>1619</v>
      </c>
      <c r="M32" s="7" t="s">
        <v>1616</v>
      </c>
      <c r="N32" s="7" t="s">
        <v>1617</v>
      </c>
      <c r="O32" s="7">
        <v>28</v>
      </c>
      <c r="P32" s="7">
        <v>-9.2233720368547697E+18</v>
      </c>
      <c r="Q32" s="213" t="s">
        <v>205</v>
      </c>
      <c r="R32" s="7" t="s">
        <v>130</v>
      </c>
      <c r="S32" s="7" t="s">
        <v>1655</v>
      </c>
      <c r="T32" s="7" t="s">
        <v>1656</v>
      </c>
      <c r="U32" s="215">
        <v>266844</v>
      </c>
      <c r="V32" s="7" t="s">
        <v>1620</v>
      </c>
      <c r="W32" s="7" t="s">
        <v>1622</v>
      </c>
      <c r="X32" s="7">
        <v>8538.9950000000008</v>
      </c>
      <c r="Y32" s="7">
        <v>56</v>
      </c>
      <c r="Z32" s="7">
        <v>11</v>
      </c>
      <c r="AA32" s="7">
        <v>17</v>
      </c>
      <c r="AB32" s="7" t="b">
        <v>0</v>
      </c>
      <c r="AC32" s="7">
        <v>9.2299999999999999E-4</v>
      </c>
      <c r="AD32" s="7" t="s">
        <v>1623</v>
      </c>
      <c r="AE32" s="7" t="s">
        <v>27</v>
      </c>
      <c r="AF32" s="7" t="s">
        <v>27</v>
      </c>
      <c r="AG32" s="7" t="s">
        <v>27</v>
      </c>
      <c r="AH32" s="7" t="s">
        <v>27</v>
      </c>
      <c r="AI32" s="7" t="s">
        <v>27</v>
      </c>
      <c r="AJ32" s="7" t="s">
        <v>27</v>
      </c>
      <c r="AK32" s="7" t="s">
        <v>27</v>
      </c>
      <c r="AL32" s="7" t="s">
        <v>27</v>
      </c>
      <c r="AM32" s="7" t="s">
        <v>27</v>
      </c>
      <c r="AN32" s="7" t="s">
        <v>27</v>
      </c>
      <c r="AO32" s="7" t="s">
        <v>27</v>
      </c>
      <c r="AP32" s="7" t="s">
        <v>27</v>
      </c>
      <c r="AQ32" s="7" t="s">
        <v>27</v>
      </c>
      <c r="AR32" s="7" t="s">
        <v>27</v>
      </c>
      <c r="AS32" s="7" t="s">
        <v>27</v>
      </c>
      <c r="AT32" s="7" t="s">
        <v>27</v>
      </c>
    </row>
    <row r="33" spans="1:46" ht="49" x14ac:dyDescent="0.2">
      <c r="A33" s="6" t="s">
        <v>129</v>
      </c>
      <c r="B33" s="7" t="s">
        <v>130</v>
      </c>
      <c r="C33" s="7" t="s">
        <v>206</v>
      </c>
      <c r="D33" s="7">
        <v>1</v>
      </c>
      <c r="E33" s="7" t="s">
        <v>132</v>
      </c>
      <c r="F33" s="7">
        <v>9198887386</v>
      </c>
      <c r="G33" s="7" t="s">
        <v>133</v>
      </c>
      <c r="H33" s="7" t="s">
        <v>197</v>
      </c>
      <c r="I33" s="7" t="s">
        <v>136</v>
      </c>
      <c r="J33" s="212" t="s">
        <v>207</v>
      </c>
      <c r="L33" s="6" t="s">
        <v>1619</v>
      </c>
      <c r="M33" s="7" t="s">
        <v>1616</v>
      </c>
      <c r="N33" s="7" t="s">
        <v>1617</v>
      </c>
      <c r="O33" s="7">
        <v>29</v>
      </c>
      <c r="P33" s="7">
        <v>-9.2233720368547697E+18</v>
      </c>
      <c r="Q33" s="217" t="s">
        <v>207</v>
      </c>
      <c r="R33" s="7" t="s">
        <v>130</v>
      </c>
      <c r="S33" s="7" t="s">
        <v>1656</v>
      </c>
      <c r="T33" s="7" t="s">
        <v>1657</v>
      </c>
      <c r="U33" s="215">
        <v>266844</v>
      </c>
      <c r="V33" s="7" t="s">
        <v>1620</v>
      </c>
      <c r="W33" s="7" t="s">
        <v>1622</v>
      </c>
      <c r="X33" s="7">
        <v>8538.9950000000008</v>
      </c>
      <c r="Y33" s="7">
        <v>143</v>
      </c>
      <c r="Z33" s="7">
        <v>19</v>
      </c>
      <c r="AA33" s="7">
        <v>59</v>
      </c>
      <c r="AB33" s="7" t="b">
        <v>0</v>
      </c>
      <c r="AC33" s="7">
        <v>3.3626999999999997E-2</v>
      </c>
      <c r="AD33" s="7" t="s">
        <v>1623</v>
      </c>
      <c r="AE33" s="7" t="s">
        <v>27</v>
      </c>
      <c r="AF33" s="7" t="s">
        <v>27</v>
      </c>
      <c r="AG33" s="7" t="s">
        <v>27</v>
      </c>
      <c r="AH33" s="7" t="s">
        <v>27</v>
      </c>
      <c r="AI33" s="7" t="s">
        <v>27</v>
      </c>
      <c r="AJ33" s="7" t="s">
        <v>27</v>
      </c>
      <c r="AK33" s="7" t="s">
        <v>27</v>
      </c>
      <c r="AL33" s="7" t="s">
        <v>27</v>
      </c>
      <c r="AM33" s="7" t="s">
        <v>27</v>
      </c>
      <c r="AN33" s="7" t="s">
        <v>27</v>
      </c>
      <c r="AO33" s="7" t="s">
        <v>27</v>
      </c>
      <c r="AP33" s="7" t="s">
        <v>27</v>
      </c>
      <c r="AQ33" s="7" t="s">
        <v>27</v>
      </c>
      <c r="AR33" s="7" t="s">
        <v>27</v>
      </c>
      <c r="AS33" s="7" t="s">
        <v>27</v>
      </c>
      <c r="AT33" s="7" t="s">
        <v>27</v>
      </c>
    </row>
    <row r="34" spans="1:46" ht="37" x14ac:dyDescent="0.2">
      <c r="A34" s="6" t="s">
        <v>129</v>
      </c>
      <c r="B34" s="7" t="s">
        <v>130</v>
      </c>
      <c r="C34" s="7" t="s">
        <v>208</v>
      </c>
      <c r="D34" s="7">
        <v>1</v>
      </c>
      <c r="E34" s="7" t="s">
        <v>195</v>
      </c>
      <c r="F34" s="7" t="s">
        <v>133</v>
      </c>
      <c r="G34" s="7">
        <v>9198887386</v>
      </c>
      <c r="H34" s="7" t="s">
        <v>197</v>
      </c>
      <c r="I34" s="7" t="s">
        <v>136</v>
      </c>
      <c r="J34" s="212" t="s">
        <v>209</v>
      </c>
      <c r="L34" s="6" t="s">
        <v>1619</v>
      </c>
      <c r="M34" s="7" t="s">
        <v>1616</v>
      </c>
      <c r="N34" s="7" t="s">
        <v>1617</v>
      </c>
      <c r="O34" s="7">
        <v>30</v>
      </c>
      <c r="P34" s="7">
        <v>-9.2233720368547697E+18</v>
      </c>
      <c r="Q34" s="217" t="s">
        <v>209</v>
      </c>
      <c r="R34" s="7" t="s">
        <v>130</v>
      </c>
      <c r="S34" s="7" t="s">
        <v>1657</v>
      </c>
      <c r="T34" s="7" t="s">
        <v>1658</v>
      </c>
      <c r="U34" s="215">
        <v>266844</v>
      </c>
      <c r="V34" s="7" t="s">
        <v>1620</v>
      </c>
      <c r="W34" s="7" t="s">
        <v>1622</v>
      </c>
      <c r="X34" s="7">
        <v>8538.9950000000008</v>
      </c>
      <c r="Y34" s="7">
        <v>89</v>
      </c>
      <c r="Z34" s="7">
        <v>14</v>
      </c>
      <c r="AA34" s="7">
        <v>42</v>
      </c>
      <c r="AB34" s="7" t="b">
        <v>0</v>
      </c>
      <c r="AC34" s="7">
        <v>1.2290000000000001E-2</v>
      </c>
      <c r="AD34" s="7" t="s">
        <v>1623</v>
      </c>
      <c r="AE34" s="7" t="s">
        <v>27</v>
      </c>
      <c r="AF34" s="7" t="s">
        <v>27</v>
      </c>
      <c r="AG34" s="7" t="s">
        <v>27</v>
      </c>
      <c r="AH34" s="7" t="s">
        <v>27</v>
      </c>
      <c r="AI34" s="7" t="s">
        <v>27</v>
      </c>
      <c r="AJ34" s="7" t="s">
        <v>27</v>
      </c>
      <c r="AK34" s="7" t="s">
        <v>27</v>
      </c>
      <c r="AL34" s="7" t="s">
        <v>27</v>
      </c>
      <c r="AM34" s="7" t="s">
        <v>27</v>
      </c>
      <c r="AN34" s="7" t="s">
        <v>27</v>
      </c>
      <c r="AO34" s="7" t="s">
        <v>27</v>
      </c>
      <c r="AP34" s="7" t="s">
        <v>27</v>
      </c>
      <c r="AQ34" s="7" t="s">
        <v>27</v>
      </c>
      <c r="AR34" s="7" t="s">
        <v>27</v>
      </c>
      <c r="AS34" s="7" t="s">
        <v>27</v>
      </c>
      <c r="AT34" s="7" t="s">
        <v>27</v>
      </c>
    </row>
    <row r="35" spans="1:46" ht="49" x14ac:dyDescent="0.2">
      <c r="A35" s="6" t="s">
        <v>129</v>
      </c>
      <c r="B35" s="7" t="s">
        <v>130</v>
      </c>
      <c r="C35" s="7" t="s">
        <v>210</v>
      </c>
      <c r="D35" s="7">
        <v>1</v>
      </c>
      <c r="E35" s="7" t="s">
        <v>132</v>
      </c>
      <c r="F35" s="7">
        <v>9198887386</v>
      </c>
      <c r="G35" s="7" t="s">
        <v>133</v>
      </c>
      <c r="H35" s="7" t="s">
        <v>197</v>
      </c>
      <c r="I35" s="7" t="s">
        <v>136</v>
      </c>
      <c r="J35" s="211" t="s">
        <v>211</v>
      </c>
      <c r="L35" s="6" t="s">
        <v>1619</v>
      </c>
      <c r="M35" s="7" t="s">
        <v>1616</v>
      </c>
      <c r="N35" s="7" t="s">
        <v>1617</v>
      </c>
      <c r="O35" s="7">
        <v>31</v>
      </c>
      <c r="P35" s="7">
        <v>-9.2233720368547697E+18</v>
      </c>
      <c r="Q35" s="211" t="s">
        <v>211</v>
      </c>
      <c r="R35" s="7" t="s">
        <v>130</v>
      </c>
      <c r="S35" s="7" t="s">
        <v>1658</v>
      </c>
      <c r="T35" s="7" t="s">
        <v>1622</v>
      </c>
      <c r="U35" s="215">
        <v>266844</v>
      </c>
      <c r="V35" s="7" t="s">
        <v>1620</v>
      </c>
      <c r="W35" s="7" t="s">
        <v>1622</v>
      </c>
      <c r="X35" s="7">
        <v>8538.9950000000008</v>
      </c>
      <c r="Y35" s="7">
        <v>141</v>
      </c>
      <c r="Z35" s="7">
        <v>23</v>
      </c>
      <c r="AA35" s="7">
        <v>51</v>
      </c>
      <c r="AB35" s="7" t="b">
        <v>0</v>
      </c>
      <c r="AC35" s="7">
        <v>0.180479</v>
      </c>
      <c r="AD35" s="7" t="s">
        <v>1623</v>
      </c>
      <c r="AE35" s="7" t="s">
        <v>27</v>
      </c>
      <c r="AF35" s="7" t="s">
        <v>27</v>
      </c>
      <c r="AG35" s="7" t="s">
        <v>27</v>
      </c>
      <c r="AH35" s="7" t="s">
        <v>27</v>
      </c>
      <c r="AI35" s="7" t="s">
        <v>27</v>
      </c>
      <c r="AJ35" s="7" t="s">
        <v>27</v>
      </c>
      <c r="AK35" s="7" t="s">
        <v>27</v>
      </c>
      <c r="AL35" s="7" t="s">
        <v>27</v>
      </c>
      <c r="AM35" s="7" t="s">
        <v>27</v>
      </c>
      <c r="AN35" s="7" t="s">
        <v>27</v>
      </c>
      <c r="AO35" s="7" t="s">
        <v>27</v>
      </c>
      <c r="AP35" s="7" t="s">
        <v>27</v>
      </c>
      <c r="AQ35" s="7" t="s">
        <v>27</v>
      </c>
      <c r="AR35" s="7" t="s">
        <v>27</v>
      </c>
      <c r="AS35" s="7" t="s">
        <v>27</v>
      </c>
      <c r="AT35" s="7" t="s">
        <v>27</v>
      </c>
    </row>
    <row r="36" spans="1:46" ht="25" x14ac:dyDescent="0.2">
      <c r="A36" s="6" t="s">
        <v>129</v>
      </c>
      <c r="B36" s="7" t="s">
        <v>130</v>
      </c>
      <c r="C36" s="7" t="s">
        <v>212</v>
      </c>
      <c r="D36" s="7">
        <v>1</v>
      </c>
      <c r="E36" s="7" t="s">
        <v>195</v>
      </c>
      <c r="F36" s="7" t="s">
        <v>133</v>
      </c>
      <c r="G36" s="7">
        <v>9198887386</v>
      </c>
      <c r="H36" s="7" t="s">
        <v>197</v>
      </c>
      <c r="I36" s="7" t="s">
        <v>136</v>
      </c>
      <c r="J36" s="213" t="s">
        <v>213</v>
      </c>
      <c r="L36" s="6" t="s">
        <v>1619</v>
      </c>
      <c r="M36" s="7" t="s">
        <v>1616</v>
      </c>
      <c r="N36" s="7" t="s">
        <v>1617</v>
      </c>
      <c r="O36" s="7">
        <v>32</v>
      </c>
      <c r="P36" s="7">
        <v>-9.2233720368547697E+18</v>
      </c>
      <c r="Q36" s="213" t="s">
        <v>213</v>
      </c>
      <c r="R36" s="7" t="s">
        <v>130</v>
      </c>
      <c r="S36" s="7" t="s">
        <v>1659</v>
      </c>
      <c r="T36" s="7" t="s">
        <v>1660</v>
      </c>
      <c r="U36" s="215">
        <v>205029</v>
      </c>
      <c r="V36" s="7" t="s">
        <v>1659</v>
      </c>
      <c r="W36" s="7" t="s">
        <v>1661</v>
      </c>
      <c r="X36" s="7">
        <v>6560.9369999999999</v>
      </c>
      <c r="Y36" s="7">
        <v>75</v>
      </c>
      <c r="Z36" s="7">
        <v>13</v>
      </c>
      <c r="AA36" s="7">
        <v>22</v>
      </c>
      <c r="AB36" s="7" t="b">
        <v>0</v>
      </c>
      <c r="AC36" s="7">
        <v>1.95E-4</v>
      </c>
      <c r="AD36" s="7" t="s">
        <v>1623</v>
      </c>
      <c r="AE36" s="7" t="s">
        <v>27</v>
      </c>
      <c r="AF36" s="7" t="s">
        <v>27</v>
      </c>
      <c r="AG36" s="7" t="s">
        <v>27</v>
      </c>
      <c r="AH36" s="7" t="s">
        <v>27</v>
      </c>
      <c r="AI36" s="7" t="s">
        <v>27</v>
      </c>
      <c r="AJ36" s="7" t="s">
        <v>27</v>
      </c>
      <c r="AK36" s="7" t="s">
        <v>27</v>
      </c>
      <c r="AL36" s="7" t="s">
        <v>27</v>
      </c>
      <c r="AM36" s="7" t="s">
        <v>27</v>
      </c>
      <c r="AN36" s="7" t="s">
        <v>27</v>
      </c>
      <c r="AO36" s="7" t="s">
        <v>27</v>
      </c>
      <c r="AP36" s="7" t="s">
        <v>27</v>
      </c>
      <c r="AQ36" s="7" t="s">
        <v>27</v>
      </c>
      <c r="AR36" s="7" t="s">
        <v>27</v>
      </c>
      <c r="AS36" s="7" t="s">
        <v>27</v>
      </c>
      <c r="AT36" s="7" t="s">
        <v>27</v>
      </c>
    </row>
    <row r="37" spans="1:46" ht="25" x14ac:dyDescent="0.2">
      <c r="A37" s="6" t="s">
        <v>129</v>
      </c>
      <c r="B37" s="7" t="s">
        <v>130</v>
      </c>
      <c r="C37" s="7" t="s">
        <v>214</v>
      </c>
      <c r="D37" s="7">
        <v>1</v>
      </c>
      <c r="E37" s="7" t="s">
        <v>132</v>
      </c>
      <c r="F37" s="7">
        <v>9198887386</v>
      </c>
      <c r="G37" s="7" t="s">
        <v>133</v>
      </c>
      <c r="H37" s="7" t="s">
        <v>197</v>
      </c>
      <c r="I37" s="7" t="s">
        <v>136</v>
      </c>
      <c r="J37" s="212" t="s">
        <v>215</v>
      </c>
      <c r="L37" s="6" t="s">
        <v>1619</v>
      </c>
      <c r="M37" s="7" t="s">
        <v>1616</v>
      </c>
      <c r="N37" s="7" t="s">
        <v>1617</v>
      </c>
      <c r="O37" s="7">
        <v>33</v>
      </c>
      <c r="P37" s="7">
        <v>-9.2233720368547697E+18</v>
      </c>
      <c r="Q37" s="217" t="s">
        <v>215</v>
      </c>
      <c r="R37" s="7" t="s">
        <v>130</v>
      </c>
      <c r="S37" s="7" t="s">
        <v>1660</v>
      </c>
      <c r="T37" s="7" t="s">
        <v>1662</v>
      </c>
      <c r="U37" s="215">
        <v>205029</v>
      </c>
      <c r="V37" s="7" t="s">
        <v>1659</v>
      </c>
      <c r="W37" s="7" t="s">
        <v>1661</v>
      </c>
      <c r="X37" s="7">
        <v>6560.9369999999999</v>
      </c>
      <c r="Y37" s="7">
        <v>83</v>
      </c>
      <c r="Z37" s="7">
        <v>11</v>
      </c>
      <c r="AA37" s="7">
        <v>39</v>
      </c>
      <c r="AB37" s="7" t="b">
        <v>0</v>
      </c>
      <c r="AC37" s="7">
        <v>0.314558</v>
      </c>
      <c r="AD37" s="7" t="s">
        <v>1623</v>
      </c>
      <c r="AE37" s="7" t="s">
        <v>27</v>
      </c>
      <c r="AF37" s="7" t="s">
        <v>27</v>
      </c>
      <c r="AG37" s="7" t="s">
        <v>27</v>
      </c>
      <c r="AH37" s="7" t="s">
        <v>27</v>
      </c>
      <c r="AI37" s="7" t="s">
        <v>27</v>
      </c>
      <c r="AJ37" s="7" t="s">
        <v>27</v>
      </c>
      <c r="AK37" s="7" t="s">
        <v>27</v>
      </c>
      <c r="AL37" s="7" t="s">
        <v>27</v>
      </c>
      <c r="AM37" s="7" t="s">
        <v>27</v>
      </c>
      <c r="AN37" s="7" t="s">
        <v>27</v>
      </c>
      <c r="AO37" s="7" t="s">
        <v>27</v>
      </c>
      <c r="AP37" s="7" t="s">
        <v>27</v>
      </c>
      <c r="AQ37" s="7" t="s">
        <v>27</v>
      </c>
      <c r="AR37" s="7" t="s">
        <v>27</v>
      </c>
      <c r="AS37" s="7" t="s">
        <v>27</v>
      </c>
      <c r="AT37" s="7" t="s">
        <v>27</v>
      </c>
    </row>
    <row r="38" spans="1:46" ht="49" x14ac:dyDescent="0.2">
      <c r="A38" s="6" t="s">
        <v>129</v>
      </c>
      <c r="B38" s="7" t="s">
        <v>130</v>
      </c>
      <c r="C38" s="7" t="s">
        <v>216</v>
      </c>
      <c r="D38" s="7">
        <v>1</v>
      </c>
      <c r="E38" s="7" t="s">
        <v>195</v>
      </c>
      <c r="F38" s="7" t="s">
        <v>133</v>
      </c>
      <c r="G38" s="7">
        <v>9198887386</v>
      </c>
      <c r="H38" s="7" t="s">
        <v>197</v>
      </c>
      <c r="I38" s="7" t="s">
        <v>136</v>
      </c>
      <c r="J38" s="211" t="s">
        <v>217</v>
      </c>
      <c r="L38" s="6" t="s">
        <v>1619</v>
      </c>
      <c r="M38" s="7" t="s">
        <v>1616</v>
      </c>
      <c r="N38" s="7" t="s">
        <v>1617</v>
      </c>
      <c r="O38" s="7">
        <v>34</v>
      </c>
      <c r="P38" s="7">
        <v>-9.2233720368547697E+18</v>
      </c>
      <c r="Q38" s="211" t="s">
        <v>217</v>
      </c>
      <c r="R38" s="7" t="s">
        <v>130</v>
      </c>
      <c r="S38" s="7" t="s">
        <v>1662</v>
      </c>
      <c r="T38" s="7" t="s">
        <v>1663</v>
      </c>
      <c r="U38" s="215">
        <v>205029</v>
      </c>
      <c r="V38" s="7" t="s">
        <v>1659</v>
      </c>
      <c r="W38" s="7" t="s">
        <v>1661</v>
      </c>
      <c r="X38" s="7">
        <v>6560.9369999999999</v>
      </c>
      <c r="Y38" s="7">
        <v>141</v>
      </c>
      <c r="Z38" s="7">
        <v>25</v>
      </c>
      <c r="AA38" s="7">
        <v>38</v>
      </c>
      <c r="AB38" s="7" t="b">
        <v>0</v>
      </c>
      <c r="AC38" s="7">
        <v>4.7834000000000002E-2</v>
      </c>
      <c r="AD38" s="7" t="s">
        <v>1623</v>
      </c>
      <c r="AE38" s="7" t="s">
        <v>27</v>
      </c>
      <c r="AF38" s="7" t="s">
        <v>27</v>
      </c>
      <c r="AG38" s="7" t="s">
        <v>27</v>
      </c>
      <c r="AH38" s="7" t="s">
        <v>27</v>
      </c>
      <c r="AI38" s="7" t="s">
        <v>27</v>
      </c>
      <c r="AJ38" s="7" t="s">
        <v>27</v>
      </c>
      <c r="AK38" s="7" t="s">
        <v>27</v>
      </c>
      <c r="AL38" s="7" t="s">
        <v>27</v>
      </c>
      <c r="AM38" s="7" t="s">
        <v>27</v>
      </c>
      <c r="AN38" s="7" t="s">
        <v>27</v>
      </c>
      <c r="AO38" s="7" t="s">
        <v>27</v>
      </c>
      <c r="AP38" s="7" t="s">
        <v>27</v>
      </c>
      <c r="AQ38" s="7" t="s">
        <v>27</v>
      </c>
      <c r="AR38" s="7" t="s">
        <v>27</v>
      </c>
      <c r="AS38" s="7" t="s">
        <v>27</v>
      </c>
      <c r="AT38" s="7" t="s">
        <v>27</v>
      </c>
    </row>
    <row r="39" spans="1:46" ht="25" x14ac:dyDescent="0.2">
      <c r="A39" s="6" t="s">
        <v>129</v>
      </c>
      <c r="B39" s="7" t="s">
        <v>130</v>
      </c>
      <c r="C39" s="7" t="s">
        <v>218</v>
      </c>
      <c r="D39" s="7">
        <v>1</v>
      </c>
      <c r="E39" s="7" t="s">
        <v>132</v>
      </c>
      <c r="F39" s="7">
        <v>9198887386</v>
      </c>
      <c r="G39" s="7" t="s">
        <v>133</v>
      </c>
      <c r="H39" s="7" t="s">
        <v>197</v>
      </c>
      <c r="I39" s="7" t="s">
        <v>136</v>
      </c>
      <c r="J39" s="213" t="s">
        <v>219</v>
      </c>
      <c r="L39" s="6" t="s">
        <v>1619</v>
      </c>
      <c r="M39" s="7" t="s">
        <v>1616</v>
      </c>
      <c r="N39" s="7" t="s">
        <v>1617</v>
      </c>
      <c r="O39" s="7">
        <v>35</v>
      </c>
      <c r="P39" s="7">
        <v>-9.2233720368547697E+18</v>
      </c>
      <c r="Q39" s="213" t="s">
        <v>219</v>
      </c>
      <c r="R39" s="7" t="s">
        <v>130</v>
      </c>
      <c r="S39" s="7" t="s">
        <v>1663</v>
      </c>
      <c r="T39" s="7" t="s">
        <v>1664</v>
      </c>
      <c r="U39" s="215">
        <v>205029</v>
      </c>
      <c r="V39" s="7" t="s">
        <v>1659</v>
      </c>
      <c r="W39" s="7" t="s">
        <v>1661</v>
      </c>
      <c r="X39" s="7">
        <v>6560.9369999999999</v>
      </c>
      <c r="Y39" s="7">
        <v>64</v>
      </c>
      <c r="Z39" s="7">
        <v>9</v>
      </c>
      <c r="AA39" s="7">
        <v>24</v>
      </c>
      <c r="AB39" s="7" t="b">
        <v>0</v>
      </c>
      <c r="AC39" s="7">
        <v>6.5333000000000002E-2</v>
      </c>
      <c r="AD39" s="7" t="s">
        <v>1623</v>
      </c>
      <c r="AE39" s="7" t="s">
        <v>27</v>
      </c>
      <c r="AF39" s="7" t="s">
        <v>27</v>
      </c>
      <c r="AG39" s="7" t="s">
        <v>27</v>
      </c>
      <c r="AH39" s="7" t="s">
        <v>27</v>
      </c>
      <c r="AI39" s="7" t="s">
        <v>27</v>
      </c>
      <c r="AJ39" s="7" t="s">
        <v>27</v>
      </c>
      <c r="AK39" s="7" t="s">
        <v>27</v>
      </c>
      <c r="AL39" s="7" t="s">
        <v>27</v>
      </c>
      <c r="AM39" s="7" t="s">
        <v>27</v>
      </c>
      <c r="AN39" s="7" t="s">
        <v>27</v>
      </c>
      <c r="AO39" s="7" t="s">
        <v>27</v>
      </c>
      <c r="AP39" s="7" t="s">
        <v>27</v>
      </c>
      <c r="AQ39" s="7" t="s">
        <v>27</v>
      </c>
      <c r="AR39" s="7" t="s">
        <v>27</v>
      </c>
      <c r="AS39" s="7" t="s">
        <v>27</v>
      </c>
      <c r="AT39" s="7" t="s">
        <v>27</v>
      </c>
    </row>
    <row r="40" spans="1:46" ht="25" x14ac:dyDescent="0.2">
      <c r="A40" s="6" t="s">
        <v>129</v>
      </c>
      <c r="B40" s="7" t="s">
        <v>130</v>
      </c>
      <c r="C40" s="7" t="s">
        <v>220</v>
      </c>
      <c r="D40" s="7">
        <v>1</v>
      </c>
      <c r="E40" s="7" t="s">
        <v>195</v>
      </c>
      <c r="F40" s="7" t="s">
        <v>133</v>
      </c>
      <c r="G40" s="7">
        <v>9198887386</v>
      </c>
      <c r="H40" s="7" t="s">
        <v>197</v>
      </c>
      <c r="I40" s="7" t="s">
        <v>136</v>
      </c>
      <c r="J40" s="211" t="s">
        <v>221</v>
      </c>
      <c r="L40" s="6" t="s">
        <v>1619</v>
      </c>
      <c r="M40" s="7" t="s">
        <v>1616</v>
      </c>
      <c r="N40" s="7" t="s">
        <v>1617</v>
      </c>
      <c r="O40" s="7">
        <v>36</v>
      </c>
      <c r="P40" s="7">
        <v>-9.2233720368547697E+18</v>
      </c>
      <c r="Q40" s="211" t="s">
        <v>221</v>
      </c>
      <c r="R40" s="7" t="s">
        <v>130</v>
      </c>
      <c r="S40" s="7" t="s">
        <v>1664</v>
      </c>
      <c r="T40" s="7" t="s">
        <v>1665</v>
      </c>
      <c r="U40" s="215">
        <v>205029</v>
      </c>
      <c r="V40" s="7" t="s">
        <v>1659</v>
      </c>
      <c r="W40" s="7" t="s">
        <v>1661</v>
      </c>
      <c r="X40" s="7">
        <v>6560.9369999999999</v>
      </c>
      <c r="Y40" s="7">
        <v>79</v>
      </c>
      <c r="Z40" s="7">
        <v>10</v>
      </c>
      <c r="AA40" s="7">
        <v>35</v>
      </c>
      <c r="AB40" s="7" t="b">
        <v>0</v>
      </c>
      <c r="AC40" s="7">
        <v>5.3700000000000004E-4</v>
      </c>
      <c r="AD40" s="7" t="s">
        <v>1623</v>
      </c>
      <c r="AE40" s="7" t="s">
        <v>27</v>
      </c>
      <c r="AF40" s="7" t="s">
        <v>27</v>
      </c>
      <c r="AG40" s="7" t="s">
        <v>27</v>
      </c>
      <c r="AH40" s="7" t="s">
        <v>27</v>
      </c>
      <c r="AI40" s="7" t="s">
        <v>27</v>
      </c>
      <c r="AJ40" s="7" t="s">
        <v>27</v>
      </c>
      <c r="AK40" s="7" t="s">
        <v>27</v>
      </c>
      <c r="AL40" s="7" t="s">
        <v>27</v>
      </c>
      <c r="AM40" s="7" t="s">
        <v>27</v>
      </c>
      <c r="AN40" s="7" t="s">
        <v>27</v>
      </c>
      <c r="AO40" s="7" t="s">
        <v>27</v>
      </c>
      <c r="AP40" s="7" t="s">
        <v>27</v>
      </c>
      <c r="AQ40" s="7" t="s">
        <v>27</v>
      </c>
      <c r="AR40" s="7" t="s">
        <v>27</v>
      </c>
      <c r="AS40" s="7" t="s">
        <v>27</v>
      </c>
      <c r="AT40" s="7" t="s">
        <v>27</v>
      </c>
    </row>
    <row r="41" spans="1:46" ht="49" x14ac:dyDescent="0.2">
      <c r="A41" s="6" t="s">
        <v>129</v>
      </c>
      <c r="B41" s="7" t="s">
        <v>130</v>
      </c>
      <c r="C41" s="7" t="s">
        <v>222</v>
      </c>
      <c r="D41" s="7">
        <v>1</v>
      </c>
      <c r="E41" s="7" t="s">
        <v>132</v>
      </c>
      <c r="F41" s="7">
        <v>9198887386</v>
      </c>
      <c r="G41" s="7" t="s">
        <v>133</v>
      </c>
      <c r="H41" s="7" t="s">
        <v>197</v>
      </c>
      <c r="I41" s="7" t="s">
        <v>136</v>
      </c>
      <c r="J41" s="212" t="s">
        <v>223</v>
      </c>
      <c r="L41" s="6" t="s">
        <v>1619</v>
      </c>
      <c r="M41" s="7" t="s">
        <v>1616</v>
      </c>
      <c r="N41" s="7" t="s">
        <v>1617</v>
      </c>
      <c r="O41" s="7">
        <v>37</v>
      </c>
      <c r="P41" s="7">
        <v>-9.2233720368547697E+18</v>
      </c>
      <c r="Q41" s="217" t="s">
        <v>223</v>
      </c>
      <c r="R41" s="7" t="s">
        <v>130</v>
      </c>
      <c r="S41" s="7" t="s">
        <v>1665</v>
      </c>
      <c r="T41" s="7" t="s">
        <v>1666</v>
      </c>
      <c r="U41" s="215">
        <v>205029</v>
      </c>
      <c r="V41" s="7" t="s">
        <v>1659</v>
      </c>
      <c r="W41" s="7" t="s">
        <v>1661</v>
      </c>
      <c r="X41" s="7">
        <v>6560.9369999999999</v>
      </c>
      <c r="Y41" s="7">
        <v>140</v>
      </c>
      <c r="Z41" s="7">
        <v>23</v>
      </c>
      <c r="AA41" s="7">
        <v>59</v>
      </c>
      <c r="AB41" s="7" t="b">
        <v>1</v>
      </c>
      <c r="AC41" s="7">
        <v>0.99434400000000001</v>
      </c>
      <c r="AD41" s="7" t="s">
        <v>1667</v>
      </c>
      <c r="AE41" s="7" t="s">
        <v>27</v>
      </c>
      <c r="AF41" s="7" t="s">
        <v>27</v>
      </c>
      <c r="AG41" s="7" t="s">
        <v>27</v>
      </c>
      <c r="AH41" s="7" t="s">
        <v>27</v>
      </c>
      <c r="AI41" s="7" t="s">
        <v>27</v>
      </c>
      <c r="AJ41" s="7" t="s">
        <v>27</v>
      </c>
      <c r="AK41" s="7" t="s">
        <v>27</v>
      </c>
      <c r="AL41" s="7" t="s">
        <v>27</v>
      </c>
      <c r="AM41" s="7" t="s">
        <v>27</v>
      </c>
      <c r="AN41" s="7" t="s">
        <v>27</v>
      </c>
      <c r="AO41" s="7" t="s">
        <v>27</v>
      </c>
      <c r="AP41" s="7" t="s">
        <v>27</v>
      </c>
      <c r="AQ41" s="7" t="s">
        <v>27</v>
      </c>
      <c r="AR41" s="7" t="s">
        <v>27</v>
      </c>
      <c r="AS41" s="7" t="s">
        <v>27</v>
      </c>
      <c r="AT41" s="7" t="s">
        <v>27</v>
      </c>
    </row>
    <row r="42" spans="1:46" ht="37" x14ac:dyDescent="0.2">
      <c r="A42" s="6" t="s">
        <v>129</v>
      </c>
      <c r="B42" s="7" t="s">
        <v>130</v>
      </c>
      <c r="C42" s="7" t="s">
        <v>224</v>
      </c>
      <c r="D42" s="7">
        <v>1</v>
      </c>
      <c r="E42" s="7" t="s">
        <v>195</v>
      </c>
      <c r="F42" s="7" t="s">
        <v>133</v>
      </c>
      <c r="G42" s="7">
        <v>9198887386</v>
      </c>
      <c r="H42" s="7" t="s">
        <v>197</v>
      </c>
      <c r="I42" s="7" t="s">
        <v>136</v>
      </c>
      <c r="J42" s="212" t="s">
        <v>225</v>
      </c>
      <c r="L42" s="6" t="s">
        <v>1619</v>
      </c>
      <c r="M42" s="7" t="s">
        <v>1616</v>
      </c>
      <c r="N42" s="7" t="s">
        <v>1617</v>
      </c>
      <c r="O42" s="7">
        <v>38</v>
      </c>
      <c r="P42" s="7">
        <v>-9.2233720368547697E+18</v>
      </c>
      <c r="Q42" s="217" t="s">
        <v>225</v>
      </c>
      <c r="R42" s="7" t="s">
        <v>130</v>
      </c>
      <c r="S42" s="7" t="s">
        <v>1666</v>
      </c>
      <c r="T42" s="7" t="s">
        <v>1668</v>
      </c>
      <c r="U42" s="215">
        <v>205029</v>
      </c>
      <c r="V42" s="7" t="s">
        <v>1659</v>
      </c>
      <c r="W42" s="7" t="s">
        <v>1661</v>
      </c>
      <c r="X42" s="7">
        <v>6560.9369999999999</v>
      </c>
      <c r="Y42" s="7">
        <v>102</v>
      </c>
      <c r="Z42" s="7">
        <v>16</v>
      </c>
      <c r="AA42" s="7">
        <v>46</v>
      </c>
      <c r="AB42" s="7" t="b">
        <v>1</v>
      </c>
      <c r="AC42" s="7">
        <v>0.61903200000000003</v>
      </c>
      <c r="AD42" s="7" t="s">
        <v>1667</v>
      </c>
      <c r="AE42" s="7" t="s">
        <v>27</v>
      </c>
      <c r="AF42" s="7" t="s">
        <v>27</v>
      </c>
      <c r="AG42" s="7" t="s">
        <v>27</v>
      </c>
      <c r="AH42" s="7" t="s">
        <v>27</v>
      </c>
      <c r="AI42" s="7" t="s">
        <v>27</v>
      </c>
      <c r="AJ42" s="7" t="s">
        <v>27</v>
      </c>
      <c r="AK42" s="7" t="s">
        <v>27</v>
      </c>
      <c r="AL42" s="7" t="s">
        <v>27</v>
      </c>
      <c r="AM42" s="7" t="s">
        <v>27</v>
      </c>
      <c r="AN42" s="7" t="s">
        <v>27</v>
      </c>
      <c r="AO42" s="7" t="s">
        <v>27</v>
      </c>
      <c r="AP42" s="7" t="s">
        <v>27</v>
      </c>
      <c r="AQ42" s="7" t="s">
        <v>27</v>
      </c>
      <c r="AR42" s="7" t="s">
        <v>27</v>
      </c>
      <c r="AS42" s="7" t="s">
        <v>27</v>
      </c>
      <c r="AT42" s="7" t="s">
        <v>27</v>
      </c>
    </row>
    <row r="43" spans="1:46" ht="49" x14ac:dyDescent="0.2">
      <c r="A43" s="6" t="s">
        <v>129</v>
      </c>
      <c r="B43" s="7" t="s">
        <v>130</v>
      </c>
      <c r="C43" s="7" t="s">
        <v>226</v>
      </c>
      <c r="D43" s="7">
        <v>1</v>
      </c>
      <c r="E43" s="7" t="s">
        <v>132</v>
      </c>
      <c r="F43" s="7">
        <v>9198887386</v>
      </c>
      <c r="G43" s="7" t="s">
        <v>133</v>
      </c>
      <c r="H43" s="7" t="s">
        <v>197</v>
      </c>
      <c r="I43" s="7" t="s">
        <v>136</v>
      </c>
      <c r="J43" s="213" t="s">
        <v>227</v>
      </c>
      <c r="L43" s="6" t="s">
        <v>1619</v>
      </c>
      <c r="M43" s="7" t="s">
        <v>1616</v>
      </c>
      <c r="N43" s="7" t="s">
        <v>1617</v>
      </c>
      <c r="O43" s="7">
        <v>39</v>
      </c>
      <c r="P43" s="7">
        <v>-9.2233720368547697E+18</v>
      </c>
      <c r="Q43" s="213" t="s">
        <v>227</v>
      </c>
      <c r="R43" s="7" t="s">
        <v>130</v>
      </c>
      <c r="S43" s="7" t="s">
        <v>1668</v>
      </c>
      <c r="T43" s="7" t="s">
        <v>1669</v>
      </c>
      <c r="U43" s="215">
        <v>205029</v>
      </c>
      <c r="V43" s="7" t="s">
        <v>1659</v>
      </c>
      <c r="W43" s="7" t="s">
        <v>1661</v>
      </c>
      <c r="X43" s="7">
        <v>6560.9369999999999</v>
      </c>
      <c r="Y43" s="7">
        <v>147</v>
      </c>
      <c r="Z43" s="7">
        <v>23</v>
      </c>
      <c r="AA43" s="7">
        <v>59</v>
      </c>
      <c r="AB43" s="7" t="b">
        <v>0</v>
      </c>
      <c r="AC43" s="7">
        <v>2.5229000000000001E-2</v>
      </c>
      <c r="AD43" s="7" t="s">
        <v>1623</v>
      </c>
      <c r="AE43" s="7" t="s">
        <v>27</v>
      </c>
      <c r="AF43" s="7" t="s">
        <v>27</v>
      </c>
      <c r="AG43" s="7" t="s">
        <v>27</v>
      </c>
      <c r="AH43" s="7" t="s">
        <v>27</v>
      </c>
      <c r="AI43" s="7" t="s">
        <v>27</v>
      </c>
      <c r="AJ43" s="7" t="s">
        <v>27</v>
      </c>
      <c r="AK43" s="7" t="s">
        <v>27</v>
      </c>
      <c r="AL43" s="7" t="s">
        <v>27</v>
      </c>
      <c r="AM43" s="7" t="s">
        <v>27</v>
      </c>
      <c r="AN43" s="7" t="s">
        <v>27</v>
      </c>
      <c r="AO43" s="7" t="s">
        <v>27</v>
      </c>
      <c r="AP43" s="7" t="s">
        <v>27</v>
      </c>
      <c r="AQ43" s="7" t="s">
        <v>27</v>
      </c>
      <c r="AR43" s="7" t="s">
        <v>27</v>
      </c>
      <c r="AS43" s="7" t="s">
        <v>27</v>
      </c>
      <c r="AT43" s="7" t="s">
        <v>27</v>
      </c>
    </row>
    <row r="44" spans="1:46" ht="37" x14ac:dyDescent="0.2">
      <c r="A44" s="6" t="s">
        <v>129</v>
      </c>
      <c r="B44" s="7" t="s">
        <v>130</v>
      </c>
      <c r="C44" s="7" t="s">
        <v>228</v>
      </c>
      <c r="D44" s="7">
        <v>1</v>
      </c>
      <c r="E44" s="7" t="s">
        <v>195</v>
      </c>
      <c r="F44" s="7" t="s">
        <v>133</v>
      </c>
      <c r="G44" s="7">
        <v>9198887386</v>
      </c>
      <c r="H44" s="7" t="s">
        <v>197</v>
      </c>
      <c r="I44" s="7" t="s">
        <v>136</v>
      </c>
      <c r="J44" s="213" t="s">
        <v>229</v>
      </c>
      <c r="L44" s="6" t="s">
        <v>1619</v>
      </c>
      <c r="M44" s="7" t="s">
        <v>1616</v>
      </c>
      <c r="N44" s="7" t="s">
        <v>1617</v>
      </c>
      <c r="O44" s="7">
        <v>40</v>
      </c>
      <c r="P44" s="7">
        <v>-9.2233720368547697E+18</v>
      </c>
      <c r="Q44" s="213" t="s">
        <v>229</v>
      </c>
      <c r="R44" s="7" t="s">
        <v>130</v>
      </c>
      <c r="S44" s="7" t="s">
        <v>1669</v>
      </c>
      <c r="T44" s="7" t="s">
        <v>1670</v>
      </c>
      <c r="U44" s="215">
        <v>205029</v>
      </c>
      <c r="V44" s="7" t="s">
        <v>1659</v>
      </c>
      <c r="W44" s="7" t="s">
        <v>1661</v>
      </c>
      <c r="X44" s="7">
        <v>6560.9369999999999</v>
      </c>
      <c r="Y44" s="7">
        <v>129</v>
      </c>
      <c r="Z44" s="7">
        <v>22</v>
      </c>
      <c r="AA44" s="7">
        <v>37</v>
      </c>
      <c r="AB44" s="7" t="b">
        <v>0</v>
      </c>
      <c r="AC44" s="7">
        <v>3.444E-3</v>
      </c>
      <c r="AD44" s="7" t="s">
        <v>1623</v>
      </c>
      <c r="AE44" s="7" t="s">
        <v>27</v>
      </c>
      <c r="AF44" s="7" t="s">
        <v>27</v>
      </c>
      <c r="AG44" s="7" t="s">
        <v>27</v>
      </c>
      <c r="AH44" s="7" t="s">
        <v>27</v>
      </c>
      <c r="AI44" s="7" t="s">
        <v>27</v>
      </c>
      <c r="AJ44" s="7" t="s">
        <v>27</v>
      </c>
      <c r="AK44" s="7" t="s">
        <v>27</v>
      </c>
      <c r="AL44" s="7" t="s">
        <v>27</v>
      </c>
      <c r="AM44" s="7" t="s">
        <v>27</v>
      </c>
      <c r="AN44" s="7" t="s">
        <v>27</v>
      </c>
      <c r="AO44" s="7" t="s">
        <v>27</v>
      </c>
      <c r="AP44" s="7" t="s">
        <v>27</v>
      </c>
      <c r="AQ44" s="7" t="s">
        <v>27</v>
      </c>
      <c r="AR44" s="7" t="s">
        <v>27</v>
      </c>
      <c r="AS44" s="7" t="s">
        <v>27</v>
      </c>
      <c r="AT44" s="7" t="s">
        <v>27</v>
      </c>
    </row>
    <row r="45" spans="1:46" ht="25" x14ac:dyDescent="0.2">
      <c r="A45" s="6" t="s">
        <v>129</v>
      </c>
      <c r="B45" s="7" t="s">
        <v>130</v>
      </c>
      <c r="C45" s="7" t="s">
        <v>230</v>
      </c>
      <c r="D45" s="7">
        <v>1</v>
      </c>
      <c r="E45" s="7" t="s">
        <v>132</v>
      </c>
      <c r="F45" s="7">
        <v>9198887386</v>
      </c>
      <c r="G45" s="7" t="s">
        <v>133</v>
      </c>
      <c r="H45" s="7" t="s">
        <v>197</v>
      </c>
      <c r="I45" s="7" t="s">
        <v>136</v>
      </c>
      <c r="J45" s="211" t="s">
        <v>231</v>
      </c>
      <c r="L45" s="6" t="s">
        <v>1619</v>
      </c>
      <c r="M45" s="7" t="s">
        <v>1616</v>
      </c>
      <c r="N45" s="7" t="s">
        <v>1617</v>
      </c>
      <c r="O45" s="7">
        <v>41</v>
      </c>
      <c r="P45" s="7">
        <v>-9.2233720368547697E+18</v>
      </c>
      <c r="Q45" s="211" t="s">
        <v>231</v>
      </c>
      <c r="R45" s="7" t="s">
        <v>130</v>
      </c>
      <c r="S45" s="7" t="s">
        <v>1670</v>
      </c>
      <c r="T45" s="7" t="s">
        <v>1671</v>
      </c>
      <c r="U45" s="215">
        <v>205029</v>
      </c>
      <c r="V45" s="7" t="s">
        <v>1659</v>
      </c>
      <c r="W45" s="7" t="s">
        <v>1661</v>
      </c>
      <c r="X45" s="7">
        <v>6560.9369999999999</v>
      </c>
      <c r="Y45" s="7">
        <v>45</v>
      </c>
      <c r="Z45" s="7">
        <v>8</v>
      </c>
      <c r="AA45" s="7">
        <v>17</v>
      </c>
      <c r="AB45" s="7" t="b">
        <v>0</v>
      </c>
      <c r="AC45" s="7">
        <v>4.1100000000000002E-4</v>
      </c>
      <c r="AD45" s="7" t="s">
        <v>1623</v>
      </c>
      <c r="AE45" s="7" t="s">
        <v>27</v>
      </c>
      <c r="AF45" s="7" t="s">
        <v>27</v>
      </c>
      <c r="AG45" s="7" t="s">
        <v>27</v>
      </c>
      <c r="AH45" s="7" t="s">
        <v>27</v>
      </c>
      <c r="AI45" s="7" t="s">
        <v>27</v>
      </c>
      <c r="AJ45" s="7" t="s">
        <v>27</v>
      </c>
      <c r="AK45" s="7" t="s">
        <v>27</v>
      </c>
      <c r="AL45" s="7" t="s">
        <v>27</v>
      </c>
      <c r="AM45" s="7" t="s">
        <v>27</v>
      </c>
      <c r="AN45" s="7" t="s">
        <v>27</v>
      </c>
      <c r="AO45" s="7" t="s">
        <v>27</v>
      </c>
      <c r="AP45" s="7" t="s">
        <v>27</v>
      </c>
      <c r="AQ45" s="7" t="s">
        <v>27</v>
      </c>
      <c r="AR45" s="7" t="s">
        <v>27</v>
      </c>
      <c r="AS45" s="7" t="s">
        <v>27</v>
      </c>
      <c r="AT45" s="7" t="s">
        <v>27</v>
      </c>
    </row>
    <row r="46" spans="1:46" ht="25" x14ac:dyDescent="0.2">
      <c r="A46" s="6" t="s">
        <v>129</v>
      </c>
      <c r="B46" s="7" t="s">
        <v>130</v>
      </c>
      <c r="C46" s="7" t="s">
        <v>232</v>
      </c>
      <c r="D46" s="7">
        <v>1</v>
      </c>
      <c r="E46" s="7" t="s">
        <v>195</v>
      </c>
      <c r="F46" s="7" t="s">
        <v>133</v>
      </c>
      <c r="G46" s="7">
        <v>9198887386</v>
      </c>
      <c r="H46" s="7" t="s">
        <v>197</v>
      </c>
      <c r="I46" s="7" t="s">
        <v>136</v>
      </c>
      <c r="J46" s="211" t="s">
        <v>233</v>
      </c>
      <c r="L46" s="6" t="s">
        <v>1619</v>
      </c>
      <c r="M46" s="7" t="s">
        <v>1616</v>
      </c>
      <c r="N46" s="7" t="s">
        <v>1617</v>
      </c>
      <c r="O46" s="7">
        <v>42</v>
      </c>
      <c r="P46" s="7">
        <v>-9.2233720368547697E+18</v>
      </c>
      <c r="Q46" s="211" t="s">
        <v>233</v>
      </c>
      <c r="R46" s="7" t="s">
        <v>130</v>
      </c>
      <c r="S46" s="7" t="s">
        <v>1671</v>
      </c>
      <c r="T46" s="7" t="s">
        <v>1672</v>
      </c>
      <c r="U46" s="215">
        <v>205029</v>
      </c>
      <c r="V46" s="7" t="s">
        <v>1659</v>
      </c>
      <c r="W46" s="7" t="s">
        <v>1661</v>
      </c>
      <c r="X46" s="7">
        <v>6560.9369999999999</v>
      </c>
      <c r="Y46" s="7">
        <v>68</v>
      </c>
      <c r="Z46" s="7">
        <v>12</v>
      </c>
      <c r="AA46" s="7">
        <v>21</v>
      </c>
      <c r="AB46" s="7" t="b">
        <v>0</v>
      </c>
      <c r="AC46" s="7">
        <v>1.4239999999999999E-3</v>
      </c>
      <c r="AD46" s="7" t="s">
        <v>1623</v>
      </c>
      <c r="AE46" s="7" t="s">
        <v>27</v>
      </c>
      <c r="AF46" s="7" t="s">
        <v>27</v>
      </c>
      <c r="AG46" s="7" t="s">
        <v>27</v>
      </c>
      <c r="AH46" s="7" t="s">
        <v>27</v>
      </c>
      <c r="AI46" s="7" t="s">
        <v>27</v>
      </c>
      <c r="AJ46" s="7" t="s">
        <v>27</v>
      </c>
      <c r="AK46" s="7" t="s">
        <v>27</v>
      </c>
      <c r="AL46" s="7" t="s">
        <v>27</v>
      </c>
      <c r="AM46" s="7" t="s">
        <v>27</v>
      </c>
      <c r="AN46" s="7" t="s">
        <v>27</v>
      </c>
      <c r="AO46" s="7" t="s">
        <v>27</v>
      </c>
      <c r="AP46" s="7" t="s">
        <v>27</v>
      </c>
      <c r="AQ46" s="7" t="s">
        <v>27</v>
      </c>
      <c r="AR46" s="7" t="s">
        <v>27</v>
      </c>
      <c r="AS46" s="7" t="s">
        <v>27</v>
      </c>
      <c r="AT46" s="7" t="s">
        <v>27</v>
      </c>
    </row>
    <row r="47" spans="1:46" ht="25" x14ac:dyDescent="0.2">
      <c r="A47" s="6" t="s">
        <v>129</v>
      </c>
      <c r="B47" s="7" t="s">
        <v>130</v>
      </c>
      <c r="C47" s="7" t="s">
        <v>234</v>
      </c>
      <c r="D47" s="7">
        <v>1</v>
      </c>
      <c r="E47" s="7" t="s">
        <v>132</v>
      </c>
      <c r="F47" s="7">
        <v>9198887386</v>
      </c>
      <c r="G47" s="7" t="s">
        <v>133</v>
      </c>
      <c r="H47" s="7" t="s">
        <v>197</v>
      </c>
      <c r="I47" s="7" t="s">
        <v>136</v>
      </c>
      <c r="J47" s="211" t="s">
        <v>235</v>
      </c>
      <c r="L47" s="6" t="s">
        <v>1619</v>
      </c>
      <c r="M47" s="7" t="s">
        <v>1616</v>
      </c>
      <c r="N47" s="7" t="s">
        <v>1617</v>
      </c>
      <c r="O47" s="7">
        <v>43</v>
      </c>
      <c r="P47" s="7">
        <v>-9.2233720368547697E+18</v>
      </c>
      <c r="Q47" s="211" t="s">
        <v>235</v>
      </c>
      <c r="R47" s="7" t="s">
        <v>130</v>
      </c>
      <c r="S47" s="7" t="s">
        <v>1672</v>
      </c>
      <c r="T47" s="7" t="s">
        <v>1673</v>
      </c>
      <c r="U47" s="215">
        <v>205029</v>
      </c>
      <c r="V47" s="7" t="s">
        <v>1659</v>
      </c>
      <c r="W47" s="7" t="s">
        <v>1661</v>
      </c>
      <c r="X47" s="7">
        <v>6560.9369999999999</v>
      </c>
      <c r="Y47" s="7">
        <v>51</v>
      </c>
      <c r="Z47" s="7">
        <v>8</v>
      </c>
      <c r="AA47" s="7">
        <v>17</v>
      </c>
      <c r="AB47" s="7" t="b">
        <v>1</v>
      </c>
      <c r="AC47" s="7">
        <v>0.988784</v>
      </c>
      <c r="AD47" s="7" t="s">
        <v>1667</v>
      </c>
      <c r="AE47" s="7" t="s">
        <v>27</v>
      </c>
      <c r="AF47" s="7" t="s">
        <v>27</v>
      </c>
      <c r="AG47" s="7" t="s">
        <v>27</v>
      </c>
      <c r="AH47" s="7" t="s">
        <v>27</v>
      </c>
      <c r="AI47" s="7" t="s">
        <v>27</v>
      </c>
      <c r="AJ47" s="7" t="s">
        <v>27</v>
      </c>
      <c r="AK47" s="7" t="s">
        <v>27</v>
      </c>
      <c r="AL47" s="7" t="s">
        <v>27</v>
      </c>
      <c r="AM47" s="7" t="s">
        <v>27</v>
      </c>
      <c r="AN47" s="7" t="s">
        <v>27</v>
      </c>
      <c r="AO47" s="7" t="s">
        <v>27</v>
      </c>
      <c r="AP47" s="7" t="s">
        <v>27</v>
      </c>
      <c r="AQ47" s="7" t="s">
        <v>27</v>
      </c>
      <c r="AR47" s="7" t="s">
        <v>27</v>
      </c>
      <c r="AS47" s="7" t="s">
        <v>27</v>
      </c>
      <c r="AT47" s="7" t="s">
        <v>27</v>
      </c>
    </row>
    <row r="48" spans="1:46" ht="37" x14ac:dyDescent="0.2">
      <c r="A48" s="6" t="s">
        <v>129</v>
      </c>
      <c r="B48" s="7" t="s">
        <v>130</v>
      </c>
      <c r="C48" s="7" t="s">
        <v>236</v>
      </c>
      <c r="D48" s="7">
        <v>1</v>
      </c>
      <c r="E48" s="7" t="s">
        <v>195</v>
      </c>
      <c r="F48" s="7" t="s">
        <v>133</v>
      </c>
      <c r="G48" s="7">
        <v>9198887386</v>
      </c>
      <c r="H48" s="7" t="s">
        <v>197</v>
      </c>
      <c r="I48" s="7" t="s">
        <v>136</v>
      </c>
      <c r="J48" s="212" t="s">
        <v>237</v>
      </c>
      <c r="L48" s="6" t="s">
        <v>1619</v>
      </c>
      <c r="M48" s="7" t="s">
        <v>1616</v>
      </c>
      <c r="N48" s="7" t="s">
        <v>1617</v>
      </c>
      <c r="O48" s="7">
        <v>44</v>
      </c>
      <c r="P48" s="7">
        <v>-9.2233720368547697E+18</v>
      </c>
      <c r="Q48" s="217" t="s">
        <v>237</v>
      </c>
      <c r="R48" s="7" t="s">
        <v>130</v>
      </c>
      <c r="S48" s="7" t="s">
        <v>1673</v>
      </c>
      <c r="T48" s="7" t="s">
        <v>1674</v>
      </c>
      <c r="U48" s="215">
        <v>205029</v>
      </c>
      <c r="V48" s="7" t="s">
        <v>1659</v>
      </c>
      <c r="W48" s="7" t="s">
        <v>1661</v>
      </c>
      <c r="X48" s="7">
        <v>6560.9369999999999</v>
      </c>
      <c r="Y48" s="7">
        <v>109</v>
      </c>
      <c r="Z48" s="7">
        <v>20</v>
      </c>
      <c r="AA48" s="7">
        <v>52</v>
      </c>
      <c r="AB48" s="7" t="b">
        <v>0</v>
      </c>
      <c r="AC48" s="7">
        <v>1.214E-3</v>
      </c>
      <c r="AD48" s="7" t="s">
        <v>1623</v>
      </c>
      <c r="AE48" s="7" t="s">
        <v>27</v>
      </c>
      <c r="AF48" s="7" t="s">
        <v>27</v>
      </c>
      <c r="AG48" s="7" t="s">
        <v>27</v>
      </c>
      <c r="AH48" s="7" t="s">
        <v>27</v>
      </c>
      <c r="AI48" s="7" t="s">
        <v>27</v>
      </c>
      <c r="AJ48" s="7" t="s">
        <v>27</v>
      </c>
      <c r="AK48" s="7" t="s">
        <v>27</v>
      </c>
      <c r="AL48" s="7" t="s">
        <v>27</v>
      </c>
      <c r="AM48" s="7" t="s">
        <v>27</v>
      </c>
      <c r="AN48" s="7" t="s">
        <v>27</v>
      </c>
      <c r="AO48" s="7" t="s">
        <v>27</v>
      </c>
      <c r="AP48" s="7" t="s">
        <v>27</v>
      </c>
      <c r="AQ48" s="7" t="s">
        <v>27</v>
      </c>
      <c r="AR48" s="7" t="s">
        <v>27</v>
      </c>
      <c r="AS48" s="7" t="s">
        <v>27</v>
      </c>
      <c r="AT48" s="7" t="s">
        <v>27</v>
      </c>
    </row>
    <row r="49" spans="1:46" ht="25" x14ac:dyDescent="0.2">
      <c r="A49" s="6" t="s">
        <v>129</v>
      </c>
      <c r="B49" s="7" t="s">
        <v>130</v>
      </c>
      <c r="C49" s="7" t="s">
        <v>238</v>
      </c>
      <c r="D49" s="7">
        <v>1</v>
      </c>
      <c r="E49" s="7" t="s">
        <v>132</v>
      </c>
      <c r="F49" s="7">
        <v>9198887386</v>
      </c>
      <c r="G49" s="7" t="s">
        <v>133</v>
      </c>
      <c r="H49" s="7" t="s">
        <v>197</v>
      </c>
      <c r="I49" s="7" t="s">
        <v>136</v>
      </c>
      <c r="J49" s="213" t="s">
        <v>239</v>
      </c>
      <c r="L49" s="6" t="s">
        <v>1619</v>
      </c>
      <c r="M49" s="7" t="s">
        <v>1616</v>
      </c>
      <c r="N49" s="7" t="s">
        <v>1617</v>
      </c>
      <c r="O49" s="7">
        <v>45</v>
      </c>
      <c r="P49" s="7">
        <v>-9.2233720368547697E+18</v>
      </c>
      <c r="Q49" s="213" t="s">
        <v>239</v>
      </c>
      <c r="R49" s="7" t="s">
        <v>130</v>
      </c>
      <c r="S49" s="7" t="s">
        <v>1674</v>
      </c>
      <c r="T49" s="7" t="s">
        <v>1675</v>
      </c>
      <c r="U49" s="215">
        <v>205029</v>
      </c>
      <c r="V49" s="7" t="s">
        <v>1659</v>
      </c>
      <c r="W49" s="7" t="s">
        <v>1661</v>
      </c>
      <c r="X49" s="7">
        <v>6560.9369999999999</v>
      </c>
      <c r="Y49" s="7">
        <v>93</v>
      </c>
      <c r="Z49" s="7">
        <v>17</v>
      </c>
      <c r="AA49" s="7">
        <v>30</v>
      </c>
      <c r="AB49" s="7" t="b">
        <v>0</v>
      </c>
      <c r="AC49" s="7">
        <v>4.9620000000000003E-3</v>
      </c>
      <c r="AD49" s="7" t="s">
        <v>1623</v>
      </c>
      <c r="AE49" s="7" t="s">
        <v>27</v>
      </c>
      <c r="AF49" s="7" t="s">
        <v>27</v>
      </c>
      <c r="AG49" s="7" t="s">
        <v>27</v>
      </c>
      <c r="AH49" s="7" t="s">
        <v>27</v>
      </c>
      <c r="AI49" s="7" t="s">
        <v>27</v>
      </c>
      <c r="AJ49" s="7" t="s">
        <v>27</v>
      </c>
      <c r="AK49" s="7" t="s">
        <v>27</v>
      </c>
      <c r="AL49" s="7" t="s">
        <v>27</v>
      </c>
      <c r="AM49" s="7" t="s">
        <v>27</v>
      </c>
      <c r="AN49" s="7" t="s">
        <v>27</v>
      </c>
      <c r="AO49" s="7" t="s">
        <v>27</v>
      </c>
      <c r="AP49" s="7" t="s">
        <v>27</v>
      </c>
      <c r="AQ49" s="7" t="s">
        <v>27</v>
      </c>
      <c r="AR49" s="7" t="s">
        <v>27</v>
      </c>
      <c r="AS49" s="7" t="s">
        <v>27</v>
      </c>
      <c r="AT49" s="7" t="s">
        <v>27</v>
      </c>
    </row>
    <row r="50" spans="1:46" ht="49" x14ac:dyDescent="0.2">
      <c r="A50" s="6" t="s">
        <v>129</v>
      </c>
      <c r="B50" s="7" t="s">
        <v>130</v>
      </c>
      <c r="C50" s="7" t="s">
        <v>240</v>
      </c>
      <c r="D50" s="7">
        <v>1</v>
      </c>
      <c r="E50" s="7" t="s">
        <v>195</v>
      </c>
      <c r="F50" s="7" t="s">
        <v>133</v>
      </c>
      <c r="G50" s="7">
        <v>9198887386</v>
      </c>
      <c r="H50" s="7" t="s">
        <v>197</v>
      </c>
      <c r="I50" s="7" t="s">
        <v>136</v>
      </c>
      <c r="J50" s="212" t="s">
        <v>241</v>
      </c>
      <c r="L50" s="6" t="s">
        <v>1619</v>
      </c>
      <c r="M50" s="7" t="s">
        <v>1616</v>
      </c>
      <c r="N50" s="7" t="s">
        <v>1617</v>
      </c>
      <c r="O50" s="7">
        <v>46</v>
      </c>
      <c r="P50" s="7">
        <v>-9.2233720368547697E+18</v>
      </c>
      <c r="Q50" s="217" t="s">
        <v>241</v>
      </c>
      <c r="R50" s="7" t="s">
        <v>130</v>
      </c>
      <c r="S50" s="7" t="s">
        <v>1675</v>
      </c>
      <c r="T50" s="7" t="s">
        <v>1676</v>
      </c>
      <c r="U50" s="215">
        <v>205029</v>
      </c>
      <c r="V50" s="7" t="s">
        <v>1659</v>
      </c>
      <c r="W50" s="7" t="s">
        <v>1661</v>
      </c>
      <c r="X50" s="7">
        <v>6560.9369999999999</v>
      </c>
      <c r="Y50" s="7">
        <v>75</v>
      </c>
      <c r="Z50" s="7">
        <v>11</v>
      </c>
      <c r="AA50" s="7">
        <v>39</v>
      </c>
      <c r="AB50" s="7" t="b">
        <v>0</v>
      </c>
      <c r="AC50" s="7">
        <v>0.27604600000000001</v>
      </c>
      <c r="AD50" s="7" t="s">
        <v>1623</v>
      </c>
      <c r="AE50" s="7" t="s">
        <v>27</v>
      </c>
      <c r="AF50" s="7" t="s">
        <v>27</v>
      </c>
      <c r="AG50" s="7" t="s">
        <v>27</v>
      </c>
      <c r="AH50" s="7" t="s">
        <v>27</v>
      </c>
      <c r="AI50" s="7" t="s">
        <v>27</v>
      </c>
      <c r="AJ50" s="7" t="s">
        <v>27</v>
      </c>
      <c r="AK50" s="7" t="s">
        <v>27</v>
      </c>
      <c r="AL50" s="7" t="s">
        <v>27</v>
      </c>
      <c r="AM50" s="7" t="s">
        <v>27</v>
      </c>
      <c r="AN50" s="7" t="s">
        <v>27</v>
      </c>
      <c r="AO50" s="7" t="s">
        <v>27</v>
      </c>
      <c r="AP50" s="7" t="s">
        <v>27</v>
      </c>
      <c r="AQ50" s="7" t="s">
        <v>27</v>
      </c>
      <c r="AR50" s="7" t="s">
        <v>27</v>
      </c>
      <c r="AS50" s="7" t="s">
        <v>27</v>
      </c>
      <c r="AT50" s="7" t="s">
        <v>27</v>
      </c>
    </row>
    <row r="51" spans="1:46" ht="49" x14ac:dyDescent="0.2">
      <c r="A51" s="6" t="s">
        <v>129</v>
      </c>
      <c r="B51" s="7" t="s">
        <v>130</v>
      </c>
      <c r="C51" s="7" t="s">
        <v>242</v>
      </c>
      <c r="D51" s="7">
        <v>1</v>
      </c>
      <c r="E51" s="7" t="s">
        <v>132</v>
      </c>
      <c r="F51" s="7">
        <v>9198887386</v>
      </c>
      <c r="G51" s="7" t="s">
        <v>133</v>
      </c>
      <c r="H51" s="7" t="s">
        <v>197</v>
      </c>
      <c r="I51" s="7" t="s">
        <v>136</v>
      </c>
      <c r="J51" s="213" t="s">
        <v>243</v>
      </c>
      <c r="L51" s="6" t="s">
        <v>1619</v>
      </c>
      <c r="M51" s="7" t="s">
        <v>1616</v>
      </c>
      <c r="N51" s="7" t="s">
        <v>1617</v>
      </c>
      <c r="O51" s="7">
        <v>47</v>
      </c>
      <c r="P51" s="7">
        <v>-9.2233720368547697E+18</v>
      </c>
      <c r="Q51" s="213" t="s">
        <v>243</v>
      </c>
      <c r="R51" s="7" t="s">
        <v>130</v>
      </c>
      <c r="S51" s="7" t="s">
        <v>1676</v>
      </c>
      <c r="T51" s="7" t="s">
        <v>1677</v>
      </c>
      <c r="U51" s="215">
        <v>205029</v>
      </c>
      <c r="V51" s="7" t="s">
        <v>1659</v>
      </c>
      <c r="W51" s="7" t="s">
        <v>1661</v>
      </c>
      <c r="X51" s="7">
        <v>6560.9369999999999</v>
      </c>
      <c r="Y51" s="7">
        <v>140</v>
      </c>
      <c r="Z51" s="7">
        <v>22</v>
      </c>
      <c r="AA51" s="7">
        <v>38</v>
      </c>
      <c r="AB51" s="7" t="b">
        <v>0</v>
      </c>
      <c r="AC51" s="7">
        <v>0.21299899999999999</v>
      </c>
      <c r="AD51" s="7" t="s">
        <v>1623</v>
      </c>
      <c r="AE51" s="7" t="s">
        <v>27</v>
      </c>
      <c r="AF51" s="7" t="s">
        <v>27</v>
      </c>
      <c r="AG51" s="7" t="s">
        <v>27</v>
      </c>
      <c r="AH51" s="7" t="s">
        <v>27</v>
      </c>
      <c r="AI51" s="7" t="s">
        <v>27</v>
      </c>
      <c r="AJ51" s="7" t="s">
        <v>27</v>
      </c>
      <c r="AK51" s="7" t="s">
        <v>27</v>
      </c>
      <c r="AL51" s="7" t="s">
        <v>27</v>
      </c>
      <c r="AM51" s="7" t="s">
        <v>27</v>
      </c>
      <c r="AN51" s="7" t="s">
        <v>27</v>
      </c>
      <c r="AO51" s="7" t="s">
        <v>27</v>
      </c>
      <c r="AP51" s="7" t="s">
        <v>27</v>
      </c>
      <c r="AQ51" s="7" t="s">
        <v>27</v>
      </c>
      <c r="AR51" s="7" t="s">
        <v>27</v>
      </c>
      <c r="AS51" s="7" t="s">
        <v>27</v>
      </c>
      <c r="AT51" s="7" t="s">
        <v>27</v>
      </c>
    </row>
    <row r="52" spans="1:46" ht="37" x14ac:dyDescent="0.2">
      <c r="A52" s="6" t="s">
        <v>129</v>
      </c>
      <c r="B52" s="7" t="s">
        <v>130</v>
      </c>
      <c r="C52" s="7" t="s">
        <v>244</v>
      </c>
      <c r="D52" s="7">
        <v>1</v>
      </c>
      <c r="E52" s="7" t="s">
        <v>195</v>
      </c>
      <c r="F52" s="7" t="s">
        <v>133</v>
      </c>
      <c r="G52" s="7">
        <v>9198887386</v>
      </c>
      <c r="H52" s="7" t="s">
        <v>197</v>
      </c>
      <c r="I52" s="7" t="s">
        <v>136</v>
      </c>
      <c r="J52" s="211" t="s">
        <v>245</v>
      </c>
      <c r="L52" s="6" t="s">
        <v>1619</v>
      </c>
      <c r="M52" s="7" t="s">
        <v>1616</v>
      </c>
      <c r="N52" s="7" t="s">
        <v>1617</v>
      </c>
      <c r="O52" s="7">
        <v>48</v>
      </c>
      <c r="P52" s="7">
        <v>-9.2233720368547697E+18</v>
      </c>
      <c r="Q52" s="211" t="s">
        <v>245</v>
      </c>
      <c r="R52" s="7" t="s">
        <v>130</v>
      </c>
      <c r="S52" s="7" t="s">
        <v>1677</v>
      </c>
      <c r="T52" s="7" t="s">
        <v>1678</v>
      </c>
      <c r="U52" s="215">
        <v>205029</v>
      </c>
      <c r="V52" s="7" t="s">
        <v>1659</v>
      </c>
      <c r="W52" s="7" t="s">
        <v>1661</v>
      </c>
      <c r="X52" s="7">
        <v>6560.9369999999999</v>
      </c>
      <c r="Y52" s="7">
        <v>121</v>
      </c>
      <c r="Z52" s="7">
        <v>21</v>
      </c>
      <c r="AA52" s="7">
        <v>30</v>
      </c>
      <c r="AB52" s="7" t="b">
        <v>0</v>
      </c>
      <c r="AC52" s="7">
        <v>1.6129000000000001E-2</v>
      </c>
      <c r="AD52" s="7" t="s">
        <v>1623</v>
      </c>
      <c r="AE52" s="7" t="s">
        <v>27</v>
      </c>
      <c r="AF52" s="7" t="s">
        <v>27</v>
      </c>
      <c r="AG52" s="7" t="s">
        <v>27</v>
      </c>
      <c r="AH52" s="7" t="s">
        <v>27</v>
      </c>
      <c r="AI52" s="7" t="s">
        <v>27</v>
      </c>
      <c r="AJ52" s="7" t="s">
        <v>27</v>
      </c>
      <c r="AK52" s="7" t="s">
        <v>27</v>
      </c>
      <c r="AL52" s="7" t="s">
        <v>27</v>
      </c>
      <c r="AM52" s="7" t="s">
        <v>27</v>
      </c>
      <c r="AN52" s="7" t="s">
        <v>27</v>
      </c>
      <c r="AO52" s="7" t="s">
        <v>27</v>
      </c>
      <c r="AP52" s="7" t="s">
        <v>27</v>
      </c>
      <c r="AQ52" s="7" t="s">
        <v>27</v>
      </c>
      <c r="AR52" s="7" t="s">
        <v>27</v>
      </c>
      <c r="AS52" s="7" t="s">
        <v>27</v>
      </c>
      <c r="AT52" s="7" t="s">
        <v>27</v>
      </c>
    </row>
    <row r="53" spans="1:46" ht="49" x14ac:dyDescent="0.2">
      <c r="A53" s="6" t="s">
        <v>129</v>
      </c>
      <c r="B53" s="7" t="s">
        <v>130</v>
      </c>
      <c r="C53" s="7" t="s">
        <v>246</v>
      </c>
      <c r="D53" s="7">
        <v>1</v>
      </c>
      <c r="E53" s="7" t="s">
        <v>132</v>
      </c>
      <c r="F53" s="7">
        <v>9198887386</v>
      </c>
      <c r="G53" s="7" t="s">
        <v>133</v>
      </c>
      <c r="H53" s="7" t="s">
        <v>197</v>
      </c>
      <c r="I53" s="7" t="s">
        <v>136</v>
      </c>
      <c r="J53" s="212" t="s">
        <v>247</v>
      </c>
      <c r="L53" s="6" t="s">
        <v>1619</v>
      </c>
      <c r="M53" s="7" t="s">
        <v>1616</v>
      </c>
      <c r="N53" s="7" t="s">
        <v>1617</v>
      </c>
      <c r="O53" s="7">
        <v>49</v>
      </c>
      <c r="P53" s="7">
        <v>-9.2233720368547697E+18</v>
      </c>
      <c r="Q53" s="217" t="s">
        <v>247</v>
      </c>
      <c r="R53" s="7" t="s">
        <v>130</v>
      </c>
      <c r="S53" s="7" t="s">
        <v>1678</v>
      </c>
      <c r="T53" s="7" t="s">
        <v>1679</v>
      </c>
      <c r="U53" s="215">
        <v>205029</v>
      </c>
      <c r="V53" s="7" t="s">
        <v>1659</v>
      </c>
      <c r="W53" s="7" t="s">
        <v>1661</v>
      </c>
      <c r="X53" s="7">
        <v>6560.9369999999999</v>
      </c>
      <c r="Y53" s="7">
        <v>124</v>
      </c>
      <c r="Z53" s="7">
        <v>20</v>
      </c>
      <c r="AA53" s="7">
        <v>60</v>
      </c>
      <c r="AB53" s="7" t="b">
        <v>1</v>
      </c>
      <c r="AC53" s="7">
        <v>0.994448</v>
      </c>
      <c r="AD53" s="7" t="s">
        <v>1667</v>
      </c>
      <c r="AE53" s="7" t="s">
        <v>27</v>
      </c>
      <c r="AF53" s="7" t="s">
        <v>27</v>
      </c>
      <c r="AG53" s="7" t="s">
        <v>27</v>
      </c>
      <c r="AH53" s="7" t="s">
        <v>27</v>
      </c>
      <c r="AI53" s="7" t="s">
        <v>27</v>
      </c>
      <c r="AJ53" s="7" t="s">
        <v>27</v>
      </c>
      <c r="AK53" s="7" t="s">
        <v>27</v>
      </c>
      <c r="AL53" s="7" t="s">
        <v>27</v>
      </c>
      <c r="AM53" s="7" t="s">
        <v>27</v>
      </c>
      <c r="AN53" s="7" t="s">
        <v>27</v>
      </c>
      <c r="AO53" s="7" t="s">
        <v>27</v>
      </c>
      <c r="AP53" s="7" t="s">
        <v>27</v>
      </c>
      <c r="AQ53" s="7" t="s">
        <v>27</v>
      </c>
      <c r="AR53" s="7" t="s">
        <v>27</v>
      </c>
      <c r="AS53" s="7" t="s">
        <v>27</v>
      </c>
      <c r="AT53" s="7" t="s">
        <v>27</v>
      </c>
    </row>
    <row r="54" spans="1:46" ht="37" x14ac:dyDescent="0.2">
      <c r="A54" s="6" t="s">
        <v>129</v>
      </c>
      <c r="B54" s="7" t="s">
        <v>130</v>
      </c>
      <c r="C54" s="7" t="s">
        <v>248</v>
      </c>
      <c r="D54" s="7">
        <v>1</v>
      </c>
      <c r="E54" s="7" t="s">
        <v>195</v>
      </c>
      <c r="F54" s="7" t="s">
        <v>133</v>
      </c>
      <c r="G54" s="7">
        <v>9198887386</v>
      </c>
      <c r="H54" s="7" t="s">
        <v>197</v>
      </c>
      <c r="I54" s="7" t="s">
        <v>136</v>
      </c>
      <c r="J54" s="213" t="s">
        <v>249</v>
      </c>
      <c r="L54" s="6" t="s">
        <v>1619</v>
      </c>
      <c r="M54" s="7" t="s">
        <v>1616</v>
      </c>
      <c r="N54" s="7" t="s">
        <v>1617</v>
      </c>
      <c r="O54" s="7">
        <v>50</v>
      </c>
      <c r="P54" s="7">
        <v>-9.2233720368547697E+18</v>
      </c>
      <c r="Q54" s="213" t="s">
        <v>249</v>
      </c>
      <c r="R54" s="7" t="s">
        <v>130</v>
      </c>
      <c r="S54" s="7" t="s">
        <v>1679</v>
      </c>
      <c r="T54" s="7" t="s">
        <v>1680</v>
      </c>
      <c r="U54" s="215">
        <v>205029</v>
      </c>
      <c r="V54" s="7" t="s">
        <v>1659</v>
      </c>
      <c r="W54" s="7" t="s">
        <v>1661</v>
      </c>
      <c r="X54" s="7">
        <v>6560.9369999999999</v>
      </c>
      <c r="Y54" s="7">
        <v>130</v>
      </c>
      <c r="Z54" s="7">
        <v>21</v>
      </c>
      <c r="AA54" s="7">
        <v>39</v>
      </c>
      <c r="AB54" s="7" t="b">
        <v>0</v>
      </c>
      <c r="AC54" s="7">
        <v>6.4199999999999999E-4</v>
      </c>
      <c r="AD54" s="7" t="s">
        <v>1623</v>
      </c>
      <c r="AE54" s="7" t="s">
        <v>27</v>
      </c>
      <c r="AF54" s="7" t="s">
        <v>27</v>
      </c>
      <c r="AG54" s="7" t="s">
        <v>27</v>
      </c>
      <c r="AH54" s="7" t="s">
        <v>27</v>
      </c>
      <c r="AI54" s="7" t="s">
        <v>27</v>
      </c>
      <c r="AJ54" s="7" t="s">
        <v>27</v>
      </c>
      <c r="AK54" s="7" t="s">
        <v>27</v>
      </c>
      <c r="AL54" s="7" t="s">
        <v>27</v>
      </c>
      <c r="AM54" s="7" t="s">
        <v>27</v>
      </c>
      <c r="AN54" s="7" t="s">
        <v>27</v>
      </c>
      <c r="AO54" s="7" t="s">
        <v>27</v>
      </c>
      <c r="AP54" s="7" t="s">
        <v>27</v>
      </c>
      <c r="AQ54" s="7" t="s">
        <v>27</v>
      </c>
      <c r="AR54" s="7" t="s">
        <v>27</v>
      </c>
      <c r="AS54" s="7" t="s">
        <v>27</v>
      </c>
      <c r="AT54" s="7" t="s">
        <v>27</v>
      </c>
    </row>
    <row r="55" spans="1:46" ht="37" x14ac:dyDescent="0.2">
      <c r="A55" s="6" t="s">
        <v>129</v>
      </c>
      <c r="B55" s="7" t="s">
        <v>130</v>
      </c>
      <c r="C55" s="7" t="s">
        <v>250</v>
      </c>
      <c r="D55" s="7">
        <v>1</v>
      </c>
      <c r="E55" s="7" t="s">
        <v>132</v>
      </c>
      <c r="F55" s="7">
        <v>9198887386</v>
      </c>
      <c r="G55" s="7" t="s">
        <v>133</v>
      </c>
      <c r="H55" s="7" t="s">
        <v>197</v>
      </c>
      <c r="I55" s="7" t="s">
        <v>136</v>
      </c>
      <c r="J55" s="211" t="s">
        <v>251</v>
      </c>
      <c r="L55" s="6" t="s">
        <v>1619</v>
      </c>
      <c r="M55" s="7" t="s">
        <v>1616</v>
      </c>
      <c r="N55" s="7" t="s">
        <v>1617</v>
      </c>
      <c r="O55" s="7">
        <v>51</v>
      </c>
      <c r="P55" s="7">
        <v>-9.2233720368547697E+18</v>
      </c>
      <c r="Q55" s="211" t="s">
        <v>251</v>
      </c>
      <c r="R55" s="7" t="s">
        <v>130</v>
      </c>
      <c r="S55" s="7" t="s">
        <v>1680</v>
      </c>
      <c r="T55" s="7" t="s">
        <v>1681</v>
      </c>
      <c r="U55" s="215">
        <v>205029</v>
      </c>
      <c r="V55" s="7" t="s">
        <v>1659</v>
      </c>
      <c r="W55" s="7" t="s">
        <v>1661</v>
      </c>
      <c r="X55" s="7">
        <v>6560.9369999999999</v>
      </c>
      <c r="Y55" s="7">
        <v>108</v>
      </c>
      <c r="Z55" s="7">
        <v>16</v>
      </c>
      <c r="AA55" s="7">
        <v>48</v>
      </c>
      <c r="AB55" s="7" t="b">
        <v>0</v>
      </c>
      <c r="AC55" s="7">
        <v>1.636E-2</v>
      </c>
      <c r="AD55" s="7" t="s">
        <v>1623</v>
      </c>
      <c r="AE55" s="7" t="s">
        <v>27</v>
      </c>
      <c r="AF55" s="7" t="s">
        <v>27</v>
      </c>
      <c r="AG55" s="7" t="s">
        <v>27</v>
      </c>
      <c r="AH55" s="7" t="s">
        <v>27</v>
      </c>
      <c r="AI55" s="7" t="s">
        <v>27</v>
      </c>
      <c r="AJ55" s="7" t="s">
        <v>27</v>
      </c>
      <c r="AK55" s="7" t="s">
        <v>27</v>
      </c>
      <c r="AL55" s="7" t="s">
        <v>27</v>
      </c>
      <c r="AM55" s="7" t="s">
        <v>27</v>
      </c>
      <c r="AN55" s="7" t="s">
        <v>27</v>
      </c>
      <c r="AO55" s="7" t="s">
        <v>27</v>
      </c>
      <c r="AP55" s="7" t="s">
        <v>27</v>
      </c>
      <c r="AQ55" s="7" t="s">
        <v>27</v>
      </c>
      <c r="AR55" s="7" t="s">
        <v>27</v>
      </c>
      <c r="AS55" s="7" t="s">
        <v>27</v>
      </c>
      <c r="AT55" s="7" t="s">
        <v>27</v>
      </c>
    </row>
    <row r="56" spans="1:46" x14ac:dyDescent="0.2">
      <c r="A56" s="6" t="s">
        <v>129</v>
      </c>
      <c r="B56" s="7" t="s">
        <v>130</v>
      </c>
      <c r="C56" s="7" t="s">
        <v>252</v>
      </c>
      <c r="D56" s="7">
        <v>1</v>
      </c>
      <c r="E56" s="7" t="s">
        <v>195</v>
      </c>
      <c r="F56" s="7" t="s">
        <v>133</v>
      </c>
      <c r="G56" s="7">
        <v>9198887386</v>
      </c>
      <c r="H56" s="7" t="s">
        <v>197</v>
      </c>
      <c r="I56" s="7" t="s">
        <v>136</v>
      </c>
      <c r="J56" s="211" t="s">
        <v>253</v>
      </c>
      <c r="L56" s="6" t="s">
        <v>1619</v>
      </c>
      <c r="M56" s="7" t="s">
        <v>1616</v>
      </c>
      <c r="N56" s="7" t="s">
        <v>1617</v>
      </c>
      <c r="O56" s="7">
        <v>52</v>
      </c>
      <c r="P56" s="7">
        <v>-9.2233720368547697E+18</v>
      </c>
      <c r="Q56" s="211" t="s">
        <v>253</v>
      </c>
      <c r="R56" s="7" t="s">
        <v>130</v>
      </c>
      <c r="S56" s="7" t="s">
        <v>1681</v>
      </c>
      <c r="T56" s="7" t="s">
        <v>1682</v>
      </c>
      <c r="U56" s="215">
        <v>205029</v>
      </c>
      <c r="V56" s="7" t="s">
        <v>1659</v>
      </c>
      <c r="W56" s="7" t="s">
        <v>1661</v>
      </c>
      <c r="X56" s="7">
        <v>6560.9369999999999</v>
      </c>
      <c r="Y56" s="7">
        <v>25</v>
      </c>
      <c r="Z56" s="7">
        <v>5</v>
      </c>
      <c r="AA56" s="7">
        <v>9</v>
      </c>
      <c r="AB56" s="7" t="b">
        <v>0</v>
      </c>
      <c r="AC56" s="7">
        <v>2.8289999999999999E-3</v>
      </c>
      <c r="AD56" s="7" t="s">
        <v>1623</v>
      </c>
      <c r="AE56" s="7" t="s">
        <v>27</v>
      </c>
      <c r="AF56" s="7" t="s">
        <v>27</v>
      </c>
      <c r="AG56" s="7" t="s">
        <v>27</v>
      </c>
      <c r="AH56" s="7" t="s">
        <v>27</v>
      </c>
      <c r="AI56" s="7" t="s">
        <v>27</v>
      </c>
      <c r="AJ56" s="7" t="s">
        <v>27</v>
      </c>
      <c r="AK56" s="7" t="s">
        <v>27</v>
      </c>
      <c r="AL56" s="7" t="s">
        <v>27</v>
      </c>
      <c r="AM56" s="7" t="s">
        <v>27</v>
      </c>
      <c r="AN56" s="7" t="s">
        <v>27</v>
      </c>
      <c r="AO56" s="7" t="s">
        <v>27</v>
      </c>
      <c r="AP56" s="7" t="s">
        <v>27</v>
      </c>
      <c r="AQ56" s="7" t="s">
        <v>27</v>
      </c>
      <c r="AR56" s="7" t="s">
        <v>27</v>
      </c>
      <c r="AS56" s="7" t="s">
        <v>27</v>
      </c>
      <c r="AT56" s="7" t="s">
        <v>27</v>
      </c>
    </row>
    <row r="57" spans="1:46" ht="49" x14ac:dyDescent="0.2">
      <c r="A57" s="6" t="s">
        <v>129</v>
      </c>
      <c r="B57" s="7" t="s">
        <v>130</v>
      </c>
      <c r="C57" s="7" t="s">
        <v>254</v>
      </c>
      <c r="D57" s="7">
        <v>1</v>
      </c>
      <c r="E57" s="7" t="s">
        <v>132</v>
      </c>
      <c r="F57" s="7">
        <v>9198887386</v>
      </c>
      <c r="G57" s="7" t="s">
        <v>133</v>
      </c>
      <c r="H57" s="7" t="s">
        <v>197</v>
      </c>
      <c r="I57" s="7" t="s">
        <v>136</v>
      </c>
      <c r="J57" s="213" t="s">
        <v>255</v>
      </c>
      <c r="L57" s="6" t="s">
        <v>1619</v>
      </c>
      <c r="M57" s="7" t="s">
        <v>1616</v>
      </c>
      <c r="N57" s="7" t="s">
        <v>1617</v>
      </c>
      <c r="O57" s="7">
        <v>53</v>
      </c>
      <c r="P57" s="7">
        <v>-9.2233720368547697E+18</v>
      </c>
      <c r="Q57" s="213" t="s">
        <v>255</v>
      </c>
      <c r="R57" s="7" t="s">
        <v>130</v>
      </c>
      <c r="S57" s="7" t="s">
        <v>1682</v>
      </c>
      <c r="T57" s="7" t="s">
        <v>1683</v>
      </c>
      <c r="U57" s="215">
        <v>205029</v>
      </c>
      <c r="V57" s="7" t="s">
        <v>1659</v>
      </c>
      <c r="W57" s="7" t="s">
        <v>1661</v>
      </c>
      <c r="X57" s="7">
        <v>6560.9369999999999</v>
      </c>
      <c r="Y57" s="7">
        <v>137</v>
      </c>
      <c r="Z57" s="7">
        <v>22</v>
      </c>
      <c r="AA57" s="7">
        <v>43</v>
      </c>
      <c r="AB57" s="7" t="b">
        <v>0</v>
      </c>
      <c r="AC57" s="7">
        <v>0.10632</v>
      </c>
      <c r="AD57" s="7" t="s">
        <v>1623</v>
      </c>
      <c r="AE57" s="7" t="s">
        <v>27</v>
      </c>
      <c r="AF57" s="7" t="s">
        <v>27</v>
      </c>
      <c r="AG57" s="7" t="s">
        <v>27</v>
      </c>
      <c r="AH57" s="7" t="s">
        <v>27</v>
      </c>
      <c r="AI57" s="7" t="s">
        <v>27</v>
      </c>
      <c r="AJ57" s="7" t="s">
        <v>27</v>
      </c>
      <c r="AK57" s="7" t="s">
        <v>27</v>
      </c>
      <c r="AL57" s="7" t="s">
        <v>27</v>
      </c>
      <c r="AM57" s="7" t="s">
        <v>27</v>
      </c>
      <c r="AN57" s="7" t="s">
        <v>27</v>
      </c>
      <c r="AO57" s="7" t="s">
        <v>27</v>
      </c>
      <c r="AP57" s="7" t="s">
        <v>27</v>
      </c>
      <c r="AQ57" s="7" t="s">
        <v>27</v>
      </c>
      <c r="AR57" s="7" t="s">
        <v>27</v>
      </c>
      <c r="AS57" s="7" t="s">
        <v>27</v>
      </c>
      <c r="AT57" s="7" t="s">
        <v>27</v>
      </c>
    </row>
    <row r="58" spans="1:46" ht="25" x14ac:dyDescent="0.2">
      <c r="A58" s="6" t="s">
        <v>129</v>
      </c>
      <c r="B58" s="7" t="s">
        <v>130</v>
      </c>
      <c r="C58" s="7" t="s">
        <v>256</v>
      </c>
      <c r="D58" s="7">
        <v>1</v>
      </c>
      <c r="E58" s="7" t="s">
        <v>195</v>
      </c>
      <c r="F58" s="7" t="s">
        <v>133</v>
      </c>
      <c r="G58" s="7">
        <v>9198887386</v>
      </c>
      <c r="H58" s="7" t="s">
        <v>197</v>
      </c>
      <c r="I58" s="7" t="s">
        <v>136</v>
      </c>
      <c r="J58" s="211" t="s">
        <v>257</v>
      </c>
      <c r="L58" s="6" t="s">
        <v>1619</v>
      </c>
      <c r="M58" s="7" t="s">
        <v>1616</v>
      </c>
      <c r="N58" s="7" t="s">
        <v>1617</v>
      </c>
      <c r="O58" s="7">
        <v>54</v>
      </c>
      <c r="P58" s="7">
        <v>-9.2233720368547697E+18</v>
      </c>
      <c r="Q58" s="211" t="s">
        <v>257</v>
      </c>
      <c r="R58" s="7" t="s">
        <v>130</v>
      </c>
      <c r="S58" s="7" t="s">
        <v>1683</v>
      </c>
      <c r="T58" s="7" t="s">
        <v>1684</v>
      </c>
      <c r="U58" s="215">
        <v>205029</v>
      </c>
      <c r="V58" s="7" t="s">
        <v>1659</v>
      </c>
      <c r="W58" s="7" t="s">
        <v>1661</v>
      </c>
      <c r="X58" s="7">
        <v>6560.9369999999999</v>
      </c>
      <c r="Y58" s="7">
        <v>55</v>
      </c>
      <c r="Z58" s="7">
        <v>7</v>
      </c>
      <c r="AA58" s="7">
        <v>31</v>
      </c>
      <c r="AB58" s="7" t="b">
        <v>0</v>
      </c>
      <c r="AC58" s="7">
        <v>3.7088999999999997E-2</v>
      </c>
      <c r="AD58" s="7" t="s">
        <v>1623</v>
      </c>
      <c r="AE58" s="7" t="s">
        <v>27</v>
      </c>
      <c r="AF58" s="7" t="s">
        <v>27</v>
      </c>
      <c r="AG58" s="7" t="s">
        <v>27</v>
      </c>
      <c r="AH58" s="7" t="s">
        <v>27</v>
      </c>
      <c r="AI58" s="7" t="s">
        <v>27</v>
      </c>
      <c r="AJ58" s="7" t="s">
        <v>27</v>
      </c>
      <c r="AK58" s="7" t="s">
        <v>27</v>
      </c>
      <c r="AL58" s="7" t="s">
        <v>27</v>
      </c>
      <c r="AM58" s="7" t="s">
        <v>27</v>
      </c>
      <c r="AN58" s="7" t="s">
        <v>27</v>
      </c>
      <c r="AO58" s="7" t="s">
        <v>27</v>
      </c>
      <c r="AP58" s="7" t="s">
        <v>27</v>
      </c>
      <c r="AQ58" s="7" t="s">
        <v>27</v>
      </c>
      <c r="AR58" s="7" t="s">
        <v>27</v>
      </c>
      <c r="AS58" s="7" t="s">
        <v>27</v>
      </c>
      <c r="AT58" s="7" t="s">
        <v>27</v>
      </c>
    </row>
    <row r="59" spans="1:46" ht="25" x14ac:dyDescent="0.2">
      <c r="A59" s="6" t="s">
        <v>129</v>
      </c>
      <c r="B59" s="7" t="s">
        <v>130</v>
      </c>
      <c r="C59" s="7" t="s">
        <v>258</v>
      </c>
      <c r="D59" s="7">
        <v>1</v>
      </c>
      <c r="E59" s="7" t="s">
        <v>132</v>
      </c>
      <c r="F59" s="7">
        <v>9198887386</v>
      </c>
      <c r="G59" s="7" t="s">
        <v>133</v>
      </c>
      <c r="H59" s="7" t="s">
        <v>197</v>
      </c>
      <c r="I59" s="7" t="s">
        <v>136</v>
      </c>
      <c r="J59" s="211" t="s">
        <v>259</v>
      </c>
      <c r="L59" s="6" t="s">
        <v>1619</v>
      </c>
      <c r="M59" s="7" t="s">
        <v>1616</v>
      </c>
      <c r="N59" s="7" t="s">
        <v>1617</v>
      </c>
      <c r="O59" s="7">
        <v>55</v>
      </c>
      <c r="P59" s="7">
        <v>-9.2233720368547697E+18</v>
      </c>
      <c r="Q59" s="211" t="s">
        <v>259</v>
      </c>
      <c r="R59" s="7" t="s">
        <v>130</v>
      </c>
      <c r="S59" s="7" t="s">
        <v>1684</v>
      </c>
      <c r="T59" s="7" t="s">
        <v>1685</v>
      </c>
      <c r="U59" s="215">
        <v>205029</v>
      </c>
      <c r="V59" s="7" t="s">
        <v>1659</v>
      </c>
      <c r="W59" s="7" t="s">
        <v>1661</v>
      </c>
      <c r="X59" s="7">
        <v>6560.9369999999999</v>
      </c>
      <c r="Y59" s="7">
        <v>60</v>
      </c>
      <c r="Z59" s="7">
        <v>10</v>
      </c>
      <c r="AA59" s="7">
        <v>20</v>
      </c>
      <c r="AB59" s="7" t="b">
        <v>0</v>
      </c>
      <c r="AC59" s="7">
        <v>2.0042000000000001E-2</v>
      </c>
      <c r="AD59" s="7" t="s">
        <v>1623</v>
      </c>
      <c r="AE59" s="7" t="s">
        <v>27</v>
      </c>
      <c r="AF59" s="7" t="s">
        <v>27</v>
      </c>
      <c r="AG59" s="7" t="s">
        <v>27</v>
      </c>
      <c r="AH59" s="7" t="s">
        <v>27</v>
      </c>
      <c r="AI59" s="7" t="s">
        <v>27</v>
      </c>
      <c r="AJ59" s="7" t="s">
        <v>27</v>
      </c>
      <c r="AK59" s="7" t="s">
        <v>27</v>
      </c>
      <c r="AL59" s="7" t="s">
        <v>27</v>
      </c>
      <c r="AM59" s="7" t="s">
        <v>27</v>
      </c>
      <c r="AN59" s="7" t="s">
        <v>27</v>
      </c>
      <c r="AO59" s="7" t="s">
        <v>27</v>
      </c>
      <c r="AP59" s="7" t="s">
        <v>27</v>
      </c>
      <c r="AQ59" s="7" t="s">
        <v>27</v>
      </c>
      <c r="AR59" s="7" t="s">
        <v>27</v>
      </c>
      <c r="AS59" s="7" t="s">
        <v>27</v>
      </c>
      <c r="AT59" s="7" t="s">
        <v>27</v>
      </c>
    </row>
    <row r="60" spans="1:46" ht="25" x14ac:dyDescent="0.2">
      <c r="A60" s="6" t="s">
        <v>129</v>
      </c>
      <c r="B60" s="7" t="s">
        <v>130</v>
      </c>
      <c r="C60" s="7" t="s">
        <v>260</v>
      </c>
      <c r="D60" s="7">
        <v>1</v>
      </c>
      <c r="E60" s="7" t="s">
        <v>195</v>
      </c>
      <c r="F60" s="7" t="s">
        <v>133</v>
      </c>
      <c r="G60" s="7">
        <v>9198887386</v>
      </c>
      <c r="H60" s="7" t="s">
        <v>197</v>
      </c>
      <c r="I60" s="7" t="s">
        <v>136</v>
      </c>
      <c r="J60" s="211" t="s">
        <v>261</v>
      </c>
      <c r="L60" s="6" t="s">
        <v>1619</v>
      </c>
      <c r="M60" s="7" t="s">
        <v>1616</v>
      </c>
      <c r="N60" s="7" t="s">
        <v>1617</v>
      </c>
      <c r="O60" s="7">
        <v>56</v>
      </c>
      <c r="P60" s="7">
        <v>-9.2233720368547697E+18</v>
      </c>
      <c r="Q60" s="211" t="s">
        <v>261</v>
      </c>
      <c r="R60" s="7" t="s">
        <v>130</v>
      </c>
      <c r="S60" s="7" t="s">
        <v>1685</v>
      </c>
      <c r="T60" s="7" t="s">
        <v>1686</v>
      </c>
      <c r="U60" s="215">
        <v>205029</v>
      </c>
      <c r="V60" s="7" t="s">
        <v>1659</v>
      </c>
      <c r="W60" s="7" t="s">
        <v>1661</v>
      </c>
      <c r="X60" s="7">
        <v>6560.9369999999999</v>
      </c>
      <c r="Y60" s="7">
        <v>73</v>
      </c>
      <c r="Z60" s="7">
        <v>13</v>
      </c>
      <c r="AA60" s="7">
        <v>20</v>
      </c>
      <c r="AB60" s="7" t="b">
        <v>0</v>
      </c>
      <c r="AC60" s="7">
        <v>7.4739999999999997E-3</v>
      </c>
      <c r="AD60" s="7" t="s">
        <v>1623</v>
      </c>
      <c r="AE60" s="7" t="s">
        <v>27</v>
      </c>
      <c r="AF60" s="7" t="s">
        <v>27</v>
      </c>
      <c r="AG60" s="7" t="s">
        <v>27</v>
      </c>
      <c r="AH60" s="7" t="s">
        <v>27</v>
      </c>
      <c r="AI60" s="7" t="s">
        <v>27</v>
      </c>
      <c r="AJ60" s="7" t="s">
        <v>27</v>
      </c>
      <c r="AK60" s="7" t="s">
        <v>27</v>
      </c>
      <c r="AL60" s="7" t="s">
        <v>27</v>
      </c>
      <c r="AM60" s="7" t="s">
        <v>27</v>
      </c>
      <c r="AN60" s="7" t="s">
        <v>27</v>
      </c>
      <c r="AO60" s="7" t="s">
        <v>27</v>
      </c>
      <c r="AP60" s="7" t="s">
        <v>27</v>
      </c>
      <c r="AQ60" s="7" t="s">
        <v>27</v>
      </c>
      <c r="AR60" s="7" t="s">
        <v>27</v>
      </c>
      <c r="AS60" s="7" t="s">
        <v>27</v>
      </c>
      <c r="AT60" s="7" t="s">
        <v>27</v>
      </c>
    </row>
    <row r="61" spans="1:46" ht="49" x14ac:dyDescent="0.2">
      <c r="A61" s="6" t="s">
        <v>129</v>
      </c>
      <c r="B61" s="7" t="s">
        <v>130</v>
      </c>
      <c r="C61" s="7" t="s">
        <v>262</v>
      </c>
      <c r="D61" s="7">
        <v>1</v>
      </c>
      <c r="E61" s="7" t="s">
        <v>132</v>
      </c>
      <c r="F61" s="7">
        <v>9198887386</v>
      </c>
      <c r="G61" s="7" t="s">
        <v>133</v>
      </c>
      <c r="H61" s="7" t="s">
        <v>197</v>
      </c>
      <c r="I61" s="7" t="s">
        <v>136</v>
      </c>
      <c r="J61" s="211" t="s">
        <v>263</v>
      </c>
      <c r="L61" s="6" t="s">
        <v>1619</v>
      </c>
      <c r="M61" s="7" t="s">
        <v>1616</v>
      </c>
      <c r="N61" s="7" t="s">
        <v>1617</v>
      </c>
      <c r="O61" s="7">
        <v>57</v>
      </c>
      <c r="P61" s="7">
        <v>-9.2233720368547697E+18</v>
      </c>
      <c r="Q61" s="211" t="s">
        <v>263</v>
      </c>
      <c r="R61" s="7" t="s">
        <v>130</v>
      </c>
      <c r="S61" s="7" t="s">
        <v>1686</v>
      </c>
      <c r="T61" s="7" t="s">
        <v>1687</v>
      </c>
      <c r="U61" s="215">
        <v>205029</v>
      </c>
      <c r="V61" s="7" t="s">
        <v>1659</v>
      </c>
      <c r="W61" s="7" t="s">
        <v>1661</v>
      </c>
      <c r="X61" s="7">
        <v>6560.9369999999999</v>
      </c>
      <c r="Y61" s="7">
        <v>133</v>
      </c>
      <c r="Z61" s="7">
        <v>20</v>
      </c>
      <c r="AA61" s="7">
        <v>46</v>
      </c>
      <c r="AB61" s="7" t="b">
        <v>0</v>
      </c>
      <c r="AC61" s="7">
        <v>9.3970000000000008E-3</v>
      </c>
      <c r="AD61" s="7" t="s">
        <v>1623</v>
      </c>
      <c r="AE61" s="7" t="s">
        <v>27</v>
      </c>
      <c r="AF61" s="7" t="s">
        <v>27</v>
      </c>
      <c r="AG61" s="7" t="s">
        <v>27</v>
      </c>
      <c r="AH61" s="7" t="s">
        <v>27</v>
      </c>
      <c r="AI61" s="7" t="s">
        <v>27</v>
      </c>
      <c r="AJ61" s="7" t="s">
        <v>27</v>
      </c>
      <c r="AK61" s="7" t="s">
        <v>27</v>
      </c>
      <c r="AL61" s="7" t="s">
        <v>27</v>
      </c>
      <c r="AM61" s="7" t="s">
        <v>27</v>
      </c>
      <c r="AN61" s="7" t="s">
        <v>27</v>
      </c>
      <c r="AO61" s="7" t="s">
        <v>27</v>
      </c>
      <c r="AP61" s="7" t="s">
        <v>27</v>
      </c>
      <c r="AQ61" s="7" t="s">
        <v>27</v>
      </c>
      <c r="AR61" s="7" t="s">
        <v>27</v>
      </c>
      <c r="AS61" s="7" t="s">
        <v>27</v>
      </c>
      <c r="AT61" s="7" t="s">
        <v>27</v>
      </c>
    </row>
    <row r="62" spans="1:46" ht="25" x14ac:dyDescent="0.2">
      <c r="A62" s="6" t="s">
        <v>129</v>
      </c>
      <c r="B62" s="7" t="s">
        <v>130</v>
      </c>
      <c r="C62" s="7" t="s">
        <v>264</v>
      </c>
      <c r="D62" s="7">
        <v>1</v>
      </c>
      <c r="E62" s="7" t="s">
        <v>195</v>
      </c>
      <c r="F62" s="7" t="s">
        <v>133</v>
      </c>
      <c r="G62" s="7">
        <v>9198887386</v>
      </c>
      <c r="H62" s="7" t="s">
        <v>197</v>
      </c>
      <c r="I62" s="7" t="s">
        <v>136</v>
      </c>
      <c r="J62" s="211" t="s">
        <v>265</v>
      </c>
      <c r="L62" s="6" t="s">
        <v>1619</v>
      </c>
      <c r="M62" s="7" t="s">
        <v>1616</v>
      </c>
      <c r="N62" s="7" t="s">
        <v>1617</v>
      </c>
      <c r="O62" s="7">
        <v>58</v>
      </c>
      <c r="P62" s="7">
        <v>-9.2233720368547697E+18</v>
      </c>
      <c r="Q62" s="211" t="s">
        <v>265</v>
      </c>
      <c r="R62" s="7" t="s">
        <v>130</v>
      </c>
      <c r="S62" s="7" t="s">
        <v>1687</v>
      </c>
      <c r="T62" s="7" t="s">
        <v>1688</v>
      </c>
      <c r="U62" s="215">
        <v>205029</v>
      </c>
      <c r="V62" s="7" t="s">
        <v>1659</v>
      </c>
      <c r="W62" s="7" t="s">
        <v>1661</v>
      </c>
      <c r="X62" s="7">
        <v>6560.9369999999999</v>
      </c>
      <c r="Y62" s="7">
        <v>63</v>
      </c>
      <c r="Z62" s="7">
        <v>11</v>
      </c>
      <c r="AA62" s="7">
        <v>17</v>
      </c>
      <c r="AB62" s="7" t="b">
        <v>0</v>
      </c>
      <c r="AC62" s="7">
        <v>6.6369999999999997E-3</v>
      </c>
      <c r="AD62" s="7" t="s">
        <v>1623</v>
      </c>
      <c r="AE62" s="7" t="s">
        <v>27</v>
      </c>
      <c r="AF62" s="7" t="s">
        <v>27</v>
      </c>
      <c r="AG62" s="7" t="s">
        <v>27</v>
      </c>
      <c r="AH62" s="7" t="s">
        <v>27</v>
      </c>
      <c r="AI62" s="7" t="s">
        <v>27</v>
      </c>
      <c r="AJ62" s="7" t="s">
        <v>27</v>
      </c>
      <c r="AK62" s="7" t="s">
        <v>27</v>
      </c>
      <c r="AL62" s="7" t="s">
        <v>27</v>
      </c>
      <c r="AM62" s="7" t="s">
        <v>27</v>
      </c>
      <c r="AN62" s="7" t="s">
        <v>27</v>
      </c>
      <c r="AO62" s="7" t="s">
        <v>27</v>
      </c>
      <c r="AP62" s="7" t="s">
        <v>27</v>
      </c>
      <c r="AQ62" s="7" t="s">
        <v>27</v>
      </c>
      <c r="AR62" s="7" t="s">
        <v>27</v>
      </c>
      <c r="AS62" s="7" t="s">
        <v>27</v>
      </c>
      <c r="AT62" s="7" t="s">
        <v>27</v>
      </c>
    </row>
    <row r="63" spans="1:46" ht="25" x14ac:dyDescent="0.2">
      <c r="A63" s="6" t="s">
        <v>129</v>
      </c>
      <c r="B63" s="7" t="s">
        <v>130</v>
      </c>
      <c r="C63" s="7" t="s">
        <v>266</v>
      </c>
      <c r="D63" s="7">
        <v>1</v>
      </c>
      <c r="E63" s="7" t="s">
        <v>132</v>
      </c>
      <c r="F63" s="7">
        <v>9198887386</v>
      </c>
      <c r="G63" s="7" t="s">
        <v>133</v>
      </c>
      <c r="H63" s="7" t="s">
        <v>197</v>
      </c>
      <c r="I63" s="7" t="s">
        <v>136</v>
      </c>
      <c r="J63" s="211" t="s">
        <v>267</v>
      </c>
      <c r="L63" s="6" t="s">
        <v>1619</v>
      </c>
      <c r="M63" s="7" t="s">
        <v>1616</v>
      </c>
      <c r="N63" s="7" t="s">
        <v>1617</v>
      </c>
      <c r="O63" s="7">
        <v>59</v>
      </c>
      <c r="P63" s="7">
        <v>-9.2233720368547697E+18</v>
      </c>
      <c r="Q63" s="211" t="s">
        <v>267</v>
      </c>
      <c r="R63" s="7" t="s">
        <v>130</v>
      </c>
      <c r="S63" s="7" t="s">
        <v>1688</v>
      </c>
      <c r="T63" s="7" t="s">
        <v>1689</v>
      </c>
      <c r="U63" s="215">
        <v>205029</v>
      </c>
      <c r="V63" s="7" t="s">
        <v>1659</v>
      </c>
      <c r="W63" s="7" t="s">
        <v>1661</v>
      </c>
      <c r="X63" s="7">
        <v>6560.9369999999999</v>
      </c>
      <c r="Y63" s="7">
        <v>80</v>
      </c>
      <c r="Z63" s="7">
        <v>13</v>
      </c>
      <c r="AA63" s="7">
        <v>33</v>
      </c>
      <c r="AB63" s="7" t="b">
        <v>1</v>
      </c>
      <c r="AC63" s="7">
        <v>0.99723600000000001</v>
      </c>
      <c r="AD63" s="7" t="s">
        <v>1667</v>
      </c>
      <c r="AE63" s="7" t="s">
        <v>27</v>
      </c>
      <c r="AF63" s="7" t="s">
        <v>27</v>
      </c>
      <c r="AG63" s="7" t="s">
        <v>27</v>
      </c>
      <c r="AH63" s="7" t="s">
        <v>27</v>
      </c>
      <c r="AI63" s="7" t="s">
        <v>27</v>
      </c>
      <c r="AJ63" s="7" t="s">
        <v>27</v>
      </c>
      <c r="AK63" s="7" t="s">
        <v>27</v>
      </c>
      <c r="AL63" s="7" t="s">
        <v>27</v>
      </c>
      <c r="AM63" s="7" t="s">
        <v>27</v>
      </c>
      <c r="AN63" s="7" t="s">
        <v>27</v>
      </c>
      <c r="AO63" s="7" t="s">
        <v>27</v>
      </c>
      <c r="AP63" s="7" t="s">
        <v>27</v>
      </c>
      <c r="AQ63" s="7" t="s">
        <v>27</v>
      </c>
      <c r="AR63" s="7" t="s">
        <v>27</v>
      </c>
      <c r="AS63" s="7" t="s">
        <v>27</v>
      </c>
      <c r="AT63" s="7" t="s">
        <v>27</v>
      </c>
    </row>
    <row r="64" spans="1:46" ht="37" x14ac:dyDescent="0.2">
      <c r="A64" s="6" t="s">
        <v>129</v>
      </c>
      <c r="B64" s="7" t="s">
        <v>130</v>
      </c>
      <c r="C64" s="7" t="s">
        <v>268</v>
      </c>
      <c r="D64" s="7">
        <v>1</v>
      </c>
      <c r="E64" s="7" t="s">
        <v>195</v>
      </c>
      <c r="F64" s="7" t="s">
        <v>133</v>
      </c>
      <c r="G64" s="7">
        <v>9198887386</v>
      </c>
      <c r="H64" s="7" t="s">
        <v>197</v>
      </c>
      <c r="I64" s="7" t="s">
        <v>136</v>
      </c>
      <c r="J64" s="212" t="s">
        <v>269</v>
      </c>
      <c r="L64" s="6" t="s">
        <v>1619</v>
      </c>
      <c r="M64" s="7" t="s">
        <v>1616</v>
      </c>
      <c r="N64" s="7" t="s">
        <v>1617</v>
      </c>
      <c r="O64" s="7">
        <v>60</v>
      </c>
      <c r="P64" s="7">
        <v>-9.2233720368547697E+18</v>
      </c>
      <c r="Q64" s="217" t="s">
        <v>269</v>
      </c>
      <c r="R64" s="7" t="s">
        <v>130</v>
      </c>
      <c r="S64" s="7" t="s">
        <v>1689</v>
      </c>
      <c r="T64" s="7" t="s">
        <v>1690</v>
      </c>
      <c r="U64" s="215">
        <v>205029</v>
      </c>
      <c r="V64" s="7" t="s">
        <v>1659</v>
      </c>
      <c r="W64" s="7" t="s">
        <v>1661</v>
      </c>
      <c r="X64" s="7">
        <v>6560.9369999999999</v>
      </c>
      <c r="Y64" s="7">
        <v>129</v>
      </c>
      <c r="Z64" s="7">
        <v>17</v>
      </c>
      <c r="AA64" s="7">
        <v>57</v>
      </c>
      <c r="AB64" s="7" t="b">
        <v>0</v>
      </c>
      <c r="AC64" s="7">
        <v>8.5929999999999999E-3</v>
      </c>
      <c r="AD64" s="7" t="s">
        <v>1623</v>
      </c>
      <c r="AE64" s="7" t="s">
        <v>27</v>
      </c>
      <c r="AF64" s="7" t="s">
        <v>27</v>
      </c>
      <c r="AG64" s="7" t="s">
        <v>27</v>
      </c>
      <c r="AH64" s="7" t="s">
        <v>27</v>
      </c>
      <c r="AI64" s="7" t="s">
        <v>27</v>
      </c>
      <c r="AJ64" s="7" t="s">
        <v>27</v>
      </c>
      <c r="AK64" s="7" t="s">
        <v>27</v>
      </c>
      <c r="AL64" s="7" t="s">
        <v>27</v>
      </c>
      <c r="AM64" s="7" t="s">
        <v>27</v>
      </c>
      <c r="AN64" s="7" t="s">
        <v>27</v>
      </c>
      <c r="AO64" s="7" t="s">
        <v>27</v>
      </c>
      <c r="AP64" s="7" t="s">
        <v>27</v>
      </c>
      <c r="AQ64" s="7" t="s">
        <v>27</v>
      </c>
      <c r="AR64" s="7" t="s">
        <v>27</v>
      </c>
      <c r="AS64" s="7" t="s">
        <v>27</v>
      </c>
      <c r="AT64" s="7" t="s">
        <v>27</v>
      </c>
    </row>
    <row r="65" spans="1:46" ht="25" x14ac:dyDescent="0.2">
      <c r="A65" s="6" t="s">
        <v>129</v>
      </c>
      <c r="B65" s="7" t="s">
        <v>130</v>
      </c>
      <c r="C65" s="7" t="s">
        <v>270</v>
      </c>
      <c r="D65" s="7">
        <v>1</v>
      </c>
      <c r="E65" s="7" t="s">
        <v>132</v>
      </c>
      <c r="F65" s="7">
        <v>9198887386</v>
      </c>
      <c r="G65" s="7" t="s">
        <v>133</v>
      </c>
      <c r="H65" s="7" t="s">
        <v>197</v>
      </c>
      <c r="I65" s="7" t="s">
        <v>136</v>
      </c>
      <c r="J65" s="211" t="s">
        <v>271</v>
      </c>
      <c r="L65" s="6" t="s">
        <v>1619</v>
      </c>
      <c r="M65" s="7" t="s">
        <v>1616</v>
      </c>
      <c r="N65" s="7" t="s">
        <v>1617</v>
      </c>
      <c r="O65" s="7">
        <v>61</v>
      </c>
      <c r="P65" s="7">
        <v>-9.2233720368547697E+18</v>
      </c>
      <c r="Q65" s="211" t="s">
        <v>271</v>
      </c>
      <c r="R65" s="7" t="s">
        <v>130</v>
      </c>
      <c r="S65" s="7" t="s">
        <v>1690</v>
      </c>
      <c r="T65" s="7" t="s">
        <v>1691</v>
      </c>
      <c r="U65" s="215">
        <v>205029</v>
      </c>
      <c r="V65" s="7" t="s">
        <v>1659</v>
      </c>
      <c r="W65" s="7" t="s">
        <v>1661</v>
      </c>
      <c r="X65" s="7">
        <v>6560.9369999999999</v>
      </c>
      <c r="Y65" s="7">
        <v>52</v>
      </c>
      <c r="Z65" s="7">
        <v>10</v>
      </c>
      <c r="AA65" s="7">
        <v>17</v>
      </c>
      <c r="AB65" s="7" t="b">
        <v>1</v>
      </c>
      <c r="AC65" s="7">
        <v>0.81290899999999999</v>
      </c>
      <c r="AD65" s="7" t="s">
        <v>1667</v>
      </c>
      <c r="AE65" s="7" t="s">
        <v>27</v>
      </c>
      <c r="AF65" s="7" t="s">
        <v>27</v>
      </c>
      <c r="AG65" s="7" t="s">
        <v>27</v>
      </c>
      <c r="AH65" s="7" t="s">
        <v>27</v>
      </c>
      <c r="AI65" s="7" t="s">
        <v>27</v>
      </c>
      <c r="AJ65" s="7" t="s">
        <v>27</v>
      </c>
      <c r="AK65" s="7" t="s">
        <v>27</v>
      </c>
      <c r="AL65" s="7" t="s">
        <v>27</v>
      </c>
      <c r="AM65" s="7" t="s">
        <v>27</v>
      </c>
      <c r="AN65" s="7" t="s">
        <v>27</v>
      </c>
      <c r="AO65" s="7" t="s">
        <v>27</v>
      </c>
      <c r="AP65" s="7" t="s">
        <v>27</v>
      </c>
      <c r="AQ65" s="7" t="s">
        <v>27</v>
      </c>
      <c r="AR65" s="7" t="s">
        <v>27</v>
      </c>
      <c r="AS65" s="7" t="s">
        <v>27</v>
      </c>
      <c r="AT65" s="7" t="s">
        <v>27</v>
      </c>
    </row>
    <row r="66" spans="1:46" ht="37" x14ac:dyDescent="0.2">
      <c r="A66" s="6" t="s">
        <v>129</v>
      </c>
      <c r="B66" s="7" t="s">
        <v>130</v>
      </c>
      <c r="C66" s="7" t="s">
        <v>272</v>
      </c>
      <c r="D66" s="7">
        <v>1</v>
      </c>
      <c r="E66" s="7" t="s">
        <v>195</v>
      </c>
      <c r="F66" s="7" t="s">
        <v>133</v>
      </c>
      <c r="G66" s="7">
        <v>9198887386</v>
      </c>
      <c r="H66" s="7" t="s">
        <v>197</v>
      </c>
      <c r="I66" s="7" t="s">
        <v>136</v>
      </c>
      <c r="J66" s="211" t="s">
        <v>273</v>
      </c>
      <c r="L66" s="6" t="s">
        <v>1619</v>
      </c>
      <c r="M66" s="7" t="s">
        <v>1616</v>
      </c>
      <c r="N66" s="7" t="s">
        <v>1617</v>
      </c>
      <c r="O66" s="7">
        <v>62</v>
      </c>
      <c r="P66" s="7">
        <v>-9.2233720368547697E+18</v>
      </c>
      <c r="Q66" s="211" t="s">
        <v>273</v>
      </c>
      <c r="R66" s="7" t="s">
        <v>130</v>
      </c>
      <c r="S66" s="7" t="s">
        <v>1691</v>
      </c>
      <c r="T66" s="7" t="s">
        <v>1692</v>
      </c>
      <c r="U66" s="215">
        <v>205029</v>
      </c>
      <c r="V66" s="7" t="s">
        <v>1659</v>
      </c>
      <c r="W66" s="7" t="s">
        <v>1661</v>
      </c>
      <c r="X66" s="7">
        <v>6560.9369999999999</v>
      </c>
      <c r="Y66" s="7">
        <v>109</v>
      </c>
      <c r="Z66" s="7">
        <v>19</v>
      </c>
      <c r="AA66" s="7">
        <v>35</v>
      </c>
      <c r="AB66" s="7" t="b">
        <v>0</v>
      </c>
      <c r="AC66" s="7">
        <v>2.66E-3</v>
      </c>
      <c r="AD66" s="7" t="s">
        <v>1623</v>
      </c>
      <c r="AE66" s="7" t="s">
        <v>27</v>
      </c>
      <c r="AF66" s="7" t="s">
        <v>27</v>
      </c>
      <c r="AG66" s="7" t="s">
        <v>27</v>
      </c>
      <c r="AH66" s="7" t="s">
        <v>27</v>
      </c>
      <c r="AI66" s="7" t="s">
        <v>27</v>
      </c>
      <c r="AJ66" s="7" t="s">
        <v>27</v>
      </c>
      <c r="AK66" s="7" t="s">
        <v>27</v>
      </c>
      <c r="AL66" s="7" t="s">
        <v>27</v>
      </c>
      <c r="AM66" s="7" t="s">
        <v>27</v>
      </c>
      <c r="AN66" s="7" t="s">
        <v>27</v>
      </c>
      <c r="AO66" s="7" t="s">
        <v>27</v>
      </c>
      <c r="AP66" s="7" t="s">
        <v>27</v>
      </c>
      <c r="AQ66" s="7" t="s">
        <v>27</v>
      </c>
      <c r="AR66" s="7" t="s">
        <v>27</v>
      </c>
      <c r="AS66" s="7" t="s">
        <v>27</v>
      </c>
      <c r="AT66" s="7" t="s">
        <v>27</v>
      </c>
    </row>
    <row r="67" spans="1:46" ht="37" x14ac:dyDescent="0.2">
      <c r="A67" s="6" t="s">
        <v>129</v>
      </c>
      <c r="B67" s="7" t="s">
        <v>130</v>
      </c>
      <c r="C67" s="7" t="s">
        <v>274</v>
      </c>
      <c r="D67" s="7">
        <v>1</v>
      </c>
      <c r="E67" s="7" t="s">
        <v>132</v>
      </c>
      <c r="F67" s="7">
        <v>9198887386</v>
      </c>
      <c r="G67" s="7" t="s">
        <v>133</v>
      </c>
      <c r="H67" s="7" t="s">
        <v>197</v>
      </c>
      <c r="I67" s="7" t="s">
        <v>136</v>
      </c>
      <c r="J67" s="211" t="s">
        <v>275</v>
      </c>
      <c r="L67" s="6" t="s">
        <v>1619</v>
      </c>
      <c r="M67" s="7" t="s">
        <v>1616</v>
      </c>
      <c r="N67" s="7" t="s">
        <v>1617</v>
      </c>
      <c r="O67" s="7">
        <v>63</v>
      </c>
      <c r="P67" s="7">
        <v>-9.2233720368547697E+18</v>
      </c>
      <c r="Q67" s="211" t="s">
        <v>275</v>
      </c>
      <c r="R67" s="7" t="s">
        <v>130</v>
      </c>
      <c r="S67" s="7" t="s">
        <v>1692</v>
      </c>
      <c r="T67" s="7" t="s">
        <v>1693</v>
      </c>
      <c r="U67" s="215">
        <v>205029</v>
      </c>
      <c r="V67" s="7" t="s">
        <v>1659</v>
      </c>
      <c r="W67" s="7" t="s">
        <v>1661</v>
      </c>
      <c r="X67" s="7">
        <v>6560.9369999999999</v>
      </c>
      <c r="Y67" s="7">
        <v>89</v>
      </c>
      <c r="Z67" s="7">
        <v>14</v>
      </c>
      <c r="AA67" s="7">
        <v>48</v>
      </c>
      <c r="AB67" s="7" t="b">
        <v>0</v>
      </c>
      <c r="AC67" s="7">
        <v>0.27488899999999999</v>
      </c>
      <c r="AD67" s="7" t="s">
        <v>1623</v>
      </c>
      <c r="AE67" s="7" t="s">
        <v>27</v>
      </c>
      <c r="AF67" s="7" t="s">
        <v>27</v>
      </c>
      <c r="AG67" s="7" t="s">
        <v>27</v>
      </c>
      <c r="AH67" s="7" t="s">
        <v>27</v>
      </c>
      <c r="AI67" s="7" t="s">
        <v>27</v>
      </c>
      <c r="AJ67" s="7" t="s">
        <v>27</v>
      </c>
      <c r="AK67" s="7" t="s">
        <v>27</v>
      </c>
      <c r="AL67" s="7" t="s">
        <v>27</v>
      </c>
      <c r="AM67" s="7" t="s">
        <v>27</v>
      </c>
      <c r="AN67" s="7" t="s">
        <v>27</v>
      </c>
      <c r="AO67" s="7" t="s">
        <v>27</v>
      </c>
      <c r="AP67" s="7" t="s">
        <v>27</v>
      </c>
      <c r="AQ67" s="7" t="s">
        <v>27</v>
      </c>
      <c r="AR67" s="7" t="s">
        <v>27</v>
      </c>
      <c r="AS67" s="7" t="s">
        <v>27</v>
      </c>
      <c r="AT67" s="7" t="s">
        <v>27</v>
      </c>
    </row>
    <row r="68" spans="1:46" ht="25" x14ac:dyDescent="0.2">
      <c r="A68" s="6" t="s">
        <v>129</v>
      </c>
      <c r="B68" s="7" t="s">
        <v>130</v>
      </c>
      <c r="C68" s="7" t="s">
        <v>276</v>
      </c>
      <c r="D68" s="7">
        <v>1</v>
      </c>
      <c r="E68" s="7" t="s">
        <v>195</v>
      </c>
      <c r="F68" s="7" t="s">
        <v>133</v>
      </c>
      <c r="G68" s="7">
        <v>9198887386</v>
      </c>
      <c r="H68" s="7" t="s">
        <v>197</v>
      </c>
      <c r="I68" s="7" t="s">
        <v>136</v>
      </c>
      <c r="J68" s="213" t="s">
        <v>277</v>
      </c>
      <c r="L68" s="6" t="s">
        <v>1619</v>
      </c>
      <c r="M68" s="7" t="s">
        <v>1616</v>
      </c>
      <c r="N68" s="7" t="s">
        <v>1617</v>
      </c>
      <c r="O68" s="7">
        <v>64</v>
      </c>
      <c r="P68" s="7">
        <v>-9.2233720368547697E+18</v>
      </c>
      <c r="Q68" s="213" t="s">
        <v>277</v>
      </c>
      <c r="R68" s="7" t="s">
        <v>130</v>
      </c>
      <c r="S68" s="7" t="s">
        <v>1694</v>
      </c>
      <c r="T68" s="7" t="s">
        <v>1695</v>
      </c>
      <c r="U68" s="215">
        <v>208839</v>
      </c>
      <c r="V68" s="7" t="s">
        <v>1694</v>
      </c>
      <c r="W68" s="7" t="s">
        <v>1696</v>
      </c>
      <c r="X68" s="7">
        <v>6682.8339999999998</v>
      </c>
      <c r="Y68" s="7">
        <v>69</v>
      </c>
      <c r="Z68" s="7">
        <v>13</v>
      </c>
      <c r="AA68" s="7">
        <v>20</v>
      </c>
      <c r="AB68" s="7" t="b">
        <v>0</v>
      </c>
      <c r="AC68" s="7">
        <v>2.4000000000000001E-4</v>
      </c>
      <c r="AD68" s="7" t="s">
        <v>1623</v>
      </c>
      <c r="AE68" s="7" t="s">
        <v>27</v>
      </c>
      <c r="AF68" s="7" t="s">
        <v>27</v>
      </c>
      <c r="AG68" s="7" t="s">
        <v>27</v>
      </c>
      <c r="AH68" s="7" t="s">
        <v>27</v>
      </c>
      <c r="AI68" s="7" t="s">
        <v>27</v>
      </c>
      <c r="AJ68" s="7" t="s">
        <v>27</v>
      </c>
      <c r="AK68" s="7" t="s">
        <v>27</v>
      </c>
      <c r="AL68" s="7" t="s">
        <v>27</v>
      </c>
      <c r="AM68" s="7" t="s">
        <v>27</v>
      </c>
      <c r="AN68" s="7" t="s">
        <v>27</v>
      </c>
      <c r="AO68" s="7" t="s">
        <v>27</v>
      </c>
      <c r="AP68" s="7" t="s">
        <v>27</v>
      </c>
      <c r="AQ68" s="7" t="s">
        <v>27</v>
      </c>
      <c r="AR68" s="7" t="s">
        <v>27</v>
      </c>
      <c r="AS68" s="7" t="s">
        <v>27</v>
      </c>
      <c r="AT68" s="7" t="s">
        <v>27</v>
      </c>
    </row>
    <row r="69" spans="1:46" ht="37" x14ac:dyDescent="0.2">
      <c r="A69" s="6" t="s">
        <v>129</v>
      </c>
      <c r="B69" s="7" t="s">
        <v>130</v>
      </c>
      <c r="C69" s="7" t="s">
        <v>278</v>
      </c>
      <c r="D69" s="7">
        <v>1</v>
      </c>
      <c r="E69" s="7" t="s">
        <v>132</v>
      </c>
      <c r="F69" s="7">
        <v>9198887386</v>
      </c>
      <c r="G69" s="7" t="s">
        <v>133</v>
      </c>
      <c r="H69" s="7" t="s">
        <v>197</v>
      </c>
      <c r="I69" s="7" t="s">
        <v>136</v>
      </c>
      <c r="J69" s="211" t="s">
        <v>279</v>
      </c>
      <c r="L69" s="6" t="s">
        <v>1619</v>
      </c>
      <c r="M69" s="7" t="s">
        <v>1616</v>
      </c>
      <c r="N69" s="7" t="s">
        <v>1617</v>
      </c>
      <c r="O69" s="7">
        <v>65</v>
      </c>
      <c r="P69" s="7">
        <v>-9.2233720368547697E+18</v>
      </c>
      <c r="Q69" s="211" t="s">
        <v>279</v>
      </c>
      <c r="R69" s="7" t="s">
        <v>130</v>
      </c>
      <c r="S69" s="7" t="s">
        <v>1695</v>
      </c>
      <c r="T69" s="7" t="s">
        <v>1697</v>
      </c>
      <c r="U69" s="215">
        <v>208839</v>
      </c>
      <c r="V69" s="7" t="s">
        <v>1694</v>
      </c>
      <c r="W69" s="7" t="s">
        <v>1696</v>
      </c>
      <c r="X69" s="7">
        <v>6682.8339999999998</v>
      </c>
      <c r="Y69" s="7">
        <v>129</v>
      </c>
      <c r="Z69" s="7">
        <v>23</v>
      </c>
      <c r="AA69" s="7">
        <v>34</v>
      </c>
      <c r="AB69" s="7" t="b">
        <v>0</v>
      </c>
      <c r="AC69" s="7">
        <v>0.277671</v>
      </c>
      <c r="AD69" s="7" t="s">
        <v>1623</v>
      </c>
      <c r="AE69" s="7" t="s">
        <v>27</v>
      </c>
      <c r="AF69" s="7" t="s">
        <v>27</v>
      </c>
      <c r="AG69" s="7" t="s">
        <v>27</v>
      </c>
      <c r="AH69" s="7" t="s">
        <v>27</v>
      </c>
      <c r="AI69" s="7" t="s">
        <v>27</v>
      </c>
      <c r="AJ69" s="7" t="s">
        <v>27</v>
      </c>
      <c r="AK69" s="7" t="s">
        <v>27</v>
      </c>
      <c r="AL69" s="7" t="s">
        <v>27</v>
      </c>
      <c r="AM69" s="7" t="s">
        <v>27</v>
      </c>
      <c r="AN69" s="7" t="s">
        <v>27</v>
      </c>
      <c r="AO69" s="7" t="s">
        <v>27</v>
      </c>
      <c r="AP69" s="7" t="s">
        <v>27</v>
      </c>
      <c r="AQ69" s="7" t="s">
        <v>27</v>
      </c>
      <c r="AR69" s="7" t="s">
        <v>27</v>
      </c>
      <c r="AS69" s="7" t="s">
        <v>27</v>
      </c>
      <c r="AT69" s="7" t="s">
        <v>27</v>
      </c>
    </row>
    <row r="70" spans="1:46" x14ac:dyDescent="0.2">
      <c r="A70" s="6" t="s">
        <v>129</v>
      </c>
      <c r="B70" s="7" t="s">
        <v>130</v>
      </c>
      <c r="C70" s="7" t="s">
        <v>280</v>
      </c>
      <c r="D70" s="7">
        <v>1</v>
      </c>
      <c r="E70" s="7" t="s">
        <v>195</v>
      </c>
      <c r="F70" s="7" t="s">
        <v>133</v>
      </c>
      <c r="G70" s="7">
        <v>9198887386</v>
      </c>
      <c r="H70" s="7" t="s">
        <v>197</v>
      </c>
      <c r="I70" s="7" t="s">
        <v>136</v>
      </c>
      <c r="J70" s="211" t="s">
        <v>281</v>
      </c>
      <c r="L70" s="6" t="s">
        <v>1619</v>
      </c>
      <c r="M70" s="7" t="s">
        <v>1616</v>
      </c>
      <c r="N70" s="7" t="s">
        <v>1617</v>
      </c>
      <c r="O70" s="7">
        <v>66</v>
      </c>
      <c r="P70" s="7">
        <v>-9.2233720368547697E+18</v>
      </c>
      <c r="Q70" s="211" t="s">
        <v>281</v>
      </c>
      <c r="R70" s="7" t="s">
        <v>130</v>
      </c>
      <c r="S70" s="7" t="s">
        <v>1697</v>
      </c>
      <c r="T70" s="7" t="s">
        <v>1698</v>
      </c>
      <c r="U70" s="215">
        <v>208839</v>
      </c>
      <c r="V70" s="7" t="s">
        <v>1694</v>
      </c>
      <c r="W70" s="7" t="s">
        <v>1696</v>
      </c>
      <c r="X70" s="7">
        <v>6682.8339999999998</v>
      </c>
      <c r="Y70" s="7">
        <v>31</v>
      </c>
      <c r="Z70" s="7">
        <v>5</v>
      </c>
      <c r="AA70" s="7">
        <v>10</v>
      </c>
      <c r="AB70" s="7" t="b">
        <v>1</v>
      </c>
      <c r="AC70" s="7">
        <v>0.99442699999999995</v>
      </c>
      <c r="AD70" s="7" t="s">
        <v>1667</v>
      </c>
      <c r="AE70" s="7" t="s">
        <v>27</v>
      </c>
      <c r="AF70" s="7" t="s">
        <v>27</v>
      </c>
      <c r="AG70" s="7" t="s">
        <v>27</v>
      </c>
      <c r="AH70" s="7" t="s">
        <v>27</v>
      </c>
      <c r="AI70" s="7" t="s">
        <v>27</v>
      </c>
      <c r="AJ70" s="7" t="s">
        <v>27</v>
      </c>
      <c r="AK70" s="7" t="s">
        <v>27</v>
      </c>
      <c r="AL70" s="7" t="s">
        <v>27</v>
      </c>
      <c r="AM70" s="7" t="s">
        <v>27</v>
      </c>
      <c r="AN70" s="7" t="s">
        <v>27</v>
      </c>
      <c r="AO70" s="7" t="s">
        <v>27</v>
      </c>
      <c r="AP70" s="7" t="s">
        <v>27</v>
      </c>
      <c r="AQ70" s="7" t="s">
        <v>27</v>
      </c>
      <c r="AR70" s="7" t="s">
        <v>27</v>
      </c>
      <c r="AS70" s="7" t="s">
        <v>27</v>
      </c>
      <c r="AT70" s="7" t="s">
        <v>27</v>
      </c>
    </row>
    <row r="71" spans="1:46" ht="49" x14ac:dyDescent="0.2">
      <c r="A71" s="6" t="s">
        <v>129</v>
      </c>
      <c r="B71" s="7" t="s">
        <v>130</v>
      </c>
      <c r="C71" s="7" t="s">
        <v>282</v>
      </c>
      <c r="D71" s="7">
        <v>1</v>
      </c>
      <c r="E71" s="7" t="s">
        <v>132</v>
      </c>
      <c r="F71" s="7">
        <v>9198887386</v>
      </c>
      <c r="G71" s="7" t="s">
        <v>133</v>
      </c>
      <c r="H71" s="7" t="s">
        <v>197</v>
      </c>
      <c r="I71" s="7" t="s">
        <v>136</v>
      </c>
      <c r="J71" s="212" t="s">
        <v>283</v>
      </c>
      <c r="L71" s="6" t="s">
        <v>1619</v>
      </c>
      <c r="M71" s="7" t="s">
        <v>1616</v>
      </c>
      <c r="N71" s="7" t="s">
        <v>1617</v>
      </c>
      <c r="O71" s="7">
        <v>67</v>
      </c>
      <c r="P71" s="7">
        <v>-9.2233720368547697E+18</v>
      </c>
      <c r="Q71" s="217" t="s">
        <v>283</v>
      </c>
      <c r="R71" s="7" t="s">
        <v>130</v>
      </c>
      <c r="S71" s="7" t="s">
        <v>1698</v>
      </c>
      <c r="T71" s="7" t="s">
        <v>1699</v>
      </c>
      <c r="U71" s="215">
        <v>208839</v>
      </c>
      <c r="V71" s="7" t="s">
        <v>1694</v>
      </c>
      <c r="W71" s="7" t="s">
        <v>1696</v>
      </c>
      <c r="X71" s="7">
        <v>6682.8339999999998</v>
      </c>
      <c r="Y71" s="7">
        <v>142</v>
      </c>
      <c r="Z71" s="7">
        <v>24</v>
      </c>
      <c r="AA71" s="7">
        <v>56</v>
      </c>
      <c r="AB71" s="7" t="b">
        <v>0</v>
      </c>
      <c r="AC71" s="7">
        <v>0.17288100000000001</v>
      </c>
      <c r="AD71" s="7" t="s">
        <v>1623</v>
      </c>
      <c r="AE71" s="7" t="s">
        <v>27</v>
      </c>
      <c r="AF71" s="7" t="s">
        <v>27</v>
      </c>
      <c r="AG71" s="7" t="s">
        <v>27</v>
      </c>
      <c r="AH71" s="7" t="s">
        <v>27</v>
      </c>
      <c r="AI71" s="7" t="s">
        <v>27</v>
      </c>
      <c r="AJ71" s="7" t="s">
        <v>27</v>
      </c>
      <c r="AK71" s="7" t="s">
        <v>27</v>
      </c>
      <c r="AL71" s="7" t="s">
        <v>27</v>
      </c>
      <c r="AM71" s="7" t="s">
        <v>27</v>
      </c>
      <c r="AN71" s="7" t="s">
        <v>27</v>
      </c>
      <c r="AO71" s="7" t="s">
        <v>27</v>
      </c>
      <c r="AP71" s="7" t="s">
        <v>27</v>
      </c>
      <c r="AQ71" s="7" t="s">
        <v>27</v>
      </c>
      <c r="AR71" s="7" t="s">
        <v>27</v>
      </c>
      <c r="AS71" s="7" t="s">
        <v>27</v>
      </c>
      <c r="AT71" s="7" t="s">
        <v>27</v>
      </c>
    </row>
    <row r="72" spans="1:46" ht="49" x14ac:dyDescent="0.2">
      <c r="A72" s="6" t="s">
        <v>129</v>
      </c>
      <c r="B72" s="7" t="s">
        <v>130</v>
      </c>
      <c r="C72" s="7" t="s">
        <v>284</v>
      </c>
      <c r="D72" s="7">
        <v>1</v>
      </c>
      <c r="E72" s="7" t="s">
        <v>195</v>
      </c>
      <c r="F72" s="7" t="s">
        <v>133</v>
      </c>
      <c r="G72" s="7">
        <v>9198887386</v>
      </c>
      <c r="H72" s="7" t="s">
        <v>197</v>
      </c>
      <c r="I72" s="7" t="s">
        <v>136</v>
      </c>
      <c r="J72" s="211" t="s">
        <v>285</v>
      </c>
      <c r="L72" s="6" t="s">
        <v>1619</v>
      </c>
      <c r="M72" s="7" t="s">
        <v>1616</v>
      </c>
      <c r="N72" s="7" t="s">
        <v>1617</v>
      </c>
      <c r="O72" s="7">
        <v>68</v>
      </c>
      <c r="P72" s="7">
        <v>-9.2233720368547697E+18</v>
      </c>
      <c r="Q72" s="211" t="s">
        <v>285</v>
      </c>
      <c r="R72" s="7" t="s">
        <v>130</v>
      </c>
      <c r="S72" s="7" t="s">
        <v>1699</v>
      </c>
      <c r="T72" s="7" t="s">
        <v>1700</v>
      </c>
      <c r="U72" s="215">
        <v>208839</v>
      </c>
      <c r="V72" s="7" t="s">
        <v>1694</v>
      </c>
      <c r="W72" s="7" t="s">
        <v>1696</v>
      </c>
      <c r="X72" s="7">
        <v>6682.8339999999998</v>
      </c>
      <c r="Y72" s="7">
        <v>139</v>
      </c>
      <c r="Z72" s="7">
        <v>26</v>
      </c>
      <c r="AA72" s="7">
        <v>35</v>
      </c>
      <c r="AB72" s="7" t="b">
        <v>0</v>
      </c>
      <c r="AC72" s="7">
        <v>4.8700000000000002E-4</v>
      </c>
      <c r="AD72" s="7" t="s">
        <v>1623</v>
      </c>
      <c r="AE72" s="7" t="s">
        <v>27</v>
      </c>
      <c r="AF72" s="7" t="s">
        <v>27</v>
      </c>
      <c r="AG72" s="7" t="s">
        <v>27</v>
      </c>
      <c r="AH72" s="7" t="s">
        <v>27</v>
      </c>
      <c r="AI72" s="7" t="s">
        <v>27</v>
      </c>
      <c r="AJ72" s="7" t="s">
        <v>27</v>
      </c>
      <c r="AK72" s="7" t="s">
        <v>27</v>
      </c>
      <c r="AL72" s="7" t="s">
        <v>27</v>
      </c>
      <c r="AM72" s="7" t="s">
        <v>27</v>
      </c>
      <c r="AN72" s="7" t="s">
        <v>27</v>
      </c>
      <c r="AO72" s="7" t="s">
        <v>27</v>
      </c>
      <c r="AP72" s="7" t="s">
        <v>27</v>
      </c>
      <c r="AQ72" s="7" t="s">
        <v>27</v>
      </c>
      <c r="AR72" s="7" t="s">
        <v>27</v>
      </c>
      <c r="AS72" s="7" t="s">
        <v>27</v>
      </c>
      <c r="AT72" s="7" t="s">
        <v>27</v>
      </c>
    </row>
    <row r="73" spans="1:46" ht="25" x14ac:dyDescent="0.2">
      <c r="A73" s="6" t="s">
        <v>129</v>
      </c>
      <c r="B73" s="7" t="s">
        <v>130</v>
      </c>
      <c r="C73" s="7" t="s">
        <v>286</v>
      </c>
      <c r="D73" s="7">
        <v>1</v>
      </c>
      <c r="E73" s="7" t="s">
        <v>132</v>
      </c>
      <c r="F73" s="7">
        <v>9198887386</v>
      </c>
      <c r="G73" s="7" t="s">
        <v>133</v>
      </c>
      <c r="H73" s="7" t="s">
        <v>197</v>
      </c>
      <c r="I73" s="7" t="s">
        <v>136</v>
      </c>
      <c r="J73" s="211" t="s">
        <v>287</v>
      </c>
      <c r="L73" s="6" t="s">
        <v>1619</v>
      </c>
      <c r="M73" s="7" t="s">
        <v>1616</v>
      </c>
      <c r="N73" s="7" t="s">
        <v>1617</v>
      </c>
      <c r="O73" s="7">
        <v>69</v>
      </c>
      <c r="P73" s="7">
        <v>-9.2233720368547697E+18</v>
      </c>
      <c r="Q73" s="211" t="s">
        <v>287</v>
      </c>
      <c r="R73" s="7" t="s">
        <v>130</v>
      </c>
      <c r="S73" s="7" t="s">
        <v>1700</v>
      </c>
      <c r="T73" s="7" t="s">
        <v>1701</v>
      </c>
      <c r="U73" s="215">
        <v>208839</v>
      </c>
      <c r="V73" s="7" t="s">
        <v>1694</v>
      </c>
      <c r="W73" s="7" t="s">
        <v>1696</v>
      </c>
      <c r="X73" s="7">
        <v>6682.8339999999998</v>
      </c>
      <c r="Y73" s="7">
        <v>44</v>
      </c>
      <c r="Z73" s="7">
        <v>6</v>
      </c>
      <c r="AA73" s="7">
        <v>18</v>
      </c>
      <c r="AB73" s="7" t="b">
        <v>1</v>
      </c>
      <c r="AC73" s="7">
        <v>0.99838300000000002</v>
      </c>
      <c r="AD73" s="7" t="s">
        <v>1667</v>
      </c>
      <c r="AE73" s="7" t="s">
        <v>27</v>
      </c>
      <c r="AF73" s="7" t="s">
        <v>27</v>
      </c>
      <c r="AG73" s="7" t="s">
        <v>27</v>
      </c>
      <c r="AH73" s="7" t="s">
        <v>27</v>
      </c>
      <c r="AI73" s="7" t="s">
        <v>27</v>
      </c>
      <c r="AJ73" s="7" t="s">
        <v>27</v>
      </c>
      <c r="AK73" s="7" t="s">
        <v>27</v>
      </c>
      <c r="AL73" s="7" t="s">
        <v>27</v>
      </c>
      <c r="AM73" s="7" t="s">
        <v>27</v>
      </c>
      <c r="AN73" s="7" t="s">
        <v>27</v>
      </c>
      <c r="AO73" s="7" t="s">
        <v>27</v>
      </c>
      <c r="AP73" s="7" t="s">
        <v>27</v>
      </c>
      <c r="AQ73" s="7" t="s">
        <v>27</v>
      </c>
      <c r="AR73" s="7" t="s">
        <v>27</v>
      </c>
      <c r="AS73" s="7" t="s">
        <v>27</v>
      </c>
      <c r="AT73" s="7" t="s">
        <v>27</v>
      </c>
    </row>
    <row r="74" spans="1:46" ht="37" x14ac:dyDescent="0.2">
      <c r="A74" s="6" t="s">
        <v>129</v>
      </c>
      <c r="B74" s="7" t="s">
        <v>130</v>
      </c>
      <c r="C74" s="7" t="s">
        <v>288</v>
      </c>
      <c r="D74" s="7">
        <v>1</v>
      </c>
      <c r="E74" s="7" t="s">
        <v>195</v>
      </c>
      <c r="F74" s="7" t="s">
        <v>133</v>
      </c>
      <c r="G74" s="7">
        <v>9198887386</v>
      </c>
      <c r="H74" s="7" t="s">
        <v>197</v>
      </c>
      <c r="I74" s="7" t="s">
        <v>136</v>
      </c>
      <c r="J74" s="212" t="s">
        <v>289</v>
      </c>
      <c r="L74" s="6" t="s">
        <v>1619</v>
      </c>
      <c r="M74" s="7" t="s">
        <v>1616</v>
      </c>
      <c r="N74" s="7" t="s">
        <v>1617</v>
      </c>
      <c r="O74" s="7">
        <v>70</v>
      </c>
      <c r="P74" s="7">
        <v>-9.2233720368547697E+18</v>
      </c>
      <c r="Q74" s="217" t="s">
        <v>289</v>
      </c>
      <c r="R74" s="7" t="s">
        <v>130</v>
      </c>
      <c r="S74" s="7" t="s">
        <v>1701</v>
      </c>
      <c r="T74" s="7" t="s">
        <v>1702</v>
      </c>
      <c r="U74" s="215">
        <v>208839</v>
      </c>
      <c r="V74" s="7" t="s">
        <v>1694</v>
      </c>
      <c r="W74" s="7" t="s">
        <v>1696</v>
      </c>
      <c r="X74" s="7">
        <v>6682.8339999999998</v>
      </c>
      <c r="Y74" s="7">
        <v>111</v>
      </c>
      <c r="Z74" s="7">
        <v>16</v>
      </c>
      <c r="AA74" s="7">
        <v>52</v>
      </c>
      <c r="AB74" s="7" t="b">
        <v>0</v>
      </c>
      <c r="AC74" s="7">
        <v>6.4559999999999999E-3</v>
      </c>
      <c r="AD74" s="7" t="s">
        <v>1623</v>
      </c>
      <c r="AE74" s="7" t="s">
        <v>27</v>
      </c>
      <c r="AF74" s="7" t="s">
        <v>27</v>
      </c>
      <c r="AG74" s="7" t="s">
        <v>27</v>
      </c>
      <c r="AH74" s="7" t="s">
        <v>27</v>
      </c>
      <c r="AI74" s="7" t="s">
        <v>27</v>
      </c>
      <c r="AJ74" s="7" t="s">
        <v>27</v>
      </c>
      <c r="AK74" s="7" t="s">
        <v>27</v>
      </c>
      <c r="AL74" s="7" t="s">
        <v>27</v>
      </c>
      <c r="AM74" s="7" t="s">
        <v>27</v>
      </c>
      <c r="AN74" s="7" t="s">
        <v>27</v>
      </c>
      <c r="AO74" s="7" t="s">
        <v>27</v>
      </c>
      <c r="AP74" s="7" t="s">
        <v>27</v>
      </c>
      <c r="AQ74" s="7" t="s">
        <v>27</v>
      </c>
      <c r="AR74" s="7" t="s">
        <v>27</v>
      </c>
      <c r="AS74" s="7" t="s">
        <v>27</v>
      </c>
      <c r="AT74" s="7" t="s">
        <v>27</v>
      </c>
    </row>
    <row r="75" spans="1:46" ht="25" x14ac:dyDescent="0.2">
      <c r="A75" s="6" t="s">
        <v>129</v>
      </c>
      <c r="B75" s="7" t="s">
        <v>130</v>
      </c>
      <c r="C75" s="7" t="s">
        <v>290</v>
      </c>
      <c r="D75" s="7">
        <v>1</v>
      </c>
      <c r="E75" s="7" t="s">
        <v>132</v>
      </c>
      <c r="F75" s="7">
        <v>9198887386</v>
      </c>
      <c r="G75" s="7" t="s">
        <v>133</v>
      </c>
      <c r="H75" s="7" t="s">
        <v>197</v>
      </c>
      <c r="I75" s="7" t="s">
        <v>136</v>
      </c>
      <c r="J75" s="212" t="s">
        <v>291</v>
      </c>
      <c r="L75" s="6" t="s">
        <v>1619</v>
      </c>
      <c r="M75" s="7" t="s">
        <v>1616</v>
      </c>
      <c r="N75" s="7" t="s">
        <v>1617</v>
      </c>
      <c r="O75" s="7">
        <v>71</v>
      </c>
      <c r="P75" s="7">
        <v>-9.2233720368547697E+18</v>
      </c>
      <c r="Q75" s="217" t="s">
        <v>291</v>
      </c>
      <c r="R75" s="7" t="s">
        <v>130</v>
      </c>
      <c r="S75" s="7" t="s">
        <v>1702</v>
      </c>
      <c r="T75" s="7" t="s">
        <v>1703</v>
      </c>
      <c r="U75" s="215">
        <v>208839</v>
      </c>
      <c r="V75" s="7" t="s">
        <v>1694</v>
      </c>
      <c r="W75" s="7" t="s">
        <v>1696</v>
      </c>
      <c r="X75" s="7">
        <v>6682.8339999999998</v>
      </c>
      <c r="Y75" s="7">
        <v>73</v>
      </c>
      <c r="Z75" s="7">
        <v>11</v>
      </c>
      <c r="AA75" s="7">
        <v>32</v>
      </c>
      <c r="AB75" s="7" t="b">
        <v>0</v>
      </c>
      <c r="AC75" s="7">
        <v>2.8587000000000001E-2</v>
      </c>
      <c r="AD75" s="7" t="s">
        <v>1623</v>
      </c>
      <c r="AE75" s="7" t="s">
        <v>27</v>
      </c>
      <c r="AF75" s="7" t="s">
        <v>27</v>
      </c>
      <c r="AG75" s="7" t="s">
        <v>27</v>
      </c>
      <c r="AH75" s="7" t="s">
        <v>27</v>
      </c>
      <c r="AI75" s="7" t="s">
        <v>27</v>
      </c>
      <c r="AJ75" s="7" t="s">
        <v>27</v>
      </c>
      <c r="AK75" s="7" t="s">
        <v>27</v>
      </c>
      <c r="AL75" s="7" t="s">
        <v>27</v>
      </c>
      <c r="AM75" s="7" t="s">
        <v>27</v>
      </c>
      <c r="AN75" s="7" t="s">
        <v>27</v>
      </c>
      <c r="AO75" s="7" t="s">
        <v>27</v>
      </c>
      <c r="AP75" s="7" t="s">
        <v>27</v>
      </c>
      <c r="AQ75" s="7" t="s">
        <v>27</v>
      </c>
      <c r="AR75" s="7" t="s">
        <v>27</v>
      </c>
      <c r="AS75" s="7" t="s">
        <v>27</v>
      </c>
      <c r="AT75" s="7" t="s">
        <v>27</v>
      </c>
    </row>
    <row r="76" spans="1:46" ht="25" x14ac:dyDescent="0.2">
      <c r="A76" s="6" t="s">
        <v>129</v>
      </c>
      <c r="B76" s="7" t="s">
        <v>130</v>
      </c>
      <c r="C76" s="7" t="s">
        <v>292</v>
      </c>
      <c r="D76" s="7">
        <v>1</v>
      </c>
      <c r="E76" s="7" t="s">
        <v>195</v>
      </c>
      <c r="F76" s="7" t="s">
        <v>133</v>
      </c>
      <c r="G76" s="7">
        <v>9198887386</v>
      </c>
      <c r="H76" s="7" t="s">
        <v>197</v>
      </c>
      <c r="I76" s="7" t="s">
        <v>136</v>
      </c>
      <c r="J76" s="212" t="s">
        <v>293</v>
      </c>
      <c r="L76" s="6" t="s">
        <v>1619</v>
      </c>
      <c r="M76" s="7" t="s">
        <v>1616</v>
      </c>
      <c r="N76" s="7" t="s">
        <v>1617</v>
      </c>
      <c r="O76" s="7">
        <v>72</v>
      </c>
      <c r="P76" s="7">
        <v>-9.2233720368547697E+18</v>
      </c>
      <c r="Q76" s="217" t="s">
        <v>293</v>
      </c>
      <c r="R76" s="7" t="s">
        <v>130</v>
      </c>
      <c r="S76" s="7" t="s">
        <v>1703</v>
      </c>
      <c r="T76" s="7" t="s">
        <v>1704</v>
      </c>
      <c r="U76" s="215">
        <v>208839</v>
      </c>
      <c r="V76" s="7" t="s">
        <v>1694</v>
      </c>
      <c r="W76" s="7" t="s">
        <v>1696</v>
      </c>
      <c r="X76" s="7">
        <v>6682.8339999999998</v>
      </c>
      <c r="Y76" s="7">
        <v>65</v>
      </c>
      <c r="Z76" s="7">
        <v>11</v>
      </c>
      <c r="AA76" s="7">
        <v>32</v>
      </c>
      <c r="AB76" s="7" t="b">
        <v>0</v>
      </c>
      <c r="AC76" s="7">
        <v>0.15229300000000001</v>
      </c>
      <c r="AD76" s="7" t="s">
        <v>1623</v>
      </c>
      <c r="AE76" s="7" t="s">
        <v>27</v>
      </c>
      <c r="AF76" s="7" t="s">
        <v>27</v>
      </c>
      <c r="AG76" s="7" t="s">
        <v>27</v>
      </c>
      <c r="AH76" s="7" t="s">
        <v>27</v>
      </c>
      <c r="AI76" s="7" t="s">
        <v>27</v>
      </c>
      <c r="AJ76" s="7" t="s">
        <v>27</v>
      </c>
      <c r="AK76" s="7" t="s">
        <v>27</v>
      </c>
      <c r="AL76" s="7" t="s">
        <v>27</v>
      </c>
      <c r="AM76" s="7" t="s">
        <v>27</v>
      </c>
      <c r="AN76" s="7" t="s">
        <v>27</v>
      </c>
      <c r="AO76" s="7" t="s">
        <v>27</v>
      </c>
      <c r="AP76" s="7" t="s">
        <v>27</v>
      </c>
      <c r="AQ76" s="7" t="s">
        <v>27</v>
      </c>
      <c r="AR76" s="7" t="s">
        <v>27</v>
      </c>
      <c r="AS76" s="7" t="s">
        <v>27</v>
      </c>
      <c r="AT76" s="7" t="s">
        <v>27</v>
      </c>
    </row>
    <row r="77" spans="1:46" ht="37" x14ac:dyDescent="0.2">
      <c r="A77" s="6" t="s">
        <v>129</v>
      </c>
      <c r="B77" s="7" t="s">
        <v>130</v>
      </c>
      <c r="C77" s="7" t="s">
        <v>294</v>
      </c>
      <c r="D77" s="7">
        <v>1</v>
      </c>
      <c r="E77" s="7" t="s">
        <v>132</v>
      </c>
      <c r="F77" s="7">
        <v>9198887386</v>
      </c>
      <c r="G77" s="7" t="s">
        <v>133</v>
      </c>
      <c r="H77" s="7" t="s">
        <v>197</v>
      </c>
      <c r="I77" s="7" t="s">
        <v>136</v>
      </c>
      <c r="J77" s="211" t="s">
        <v>295</v>
      </c>
      <c r="L77" s="6" t="s">
        <v>1619</v>
      </c>
      <c r="M77" s="7" t="s">
        <v>1616</v>
      </c>
      <c r="N77" s="7" t="s">
        <v>1617</v>
      </c>
      <c r="O77" s="7">
        <v>73</v>
      </c>
      <c r="P77" s="7">
        <v>-9.2233720368547697E+18</v>
      </c>
      <c r="Q77" s="211" t="s">
        <v>295</v>
      </c>
      <c r="R77" s="7" t="s">
        <v>130</v>
      </c>
      <c r="S77" s="7" t="s">
        <v>1704</v>
      </c>
      <c r="T77" s="7" t="s">
        <v>1705</v>
      </c>
      <c r="U77" s="215">
        <v>208839</v>
      </c>
      <c r="V77" s="7" t="s">
        <v>1694</v>
      </c>
      <c r="W77" s="7" t="s">
        <v>1696</v>
      </c>
      <c r="X77" s="7">
        <v>6682.8339999999998</v>
      </c>
      <c r="Y77" s="7">
        <v>97</v>
      </c>
      <c r="Z77" s="7">
        <v>15</v>
      </c>
      <c r="AA77" s="7">
        <v>50</v>
      </c>
      <c r="AB77" s="7" t="b">
        <v>1</v>
      </c>
      <c r="AC77" s="7">
        <v>0.62660099999999996</v>
      </c>
      <c r="AD77" s="7" t="s">
        <v>1667</v>
      </c>
      <c r="AE77" s="7" t="s">
        <v>27</v>
      </c>
      <c r="AF77" s="7" t="s">
        <v>27</v>
      </c>
      <c r="AG77" s="7" t="s">
        <v>27</v>
      </c>
      <c r="AH77" s="7" t="s">
        <v>27</v>
      </c>
      <c r="AI77" s="7" t="s">
        <v>27</v>
      </c>
      <c r="AJ77" s="7" t="s">
        <v>27</v>
      </c>
      <c r="AK77" s="7" t="s">
        <v>27</v>
      </c>
      <c r="AL77" s="7" t="s">
        <v>27</v>
      </c>
      <c r="AM77" s="7" t="s">
        <v>27</v>
      </c>
      <c r="AN77" s="7" t="s">
        <v>27</v>
      </c>
      <c r="AO77" s="7" t="s">
        <v>27</v>
      </c>
      <c r="AP77" s="7" t="s">
        <v>27</v>
      </c>
      <c r="AQ77" s="7" t="s">
        <v>27</v>
      </c>
      <c r="AR77" s="7" t="s">
        <v>27</v>
      </c>
      <c r="AS77" s="7" t="s">
        <v>27</v>
      </c>
      <c r="AT77" s="7" t="s">
        <v>27</v>
      </c>
    </row>
    <row r="78" spans="1:46" ht="49" x14ac:dyDescent="0.2">
      <c r="A78" s="6" t="s">
        <v>129</v>
      </c>
      <c r="B78" s="7" t="s">
        <v>130</v>
      </c>
      <c r="C78" s="7" t="s">
        <v>296</v>
      </c>
      <c r="D78" s="7">
        <v>1</v>
      </c>
      <c r="E78" s="7" t="s">
        <v>195</v>
      </c>
      <c r="F78" s="7" t="s">
        <v>133</v>
      </c>
      <c r="G78" s="7">
        <v>9198887386</v>
      </c>
      <c r="H78" s="7" t="s">
        <v>197</v>
      </c>
      <c r="I78" s="7" t="s">
        <v>136</v>
      </c>
      <c r="J78" s="212" t="s">
        <v>297</v>
      </c>
      <c r="L78" s="6" t="s">
        <v>1619</v>
      </c>
      <c r="M78" s="7" t="s">
        <v>1616</v>
      </c>
      <c r="N78" s="7" t="s">
        <v>1617</v>
      </c>
      <c r="O78" s="7">
        <v>74</v>
      </c>
      <c r="P78" s="7">
        <v>-9.2233720368547697E+18</v>
      </c>
      <c r="Q78" s="217" t="s">
        <v>297</v>
      </c>
      <c r="R78" s="7" t="s">
        <v>130</v>
      </c>
      <c r="S78" s="7" t="s">
        <v>1705</v>
      </c>
      <c r="T78" s="7" t="s">
        <v>1706</v>
      </c>
      <c r="U78" s="215">
        <v>208839</v>
      </c>
      <c r="V78" s="7" t="s">
        <v>1694</v>
      </c>
      <c r="W78" s="7" t="s">
        <v>1696</v>
      </c>
      <c r="X78" s="7">
        <v>6682.8339999999998</v>
      </c>
      <c r="Y78" s="7">
        <v>154</v>
      </c>
      <c r="Z78" s="7">
        <v>23</v>
      </c>
      <c r="AA78" s="7">
        <v>68</v>
      </c>
      <c r="AB78" s="7" t="b">
        <v>0</v>
      </c>
      <c r="AC78" s="7">
        <v>5.0899999999999999E-3</v>
      </c>
      <c r="AD78" s="7" t="s">
        <v>1623</v>
      </c>
      <c r="AE78" s="7" t="s">
        <v>27</v>
      </c>
      <c r="AF78" s="7" t="s">
        <v>27</v>
      </c>
      <c r="AG78" s="7" t="s">
        <v>27</v>
      </c>
      <c r="AH78" s="7" t="s">
        <v>27</v>
      </c>
      <c r="AI78" s="7" t="s">
        <v>27</v>
      </c>
      <c r="AJ78" s="7" t="s">
        <v>27</v>
      </c>
      <c r="AK78" s="7" t="s">
        <v>27</v>
      </c>
      <c r="AL78" s="7" t="s">
        <v>27</v>
      </c>
      <c r="AM78" s="7" t="s">
        <v>27</v>
      </c>
      <c r="AN78" s="7" t="s">
        <v>27</v>
      </c>
      <c r="AO78" s="7" t="s">
        <v>27</v>
      </c>
      <c r="AP78" s="7" t="s">
        <v>27</v>
      </c>
      <c r="AQ78" s="7" t="s">
        <v>27</v>
      </c>
      <c r="AR78" s="7" t="s">
        <v>27</v>
      </c>
      <c r="AS78" s="7" t="s">
        <v>27</v>
      </c>
      <c r="AT78" s="7" t="s">
        <v>27</v>
      </c>
    </row>
    <row r="79" spans="1:46" ht="25" x14ac:dyDescent="0.2">
      <c r="A79" s="6" t="s">
        <v>129</v>
      </c>
      <c r="B79" s="7" t="s">
        <v>130</v>
      </c>
      <c r="C79" s="7" t="s">
        <v>298</v>
      </c>
      <c r="D79" s="7">
        <v>1</v>
      </c>
      <c r="E79" s="7" t="s">
        <v>132</v>
      </c>
      <c r="F79" s="7">
        <v>9198887386</v>
      </c>
      <c r="G79" s="7" t="s">
        <v>133</v>
      </c>
      <c r="H79" s="7" t="s">
        <v>197</v>
      </c>
      <c r="I79" s="7" t="s">
        <v>136</v>
      </c>
      <c r="J79" s="211" t="s">
        <v>299</v>
      </c>
      <c r="L79" s="6" t="s">
        <v>1619</v>
      </c>
      <c r="M79" s="7" t="s">
        <v>1616</v>
      </c>
      <c r="N79" s="7" t="s">
        <v>1617</v>
      </c>
      <c r="O79" s="7">
        <v>75</v>
      </c>
      <c r="P79" s="7">
        <v>-9.2233720368547697E+18</v>
      </c>
      <c r="Q79" s="211" t="s">
        <v>299</v>
      </c>
      <c r="R79" s="7" t="s">
        <v>130</v>
      </c>
      <c r="S79" s="7" t="s">
        <v>1706</v>
      </c>
      <c r="T79" s="7" t="s">
        <v>1707</v>
      </c>
      <c r="U79" s="215">
        <v>208839</v>
      </c>
      <c r="V79" s="7" t="s">
        <v>1694</v>
      </c>
      <c r="W79" s="7" t="s">
        <v>1696</v>
      </c>
      <c r="X79" s="7">
        <v>6682.8339999999998</v>
      </c>
      <c r="Y79" s="7">
        <v>76</v>
      </c>
      <c r="Z79" s="7">
        <v>11</v>
      </c>
      <c r="AA79" s="7">
        <v>28</v>
      </c>
      <c r="AB79" s="7" t="b">
        <v>0</v>
      </c>
      <c r="AC79" s="7">
        <v>2.8499999999999999E-4</v>
      </c>
      <c r="AD79" s="7" t="s">
        <v>1623</v>
      </c>
      <c r="AE79" s="7" t="s">
        <v>27</v>
      </c>
      <c r="AF79" s="7" t="s">
        <v>27</v>
      </c>
      <c r="AG79" s="7" t="s">
        <v>27</v>
      </c>
      <c r="AH79" s="7" t="s">
        <v>27</v>
      </c>
      <c r="AI79" s="7" t="s">
        <v>27</v>
      </c>
      <c r="AJ79" s="7" t="s">
        <v>27</v>
      </c>
      <c r="AK79" s="7" t="s">
        <v>27</v>
      </c>
      <c r="AL79" s="7" t="s">
        <v>27</v>
      </c>
      <c r="AM79" s="7" t="s">
        <v>27</v>
      </c>
      <c r="AN79" s="7" t="s">
        <v>27</v>
      </c>
      <c r="AO79" s="7" t="s">
        <v>27</v>
      </c>
      <c r="AP79" s="7" t="s">
        <v>27</v>
      </c>
      <c r="AQ79" s="7" t="s">
        <v>27</v>
      </c>
      <c r="AR79" s="7" t="s">
        <v>27</v>
      </c>
      <c r="AS79" s="7" t="s">
        <v>27</v>
      </c>
      <c r="AT79" s="7" t="s">
        <v>27</v>
      </c>
    </row>
    <row r="80" spans="1:46" ht="37" x14ac:dyDescent="0.2">
      <c r="A80" s="6" t="s">
        <v>129</v>
      </c>
      <c r="B80" s="7" t="s">
        <v>130</v>
      </c>
      <c r="C80" s="7" t="s">
        <v>300</v>
      </c>
      <c r="D80" s="7">
        <v>1</v>
      </c>
      <c r="E80" s="7" t="s">
        <v>195</v>
      </c>
      <c r="F80" s="7" t="s">
        <v>133</v>
      </c>
      <c r="G80" s="7">
        <v>9198887386</v>
      </c>
      <c r="H80" s="7" t="s">
        <v>197</v>
      </c>
      <c r="I80" s="7" t="s">
        <v>136</v>
      </c>
      <c r="J80" s="211" t="s">
        <v>301</v>
      </c>
      <c r="L80" s="6" t="s">
        <v>1619</v>
      </c>
      <c r="M80" s="7" t="s">
        <v>1616</v>
      </c>
      <c r="N80" s="7" t="s">
        <v>1617</v>
      </c>
      <c r="O80" s="7">
        <v>76</v>
      </c>
      <c r="P80" s="7">
        <v>-9.2233720368547697E+18</v>
      </c>
      <c r="Q80" s="211" t="s">
        <v>301</v>
      </c>
      <c r="R80" s="7" t="s">
        <v>130</v>
      </c>
      <c r="S80" s="7" t="s">
        <v>1707</v>
      </c>
      <c r="T80" s="7" t="s">
        <v>1708</v>
      </c>
      <c r="U80" s="215">
        <v>208839</v>
      </c>
      <c r="V80" s="7" t="s">
        <v>1694</v>
      </c>
      <c r="W80" s="7" t="s">
        <v>1696</v>
      </c>
      <c r="X80" s="7">
        <v>6682.8339999999998</v>
      </c>
      <c r="Y80" s="7">
        <v>92</v>
      </c>
      <c r="Z80" s="7">
        <v>15</v>
      </c>
      <c r="AA80" s="7">
        <v>33</v>
      </c>
      <c r="AB80" s="7" t="b">
        <v>0</v>
      </c>
      <c r="AC80" s="7">
        <v>9.4924999999999995E-2</v>
      </c>
      <c r="AD80" s="7" t="s">
        <v>1623</v>
      </c>
      <c r="AE80" s="7" t="s">
        <v>27</v>
      </c>
      <c r="AF80" s="7" t="s">
        <v>27</v>
      </c>
      <c r="AG80" s="7" t="s">
        <v>27</v>
      </c>
      <c r="AH80" s="7" t="s">
        <v>27</v>
      </c>
      <c r="AI80" s="7" t="s">
        <v>27</v>
      </c>
      <c r="AJ80" s="7" t="s">
        <v>27</v>
      </c>
      <c r="AK80" s="7" t="s">
        <v>27</v>
      </c>
      <c r="AL80" s="7" t="s">
        <v>27</v>
      </c>
      <c r="AM80" s="7" t="s">
        <v>27</v>
      </c>
      <c r="AN80" s="7" t="s">
        <v>27</v>
      </c>
      <c r="AO80" s="7" t="s">
        <v>27</v>
      </c>
      <c r="AP80" s="7" t="s">
        <v>27</v>
      </c>
      <c r="AQ80" s="7" t="s">
        <v>27</v>
      </c>
      <c r="AR80" s="7" t="s">
        <v>27</v>
      </c>
      <c r="AS80" s="7" t="s">
        <v>27</v>
      </c>
      <c r="AT80" s="7" t="s">
        <v>27</v>
      </c>
    </row>
    <row r="81" spans="1:46" x14ac:dyDescent="0.2">
      <c r="A81" s="6" t="s">
        <v>129</v>
      </c>
      <c r="B81" s="7" t="s">
        <v>130</v>
      </c>
      <c r="C81" s="7" t="s">
        <v>302</v>
      </c>
      <c r="D81" s="7">
        <v>1</v>
      </c>
      <c r="E81" s="7" t="s">
        <v>132</v>
      </c>
      <c r="F81" s="7">
        <v>9198887386</v>
      </c>
      <c r="G81" s="7" t="s">
        <v>133</v>
      </c>
      <c r="H81" s="7" t="s">
        <v>197</v>
      </c>
      <c r="I81" s="7" t="s">
        <v>136</v>
      </c>
      <c r="J81" s="211" t="s">
        <v>303</v>
      </c>
      <c r="L81" s="6" t="s">
        <v>1619</v>
      </c>
      <c r="M81" s="7" t="s">
        <v>1616</v>
      </c>
      <c r="N81" s="7" t="s">
        <v>1617</v>
      </c>
      <c r="O81" s="7">
        <v>77</v>
      </c>
      <c r="P81" s="7">
        <v>-9.2233720368547697E+18</v>
      </c>
      <c r="Q81" s="211" t="s">
        <v>303</v>
      </c>
      <c r="R81" s="7" t="s">
        <v>130</v>
      </c>
      <c r="S81" s="7" t="s">
        <v>1708</v>
      </c>
      <c r="T81" s="7" t="s">
        <v>1709</v>
      </c>
      <c r="U81" s="215">
        <v>208839</v>
      </c>
      <c r="V81" s="7" t="s">
        <v>1694</v>
      </c>
      <c r="W81" s="7" t="s">
        <v>1696</v>
      </c>
      <c r="X81" s="7">
        <v>6682.8339999999998</v>
      </c>
      <c r="Y81" s="7">
        <v>16</v>
      </c>
      <c r="Z81" s="7">
        <v>5</v>
      </c>
      <c r="AA81" s="7">
        <v>12</v>
      </c>
      <c r="AB81" s="7" t="b">
        <v>1</v>
      </c>
      <c r="AC81" s="7">
        <v>0.88239900000000004</v>
      </c>
      <c r="AD81" s="7" t="s">
        <v>1667</v>
      </c>
      <c r="AE81" s="7" t="s">
        <v>27</v>
      </c>
      <c r="AF81" s="7" t="s">
        <v>27</v>
      </c>
      <c r="AG81" s="7" t="s">
        <v>27</v>
      </c>
      <c r="AH81" s="7" t="s">
        <v>27</v>
      </c>
      <c r="AI81" s="7" t="s">
        <v>27</v>
      </c>
      <c r="AJ81" s="7" t="s">
        <v>27</v>
      </c>
      <c r="AK81" s="7" t="s">
        <v>27</v>
      </c>
      <c r="AL81" s="7" t="s">
        <v>27</v>
      </c>
      <c r="AM81" s="7" t="s">
        <v>27</v>
      </c>
      <c r="AN81" s="7" t="s">
        <v>27</v>
      </c>
      <c r="AO81" s="7" t="s">
        <v>27</v>
      </c>
      <c r="AP81" s="7" t="s">
        <v>27</v>
      </c>
      <c r="AQ81" s="7" t="s">
        <v>27</v>
      </c>
      <c r="AR81" s="7" t="s">
        <v>27</v>
      </c>
      <c r="AS81" s="7" t="s">
        <v>27</v>
      </c>
      <c r="AT81" s="7" t="s">
        <v>27</v>
      </c>
    </row>
    <row r="82" spans="1:46" ht="37" x14ac:dyDescent="0.2">
      <c r="A82" s="6" t="s">
        <v>129</v>
      </c>
      <c r="B82" s="7" t="s">
        <v>130</v>
      </c>
      <c r="C82" s="7" t="s">
        <v>304</v>
      </c>
      <c r="D82" s="7">
        <v>1</v>
      </c>
      <c r="E82" s="7" t="s">
        <v>195</v>
      </c>
      <c r="F82" s="7" t="s">
        <v>133</v>
      </c>
      <c r="G82" s="7">
        <v>9198887386</v>
      </c>
      <c r="H82" s="7" t="s">
        <v>197</v>
      </c>
      <c r="I82" s="7" t="s">
        <v>136</v>
      </c>
      <c r="J82" s="211" t="s">
        <v>305</v>
      </c>
      <c r="L82" s="6" t="s">
        <v>1619</v>
      </c>
      <c r="M82" s="7" t="s">
        <v>1616</v>
      </c>
      <c r="N82" s="7" t="s">
        <v>1617</v>
      </c>
      <c r="O82" s="7">
        <v>78</v>
      </c>
      <c r="P82" s="7">
        <v>-9.2233720368547697E+18</v>
      </c>
      <c r="Q82" s="211" t="s">
        <v>305</v>
      </c>
      <c r="R82" s="7" t="s">
        <v>130</v>
      </c>
      <c r="S82" s="7" t="s">
        <v>1709</v>
      </c>
      <c r="T82" s="7" t="s">
        <v>1710</v>
      </c>
      <c r="U82" s="215">
        <v>208839</v>
      </c>
      <c r="V82" s="7" t="s">
        <v>1694</v>
      </c>
      <c r="W82" s="7" t="s">
        <v>1696</v>
      </c>
      <c r="X82" s="7">
        <v>6682.8339999999998</v>
      </c>
      <c r="Y82" s="7">
        <v>114</v>
      </c>
      <c r="Z82" s="7">
        <v>19</v>
      </c>
      <c r="AA82" s="7">
        <v>30</v>
      </c>
      <c r="AB82" s="7" t="b">
        <v>0</v>
      </c>
      <c r="AC82" s="7">
        <v>6.9249999999999997E-3</v>
      </c>
      <c r="AD82" s="7" t="s">
        <v>1623</v>
      </c>
      <c r="AE82" s="7" t="s">
        <v>27</v>
      </c>
      <c r="AF82" s="7" t="s">
        <v>27</v>
      </c>
      <c r="AG82" s="7" t="s">
        <v>27</v>
      </c>
      <c r="AH82" s="7" t="s">
        <v>27</v>
      </c>
      <c r="AI82" s="7" t="s">
        <v>27</v>
      </c>
      <c r="AJ82" s="7" t="s">
        <v>27</v>
      </c>
      <c r="AK82" s="7" t="s">
        <v>27</v>
      </c>
      <c r="AL82" s="7" t="s">
        <v>27</v>
      </c>
      <c r="AM82" s="7" t="s">
        <v>27</v>
      </c>
      <c r="AN82" s="7" t="s">
        <v>27</v>
      </c>
      <c r="AO82" s="7" t="s">
        <v>27</v>
      </c>
      <c r="AP82" s="7" t="s">
        <v>27</v>
      </c>
      <c r="AQ82" s="7" t="s">
        <v>27</v>
      </c>
      <c r="AR82" s="7" t="s">
        <v>27</v>
      </c>
      <c r="AS82" s="7" t="s">
        <v>27</v>
      </c>
      <c r="AT82" s="7" t="s">
        <v>27</v>
      </c>
    </row>
    <row r="83" spans="1:46" ht="37" x14ac:dyDescent="0.2">
      <c r="A83" s="6" t="s">
        <v>129</v>
      </c>
      <c r="B83" s="7" t="s">
        <v>130</v>
      </c>
      <c r="C83" s="7" t="s">
        <v>306</v>
      </c>
      <c r="D83" s="7">
        <v>1</v>
      </c>
      <c r="E83" s="7" t="s">
        <v>132</v>
      </c>
      <c r="F83" s="7">
        <v>9198887386</v>
      </c>
      <c r="G83" s="7" t="s">
        <v>133</v>
      </c>
      <c r="H83" s="7" t="s">
        <v>197</v>
      </c>
      <c r="I83" s="7" t="s">
        <v>136</v>
      </c>
      <c r="J83" s="211" t="s">
        <v>307</v>
      </c>
      <c r="L83" s="6" t="s">
        <v>1619</v>
      </c>
      <c r="M83" s="7" t="s">
        <v>1616</v>
      </c>
      <c r="N83" s="7" t="s">
        <v>1617</v>
      </c>
      <c r="O83" s="7">
        <v>79</v>
      </c>
      <c r="P83" s="7">
        <v>-9.2233720368547697E+18</v>
      </c>
      <c r="Q83" s="211" t="s">
        <v>307</v>
      </c>
      <c r="R83" s="7" t="s">
        <v>130</v>
      </c>
      <c r="S83" s="7" t="s">
        <v>1710</v>
      </c>
      <c r="T83" s="7" t="s">
        <v>1711</v>
      </c>
      <c r="U83" s="215">
        <v>208839</v>
      </c>
      <c r="V83" s="7" t="s">
        <v>1694</v>
      </c>
      <c r="W83" s="7" t="s">
        <v>1696</v>
      </c>
      <c r="X83" s="7">
        <v>6682.8339999999998</v>
      </c>
      <c r="Y83" s="7">
        <v>109</v>
      </c>
      <c r="Z83" s="7">
        <v>16</v>
      </c>
      <c r="AA83" s="7">
        <v>33</v>
      </c>
      <c r="AB83" s="7" t="b">
        <v>0</v>
      </c>
      <c r="AC83" s="7">
        <v>7.3511000000000007E-2</v>
      </c>
      <c r="AD83" s="7" t="s">
        <v>1623</v>
      </c>
      <c r="AE83" s="7" t="s">
        <v>27</v>
      </c>
      <c r="AF83" s="7" t="s">
        <v>27</v>
      </c>
      <c r="AG83" s="7" t="s">
        <v>27</v>
      </c>
      <c r="AH83" s="7" t="s">
        <v>27</v>
      </c>
      <c r="AI83" s="7" t="s">
        <v>27</v>
      </c>
      <c r="AJ83" s="7" t="s">
        <v>27</v>
      </c>
      <c r="AK83" s="7" t="s">
        <v>27</v>
      </c>
      <c r="AL83" s="7" t="s">
        <v>27</v>
      </c>
      <c r="AM83" s="7" t="s">
        <v>27</v>
      </c>
      <c r="AN83" s="7" t="s">
        <v>27</v>
      </c>
      <c r="AO83" s="7" t="s">
        <v>27</v>
      </c>
      <c r="AP83" s="7" t="s">
        <v>27</v>
      </c>
      <c r="AQ83" s="7" t="s">
        <v>27</v>
      </c>
      <c r="AR83" s="7" t="s">
        <v>27</v>
      </c>
      <c r="AS83" s="7" t="s">
        <v>27</v>
      </c>
      <c r="AT83" s="7" t="s">
        <v>27</v>
      </c>
    </row>
    <row r="84" spans="1:46" ht="37" x14ac:dyDescent="0.2">
      <c r="A84" s="6" t="s">
        <v>129</v>
      </c>
      <c r="B84" s="7" t="s">
        <v>130</v>
      </c>
      <c r="C84" s="7" t="s">
        <v>308</v>
      </c>
      <c r="D84" s="7">
        <v>1</v>
      </c>
      <c r="E84" s="7" t="s">
        <v>195</v>
      </c>
      <c r="F84" s="7" t="s">
        <v>133</v>
      </c>
      <c r="G84" s="7">
        <v>9198887386</v>
      </c>
      <c r="H84" s="7" t="s">
        <v>197</v>
      </c>
      <c r="I84" s="7" t="s">
        <v>136</v>
      </c>
      <c r="J84" s="211" t="s">
        <v>309</v>
      </c>
      <c r="L84" s="6" t="s">
        <v>1619</v>
      </c>
      <c r="M84" s="7" t="s">
        <v>1616</v>
      </c>
      <c r="N84" s="7" t="s">
        <v>1617</v>
      </c>
      <c r="O84" s="7">
        <v>80</v>
      </c>
      <c r="P84" s="7">
        <v>-9.2233720368547697E+18</v>
      </c>
      <c r="Q84" s="211" t="s">
        <v>309</v>
      </c>
      <c r="R84" s="7" t="s">
        <v>130</v>
      </c>
      <c r="S84" s="7" t="s">
        <v>1711</v>
      </c>
      <c r="T84" s="7" t="s">
        <v>1712</v>
      </c>
      <c r="U84" s="215">
        <v>208839</v>
      </c>
      <c r="V84" s="7" t="s">
        <v>1694</v>
      </c>
      <c r="W84" s="7" t="s">
        <v>1696</v>
      </c>
      <c r="X84" s="7">
        <v>6682.8339999999998</v>
      </c>
      <c r="Y84" s="7">
        <v>97</v>
      </c>
      <c r="Z84" s="7">
        <v>18</v>
      </c>
      <c r="AA84" s="7">
        <v>40</v>
      </c>
      <c r="AB84" s="7" t="b">
        <v>0</v>
      </c>
      <c r="AC84" s="7">
        <v>6.2100000000000002E-4</v>
      </c>
      <c r="AD84" s="7" t="s">
        <v>1623</v>
      </c>
      <c r="AE84" s="7" t="s">
        <v>27</v>
      </c>
      <c r="AF84" s="7" t="s">
        <v>27</v>
      </c>
      <c r="AG84" s="7" t="s">
        <v>27</v>
      </c>
      <c r="AH84" s="7" t="s">
        <v>27</v>
      </c>
      <c r="AI84" s="7" t="s">
        <v>27</v>
      </c>
      <c r="AJ84" s="7" t="s">
        <v>27</v>
      </c>
      <c r="AK84" s="7" t="s">
        <v>27</v>
      </c>
      <c r="AL84" s="7" t="s">
        <v>27</v>
      </c>
      <c r="AM84" s="7" t="s">
        <v>27</v>
      </c>
      <c r="AN84" s="7" t="s">
        <v>27</v>
      </c>
      <c r="AO84" s="7" t="s">
        <v>27</v>
      </c>
      <c r="AP84" s="7" t="s">
        <v>27</v>
      </c>
      <c r="AQ84" s="7" t="s">
        <v>27</v>
      </c>
      <c r="AR84" s="7" t="s">
        <v>27</v>
      </c>
      <c r="AS84" s="7" t="s">
        <v>27</v>
      </c>
      <c r="AT84" s="7" t="s">
        <v>27</v>
      </c>
    </row>
    <row r="85" spans="1:46" ht="25" x14ac:dyDescent="0.2">
      <c r="A85" s="6" t="s">
        <v>129</v>
      </c>
      <c r="B85" s="7" t="s">
        <v>130</v>
      </c>
      <c r="C85" s="7" t="s">
        <v>310</v>
      </c>
      <c r="D85" s="7">
        <v>1</v>
      </c>
      <c r="E85" s="7" t="s">
        <v>132</v>
      </c>
      <c r="F85" s="7">
        <v>9198887386</v>
      </c>
      <c r="G85" s="7" t="s">
        <v>133</v>
      </c>
      <c r="H85" s="7" t="s">
        <v>197</v>
      </c>
      <c r="I85" s="7" t="s">
        <v>136</v>
      </c>
      <c r="J85" s="211" t="s">
        <v>311</v>
      </c>
      <c r="L85" s="6" t="s">
        <v>1619</v>
      </c>
      <c r="M85" s="7" t="s">
        <v>1616</v>
      </c>
      <c r="N85" s="7" t="s">
        <v>1617</v>
      </c>
      <c r="O85" s="7">
        <v>81</v>
      </c>
      <c r="P85" s="7">
        <v>-9.2233720368547697E+18</v>
      </c>
      <c r="Q85" s="211" t="s">
        <v>311</v>
      </c>
      <c r="R85" s="7" t="s">
        <v>130</v>
      </c>
      <c r="S85" s="7" t="s">
        <v>1712</v>
      </c>
      <c r="T85" s="7" t="s">
        <v>1713</v>
      </c>
      <c r="U85" s="215">
        <v>208839</v>
      </c>
      <c r="V85" s="7" t="s">
        <v>1694</v>
      </c>
      <c r="W85" s="7" t="s">
        <v>1696</v>
      </c>
      <c r="X85" s="7">
        <v>6682.8339999999998</v>
      </c>
      <c r="Y85" s="7">
        <v>69</v>
      </c>
      <c r="Z85" s="7">
        <v>13</v>
      </c>
      <c r="AA85" s="7">
        <v>20</v>
      </c>
      <c r="AB85" s="7" t="b">
        <v>0</v>
      </c>
      <c r="AC85" s="7">
        <v>3.8339999999999999E-2</v>
      </c>
      <c r="AD85" s="7" t="s">
        <v>1623</v>
      </c>
      <c r="AE85" s="7" t="s">
        <v>27</v>
      </c>
      <c r="AF85" s="7" t="s">
        <v>27</v>
      </c>
      <c r="AG85" s="7" t="s">
        <v>27</v>
      </c>
      <c r="AH85" s="7" t="s">
        <v>27</v>
      </c>
      <c r="AI85" s="7" t="s">
        <v>27</v>
      </c>
      <c r="AJ85" s="7" t="s">
        <v>27</v>
      </c>
      <c r="AK85" s="7" t="s">
        <v>27</v>
      </c>
      <c r="AL85" s="7" t="s">
        <v>27</v>
      </c>
      <c r="AM85" s="7" t="s">
        <v>27</v>
      </c>
      <c r="AN85" s="7" t="s">
        <v>27</v>
      </c>
      <c r="AO85" s="7" t="s">
        <v>27</v>
      </c>
      <c r="AP85" s="7" t="s">
        <v>27</v>
      </c>
      <c r="AQ85" s="7" t="s">
        <v>27</v>
      </c>
      <c r="AR85" s="7" t="s">
        <v>27</v>
      </c>
      <c r="AS85" s="7" t="s">
        <v>27</v>
      </c>
      <c r="AT85" s="7" t="s">
        <v>27</v>
      </c>
    </row>
    <row r="86" spans="1:46" ht="37" x14ac:dyDescent="0.2">
      <c r="A86" s="6" t="s">
        <v>129</v>
      </c>
      <c r="B86" s="7" t="s">
        <v>130</v>
      </c>
      <c r="C86" s="7" t="s">
        <v>312</v>
      </c>
      <c r="D86" s="7">
        <v>1</v>
      </c>
      <c r="E86" s="7" t="s">
        <v>195</v>
      </c>
      <c r="F86" s="7" t="s">
        <v>133</v>
      </c>
      <c r="G86" s="7">
        <v>9198887386</v>
      </c>
      <c r="H86" s="7" t="s">
        <v>197</v>
      </c>
      <c r="I86" s="7" t="s">
        <v>136</v>
      </c>
      <c r="J86" s="212" t="s">
        <v>313</v>
      </c>
      <c r="L86" s="6" t="s">
        <v>1619</v>
      </c>
      <c r="M86" s="7" t="s">
        <v>1616</v>
      </c>
      <c r="N86" s="7" t="s">
        <v>1617</v>
      </c>
      <c r="O86" s="7">
        <v>82</v>
      </c>
      <c r="P86" s="7">
        <v>-9.2233720368547697E+18</v>
      </c>
      <c r="Q86" s="217" t="s">
        <v>313</v>
      </c>
      <c r="R86" s="7" t="s">
        <v>130</v>
      </c>
      <c r="S86" s="7" t="s">
        <v>1713</v>
      </c>
      <c r="T86" s="7" t="s">
        <v>1714</v>
      </c>
      <c r="U86" s="215">
        <v>208839</v>
      </c>
      <c r="V86" s="7" t="s">
        <v>1694</v>
      </c>
      <c r="W86" s="7" t="s">
        <v>1696</v>
      </c>
      <c r="X86" s="7">
        <v>6682.8339999999998</v>
      </c>
      <c r="Y86" s="7">
        <v>107</v>
      </c>
      <c r="Z86" s="7">
        <v>17</v>
      </c>
      <c r="AA86" s="7">
        <v>43</v>
      </c>
      <c r="AB86" s="7" t="b">
        <v>0</v>
      </c>
      <c r="AC86" s="7">
        <v>1.289E-3</v>
      </c>
      <c r="AD86" s="7" t="s">
        <v>1623</v>
      </c>
      <c r="AE86" s="7" t="s">
        <v>27</v>
      </c>
      <c r="AF86" s="7" t="s">
        <v>27</v>
      </c>
      <c r="AG86" s="7" t="s">
        <v>27</v>
      </c>
      <c r="AH86" s="7" t="s">
        <v>27</v>
      </c>
      <c r="AI86" s="7" t="s">
        <v>27</v>
      </c>
      <c r="AJ86" s="7" t="s">
        <v>27</v>
      </c>
      <c r="AK86" s="7" t="s">
        <v>27</v>
      </c>
      <c r="AL86" s="7" t="s">
        <v>27</v>
      </c>
      <c r="AM86" s="7" t="s">
        <v>27</v>
      </c>
      <c r="AN86" s="7" t="s">
        <v>27</v>
      </c>
      <c r="AO86" s="7" t="s">
        <v>27</v>
      </c>
      <c r="AP86" s="7" t="s">
        <v>27</v>
      </c>
      <c r="AQ86" s="7" t="s">
        <v>27</v>
      </c>
      <c r="AR86" s="7" t="s">
        <v>27</v>
      </c>
      <c r="AS86" s="7" t="s">
        <v>27</v>
      </c>
      <c r="AT86" s="7" t="s">
        <v>27</v>
      </c>
    </row>
    <row r="87" spans="1:46" ht="37" x14ac:dyDescent="0.2">
      <c r="A87" s="6" t="s">
        <v>129</v>
      </c>
      <c r="B87" s="7" t="s">
        <v>130</v>
      </c>
      <c r="C87" s="7" t="s">
        <v>314</v>
      </c>
      <c r="D87" s="7">
        <v>1</v>
      </c>
      <c r="E87" s="7" t="s">
        <v>132</v>
      </c>
      <c r="F87" s="7">
        <v>9198887386</v>
      </c>
      <c r="G87" s="7" t="s">
        <v>133</v>
      </c>
      <c r="H87" s="7" t="s">
        <v>197</v>
      </c>
      <c r="I87" s="7" t="s">
        <v>136</v>
      </c>
      <c r="J87" s="214" t="s">
        <v>315</v>
      </c>
      <c r="L87" s="6" t="s">
        <v>1619</v>
      </c>
      <c r="M87" s="7" t="s">
        <v>1616</v>
      </c>
      <c r="N87" s="7" t="s">
        <v>1617</v>
      </c>
      <c r="O87" s="7">
        <v>83</v>
      </c>
      <c r="P87" s="7">
        <v>-9.2233720368547697E+18</v>
      </c>
      <c r="Q87" s="218" t="s">
        <v>315</v>
      </c>
      <c r="R87" s="7" t="s">
        <v>130</v>
      </c>
      <c r="S87" s="7" t="s">
        <v>1714</v>
      </c>
      <c r="T87" s="7" t="s">
        <v>1715</v>
      </c>
      <c r="U87" s="215">
        <v>208839</v>
      </c>
      <c r="V87" s="7" t="s">
        <v>1694</v>
      </c>
      <c r="W87" s="7" t="s">
        <v>1696</v>
      </c>
      <c r="X87" s="7">
        <v>6682.8339999999998</v>
      </c>
      <c r="Y87" s="7">
        <v>128</v>
      </c>
      <c r="Z87" s="7">
        <v>22</v>
      </c>
      <c r="AA87" s="7">
        <v>40</v>
      </c>
      <c r="AB87" s="7" t="b">
        <v>0</v>
      </c>
      <c r="AC87" s="7">
        <v>4.4569999999999999E-2</v>
      </c>
      <c r="AD87" s="7" t="s">
        <v>1623</v>
      </c>
      <c r="AE87" s="7" t="s">
        <v>27</v>
      </c>
      <c r="AF87" s="7" t="s">
        <v>27</v>
      </c>
      <c r="AG87" s="7" t="s">
        <v>27</v>
      </c>
      <c r="AH87" s="7" t="s">
        <v>27</v>
      </c>
      <c r="AI87" s="7" t="s">
        <v>27</v>
      </c>
      <c r="AJ87" s="7" t="s">
        <v>27</v>
      </c>
      <c r="AK87" s="7" t="s">
        <v>27</v>
      </c>
      <c r="AL87" s="7" t="s">
        <v>27</v>
      </c>
      <c r="AM87" s="7" t="s">
        <v>27</v>
      </c>
      <c r="AN87" s="7" t="s">
        <v>27</v>
      </c>
      <c r="AO87" s="7" t="s">
        <v>27</v>
      </c>
      <c r="AP87" s="7" t="s">
        <v>27</v>
      </c>
      <c r="AQ87" s="7" t="s">
        <v>27</v>
      </c>
      <c r="AR87" s="7" t="s">
        <v>27</v>
      </c>
      <c r="AS87" s="7" t="s">
        <v>27</v>
      </c>
      <c r="AT87" s="7" t="s">
        <v>27</v>
      </c>
    </row>
    <row r="88" spans="1:46" ht="25" x14ac:dyDescent="0.2">
      <c r="A88" s="6" t="s">
        <v>129</v>
      </c>
      <c r="B88" s="7" t="s">
        <v>130</v>
      </c>
      <c r="C88" s="7" t="s">
        <v>316</v>
      </c>
      <c r="D88" s="7">
        <v>1</v>
      </c>
      <c r="E88" s="7" t="s">
        <v>195</v>
      </c>
      <c r="F88" s="7" t="s">
        <v>133</v>
      </c>
      <c r="G88" s="7">
        <v>9198887386</v>
      </c>
      <c r="H88" s="7" t="s">
        <v>197</v>
      </c>
      <c r="I88" s="7" t="s">
        <v>136</v>
      </c>
      <c r="J88" s="211" t="s">
        <v>317</v>
      </c>
      <c r="L88" s="6" t="s">
        <v>1619</v>
      </c>
      <c r="M88" s="7" t="s">
        <v>1616</v>
      </c>
      <c r="N88" s="7" t="s">
        <v>1617</v>
      </c>
      <c r="O88" s="7">
        <v>84</v>
      </c>
      <c r="P88" s="7">
        <v>-9.2233720368547697E+18</v>
      </c>
      <c r="Q88" s="211" t="s">
        <v>317</v>
      </c>
      <c r="R88" s="7" t="s">
        <v>130</v>
      </c>
      <c r="S88" s="7" t="s">
        <v>1715</v>
      </c>
      <c r="T88" s="7" t="s">
        <v>1716</v>
      </c>
      <c r="U88" s="215">
        <v>208839</v>
      </c>
      <c r="V88" s="7" t="s">
        <v>1694</v>
      </c>
      <c r="W88" s="7" t="s">
        <v>1696</v>
      </c>
      <c r="X88" s="7">
        <v>6682.8339999999998</v>
      </c>
      <c r="Y88" s="7">
        <v>64</v>
      </c>
      <c r="Z88" s="7">
        <v>11</v>
      </c>
      <c r="AA88" s="7">
        <v>28</v>
      </c>
      <c r="AB88" s="7" t="b">
        <v>1</v>
      </c>
      <c r="AC88" s="7">
        <v>0.56177600000000005</v>
      </c>
      <c r="AD88" s="7" t="s">
        <v>1667</v>
      </c>
      <c r="AE88" s="7" t="s">
        <v>27</v>
      </c>
      <c r="AF88" s="7" t="s">
        <v>27</v>
      </c>
      <c r="AG88" s="7" t="s">
        <v>27</v>
      </c>
      <c r="AH88" s="7" t="s">
        <v>27</v>
      </c>
      <c r="AI88" s="7" t="s">
        <v>27</v>
      </c>
      <c r="AJ88" s="7" t="s">
        <v>27</v>
      </c>
      <c r="AK88" s="7" t="s">
        <v>27</v>
      </c>
      <c r="AL88" s="7" t="s">
        <v>27</v>
      </c>
      <c r="AM88" s="7" t="s">
        <v>27</v>
      </c>
      <c r="AN88" s="7" t="s">
        <v>27</v>
      </c>
      <c r="AO88" s="7" t="s">
        <v>27</v>
      </c>
      <c r="AP88" s="7" t="s">
        <v>27</v>
      </c>
      <c r="AQ88" s="7" t="s">
        <v>27</v>
      </c>
      <c r="AR88" s="7" t="s">
        <v>27</v>
      </c>
      <c r="AS88" s="7" t="s">
        <v>27</v>
      </c>
      <c r="AT88" s="7" t="s">
        <v>27</v>
      </c>
    </row>
    <row r="89" spans="1:46" ht="37" x14ac:dyDescent="0.2">
      <c r="A89" s="6" t="s">
        <v>129</v>
      </c>
      <c r="B89" s="7" t="s">
        <v>130</v>
      </c>
      <c r="C89" s="7" t="s">
        <v>318</v>
      </c>
      <c r="D89" s="7">
        <v>1</v>
      </c>
      <c r="E89" s="7" t="s">
        <v>132</v>
      </c>
      <c r="F89" s="7">
        <v>9198887386</v>
      </c>
      <c r="G89" s="7" t="s">
        <v>133</v>
      </c>
      <c r="H89" s="7" t="s">
        <v>197</v>
      </c>
      <c r="I89" s="7" t="s">
        <v>136</v>
      </c>
      <c r="J89" s="212" t="s">
        <v>319</v>
      </c>
      <c r="L89" s="6" t="s">
        <v>1619</v>
      </c>
      <c r="M89" s="7" t="s">
        <v>1616</v>
      </c>
      <c r="N89" s="7" t="s">
        <v>1617</v>
      </c>
      <c r="O89" s="7">
        <v>85</v>
      </c>
      <c r="P89" s="7">
        <v>-9.2233720368547697E+18</v>
      </c>
      <c r="Q89" s="217" t="s">
        <v>319</v>
      </c>
      <c r="R89" s="7" t="s">
        <v>130</v>
      </c>
      <c r="S89" s="7" t="s">
        <v>1716</v>
      </c>
      <c r="T89" s="7" t="s">
        <v>1717</v>
      </c>
      <c r="U89" s="215">
        <v>208839</v>
      </c>
      <c r="V89" s="7" t="s">
        <v>1694</v>
      </c>
      <c r="W89" s="7" t="s">
        <v>1696</v>
      </c>
      <c r="X89" s="7">
        <v>6682.8339999999998</v>
      </c>
      <c r="Y89" s="7">
        <v>123</v>
      </c>
      <c r="Z89" s="7">
        <v>20</v>
      </c>
      <c r="AA89" s="7">
        <v>50</v>
      </c>
      <c r="AB89" s="7" t="b">
        <v>1</v>
      </c>
      <c r="AC89" s="7">
        <v>0.99560099999999996</v>
      </c>
      <c r="AD89" s="7" t="s">
        <v>1667</v>
      </c>
      <c r="AE89" s="7" t="s">
        <v>27</v>
      </c>
      <c r="AF89" s="7" t="s">
        <v>27</v>
      </c>
      <c r="AG89" s="7" t="s">
        <v>27</v>
      </c>
      <c r="AH89" s="7" t="s">
        <v>27</v>
      </c>
      <c r="AI89" s="7" t="s">
        <v>27</v>
      </c>
      <c r="AJ89" s="7" t="s">
        <v>27</v>
      </c>
      <c r="AK89" s="7" t="s">
        <v>27</v>
      </c>
      <c r="AL89" s="7" t="s">
        <v>27</v>
      </c>
      <c r="AM89" s="7" t="s">
        <v>27</v>
      </c>
      <c r="AN89" s="7" t="s">
        <v>27</v>
      </c>
      <c r="AO89" s="7" t="s">
        <v>27</v>
      </c>
      <c r="AP89" s="7" t="s">
        <v>27</v>
      </c>
      <c r="AQ89" s="7" t="s">
        <v>27</v>
      </c>
      <c r="AR89" s="7" t="s">
        <v>27</v>
      </c>
      <c r="AS89" s="7" t="s">
        <v>27</v>
      </c>
      <c r="AT89" s="7" t="s">
        <v>27</v>
      </c>
    </row>
    <row r="90" spans="1:46" ht="37" x14ac:dyDescent="0.2">
      <c r="A90" s="6" t="s">
        <v>129</v>
      </c>
      <c r="B90" s="7" t="s">
        <v>130</v>
      </c>
      <c r="C90" s="7" t="s">
        <v>320</v>
      </c>
      <c r="D90" s="7">
        <v>1</v>
      </c>
      <c r="E90" s="7" t="s">
        <v>195</v>
      </c>
      <c r="F90" s="7" t="s">
        <v>133</v>
      </c>
      <c r="G90" s="7">
        <v>9198887386</v>
      </c>
      <c r="H90" s="7" t="s">
        <v>197</v>
      </c>
      <c r="I90" s="7" t="s">
        <v>136</v>
      </c>
      <c r="J90" s="212" t="s">
        <v>321</v>
      </c>
      <c r="L90" s="6" t="s">
        <v>1619</v>
      </c>
      <c r="M90" s="7" t="s">
        <v>1616</v>
      </c>
      <c r="N90" s="7" t="s">
        <v>1617</v>
      </c>
      <c r="O90" s="7">
        <v>86</v>
      </c>
      <c r="P90" s="7">
        <v>-9.2233720368547697E+18</v>
      </c>
      <c r="Q90" s="217" t="s">
        <v>321</v>
      </c>
      <c r="R90" s="7" t="s">
        <v>130</v>
      </c>
      <c r="S90" s="7" t="s">
        <v>1717</v>
      </c>
      <c r="T90" s="7" t="s">
        <v>1718</v>
      </c>
      <c r="U90" s="215">
        <v>208839</v>
      </c>
      <c r="V90" s="7" t="s">
        <v>1694</v>
      </c>
      <c r="W90" s="7" t="s">
        <v>1696</v>
      </c>
      <c r="X90" s="7">
        <v>6682.8339999999998</v>
      </c>
      <c r="Y90" s="7">
        <v>117</v>
      </c>
      <c r="Z90" s="7">
        <v>21</v>
      </c>
      <c r="AA90" s="7">
        <v>52</v>
      </c>
      <c r="AB90" s="7" t="b">
        <v>0</v>
      </c>
      <c r="AC90" s="7">
        <v>1.9780000000000002E-3</v>
      </c>
      <c r="AD90" s="7" t="s">
        <v>1623</v>
      </c>
      <c r="AE90" s="7" t="s">
        <v>27</v>
      </c>
      <c r="AF90" s="7" t="s">
        <v>27</v>
      </c>
      <c r="AG90" s="7" t="s">
        <v>27</v>
      </c>
      <c r="AH90" s="7" t="s">
        <v>27</v>
      </c>
      <c r="AI90" s="7" t="s">
        <v>27</v>
      </c>
      <c r="AJ90" s="7" t="s">
        <v>27</v>
      </c>
      <c r="AK90" s="7" t="s">
        <v>27</v>
      </c>
      <c r="AL90" s="7" t="s">
        <v>27</v>
      </c>
      <c r="AM90" s="7" t="s">
        <v>27</v>
      </c>
      <c r="AN90" s="7" t="s">
        <v>27</v>
      </c>
      <c r="AO90" s="7" t="s">
        <v>27</v>
      </c>
      <c r="AP90" s="7" t="s">
        <v>27</v>
      </c>
      <c r="AQ90" s="7" t="s">
        <v>27</v>
      </c>
      <c r="AR90" s="7" t="s">
        <v>27</v>
      </c>
      <c r="AS90" s="7" t="s">
        <v>27</v>
      </c>
      <c r="AT90" s="7" t="s">
        <v>27</v>
      </c>
    </row>
    <row r="91" spans="1:46" ht="37" x14ac:dyDescent="0.2">
      <c r="A91" s="6" t="s">
        <v>129</v>
      </c>
      <c r="B91" s="7" t="s">
        <v>130</v>
      </c>
      <c r="C91" s="7" t="s">
        <v>322</v>
      </c>
      <c r="D91" s="7">
        <v>1</v>
      </c>
      <c r="E91" s="7" t="s">
        <v>132</v>
      </c>
      <c r="F91" s="7">
        <v>9198887386</v>
      </c>
      <c r="G91" s="7" t="s">
        <v>133</v>
      </c>
      <c r="H91" s="7" t="s">
        <v>197</v>
      </c>
      <c r="I91" s="7" t="s">
        <v>136</v>
      </c>
      <c r="J91" s="211" t="s">
        <v>323</v>
      </c>
      <c r="L91" s="6" t="s">
        <v>1619</v>
      </c>
      <c r="M91" s="7" t="s">
        <v>1616</v>
      </c>
      <c r="N91" s="7" t="s">
        <v>1617</v>
      </c>
      <c r="O91" s="7">
        <v>87</v>
      </c>
      <c r="P91" s="7">
        <v>-9.2233720368547697E+18</v>
      </c>
      <c r="Q91" s="211" t="s">
        <v>323</v>
      </c>
      <c r="R91" s="7" t="s">
        <v>130</v>
      </c>
      <c r="S91" s="7" t="s">
        <v>1718</v>
      </c>
      <c r="T91" s="7" t="s">
        <v>1719</v>
      </c>
      <c r="U91" s="215">
        <v>208839</v>
      </c>
      <c r="V91" s="7" t="s">
        <v>1694</v>
      </c>
      <c r="W91" s="7" t="s">
        <v>1696</v>
      </c>
      <c r="X91" s="7">
        <v>6682.8339999999998</v>
      </c>
      <c r="Y91" s="7">
        <v>86</v>
      </c>
      <c r="Z91" s="7">
        <v>14</v>
      </c>
      <c r="AA91" s="7">
        <v>30</v>
      </c>
      <c r="AB91" s="7" t="b">
        <v>0</v>
      </c>
      <c r="AC91" s="7">
        <v>5.9610000000000002E-3</v>
      </c>
      <c r="AD91" s="7" t="s">
        <v>1623</v>
      </c>
      <c r="AE91" s="7" t="s">
        <v>27</v>
      </c>
      <c r="AF91" s="7" t="s">
        <v>27</v>
      </c>
      <c r="AG91" s="7" t="s">
        <v>27</v>
      </c>
      <c r="AH91" s="7" t="s">
        <v>27</v>
      </c>
      <c r="AI91" s="7" t="s">
        <v>27</v>
      </c>
      <c r="AJ91" s="7" t="s">
        <v>27</v>
      </c>
      <c r="AK91" s="7" t="s">
        <v>27</v>
      </c>
      <c r="AL91" s="7" t="s">
        <v>27</v>
      </c>
      <c r="AM91" s="7" t="s">
        <v>27</v>
      </c>
      <c r="AN91" s="7" t="s">
        <v>27</v>
      </c>
      <c r="AO91" s="7" t="s">
        <v>27</v>
      </c>
      <c r="AP91" s="7" t="s">
        <v>27</v>
      </c>
      <c r="AQ91" s="7" t="s">
        <v>27</v>
      </c>
      <c r="AR91" s="7" t="s">
        <v>27</v>
      </c>
      <c r="AS91" s="7" t="s">
        <v>27</v>
      </c>
      <c r="AT91" s="7" t="s">
        <v>27</v>
      </c>
    </row>
    <row r="92" spans="1:46" ht="25" x14ac:dyDescent="0.2">
      <c r="A92" s="6" t="s">
        <v>129</v>
      </c>
      <c r="B92" s="7" t="s">
        <v>130</v>
      </c>
      <c r="C92" s="7" t="s">
        <v>324</v>
      </c>
      <c r="D92" s="7">
        <v>1</v>
      </c>
      <c r="E92" s="7" t="s">
        <v>195</v>
      </c>
      <c r="F92" s="7" t="s">
        <v>133</v>
      </c>
      <c r="G92" s="7">
        <v>9198887386</v>
      </c>
      <c r="H92" s="7" t="s">
        <v>197</v>
      </c>
      <c r="I92" s="7" t="s">
        <v>136</v>
      </c>
      <c r="J92" s="213" t="s">
        <v>325</v>
      </c>
      <c r="L92" s="6" t="s">
        <v>1619</v>
      </c>
      <c r="M92" s="7" t="s">
        <v>1616</v>
      </c>
      <c r="N92" s="7" t="s">
        <v>1617</v>
      </c>
      <c r="O92" s="7">
        <v>88</v>
      </c>
      <c r="P92" s="7">
        <v>-9.2233720368547697E+18</v>
      </c>
      <c r="Q92" s="213" t="s">
        <v>325</v>
      </c>
      <c r="R92" s="7" t="s">
        <v>130</v>
      </c>
      <c r="S92" s="7" t="s">
        <v>1719</v>
      </c>
      <c r="T92" s="7" t="s">
        <v>1720</v>
      </c>
      <c r="U92" s="215">
        <v>208839</v>
      </c>
      <c r="V92" s="7" t="s">
        <v>1694</v>
      </c>
      <c r="W92" s="7" t="s">
        <v>1696</v>
      </c>
      <c r="X92" s="7">
        <v>6682.8339999999998</v>
      </c>
      <c r="Y92" s="7">
        <v>80</v>
      </c>
      <c r="Z92" s="7">
        <v>14</v>
      </c>
      <c r="AA92" s="7">
        <v>21</v>
      </c>
      <c r="AB92" s="7" t="b">
        <v>0</v>
      </c>
      <c r="AC92" s="7">
        <v>3.5799999999999997E-4</v>
      </c>
      <c r="AD92" s="7" t="s">
        <v>1623</v>
      </c>
      <c r="AE92" s="7" t="s">
        <v>27</v>
      </c>
      <c r="AF92" s="7" t="s">
        <v>27</v>
      </c>
      <c r="AG92" s="7" t="s">
        <v>27</v>
      </c>
      <c r="AH92" s="7" t="s">
        <v>27</v>
      </c>
      <c r="AI92" s="7" t="s">
        <v>27</v>
      </c>
      <c r="AJ92" s="7" t="s">
        <v>27</v>
      </c>
      <c r="AK92" s="7" t="s">
        <v>27</v>
      </c>
      <c r="AL92" s="7" t="s">
        <v>27</v>
      </c>
      <c r="AM92" s="7" t="s">
        <v>27</v>
      </c>
      <c r="AN92" s="7" t="s">
        <v>27</v>
      </c>
      <c r="AO92" s="7" t="s">
        <v>27</v>
      </c>
      <c r="AP92" s="7" t="s">
        <v>27</v>
      </c>
      <c r="AQ92" s="7" t="s">
        <v>27</v>
      </c>
      <c r="AR92" s="7" t="s">
        <v>27</v>
      </c>
      <c r="AS92" s="7" t="s">
        <v>27</v>
      </c>
      <c r="AT92" s="7" t="s">
        <v>27</v>
      </c>
    </row>
    <row r="93" spans="1:46" ht="49" x14ac:dyDescent="0.2">
      <c r="A93" s="6" t="s">
        <v>129</v>
      </c>
      <c r="B93" s="7" t="s">
        <v>130</v>
      </c>
      <c r="C93" s="7" t="s">
        <v>326</v>
      </c>
      <c r="D93" s="7">
        <v>1</v>
      </c>
      <c r="E93" s="7" t="s">
        <v>132</v>
      </c>
      <c r="F93" s="7">
        <v>9198887386</v>
      </c>
      <c r="G93" s="7" t="s">
        <v>133</v>
      </c>
      <c r="H93" s="7" t="s">
        <v>197</v>
      </c>
      <c r="I93" s="7" t="s">
        <v>136</v>
      </c>
      <c r="J93" s="212" t="s">
        <v>327</v>
      </c>
      <c r="L93" s="6" t="s">
        <v>1619</v>
      </c>
      <c r="M93" s="7" t="s">
        <v>1616</v>
      </c>
      <c r="N93" s="7" t="s">
        <v>1617</v>
      </c>
      <c r="O93" s="7">
        <v>89</v>
      </c>
      <c r="P93" s="7">
        <v>-9.2233720368547697E+18</v>
      </c>
      <c r="Q93" s="217" t="s">
        <v>327</v>
      </c>
      <c r="R93" s="7" t="s">
        <v>130</v>
      </c>
      <c r="S93" s="7" t="s">
        <v>1720</v>
      </c>
      <c r="T93" s="7" t="s">
        <v>1721</v>
      </c>
      <c r="U93" s="215">
        <v>208839</v>
      </c>
      <c r="V93" s="7" t="s">
        <v>1694</v>
      </c>
      <c r="W93" s="7" t="s">
        <v>1696</v>
      </c>
      <c r="X93" s="7">
        <v>6682.8339999999998</v>
      </c>
      <c r="Y93" s="7">
        <v>150</v>
      </c>
      <c r="Z93" s="7">
        <v>23</v>
      </c>
      <c r="AA93" s="7">
        <v>70</v>
      </c>
      <c r="AB93" s="7" t="b">
        <v>0</v>
      </c>
      <c r="AC93" s="7">
        <v>0.29448000000000002</v>
      </c>
      <c r="AD93" s="7" t="s">
        <v>1623</v>
      </c>
      <c r="AE93" s="7" t="s">
        <v>27</v>
      </c>
      <c r="AF93" s="7" t="s">
        <v>27</v>
      </c>
      <c r="AG93" s="7" t="s">
        <v>27</v>
      </c>
      <c r="AH93" s="7" t="s">
        <v>27</v>
      </c>
      <c r="AI93" s="7" t="s">
        <v>27</v>
      </c>
      <c r="AJ93" s="7" t="s">
        <v>27</v>
      </c>
      <c r="AK93" s="7" t="s">
        <v>27</v>
      </c>
      <c r="AL93" s="7" t="s">
        <v>27</v>
      </c>
      <c r="AM93" s="7" t="s">
        <v>27</v>
      </c>
      <c r="AN93" s="7" t="s">
        <v>27</v>
      </c>
      <c r="AO93" s="7" t="s">
        <v>27</v>
      </c>
      <c r="AP93" s="7" t="s">
        <v>27</v>
      </c>
      <c r="AQ93" s="7" t="s">
        <v>27</v>
      </c>
      <c r="AR93" s="7" t="s">
        <v>27</v>
      </c>
      <c r="AS93" s="7" t="s">
        <v>27</v>
      </c>
      <c r="AT93" s="7" t="s">
        <v>27</v>
      </c>
    </row>
    <row r="94" spans="1:46" ht="37" x14ac:dyDescent="0.2">
      <c r="A94" s="6" t="s">
        <v>129</v>
      </c>
      <c r="B94" s="7" t="s">
        <v>130</v>
      </c>
      <c r="C94" s="7" t="s">
        <v>328</v>
      </c>
      <c r="D94" s="7">
        <v>1</v>
      </c>
      <c r="E94" s="7" t="s">
        <v>195</v>
      </c>
      <c r="F94" s="7" t="s">
        <v>133</v>
      </c>
      <c r="G94" s="7">
        <v>9198887386</v>
      </c>
      <c r="H94" s="7" t="s">
        <v>197</v>
      </c>
      <c r="I94" s="7" t="s">
        <v>136</v>
      </c>
      <c r="J94" s="212" t="s">
        <v>329</v>
      </c>
      <c r="L94" s="6" t="s">
        <v>1619</v>
      </c>
      <c r="M94" s="7" t="s">
        <v>1616</v>
      </c>
      <c r="N94" s="7" t="s">
        <v>1617</v>
      </c>
      <c r="O94" s="7">
        <v>90</v>
      </c>
      <c r="P94" s="7">
        <v>-9.2233720368547697E+18</v>
      </c>
      <c r="Q94" s="217" t="s">
        <v>329</v>
      </c>
      <c r="R94" s="7" t="s">
        <v>130</v>
      </c>
      <c r="S94" s="7" t="s">
        <v>1721</v>
      </c>
      <c r="T94" s="7" t="s">
        <v>1722</v>
      </c>
      <c r="U94" s="215">
        <v>208839</v>
      </c>
      <c r="V94" s="7" t="s">
        <v>1694</v>
      </c>
      <c r="W94" s="7" t="s">
        <v>1696</v>
      </c>
      <c r="X94" s="7">
        <v>6682.8339999999998</v>
      </c>
      <c r="Y94" s="7">
        <v>109</v>
      </c>
      <c r="Z94" s="7">
        <v>20</v>
      </c>
      <c r="AA94" s="7">
        <v>50</v>
      </c>
      <c r="AB94" s="7" t="b">
        <v>0</v>
      </c>
      <c r="AC94" s="7">
        <v>1.2639999999999999E-3</v>
      </c>
      <c r="AD94" s="7" t="s">
        <v>1623</v>
      </c>
      <c r="AE94" s="7" t="s">
        <v>27</v>
      </c>
      <c r="AF94" s="7" t="s">
        <v>27</v>
      </c>
      <c r="AG94" s="7" t="s">
        <v>27</v>
      </c>
      <c r="AH94" s="7" t="s">
        <v>27</v>
      </c>
      <c r="AI94" s="7" t="s">
        <v>27</v>
      </c>
      <c r="AJ94" s="7" t="s">
        <v>27</v>
      </c>
      <c r="AK94" s="7" t="s">
        <v>27</v>
      </c>
      <c r="AL94" s="7" t="s">
        <v>27</v>
      </c>
      <c r="AM94" s="7" t="s">
        <v>27</v>
      </c>
      <c r="AN94" s="7" t="s">
        <v>27</v>
      </c>
      <c r="AO94" s="7" t="s">
        <v>27</v>
      </c>
      <c r="AP94" s="7" t="s">
        <v>27</v>
      </c>
      <c r="AQ94" s="7" t="s">
        <v>27</v>
      </c>
      <c r="AR94" s="7" t="s">
        <v>27</v>
      </c>
      <c r="AS94" s="7" t="s">
        <v>27</v>
      </c>
      <c r="AT94" s="7" t="s">
        <v>27</v>
      </c>
    </row>
    <row r="95" spans="1:46" ht="49" x14ac:dyDescent="0.2">
      <c r="A95" s="6" t="s">
        <v>129</v>
      </c>
      <c r="B95" s="7" t="s">
        <v>130</v>
      </c>
      <c r="C95" s="7" t="s">
        <v>330</v>
      </c>
      <c r="D95" s="7">
        <v>1</v>
      </c>
      <c r="E95" s="7" t="s">
        <v>132</v>
      </c>
      <c r="F95" s="7">
        <v>9198887386</v>
      </c>
      <c r="G95" s="7" t="s">
        <v>133</v>
      </c>
      <c r="H95" s="7" t="s">
        <v>197</v>
      </c>
      <c r="I95" s="7" t="s">
        <v>136</v>
      </c>
      <c r="J95" s="213" t="s">
        <v>331</v>
      </c>
      <c r="L95" s="6" t="s">
        <v>1619</v>
      </c>
      <c r="M95" s="7" t="s">
        <v>1616</v>
      </c>
      <c r="N95" s="7" t="s">
        <v>1617</v>
      </c>
      <c r="O95" s="7">
        <v>91</v>
      </c>
      <c r="P95" s="7">
        <v>-9.2233720368547697E+18</v>
      </c>
      <c r="Q95" s="213" t="s">
        <v>331</v>
      </c>
      <c r="R95" s="7" t="s">
        <v>130</v>
      </c>
      <c r="S95" s="7" t="s">
        <v>1722</v>
      </c>
      <c r="T95" s="7" t="s">
        <v>1723</v>
      </c>
      <c r="U95" s="215">
        <v>208839</v>
      </c>
      <c r="V95" s="7" t="s">
        <v>1694</v>
      </c>
      <c r="W95" s="7" t="s">
        <v>1696</v>
      </c>
      <c r="X95" s="7">
        <v>6682.8339999999998</v>
      </c>
      <c r="Y95" s="7">
        <v>140</v>
      </c>
      <c r="Z95" s="7">
        <v>23</v>
      </c>
      <c r="AA95" s="7">
        <v>31</v>
      </c>
      <c r="AB95" s="7" t="b">
        <v>0</v>
      </c>
      <c r="AC95" s="7">
        <v>0.11643100000000001</v>
      </c>
      <c r="AD95" s="7" t="s">
        <v>1623</v>
      </c>
      <c r="AE95" s="7" t="s">
        <v>27</v>
      </c>
      <c r="AF95" s="7" t="s">
        <v>27</v>
      </c>
      <c r="AG95" s="7" t="s">
        <v>27</v>
      </c>
      <c r="AH95" s="7" t="s">
        <v>27</v>
      </c>
      <c r="AI95" s="7" t="s">
        <v>27</v>
      </c>
      <c r="AJ95" s="7" t="s">
        <v>27</v>
      </c>
      <c r="AK95" s="7" t="s">
        <v>27</v>
      </c>
      <c r="AL95" s="7" t="s">
        <v>27</v>
      </c>
      <c r="AM95" s="7" t="s">
        <v>27</v>
      </c>
      <c r="AN95" s="7" t="s">
        <v>27</v>
      </c>
      <c r="AO95" s="7" t="s">
        <v>27</v>
      </c>
      <c r="AP95" s="7" t="s">
        <v>27</v>
      </c>
      <c r="AQ95" s="7" t="s">
        <v>27</v>
      </c>
      <c r="AR95" s="7" t="s">
        <v>27</v>
      </c>
      <c r="AS95" s="7" t="s">
        <v>27</v>
      </c>
      <c r="AT95" s="7" t="s">
        <v>27</v>
      </c>
    </row>
    <row r="96" spans="1:46" ht="37" x14ac:dyDescent="0.2">
      <c r="A96" s="6" t="s">
        <v>129</v>
      </c>
      <c r="B96" s="7" t="s">
        <v>130</v>
      </c>
      <c r="C96" s="7" t="s">
        <v>332</v>
      </c>
      <c r="D96" s="7">
        <v>1</v>
      </c>
      <c r="E96" s="7" t="s">
        <v>195</v>
      </c>
      <c r="F96" s="7" t="s">
        <v>133</v>
      </c>
      <c r="G96" s="7">
        <v>9198887386</v>
      </c>
      <c r="H96" s="7" t="s">
        <v>197</v>
      </c>
      <c r="I96" s="7" t="s">
        <v>136</v>
      </c>
      <c r="J96" s="212" t="s">
        <v>333</v>
      </c>
      <c r="L96" s="6" t="s">
        <v>1619</v>
      </c>
      <c r="M96" s="7" t="s">
        <v>1616</v>
      </c>
      <c r="N96" s="7" t="s">
        <v>1617</v>
      </c>
      <c r="O96" s="7">
        <v>92</v>
      </c>
      <c r="P96" s="7">
        <v>-9.2233720368547697E+18</v>
      </c>
      <c r="Q96" s="217" t="s">
        <v>333</v>
      </c>
      <c r="R96" s="7" t="s">
        <v>130</v>
      </c>
      <c r="S96" s="7" t="s">
        <v>1723</v>
      </c>
      <c r="T96" s="7" t="s">
        <v>1724</v>
      </c>
      <c r="U96" s="215">
        <v>208839</v>
      </c>
      <c r="V96" s="7" t="s">
        <v>1694</v>
      </c>
      <c r="W96" s="7" t="s">
        <v>1696</v>
      </c>
      <c r="X96" s="7">
        <v>6682.8339999999998</v>
      </c>
      <c r="Y96" s="7">
        <v>128</v>
      </c>
      <c r="Z96" s="7">
        <v>20</v>
      </c>
      <c r="AA96" s="7">
        <v>41</v>
      </c>
      <c r="AB96" s="7" t="b">
        <v>0</v>
      </c>
      <c r="AC96" s="7">
        <v>1.0679999999999999E-3</v>
      </c>
      <c r="AD96" s="7" t="s">
        <v>1623</v>
      </c>
      <c r="AE96" s="7" t="s">
        <v>27</v>
      </c>
      <c r="AF96" s="7" t="s">
        <v>27</v>
      </c>
      <c r="AG96" s="7" t="s">
        <v>27</v>
      </c>
      <c r="AH96" s="7" t="s">
        <v>27</v>
      </c>
      <c r="AI96" s="7" t="s">
        <v>27</v>
      </c>
      <c r="AJ96" s="7" t="s">
        <v>27</v>
      </c>
      <c r="AK96" s="7" t="s">
        <v>27</v>
      </c>
      <c r="AL96" s="7" t="s">
        <v>27</v>
      </c>
      <c r="AM96" s="7" t="s">
        <v>27</v>
      </c>
      <c r="AN96" s="7" t="s">
        <v>27</v>
      </c>
      <c r="AO96" s="7" t="s">
        <v>27</v>
      </c>
      <c r="AP96" s="7" t="s">
        <v>27</v>
      </c>
      <c r="AQ96" s="7" t="s">
        <v>27</v>
      </c>
      <c r="AR96" s="7" t="s">
        <v>27</v>
      </c>
      <c r="AS96" s="7" t="s">
        <v>27</v>
      </c>
      <c r="AT96" s="7" t="s">
        <v>27</v>
      </c>
    </row>
    <row r="97" spans="1:46" ht="37" x14ac:dyDescent="0.2">
      <c r="A97" s="6" t="s">
        <v>129</v>
      </c>
      <c r="B97" s="7" t="s">
        <v>130</v>
      </c>
      <c r="C97" s="7" t="s">
        <v>334</v>
      </c>
      <c r="D97" s="7">
        <v>1</v>
      </c>
      <c r="E97" s="7" t="s">
        <v>132</v>
      </c>
      <c r="F97" s="7">
        <v>9198887386</v>
      </c>
      <c r="G97" s="7" t="s">
        <v>133</v>
      </c>
      <c r="H97" s="7" t="s">
        <v>197</v>
      </c>
      <c r="I97" s="7" t="s">
        <v>136</v>
      </c>
      <c r="J97" s="212" t="s">
        <v>335</v>
      </c>
      <c r="L97" s="6" t="s">
        <v>1619</v>
      </c>
      <c r="M97" s="7" t="s">
        <v>1616</v>
      </c>
      <c r="N97" s="7" t="s">
        <v>1617</v>
      </c>
      <c r="O97" s="7">
        <v>93</v>
      </c>
      <c r="P97" s="7">
        <v>-9.2233720368547697E+18</v>
      </c>
      <c r="Q97" s="217" t="s">
        <v>335</v>
      </c>
      <c r="R97" s="7" t="s">
        <v>130</v>
      </c>
      <c r="S97" s="7" t="s">
        <v>1724</v>
      </c>
      <c r="T97" s="7" t="s">
        <v>1725</v>
      </c>
      <c r="U97" s="215">
        <v>208839</v>
      </c>
      <c r="V97" s="7" t="s">
        <v>1694</v>
      </c>
      <c r="W97" s="7" t="s">
        <v>1696</v>
      </c>
      <c r="X97" s="7">
        <v>6682.8339999999998</v>
      </c>
      <c r="Y97" s="7">
        <v>94</v>
      </c>
      <c r="Z97" s="7">
        <v>13</v>
      </c>
      <c r="AA97" s="7">
        <v>41</v>
      </c>
      <c r="AB97" s="7" t="b">
        <v>0</v>
      </c>
      <c r="AC97" s="7">
        <v>3.0990000000000002E-3</v>
      </c>
      <c r="AD97" s="7" t="s">
        <v>1623</v>
      </c>
      <c r="AE97" s="7" t="s">
        <v>27</v>
      </c>
      <c r="AF97" s="7" t="s">
        <v>27</v>
      </c>
      <c r="AG97" s="7" t="s">
        <v>27</v>
      </c>
      <c r="AH97" s="7" t="s">
        <v>27</v>
      </c>
      <c r="AI97" s="7" t="s">
        <v>27</v>
      </c>
      <c r="AJ97" s="7" t="s">
        <v>27</v>
      </c>
      <c r="AK97" s="7" t="s">
        <v>27</v>
      </c>
      <c r="AL97" s="7" t="s">
        <v>27</v>
      </c>
      <c r="AM97" s="7" t="s">
        <v>27</v>
      </c>
      <c r="AN97" s="7" t="s">
        <v>27</v>
      </c>
      <c r="AO97" s="7" t="s">
        <v>27</v>
      </c>
      <c r="AP97" s="7" t="s">
        <v>27</v>
      </c>
      <c r="AQ97" s="7" t="s">
        <v>27</v>
      </c>
      <c r="AR97" s="7" t="s">
        <v>27</v>
      </c>
      <c r="AS97" s="7" t="s">
        <v>27</v>
      </c>
      <c r="AT97" s="7" t="s">
        <v>27</v>
      </c>
    </row>
    <row r="98" spans="1:46" ht="61" x14ac:dyDescent="0.2">
      <c r="A98" s="6" t="s">
        <v>129</v>
      </c>
      <c r="B98" s="7" t="s">
        <v>130</v>
      </c>
      <c r="C98" s="7" t="s">
        <v>336</v>
      </c>
      <c r="D98" s="7">
        <v>1</v>
      </c>
      <c r="E98" s="7" t="s">
        <v>195</v>
      </c>
      <c r="F98" s="7" t="s">
        <v>133</v>
      </c>
      <c r="G98" s="7">
        <v>9198887386</v>
      </c>
      <c r="H98" s="7" t="s">
        <v>197</v>
      </c>
      <c r="I98" s="7" t="s">
        <v>136</v>
      </c>
      <c r="J98" s="212" t="s">
        <v>337</v>
      </c>
      <c r="L98" s="6" t="s">
        <v>1619</v>
      </c>
      <c r="M98" s="7" t="s">
        <v>1616</v>
      </c>
      <c r="N98" s="7" t="s">
        <v>1617</v>
      </c>
      <c r="O98" s="7">
        <v>94</v>
      </c>
      <c r="P98" s="7">
        <v>-9.2233720368547697E+18</v>
      </c>
      <c r="Q98" s="217" t="s">
        <v>337</v>
      </c>
      <c r="R98" s="7" t="s">
        <v>130</v>
      </c>
      <c r="S98" s="7" t="s">
        <v>1725</v>
      </c>
      <c r="T98" s="7" t="s">
        <v>1726</v>
      </c>
      <c r="U98" s="215">
        <v>208839</v>
      </c>
      <c r="V98" s="7" t="s">
        <v>1694</v>
      </c>
      <c r="W98" s="7" t="s">
        <v>1696</v>
      </c>
      <c r="X98" s="7">
        <v>6682.8339999999998</v>
      </c>
      <c r="Y98" s="7">
        <v>162</v>
      </c>
      <c r="Z98" s="7">
        <v>27</v>
      </c>
      <c r="AA98" s="7">
        <v>67</v>
      </c>
      <c r="AB98" s="7" t="b">
        <v>0</v>
      </c>
      <c r="AC98" s="7">
        <v>1.4926E-2</v>
      </c>
      <c r="AD98" s="7" t="s">
        <v>1623</v>
      </c>
      <c r="AE98" s="7" t="s">
        <v>27</v>
      </c>
      <c r="AF98" s="7" t="s">
        <v>27</v>
      </c>
      <c r="AG98" s="7" t="s">
        <v>27</v>
      </c>
      <c r="AH98" s="7" t="s">
        <v>27</v>
      </c>
      <c r="AI98" s="7" t="s">
        <v>27</v>
      </c>
      <c r="AJ98" s="7" t="s">
        <v>27</v>
      </c>
      <c r="AK98" s="7" t="s">
        <v>27</v>
      </c>
      <c r="AL98" s="7" t="s">
        <v>27</v>
      </c>
      <c r="AM98" s="7" t="s">
        <v>27</v>
      </c>
      <c r="AN98" s="7" t="s">
        <v>27</v>
      </c>
      <c r="AO98" s="7" t="s">
        <v>27</v>
      </c>
      <c r="AP98" s="7" t="s">
        <v>27</v>
      </c>
      <c r="AQ98" s="7" t="s">
        <v>27</v>
      </c>
      <c r="AR98" s="7" t="s">
        <v>27</v>
      </c>
      <c r="AS98" s="7" t="s">
        <v>27</v>
      </c>
      <c r="AT98" s="7" t="s">
        <v>27</v>
      </c>
    </row>
    <row r="99" spans="1:46" ht="37" x14ac:dyDescent="0.2">
      <c r="A99" s="6" t="s">
        <v>129</v>
      </c>
      <c r="B99" s="7" t="s">
        <v>130</v>
      </c>
      <c r="C99" s="7" t="s">
        <v>338</v>
      </c>
      <c r="D99" s="7">
        <v>1</v>
      </c>
      <c r="E99" s="7" t="s">
        <v>132</v>
      </c>
      <c r="F99" s="7">
        <v>9198887386</v>
      </c>
      <c r="G99" s="7" t="s">
        <v>133</v>
      </c>
      <c r="H99" s="7" t="s">
        <v>197</v>
      </c>
      <c r="I99" s="7" t="s">
        <v>136</v>
      </c>
      <c r="J99" s="211" t="s">
        <v>339</v>
      </c>
      <c r="L99" s="6" t="s">
        <v>1619</v>
      </c>
      <c r="M99" s="7" t="s">
        <v>1616</v>
      </c>
      <c r="N99" s="7" t="s">
        <v>1617</v>
      </c>
      <c r="O99" s="7">
        <v>95</v>
      </c>
      <c r="P99" s="7">
        <v>-9.2233720368547697E+18</v>
      </c>
      <c r="Q99" s="211" t="s">
        <v>339</v>
      </c>
      <c r="R99" s="7" t="s">
        <v>130</v>
      </c>
      <c r="S99" s="7" t="s">
        <v>1726</v>
      </c>
      <c r="T99" s="7" t="s">
        <v>1696</v>
      </c>
      <c r="U99" s="215">
        <v>208839</v>
      </c>
      <c r="V99" s="7" t="s">
        <v>1694</v>
      </c>
      <c r="W99" s="7" t="s">
        <v>1696</v>
      </c>
      <c r="X99" s="7">
        <v>6682.8339999999998</v>
      </c>
      <c r="Y99" s="7">
        <v>118</v>
      </c>
      <c r="Z99" s="7">
        <v>16</v>
      </c>
      <c r="AA99" s="7">
        <v>34</v>
      </c>
      <c r="AB99" s="7" t="b">
        <v>0</v>
      </c>
      <c r="AC99" s="7">
        <v>9.0629999999999999E-3</v>
      </c>
      <c r="AD99" s="7" t="s">
        <v>1623</v>
      </c>
      <c r="AE99" s="7" t="s">
        <v>27</v>
      </c>
      <c r="AF99" s="7" t="s">
        <v>27</v>
      </c>
      <c r="AG99" s="7" t="s">
        <v>27</v>
      </c>
      <c r="AH99" s="7" t="s">
        <v>27</v>
      </c>
      <c r="AI99" s="7" t="s">
        <v>27</v>
      </c>
      <c r="AJ99" s="7" t="s">
        <v>27</v>
      </c>
      <c r="AK99" s="7" t="s">
        <v>27</v>
      </c>
      <c r="AL99" s="7" t="s">
        <v>27</v>
      </c>
      <c r="AM99" s="7" t="s">
        <v>27</v>
      </c>
      <c r="AN99" s="7" t="s">
        <v>27</v>
      </c>
      <c r="AO99" s="7" t="s">
        <v>27</v>
      </c>
      <c r="AP99" s="7" t="s">
        <v>27</v>
      </c>
      <c r="AQ99" s="7" t="s">
        <v>27</v>
      </c>
      <c r="AR99" s="7" t="s">
        <v>27</v>
      </c>
      <c r="AS99" s="7" t="s">
        <v>27</v>
      </c>
      <c r="AT99" s="7" t="s">
        <v>27</v>
      </c>
    </row>
    <row r="100" spans="1:46" ht="37" x14ac:dyDescent="0.2">
      <c r="A100" s="6" t="s">
        <v>129</v>
      </c>
      <c r="B100" s="7" t="s">
        <v>130</v>
      </c>
      <c r="C100" s="7" t="s">
        <v>340</v>
      </c>
      <c r="D100" s="7">
        <v>1</v>
      </c>
      <c r="E100" s="7" t="s">
        <v>195</v>
      </c>
      <c r="F100" s="7" t="s">
        <v>133</v>
      </c>
      <c r="G100" s="7">
        <v>9198887386</v>
      </c>
      <c r="H100" s="7" t="s">
        <v>197</v>
      </c>
      <c r="I100" s="7" t="s">
        <v>136</v>
      </c>
      <c r="J100" s="213" t="s">
        <v>341</v>
      </c>
      <c r="L100" s="6" t="s">
        <v>1619</v>
      </c>
      <c r="M100" s="7" t="s">
        <v>1616</v>
      </c>
      <c r="N100" s="7" t="s">
        <v>1617</v>
      </c>
      <c r="O100" s="7">
        <v>96</v>
      </c>
      <c r="P100" s="7">
        <v>-9.2233720368547697E+18</v>
      </c>
      <c r="Q100" s="213" t="s">
        <v>341</v>
      </c>
      <c r="R100" s="7" t="s">
        <v>130</v>
      </c>
      <c r="S100" s="7" t="s">
        <v>1727</v>
      </c>
      <c r="T100" s="7" t="s">
        <v>1728</v>
      </c>
      <c r="U100" s="215">
        <v>184732</v>
      </c>
      <c r="V100" s="7" t="s">
        <v>1727</v>
      </c>
      <c r="W100" s="7" t="s">
        <v>1729</v>
      </c>
      <c r="X100" s="7">
        <v>5911.42</v>
      </c>
      <c r="Y100" s="7">
        <v>94</v>
      </c>
      <c r="Z100" s="7">
        <v>14</v>
      </c>
      <c r="AA100" s="7">
        <v>30</v>
      </c>
      <c r="AB100" s="7" t="b">
        <v>0</v>
      </c>
      <c r="AC100" s="7">
        <v>0.38480900000000001</v>
      </c>
      <c r="AD100" s="7" t="s">
        <v>1623</v>
      </c>
      <c r="AE100" s="7" t="s">
        <v>27</v>
      </c>
      <c r="AF100" s="7" t="s">
        <v>27</v>
      </c>
      <c r="AG100" s="7" t="s">
        <v>27</v>
      </c>
      <c r="AH100" s="7" t="s">
        <v>27</v>
      </c>
      <c r="AI100" s="7" t="s">
        <v>27</v>
      </c>
      <c r="AJ100" s="7" t="s">
        <v>27</v>
      </c>
      <c r="AK100" s="7" t="s">
        <v>27</v>
      </c>
      <c r="AL100" s="7" t="s">
        <v>27</v>
      </c>
      <c r="AM100" s="7" t="s">
        <v>27</v>
      </c>
      <c r="AN100" s="7" t="s">
        <v>27</v>
      </c>
      <c r="AO100" s="7" t="s">
        <v>27</v>
      </c>
      <c r="AP100" s="7" t="s">
        <v>27</v>
      </c>
      <c r="AQ100" s="7" t="s">
        <v>27</v>
      </c>
      <c r="AR100" s="7" t="s">
        <v>27</v>
      </c>
      <c r="AS100" s="7" t="s">
        <v>27</v>
      </c>
      <c r="AT100" s="7" t="s">
        <v>27</v>
      </c>
    </row>
    <row r="101" spans="1:46" ht="49" x14ac:dyDescent="0.2">
      <c r="A101" s="6" t="s">
        <v>129</v>
      </c>
      <c r="B101" s="7" t="s">
        <v>130</v>
      </c>
      <c r="C101" s="7" t="s">
        <v>342</v>
      </c>
      <c r="D101" s="7">
        <v>1</v>
      </c>
      <c r="E101" s="7" t="s">
        <v>132</v>
      </c>
      <c r="F101" s="7">
        <v>9198887386</v>
      </c>
      <c r="G101" s="7" t="s">
        <v>133</v>
      </c>
      <c r="H101" s="7" t="s">
        <v>197</v>
      </c>
      <c r="I101" s="7" t="s">
        <v>136</v>
      </c>
      <c r="J101" s="213" t="s">
        <v>343</v>
      </c>
      <c r="L101" s="6" t="s">
        <v>1619</v>
      </c>
      <c r="M101" s="7" t="s">
        <v>1616</v>
      </c>
      <c r="N101" s="7" t="s">
        <v>1617</v>
      </c>
      <c r="O101" s="7">
        <v>97</v>
      </c>
      <c r="P101" s="7">
        <v>-9.2233720368547697E+18</v>
      </c>
      <c r="Q101" s="213" t="s">
        <v>343</v>
      </c>
      <c r="R101" s="7" t="s">
        <v>130</v>
      </c>
      <c r="S101" s="7" t="s">
        <v>1728</v>
      </c>
      <c r="T101" s="7" t="s">
        <v>1730</v>
      </c>
      <c r="U101" s="215">
        <v>184732</v>
      </c>
      <c r="V101" s="7" t="s">
        <v>1727</v>
      </c>
      <c r="W101" s="7" t="s">
        <v>1729</v>
      </c>
      <c r="X101" s="7">
        <v>5911.42</v>
      </c>
      <c r="Y101" s="7">
        <v>135</v>
      </c>
      <c r="Z101" s="7">
        <v>25</v>
      </c>
      <c r="AA101" s="7">
        <v>41</v>
      </c>
      <c r="AB101" s="7" t="b">
        <v>0</v>
      </c>
      <c r="AC101" s="7">
        <v>1.9000000000000001E-4</v>
      </c>
      <c r="AD101" s="7" t="s">
        <v>1623</v>
      </c>
      <c r="AE101" s="7" t="s">
        <v>27</v>
      </c>
      <c r="AF101" s="7" t="s">
        <v>27</v>
      </c>
      <c r="AG101" s="7" t="s">
        <v>27</v>
      </c>
      <c r="AH101" s="7" t="s">
        <v>27</v>
      </c>
      <c r="AI101" s="7" t="s">
        <v>27</v>
      </c>
      <c r="AJ101" s="7" t="s">
        <v>27</v>
      </c>
      <c r="AK101" s="7" t="s">
        <v>27</v>
      </c>
      <c r="AL101" s="7" t="s">
        <v>27</v>
      </c>
      <c r="AM101" s="7" t="s">
        <v>27</v>
      </c>
      <c r="AN101" s="7" t="s">
        <v>27</v>
      </c>
      <c r="AO101" s="7" t="s">
        <v>27</v>
      </c>
      <c r="AP101" s="7" t="s">
        <v>27</v>
      </c>
      <c r="AQ101" s="7" t="s">
        <v>27</v>
      </c>
      <c r="AR101" s="7" t="s">
        <v>27</v>
      </c>
      <c r="AS101" s="7" t="s">
        <v>27</v>
      </c>
      <c r="AT101" s="7" t="s">
        <v>27</v>
      </c>
    </row>
    <row r="102" spans="1:46" ht="49" x14ac:dyDescent="0.2">
      <c r="A102" s="6" t="s">
        <v>129</v>
      </c>
      <c r="B102" s="7" t="s">
        <v>130</v>
      </c>
      <c r="C102" s="7" t="s">
        <v>344</v>
      </c>
      <c r="D102" s="7">
        <v>1</v>
      </c>
      <c r="E102" s="7" t="s">
        <v>195</v>
      </c>
      <c r="F102" s="7" t="s">
        <v>133</v>
      </c>
      <c r="G102" s="7">
        <v>9198887386</v>
      </c>
      <c r="H102" s="7" t="s">
        <v>197</v>
      </c>
      <c r="I102" s="7" t="s">
        <v>136</v>
      </c>
      <c r="J102" s="213" t="s">
        <v>345</v>
      </c>
      <c r="L102" s="6" t="s">
        <v>1619</v>
      </c>
      <c r="M102" s="7" t="s">
        <v>1616</v>
      </c>
      <c r="N102" s="7" t="s">
        <v>1617</v>
      </c>
      <c r="O102" s="7">
        <v>98</v>
      </c>
      <c r="P102" s="7">
        <v>-9.2233720368547697E+18</v>
      </c>
      <c r="Q102" s="213" t="s">
        <v>345</v>
      </c>
      <c r="R102" s="7" t="s">
        <v>130</v>
      </c>
      <c r="S102" s="7" t="s">
        <v>1730</v>
      </c>
      <c r="T102" s="7" t="s">
        <v>1731</v>
      </c>
      <c r="U102" s="215">
        <v>184732</v>
      </c>
      <c r="V102" s="7" t="s">
        <v>1727</v>
      </c>
      <c r="W102" s="7" t="s">
        <v>1729</v>
      </c>
      <c r="X102" s="7">
        <v>5911.42</v>
      </c>
      <c r="Y102" s="7">
        <v>131</v>
      </c>
      <c r="Z102" s="7">
        <v>28</v>
      </c>
      <c r="AA102" s="7">
        <v>38</v>
      </c>
      <c r="AB102" s="7" t="b">
        <v>1</v>
      </c>
      <c r="AC102" s="7">
        <v>0.57372999999999996</v>
      </c>
      <c r="AD102" s="7" t="s">
        <v>1667</v>
      </c>
      <c r="AE102" s="7" t="s">
        <v>27</v>
      </c>
      <c r="AF102" s="7" t="s">
        <v>27</v>
      </c>
      <c r="AG102" s="7" t="s">
        <v>27</v>
      </c>
      <c r="AH102" s="7" t="s">
        <v>27</v>
      </c>
      <c r="AI102" s="7" t="s">
        <v>27</v>
      </c>
      <c r="AJ102" s="7" t="s">
        <v>27</v>
      </c>
      <c r="AK102" s="7" t="s">
        <v>27</v>
      </c>
      <c r="AL102" s="7" t="s">
        <v>27</v>
      </c>
      <c r="AM102" s="7" t="s">
        <v>27</v>
      </c>
      <c r="AN102" s="7" t="s">
        <v>27</v>
      </c>
      <c r="AO102" s="7" t="s">
        <v>27</v>
      </c>
      <c r="AP102" s="7" t="s">
        <v>27</v>
      </c>
      <c r="AQ102" s="7" t="s">
        <v>27</v>
      </c>
      <c r="AR102" s="7" t="s">
        <v>27</v>
      </c>
      <c r="AS102" s="7" t="s">
        <v>27</v>
      </c>
      <c r="AT102" s="7" t="s">
        <v>27</v>
      </c>
    </row>
    <row r="103" spans="1:46" ht="49" x14ac:dyDescent="0.2">
      <c r="A103" s="6" t="s">
        <v>129</v>
      </c>
      <c r="B103" s="7" t="s">
        <v>130</v>
      </c>
      <c r="C103" s="7" t="s">
        <v>346</v>
      </c>
      <c r="D103" s="7">
        <v>1</v>
      </c>
      <c r="E103" s="7" t="s">
        <v>132</v>
      </c>
      <c r="F103" s="7">
        <v>9198887386</v>
      </c>
      <c r="G103" s="7" t="s">
        <v>133</v>
      </c>
      <c r="H103" s="7" t="s">
        <v>197</v>
      </c>
      <c r="I103" s="7" t="s">
        <v>136</v>
      </c>
      <c r="J103" s="213" t="s">
        <v>347</v>
      </c>
      <c r="L103" s="6" t="s">
        <v>1619</v>
      </c>
      <c r="M103" s="7" t="s">
        <v>1616</v>
      </c>
      <c r="N103" s="7" t="s">
        <v>1617</v>
      </c>
      <c r="O103" s="7">
        <v>99</v>
      </c>
      <c r="P103" s="7">
        <v>-9.2233720368547697E+18</v>
      </c>
      <c r="Q103" s="213" t="s">
        <v>347</v>
      </c>
      <c r="R103" s="7" t="s">
        <v>130</v>
      </c>
      <c r="S103" s="7" t="s">
        <v>1731</v>
      </c>
      <c r="T103" s="7" t="s">
        <v>1732</v>
      </c>
      <c r="U103" s="215">
        <v>184732</v>
      </c>
      <c r="V103" s="7" t="s">
        <v>1727</v>
      </c>
      <c r="W103" s="7" t="s">
        <v>1729</v>
      </c>
      <c r="X103" s="7">
        <v>5911.42</v>
      </c>
      <c r="Y103" s="7">
        <v>126</v>
      </c>
      <c r="Z103" s="7">
        <v>20</v>
      </c>
      <c r="AA103" s="7">
        <v>34</v>
      </c>
      <c r="AB103" s="7" t="b">
        <v>0</v>
      </c>
      <c r="AC103" s="7">
        <v>0.123533</v>
      </c>
      <c r="AD103" s="7" t="s">
        <v>1623</v>
      </c>
      <c r="AE103" s="7" t="s">
        <v>27</v>
      </c>
      <c r="AF103" s="7" t="s">
        <v>27</v>
      </c>
      <c r="AG103" s="7" t="s">
        <v>27</v>
      </c>
      <c r="AH103" s="7" t="s">
        <v>27</v>
      </c>
      <c r="AI103" s="7" t="s">
        <v>27</v>
      </c>
      <c r="AJ103" s="7" t="s">
        <v>27</v>
      </c>
      <c r="AK103" s="7" t="s">
        <v>27</v>
      </c>
      <c r="AL103" s="7" t="s">
        <v>27</v>
      </c>
      <c r="AM103" s="7" t="s">
        <v>27</v>
      </c>
      <c r="AN103" s="7" t="s">
        <v>27</v>
      </c>
      <c r="AO103" s="7" t="s">
        <v>27</v>
      </c>
      <c r="AP103" s="7" t="s">
        <v>27</v>
      </c>
      <c r="AQ103" s="7" t="s">
        <v>27</v>
      </c>
      <c r="AR103" s="7" t="s">
        <v>27</v>
      </c>
      <c r="AS103" s="7" t="s">
        <v>27</v>
      </c>
      <c r="AT103" s="7" t="s">
        <v>27</v>
      </c>
    </row>
    <row r="104" spans="1:46" ht="25" x14ac:dyDescent="0.2">
      <c r="A104" s="6" t="s">
        <v>129</v>
      </c>
      <c r="B104" s="7" t="s">
        <v>130</v>
      </c>
      <c r="C104" s="7" t="s">
        <v>348</v>
      </c>
      <c r="D104" s="7">
        <v>1</v>
      </c>
      <c r="E104" s="7" t="s">
        <v>195</v>
      </c>
      <c r="F104" s="7" t="s">
        <v>133</v>
      </c>
      <c r="G104" s="7">
        <v>9198887386</v>
      </c>
      <c r="H104" s="7" t="s">
        <v>197</v>
      </c>
      <c r="I104" s="7" t="s">
        <v>136</v>
      </c>
      <c r="J104" s="213" t="s">
        <v>349</v>
      </c>
      <c r="L104" s="6" t="s">
        <v>1619</v>
      </c>
      <c r="M104" s="7" t="s">
        <v>1616</v>
      </c>
      <c r="N104" s="7" t="s">
        <v>1617</v>
      </c>
      <c r="O104" s="7">
        <v>100</v>
      </c>
      <c r="P104" s="7">
        <v>-9.2233720368547697E+18</v>
      </c>
      <c r="Q104" s="213" t="s">
        <v>349</v>
      </c>
      <c r="R104" s="7" t="s">
        <v>130</v>
      </c>
      <c r="S104" s="7" t="s">
        <v>1732</v>
      </c>
      <c r="T104" s="7" t="s">
        <v>1733</v>
      </c>
      <c r="U104" s="215">
        <v>184732</v>
      </c>
      <c r="V104" s="7" t="s">
        <v>1727</v>
      </c>
      <c r="W104" s="7" t="s">
        <v>1729</v>
      </c>
      <c r="X104" s="7">
        <v>5911.42</v>
      </c>
      <c r="Y104" s="7">
        <v>55</v>
      </c>
      <c r="Z104" s="7">
        <v>10</v>
      </c>
      <c r="AA104" s="7">
        <v>18</v>
      </c>
      <c r="AB104" s="7" t="b">
        <v>1</v>
      </c>
      <c r="AC104" s="7">
        <v>0.90383800000000003</v>
      </c>
      <c r="AD104" s="7" t="s">
        <v>1667</v>
      </c>
      <c r="AE104" s="7" t="s">
        <v>27</v>
      </c>
      <c r="AF104" s="7" t="s">
        <v>27</v>
      </c>
      <c r="AG104" s="7" t="s">
        <v>27</v>
      </c>
      <c r="AH104" s="7" t="s">
        <v>27</v>
      </c>
      <c r="AI104" s="7" t="s">
        <v>27</v>
      </c>
      <c r="AJ104" s="7" t="s">
        <v>27</v>
      </c>
      <c r="AK104" s="7" t="s">
        <v>27</v>
      </c>
      <c r="AL104" s="7" t="s">
        <v>27</v>
      </c>
      <c r="AM104" s="7" t="s">
        <v>27</v>
      </c>
      <c r="AN104" s="7" t="s">
        <v>27</v>
      </c>
      <c r="AO104" s="7" t="s">
        <v>27</v>
      </c>
      <c r="AP104" s="7" t="s">
        <v>27</v>
      </c>
      <c r="AQ104" s="7" t="s">
        <v>27</v>
      </c>
      <c r="AR104" s="7" t="s">
        <v>27</v>
      </c>
      <c r="AS104" s="7" t="s">
        <v>27</v>
      </c>
      <c r="AT104" s="7" t="s">
        <v>27</v>
      </c>
    </row>
    <row r="105" spans="1:46" ht="25" x14ac:dyDescent="0.2">
      <c r="A105" s="6" t="s">
        <v>129</v>
      </c>
      <c r="B105" s="7" t="s">
        <v>130</v>
      </c>
      <c r="C105" s="7" t="s">
        <v>350</v>
      </c>
      <c r="D105" s="7">
        <v>1</v>
      </c>
      <c r="E105" s="7" t="s">
        <v>132</v>
      </c>
      <c r="F105" s="7">
        <v>9198887386</v>
      </c>
      <c r="G105" s="7" t="s">
        <v>133</v>
      </c>
      <c r="H105" s="7" t="s">
        <v>197</v>
      </c>
      <c r="I105" s="7" t="s">
        <v>136</v>
      </c>
      <c r="J105" s="212" t="s">
        <v>351</v>
      </c>
      <c r="L105" s="6" t="s">
        <v>1619</v>
      </c>
      <c r="M105" s="7" t="s">
        <v>1616</v>
      </c>
      <c r="N105" s="7" t="s">
        <v>1617</v>
      </c>
      <c r="O105" s="7">
        <v>101</v>
      </c>
      <c r="P105" s="7">
        <v>-9.2233720368547697E+18</v>
      </c>
      <c r="Q105" s="217" t="s">
        <v>351</v>
      </c>
      <c r="R105" s="7" t="s">
        <v>130</v>
      </c>
      <c r="S105" s="7" t="s">
        <v>1733</v>
      </c>
      <c r="T105" s="7" t="s">
        <v>1734</v>
      </c>
      <c r="U105" s="215">
        <v>184732</v>
      </c>
      <c r="V105" s="7" t="s">
        <v>1727</v>
      </c>
      <c r="W105" s="7" t="s">
        <v>1729</v>
      </c>
      <c r="X105" s="7">
        <v>5911.42</v>
      </c>
      <c r="Y105" s="7">
        <v>66</v>
      </c>
      <c r="Z105" s="7">
        <v>9</v>
      </c>
      <c r="AA105" s="7">
        <v>36</v>
      </c>
      <c r="AB105" s="7" t="b">
        <v>1</v>
      </c>
      <c r="AC105" s="7">
        <v>0.52007599999999998</v>
      </c>
      <c r="AD105" s="7" t="s">
        <v>1667</v>
      </c>
      <c r="AE105" s="7" t="s">
        <v>27</v>
      </c>
      <c r="AF105" s="7" t="s">
        <v>27</v>
      </c>
      <c r="AG105" s="7" t="s">
        <v>27</v>
      </c>
      <c r="AH105" s="7" t="s">
        <v>27</v>
      </c>
      <c r="AI105" s="7" t="s">
        <v>27</v>
      </c>
      <c r="AJ105" s="7" t="s">
        <v>27</v>
      </c>
      <c r="AK105" s="7" t="s">
        <v>27</v>
      </c>
      <c r="AL105" s="7" t="s">
        <v>27</v>
      </c>
      <c r="AM105" s="7" t="s">
        <v>27</v>
      </c>
      <c r="AN105" s="7" t="s">
        <v>27</v>
      </c>
      <c r="AO105" s="7" t="s">
        <v>27</v>
      </c>
      <c r="AP105" s="7" t="s">
        <v>27</v>
      </c>
      <c r="AQ105" s="7" t="s">
        <v>27</v>
      </c>
      <c r="AR105" s="7" t="s">
        <v>27</v>
      </c>
      <c r="AS105" s="7" t="s">
        <v>27</v>
      </c>
      <c r="AT105" s="7" t="s">
        <v>27</v>
      </c>
    </row>
    <row r="106" spans="1:46" ht="49" x14ac:dyDescent="0.2">
      <c r="A106" s="6" t="s">
        <v>129</v>
      </c>
      <c r="B106" s="7" t="s">
        <v>130</v>
      </c>
      <c r="C106" s="7" t="s">
        <v>352</v>
      </c>
      <c r="D106" s="7">
        <v>1</v>
      </c>
      <c r="E106" s="7" t="s">
        <v>195</v>
      </c>
      <c r="F106" s="7" t="s">
        <v>133</v>
      </c>
      <c r="G106" s="7">
        <v>9198887386</v>
      </c>
      <c r="H106" s="7" t="s">
        <v>197</v>
      </c>
      <c r="I106" s="7" t="s">
        <v>136</v>
      </c>
      <c r="J106" s="213" t="s">
        <v>353</v>
      </c>
      <c r="L106" s="6" t="s">
        <v>1619</v>
      </c>
      <c r="M106" s="7" t="s">
        <v>1616</v>
      </c>
      <c r="N106" s="7" t="s">
        <v>1617</v>
      </c>
      <c r="O106" s="7">
        <v>102</v>
      </c>
      <c r="P106" s="7">
        <v>-9.2233720368547697E+18</v>
      </c>
      <c r="Q106" s="213" t="s">
        <v>353</v>
      </c>
      <c r="R106" s="7" t="s">
        <v>130</v>
      </c>
      <c r="S106" s="7" t="s">
        <v>1734</v>
      </c>
      <c r="T106" s="7" t="s">
        <v>1735</v>
      </c>
      <c r="U106" s="215">
        <v>184732</v>
      </c>
      <c r="V106" s="7" t="s">
        <v>1727</v>
      </c>
      <c r="W106" s="7" t="s">
        <v>1729</v>
      </c>
      <c r="X106" s="7">
        <v>5911.42</v>
      </c>
      <c r="Y106" s="7">
        <v>138</v>
      </c>
      <c r="Z106" s="7">
        <v>25</v>
      </c>
      <c r="AA106" s="7">
        <v>38</v>
      </c>
      <c r="AB106" s="7" t="b">
        <v>0</v>
      </c>
      <c r="AC106" s="7">
        <v>1.1592E-2</v>
      </c>
      <c r="AD106" s="7" t="s">
        <v>1623</v>
      </c>
      <c r="AE106" s="7" t="s">
        <v>27</v>
      </c>
      <c r="AF106" s="7" t="s">
        <v>27</v>
      </c>
      <c r="AG106" s="7" t="s">
        <v>27</v>
      </c>
      <c r="AH106" s="7" t="s">
        <v>27</v>
      </c>
      <c r="AI106" s="7" t="s">
        <v>27</v>
      </c>
      <c r="AJ106" s="7" t="s">
        <v>27</v>
      </c>
      <c r="AK106" s="7" t="s">
        <v>27</v>
      </c>
      <c r="AL106" s="7" t="s">
        <v>27</v>
      </c>
      <c r="AM106" s="7" t="s">
        <v>27</v>
      </c>
      <c r="AN106" s="7" t="s">
        <v>27</v>
      </c>
      <c r="AO106" s="7" t="s">
        <v>27</v>
      </c>
      <c r="AP106" s="7" t="s">
        <v>27</v>
      </c>
      <c r="AQ106" s="7" t="s">
        <v>27</v>
      </c>
      <c r="AR106" s="7" t="s">
        <v>27</v>
      </c>
      <c r="AS106" s="7" t="s">
        <v>27</v>
      </c>
      <c r="AT106" s="7" t="s">
        <v>27</v>
      </c>
    </row>
    <row r="107" spans="1:46" ht="37" x14ac:dyDescent="0.2">
      <c r="A107" s="6" t="s">
        <v>129</v>
      </c>
      <c r="B107" s="7" t="s">
        <v>130</v>
      </c>
      <c r="C107" s="7" t="s">
        <v>354</v>
      </c>
      <c r="D107" s="7">
        <v>1</v>
      </c>
      <c r="E107" s="7" t="s">
        <v>132</v>
      </c>
      <c r="F107" s="7">
        <v>9198887386</v>
      </c>
      <c r="G107" s="7" t="s">
        <v>133</v>
      </c>
      <c r="H107" s="7" t="s">
        <v>197</v>
      </c>
      <c r="I107" s="7" t="s">
        <v>136</v>
      </c>
      <c r="J107" s="211" t="s">
        <v>355</v>
      </c>
      <c r="L107" s="6" t="s">
        <v>1619</v>
      </c>
      <c r="M107" s="7" t="s">
        <v>1616</v>
      </c>
      <c r="N107" s="7" t="s">
        <v>1617</v>
      </c>
      <c r="O107" s="7">
        <v>103</v>
      </c>
      <c r="P107" s="7">
        <v>-9.2233720368547697E+18</v>
      </c>
      <c r="Q107" s="211" t="s">
        <v>355</v>
      </c>
      <c r="R107" s="7" t="s">
        <v>130</v>
      </c>
      <c r="S107" s="7" t="s">
        <v>1735</v>
      </c>
      <c r="T107" s="7" t="s">
        <v>1736</v>
      </c>
      <c r="U107" s="215">
        <v>184732</v>
      </c>
      <c r="V107" s="7" t="s">
        <v>1727</v>
      </c>
      <c r="W107" s="7" t="s">
        <v>1729</v>
      </c>
      <c r="X107" s="7">
        <v>5911.42</v>
      </c>
      <c r="Y107" s="7">
        <v>109</v>
      </c>
      <c r="Z107" s="7">
        <v>18</v>
      </c>
      <c r="AA107" s="7">
        <v>32</v>
      </c>
      <c r="AB107" s="7" t="b">
        <v>0</v>
      </c>
      <c r="AC107" s="7">
        <v>0.23727300000000001</v>
      </c>
      <c r="AD107" s="7" t="s">
        <v>1623</v>
      </c>
      <c r="AE107" s="7" t="s">
        <v>27</v>
      </c>
      <c r="AF107" s="7" t="s">
        <v>27</v>
      </c>
      <c r="AG107" s="7" t="s">
        <v>27</v>
      </c>
      <c r="AH107" s="7" t="s">
        <v>27</v>
      </c>
      <c r="AI107" s="7" t="s">
        <v>27</v>
      </c>
      <c r="AJ107" s="7" t="s">
        <v>27</v>
      </c>
      <c r="AK107" s="7" t="s">
        <v>27</v>
      </c>
      <c r="AL107" s="7" t="s">
        <v>27</v>
      </c>
      <c r="AM107" s="7" t="s">
        <v>27</v>
      </c>
      <c r="AN107" s="7" t="s">
        <v>27</v>
      </c>
      <c r="AO107" s="7" t="s">
        <v>27</v>
      </c>
      <c r="AP107" s="7" t="s">
        <v>27</v>
      </c>
      <c r="AQ107" s="7" t="s">
        <v>27</v>
      </c>
      <c r="AR107" s="7" t="s">
        <v>27</v>
      </c>
      <c r="AS107" s="7" t="s">
        <v>27</v>
      </c>
      <c r="AT107" s="7" t="s">
        <v>27</v>
      </c>
    </row>
    <row r="108" spans="1:46" ht="49" x14ac:dyDescent="0.2">
      <c r="A108" s="6" t="s">
        <v>129</v>
      </c>
      <c r="B108" s="7" t="s">
        <v>130</v>
      </c>
      <c r="C108" s="7" t="s">
        <v>356</v>
      </c>
      <c r="D108" s="7">
        <v>1</v>
      </c>
      <c r="E108" s="7" t="s">
        <v>195</v>
      </c>
      <c r="F108" s="7" t="s">
        <v>133</v>
      </c>
      <c r="G108" s="7">
        <v>9198887386</v>
      </c>
      <c r="H108" s="7" t="s">
        <v>197</v>
      </c>
      <c r="I108" s="7" t="s">
        <v>136</v>
      </c>
      <c r="J108" s="212" t="s">
        <v>357</v>
      </c>
      <c r="L108" s="6" t="s">
        <v>1619</v>
      </c>
      <c r="M108" s="7" t="s">
        <v>1616</v>
      </c>
      <c r="N108" s="7" t="s">
        <v>1617</v>
      </c>
      <c r="O108" s="7">
        <v>104</v>
      </c>
      <c r="P108" s="7">
        <v>-9.2233720368547697E+18</v>
      </c>
      <c r="Q108" s="217" t="s">
        <v>357</v>
      </c>
      <c r="R108" s="7" t="s">
        <v>130</v>
      </c>
      <c r="S108" s="7" t="s">
        <v>1736</v>
      </c>
      <c r="T108" s="7" t="s">
        <v>1737</v>
      </c>
      <c r="U108" s="215">
        <v>184732</v>
      </c>
      <c r="V108" s="7" t="s">
        <v>1727</v>
      </c>
      <c r="W108" s="7" t="s">
        <v>1729</v>
      </c>
      <c r="X108" s="7">
        <v>5911.42</v>
      </c>
      <c r="Y108" s="7">
        <v>138</v>
      </c>
      <c r="Z108" s="7">
        <v>20</v>
      </c>
      <c r="AA108" s="7">
        <v>46</v>
      </c>
      <c r="AB108" s="7" t="b">
        <v>0</v>
      </c>
      <c r="AC108" s="7">
        <v>7.8799999999999996E-4</v>
      </c>
      <c r="AD108" s="7" t="s">
        <v>1623</v>
      </c>
      <c r="AE108" s="7" t="s">
        <v>27</v>
      </c>
      <c r="AF108" s="7" t="s">
        <v>27</v>
      </c>
      <c r="AG108" s="7" t="s">
        <v>27</v>
      </c>
      <c r="AH108" s="7" t="s">
        <v>27</v>
      </c>
      <c r="AI108" s="7" t="s">
        <v>27</v>
      </c>
      <c r="AJ108" s="7" t="s">
        <v>27</v>
      </c>
      <c r="AK108" s="7" t="s">
        <v>27</v>
      </c>
      <c r="AL108" s="7" t="s">
        <v>27</v>
      </c>
      <c r="AM108" s="7" t="s">
        <v>27</v>
      </c>
      <c r="AN108" s="7" t="s">
        <v>27</v>
      </c>
      <c r="AO108" s="7" t="s">
        <v>27</v>
      </c>
      <c r="AP108" s="7" t="s">
        <v>27</v>
      </c>
      <c r="AQ108" s="7" t="s">
        <v>27</v>
      </c>
      <c r="AR108" s="7" t="s">
        <v>27</v>
      </c>
      <c r="AS108" s="7" t="s">
        <v>27</v>
      </c>
      <c r="AT108" s="7" t="s">
        <v>27</v>
      </c>
    </row>
    <row r="109" spans="1:46" ht="25" x14ac:dyDescent="0.2">
      <c r="A109" s="6" t="s">
        <v>129</v>
      </c>
      <c r="B109" s="7" t="s">
        <v>130</v>
      </c>
      <c r="C109" s="7" t="s">
        <v>358</v>
      </c>
      <c r="D109" s="7">
        <v>1</v>
      </c>
      <c r="E109" s="7" t="s">
        <v>132</v>
      </c>
      <c r="F109" s="7">
        <v>9198887386</v>
      </c>
      <c r="G109" s="7" t="s">
        <v>133</v>
      </c>
      <c r="H109" s="7" t="s">
        <v>197</v>
      </c>
      <c r="I109" s="7" t="s">
        <v>136</v>
      </c>
      <c r="J109" s="211" t="s">
        <v>359</v>
      </c>
      <c r="L109" s="6" t="s">
        <v>1619</v>
      </c>
      <c r="M109" s="7" t="s">
        <v>1616</v>
      </c>
      <c r="N109" s="7" t="s">
        <v>1617</v>
      </c>
      <c r="O109" s="7">
        <v>105</v>
      </c>
      <c r="P109" s="7">
        <v>-9.2233720368547697E+18</v>
      </c>
      <c r="Q109" s="211" t="s">
        <v>359</v>
      </c>
      <c r="R109" s="7" t="s">
        <v>130</v>
      </c>
      <c r="S109" s="7" t="s">
        <v>1737</v>
      </c>
      <c r="T109" s="7" t="s">
        <v>1738</v>
      </c>
      <c r="U109" s="215">
        <v>184732</v>
      </c>
      <c r="V109" s="7" t="s">
        <v>1727</v>
      </c>
      <c r="W109" s="7" t="s">
        <v>1729</v>
      </c>
      <c r="X109" s="7">
        <v>5911.42</v>
      </c>
      <c r="Y109" s="7">
        <v>73</v>
      </c>
      <c r="Z109" s="7">
        <v>12</v>
      </c>
      <c r="AA109" s="7">
        <v>24</v>
      </c>
      <c r="AB109" s="7" t="b">
        <v>0</v>
      </c>
      <c r="AC109" s="7">
        <v>2.9849999999999998E-3</v>
      </c>
      <c r="AD109" s="7" t="s">
        <v>1623</v>
      </c>
      <c r="AE109" s="7" t="s">
        <v>27</v>
      </c>
      <c r="AF109" s="7" t="s">
        <v>27</v>
      </c>
      <c r="AG109" s="7" t="s">
        <v>27</v>
      </c>
      <c r="AH109" s="7" t="s">
        <v>27</v>
      </c>
      <c r="AI109" s="7" t="s">
        <v>27</v>
      </c>
      <c r="AJ109" s="7" t="s">
        <v>27</v>
      </c>
      <c r="AK109" s="7" t="s">
        <v>27</v>
      </c>
      <c r="AL109" s="7" t="s">
        <v>27</v>
      </c>
      <c r="AM109" s="7" t="s">
        <v>27</v>
      </c>
      <c r="AN109" s="7" t="s">
        <v>27</v>
      </c>
      <c r="AO109" s="7" t="s">
        <v>27</v>
      </c>
      <c r="AP109" s="7" t="s">
        <v>27</v>
      </c>
      <c r="AQ109" s="7" t="s">
        <v>27</v>
      </c>
      <c r="AR109" s="7" t="s">
        <v>27</v>
      </c>
      <c r="AS109" s="7" t="s">
        <v>27</v>
      </c>
      <c r="AT109" s="7" t="s">
        <v>27</v>
      </c>
    </row>
    <row r="110" spans="1:46" ht="25" x14ac:dyDescent="0.2">
      <c r="A110" s="6" t="s">
        <v>129</v>
      </c>
      <c r="B110" s="7" t="s">
        <v>130</v>
      </c>
      <c r="C110" s="7" t="s">
        <v>360</v>
      </c>
      <c r="D110" s="7">
        <v>1</v>
      </c>
      <c r="E110" s="7" t="s">
        <v>195</v>
      </c>
      <c r="F110" s="7" t="s">
        <v>133</v>
      </c>
      <c r="G110" s="7">
        <v>9198887386</v>
      </c>
      <c r="H110" s="7" t="s">
        <v>197</v>
      </c>
      <c r="I110" s="7" t="s">
        <v>136</v>
      </c>
      <c r="J110" s="211" t="s">
        <v>361</v>
      </c>
      <c r="L110" s="6" t="s">
        <v>1619</v>
      </c>
      <c r="M110" s="7" t="s">
        <v>1616</v>
      </c>
      <c r="N110" s="7" t="s">
        <v>1617</v>
      </c>
      <c r="O110" s="7">
        <v>106</v>
      </c>
      <c r="P110" s="7">
        <v>-9.2233720368547697E+18</v>
      </c>
      <c r="Q110" s="211" t="s">
        <v>361</v>
      </c>
      <c r="R110" s="7" t="s">
        <v>130</v>
      </c>
      <c r="S110" s="7" t="s">
        <v>1738</v>
      </c>
      <c r="T110" s="7" t="s">
        <v>1739</v>
      </c>
      <c r="U110" s="215">
        <v>184732</v>
      </c>
      <c r="V110" s="7" t="s">
        <v>1727</v>
      </c>
      <c r="W110" s="7" t="s">
        <v>1729</v>
      </c>
      <c r="X110" s="7">
        <v>5911.42</v>
      </c>
      <c r="Y110" s="7">
        <v>82</v>
      </c>
      <c r="Z110" s="7">
        <v>14</v>
      </c>
      <c r="AA110" s="7">
        <v>23</v>
      </c>
      <c r="AB110" s="7" t="b">
        <v>0</v>
      </c>
      <c r="AC110" s="7">
        <v>3.3599999999999998E-4</v>
      </c>
      <c r="AD110" s="7" t="s">
        <v>1623</v>
      </c>
      <c r="AE110" s="7" t="s">
        <v>27</v>
      </c>
      <c r="AF110" s="7" t="s">
        <v>27</v>
      </c>
      <c r="AG110" s="7" t="s">
        <v>27</v>
      </c>
      <c r="AH110" s="7" t="s">
        <v>27</v>
      </c>
      <c r="AI110" s="7" t="s">
        <v>27</v>
      </c>
      <c r="AJ110" s="7" t="s">
        <v>27</v>
      </c>
      <c r="AK110" s="7" t="s">
        <v>27</v>
      </c>
      <c r="AL110" s="7" t="s">
        <v>27</v>
      </c>
      <c r="AM110" s="7" t="s">
        <v>27</v>
      </c>
      <c r="AN110" s="7" t="s">
        <v>27</v>
      </c>
      <c r="AO110" s="7" t="s">
        <v>27</v>
      </c>
      <c r="AP110" s="7" t="s">
        <v>27</v>
      </c>
      <c r="AQ110" s="7" t="s">
        <v>27</v>
      </c>
      <c r="AR110" s="7" t="s">
        <v>27</v>
      </c>
      <c r="AS110" s="7" t="s">
        <v>27</v>
      </c>
      <c r="AT110" s="7" t="s">
        <v>27</v>
      </c>
    </row>
    <row r="111" spans="1:46" ht="37" x14ac:dyDescent="0.2">
      <c r="A111" s="6" t="s">
        <v>129</v>
      </c>
      <c r="B111" s="7" t="s">
        <v>130</v>
      </c>
      <c r="C111" s="7" t="s">
        <v>362</v>
      </c>
      <c r="D111" s="7">
        <v>1</v>
      </c>
      <c r="E111" s="7" t="s">
        <v>132</v>
      </c>
      <c r="F111" s="7">
        <v>9198887386</v>
      </c>
      <c r="G111" s="7" t="s">
        <v>133</v>
      </c>
      <c r="H111" s="7" t="s">
        <v>197</v>
      </c>
      <c r="I111" s="7" t="s">
        <v>136</v>
      </c>
      <c r="J111" s="211" t="s">
        <v>363</v>
      </c>
      <c r="L111" s="6" t="s">
        <v>1619</v>
      </c>
      <c r="M111" s="7" t="s">
        <v>1616</v>
      </c>
      <c r="N111" s="7" t="s">
        <v>1617</v>
      </c>
      <c r="O111" s="7">
        <v>107</v>
      </c>
      <c r="P111" s="7">
        <v>-9.2233720368547697E+18</v>
      </c>
      <c r="Q111" s="211" t="s">
        <v>363</v>
      </c>
      <c r="R111" s="7" t="s">
        <v>130</v>
      </c>
      <c r="S111" s="7" t="s">
        <v>1739</v>
      </c>
      <c r="T111" s="7" t="s">
        <v>1740</v>
      </c>
      <c r="U111" s="215">
        <v>184732</v>
      </c>
      <c r="V111" s="7" t="s">
        <v>1727</v>
      </c>
      <c r="W111" s="7" t="s">
        <v>1729</v>
      </c>
      <c r="X111" s="7">
        <v>5911.42</v>
      </c>
      <c r="Y111" s="7">
        <v>129</v>
      </c>
      <c r="Z111" s="7">
        <v>27</v>
      </c>
      <c r="AA111" s="7">
        <v>41</v>
      </c>
      <c r="AB111" s="7" t="b">
        <v>0</v>
      </c>
      <c r="AC111" s="7">
        <v>3.8178999999999998E-2</v>
      </c>
      <c r="AD111" s="7" t="s">
        <v>1623</v>
      </c>
      <c r="AE111" s="7" t="s">
        <v>27</v>
      </c>
      <c r="AF111" s="7" t="s">
        <v>27</v>
      </c>
      <c r="AG111" s="7" t="s">
        <v>27</v>
      </c>
      <c r="AH111" s="7" t="s">
        <v>27</v>
      </c>
      <c r="AI111" s="7" t="s">
        <v>27</v>
      </c>
      <c r="AJ111" s="7" t="s">
        <v>27</v>
      </c>
      <c r="AK111" s="7" t="s">
        <v>27</v>
      </c>
      <c r="AL111" s="7" t="s">
        <v>27</v>
      </c>
      <c r="AM111" s="7" t="s">
        <v>27</v>
      </c>
      <c r="AN111" s="7" t="s">
        <v>27</v>
      </c>
      <c r="AO111" s="7" t="s">
        <v>27</v>
      </c>
      <c r="AP111" s="7" t="s">
        <v>27</v>
      </c>
      <c r="AQ111" s="7" t="s">
        <v>27</v>
      </c>
      <c r="AR111" s="7" t="s">
        <v>27</v>
      </c>
      <c r="AS111" s="7" t="s">
        <v>27</v>
      </c>
      <c r="AT111" s="7" t="s">
        <v>27</v>
      </c>
    </row>
    <row r="112" spans="1:46" x14ac:dyDescent="0.2">
      <c r="A112" s="6" t="s">
        <v>129</v>
      </c>
      <c r="B112" s="7" t="s">
        <v>130</v>
      </c>
      <c r="C112" s="7" t="s">
        <v>364</v>
      </c>
      <c r="D112" s="7">
        <v>1</v>
      </c>
      <c r="E112" s="7" t="s">
        <v>195</v>
      </c>
      <c r="F112" s="7" t="s">
        <v>133</v>
      </c>
      <c r="G112" s="7">
        <v>9198887386</v>
      </c>
      <c r="H112" s="7" t="s">
        <v>197</v>
      </c>
      <c r="I112" s="7" t="s">
        <v>136</v>
      </c>
      <c r="J112" s="211" t="s">
        <v>365</v>
      </c>
      <c r="L112" s="6" t="s">
        <v>1619</v>
      </c>
      <c r="M112" s="7" t="s">
        <v>1616</v>
      </c>
      <c r="N112" s="7" t="s">
        <v>1617</v>
      </c>
      <c r="O112" s="7">
        <v>108</v>
      </c>
      <c r="P112" s="7">
        <v>-9.2233720368547697E+18</v>
      </c>
      <c r="Q112" s="211" t="s">
        <v>365</v>
      </c>
      <c r="R112" s="7" t="s">
        <v>130</v>
      </c>
      <c r="S112" s="7" t="s">
        <v>1740</v>
      </c>
      <c r="T112" s="7" t="s">
        <v>1741</v>
      </c>
      <c r="U112" s="215">
        <v>184732</v>
      </c>
      <c r="V112" s="7" t="s">
        <v>1727</v>
      </c>
      <c r="W112" s="7" t="s">
        <v>1729</v>
      </c>
      <c r="X112" s="7">
        <v>5911.42</v>
      </c>
      <c r="Y112" s="7">
        <v>31</v>
      </c>
      <c r="Z112" s="7">
        <v>6</v>
      </c>
      <c r="AA112" s="7">
        <v>11</v>
      </c>
      <c r="AB112" s="7" t="b">
        <v>1</v>
      </c>
      <c r="AC112" s="7">
        <v>0.99515900000000002</v>
      </c>
      <c r="AD112" s="7" t="s">
        <v>1667</v>
      </c>
      <c r="AE112" s="7" t="s">
        <v>27</v>
      </c>
      <c r="AF112" s="7" t="s">
        <v>27</v>
      </c>
      <c r="AG112" s="7" t="s">
        <v>27</v>
      </c>
      <c r="AH112" s="7" t="s">
        <v>27</v>
      </c>
      <c r="AI112" s="7" t="s">
        <v>27</v>
      </c>
      <c r="AJ112" s="7" t="s">
        <v>27</v>
      </c>
      <c r="AK112" s="7" t="s">
        <v>27</v>
      </c>
      <c r="AL112" s="7" t="s">
        <v>27</v>
      </c>
      <c r="AM112" s="7" t="s">
        <v>27</v>
      </c>
      <c r="AN112" s="7" t="s">
        <v>27</v>
      </c>
      <c r="AO112" s="7" t="s">
        <v>27</v>
      </c>
      <c r="AP112" s="7" t="s">
        <v>27</v>
      </c>
      <c r="AQ112" s="7" t="s">
        <v>27</v>
      </c>
      <c r="AR112" s="7" t="s">
        <v>27</v>
      </c>
      <c r="AS112" s="7" t="s">
        <v>27</v>
      </c>
      <c r="AT112" s="7" t="s">
        <v>27</v>
      </c>
    </row>
    <row r="113" spans="1:46" ht="61" x14ac:dyDescent="0.2">
      <c r="A113" s="6" t="s">
        <v>129</v>
      </c>
      <c r="B113" s="7" t="s">
        <v>130</v>
      </c>
      <c r="C113" s="7" t="s">
        <v>366</v>
      </c>
      <c r="D113" s="7">
        <v>1</v>
      </c>
      <c r="E113" s="7" t="s">
        <v>132</v>
      </c>
      <c r="F113" s="7">
        <v>9198887386</v>
      </c>
      <c r="G113" s="7" t="s">
        <v>133</v>
      </c>
      <c r="H113" s="7" t="s">
        <v>197</v>
      </c>
      <c r="I113" s="7" t="s">
        <v>136</v>
      </c>
      <c r="J113" s="212" t="s">
        <v>367</v>
      </c>
      <c r="L113" s="6" t="s">
        <v>1619</v>
      </c>
      <c r="M113" s="7" t="s">
        <v>1616</v>
      </c>
      <c r="N113" s="7" t="s">
        <v>1617</v>
      </c>
      <c r="O113" s="7">
        <v>109</v>
      </c>
      <c r="P113" s="7">
        <v>-9.2233720368547697E+18</v>
      </c>
      <c r="Q113" s="217" t="s">
        <v>367</v>
      </c>
      <c r="R113" s="7" t="s">
        <v>130</v>
      </c>
      <c r="S113" s="7" t="s">
        <v>1741</v>
      </c>
      <c r="T113" s="7" t="s">
        <v>1742</v>
      </c>
      <c r="U113" s="215">
        <v>184732</v>
      </c>
      <c r="V113" s="7" t="s">
        <v>1727</v>
      </c>
      <c r="W113" s="7" t="s">
        <v>1729</v>
      </c>
      <c r="X113" s="7">
        <v>5911.42</v>
      </c>
      <c r="Y113" s="7">
        <v>122</v>
      </c>
      <c r="Z113" s="7">
        <v>14</v>
      </c>
      <c r="AA113" s="7">
        <v>55</v>
      </c>
      <c r="AB113" s="7" t="b">
        <v>1</v>
      </c>
      <c r="AC113" s="7">
        <v>0.97735799999999995</v>
      </c>
      <c r="AD113" s="7" t="s">
        <v>1667</v>
      </c>
      <c r="AE113" s="7" t="s">
        <v>27</v>
      </c>
      <c r="AF113" s="7" t="s">
        <v>27</v>
      </c>
      <c r="AG113" s="7" t="s">
        <v>27</v>
      </c>
      <c r="AH113" s="7" t="s">
        <v>27</v>
      </c>
      <c r="AI113" s="7" t="s">
        <v>27</v>
      </c>
      <c r="AJ113" s="7" t="s">
        <v>27</v>
      </c>
      <c r="AK113" s="7" t="s">
        <v>27</v>
      </c>
      <c r="AL113" s="7" t="s">
        <v>27</v>
      </c>
      <c r="AM113" s="7" t="s">
        <v>27</v>
      </c>
      <c r="AN113" s="7" t="s">
        <v>27</v>
      </c>
      <c r="AO113" s="7" t="s">
        <v>27</v>
      </c>
      <c r="AP113" s="7" t="s">
        <v>27</v>
      </c>
      <c r="AQ113" s="7" t="s">
        <v>27</v>
      </c>
      <c r="AR113" s="7" t="s">
        <v>27</v>
      </c>
      <c r="AS113" s="7" t="s">
        <v>27</v>
      </c>
      <c r="AT113" s="7" t="s">
        <v>27</v>
      </c>
    </row>
    <row r="114" spans="1:46" ht="25" x14ac:dyDescent="0.2">
      <c r="A114" s="6" t="s">
        <v>129</v>
      </c>
      <c r="B114" s="7" t="s">
        <v>130</v>
      </c>
      <c r="C114" s="7" t="s">
        <v>368</v>
      </c>
      <c r="D114" s="7">
        <v>1</v>
      </c>
      <c r="E114" s="7" t="s">
        <v>195</v>
      </c>
      <c r="F114" s="7" t="s">
        <v>133</v>
      </c>
      <c r="G114" s="7">
        <v>9198887386</v>
      </c>
      <c r="H114" s="7" t="s">
        <v>197</v>
      </c>
      <c r="I114" s="7" t="s">
        <v>136</v>
      </c>
      <c r="J114" s="213" t="s">
        <v>369</v>
      </c>
      <c r="L114" s="6" t="s">
        <v>1619</v>
      </c>
      <c r="M114" s="7" t="s">
        <v>1616</v>
      </c>
      <c r="N114" s="7" t="s">
        <v>1617</v>
      </c>
      <c r="O114" s="7">
        <v>110</v>
      </c>
      <c r="P114" s="7">
        <v>-9.2233720368547697E+18</v>
      </c>
      <c r="Q114" s="213" t="s">
        <v>369</v>
      </c>
      <c r="R114" s="7" t="s">
        <v>130</v>
      </c>
      <c r="S114" s="7" t="s">
        <v>1742</v>
      </c>
      <c r="T114" s="7" t="s">
        <v>1743</v>
      </c>
      <c r="U114" s="215">
        <v>184732</v>
      </c>
      <c r="V114" s="7" t="s">
        <v>1727</v>
      </c>
      <c r="W114" s="7" t="s">
        <v>1729</v>
      </c>
      <c r="X114" s="7">
        <v>5911.42</v>
      </c>
      <c r="Y114" s="7">
        <v>78</v>
      </c>
      <c r="Z114" s="7">
        <v>16</v>
      </c>
      <c r="AA114" s="7">
        <v>29</v>
      </c>
      <c r="AB114" s="7" t="b">
        <v>0</v>
      </c>
      <c r="AC114" s="7">
        <v>9.2723E-2</v>
      </c>
      <c r="AD114" s="7" t="s">
        <v>1623</v>
      </c>
      <c r="AE114" s="7" t="s">
        <v>27</v>
      </c>
      <c r="AF114" s="7" t="s">
        <v>27</v>
      </c>
      <c r="AG114" s="7" t="s">
        <v>27</v>
      </c>
      <c r="AH114" s="7" t="s">
        <v>27</v>
      </c>
      <c r="AI114" s="7" t="s">
        <v>27</v>
      </c>
      <c r="AJ114" s="7" t="s">
        <v>27</v>
      </c>
      <c r="AK114" s="7" t="s">
        <v>27</v>
      </c>
      <c r="AL114" s="7" t="s">
        <v>27</v>
      </c>
      <c r="AM114" s="7" t="s">
        <v>27</v>
      </c>
      <c r="AN114" s="7" t="s">
        <v>27</v>
      </c>
      <c r="AO114" s="7" t="s">
        <v>27</v>
      </c>
      <c r="AP114" s="7" t="s">
        <v>27</v>
      </c>
      <c r="AQ114" s="7" t="s">
        <v>27</v>
      </c>
      <c r="AR114" s="7" t="s">
        <v>27</v>
      </c>
      <c r="AS114" s="7" t="s">
        <v>27</v>
      </c>
      <c r="AT114" s="7" t="s">
        <v>27</v>
      </c>
    </row>
    <row r="115" spans="1:46" ht="37" x14ac:dyDescent="0.2">
      <c r="A115" s="6" t="s">
        <v>129</v>
      </c>
      <c r="B115" s="7" t="s">
        <v>130</v>
      </c>
      <c r="C115" s="7" t="s">
        <v>370</v>
      </c>
      <c r="D115" s="7">
        <v>1</v>
      </c>
      <c r="E115" s="7" t="s">
        <v>132</v>
      </c>
      <c r="F115" s="7">
        <v>9198887386</v>
      </c>
      <c r="G115" s="7" t="s">
        <v>133</v>
      </c>
      <c r="H115" s="7" t="s">
        <v>197</v>
      </c>
      <c r="I115" s="7" t="s">
        <v>136</v>
      </c>
      <c r="J115" s="213" t="s">
        <v>371</v>
      </c>
      <c r="L115" s="6" t="s">
        <v>1619</v>
      </c>
      <c r="M115" s="7" t="s">
        <v>1616</v>
      </c>
      <c r="N115" s="7" t="s">
        <v>1617</v>
      </c>
      <c r="O115" s="7">
        <v>111</v>
      </c>
      <c r="P115" s="7">
        <v>-9.2233720368547697E+18</v>
      </c>
      <c r="Q115" s="213" t="s">
        <v>371</v>
      </c>
      <c r="R115" s="7" t="s">
        <v>130</v>
      </c>
      <c r="S115" s="7" t="s">
        <v>1743</v>
      </c>
      <c r="T115" s="7" t="s">
        <v>1744</v>
      </c>
      <c r="U115" s="215">
        <v>184732</v>
      </c>
      <c r="V115" s="7" t="s">
        <v>1727</v>
      </c>
      <c r="W115" s="7" t="s">
        <v>1729</v>
      </c>
      <c r="X115" s="7">
        <v>5911.42</v>
      </c>
      <c r="Y115" s="7">
        <v>82</v>
      </c>
      <c r="Z115" s="7">
        <v>8</v>
      </c>
      <c r="AA115" s="7">
        <v>36</v>
      </c>
      <c r="AB115" s="7" t="b">
        <v>0</v>
      </c>
      <c r="AC115" s="7">
        <v>3.0929999999999998E-3</v>
      </c>
      <c r="AD115" s="7" t="s">
        <v>1623</v>
      </c>
      <c r="AE115" s="7" t="s">
        <v>27</v>
      </c>
      <c r="AF115" s="7" t="s">
        <v>27</v>
      </c>
      <c r="AG115" s="7" t="s">
        <v>27</v>
      </c>
      <c r="AH115" s="7" t="s">
        <v>27</v>
      </c>
      <c r="AI115" s="7" t="s">
        <v>27</v>
      </c>
      <c r="AJ115" s="7" t="s">
        <v>27</v>
      </c>
      <c r="AK115" s="7" t="s">
        <v>27</v>
      </c>
      <c r="AL115" s="7" t="s">
        <v>27</v>
      </c>
      <c r="AM115" s="7" t="s">
        <v>27</v>
      </c>
      <c r="AN115" s="7" t="s">
        <v>27</v>
      </c>
      <c r="AO115" s="7" t="s">
        <v>27</v>
      </c>
      <c r="AP115" s="7" t="s">
        <v>27</v>
      </c>
      <c r="AQ115" s="7" t="s">
        <v>27</v>
      </c>
      <c r="AR115" s="7" t="s">
        <v>27</v>
      </c>
      <c r="AS115" s="7" t="s">
        <v>27</v>
      </c>
      <c r="AT115" s="7" t="s">
        <v>27</v>
      </c>
    </row>
    <row r="116" spans="1:46" ht="25" x14ac:dyDescent="0.2">
      <c r="A116" s="6" t="s">
        <v>129</v>
      </c>
      <c r="B116" s="7" t="s">
        <v>130</v>
      </c>
      <c r="C116" s="7" t="s">
        <v>372</v>
      </c>
      <c r="D116" s="7">
        <v>1</v>
      </c>
      <c r="E116" s="7" t="s">
        <v>195</v>
      </c>
      <c r="F116" s="7" t="s">
        <v>133</v>
      </c>
      <c r="G116" s="7">
        <v>9198887386</v>
      </c>
      <c r="H116" s="7" t="s">
        <v>197</v>
      </c>
      <c r="I116" s="7" t="s">
        <v>136</v>
      </c>
      <c r="J116" s="212" t="s">
        <v>373</v>
      </c>
      <c r="L116" s="6" t="s">
        <v>1619</v>
      </c>
      <c r="M116" s="7" t="s">
        <v>1616</v>
      </c>
      <c r="N116" s="7" t="s">
        <v>1617</v>
      </c>
      <c r="O116" s="7">
        <v>112</v>
      </c>
      <c r="P116" s="7">
        <v>-9.2233720368547697E+18</v>
      </c>
      <c r="Q116" s="217" t="s">
        <v>373</v>
      </c>
      <c r="R116" s="7" t="s">
        <v>130</v>
      </c>
      <c r="S116" s="7" t="s">
        <v>1744</v>
      </c>
      <c r="T116" s="7" t="s">
        <v>1745</v>
      </c>
      <c r="U116" s="215">
        <v>184732</v>
      </c>
      <c r="V116" s="7" t="s">
        <v>1727</v>
      </c>
      <c r="W116" s="7" t="s">
        <v>1729</v>
      </c>
      <c r="X116" s="7">
        <v>5911.42</v>
      </c>
      <c r="Y116" s="7">
        <v>86</v>
      </c>
      <c r="Z116" s="7">
        <v>18</v>
      </c>
      <c r="AA116" s="7">
        <v>38</v>
      </c>
      <c r="AB116" s="7" t="b">
        <v>1</v>
      </c>
      <c r="AC116" s="7">
        <v>0.98071900000000001</v>
      </c>
      <c r="AD116" s="7" t="s">
        <v>1667</v>
      </c>
      <c r="AE116" s="7" t="s">
        <v>27</v>
      </c>
      <c r="AF116" s="7" t="s">
        <v>27</v>
      </c>
      <c r="AG116" s="7" t="s">
        <v>27</v>
      </c>
      <c r="AH116" s="7" t="s">
        <v>27</v>
      </c>
      <c r="AI116" s="7" t="s">
        <v>27</v>
      </c>
      <c r="AJ116" s="7" t="s">
        <v>27</v>
      </c>
      <c r="AK116" s="7" t="s">
        <v>27</v>
      </c>
      <c r="AL116" s="7" t="s">
        <v>27</v>
      </c>
      <c r="AM116" s="7" t="s">
        <v>27</v>
      </c>
      <c r="AN116" s="7" t="s">
        <v>27</v>
      </c>
      <c r="AO116" s="7" t="s">
        <v>27</v>
      </c>
      <c r="AP116" s="7" t="s">
        <v>27</v>
      </c>
      <c r="AQ116" s="7" t="s">
        <v>27</v>
      </c>
      <c r="AR116" s="7" t="s">
        <v>27</v>
      </c>
      <c r="AS116" s="7" t="s">
        <v>27</v>
      </c>
      <c r="AT116" s="7" t="s">
        <v>27</v>
      </c>
    </row>
    <row r="117" spans="1:46" ht="25" x14ac:dyDescent="0.2">
      <c r="A117" s="6" t="s">
        <v>129</v>
      </c>
      <c r="B117" s="7" t="s">
        <v>130</v>
      </c>
      <c r="C117" s="7" t="s">
        <v>374</v>
      </c>
      <c r="D117" s="7">
        <v>1</v>
      </c>
      <c r="E117" s="7" t="s">
        <v>132</v>
      </c>
      <c r="F117" s="7">
        <v>9198887386</v>
      </c>
      <c r="G117" s="7" t="s">
        <v>133</v>
      </c>
      <c r="H117" s="7" t="s">
        <v>197</v>
      </c>
      <c r="I117" s="7" t="s">
        <v>136</v>
      </c>
      <c r="J117" s="211" t="s">
        <v>375</v>
      </c>
      <c r="L117" s="6" t="s">
        <v>1619</v>
      </c>
      <c r="M117" s="7" t="s">
        <v>1616</v>
      </c>
      <c r="N117" s="7" t="s">
        <v>1617</v>
      </c>
      <c r="O117" s="7">
        <v>113</v>
      </c>
      <c r="P117" s="7">
        <v>-9.2233720368547697E+18</v>
      </c>
      <c r="Q117" s="211" t="s">
        <v>375</v>
      </c>
      <c r="R117" s="7" t="s">
        <v>130</v>
      </c>
      <c r="S117" s="7" t="s">
        <v>1745</v>
      </c>
      <c r="T117" s="7" t="s">
        <v>1746</v>
      </c>
      <c r="U117" s="215">
        <v>184732</v>
      </c>
      <c r="V117" s="7" t="s">
        <v>1727</v>
      </c>
      <c r="W117" s="7" t="s">
        <v>1729</v>
      </c>
      <c r="X117" s="7">
        <v>5911.42</v>
      </c>
      <c r="Y117" s="7">
        <v>58</v>
      </c>
      <c r="Z117" s="7">
        <v>11</v>
      </c>
      <c r="AA117" s="7">
        <v>19</v>
      </c>
      <c r="AB117" s="7" t="b">
        <v>1</v>
      </c>
      <c r="AC117" s="7">
        <v>0.99872300000000003</v>
      </c>
      <c r="AD117" s="7" t="s">
        <v>1667</v>
      </c>
      <c r="AE117" s="7" t="s">
        <v>27</v>
      </c>
      <c r="AF117" s="7" t="s">
        <v>27</v>
      </c>
      <c r="AG117" s="7" t="s">
        <v>27</v>
      </c>
      <c r="AH117" s="7" t="s">
        <v>27</v>
      </c>
      <c r="AI117" s="7" t="s">
        <v>27</v>
      </c>
      <c r="AJ117" s="7" t="s">
        <v>27</v>
      </c>
      <c r="AK117" s="7" t="s">
        <v>27</v>
      </c>
      <c r="AL117" s="7" t="s">
        <v>27</v>
      </c>
      <c r="AM117" s="7" t="s">
        <v>27</v>
      </c>
      <c r="AN117" s="7" t="s">
        <v>27</v>
      </c>
      <c r="AO117" s="7" t="s">
        <v>27</v>
      </c>
      <c r="AP117" s="7" t="s">
        <v>27</v>
      </c>
      <c r="AQ117" s="7" t="s">
        <v>27</v>
      </c>
      <c r="AR117" s="7" t="s">
        <v>27</v>
      </c>
      <c r="AS117" s="7" t="s">
        <v>27</v>
      </c>
      <c r="AT117" s="7" t="s">
        <v>27</v>
      </c>
    </row>
    <row r="118" spans="1:46" x14ac:dyDescent="0.2">
      <c r="A118" s="6" t="s">
        <v>129</v>
      </c>
      <c r="B118" s="7" t="s">
        <v>130</v>
      </c>
      <c r="C118" s="7" t="s">
        <v>376</v>
      </c>
      <c r="D118" s="7">
        <v>1</v>
      </c>
      <c r="E118" s="7" t="s">
        <v>195</v>
      </c>
      <c r="F118" s="7" t="s">
        <v>133</v>
      </c>
      <c r="G118" s="7">
        <v>9198887386</v>
      </c>
      <c r="H118" s="7" t="s">
        <v>197</v>
      </c>
      <c r="I118" s="7" t="s">
        <v>136</v>
      </c>
      <c r="J118" s="212" t="s">
        <v>377</v>
      </c>
      <c r="L118" s="6" t="s">
        <v>1619</v>
      </c>
      <c r="M118" s="7" t="s">
        <v>1616</v>
      </c>
      <c r="N118" s="7" t="s">
        <v>1617</v>
      </c>
      <c r="O118" s="7">
        <v>114</v>
      </c>
      <c r="P118" s="7">
        <v>-9.2233720368547697E+18</v>
      </c>
      <c r="Q118" s="217" t="s">
        <v>377</v>
      </c>
      <c r="R118" s="7" t="s">
        <v>130</v>
      </c>
      <c r="S118" s="7" t="s">
        <v>1746</v>
      </c>
      <c r="T118" s="7" t="s">
        <v>1747</v>
      </c>
      <c r="U118" s="215">
        <v>184732</v>
      </c>
      <c r="V118" s="7" t="s">
        <v>1727</v>
      </c>
      <c r="W118" s="7" t="s">
        <v>1729</v>
      </c>
      <c r="X118" s="7">
        <v>5911.42</v>
      </c>
      <c r="Y118" s="7">
        <v>38</v>
      </c>
      <c r="Z118" s="7">
        <v>7</v>
      </c>
      <c r="AA118" s="7">
        <v>25</v>
      </c>
      <c r="AB118" s="7" t="b">
        <v>0</v>
      </c>
      <c r="AC118" s="7">
        <v>6.2249999999999996E-3</v>
      </c>
      <c r="AD118" s="7" t="s">
        <v>1623</v>
      </c>
      <c r="AE118" s="7" t="s">
        <v>27</v>
      </c>
      <c r="AF118" s="7" t="s">
        <v>27</v>
      </c>
      <c r="AG118" s="7" t="s">
        <v>27</v>
      </c>
      <c r="AH118" s="7" t="s">
        <v>27</v>
      </c>
      <c r="AI118" s="7" t="s">
        <v>27</v>
      </c>
      <c r="AJ118" s="7" t="s">
        <v>27</v>
      </c>
      <c r="AK118" s="7" t="s">
        <v>27</v>
      </c>
      <c r="AL118" s="7" t="s">
        <v>27</v>
      </c>
      <c r="AM118" s="7" t="s">
        <v>27</v>
      </c>
      <c r="AN118" s="7" t="s">
        <v>27</v>
      </c>
      <c r="AO118" s="7" t="s">
        <v>27</v>
      </c>
      <c r="AP118" s="7" t="s">
        <v>27</v>
      </c>
      <c r="AQ118" s="7" t="s">
        <v>27</v>
      </c>
      <c r="AR118" s="7" t="s">
        <v>27</v>
      </c>
      <c r="AS118" s="7" t="s">
        <v>27</v>
      </c>
      <c r="AT118" s="7" t="s">
        <v>27</v>
      </c>
    </row>
    <row r="119" spans="1:46" ht="25" x14ac:dyDescent="0.2">
      <c r="A119" s="6" t="s">
        <v>129</v>
      </c>
      <c r="B119" s="7" t="s">
        <v>130</v>
      </c>
      <c r="C119" s="7" t="s">
        <v>378</v>
      </c>
      <c r="D119" s="7">
        <v>1</v>
      </c>
      <c r="E119" s="7" t="s">
        <v>132</v>
      </c>
      <c r="F119" s="7">
        <v>9198887386</v>
      </c>
      <c r="G119" s="7" t="s">
        <v>133</v>
      </c>
      <c r="H119" s="7" t="s">
        <v>197</v>
      </c>
      <c r="I119" s="7" t="s">
        <v>136</v>
      </c>
      <c r="J119" s="213" t="s">
        <v>379</v>
      </c>
      <c r="L119" s="6" t="s">
        <v>1619</v>
      </c>
      <c r="M119" s="7" t="s">
        <v>1616</v>
      </c>
      <c r="N119" s="7" t="s">
        <v>1617</v>
      </c>
      <c r="O119" s="7">
        <v>115</v>
      </c>
      <c r="P119" s="7">
        <v>-9.2233720368547697E+18</v>
      </c>
      <c r="Q119" s="213" t="s">
        <v>379</v>
      </c>
      <c r="R119" s="7" t="s">
        <v>130</v>
      </c>
      <c r="S119" s="7" t="s">
        <v>1747</v>
      </c>
      <c r="T119" s="7" t="s">
        <v>1748</v>
      </c>
      <c r="U119" s="215">
        <v>184732</v>
      </c>
      <c r="V119" s="7" t="s">
        <v>1727</v>
      </c>
      <c r="W119" s="7" t="s">
        <v>1729</v>
      </c>
      <c r="X119" s="7">
        <v>5911.42</v>
      </c>
      <c r="Y119" s="7">
        <v>70</v>
      </c>
      <c r="Z119" s="7">
        <v>10</v>
      </c>
      <c r="AA119" s="7">
        <v>20</v>
      </c>
      <c r="AB119" s="7" t="b">
        <v>0</v>
      </c>
      <c r="AC119" s="7">
        <v>3.2751000000000002E-2</v>
      </c>
      <c r="AD119" s="7" t="s">
        <v>1623</v>
      </c>
      <c r="AE119" s="7" t="s">
        <v>27</v>
      </c>
      <c r="AF119" s="7" t="s">
        <v>27</v>
      </c>
      <c r="AG119" s="7" t="s">
        <v>27</v>
      </c>
      <c r="AH119" s="7" t="s">
        <v>27</v>
      </c>
      <c r="AI119" s="7" t="s">
        <v>27</v>
      </c>
      <c r="AJ119" s="7" t="s">
        <v>27</v>
      </c>
      <c r="AK119" s="7" t="s">
        <v>27</v>
      </c>
      <c r="AL119" s="7" t="s">
        <v>27</v>
      </c>
      <c r="AM119" s="7" t="s">
        <v>27</v>
      </c>
      <c r="AN119" s="7" t="s">
        <v>27</v>
      </c>
      <c r="AO119" s="7" t="s">
        <v>27</v>
      </c>
      <c r="AP119" s="7" t="s">
        <v>27</v>
      </c>
      <c r="AQ119" s="7" t="s">
        <v>27</v>
      </c>
      <c r="AR119" s="7" t="s">
        <v>27</v>
      </c>
      <c r="AS119" s="7" t="s">
        <v>27</v>
      </c>
      <c r="AT119" s="7" t="s">
        <v>27</v>
      </c>
    </row>
    <row r="120" spans="1:46" ht="37" x14ac:dyDescent="0.2">
      <c r="A120" s="6" t="s">
        <v>129</v>
      </c>
      <c r="B120" s="7" t="s">
        <v>130</v>
      </c>
      <c r="C120" s="7" t="s">
        <v>380</v>
      </c>
      <c r="D120" s="7">
        <v>1</v>
      </c>
      <c r="E120" s="7" t="s">
        <v>195</v>
      </c>
      <c r="F120" s="7" t="s">
        <v>133</v>
      </c>
      <c r="G120" s="7">
        <v>9198887386</v>
      </c>
      <c r="H120" s="7" t="s">
        <v>197</v>
      </c>
      <c r="I120" s="7" t="s">
        <v>136</v>
      </c>
      <c r="J120" s="213" t="s">
        <v>381</v>
      </c>
      <c r="L120" s="6" t="s">
        <v>1619</v>
      </c>
      <c r="M120" s="7" t="s">
        <v>1616</v>
      </c>
      <c r="N120" s="7" t="s">
        <v>1617</v>
      </c>
      <c r="O120" s="7">
        <v>116</v>
      </c>
      <c r="P120" s="7">
        <v>-9.2233720368547697E+18</v>
      </c>
      <c r="Q120" s="213" t="s">
        <v>381</v>
      </c>
      <c r="R120" s="7" t="s">
        <v>130</v>
      </c>
      <c r="S120" s="7" t="s">
        <v>1748</v>
      </c>
      <c r="T120" s="7" t="s">
        <v>1749</v>
      </c>
      <c r="U120" s="215">
        <v>184732</v>
      </c>
      <c r="V120" s="7" t="s">
        <v>1727</v>
      </c>
      <c r="W120" s="7" t="s">
        <v>1729</v>
      </c>
      <c r="X120" s="7">
        <v>5911.42</v>
      </c>
      <c r="Y120" s="7">
        <v>96</v>
      </c>
      <c r="Z120" s="7">
        <v>18</v>
      </c>
      <c r="AA120" s="7">
        <v>27</v>
      </c>
      <c r="AB120" s="7" t="b">
        <v>0</v>
      </c>
      <c r="AC120" s="7">
        <v>7.7534000000000006E-2</v>
      </c>
      <c r="AD120" s="7" t="s">
        <v>1623</v>
      </c>
      <c r="AE120" s="7" t="s">
        <v>27</v>
      </c>
      <c r="AF120" s="7" t="s">
        <v>27</v>
      </c>
      <c r="AG120" s="7" t="s">
        <v>27</v>
      </c>
      <c r="AH120" s="7" t="s">
        <v>27</v>
      </c>
      <c r="AI120" s="7" t="s">
        <v>27</v>
      </c>
      <c r="AJ120" s="7" t="s">
        <v>27</v>
      </c>
      <c r="AK120" s="7" t="s">
        <v>27</v>
      </c>
      <c r="AL120" s="7" t="s">
        <v>27</v>
      </c>
      <c r="AM120" s="7" t="s">
        <v>27</v>
      </c>
      <c r="AN120" s="7" t="s">
        <v>27</v>
      </c>
      <c r="AO120" s="7" t="s">
        <v>27</v>
      </c>
      <c r="AP120" s="7" t="s">
        <v>27</v>
      </c>
      <c r="AQ120" s="7" t="s">
        <v>27</v>
      </c>
      <c r="AR120" s="7" t="s">
        <v>27</v>
      </c>
      <c r="AS120" s="7" t="s">
        <v>27</v>
      </c>
      <c r="AT120" s="7" t="s">
        <v>27</v>
      </c>
    </row>
    <row r="121" spans="1:46" ht="37" x14ac:dyDescent="0.2">
      <c r="A121" s="6" t="s">
        <v>129</v>
      </c>
      <c r="B121" s="7" t="s">
        <v>130</v>
      </c>
      <c r="C121" s="7" t="s">
        <v>382</v>
      </c>
      <c r="D121" s="7">
        <v>1</v>
      </c>
      <c r="E121" s="7" t="s">
        <v>132</v>
      </c>
      <c r="F121" s="7">
        <v>9198887386</v>
      </c>
      <c r="G121" s="7" t="s">
        <v>133</v>
      </c>
      <c r="H121" s="7" t="s">
        <v>197</v>
      </c>
      <c r="I121" s="7" t="s">
        <v>136</v>
      </c>
      <c r="J121" s="212" t="s">
        <v>383</v>
      </c>
      <c r="L121" s="6" t="s">
        <v>1619</v>
      </c>
      <c r="M121" s="7" t="s">
        <v>1616</v>
      </c>
      <c r="N121" s="7" t="s">
        <v>1617</v>
      </c>
      <c r="O121" s="7">
        <v>117</v>
      </c>
      <c r="P121" s="7">
        <v>-9.2233720368547697E+18</v>
      </c>
      <c r="Q121" s="217" t="s">
        <v>383</v>
      </c>
      <c r="R121" s="7" t="s">
        <v>130</v>
      </c>
      <c r="S121" s="7" t="s">
        <v>1749</v>
      </c>
      <c r="T121" s="7" t="s">
        <v>1750</v>
      </c>
      <c r="U121" s="215">
        <v>184732</v>
      </c>
      <c r="V121" s="7" t="s">
        <v>1727</v>
      </c>
      <c r="W121" s="7" t="s">
        <v>1729</v>
      </c>
      <c r="X121" s="7">
        <v>5911.42</v>
      </c>
      <c r="Y121" s="7">
        <v>116</v>
      </c>
      <c r="Z121" s="7">
        <v>17</v>
      </c>
      <c r="AA121" s="7">
        <v>54</v>
      </c>
      <c r="AB121" s="7" t="b">
        <v>0</v>
      </c>
      <c r="AC121" s="7">
        <v>6.228E-3</v>
      </c>
      <c r="AD121" s="7" t="s">
        <v>1623</v>
      </c>
      <c r="AE121" s="7" t="s">
        <v>27</v>
      </c>
      <c r="AF121" s="7" t="s">
        <v>27</v>
      </c>
      <c r="AG121" s="7" t="s">
        <v>27</v>
      </c>
      <c r="AH121" s="7" t="s">
        <v>27</v>
      </c>
      <c r="AI121" s="7" t="s">
        <v>27</v>
      </c>
      <c r="AJ121" s="7" t="s">
        <v>27</v>
      </c>
      <c r="AK121" s="7" t="s">
        <v>27</v>
      </c>
      <c r="AL121" s="7" t="s">
        <v>27</v>
      </c>
      <c r="AM121" s="7" t="s">
        <v>27</v>
      </c>
      <c r="AN121" s="7" t="s">
        <v>27</v>
      </c>
      <c r="AO121" s="7" t="s">
        <v>27</v>
      </c>
      <c r="AP121" s="7" t="s">
        <v>27</v>
      </c>
      <c r="AQ121" s="7" t="s">
        <v>27</v>
      </c>
      <c r="AR121" s="7" t="s">
        <v>27</v>
      </c>
      <c r="AS121" s="7" t="s">
        <v>27</v>
      </c>
      <c r="AT121" s="7" t="s">
        <v>27</v>
      </c>
    </row>
    <row r="122" spans="1:46" ht="25" x14ac:dyDescent="0.2">
      <c r="A122" s="6" t="s">
        <v>129</v>
      </c>
      <c r="B122" s="7" t="s">
        <v>130</v>
      </c>
      <c r="C122" s="7" t="s">
        <v>384</v>
      </c>
      <c r="D122" s="7">
        <v>1</v>
      </c>
      <c r="E122" s="7" t="s">
        <v>195</v>
      </c>
      <c r="F122" s="7" t="s">
        <v>133</v>
      </c>
      <c r="G122" s="7">
        <v>9198887386</v>
      </c>
      <c r="H122" s="7" t="s">
        <v>197</v>
      </c>
      <c r="I122" s="7" t="s">
        <v>136</v>
      </c>
      <c r="J122" s="211" t="s">
        <v>385</v>
      </c>
      <c r="L122" s="6" t="s">
        <v>1619</v>
      </c>
      <c r="M122" s="7" t="s">
        <v>1616</v>
      </c>
      <c r="N122" s="7" t="s">
        <v>1617</v>
      </c>
      <c r="O122" s="7">
        <v>118</v>
      </c>
      <c r="P122" s="7">
        <v>-9.2233720368547697E+18</v>
      </c>
      <c r="Q122" s="211" t="s">
        <v>385</v>
      </c>
      <c r="R122" s="7" t="s">
        <v>130</v>
      </c>
      <c r="S122" s="7" t="s">
        <v>1750</v>
      </c>
      <c r="T122" s="7" t="s">
        <v>1751</v>
      </c>
      <c r="U122" s="215">
        <v>184732</v>
      </c>
      <c r="V122" s="7" t="s">
        <v>1727</v>
      </c>
      <c r="W122" s="7" t="s">
        <v>1729</v>
      </c>
      <c r="X122" s="7">
        <v>5911.42</v>
      </c>
      <c r="Y122" s="7">
        <v>59</v>
      </c>
      <c r="Z122" s="7">
        <v>7</v>
      </c>
      <c r="AA122" s="7">
        <v>28</v>
      </c>
      <c r="AB122" s="7" t="b">
        <v>0</v>
      </c>
      <c r="AC122" s="7">
        <v>8.1089999999999995E-2</v>
      </c>
      <c r="AD122" s="7" t="s">
        <v>1623</v>
      </c>
      <c r="AE122" s="7" t="s">
        <v>27</v>
      </c>
      <c r="AF122" s="7" t="s">
        <v>27</v>
      </c>
      <c r="AG122" s="7" t="s">
        <v>27</v>
      </c>
      <c r="AH122" s="7" t="s">
        <v>27</v>
      </c>
      <c r="AI122" s="7" t="s">
        <v>27</v>
      </c>
      <c r="AJ122" s="7" t="s">
        <v>27</v>
      </c>
      <c r="AK122" s="7" t="s">
        <v>27</v>
      </c>
      <c r="AL122" s="7" t="s">
        <v>27</v>
      </c>
      <c r="AM122" s="7" t="s">
        <v>27</v>
      </c>
      <c r="AN122" s="7" t="s">
        <v>27</v>
      </c>
      <c r="AO122" s="7" t="s">
        <v>27</v>
      </c>
      <c r="AP122" s="7" t="s">
        <v>27</v>
      </c>
      <c r="AQ122" s="7" t="s">
        <v>27</v>
      </c>
      <c r="AR122" s="7" t="s">
        <v>27</v>
      </c>
      <c r="AS122" s="7" t="s">
        <v>27</v>
      </c>
      <c r="AT122" s="7" t="s">
        <v>27</v>
      </c>
    </row>
    <row r="123" spans="1:46" ht="61" x14ac:dyDescent="0.2">
      <c r="A123" s="6" t="s">
        <v>129</v>
      </c>
      <c r="B123" s="7" t="s">
        <v>130</v>
      </c>
      <c r="C123" s="7" t="s">
        <v>386</v>
      </c>
      <c r="D123" s="7">
        <v>1</v>
      </c>
      <c r="E123" s="7" t="s">
        <v>132</v>
      </c>
      <c r="F123" s="7">
        <v>9198887386</v>
      </c>
      <c r="G123" s="7" t="s">
        <v>133</v>
      </c>
      <c r="H123" s="7" t="s">
        <v>197</v>
      </c>
      <c r="I123" s="7" t="s">
        <v>136</v>
      </c>
      <c r="J123" s="211" t="s">
        <v>387</v>
      </c>
      <c r="L123" s="6" t="s">
        <v>1619</v>
      </c>
      <c r="M123" s="7" t="s">
        <v>1616</v>
      </c>
      <c r="N123" s="7" t="s">
        <v>1617</v>
      </c>
      <c r="O123" s="7">
        <v>119</v>
      </c>
      <c r="P123" s="7">
        <v>-9.2233720368547697E+18</v>
      </c>
      <c r="Q123" s="211" t="s">
        <v>387</v>
      </c>
      <c r="R123" s="7" t="s">
        <v>130</v>
      </c>
      <c r="S123" s="7" t="s">
        <v>1751</v>
      </c>
      <c r="T123" s="7" t="s">
        <v>1752</v>
      </c>
      <c r="U123" s="215">
        <v>184732</v>
      </c>
      <c r="V123" s="7" t="s">
        <v>1727</v>
      </c>
      <c r="W123" s="7" t="s">
        <v>1729</v>
      </c>
      <c r="X123" s="7">
        <v>5911.42</v>
      </c>
      <c r="Y123" s="7">
        <v>103</v>
      </c>
      <c r="Z123" s="7">
        <v>17</v>
      </c>
      <c r="AA123" s="7">
        <v>35</v>
      </c>
      <c r="AB123" s="7" t="b">
        <v>1</v>
      </c>
      <c r="AC123" s="7">
        <v>0.83042700000000003</v>
      </c>
      <c r="AD123" s="7" t="s">
        <v>1667</v>
      </c>
      <c r="AE123" s="7" t="s">
        <v>27</v>
      </c>
      <c r="AF123" s="7" t="s">
        <v>27</v>
      </c>
      <c r="AG123" s="7" t="s">
        <v>27</v>
      </c>
      <c r="AH123" s="7" t="s">
        <v>27</v>
      </c>
      <c r="AI123" s="7" t="s">
        <v>27</v>
      </c>
      <c r="AJ123" s="7" t="s">
        <v>27</v>
      </c>
      <c r="AK123" s="7" t="s">
        <v>27</v>
      </c>
      <c r="AL123" s="7" t="s">
        <v>27</v>
      </c>
      <c r="AM123" s="7" t="s">
        <v>27</v>
      </c>
      <c r="AN123" s="7" t="s">
        <v>27</v>
      </c>
      <c r="AO123" s="7" t="s">
        <v>27</v>
      </c>
      <c r="AP123" s="7" t="s">
        <v>27</v>
      </c>
      <c r="AQ123" s="7" t="s">
        <v>27</v>
      </c>
      <c r="AR123" s="7" t="s">
        <v>27</v>
      </c>
      <c r="AS123" s="7" t="s">
        <v>27</v>
      </c>
      <c r="AT123" s="7" t="s">
        <v>27</v>
      </c>
    </row>
    <row r="124" spans="1:46" ht="25" x14ac:dyDescent="0.2">
      <c r="A124" s="6" t="s">
        <v>129</v>
      </c>
      <c r="B124" s="7" t="s">
        <v>130</v>
      </c>
      <c r="C124" s="7" t="s">
        <v>388</v>
      </c>
      <c r="D124" s="7">
        <v>1</v>
      </c>
      <c r="E124" s="7" t="s">
        <v>195</v>
      </c>
      <c r="F124" s="7" t="s">
        <v>133</v>
      </c>
      <c r="G124" s="7">
        <v>9198887386</v>
      </c>
      <c r="H124" s="7" t="s">
        <v>197</v>
      </c>
      <c r="I124" s="7" t="s">
        <v>136</v>
      </c>
      <c r="J124" s="212" t="s">
        <v>389</v>
      </c>
      <c r="L124" s="6" t="s">
        <v>1619</v>
      </c>
      <c r="M124" s="7" t="s">
        <v>1616</v>
      </c>
      <c r="N124" s="7" t="s">
        <v>1617</v>
      </c>
      <c r="O124" s="7">
        <v>120</v>
      </c>
      <c r="P124" s="7">
        <v>-9.2233720368547697E+18</v>
      </c>
      <c r="Q124" s="217" t="s">
        <v>389</v>
      </c>
      <c r="R124" s="7" t="s">
        <v>130</v>
      </c>
      <c r="S124" s="7" t="s">
        <v>1752</v>
      </c>
      <c r="T124" s="7" t="s">
        <v>1753</v>
      </c>
      <c r="U124" s="215">
        <v>184732</v>
      </c>
      <c r="V124" s="7" t="s">
        <v>1727</v>
      </c>
      <c r="W124" s="7" t="s">
        <v>1729</v>
      </c>
      <c r="X124" s="7">
        <v>5911.42</v>
      </c>
      <c r="Y124" s="7">
        <v>66</v>
      </c>
      <c r="Z124" s="7">
        <v>10</v>
      </c>
      <c r="AA124" s="7">
        <v>31</v>
      </c>
      <c r="AB124" s="7" t="b">
        <v>0</v>
      </c>
      <c r="AC124" s="7">
        <v>5.3123999999999998E-2</v>
      </c>
      <c r="AD124" s="7" t="s">
        <v>1623</v>
      </c>
      <c r="AE124" s="7" t="s">
        <v>27</v>
      </c>
      <c r="AF124" s="7" t="s">
        <v>27</v>
      </c>
      <c r="AG124" s="7" t="s">
        <v>27</v>
      </c>
      <c r="AH124" s="7" t="s">
        <v>27</v>
      </c>
      <c r="AI124" s="7" t="s">
        <v>27</v>
      </c>
      <c r="AJ124" s="7" t="s">
        <v>27</v>
      </c>
      <c r="AK124" s="7" t="s">
        <v>27</v>
      </c>
      <c r="AL124" s="7" t="s">
        <v>27</v>
      </c>
      <c r="AM124" s="7" t="s">
        <v>27</v>
      </c>
      <c r="AN124" s="7" t="s">
        <v>27</v>
      </c>
      <c r="AO124" s="7" t="s">
        <v>27</v>
      </c>
      <c r="AP124" s="7" t="s">
        <v>27</v>
      </c>
      <c r="AQ124" s="7" t="s">
        <v>27</v>
      </c>
      <c r="AR124" s="7" t="s">
        <v>27</v>
      </c>
      <c r="AS124" s="7" t="s">
        <v>27</v>
      </c>
      <c r="AT124" s="7" t="s">
        <v>27</v>
      </c>
    </row>
    <row r="125" spans="1:46" ht="37" x14ac:dyDescent="0.2">
      <c r="A125" s="6" t="s">
        <v>129</v>
      </c>
      <c r="B125" s="7" t="s">
        <v>130</v>
      </c>
      <c r="C125" s="7" t="s">
        <v>390</v>
      </c>
      <c r="D125" s="7">
        <v>1</v>
      </c>
      <c r="E125" s="7" t="s">
        <v>132</v>
      </c>
      <c r="F125" s="7">
        <v>9198887386</v>
      </c>
      <c r="G125" s="7" t="s">
        <v>133</v>
      </c>
      <c r="H125" s="7" t="s">
        <v>197</v>
      </c>
      <c r="I125" s="7" t="s">
        <v>136</v>
      </c>
      <c r="J125" s="213" t="s">
        <v>391</v>
      </c>
      <c r="L125" s="6" t="s">
        <v>1619</v>
      </c>
      <c r="M125" s="7" t="s">
        <v>1616</v>
      </c>
      <c r="N125" s="7" t="s">
        <v>1617</v>
      </c>
      <c r="O125" s="7">
        <v>121</v>
      </c>
      <c r="P125" s="7">
        <v>-9.2233720368547697E+18</v>
      </c>
      <c r="Q125" s="213" t="s">
        <v>391</v>
      </c>
      <c r="R125" s="7" t="s">
        <v>130</v>
      </c>
      <c r="S125" s="7" t="s">
        <v>1753</v>
      </c>
      <c r="T125" s="7" t="s">
        <v>1754</v>
      </c>
      <c r="U125" s="215">
        <v>184732</v>
      </c>
      <c r="V125" s="7" t="s">
        <v>1727</v>
      </c>
      <c r="W125" s="7" t="s">
        <v>1729</v>
      </c>
      <c r="X125" s="7">
        <v>5911.42</v>
      </c>
      <c r="Y125" s="7">
        <v>122</v>
      </c>
      <c r="Z125" s="7">
        <v>26</v>
      </c>
      <c r="AA125" s="7">
        <v>39</v>
      </c>
      <c r="AB125" s="7" t="b">
        <v>0</v>
      </c>
      <c r="AC125" s="7">
        <v>6.1009999999999997E-3</v>
      </c>
      <c r="AD125" s="7" t="s">
        <v>1623</v>
      </c>
      <c r="AE125" s="7" t="s">
        <v>27</v>
      </c>
      <c r="AF125" s="7" t="s">
        <v>27</v>
      </c>
      <c r="AG125" s="7" t="s">
        <v>27</v>
      </c>
      <c r="AH125" s="7" t="s">
        <v>27</v>
      </c>
      <c r="AI125" s="7" t="s">
        <v>27</v>
      </c>
      <c r="AJ125" s="7" t="s">
        <v>27</v>
      </c>
      <c r="AK125" s="7" t="s">
        <v>27</v>
      </c>
      <c r="AL125" s="7" t="s">
        <v>27</v>
      </c>
      <c r="AM125" s="7" t="s">
        <v>27</v>
      </c>
      <c r="AN125" s="7" t="s">
        <v>27</v>
      </c>
      <c r="AO125" s="7" t="s">
        <v>27</v>
      </c>
      <c r="AP125" s="7" t="s">
        <v>27</v>
      </c>
      <c r="AQ125" s="7" t="s">
        <v>27</v>
      </c>
      <c r="AR125" s="7" t="s">
        <v>27</v>
      </c>
      <c r="AS125" s="7" t="s">
        <v>27</v>
      </c>
      <c r="AT125" s="7" t="s">
        <v>27</v>
      </c>
    </row>
    <row r="126" spans="1:46" ht="37" x14ac:dyDescent="0.2">
      <c r="A126" s="6" t="s">
        <v>129</v>
      </c>
      <c r="B126" s="7" t="s">
        <v>130</v>
      </c>
      <c r="C126" s="7" t="s">
        <v>392</v>
      </c>
      <c r="D126" s="7">
        <v>1</v>
      </c>
      <c r="E126" s="7" t="s">
        <v>195</v>
      </c>
      <c r="F126" s="7" t="s">
        <v>133</v>
      </c>
      <c r="G126" s="7">
        <v>9198887386</v>
      </c>
      <c r="H126" s="7" t="s">
        <v>197</v>
      </c>
      <c r="I126" s="7" t="s">
        <v>136</v>
      </c>
      <c r="J126" s="213" t="s">
        <v>393</v>
      </c>
      <c r="L126" s="6" t="s">
        <v>1619</v>
      </c>
      <c r="M126" s="7" t="s">
        <v>1616</v>
      </c>
      <c r="N126" s="7" t="s">
        <v>1617</v>
      </c>
      <c r="O126" s="7">
        <v>122</v>
      </c>
      <c r="P126" s="7">
        <v>-9.2233720368547697E+18</v>
      </c>
      <c r="Q126" s="213" t="s">
        <v>393</v>
      </c>
      <c r="R126" s="7" t="s">
        <v>130</v>
      </c>
      <c r="S126" s="7" t="s">
        <v>1754</v>
      </c>
      <c r="T126" s="7" t="s">
        <v>1755</v>
      </c>
      <c r="U126" s="215">
        <v>184732</v>
      </c>
      <c r="V126" s="7" t="s">
        <v>1727</v>
      </c>
      <c r="W126" s="7" t="s">
        <v>1729</v>
      </c>
      <c r="X126" s="7">
        <v>5911.42</v>
      </c>
      <c r="Y126" s="7">
        <v>118</v>
      </c>
      <c r="Z126" s="7">
        <v>19</v>
      </c>
      <c r="AA126" s="7">
        <v>38</v>
      </c>
      <c r="AB126" s="7" t="b">
        <v>0</v>
      </c>
      <c r="AC126" s="7">
        <v>2.539E-3</v>
      </c>
      <c r="AD126" s="7" t="s">
        <v>1623</v>
      </c>
      <c r="AE126" s="7" t="s">
        <v>27</v>
      </c>
      <c r="AF126" s="7" t="s">
        <v>27</v>
      </c>
      <c r="AG126" s="7" t="s">
        <v>27</v>
      </c>
      <c r="AH126" s="7" t="s">
        <v>27</v>
      </c>
      <c r="AI126" s="7" t="s">
        <v>27</v>
      </c>
      <c r="AJ126" s="7" t="s">
        <v>27</v>
      </c>
      <c r="AK126" s="7" t="s">
        <v>27</v>
      </c>
      <c r="AL126" s="7" t="s">
        <v>27</v>
      </c>
      <c r="AM126" s="7" t="s">
        <v>27</v>
      </c>
      <c r="AN126" s="7" t="s">
        <v>27</v>
      </c>
      <c r="AO126" s="7" t="s">
        <v>27</v>
      </c>
      <c r="AP126" s="7" t="s">
        <v>27</v>
      </c>
      <c r="AQ126" s="7" t="s">
        <v>27</v>
      </c>
      <c r="AR126" s="7" t="s">
        <v>27</v>
      </c>
      <c r="AS126" s="7" t="s">
        <v>27</v>
      </c>
      <c r="AT126" s="7" t="s">
        <v>27</v>
      </c>
    </row>
    <row r="127" spans="1:46" ht="37" x14ac:dyDescent="0.2">
      <c r="A127" s="6" t="s">
        <v>129</v>
      </c>
      <c r="B127" s="7" t="s">
        <v>130</v>
      </c>
      <c r="C127" s="7" t="s">
        <v>394</v>
      </c>
      <c r="D127" s="7">
        <v>1</v>
      </c>
      <c r="E127" s="7" t="s">
        <v>132</v>
      </c>
      <c r="F127" s="7">
        <v>9198887386</v>
      </c>
      <c r="G127" s="7" t="s">
        <v>133</v>
      </c>
      <c r="H127" s="7" t="s">
        <v>197</v>
      </c>
      <c r="I127" s="7" t="s">
        <v>136</v>
      </c>
      <c r="J127" s="211" t="s">
        <v>395</v>
      </c>
      <c r="L127" s="6" t="s">
        <v>1619</v>
      </c>
      <c r="M127" s="7" t="s">
        <v>1616</v>
      </c>
      <c r="N127" s="7" t="s">
        <v>1617</v>
      </c>
      <c r="O127" s="7">
        <v>123</v>
      </c>
      <c r="P127" s="7">
        <v>-9.2233720368547697E+18</v>
      </c>
      <c r="Q127" s="211" t="s">
        <v>395</v>
      </c>
      <c r="R127" s="7" t="s">
        <v>130</v>
      </c>
      <c r="S127" s="7" t="s">
        <v>1755</v>
      </c>
      <c r="T127" s="7" t="s">
        <v>1756</v>
      </c>
      <c r="U127" s="215">
        <v>184732</v>
      </c>
      <c r="V127" s="7" t="s">
        <v>1727</v>
      </c>
      <c r="W127" s="7" t="s">
        <v>1729</v>
      </c>
      <c r="X127" s="7">
        <v>5911.42</v>
      </c>
      <c r="Y127" s="7">
        <v>121</v>
      </c>
      <c r="Z127" s="7">
        <v>21</v>
      </c>
      <c r="AA127" s="7">
        <v>37</v>
      </c>
      <c r="AB127" s="7" t="b">
        <v>0</v>
      </c>
      <c r="AC127" s="7">
        <v>0.31143999999999999</v>
      </c>
      <c r="AD127" s="7" t="s">
        <v>1623</v>
      </c>
      <c r="AE127" s="7" t="s">
        <v>27</v>
      </c>
      <c r="AF127" s="7" t="s">
        <v>27</v>
      </c>
      <c r="AG127" s="7" t="s">
        <v>27</v>
      </c>
      <c r="AH127" s="7" t="s">
        <v>27</v>
      </c>
      <c r="AI127" s="7" t="s">
        <v>27</v>
      </c>
      <c r="AJ127" s="7" t="s">
        <v>27</v>
      </c>
      <c r="AK127" s="7" t="s">
        <v>27</v>
      </c>
      <c r="AL127" s="7" t="s">
        <v>27</v>
      </c>
      <c r="AM127" s="7" t="s">
        <v>27</v>
      </c>
      <c r="AN127" s="7" t="s">
        <v>27</v>
      </c>
      <c r="AO127" s="7" t="s">
        <v>27</v>
      </c>
      <c r="AP127" s="7" t="s">
        <v>27</v>
      </c>
      <c r="AQ127" s="7" t="s">
        <v>27</v>
      </c>
      <c r="AR127" s="7" t="s">
        <v>27</v>
      </c>
      <c r="AS127" s="7" t="s">
        <v>27</v>
      </c>
      <c r="AT127" s="7" t="s">
        <v>27</v>
      </c>
    </row>
    <row r="128" spans="1:46" ht="25" x14ac:dyDescent="0.2">
      <c r="A128" s="6" t="s">
        <v>129</v>
      </c>
      <c r="B128" s="7" t="s">
        <v>130</v>
      </c>
      <c r="C128" s="7" t="s">
        <v>396</v>
      </c>
      <c r="D128" s="7">
        <v>1</v>
      </c>
      <c r="E128" s="7" t="s">
        <v>195</v>
      </c>
      <c r="F128" s="7" t="s">
        <v>133</v>
      </c>
      <c r="G128" s="7">
        <v>9198887386</v>
      </c>
      <c r="H128" s="7" t="s">
        <v>197</v>
      </c>
      <c r="I128" s="7" t="s">
        <v>136</v>
      </c>
      <c r="J128" s="213" t="s">
        <v>397</v>
      </c>
      <c r="L128" s="6" t="s">
        <v>1619</v>
      </c>
      <c r="M128" s="7" t="s">
        <v>1616</v>
      </c>
      <c r="N128" s="7" t="s">
        <v>1617</v>
      </c>
      <c r="O128" s="7">
        <v>124</v>
      </c>
      <c r="P128" s="7">
        <v>-9.2233720368547697E+18</v>
      </c>
      <c r="Q128" s="213" t="s">
        <v>397</v>
      </c>
      <c r="R128" s="7" t="s">
        <v>130</v>
      </c>
      <c r="S128" s="7" t="s">
        <v>1756</v>
      </c>
      <c r="T128" s="7" t="s">
        <v>1757</v>
      </c>
      <c r="U128" s="215">
        <v>184732</v>
      </c>
      <c r="V128" s="7" t="s">
        <v>1727</v>
      </c>
      <c r="W128" s="7" t="s">
        <v>1729</v>
      </c>
      <c r="X128" s="7">
        <v>5911.42</v>
      </c>
      <c r="Y128" s="7">
        <v>78</v>
      </c>
      <c r="Z128" s="7">
        <v>13</v>
      </c>
      <c r="AA128" s="7">
        <v>31</v>
      </c>
      <c r="AB128" s="7" t="b">
        <v>0</v>
      </c>
      <c r="AC128" s="7">
        <v>0.28107399999999999</v>
      </c>
      <c r="AD128" s="7" t="s">
        <v>1623</v>
      </c>
      <c r="AE128" s="7" t="s">
        <v>27</v>
      </c>
      <c r="AF128" s="7" t="s">
        <v>27</v>
      </c>
      <c r="AG128" s="7" t="s">
        <v>27</v>
      </c>
      <c r="AH128" s="7" t="s">
        <v>27</v>
      </c>
      <c r="AI128" s="7" t="s">
        <v>27</v>
      </c>
      <c r="AJ128" s="7" t="s">
        <v>27</v>
      </c>
      <c r="AK128" s="7" t="s">
        <v>27</v>
      </c>
      <c r="AL128" s="7" t="s">
        <v>27</v>
      </c>
      <c r="AM128" s="7" t="s">
        <v>27</v>
      </c>
      <c r="AN128" s="7" t="s">
        <v>27</v>
      </c>
      <c r="AO128" s="7" t="s">
        <v>27</v>
      </c>
      <c r="AP128" s="7" t="s">
        <v>27</v>
      </c>
      <c r="AQ128" s="7" t="s">
        <v>27</v>
      </c>
      <c r="AR128" s="7" t="s">
        <v>27</v>
      </c>
      <c r="AS128" s="7" t="s">
        <v>27</v>
      </c>
      <c r="AT128" s="7" t="s">
        <v>27</v>
      </c>
    </row>
    <row r="129" spans="1:46" ht="37" x14ac:dyDescent="0.2">
      <c r="A129" s="6" t="s">
        <v>129</v>
      </c>
      <c r="B129" s="7" t="s">
        <v>130</v>
      </c>
      <c r="C129" s="7" t="s">
        <v>398</v>
      </c>
      <c r="D129" s="7">
        <v>1</v>
      </c>
      <c r="E129" s="7" t="s">
        <v>132</v>
      </c>
      <c r="F129" s="7">
        <v>9198887386</v>
      </c>
      <c r="G129" s="7" t="s">
        <v>133</v>
      </c>
      <c r="H129" s="7" t="s">
        <v>197</v>
      </c>
      <c r="I129" s="7" t="s">
        <v>136</v>
      </c>
      <c r="J129" s="211" t="s">
        <v>399</v>
      </c>
      <c r="L129" s="6" t="s">
        <v>1619</v>
      </c>
      <c r="M129" s="7" t="s">
        <v>1616</v>
      </c>
      <c r="N129" s="7" t="s">
        <v>1617</v>
      </c>
      <c r="O129" s="7">
        <v>125</v>
      </c>
      <c r="P129" s="7">
        <v>-9.2233720368547697E+18</v>
      </c>
      <c r="Q129" s="211" t="s">
        <v>399</v>
      </c>
      <c r="R129" s="7" t="s">
        <v>130</v>
      </c>
      <c r="S129" s="7" t="s">
        <v>1757</v>
      </c>
      <c r="T129" s="7" t="s">
        <v>1758</v>
      </c>
      <c r="U129" s="215">
        <v>184732</v>
      </c>
      <c r="V129" s="7" t="s">
        <v>1727</v>
      </c>
      <c r="W129" s="7" t="s">
        <v>1729</v>
      </c>
      <c r="X129" s="7">
        <v>5911.42</v>
      </c>
      <c r="Y129" s="7">
        <v>121</v>
      </c>
      <c r="Z129" s="7">
        <v>24</v>
      </c>
      <c r="AA129" s="7">
        <v>31</v>
      </c>
      <c r="AB129" s="7" t="b">
        <v>1</v>
      </c>
      <c r="AC129" s="7">
        <v>0.85306300000000002</v>
      </c>
      <c r="AD129" s="7" t="s">
        <v>1667</v>
      </c>
      <c r="AE129" s="7" t="s">
        <v>27</v>
      </c>
      <c r="AF129" s="7" t="s">
        <v>27</v>
      </c>
      <c r="AG129" s="7" t="s">
        <v>27</v>
      </c>
      <c r="AH129" s="7" t="s">
        <v>27</v>
      </c>
      <c r="AI129" s="7" t="s">
        <v>27</v>
      </c>
      <c r="AJ129" s="7" t="s">
        <v>27</v>
      </c>
      <c r="AK129" s="7" t="s">
        <v>27</v>
      </c>
      <c r="AL129" s="7" t="s">
        <v>27</v>
      </c>
      <c r="AM129" s="7" t="s">
        <v>27</v>
      </c>
      <c r="AN129" s="7" t="s">
        <v>27</v>
      </c>
      <c r="AO129" s="7" t="s">
        <v>27</v>
      </c>
      <c r="AP129" s="7" t="s">
        <v>27</v>
      </c>
      <c r="AQ129" s="7" t="s">
        <v>27</v>
      </c>
      <c r="AR129" s="7" t="s">
        <v>27</v>
      </c>
      <c r="AS129" s="7" t="s">
        <v>27</v>
      </c>
      <c r="AT129" s="7" t="s">
        <v>27</v>
      </c>
    </row>
    <row r="130" spans="1:46" ht="37" x14ac:dyDescent="0.2">
      <c r="A130" s="6" t="s">
        <v>129</v>
      </c>
      <c r="B130" s="7" t="s">
        <v>130</v>
      </c>
      <c r="C130" s="7" t="s">
        <v>400</v>
      </c>
      <c r="D130" s="7">
        <v>1</v>
      </c>
      <c r="E130" s="7" t="s">
        <v>195</v>
      </c>
      <c r="F130" s="7" t="s">
        <v>133</v>
      </c>
      <c r="G130" s="7">
        <v>9198887386</v>
      </c>
      <c r="H130" s="7" t="s">
        <v>197</v>
      </c>
      <c r="I130" s="7" t="s">
        <v>136</v>
      </c>
      <c r="J130" s="213" t="s">
        <v>401</v>
      </c>
      <c r="L130" s="6" t="s">
        <v>1619</v>
      </c>
      <c r="M130" s="7" t="s">
        <v>1616</v>
      </c>
      <c r="N130" s="7" t="s">
        <v>1617</v>
      </c>
      <c r="O130" s="7">
        <v>126</v>
      </c>
      <c r="P130" s="7">
        <v>-9.2233720368547697E+18</v>
      </c>
      <c r="Q130" s="213" t="s">
        <v>401</v>
      </c>
      <c r="R130" s="7" t="s">
        <v>130</v>
      </c>
      <c r="S130" s="7" t="s">
        <v>1758</v>
      </c>
      <c r="T130" s="7" t="s">
        <v>1759</v>
      </c>
      <c r="U130" s="215">
        <v>184732</v>
      </c>
      <c r="V130" s="7" t="s">
        <v>1727</v>
      </c>
      <c r="W130" s="7" t="s">
        <v>1729</v>
      </c>
      <c r="X130" s="7">
        <v>5911.42</v>
      </c>
      <c r="Y130" s="7">
        <v>89</v>
      </c>
      <c r="Z130" s="7">
        <v>19</v>
      </c>
      <c r="AA130" s="7">
        <v>28</v>
      </c>
      <c r="AB130" s="7" t="b">
        <v>0</v>
      </c>
      <c r="AC130" s="7">
        <v>8.7600000000000004E-3</v>
      </c>
      <c r="AD130" s="7" t="s">
        <v>1623</v>
      </c>
      <c r="AE130" s="7" t="s">
        <v>27</v>
      </c>
      <c r="AF130" s="7" t="s">
        <v>27</v>
      </c>
      <c r="AG130" s="7" t="s">
        <v>27</v>
      </c>
      <c r="AH130" s="7" t="s">
        <v>27</v>
      </c>
      <c r="AI130" s="7" t="s">
        <v>27</v>
      </c>
      <c r="AJ130" s="7" t="s">
        <v>27</v>
      </c>
      <c r="AK130" s="7" t="s">
        <v>27</v>
      </c>
      <c r="AL130" s="7" t="s">
        <v>27</v>
      </c>
      <c r="AM130" s="7" t="s">
        <v>27</v>
      </c>
      <c r="AN130" s="7" t="s">
        <v>27</v>
      </c>
      <c r="AO130" s="7" t="s">
        <v>27</v>
      </c>
      <c r="AP130" s="7" t="s">
        <v>27</v>
      </c>
      <c r="AQ130" s="7" t="s">
        <v>27</v>
      </c>
      <c r="AR130" s="7" t="s">
        <v>27</v>
      </c>
      <c r="AS130" s="7" t="s">
        <v>27</v>
      </c>
      <c r="AT130" s="7" t="s">
        <v>27</v>
      </c>
    </row>
    <row r="131" spans="1:46" ht="49" x14ac:dyDescent="0.2">
      <c r="A131" s="6" t="s">
        <v>129</v>
      </c>
      <c r="B131" s="7" t="s">
        <v>130</v>
      </c>
      <c r="C131" s="7" t="s">
        <v>402</v>
      </c>
      <c r="D131" s="7">
        <v>1</v>
      </c>
      <c r="E131" s="7" t="s">
        <v>132</v>
      </c>
      <c r="F131" s="7">
        <v>9198887386</v>
      </c>
      <c r="G131" s="7" t="s">
        <v>133</v>
      </c>
      <c r="H131" s="7" t="s">
        <v>197</v>
      </c>
      <c r="I131" s="7" t="s">
        <v>136</v>
      </c>
      <c r="J131" s="213" t="s">
        <v>403</v>
      </c>
      <c r="L131" s="6" t="s">
        <v>1619</v>
      </c>
      <c r="M131" s="7" t="s">
        <v>1616</v>
      </c>
      <c r="N131" s="7" t="s">
        <v>1617</v>
      </c>
      <c r="O131" s="7">
        <v>127</v>
      </c>
      <c r="P131" s="7">
        <v>-9.2233720368547697E+18</v>
      </c>
      <c r="Q131" s="213" t="s">
        <v>403</v>
      </c>
      <c r="R131" s="7" t="s">
        <v>130</v>
      </c>
      <c r="S131" s="7" t="s">
        <v>1759</v>
      </c>
      <c r="T131" s="7" t="s">
        <v>1760</v>
      </c>
      <c r="U131" s="215">
        <v>184732</v>
      </c>
      <c r="V131" s="7" t="s">
        <v>1727</v>
      </c>
      <c r="W131" s="7" t="s">
        <v>1729</v>
      </c>
      <c r="X131" s="7">
        <v>5911.42</v>
      </c>
      <c r="Y131" s="7">
        <v>132</v>
      </c>
      <c r="Z131" s="7">
        <v>22</v>
      </c>
      <c r="AA131" s="7">
        <v>40</v>
      </c>
      <c r="AB131" s="7" t="b">
        <v>0</v>
      </c>
      <c r="AC131" s="7">
        <v>5.8650000000000004E-3</v>
      </c>
      <c r="AD131" s="7" t="s">
        <v>1623</v>
      </c>
      <c r="AE131" s="7" t="s">
        <v>27</v>
      </c>
      <c r="AF131" s="7" t="s">
        <v>27</v>
      </c>
      <c r="AG131" s="7" t="s">
        <v>27</v>
      </c>
      <c r="AH131" s="7" t="s">
        <v>27</v>
      </c>
      <c r="AI131" s="7" t="s">
        <v>27</v>
      </c>
      <c r="AJ131" s="7" t="s">
        <v>27</v>
      </c>
      <c r="AK131" s="7" t="s">
        <v>27</v>
      </c>
      <c r="AL131" s="7" t="s">
        <v>27</v>
      </c>
      <c r="AM131" s="7" t="s">
        <v>27</v>
      </c>
      <c r="AN131" s="7" t="s">
        <v>27</v>
      </c>
      <c r="AO131" s="7" t="s">
        <v>27</v>
      </c>
      <c r="AP131" s="7" t="s">
        <v>27</v>
      </c>
      <c r="AQ131" s="7" t="s">
        <v>27</v>
      </c>
      <c r="AR131" s="7" t="s">
        <v>27</v>
      </c>
      <c r="AS131" s="7" t="s">
        <v>27</v>
      </c>
      <c r="AT131" s="7" t="s">
        <v>27</v>
      </c>
    </row>
    <row r="132" spans="1:46" ht="37" x14ac:dyDescent="0.2">
      <c r="A132" s="6" t="s">
        <v>129</v>
      </c>
      <c r="B132" s="7" t="s">
        <v>130</v>
      </c>
      <c r="C132" s="7" t="s">
        <v>404</v>
      </c>
      <c r="D132" s="7">
        <v>1</v>
      </c>
      <c r="E132" s="7" t="s">
        <v>195</v>
      </c>
      <c r="F132" s="7" t="s">
        <v>133</v>
      </c>
      <c r="G132" s="7">
        <v>9198887386</v>
      </c>
      <c r="H132" s="7" t="s">
        <v>197</v>
      </c>
      <c r="I132" s="7" t="s">
        <v>136</v>
      </c>
      <c r="J132" s="212" t="s">
        <v>405</v>
      </c>
      <c r="L132" s="6" t="s">
        <v>1619</v>
      </c>
      <c r="M132" s="7" t="s">
        <v>1616</v>
      </c>
      <c r="N132" s="7" t="s">
        <v>1617</v>
      </c>
      <c r="O132" s="7">
        <v>128</v>
      </c>
      <c r="P132" s="7">
        <v>-9.2233720368547697E+18</v>
      </c>
      <c r="Q132" s="217" t="s">
        <v>405</v>
      </c>
      <c r="R132" s="7" t="s">
        <v>130</v>
      </c>
      <c r="S132" s="7" t="s">
        <v>1761</v>
      </c>
      <c r="T132" s="7" t="s">
        <v>1762</v>
      </c>
      <c r="U132" s="215">
        <v>186201</v>
      </c>
      <c r="V132" s="7" t="s">
        <v>1761</v>
      </c>
      <c r="W132" s="7" t="s">
        <v>1763</v>
      </c>
      <c r="X132" s="7">
        <v>5958.4359999999997</v>
      </c>
      <c r="Y132" s="7">
        <v>125</v>
      </c>
      <c r="Z132" s="7">
        <v>22</v>
      </c>
      <c r="AA132" s="7">
        <v>36</v>
      </c>
      <c r="AB132" s="7" t="b">
        <v>0</v>
      </c>
      <c r="AC132" s="7">
        <v>8.03E-4</v>
      </c>
      <c r="AD132" s="7" t="s">
        <v>1623</v>
      </c>
      <c r="AE132" s="7" t="s">
        <v>27</v>
      </c>
      <c r="AF132" s="7" t="s">
        <v>27</v>
      </c>
      <c r="AG132" s="7" t="s">
        <v>27</v>
      </c>
      <c r="AH132" s="7" t="s">
        <v>27</v>
      </c>
      <c r="AI132" s="7" t="s">
        <v>27</v>
      </c>
      <c r="AJ132" s="7" t="s">
        <v>27</v>
      </c>
      <c r="AK132" s="7" t="s">
        <v>27</v>
      </c>
      <c r="AL132" s="7" t="s">
        <v>27</v>
      </c>
      <c r="AM132" s="7" t="s">
        <v>27</v>
      </c>
      <c r="AN132" s="7" t="s">
        <v>27</v>
      </c>
      <c r="AO132" s="7" t="s">
        <v>27</v>
      </c>
      <c r="AP132" s="7" t="s">
        <v>27</v>
      </c>
      <c r="AQ132" s="7" t="s">
        <v>27</v>
      </c>
      <c r="AR132" s="7" t="s">
        <v>27</v>
      </c>
      <c r="AS132" s="7" t="s">
        <v>27</v>
      </c>
      <c r="AT132" s="7" t="s">
        <v>27</v>
      </c>
    </row>
    <row r="133" spans="1:46" ht="37" x14ac:dyDescent="0.2">
      <c r="A133" s="6" t="s">
        <v>129</v>
      </c>
      <c r="B133" s="7" t="s">
        <v>130</v>
      </c>
      <c r="C133" s="7" t="s">
        <v>406</v>
      </c>
      <c r="D133" s="7">
        <v>1</v>
      </c>
      <c r="E133" s="7" t="s">
        <v>132</v>
      </c>
      <c r="F133" s="7">
        <v>9198887386</v>
      </c>
      <c r="G133" s="7" t="s">
        <v>133</v>
      </c>
      <c r="H133" s="7" t="s">
        <v>197</v>
      </c>
      <c r="I133" s="7" t="s">
        <v>136</v>
      </c>
      <c r="J133" s="212" t="s">
        <v>407</v>
      </c>
      <c r="L133" s="6" t="s">
        <v>1619</v>
      </c>
      <c r="M133" s="7" t="s">
        <v>1616</v>
      </c>
      <c r="N133" s="7" t="s">
        <v>1617</v>
      </c>
      <c r="O133" s="7">
        <v>129</v>
      </c>
      <c r="P133" s="7">
        <v>-9.2233720368547697E+18</v>
      </c>
      <c r="Q133" s="217" t="s">
        <v>407</v>
      </c>
      <c r="R133" s="7" t="s">
        <v>130</v>
      </c>
      <c r="S133" s="7" t="s">
        <v>1762</v>
      </c>
      <c r="T133" s="7" t="s">
        <v>1764</v>
      </c>
      <c r="U133" s="215">
        <v>186201</v>
      </c>
      <c r="V133" s="7" t="s">
        <v>1761</v>
      </c>
      <c r="W133" s="7" t="s">
        <v>1763</v>
      </c>
      <c r="X133" s="7">
        <v>5958.4359999999997</v>
      </c>
      <c r="Y133" s="7">
        <v>104</v>
      </c>
      <c r="Z133" s="7">
        <v>19</v>
      </c>
      <c r="AA133" s="7">
        <v>42</v>
      </c>
      <c r="AB133" s="7" t="b">
        <v>0</v>
      </c>
      <c r="AC133" s="7">
        <v>9.2000000000000003E-4</v>
      </c>
      <c r="AD133" s="7" t="s">
        <v>1623</v>
      </c>
      <c r="AE133" s="7" t="s">
        <v>27</v>
      </c>
      <c r="AF133" s="7" t="s">
        <v>27</v>
      </c>
      <c r="AG133" s="7" t="s">
        <v>27</v>
      </c>
      <c r="AH133" s="7" t="s">
        <v>27</v>
      </c>
      <c r="AI133" s="7" t="s">
        <v>27</v>
      </c>
      <c r="AJ133" s="7" t="s">
        <v>27</v>
      </c>
      <c r="AK133" s="7" t="s">
        <v>27</v>
      </c>
      <c r="AL133" s="7" t="s">
        <v>27</v>
      </c>
      <c r="AM133" s="7" t="s">
        <v>27</v>
      </c>
      <c r="AN133" s="7" t="s">
        <v>27</v>
      </c>
      <c r="AO133" s="7" t="s">
        <v>27</v>
      </c>
      <c r="AP133" s="7" t="s">
        <v>27</v>
      </c>
      <c r="AQ133" s="7" t="s">
        <v>27</v>
      </c>
      <c r="AR133" s="7" t="s">
        <v>27</v>
      </c>
      <c r="AS133" s="7" t="s">
        <v>27</v>
      </c>
      <c r="AT133" s="7" t="s">
        <v>27</v>
      </c>
    </row>
    <row r="134" spans="1:46" ht="25" x14ac:dyDescent="0.2">
      <c r="A134" s="6" t="s">
        <v>129</v>
      </c>
      <c r="B134" s="7" t="s">
        <v>130</v>
      </c>
      <c r="C134" s="7" t="s">
        <v>408</v>
      </c>
      <c r="D134" s="7">
        <v>1</v>
      </c>
      <c r="E134" s="7" t="s">
        <v>195</v>
      </c>
      <c r="F134" s="7" t="s">
        <v>133</v>
      </c>
      <c r="G134" s="7">
        <v>9198887386</v>
      </c>
      <c r="H134" s="7" t="s">
        <v>197</v>
      </c>
      <c r="I134" s="7" t="s">
        <v>136</v>
      </c>
      <c r="J134" s="214" t="s">
        <v>409</v>
      </c>
      <c r="L134" s="6" t="s">
        <v>1619</v>
      </c>
      <c r="M134" s="7" t="s">
        <v>1616</v>
      </c>
      <c r="N134" s="7" t="s">
        <v>1617</v>
      </c>
      <c r="O134" s="7">
        <v>130</v>
      </c>
      <c r="P134" s="7">
        <v>-9.2233720368547697E+18</v>
      </c>
      <c r="Q134" s="218" t="s">
        <v>409</v>
      </c>
      <c r="R134" s="7" t="s">
        <v>130</v>
      </c>
      <c r="S134" s="7" t="s">
        <v>1764</v>
      </c>
      <c r="T134" s="7" t="s">
        <v>1765</v>
      </c>
      <c r="U134" s="215">
        <v>186201</v>
      </c>
      <c r="V134" s="7" t="s">
        <v>1761</v>
      </c>
      <c r="W134" s="7" t="s">
        <v>1763</v>
      </c>
      <c r="X134" s="7">
        <v>5958.4359999999997</v>
      </c>
      <c r="Y134" s="7">
        <v>84</v>
      </c>
      <c r="Z134" s="7">
        <v>15</v>
      </c>
      <c r="AA134" s="7">
        <v>34</v>
      </c>
      <c r="AB134" s="7" t="b">
        <v>0</v>
      </c>
      <c r="AC134" s="7">
        <v>4.0220000000000004E-3</v>
      </c>
      <c r="AD134" s="7" t="s">
        <v>1623</v>
      </c>
      <c r="AE134" s="7" t="s">
        <v>27</v>
      </c>
      <c r="AF134" s="7" t="s">
        <v>27</v>
      </c>
      <c r="AG134" s="7" t="s">
        <v>27</v>
      </c>
      <c r="AH134" s="7" t="s">
        <v>27</v>
      </c>
      <c r="AI134" s="7" t="s">
        <v>27</v>
      </c>
      <c r="AJ134" s="7" t="s">
        <v>27</v>
      </c>
      <c r="AK134" s="7" t="s">
        <v>27</v>
      </c>
      <c r="AL134" s="7" t="s">
        <v>27</v>
      </c>
      <c r="AM134" s="7" t="s">
        <v>27</v>
      </c>
      <c r="AN134" s="7" t="s">
        <v>27</v>
      </c>
      <c r="AO134" s="7" t="s">
        <v>27</v>
      </c>
      <c r="AP134" s="7" t="s">
        <v>27</v>
      </c>
      <c r="AQ134" s="7" t="s">
        <v>27</v>
      </c>
      <c r="AR134" s="7" t="s">
        <v>27</v>
      </c>
      <c r="AS134" s="7" t="s">
        <v>27</v>
      </c>
      <c r="AT134" s="7" t="s">
        <v>27</v>
      </c>
    </row>
    <row r="135" spans="1:46" ht="37" x14ac:dyDescent="0.2">
      <c r="A135" s="6" t="s">
        <v>129</v>
      </c>
      <c r="B135" s="7" t="s">
        <v>130</v>
      </c>
      <c r="C135" s="7" t="s">
        <v>410</v>
      </c>
      <c r="D135" s="7">
        <v>1</v>
      </c>
      <c r="E135" s="7" t="s">
        <v>132</v>
      </c>
      <c r="F135" s="7">
        <v>9198887386</v>
      </c>
      <c r="G135" s="7" t="s">
        <v>133</v>
      </c>
      <c r="H135" s="7" t="s">
        <v>197</v>
      </c>
      <c r="I135" s="7" t="s">
        <v>136</v>
      </c>
      <c r="J135" s="211" t="s">
        <v>411</v>
      </c>
      <c r="L135" s="6" t="s">
        <v>1619</v>
      </c>
      <c r="M135" s="7" t="s">
        <v>1616</v>
      </c>
      <c r="N135" s="7" t="s">
        <v>1617</v>
      </c>
      <c r="O135" s="7">
        <v>131</v>
      </c>
      <c r="P135" s="7">
        <v>-9.2233720368547697E+18</v>
      </c>
      <c r="Q135" s="211" t="s">
        <v>411</v>
      </c>
      <c r="R135" s="7" t="s">
        <v>130</v>
      </c>
      <c r="S135" s="7" t="s">
        <v>1765</v>
      </c>
      <c r="T135" s="7" t="s">
        <v>1766</v>
      </c>
      <c r="U135" s="215">
        <v>186201</v>
      </c>
      <c r="V135" s="7" t="s">
        <v>1761</v>
      </c>
      <c r="W135" s="7" t="s">
        <v>1763</v>
      </c>
      <c r="X135" s="7">
        <v>5958.4359999999997</v>
      </c>
      <c r="Y135" s="7">
        <v>92</v>
      </c>
      <c r="Z135" s="7">
        <v>17</v>
      </c>
      <c r="AA135" s="7">
        <v>34</v>
      </c>
      <c r="AB135" s="7" t="b">
        <v>0</v>
      </c>
      <c r="AC135" s="7">
        <v>6.6840999999999998E-2</v>
      </c>
      <c r="AD135" s="7" t="s">
        <v>1623</v>
      </c>
      <c r="AE135" s="7" t="s">
        <v>27</v>
      </c>
      <c r="AF135" s="7" t="s">
        <v>27</v>
      </c>
      <c r="AG135" s="7" t="s">
        <v>27</v>
      </c>
      <c r="AH135" s="7" t="s">
        <v>27</v>
      </c>
      <c r="AI135" s="7" t="s">
        <v>27</v>
      </c>
      <c r="AJ135" s="7" t="s">
        <v>27</v>
      </c>
      <c r="AK135" s="7" t="s">
        <v>27</v>
      </c>
      <c r="AL135" s="7" t="s">
        <v>27</v>
      </c>
      <c r="AM135" s="7" t="s">
        <v>27</v>
      </c>
      <c r="AN135" s="7" t="s">
        <v>27</v>
      </c>
      <c r="AO135" s="7" t="s">
        <v>27</v>
      </c>
      <c r="AP135" s="7" t="s">
        <v>27</v>
      </c>
      <c r="AQ135" s="7" t="s">
        <v>27</v>
      </c>
      <c r="AR135" s="7" t="s">
        <v>27</v>
      </c>
      <c r="AS135" s="7" t="s">
        <v>27</v>
      </c>
      <c r="AT135" s="7" t="s">
        <v>27</v>
      </c>
    </row>
    <row r="136" spans="1:46" ht="49" x14ac:dyDescent="0.2">
      <c r="A136" s="6" t="s">
        <v>129</v>
      </c>
      <c r="B136" s="7" t="s">
        <v>130</v>
      </c>
      <c r="C136" s="7" t="s">
        <v>412</v>
      </c>
      <c r="D136" s="7">
        <v>1</v>
      </c>
      <c r="E136" s="7" t="s">
        <v>195</v>
      </c>
      <c r="F136" s="7" t="s">
        <v>133</v>
      </c>
      <c r="G136" s="7">
        <v>9198887386</v>
      </c>
      <c r="H136" s="7" t="s">
        <v>197</v>
      </c>
      <c r="I136" s="7" t="s">
        <v>136</v>
      </c>
      <c r="J136" s="211" t="s">
        <v>413</v>
      </c>
      <c r="L136" s="6" t="s">
        <v>1619</v>
      </c>
      <c r="M136" s="7" t="s">
        <v>1616</v>
      </c>
      <c r="N136" s="7" t="s">
        <v>1617</v>
      </c>
      <c r="O136" s="7">
        <v>132</v>
      </c>
      <c r="P136" s="7">
        <v>-9.2233720368547697E+18</v>
      </c>
      <c r="Q136" s="211" t="s">
        <v>413</v>
      </c>
      <c r="R136" s="7" t="s">
        <v>130</v>
      </c>
      <c r="S136" s="7" t="s">
        <v>1766</v>
      </c>
      <c r="T136" s="7" t="s">
        <v>1767</v>
      </c>
      <c r="U136" s="215">
        <v>186201</v>
      </c>
      <c r="V136" s="7" t="s">
        <v>1761</v>
      </c>
      <c r="W136" s="7" t="s">
        <v>1763</v>
      </c>
      <c r="X136" s="7">
        <v>5958.4359999999997</v>
      </c>
      <c r="Y136" s="7">
        <v>116</v>
      </c>
      <c r="Z136" s="7">
        <v>20</v>
      </c>
      <c r="AA136" s="7">
        <v>26</v>
      </c>
      <c r="AB136" s="7" t="b">
        <v>0</v>
      </c>
      <c r="AC136" s="7">
        <v>8.4729999999999996E-3</v>
      </c>
      <c r="AD136" s="7" t="s">
        <v>1623</v>
      </c>
      <c r="AE136" s="7" t="s">
        <v>27</v>
      </c>
      <c r="AF136" s="7" t="s">
        <v>27</v>
      </c>
      <c r="AG136" s="7" t="s">
        <v>27</v>
      </c>
      <c r="AH136" s="7" t="s">
        <v>27</v>
      </c>
      <c r="AI136" s="7" t="s">
        <v>27</v>
      </c>
      <c r="AJ136" s="7" t="s">
        <v>27</v>
      </c>
      <c r="AK136" s="7" t="s">
        <v>27</v>
      </c>
      <c r="AL136" s="7" t="s">
        <v>27</v>
      </c>
      <c r="AM136" s="7" t="s">
        <v>27</v>
      </c>
      <c r="AN136" s="7" t="s">
        <v>27</v>
      </c>
      <c r="AO136" s="7" t="s">
        <v>27</v>
      </c>
      <c r="AP136" s="7" t="s">
        <v>27</v>
      </c>
      <c r="AQ136" s="7" t="s">
        <v>27</v>
      </c>
      <c r="AR136" s="7" t="s">
        <v>27</v>
      </c>
      <c r="AS136" s="7" t="s">
        <v>27</v>
      </c>
      <c r="AT136" s="7" t="s">
        <v>27</v>
      </c>
    </row>
    <row r="137" spans="1:46" ht="37" x14ac:dyDescent="0.2">
      <c r="A137" s="6" t="s">
        <v>129</v>
      </c>
      <c r="B137" s="7" t="s">
        <v>130</v>
      </c>
      <c r="C137" s="7" t="s">
        <v>414</v>
      </c>
      <c r="D137" s="7">
        <v>1</v>
      </c>
      <c r="E137" s="7" t="s">
        <v>132</v>
      </c>
      <c r="F137" s="7">
        <v>9198887386</v>
      </c>
      <c r="G137" s="7" t="s">
        <v>133</v>
      </c>
      <c r="H137" s="7" t="s">
        <v>197</v>
      </c>
      <c r="I137" s="7" t="s">
        <v>136</v>
      </c>
      <c r="J137" s="211" t="s">
        <v>415</v>
      </c>
      <c r="L137" s="6" t="s">
        <v>1619</v>
      </c>
      <c r="M137" s="7" t="s">
        <v>1616</v>
      </c>
      <c r="N137" s="7" t="s">
        <v>1617</v>
      </c>
      <c r="O137" s="7">
        <v>133</v>
      </c>
      <c r="P137" s="7">
        <v>-9.2233720368547697E+18</v>
      </c>
      <c r="Q137" s="211" t="s">
        <v>415</v>
      </c>
      <c r="R137" s="7" t="s">
        <v>130</v>
      </c>
      <c r="S137" s="7" t="s">
        <v>1767</v>
      </c>
      <c r="T137" s="7" t="s">
        <v>1768</v>
      </c>
      <c r="U137" s="215">
        <v>186201</v>
      </c>
      <c r="V137" s="7" t="s">
        <v>1761</v>
      </c>
      <c r="W137" s="7" t="s">
        <v>1763</v>
      </c>
      <c r="X137" s="7">
        <v>5958.4359999999997</v>
      </c>
      <c r="Y137" s="7">
        <v>98</v>
      </c>
      <c r="Z137" s="7">
        <v>18</v>
      </c>
      <c r="AA137" s="7">
        <v>31</v>
      </c>
      <c r="AB137" s="7" t="b">
        <v>0</v>
      </c>
      <c r="AC137" s="7">
        <v>0.113522</v>
      </c>
      <c r="AD137" s="7" t="s">
        <v>1623</v>
      </c>
      <c r="AE137" s="7" t="s">
        <v>27</v>
      </c>
      <c r="AF137" s="7" t="s">
        <v>27</v>
      </c>
      <c r="AG137" s="7" t="s">
        <v>27</v>
      </c>
      <c r="AH137" s="7" t="s">
        <v>27</v>
      </c>
      <c r="AI137" s="7" t="s">
        <v>27</v>
      </c>
      <c r="AJ137" s="7" t="s">
        <v>27</v>
      </c>
      <c r="AK137" s="7" t="s">
        <v>27</v>
      </c>
      <c r="AL137" s="7" t="s">
        <v>27</v>
      </c>
      <c r="AM137" s="7" t="s">
        <v>27</v>
      </c>
      <c r="AN137" s="7" t="s">
        <v>27</v>
      </c>
      <c r="AO137" s="7" t="s">
        <v>27</v>
      </c>
      <c r="AP137" s="7" t="s">
        <v>27</v>
      </c>
      <c r="AQ137" s="7" t="s">
        <v>27</v>
      </c>
      <c r="AR137" s="7" t="s">
        <v>27</v>
      </c>
      <c r="AS137" s="7" t="s">
        <v>27</v>
      </c>
      <c r="AT137" s="7" t="s">
        <v>27</v>
      </c>
    </row>
    <row r="138" spans="1:46" ht="37" x14ac:dyDescent="0.2">
      <c r="A138" s="6" t="s">
        <v>129</v>
      </c>
      <c r="B138" s="7" t="s">
        <v>130</v>
      </c>
      <c r="C138" s="7" t="s">
        <v>416</v>
      </c>
      <c r="D138" s="7">
        <v>1</v>
      </c>
      <c r="E138" s="7" t="s">
        <v>195</v>
      </c>
      <c r="F138" s="7" t="s">
        <v>133</v>
      </c>
      <c r="G138" s="7">
        <v>9198887386</v>
      </c>
      <c r="H138" s="7" t="s">
        <v>197</v>
      </c>
      <c r="I138" s="7" t="s">
        <v>136</v>
      </c>
      <c r="J138" s="212" t="s">
        <v>417</v>
      </c>
      <c r="L138" s="6" t="s">
        <v>1619</v>
      </c>
      <c r="M138" s="7" t="s">
        <v>1616</v>
      </c>
      <c r="N138" s="7" t="s">
        <v>1617</v>
      </c>
      <c r="O138" s="7">
        <v>134</v>
      </c>
      <c r="P138" s="7">
        <v>-9.2233720368547697E+18</v>
      </c>
      <c r="Q138" s="217" t="s">
        <v>417</v>
      </c>
      <c r="R138" s="7" t="s">
        <v>130</v>
      </c>
      <c r="S138" s="7" t="s">
        <v>1768</v>
      </c>
      <c r="T138" s="7" t="s">
        <v>1769</v>
      </c>
      <c r="U138" s="215">
        <v>186201</v>
      </c>
      <c r="V138" s="7" t="s">
        <v>1761</v>
      </c>
      <c r="W138" s="7" t="s">
        <v>1763</v>
      </c>
      <c r="X138" s="7">
        <v>5958.4359999999997</v>
      </c>
      <c r="Y138" s="7">
        <v>134</v>
      </c>
      <c r="Z138" s="7">
        <v>18</v>
      </c>
      <c r="AA138" s="7">
        <v>57</v>
      </c>
      <c r="AB138" s="7" t="b">
        <v>1</v>
      </c>
      <c r="AC138" s="7">
        <v>0.99258800000000003</v>
      </c>
      <c r="AD138" s="7" t="s">
        <v>1667</v>
      </c>
      <c r="AE138" s="7" t="s">
        <v>27</v>
      </c>
      <c r="AF138" s="7" t="s">
        <v>27</v>
      </c>
      <c r="AG138" s="7" t="s">
        <v>27</v>
      </c>
      <c r="AH138" s="7" t="s">
        <v>27</v>
      </c>
      <c r="AI138" s="7" t="s">
        <v>27</v>
      </c>
      <c r="AJ138" s="7" t="s">
        <v>27</v>
      </c>
      <c r="AK138" s="7" t="s">
        <v>27</v>
      </c>
      <c r="AL138" s="7" t="s">
        <v>27</v>
      </c>
      <c r="AM138" s="7" t="s">
        <v>27</v>
      </c>
      <c r="AN138" s="7" t="s">
        <v>27</v>
      </c>
      <c r="AO138" s="7" t="s">
        <v>27</v>
      </c>
      <c r="AP138" s="7" t="s">
        <v>27</v>
      </c>
      <c r="AQ138" s="7" t="s">
        <v>27</v>
      </c>
      <c r="AR138" s="7" t="s">
        <v>27</v>
      </c>
      <c r="AS138" s="7" t="s">
        <v>27</v>
      </c>
      <c r="AT138" s="7" t="s">
        <v>27</v>
      </c>
    </row>
    <row r="139" spans="1:46" ht="49" x14ac:dyDescent="0.2">
      <c r="A139" s="6" t="s">
        <v>129</v>
      </c>
      <c r="B139" s="7" t="s">
        <v>130</v>
      </c>
      <c r="C139" s="7" t="s">
        <v>418</v>
      </c>
      <c r="D139" s="7">
        <v>1</v>
      </c>
      <c r="E139" s="7" t="s">
        <v>132</v>
      </c>
      <c r="F139" s="7">
        <v>9198887386</v>
      </c>
      <c r="G139" s="7" t="s">
        <v>133</v>
      </c>
      <c r="H139" s="7" t="s">
        <v>197</v>
      </c>
      <c r="I139" s="7" t="s">
        <v>136</v>
      </c>
      <c r="J139" s="211" t="s">
        <v>419</v>
      </c>
      <c r="L139" s="6" t="s">
        <v>1619</v>
      </c>
      <c r="M139" s="7" t="s">
        <v>1616</v>
      </c>
      <c r="N139" s="7" t="s">
        <v>1617</v>
      </c>
      <c r="O139" s="7">
        <v>135</v>
      </c>
      <c r="P139" s="7">
        <v>-9.2233720368547697E+18</v>
      </c>
      <c r="Q139" s="211" t="s">
        <v>419</v>
      </c>
      <c r="R139" s="7" t="s">
        <v>130</v>
      </c>
      <c r="S139" s="7" t="s">
        <v>1769</v>
      </c>
      <c r="T139" s="7" t="s">
        <v>1770</v>
      </c>
      <c r="U139" s="215">
        <v>186201</v>
      </c>
      <c r="V139" s="7" t="s">
        <v>1761</v>
      </c>
      <c r="W139" s="7" t="s">
        <v>1763</v>
      </c>
      <c r="X139" s="7">
        <v>5958.4359999999997</v>
      </c>
      <c r="Y139" s="7">
        <v>136</v>
      </c>
      <c r="Z139" s="7">
        <v>29</v>
      </c>
      <c r="AA139" s="7">
        <v>58</v>
      </c>
      <c r="AB139" s="7" t="b">
        <v>0</v>
      </c>
      <c r="AC139" s="7">
        <v>6.5092999999999998E-2</v>
      </c>
      <c r="AD139" s="7" t="s">
        <v>1623</v>
      </c>
      <c r="AE139" s="7" t="s">
        <v>27</v>
      </c>
      <c r="AF139" s="7" t="s">
        <v>27</v>
      </c>
      <c r="AG139" s="7" t="s">
        <v>27</v>
      </c>
      <c r="AH139" s="7" t="s">
        <v>27</v>
      </c>
      <c r="AI139" s="7" t="s">
        <v>27</v>
      </c>
      <c r="AJ139" s="7" t="s">
        <v>27</v>
      </c>
      <c r="AK139" s="7" t="s">
        <v>27</v>
      </c>
      <c r="AL139" s="7" t="s">
        <v>27</v>
      </c>
      <c r="AM139" s="7" t="s">
        <v>27</v>
      </c>
      <c r="AN139" s="7" t="s">
        <v>27</v>
      </c>
      <c r="AO139" s="7" t="s">
        <v>27</v>
      </c>
      <c r="AP139" s="7" t="s">
        <v>27</v>
      </c>
      <c r="AQ139" s="7" t="s">
        <v>27</v>
      </c>
      <c r="AR139" s="7" t="s">
        <v>27</v>
      </c>
      <c r="AS139" s="7" t="s">
        <v>27</v>
      </c>
      <c r="AT139" s="7" t="s">
        <v>27</v>
      </c>
    </row>
    <row r="140" spans="1:46" ht="25" x14ac:dyDescent="0.2">
      <c r="A140" s="6" t="s">
        <v>129</v>
      </c>
      <c r="B140" s="7" t="s">
        <v>130</v>
      </c>
      <c r="C140" s="7" t="s">
        <v>420</v>
      </c>
      <c r="D140" s="7">
        <v>1</v>
      </c>
      <c r="E140" s="7" t="s">
        <v>195</v>
      </c>
      <c r="F140" s="7" t="s">
        <v>133</v>
      </c>
      <c r="G140" s="7">
        <v>9198887386</v>
      </c>
      <c r="H140" s="7" t="s">
        <v>197</v>
      </c>
      <c r="I140" s="7" t="s">
        <v>136</v>
      </c>
      <c r="J140" s="213" t="s">
        <v>421</v>
      </c>
      <c r="L140" s="6" t="s">
        <v>1619</v>
      </c>
      <c r="M140" s="7" t="s">
        <v>1616</v>
      </c>
      <c r="N140" s="7" t="s">
        <v>1617</v>
      </c>
      <c r="O140" s="7">
        <v>136</v>
      </c>
      <c r="P140" s="7">
        <v>-9.2233720368547697E+18</v>
      </c>
      <c r="Q140" s="213" t="s">
        <v>421</v>
      </c>
      <c r="R140" s="7" t="s">
        <v>130</v>
      </c>
      <c r="S140" s="7" t="s">
        <v>1770</v>
      </c>
      <c r="T140" s="7" t="s">
        <v>1771</v>
      </c>
      <c r="U140" s="215">
        <v>186201</v>
      </c>
      <c r="V140" s="7" t="s">
        <v>1761</v>
      </c>
      <c r="W140" s="7" t="s">
        <v>1763</v>
      </c>
      <c r="X140" s="7">
        <v>5958.4359999999997</v>
      </c>
      <c r="Y140" s="7">
        <v>49</v>
      </c>
      <c r="Z140" s="7">
        <v>10</v>
      </c>
      <c r="AA140" s="7">
        <v>15</v>
      </c>
      <c r="AB140" s="7" t="b">
        <v>0</v>
      </c>
      <c r="AC140" s="7">
        <v>2.367E-2</v>
      </c>
      <c r="AD140" s="7" t="s">
        <v>1623</v>
      </c>
      <c r="AE140" s="7" t="s">
        <v>27</v>
      </c>
      <c r="AF140" s="7" t="s">
        <v>27</v>
      </c>
      <c r="AG140" s="7" t="s">
        <v>27</v>
      </c>
      <c r="AH140" s="7" t="s">
        <v>27</v>
      </c>
      <c r="AI140" s="7" t="s">
        <v>27</v>
      </c>
      <c r="AJ140" s="7" t="s">
        <v>27</v>
      </c>
      <c r="AK140" s="7" t="s">
        <v>27</v>
      </c>
      <c r="AL140" s="7" t="s">
        <v>27</v>
      </c>
      <c r="AM140" s="7" t="s">
        <v>27</v>
      </c>
      <c r="AN140" s="7" t="s">
        <v>27</v>
      </c>
      <c r="AO140" s="7" t="s">
        <v>27</v>
      </c>
      <c r="AP140" s="7" t="s">
        <v>27</v>
      </c>
      <c r="AQ140" s="7" t="s">
        <v>27</v>
      </c>
      <c r="AR140" s="7" t="s">
        <v>27</v>
      </c>
      <c r="AS140" s="7" t="s">
        <v>27</v>
      </c>
      <c r="AT140" s="7" t="s">
        <v>27</v>
      </c>
    </row>
    <row r="141" spans="1:46" ht="49" x14ac:dyDescent="0.2">
      <c r="A141" s="6" t="s">
        <v>129</v>
      </c>
      <c r="B141" s="7" t="s">
        <v>130</v>
      </c>
      <c r="C141" s="7" t="s">
        <v>422</v>
      </c>
      <c r="D141" s="7">
        <v>1</v>
      </c>
      <c r="E141" s="7" t="s">
        <v>132</v>
      </c>
      <c r="F141" s="7">
        <v>9198887386</v>
      </c>
      <c r="G141" s="7" t="s">
        <v>133</v>
      </c>
      <c r="H141" s="7" t="s">
        <v>197</v>
      </c>
      <c r="I141" s="7" t="s">
        <v>136</v>
      </c>
      <c r="J141" s="211" t="s">
        <v>423</v>
      </c>
      <c r="L141" s="6" t="s">
        <v>1619</v>
      </c>
      <c r="M141" s="7" t="s">
        <v>1616</v>
      </c>
      <c r="N141" s="7" t="s">
        <v>1617</v>
      </c>
      <c r="O141" s="7">
        <v>137</v>
      </c>
      <c r="P141" s="7">
        <v>-9.2233720368547697E+18</v>
      </c>
      <c r="Q141" s="211" t="s">
        <v>423</v>
      </c>
      <c r="R141" s="7" t="s">
        <v>130</v>
      </c>
      <c r="S141" s="7" t="s">
        <v>1771</v>
      </c>
      <c r="T141" s="7" t="s">
        <v>1772</v>
      </c>
      <c r="U141" s="215">
        <v>186201</v>
      </c>
      <c r="V141" s="7" t="s">
        <v>1761</v>
      </c>
      <c r="W141" s="7" t="s">
        <v>1763</v>
      </c>
      <c r="X141" s="7">
        <v>5958.4359999999997</v>
      </c>
      <c r="Y141" s="7">
        <v>121</v>
      </c>
      <c r="Z141" s="7">
        <v>19</v>
      </c>
      <c r="AA141" s="7">
        <v>43</v>
      </c>
      <c r="AB141" s="7" t="b">
        <v>0</v>
      </c>
      <c r="AC141" s="7">
        <v>0.39405000000000001</v>
      </c>
      <c r="AD141" s="7" t="s">
        <v>1623</v>
      </c>
      <c r="AE141" s="7" t="s">
        <v>27</v>
      </c>
      <c r="AF141" s="7" t="s">
        <v>27</v>
      </c>
      <c r="AG141" s="7" t="s">
        <v>27</v>
      </c>
      <c r="AH141" s="7" t="s">
        <v>27</v>
      </c>
      <c r="AI141" s="7" t="s">
        <v>27</v>
      </c>
      <c r="AJ141" s="7" t="s">
        <v>27</v>
      </c>
      <c r="AK141" s="7" t="s">
        <v>27</v>
      </c>
      <c r="AL141" s="7" t="s">
        <v>27</v>
      </c>
      <c r="AM141" s="7" t="s">
        <v>27</v>
      </c>
      <c r="AN141" s="7" t="s">
        <v>27</v>
      </c>
      <c r="AO141" s="7" t="s">
        <v>27</v>
      </c>
      <c r="AP141" s="7" t="s">
        <v>27</v>
      </c>
      <c r="AQ141" s="7" t="s">
        <v>27</v>
      </c>
      <c r="AR141" s="7" t="s">
        <v>27</v>
      </c>
      <c r="AS141" s="7" t="s">
        <v>27</v>
      </c>
      <c r="AT141" s="7" t="s">
        <v>27</v>
      </c>
    </row>
    <row r="142" spans="1:46" ht="25" x14ac:dyDescent="0.2">
      <c r="A142" s="6" t="s">
        <v>129</v>
      </c>
      <c r="B142" s="7" t="s">
        <v>130</v>
      </c>
      <c r="C142" s="7" t="s">
        <v>424</v>
      </c>
      <c r="D142" s="7">
        <v>1</v>
      </c>
      <c r="E142" s="7" t="s">
        <v>195</v>
      </c>
      <c r="F142" s="7" t="s">
        <v>133</v>
      </c>
      <c r="G142" s="7">
        <v>9198887386</v>
      </c>
      <c r="H142" s="7" t="s">
        <v>197</v>
      </c>
      <c r="I142" s="7" t="s">
        <v>136</v>
      </c>
      <c r="J142" s="213" t="s">
        <v>425</v>
      </c>
      <c r="L142" s="6" t="s">
        <v>1619</v>
      </c>
      <c r="M142" s="7" t="s">
        <v>1616</v>
      </c>
      <c r="N142" s="7" t="s">
        <v>1617</v>
      </c>
      <c r="O142" s="7">
        <v>138</v>
      </c>
      <c r="P142" s="7">
        <v>-9.2233720368547697E+18</v>
      </c>
      <c r="Q142" s="213" t="s">
        <v>425</v>
      </c>
      <c r="R142" s="7" t="s">
        <v>130</v>
      </c>
      <c r="S142" s="7" t="s">
        <v>1772</v>
      </c>
      <c r="T142" s="7" t="s">
        <v>1773</v>
      </c>
      <c r="U142" s="215">
        <v>186201</v>
      </c>
      <c r="V142" s="7" t="s">
        <v>1761</v>
      </c>
      <c r="W142" s="7" t="s">
        <v>1763</v>
      </c>
      <c r="X142" s="7">
        <v>5958.4359999999997</v>
      </c>
      <c r="Y142" s="7">
        <v>65</v>
      </c>
      <c r="Z142" s="7">
        <v>13</v>
      </c>
      <c r="AA142" s="7">
        <v>20</v>
      </c>
      <c r="AB142" s="7" t="b">
        <v>0</v>
      </c>
      <c r="AC142" s="7">
        <v>0.49413699999999999</v>
      </c>
      <c r="AD142" s="7" t="s">
        <v>1623</v>
      </c>
      <c r="AE142" s="7" t="s">
        <v>27</v>
      </c>
      <c r="AF142" s="7" t="s">
        <v>27</v>
      </c>
      <c r="AG142" s="7" t="s">
        <v>27</v>
      </c>
      <c r="AH142" s="7" t="s">
        <v>27</v>
      </c>
      <c r="AI142" s="7" t="s">
        <v>27</v>
      </c>
      <c r="AJ142" s="7" t="s">
        <v>27</v>
      </c>
      <c r="AK142" s="7" t="s">
        <v>27</v>
      </c>
      <c r="AL142" s="7" t="s">
        <v>27</v>
      </c>
      <c r="AM142" s="7" t="s">
        <v>27</v>
      </c>
      <c r="AN142" s="7" t="s">
        <v>27</v>
      </c>
      <c r="AO142" s="7" t="s">
        <v>27</v>
      </c>
      <c r="AP142" s="7" t="s">
        <v>27</v>
      </c>
      <c r="AQ142" s="7" t="s">
        <v>27</v>
      </c>
      <c r="AR142" s="7" t="s">
        <v>27</v>
      </c>
      <c r="AS142" s="7" t="s">
        <v>27</v>
      </c>
      <c r="AT142" s="7" t="s">
        <v>27</v>
      </c>
    </row>
    <row r="143" spans="1:46" ht="25" x14ac:dyDescent="0.2">
      <c r="A143" s="6" t="s">
        <v>129</v>
      </c>
      <c r="B143" s="7" t="s">
        <v>130</v>
      </c>
      <c r="C143" s="7" t="s">
        <v>426</v>
      </c>
      <c r="D143" s="7">
        <v>1</v>
      </c>
      <c r="E143" s="7" t="s">
        <v>132</v>
      </c>
      <c r="F143" s="7">
        <v>9198887386</v>
      </c>
      <c r="G143" s="7" t="s">
        <v>133</v>
      </c>
      <c r="H143" s="7" t="s">
        <v>197</v>
      </c>
      <c r="I143" s="7" t="s">
        <v>136</v>
      </c>
      <c r="J143" s="211" t="s">
        <v>427</v>
      </c>
      <c r="L143" s="6" t="s">
        <v>1619</v>
      </c>
      <c r="M143" s="7" t="s">
        <v>1616</v>
      </c>
      <c r="N143" s="7" t="s">
        <v>1617</v>
      </c>
      <c r="O143" s="7">
        <v>139</v>
      </c>
      <c r="P143" s="7">
        <v>-9.2233720368547697E+18</v>
      </c>
      <c r="Q143" s="211" t="s">
        <v>427</v>
      </c>
      <c r="R143" s="7" t="s">
        <v>130</v>
      </c>
      <c r="S143" s="7" t="s">
        <v>1773</v>
      </c>
      <c r="T143" s="7" t="s">
        <v>1774</v>
      </c>
      <c r="U143" s="215">
        <v>186201</v>
      </c>
      <c r="V143" s="7" t="s">
        <v>1761</v>
      </c>
      <c r="W143" s="7" t="s">
        <v>1763</v>
      </c>
      <c r="X143" s="7">
        <v>5958.4359999999997</v>
      </c>
      <c r="Y143" s="7">
        <v>49</v>
      </c>
      <c r="Z143" s="7">
        <v>9</v>
      </c>
      <c r="AA143" s="7">
        <v>16</v>
      </c>
      <c r="AB143" s="7" t="b">
        <v>1</v>
      </c>
      <c r="AC143" s="7">
        <v>0.99885100000000004</v>
      </c>
      <c r="AD143" s="7" t="s">
        <v>1667</v>
      </c>
      <c r="AE143" s="7" t="s">
        <v>27</v>
      </c>
      <c r="AF143" s="7" t="s">
        <v>27</v>
      </c>
      <c r="AG143" s="7" t="s">
        <v>27</v>
      </c>
      <c r="AH143" s="7" t="s">
        <v>27</v>
      </c>
      <c r="AI143" s="7" t="s">
        <v>27</v>
      </c>
      <c r="AJ143" s="7" t="s">
        <v>27</v>
      </c>
      <c r="AK143" s="7" t="s">
        <v>27</v>
      </c>
      <c r="AL143" s="7" t="s">
        <v>27</v>
      </c>
      <c r="AM143" s="7" t="s">
        <v>27</v>
      </c>
      <c r="AN143" s="7" t="s">
        <v>27</v>
      </c>
      <c r="AO143" s="7" t="s">
        <v>27</v>
      </c>
      <c r="AP143" s="7" t="s">
        <v>27</v>
      </c>
      <c r="AQ143" s="7" t="s">
        <v>27</v>
      </c>
      <c r="AR143" s="7" t="s">
        <v>27</v>
      </c>
      <c r="AS143" s="7" t="s">
        <v>27</v>
      </c>
      <c r="AT143" s="7" t="s">
        <v>27</v>
      </c>
    </row>
    <row r="144" spans="1:46" ht="37" x14ac:dyDescent="0.2">
      <c r="A144" s="6" t="s">
        <v>129</v>
      </c>
      <c r="B144" s="7" t="s">
        <v>130</v>
      </c>
      <c r="C144" s="7" t="s">
        <v>428</v>
      </c>
      <c r="D144" s="7">
        <v>1</v>
      </c>
      <c r="E144" s="7" t="s">
        <v>195</v>
      </c>
      <c r="F144" s="7" t="s">
        <v>133</v>
      </c>
      <c r="G144" s="7">
        <v>9198887386</v>
      </c>
      <c r="H144" s="7" t="s">
        <v>197</v>
      </c>
      <c r="I144" s="7" t="s">
        <v>136</v>
      </c>
      <c r="J144" s="212" t="s">
        <v>429</v>
      </c>
      <c r="L144" s="6" t="s">
        <v>1619</v>
      </c>
      <c r="M144" s="7" t="s">
        <v>1616</v>
      </c>
      <c r="N144" s="7" t="s">
        <v>1617</v>
      </c>
      <c r="O144" s="7">
        <v>140</v>
      </c>
      <c r="P144" s="7">
        <v>-9.2233720368547697E+18</v>
      </c>
      <c r="Q144" s="217" t="s">
        <v>429</v>
      </c>
      <c r="R144" s="7" t="s">
        <v>130</v>
      </c>
      <c r="S144" s="7" t="s">
        <v>1774</v>
      </c>
      <c r="T144" s="7" t="s">
        <v>1775</v>
      </c>
      <c r="U144" s="215">
        <v>186201</v>
      </c>
      <c r="V144" s="7" t="s">
        <v>1761</v>
      </c>
      <c r="W144" s="7" t="s">
        <v>1763</v>
      </c>
      <c r="X144" s="7">
        <v>5958.4359999999997</v>
      </c>
      <c r="Y144" s="7">
        <v>125</v>
      </c>
      <c r="Z144" s="7">
        <v>22</v>
      </c>
      <c r="AA144" s="7">
        <v>37</v>
      </c>
      <c r="AB144" s="7" t="b">
        <v>0</v>
      </c>
      <c r="AC144" s="7">
        <v>7.7099999999999998E-4</v>
      </c>
      <c r="AD144" s="7" t="s">
        <v>1623</v>
      </c>
      <c r="AE144" s="7" t="s">
        <v>27</v>
      </c>
      <c r="AF144" s="7" t="s">
        <v>27</v>
      </c>
      <c r="AG144" s="7" t="s">
        <v>27</v>
      </c>
      <c r="AH144" s="7" t="s">
        <v>27</v>
      </c>
      <c r="AI144" s="7" t="s">
        <v>27</v>
      </c>
      <c r="AJ144" s="7" t="s">
        <v>27</v>
      </c>
      <c r="AK144" s="7" t="s">
        <v>27</v>
      </c>
      <c r="AL144" s="7" t="s">
        <v>27</v>
      </c>
      <c r="AM144" s="7" t="s">
        <v>27</v>
      </c>
      <c r="AN144" s="7" t="s">
        <v>27</v>
      </c>
      <c r="AO144" s="7" t="s">
        <v>27</v>
      </c>
      <c r="AP144" s="7" t="s">
        <v>27</v>
      </c>
      <c r="AQ144" s="7" t="s">
        <v>27</v>
      </c>
      <c r="AR144" s="7" t="s">
        <v>27</v>
      </c>
      <c r="AS144" s="7" t="s">
        <v>27</v>
      </c>
      <c r="AT144" s="7" t="s">
        <v>27</v>
      </c>
    </row>
    <row r="145" spans="1:46" ht="37" x14ac:dyDescent="0.2">
      <c r="A145" s="6" t="s">
        <v>129</v>
      </c>
      <c r="B145" s="7" t="s">
        <v>130</v>
      </c>
      <c r="C145" s="7" t="s">
        <v>430</v>
      </c>
      <c r="D145" s="7">
        <v>1</v>
      </c>
      <c r="E145" s="7" t="s">
        <v>132</v>
      </c>
      <c r="F145" s="7">
        <v>9198887386</v>
      </c>
      <c r="G145" s="7" t="s">
        <v>133</v>
      </c>
      <c r="H145" s="7" t="s">
        <v>197</v>
      </c>
      <c r="I145" s="7" t="s">
        <v>136</v>
      </c>
      <c r="J145" s="211" t="s">
        <v>431</v>
      </c>
      <c r="L145" s="6" t="s">
        <v>1619</v>
      </c>
      <c r="M145" s="7" t="s">
        <v>1616</v>
      </c>
      <c r="N145" s="7" t="s">
        <v>1617</v>
      </c>
      <c r="O145" s="7">
        <v>141</v>
      </c>
      <c r="P145" s="7">
        <v>-9.2233720368547697E+18</v>
      </c>
      <c r="Q145" s="211" t="s">
        <v>431</v>
      </c>
      <c r="R145" s="7" t="s">
        <v>130</v>
      </c>
      <c r="S145" s="7" t="s">
        <v>1775</v>
      </c>
      <c r="T145" s="7" t="s">
        <v>1776</v>
      </c>
      <c r="U145" s="215">
        <v>186201</v>
      </c>
      <c r="V145" s="7" t="s">
        <v>1761</v>
      </c>
      <c r="W145" s="7" t="s">
        <v>1763</v>
      </c>
      <c r="X145" s="7">
        <v>5958.4359999999997</v>
      </c>
      <c r="Y145" s="7">
        <v>113</v>
      </c>
      <c r="Z145" s="7">
        <v>17</v>
      </c>
      <c r="AA145" s="7">
        <v>39</v>
      </c>
      <c r="AB145" s="7" t="b">
        <v>0</v>
      </c>
      <c r="AC145" s="7">
        <v>7.6317999999999997E-2</v>
      </c>
      <c r="AD145" s="7" t="s">
        <v>1623</v>
      </c>
      <c r="AE145" s="7" t="s">
        <v>27</v>
      </c>
      <c r="AF145" s="7" t="s">
        <v>27</v>
      </c>
      <c r="AG145" s="7" t="s">
        <v>27</v>
      </c>
      <c r="AH145" s="7" t="s">
        <v>27</v>
      </c>
      <c r="AI145" s="7" t="s">
        <v>27</v>
      </c>
      <c r="AJ145" s="7" t="s">
        <v>27</v>
      </c>
      <c r="AK145" s="7" t="s">
        <v>27</v>
      </c>
      <c r="AL145" s="7" t="s">
        <v>27</v>
      </c>
      <c r="AM145" s="7" t="s">
        <v>27</v>
      </c>
      <c r="AN145" s="7" t="s">
        <v>27</v>
      </c>
      <c r="AO145" s="7" t="s">
        <v>27</v>
      </c>
      <c r="AP145" s="7" t="s">
        <v>27</v>
      </c>
      <c r="AQ145" s="7" t="s">
        <v>27</v>
      </c>
      <c r="AR145" s="7" t="s">
        <v>27</v>
      </c>
      <c r="AS145" s="7" t="s">
        <v>27</v>
      </c>
      <c r="AT145" s="7" t="s">
        <v>27</v>
      </c>
    </row>
    <row r="146" spans="1:46" ht="49" x14ac:dyDescent="0.2">
      <c r="A146" s="6" t="s">
        <v>129</v>
      </c>
      <c r="B146" s="7" t="s">
        <v>130</v>
      </c>
      <c r="C146" s="7" t="s">
        <v>432</v>
      </c>
      <c r="D146" s="7">
        <v>1</v>
      </c>
      <c r="E146" s="7" t="s">
        <v>195</v>
      </c>
      <c r="F146" s="7" t="s">
        <v>133</v>
      </c>
      <c r="G146" s="7">
        <v>9198887386</v>
      </c>
      <c r="H146" s="7" t="s">
        <v>197</v>
      </c>
      <c r="I146" s="7" t="s">
        <v>136</v>
      </c>
      <c r="J146" s="212" t="s">
        <v>433</v>
      </c>
      <c r="L146" s="6" t="s">
        <v>1619</v>
      </c>
      <c r="M146" s="7" t="s">
        <v>1616</v>
      </c>
      <c r="N146" s="7" t="s">
        <v>1617</v>
      </c>
      <c r="O146" s="7">
        <v>142</v>
      </c>
      <c r="P146" s="7">
        <v>-9.2233720368547697E+18</v>
      </c>
      <c r="Q146" s="217" t="s">
        <v>433</v>
      </c>
      <c r="R146" s="7" t="s">
        <v>130</v>
      </c>
      <c r="S146" s="7" t="s">
        <v>1776</v>
      </c>
      <c r="T146" s="7" t="s">
        <v>1777</v>
      </c>
      <c r="U146" s="215">
        <v>186201</v>
      </c>
      <c r="V146" s="7" t="s">
        <v>1761</v>
      </c>
      <c r="W146" s="7" t="s">
        <v>1763</v>
      </c>
      <c r="X146" s="7">
        <v>5958.4359999999997</v>
      </c>
      <c r="Y146" s="7">
        <v>127</v>
      </c>
      <c r="Z146" s="7">
        <v>20</v>
      </c>
      <c r="AA146" s="7">
        <v>52</v>
      </c>
      <c r="AB146" s="7" t="b">
        <v>1</v>
      </c>
      <c r="AC146" s="7">
        <v>0.99454299999999995</v>
      </c>
      <c r="AD146" s="7" t="s">
        <v>1667</v>
      </c>
      <c r="AE146" s="7" t="s">
        <v>27</v>
      </c>
      <c r="AF146" s="7" t="s">
        <v>27</v>
      </c>
      <c r="AG146" s="7" t="s">
        <v>27</v>
      </c>
      <c r="AH146" s="7" t="s">
        <v>27</v>
      </c>
      <c r="AI146" s="7" t="s">
        <v>27</v>
      </c>
      <c r="AJ146" s="7" t="s">
        <v>27</v>
      </c>
      <c r="AK146" s="7" t="s">
        <v>27</v>
      </c>
      <c r="AL146" s="7" t="s">
        <v>27</v>
      </c>
      <c r="AM146" s="7" t="s">
        <v>27</v>
      </c>
      <c r="AN146" s="7" t="s">
        <v>27</v>
      </c>
      <c r="AO146" s="7" t="s">
        <v>27</v>
      </c>
      <c r="AP146" s="7" t="s">
        <v>27</v>
      </c>
      <c r="AQ146" s="7" t="s">
        <v>27</v>
      </c>
      <c r="AR146" s="7" t="s">
        <v>27</v>
      </c>
      <c r="AS146" s="7" t="s">
        <v>27</v>
      </c>
      <c r="AT146" s="7" t="s">
        <v>27</v>
      </c>
    </row>
    <row r="147" spans="1:46" x14ac:dyDescent="0.2">
      <c r="A147" s="6" t="s">
        <v>129</v>
      </c>
      <c r="B147" s="7" t="s">
        <v>130</v>
      </c>
      <c r="C147" s="7" t="s">
        <v>434</v>
      </c>
      <c r="D147" s="7">
        <v>1</v>
      </c>
      <c r="E147" s="7" t="s">
        <v>132</v>
      </c>
      <c r="F147" s="7">
        <v>9198887386</v>
      </c>
      <c r="G147" s="7" t="s">
        <v>133</v>
      </c>
      <c r="H147" s="7" t="s">
        <v>197</v>
      </c>
      <c r="I147" s="7" t="s">
        <v>136</v>
      </c>
      <c r="J147" s="211" t="s">
        <v>435</v>
      </c>
      <c r="L147" s="6" t="s">
        <v>1619</v>
      </c>
      <c r="M147" s="7" t="s">
        <v>1616</v>
      </c>
      <c r="N147" s="7" t="s">
        <v>1617</v>
      </c>
      <c r="O147" s="7">
        <v>143</v>
      </c>
      <c r="P147" s="7">
        <v>-9.2233720368547697E+18</v>
      </c>
      <c r="Q147" s="211" t="s">
        <v>435</v>
      </c>
      <c r="R147" s="7" t="s">
        <v>130</v>
      </c>
      <c r="S147" s="7" t="s">
        <v>1777</v>
      </c>
      <c r="T147" s="7" t="s">
        <v>1778</v>
      </c>
      <c r="U147" s="215">
        <v>186201</v>
      </c>
      <c r="V147" s="7" t="s">
        <v>1761</v>
      </c>
      <c r="W147" s="7" t="s">
        <v>1763</v>
      </c>
      <c r="X147" s="7">
        <v>5958.4359999999997</v>
      </c>
      <c r="Y147" s="7">
        <v>39</v>
      </c>
      <c r="Z147" s="7">
        <v>7</v>
      </c>
      <c r="AA147" s="7">
        <v>12</v>
      </c>
      <c r="AB147" s="7" t="b">
        <v>1</v>
      </c>
      <c r="AC147" s="7">
        <v>0.99569700000000005</v>
      </c>
      <c r="AD147" s="7" t="s">
        <v>1667</v>
      </c>
      <c r="AE147" s="7" t="s">
        <v>27</v>
      </c>
      <c r="AF147" s="7" t="s">
        <v>27</v>
      </c>
      <c r="AG147" s="7" t="s">
        <v>27</v>
      </c>
      <c r="AH147" s="7" t="s">
        <v>27</v>
      </c>
      <c r="AI147" s="7" t="s">
        <v>27</v>
      </c>
      <c r="AJ147" s="7" t="s">
        <v>27</v>
      </c>
      <c r="AK147" s="7" t="s">
        <v>27</v>
      </c>
      <c r="AL147" s="7" t="s">
        <v>27</v>
      </c>
      <c r="AM147" s="7" t="s">
        <v>27</v>
      </c>
      <c r="AN147" s="7" t="s">
        <v>27</v>
      </c>
      <c r="AO147" s="7" t="s">
        <v>27</v>
      </c>
      <c r="AP147" s="7" t="s">
        <v>27</v>
      </c>
      <c r="AQ147" s="7" t="s">
        <v>27</v>
      </c>
      <c r="AR147" s="7" t="s">
        <v>27</v>
      </c>
      <c r="AS147" s="7" t="s">
        <v>27</v>
      </c>
      <c r="AT147" s="7" t="s">
        <v>27</v>
      </c>
    </row>
    <row r="148" spans="1:46" ht="25" x14ac:dyDescent="0.2">
      <c r="A148" s="6" t="s">
        <v>129</v>
      </c>
      <c r="B148" s="7" t="s">
        <v>130</v>
      </c>
      <c r="C148" s="7" t="s">
        <v>436</v>
      </c>
      <c r="D148" s="7">
        <v>1</v>
      </c>
      <c r="E148" s="7" t="s">
        <v>195</v>
      </c>
      <c r="F148" s="7" t="s">
        <v>133</v>
      </c>
      <c r="G148" s="7">
        <v>9198887386</v>
      </c>
      <c r="H148" s="7" t="s">
        <v>197</v>
      </c>
      <c r="I148" s="7" t="s">
        <v>136</v>
      </c>
      <c r="J148" s="211" t="s">
        <v>437</v>
      </c>
      <c r="L148" s="6" t="s">
        <v>1619</v>
      </c>
      <c r="M148" s="7" t="s">
        <v>1616</v>
      </c>
      <c r="N148" s="7" t="s">
        <v>1617</v>
      </c>
      <c r="O148" s="7">
        <v>144</v>
      </c>
      <c r="P148" s="7">
        <v>-9.2233720368547697E+18</v>
      </c>
      <c r="Q148" s="211" t="s">
        <v>437</v>
      </c>
      <c r="R148" s="7" t="s">
        <v>130</v>
      </c>
      <c r="S148" s="7" t="s">
        <v>1778</v>
      </c>
      <c r="T148" s="7" t="s">
        <v>1779</v>
      </c>
      <c r="U148" s="215">
        <v>186201</v>
      </c>
      <c r="V148" s="7" t="s">
        <v>1761</v>
      </c>
      <c r="W148" s="7" t="s">
        <v>1763</v>
      </c>
      <c r="X148" s="7">
        <v>5958.4359999999997</v>
      </c>
      <c r="Y148" s="7">
        <v>84</v>
      </c>
      <c r="Z148" s="7">
        <v>12</v>
      </c>
      <c r="AA148" s="7">
        <v>27</v>
      </c>
      <c r="AB148" s="7" t="b">
        <v>0</v>
      </c>
      <c r="AC148" s="7">
        <v>3.9300000000000003E-3</v>
      </c>
      <c r="AD148" s="7" t="s">
        <v>1623</v>
      </c>
      <c r="AE148" s="7" t="s">
        <v>27</v>
      </c>
      <c r="AF148" s="7" t="s">
        <v>27</v>
      </c>
      <c r="AG148" s="7" t="s">
        <v>27</v>
      </c>
      <c r="AH148" s="7" t="s">
        <v>27</v>
      </c>
      <c r="AI148" s="7" t="s">
        <v>27</v>
      </c>
      <c r="AJ148" s="7" t="s">
        <v>27</v>
      </c>
      <c r="AK148" s="7" t="s">
        <v>27</v>
      </c>
      <c r="AL148" s="7" t="s">
        <v>27</v>
      </c>
      <c r="AM148" s="7" t="s">
        <v>27</v>
      </c>
      <c r="AN148" s="7" t="s">
        <v>27</v>
      </c>
      <c r="AO148" s="7" t="s">
        <v>27</v>
      </c>
      <c r="AP148" s="7" t="s">
        <v>27</v>
      </c>
      <c r="AQ148" s="7" t="s">
        <v>27</v>
      </c>
      <c r="AR148" s="7" t="s">
        <v>27</v>
      </c>
      <c r="AS148" s="7" t="s">
        <v>27</v>
      </c>
      <c r="AT148" s="7" t="s">
        <v>27</v>
      </c>
    </row>
    <row r="149" spans="1:46" ht="49" x14ac:dyDescent="0.2">
      <c r="A149" s="6" t="s">
        <v>129</v>
      </c>
      <c r="B149" s="7" t="s">
        <v>130</v>
      </c>
      <c r="C149" s="7" t="s">
        <v>438</v>
      </c>
      <c r="D149" s="7">
        <v>1</v>
      </c>
      <c r="E149" s="7" t="s">
        <v>132</v>
      </c>
      <c r="F149" s="7">
        <v>9198887386</v>
      </c>
      <c r="G149" s="7" t="s">
        <v>133</v>
      </c>
      <c r="H149" s="7" t="s">
        <v>197</v>
      </c>
      <c r="I149" s="7" t="s">
        <v>136</v>
      </c>
      <c r="J149" s="211" t="s">
        <v>439</v>
      </c>
      <c r="L149" s="6" t="s">
        <v>1619</v>
      </c>
      <c r="M149" s="7" t="s">
        <v>1616</v>
      </c>
      <c r="N149" s="7" t="s">
        <v>1617</v>
      </c>
      <c r="O149" s="7">
        <v>145</v>
      </c>
      <c r="P149" s="7">
        <v>-9.2233720368547697E+18</v>
      </c>
      <c r="Q149" s="211" t="s">
        <v>439</v>
      </c>
      <c r="R149" s="7" t="s">
        <v>130</v>
      </c>
      <c r="S149" s="7" t="s">
        <v>1779</v>
      </c>
      <c r="T149" s="7" t="s">
        <v>1780</v>
      </c>
      <c r="U149" s="215">
        <v>186201</v>
      </c>
      <c r="V149" s="7" t="s">
        <v>1761</v>
      </c>
      <c r="W149" s="7" t="s">
        <v>1763</v>
      </c>
      <c r="X149" s="7">
        <v>5958.4359999999997</v>
      </c>
      <c r="Y149" s="7">
        <v>152</v>
      </c>
      <c r="Z149" s="7">
        <v>26</v>
      </c>
      <c r="AA149" s="7">
        <v>47</v>
      </c>
      <c r="AB149" s="7" t="b">
        <v>1</v>
      </c>
      <c r="AC149" s="7">
        <v>0.90917499999999996</v>
      </c>
      <c r="AD149" s="7" t="s">
        <v>1667</v>
      </c>
      <c r="AE149" s="7" t="s">
        <v>27</v>
      </c>
      <c r="AF149" s="7" t="s">
        <v>27</v>
      </c>
      <c r="AG149" s="7" t="s">
        <v>27</v>
      </c>
      <c r="AH149" s="7" t="s">
        <v>27</v>
      </c>
      <c r="AI149" s="7" t="s">
        <v>27</v>
      </c>
      <c r="AJ149" s="7" t="s">
        <v>27</v>
      </c>
      <c r="AK149" s="7" t="s">
        <v>27</v>
      </c>
      <c r="AL149" s="7" t="s">
        <v>27</v>
      </c>
      <c r="AM149" s="7" t="s">
        <v>27</v>
      </c>
      <c r="AN149" s="7" t="s">
        <v>27</v>
      </c>
      <c r="AO149" s="7" t="s">
        <v>27</v>
      </c>
      <c r="AP149" s="7" t="s">
        <v>27</v>
      </c>
      <c r="AQ149" s="7" t="s">
        <v>27</v>
      </c>
      <c r="AR149" s="7" t="s">
        <v>27</v>
      </c>
      <c r="AS149" s="7" t="s">
        <v>27</v>
      </c>
      <c r="AT149" s="7" t="s">
        <v>27</v>
      </c>
    </row>
    <row r="150" spans="1:46" x14ac:dyDescent="0.2">
      <c r="A150" s="6" t="s">
        <v>129</v>
      </c>
      <c r="B150" s="7" t="s">
        <v>130</v>
      </c>
      <c r="C150" s="7" t="s">
        <v>440</v>
      </c>
      <c r="D150" s="7">
        <v>1</v>
      </c>
      <c r="E150" s="7" t="s">
        <v>195</v>
      </c>
      <c r="F150" s="7" t="s">
        <v>133</v>
      </c>
      <c r="G150" s="7">
        <v>9198887386</v>
      </c>
      <c r="H150" s="7" t="s">
        <v>197</v>
      </c>
      <c r="I150" s="7" t="s">
        <v>136</v>
      </c>
      <c r="J150" s="211" t="s">
        <v>441</v>
      </c>
      <c r="L150" s="6" t="s">
        <v>1619</v>
      </c>
      <c r="M150" s="7" t="s">
        <v>1616</v>
      </c>
      <c r="N150" s="7" t="s">
        <v>1617</v>
      </c>
      <c r="O150" s="7">
        <v>146</v>
      </c>
      <c r="P150" s="7">
        <v>-9.2233720368547697E+18</v>
      </c>
      <c r="Q150" s="211" t="s">
        <v>441</v>
      </c>
      <c r="R150" s="7" t="s">
        <v>130</v>
      </c>
      <c r="S150" s="7" t="s">
        <v>1780</v>
      </c>
      <c r="T150" s="7" t="s">
        <v>1781</v>
      </c>
      <c r="U150" s="215">
        <v>186201</v>
      </c>
      <c r="V150" s="7" t="s">
        <v>1761</v>
      </c>
      <c r="W150" s="7" t="s">
        <v>1763</v>
      </c>
      <c r="X150" s="7">
        <v>5958.4359999999997</v>
      </c>
      <c r="Y150" s="7">
        <v>23</v>
      </c>
      <c r="Z150" s="7">
        <v>5</v>
      </c>
      <c r="AA150" s="7">
        <v>9</v>
      </c>
      <c r="AB150" s="7" t="b">
        <v>1</v>
      </c>
      <c r="AC150" s="7">
        <v>0.85165599999999997</v>
      </c>
      <c r="AD150" s="7" t="s">
        <v>1667</v>
      </c>
      <c r="AE150" s="7" t="s">
        <v>27</v>
      </c>
      <c r="AF150" s="7" t="s">
        <v>27</v>
      </c>
      <c r="AG150" s="7" t="s">
        <v>27</v>
      </c>
      <c r="AH150" s="7" t="s">
        <v>27</v>
      </c>
      <c r="AI150" s="7" t="s">
        <v>27</v>
      </c>
      <c r="AJ150" s="7" t="s">
        <v>27</v>
      </c>
      <c r="AK150" s="7" t="s">
        <v>27</v>
      </c>
      <c r="AL150" s="7" t="s">
        <v>27</v>
      </c>
      <c r="AM150" s="7" t="s">
        <v>27</v>
      </c>
      <c r="AN150" s="7" t="s">
        <v>27</v>
      </c>
      <c r="AO150" s="7" t="s">
        <v>27</v>
      </c>
      <c r="AP150" s="7" t="s">
        <v>27</v>
      </c>
      <c r="AQ150" s="7" t="s">
        <v>27</v>
      </c>
      <c r="AR150" s="7" t="s">
        <v>27</v>
      </c>
      <c r="AS150" s="7" t="s">
        <v>27</v>
      </c>
      <c r="AT150" s="7" t="s">
        <v>27</v>
      </c>
    </row>
    <row r="151" spans="1:46" ht="25" x14ac:dyDescent="0.2">
      <c r="A151" s="6" t="s">
        <v>129</v>
      </c>
      <c r="B151" s="7" t="s">
        <v>130</v>
      </c>
      <c r="C151" s="7" t="s">
        <v>442</v>
      </c>
      <c r="D151" s="7">
        <v>1</v>
      </c>
      <c r="E151" s="7" t="s">
        <v>132</v>
      </c>
      <c r="F151" s="7">
        <v>9198887386</v>
      </c>
      <c r="G151" s="7" t="s">
        <v>133</v>
      </c>
      <c r="H151" s="7" t="s">
        <v>197</v>
      </c>
      <c r="I151" s="7" t="s">
        <v>136</v>
      </c>
      <c r="J151" s="211" t="s">
        <v>443</v>
      </c>
      <c r="L151" s="6" t="s">
        <v>1619</v>
      </c>
      <c r="M151" s="7" t="s">
        <v>1616</v>
      </c>
      <c r="N151" s="7" t="s">
        <v>1617</v>
      </c>
      <c r="O151" s="7">
        <v>147</v>
      </c>
      <c r="P151" s="7">
        <v>-9.2233720368547697E+18</v>
      </c>
      <c r="Q151" s="211" t="s">
        <v>443</v>
      </c>
      <c r="R151" s="7" t="s">
        <v>130</v>
      </c>
      <c r="S151" s="7" t="s">
        <v>1781</v>
      </c>
      <c r="T151" s="7" t="s">
        <v>1782</v>
      </c>
      <c r="U151" s="215">
        <v>186201</v>
      </c>
      <c r="V151" s="7" t="s">
        <v>1761</v>
      </c>
      <c r="W151" s="7" t="s">
        <v>1763</v>
      </c>
      <c r="X151" s="7">
        <v>5958.4359999999997</v>
      </c>
      <c r="Y151" s="7">
        <v>62</v>
      </c>
      <c r="Z151" s="7">
        <v>12</v>
      </c>
      <c r="AA151" s="7">
        <v>18</v>
      </c>
      <c r="AB151" s="7" t="b">
        <v>0</v>
      </c>
      <c r="AC151" s="7">
        <v>1.4E-3</v>
      </c>
      <c r="AD151" s="7" t="s">
        <v>1623</v>
      </c>
      <c r="AE151" s="7" t="s">
        <v>27</v>
      </c>
      <c r="AF151" s="7" t="s">
        <v>27</v>
      </c>
      <c r="AG151" s="7" t="s">
        <v>27</v>
      </c>
      <c r="AH151" s="7" t="s">
        <v>27</v>
      </c>
      <c r="AI151" s="7" t="s">
        <v>27</v>
      </c>
      <c r="AJ151" s="7" t="s">
        <v>27</v>
      </c>
      <c r="AK151" s="7" t="s">
        <v>27</v>
      </c>
      <c r="AL151" s="7" t="s">
        <v>27</v>
      </c>
      <c r="AM151" s="7" t="s">
        <v>27</v>
      </c>
      <c r="AN151" s="7" t="s">
        <v>27</v>
      </c>
      <c r="AO151" s="7" t="s">
        <v>27</v>
      </c>
      <c r="AP151" s="7" t="s">
        <v>27</v>
      </c>
      <c r="AQ151" s="7" t="s">
        <v>27</v>
      </c>
      <c r="AR151" s="7" t="s">
        <v>27</v>
      </c>
      <c r="AS151" s="7" t="s">
        <v>27</v>
      </c>
      <c r="AT151" s="7" t="s">
        <v>27</v>
      </c>
    </row>
    <row r="152" spans="1:46" ht="37" x14ac:dyDescent="0.2">
      <c r="A152" s="6" t="s">
        <v>129</v>
      </c>
      <c r="B152" s="7" t="s">
        <v>130</v>
      </c>
      <c r="C152" s="7" t="s">
        <v>444</v>
      </c>
      <c r="D152" s="7">
        <v>1</v>
      </c>
      <c r="E152" s="7" t="s">
        <v>195</v>
      </c>
      <c r="F152" s="7" t="s">
        <v>133</v>
      </c>
      <c r="G152" s="7">
        <v>9198887386</v>
      </c>
      <c r="H152" s="7" t="s">
        <v>197</v>
      </c>
      <c r="I152" s="7" t="s">
        <v>136</v>
      </c>
      <c r="J152" s="212" t="s">
        <v>445</v>
      </c>
      <c r="L152" s="6" t="s">
        <v>1619</v>
      </c>
      <c r="M152" s="7" t="s">
        <v>1616</v>
      </c>
      <c r="N152" s="7" t="s">
        <v>1617</v>
      </c>
      <c r="O152" s="7">
        <v>148</v>
      </c>
      <c r="P152" s="7">
        <v>-9.2233720368547697E+18</v>
      </c>
      <c r="Q152" s="217" t="s">
        <v>445</v>
      </c>
      <c r="R152" s="7" t="s">
        <v>130</v>
      </c>
      <c r="S152" s="7" t="s">
        <v>1782</v>
      </c>
      <c r="T152" s="7" t="s">
        <v>1783</v>
      </c>
      <c r="U152" s="215">
        <v>186201</v>
      </c>
      <c r="V152" s="7" t="s">
        <v>1761</v>
      </c>
      <c r="W152" s="7" t="s">
        <v>1763</v>
      </c>
      <c r="X152" s="7">
        <v>5958.4359999999997</v>
      </c>
      <c r="Y152" s="7">
        <v>120</v>
      </c>
      <c r="Z152" s="7">
        <v>15</v>
      </c>
      <c r="AA152" s="7">
        <v>50</v>
      </c>
      <c r="AB152" s="7" t="b">
        <v>0</v>
      </c>
      <c r="AC152" s="7">
        <v>6.7749999999999998E-3</v>
      </c>
      <c r="AD152" s="7" t="s">
        <v>1623</v>
      </c>
      <c r="AE152" s="7" t="s">
        <v>27</v>
      </c>
      <c r="AF152" s="7" t="s">
        <v>27</v>
      </c>
      <c r="AG152" s="7" t="s">
        <v>27</v>
      </c>
      <c r="AH152" s="7" t="s">
        <v>27</v>
      </c>
      <c r="AI152" s="7" t="s">
        <v>27</v>
      </c>
      <c r="AJ152" s="7" t="s">
        <v>27</v>
      </c>
      <c r="AK152" s="7" t="s">
        <v>27</v>
      </c>
      <c r="AL152" s="7" t="s">
        <v>27</v>
      </c>
      <c r="AM152" s="7" t="s">
        <v>27</v>
      </c>
      <c r="AN152" s="7" t="s">
        <v>27</v>
      </c>
      <c r="AO152" s="7" t="s">
        <v>27</v>
      </c>
      <c r="AP152" s="7" t="s">
        <v>27</v>
      </c>
      <c r="AQ152" s="7" t="s">
        <v>27</v>
      </c>
      <c r="AR152" s="7" t="s">
        <v>27</v>
      </c>
      <c r="AS152" s="7" t="s">
        <v>27</v>
      </c>
      <c r="AT152" s="7" t="s">
        <v>27</v>
      </c>
    </row>
    <row r="153" spans="1:46" ht="37" x14ac:dyDescent="0.2">
      <c r="A153" s="6" t="s">
        <v>129</v>
      </c>
      <c r="B153" s="7" t="s">
        <v>130</v>
      </c>
      <c r="C153" s="7" t="s">
        <v>446</v>
      </c>
      <c r="D153" s="7">
        <v>1</v>
      </c>
      <c r="E153" s="7" t="s">
        <v>132</v>
      </c>
      <c r="F153" s="7">
        <v>9198887386</v>
      </c>
      <c r="G153" s="7" t="s">
        <v>133</v>
      </c>
      <c r="H153" s="7" t="s">
        <v>197</v>
      </c>
      <c r="I153" s="7" t="s">
        <v>136</v>
      </c>
      <c r="J153" s="212" t="s">
        <v>447</v>
      </c>
      <c r="L153" s="6" t="s">
        <v>1619</v>
      </c>
      <c r="M153" s="7" t="s">
        <v>1616</v>
      </c>
      <c r="N153" s="7" t="s">
        <v>1617</v>
      </c>
      <c r="O153" s="7">
        <v>149</v>
      </c>
      <c r="P153" s="7">
        <v>-9.2233720368547697E+18</v>
      </c>
      <c r="Q153" s="217" t="s">
        <v>447</v>
      </c>
      <c r="R153" s="7" t="s">
        <v>130</v>
      </c>
      <c r="S153" s="7" t="s">
        <v>1783</v>
      </c>
      <c r="T153" s="7" t="s">
        <v>1784</v>
      </c>
      <c r="U153" s="215">
        <v>186201</v>
      </c>
      <c r="V153" s="7" t="s">
        <v>1761</v>
      </c>
      <c r="W153" s="7" t="s">
        <v>1763</v>
      </c>
      <c r="X153" s="7">
        <v>5958.4359999999997</v>
      </c>
      <c r="Y153" s="7">
        <v>130</v>
      </c>
      <c r="Z153" s="7">
        <v>24</v>
      </c>
      <c r="AA153" s="7">
        <v>46</v>
      </c>
      <c r="AB153" s="7" t="b">
        <v>1</v>
      </c>
      <c r="AC153" s="7">
        <v>0.96742099999999998</v>
      </c>
      <c r="AD153" s="7" t="s">
        <v>1667</v>
      </c>
      <c r="AE153" s="7" t="s">
        <v>27</v>
      </c>
      <c r="AF153" s="7" t="s">
        <v>27</v>
      </c>
      <c r="AG153" s="7" t="s">
        <v>27</v>
      </c>
      <c r="AH153" s="7" t="s">
        <v>27</v>
      </c>
      <c r="AI153" s="7" t="s">
        <v>27</v>
      </c>
      <c r="AJ153" s="7" t="s">
        <v>27</v>
      </c>
      <c r="AK153" s="7" t="s">
        <v>27</v>
      </c>
      <c r="AL153" s="7" t="s">
        <v>27</v>
      </c>
      <c r="AM153" s="7" t="s">
        <v>27</v>
      </c>
      <c r="AN153" s="7" t="s">
        <v>27</v>
      </c>
      <c r="AO153" s="7" t="s">
        <v>27</v>
      </c>
      <c r="AP153" s="7" t="s">
        <v>27</v>
      </c>
      <c r="AQ153" s="7" t="s">
        <v>27</v>
      </c>
      <c r="AR153" s="7" t="s">
        <v>27</v>
      </c>
      <c r="AS153" s="7" t="s">
        <v>27</v>
      </c>
      <c r="AT153" s="7" t="s">
        <v>27</v>
      </c>
    </row>
    <row r="154" spans="1:46" ht="37" x14ac:dyDescent="0.2">
      <c r="A154" s="6" t="s">
        <v>129</v>
      </c>
      <c r="B154" s="7" t="s">
        <v>130</v>
      </c>
      <c r="C154" s="7" t="s">
        <v>448</v>
      </c>
      <c r="D154" s="7">
        <v>1</v>
      </c>
      <c r="E154" s="7" t="s">
        <v>195</v>
      </c>
      <c r="F154" s="7" t="s">
        <v>133</v>
      </c>
      <c r="G154" s="7">
        <v>9198887386</v>
      </c>
      <c r="H154" s="7" t="s">
        <v>197</v>
      </c>
      <c r="I154" s="7" t="s">
        <v>136</v>
      </c>
      <c r="J154" s="211" t="s">
        <v>449</v>
      </c>
      <c r="L154" s="6" t="s">
        <v>1619</v>
      </c>
      <c r="M154" s="7" t="s">
        <v>1616</v>
      </c>
      <c r="N154" s="7" t="s">
        <v>1617</v>
      </c>
      <c r="O154" s="7">
        <v>150</v>
      </c>
      <c r="P154" s="7">
        <v>-9.2233720368547697E+18</v>
      </c>
      <c r="Q154" s="211" t="s">
        <v>449</v>
      </c>
      <c r="R154" s="7" t="s">
        <v>130</v>
      </c>
      <c r="S154" s="7" t="s">
        <v>1784</v>
      </c>
      <c r="T154" s="7" t="s">
        <v>1785</v>
      </c>
      <c r="U154" s="215">
        <v>186201</v>
      </c>
      <c r="V154" s="7" t="s">
        <v>1761</v>
      </c>
      <c r="W154" s="7" t="s">
        <v>1763</v>
      </c>
      <c r="X154" s="7">
        <v>5958.4359999999997</v>
      </c>
      <c r="Y154" s="7">
        <v>123</v>
      </c>
      <c r="Z154" s="7">
        <v>15</v>
      </c>
      <c r="AA154" s="7">
        <v>55</v>
      </c>
      <c r="AB154" s="7" t="b">
        <v>0</v>
      </c>
      <c r="AC154" s="7">
        <v>0.17346200000000001</v>
      </c>
      <c r="AD154" s="7" t="s">
        <v>1623</v>
      </c>
      <c r="AE154" s="7" t="s">
        <v>27</v>
      </c>
      <c r="AF154" s="7" t="s">
        <v>27</v>
      </c>
      <c r="AG154" s="7" t="s">
        <v>27</v>
      </c>
      <c r="AH154" s="7" t="s">
        <v>27</v>
      </c>
      <c r="AI154" s="7" t="s">
        <v>27</v>
      </c>
      <c r="AJ154" s="7" t="s">
        <v>27</v>
      </c>
      <c r="AK154" s="7" t="s">
        <v>27</v>
      </c>
      <c r="AL154" s="7" t="s">
        <v>27</v>
      </c>
      <c r="AM154" s="7" t="s">
        <v>27</v>
      </c>
      <c r="AN154" s="7" t="s">
        <v>27</v>
      </c>
      <c r="AO154" s="7" t="s">
        <v>27</v>
      </c>
      <c r="AP154" s="7" t="s">
        <v>27</v>
      </c>
      <c r="AQ154" s="7" t="s">
        <v>27</v>
      </c>
      <c r="AR154" s="7" t="s">
        <v>27</v>
      </c>
      <c r="AS154" s="7" t="s">
        <v>27</v>
      </c>
      <c r="AT154" s="7" t="s">
        <v>27</v>
      </c>
    </row>
    <row r="155" spans="1:46" ht="25" x14ac:dyDescent="0.2">
      <c r="A155" s="6" t="s">
        <v>129</v>
      </c>
      <c r="B155" s="7" t="s">
        <v>130</v>
      </c>
      <c r="C155" s="7" t="s">
        <v>450</v>
      </c>
      <c r="D155" s="7">
        <v>1</v>
      </c>
      <c r="E155" s="7" t="s">
        <v>132</v>
      </c>
      <c r="F155" s="7">
        <v>9198887386</v>
      </c>
      <c r="G155" s="7" t="s">
        <v>133</v>
      </c>
      <c r="H155" s="7" t="s">
        <v>197</v>
      </c>
      <c r="I155" s="7" t="s">
        <v>136</v>
      </c>
      <c r="J155" s="211" t="s">
        <v>451</v>
      </c>
      <c r="L155" s="6" t="s">
        <v>1619</v>
      </c>
      <c r="M155" s="7" t="s">
        <v>1616</v>
      </c>
      <c r="N155" s="7" t="s">
        <v>1617</v>
      </c>
      <c r="O155" s="7">
        <v>151</v>
      </c>
      <c r="P155" s="7">
        <v>-9.2233720368547697E+18</v>
      </c>
      <c r="Q155" s="211" t="s">
        <v>451</v>
      </c>
      <c r="R155" s="7" t="s">
        <v>130</v>
      </c>
      <c r="S155" s="7" t="s">
        <v>1785</v>
      </c>
      <c r="T155" s="7" t="s">
        <v>1786</v>
      </c>
      <c r="U155" s="215">
        <v>186201</v>
      </c>
      <c r="V155" s="7" t="s">
        <v>1761</v>
      </c>
      <c r="W155" s="7" t="s">
        <v>1763</v>
      </c>
      <c r="X155" s="7">
        <v>5958.4359999999997</v>
      </c>
      <c r="Y155" s="7">
        <v>86</v>
      </c>
      <c r="Z155" s="7">
        <v>13</v>
      </c>
      <c r="AA155" s="7">
        <v>24</v>
      </c>
      <c r="AB155" s="7" t="b">
        <v>0</v>
      </c>
      <c r="AC155" s="7">
        <v>6.5269999999999998E-3</v>
      </c>
      <c r="AD155" s="7" t="s">
        <v>1623</v>
      </c>
      <c r="AE155" s="7" t="s">
        <v>27</v>
      </c>
      <c r="AF155" s="7" t="s">
        <v>27</v>
      </c>
      <c r="AG155" s="7" t="s">
        <v>27</v>
      </c>
      <c r="AH155" s="7" t="s">
        <v>27</v>
      </c>
      <c r="AI155" s="7" t="s">
        <v>27</v>
      </c>
      <c r="AJ155" s="7" t="s">
        <v>27</v>
      </c>
      <c r="AK155" s="7" t="s">
        <v>27</v>
      </c>
      <c r="AL155" s="7" t="s">
        <v>27</v>
      </c>
      <c r="AM155" s="7" t="s">
        <v>27</v>
      </c>
      <c r="AN155" s="7" t="s">
        <v>27</v>
      </c>
      <c r="AO155" s="7" t="s">
        <v>27</v>
      </c>
      <c r="AP155" s="7" t="s">
        <v>27</v>
      </c>
      <c r="AQ155" s="7" t="s">
        <v>27</v>
      </c>
      <c r="AR155" s="7" t="s">
        <v>27</v>
      </c>
      <c r="AS155" s="7" t="s">
        <v>27</v>
      </c>
      <c r="AT155" s="7" t="s">
        <v>27</v>
      </c>
    </row>
    <row r="156" spans="1:46" ht="25" x14ac:dyDescent="0.2">
      <c r="A156" s="6" t="s">
        <v>129</v>
      </c>
      <c r="B156" s="7" t="s">
        <v>130</v>
      </c>
      <c r="C156" s="7" t="s">
        <v>452</v>
      </c>
      <c r="D156" s="7">
        <v>1</v>
      </c>
      <c r="E156" s="7" t="s">
        <v>195</v>
      </c>
      <c r="F156" s="7" t="s">
        <v>133</v>
      </c>
      <c r="G156" s="7">
        <v>9198887386</v>
      </c>
      <c r="H156" s="7" t="s">
        <v>197</v>
      </c>
      <c r="I156" s="7" t="s">
        <v>136</v>
      </c>
      <c r="J156" s="211" t="s">
        <v>453</v>
      </c>
      <c r="L156" s="6" t="s">
        <v>1619</v>
      </c>
      <c r="M156" s="7" t="s">
        <v>1616</v>
      </c>
      <c r="N156" s="7" t="s">
        <v>1617</v>
      </c>
      <c r="O156" s="7">
        <v>152</v>
      </c>
      <c r="P156" s="7">
        <v>-9.2233720368547697E+18</v>
      </c>
      <c r="Q156" s="211" t="s">
        <v>453</v>
      </c>
      <c r="R156" s="7" t="s">
        <v>130</v>
      </c>
      <c r="S156" s="7" t="s">
        <v>1786</v>
      </c>
      <c r="T156" s="7" t="s">
        <v>1787</v>
      </c>
      <c r="U156" s="215">
        <v>186201</v>
      </c>
      <c r="V156" s="7" t="s">
        <v>1761</v>
      </c>
      <c r="W156" s="7" t="s">
        <v>1763</v>
      </c>
      <c r="X156" s="7">
        <v>5958.4359999999997</v>
      </c>
      <c r="Y156" s="7">
        <v>51</v>
      </c>
      <c r="Z156" s="7">
        <v>8</v>
      </c>
      <c r="AA156" s="7">
        <v>18</v>
      </c>
      <c r="AB156" s="7" t="b">
        <v>0</v>
      </c>
      <c r="AC156" s="7">
        <v>7.9311999999999994E-2</v>
      </c>
      <c r="AD156" s="7" t="s">
        <v>1623</v>
      </c>
      <c r="AE156" s="7" t="s">
        <v>27</v>
      </c>
      <c r="AF156" s="7" t="s">
        <v>27</v>
      </c>
      <c r="AG156" s="7" t="s">
        <v>27</v>
      </c>
      <c r="AH156" s="7" t="s">
        <v>27</v>
      </c>
      <c r="AI156" s="7" t="s">
        <v>27</v>
      </c>
      <c r="AJ156" s="7" t="s">
        <v>27</v>
      </c>
      <c r="AK156" s="7" t="s">
        <v>27</v>
      </c>
      <c r="AL156" s="7" t="s">
        <v>27</v>
      </c>
      <c r="AM156" s="7" t="s">
        <v>27</v>
      </c>
      <c r="AN156" s="7" t="s">
        <v>27</v>
      </c>
      <c r="AO156" s="7" t="s">
        <v>27</v>
      </c>
      <c r="AP156" s="7" t="s">
        <v>27</v>
      </c>
      <c r="AQ156" s="7" t="s">
        <v>27</v>
      </c>
      <c r="AR156" s="7" t="s">
        <v>27</v>
      </c>
      <c r="AS156" s="7" t="s">
        <v>27</v>
      </c>
      <c r="AT156" s="7" t="s">
        <v>27</v>
      </c>
    </row>
    <row r="157" spans="1:46" ht="37" x14ac:dyDescent="0.2">
      <c r="A157" s="6" t="s">
        <v>129</v>
      </c>
      <c r="B157" s="7" t="s">
        <v>130</v>
      </c>
      <c r="C157" s="7" t="s">
        <v>454</v>
      </c>
      <c r="D157" s="7">
        <v>1</v>
      </c>
      <c r="E157" s="7" t="s">
        <v>132</v>
      </c>
      <c r="F157" s="7">
        <v>9198887386</v>
      </c>
      <c r="G157" s="7" t="s">
        <v>133</v>
      </c>
      <c r="H157" s="7" t="s">
        <v>197</v>
      </c>
      <c r="I157" s="7" t="s">
        <v>136</v>
      </c>
      <c r="J157" s="211" t="s">
        <v>455</v>
      </c>
      <c r="L157" s="6" t="s">
        <v>1619</v>
      </c>
      <c r="M157" s="7" t="s">
        <v>1616</v>
      </c>
      <c r="N157" s="7" t="s">
        <v>1617</v>
      </c>
      <c r="O157" s="7">
        <v>153</v>
      </c>
      <c r="P157" s="7">
        <v>-9.2233720368547697E+18</v>
      </c>
      <c r="Q157" s="211" t="s">
        <v>455</v>
      </c>
      <c r="R157" s="7" t="s">
        <v>130</v>
      </c>
      <c r="S157" s="7" t="s">
        <v>1787</v>
      </c>
      <c r="T157" s="7" t="s">
        <v>1788</v>
      </c>
      <c r="U157" s="215">
        <v>186201</v>
      </c>
      <c r="V157" s="7" t="s">
        <v>1761</v>
      </c>
      <c r="W157" s="7" t="s">
        <v>1763</v>
      </c>
      <c r="X157" s="7">
        <v>5958.4359999999997</v>
      </c>
      <c r="Y157" s="7">
        <v>90</v>
      </c>
      <c r="Z157" s="7">
        <v>15</v>
      </c>
      <c r="AA157" s="7">
        <v>31</v>
      </c>
      <c r="AB157" s="7" t="b">
        <v>1</v>
      </c>
      <c r="AC157" s="7">
        <v>0.99634699999999998</v>
      </c>
      <c r="AD157" s="7" t="s">
        <v>1667</v>
      </c>
      <c r="AE157" s="7" t="s">
        <v>27</v>
      </c>
      <c r="AF157" s="7" t="s">
        <v>27</v>
      </c>
      <c r="AG157" s="7" t="s">
        <v>27</v>
      </c>
      <c r="AH157" s="7" t="s">
        <v>27</v>
      </c>
      <c r="AI157" s="7" t="s">
        <v>27</v>
      </c>
      <c r="AJ157" s="7" t="s">
        <v>27</v>
      </c>
      <c r="AK157" s="7" t="s">
        <v>27</v>
      </c>
      <c r="AL157" s="7" t="s">
        <v>27</v>
      </c>
      <c r="AM157" s="7" t="s">
        <v>27</v>
      </c>
      <c r="AN157" s="7" t="s">
        <v>27</v>
      </c>
      <c r="AO157" s="7" t="s">
        <v>27</v>
      </c>
      <c r="AP157" s="7" t="s">
        <v>27</v>
      </c>
      <c r="AQ157" s="7" t="s">
        <v>27</v>
      </c>
      <c r="AR157" s="7" t="s">
        <v>27</v>
      </c>
      <c r="AS157" s="7" t="s">
        <v>27</v>
      </c>
      <c r="AT157" s="7" t="s">
        <v>27</v>
      </c>
    </row>
    <row r="158" spans="1:46" ht="37" x14ac:dyDescent="0.2">
      <c r="A158" s="6" t="s">
        <v>129</v>
      </c>
      <c r="B158" s="7" t="s">
        <v>130</v>
      </c>
      <c r="C158" s="7" t="s">
        <v>456</v>
      </c>
      <c r="D158" s="7">
        <v>1</v>
      </c>
      <c r="E158" s="7" t="s">
        <v>195</v>
      </c>
      <c r="F158" s="7" t="s">
        <v>133</v>
      </c>
      <c r="G158" s="7">
        <v>9198887386</v>
      </c>
      <c r="H158" s="7" t="s">
        <v>197</v>
      </c>
      <c r="I158" s="7" t="s">
        <v>136</v>
      </c>
      <c r="J158" s="211" t="s">
        <v>457</v>
      </c>
      <c r="L158" s="6" t="s">
        <v>1619</v>
      </c>
      <c r="M158" s="7" t="s">
        <v>1616</v>
      </c>
      <c r="N158" s="7" t="s">
        <v>1617</v>
      </c>
      <c r="O158" s="7">
        <v>154</v>
      </c>
      <c r="P158" s="7">
        <v>-9.2233720368547697E+18</v>
      </c>
      <c r="Q158" s="211" t="s">
        <v>457</v>
      </c>
      <c r="R158" s="7" t="s">
        <v>130</v>
      </c>
      <c r="S158" s="7" t="s">
        <v>1788</v>
      </c>
      <c r="T158" s="7" t="s">
        <v>1789</v>
      </c>
      <c r="U158" s="215">
        <v>186201</v>
      </c>
      <c r="V158" s="7" t="s">
        <v>1761</v>
      </c>
      <c r="W158" s="7" t="s">
        <v>1763</v>
      </c>
      <c r="X158" s="7">
        <v>5958.4359999999997</v>
      </c>
      <c r="Y158" s="7">
        <v>124</v>
      </c>
      <c r="Z158" s="7">
        <v>19</v>
      </c>
      <c r="AA158" s="7">
        <v>34</v>
      </c>
      <c r="AB158" s="7" t="b">
        <v>0</v>
      </c>
      <c r="AC158" s="7">
        <v>0.18501400000000001</v>
      </c>
      <c r="AD158" s="7" t="s">
        <v>1623</v>
      </c>
      <c r="AE158" s="7" t="s">
        <v>27</v>
      </c>
      <c r="AF158" s="7" t="s">
        <v>27</v>
      </c>
      <c r="AG158" s="7" t="s">
        <v>27</v>
      </c>
      <c r="AH158" s="7" t="s">
        <v>27</v>
      </c>
      <c r="AI158" s="7" t="s">
        <v>27</v>
      </c>
      <c r="AJ158" s="7" t="s">
        <v>27</v>
      </c>
      <c r="AK158" s="7" t="s">
        <v>27</v>
      </c>
      <c r="AL158" s="7" t="s">
        <v>27</v>
      </c>
      <c r="AM158" s="7" t="s">
        <v>27</v>
      </c>
      <c r="AN158" s="7" t="s">
        <v>27</v>
      </c>
      <c r="AO158" s="7" t="s">
        <v>27</v>
      </c>
      <c r="AP158" s="7" t="s">
        <v>27</v>
      </c>
      <c r="AQ158" s="7" t="s">
        <v>27</v>
      </c>
      <c r="AR158" s="7" t="s">
        <v>27</v>
      </c>
      <c r="AS158" s="7" t="s">
        <v>27</v>
      </c>
      <c r="AT158" s="7" t="s">
        <v>27</v>
      </c>
    </row>
    <row r="159" spans="1:46" ht="25" x14ac:dyDescent="0.2">
      <c r="A159" s="6" t="s">
        <v>129</v>
      </c>
      <c r="B159" s="7" t="s">
        <v>130</v>
      </c>
      <c r="C159" s="7" t="s">
        <v>458</v>
      </c>
      <c r="D159" s="7">
        <v>1</v>
      </c>
      <c r="E159" s="7" t="s">
        <v>132</v>
      </c>
      <c r="F159" s="7">
        <v>9198887386</v>
      </c>
      <c r="G159" s="7" t="s">
        <v>133</v>
      </c>
      <c r="H159" s="7" t="s">
        <v>197</v>
      </c>
      <c r="I159" s="7" t="s">
        <v>136</v>
      </c>
      <c r="J159" s="211" t="s">
        <v>459</v>
      </c>
      <c r="L159" s="6" t="s">
        <v>1619</v>
      </c>
      <c r="M159" s="7" t="s">
        <v>1616</v>
      </c>
      <c r="N159" s="7" t="s">
        <v>1617</v>
      </c>
      <c r="O159" s="7">
        <v>155</v>
      </c>
      <c r="P159" s="7">
        <v>-9.2233720368547697E+18</v>
      </c>
      <c r="Q159" s="211" t="s">
        <v>459</v>
      </c>
      <c r="R159" s="7" t="s">
        <v>130</v>
      </c>
      <c r="S159" s="7" t="s">
        <v>1789</v>
      </c>
      <c r="T159" s="7" t="s">
        <v>1790</v>
      </c>
      <c r="U159" s="215">
        <v>186201</v>
      </c>
      <c r="V159" s="7" t="s">
        <v>1761</v>
      </c>
      <c r="W159" s="7" t="s">
        <v>1763</v>
      </c>
      <c r="X159" s="7">
        <v>5958.4359999999997</v>
      </c>
      <c r="Y159" s="7">
        <v>74</v>
      </c>
      <c r="Z159" s="7">
        <v>7</v>
      </c>
      <c r="AA159" s="7">
        <v>38</v>
      </c>
      <c r="AB159" s="7" t="b">
        <v>0</v>
      </c>
      <c r="AC159" s="7">
        <v>9.1058E-2</v>
      </c>
      <c r="AD159" s="7" t="s">
        <v>1623</v>
      </c>
      <c r="AE159" s="7" t="s">
        <v>27</v>
      </c>
      <c r="AF159" s="7" t="s">
        <v>27</v>
      </c>
      <c r="AG159" s="7" t="s">
        <v>27</v>
      </c>
      <c r="AH159" s="7" t="s">
        <v>27</v>
      </c>
      <c r="AI159" s="7" t="s">
        <v>27</v>
      </c>
      <c r="AJ159" s="7" t="s">
        <v>27</v>
      </c>
      <c r="AK159" s="7" t="s">
        <v>27</v>
      </c>
      <c r="AL159" s="7" t="s">
        <v>27</v>
      </c>
      <c r="AM159" s="7" t="s">
        <v>27</v>
      </c>
      <c r="AN159" s="7" t="s">
        <v>27</v>
      </c>
      <c r="AO159" s="7" t="s">
        <v>27</v>
      </c>
      <c r="AP159" s="7" t="s">
        <v>27</v>
      </c>
      <c r="AQ159" s="7" t="s">
        <v>27</v>
      </c>
      <c r="AR159" s="7" t="s">
        <v>27</v>
      </c>
      <c r="AS159" s="7" t="s">
        <v>27</v>
      </c>
      <c r="AT159" s="7" t="s">
        <v>27</v>
      </c>
    </row>
    <row r="160" spans="1:46" ht="37" x14ac:dyDescent="0.2">
      <c r="A160" s="6" t="s">
        <v>129</v>
      </c>
      <c r="B160" s="7" t="s">
        <v>130</v>
      </c>
      <c r="C160" s="7" t="s">
        <v>460</v>
      </c>
      <c r="D160" s="7">
        <v>1</v>
      </c>
      <c r="E160" s="7" t="s">
        <v>195</v>
      </c>
      <c r="F160" s="7" t="s">
        <v>133</v>
      </c>
      <c r="G160" s="7">
        <v>9198887386</v>
      </c>
      <c r="H160" s="7" t="s">
        <v>197</v>
      </c>
      <c r="I160" s="7" t="s">
        <v>136</v>
      </c>
      <c r="J160" s="211" t="s">
        <v>461</v>
      </c>
      <c r="L160" s="6" t="s">
        <v>1619</v>
      </c>
      <c r="M160" s="7" t="s">
        <v>1616</v>
      </c>
      <c r="N160" s="7" t="s">
        <v>1617</v>
      </c>
      <c r="O160" s="7">
        <v>156</v>
      </c>
      <c r="P160" s="7">
        <v>-9.2233720368547697E+18</v>
      </c>
      <c r="Q160" s="211" t="s">
        <v>461</v>
      </c>
      <c r="R160" s="7" t="s">
        <v>130</v>
      </c>
      <c r="S160" s="7" t="s">
        <v>1790</v>
      </c>
      <c r="T160" s="7" t="s">
        <v>1791</v>
      </c>
      <c r="U160" s="215">
        <v>186201</v>
      </c>
      <c r="V160" s="7" t="s">
        <v>1761</v>
      </c>
      <c r="W160" s="7" t="s">
        <v>1763</v>
      </c>
      <c r="X160" s="7">
        <v>5958.4359999999997</v>
      </c>
      <c r="Y160" s="7">
        <v>89</v>
      </c>
      <c r="Z160" s="7">
        <v>12</v>
      </c>
      <c r="AA160" s="7">
        <v>46</v>
      </c>
      <c r="AB160" s="7" t="b">
        <v>0</v>
      </c>
      <c r="AC160" s="7">
        <v>0.33733000000000002</v>
      </c>
      <c r="AD160" s="7" t="s">
        <v>1623</v>
      </c>
      <c r="AE160" s="7" t="s">
        <v>27</v>
      </c>
      <c r="AF160" s="7" t="s">
        <v>27</v>
      </c>
      <c r="AG160" s="7" t="s">
        <v>27</v>
      </c>
      <c r="AH160" s="7" t="s">
        <v>27</v>
      </c>
      <c r="AI160" s="7" t="s">
        <v>27</v>
      </c>
      <c r="AJ160" s="7" t="s">
        <v>27</v>
      </c>
      <c r="AK160" s="7" t="s">
        <v>27</v>
      </c>
      <c r="AL160" s="7" t="s">
        <v>27</v>
      </c>
      <c r="AM160" s="7" t="s">
        <v>27</v>
      </c>
      <c r="AN160" s="7" t="s">
        <v>27</v>
      </c>
      <c r="AO160" s="7" t="s">
        <v>27</v>
      </c>
      <c r="AP160" s="7" t="s">
        <v>27</v>
      </c>
      <c r="AQ160" s="7" t="s">
        <v>27</v>
      </c>
      <c r="AR160" s="7" t="s">
        <v>27</v>
      </c>
      <c r="AS160" s="7" t="s">
        <v>27</v>
      </c>
      <c r="AT160" s="7" t="s">
        <v>27</v>
      </c>
    </row>
    <row r="161" spans="1:46" ht="49" x14ac:dyDescent="0.2">
      <c r="A161" s="6" t="s">
        <v>129</v>
      </c>
      <c r="B161" s="7" t="s">
        <v>130</v>
      </c>
      <c r="C161" s="7" t="s">
        <v>462</v>
      </c>
      <c r="D161" s="7">
        <v>1</v>
      </c>
      <c r="E161" s="7" t="s">
        <v>132</v>
      </c>
      <c r="F161" s="7">
        <v>9198887386</v>
      </c>
      <c r="G161" s="7" t="s">
        <v>133</v>
      </c>
      <c r="H161" s="7" t="s">
        <v>197</v>
      </c>
      <c r="I161" s="7" t="s">
        <v>136</v>
      </c>
      <c r="J161" s="213" t="s">
        <v>463</v>
      </c>
      <c r="L161" s="6" t="s">
        <v>1619</v>
      </c>
      <c r="M161" s="7" t="s">
        <v>1616</v>
      </c>
      <c r="N161" s="7" t="s">
        <v>1617</v>
      </c>
      <c r="O161" s="7">
        <v>157</v>
      </c>
      <c r="P161" s="7">
        <v>-9.2233720368547697E+18</v>
      </c>
      <c r="Q161" s="213" t="s">
        <v>463</v>
      </c>
      <c r="R161" s="7" t="s">
        <v>130</v>
      </c>
      <c r="S161" s="7" t="s">
        <v>1791</v>
      </c>
      <c r="T161" s="7" t="s">
        <v>1792</v>
      </c>
      <c r="U161" s="215">
        <v>186201</v>
      </c>
      <c r="V161" s="7" t="s">
        <v>1761</v>
      </c>
      <c r="W161" s="7" t="s">
        <v>1763</v>
      </c>
      <c r="X161" s="7">
        <v>5958.4359999999997</v>
      </c>
      <c r="Y161" s="7">
        <v>118</v>
      </c>
      <c r="Z161" s="7">
        <v>19</v>
      </c>
      <c r="AA161" s="7">
        <v>29</v>
      </c>
      <c r="AB161" s="7" t="b">
        <v>0</v>
      </c>
      <c r="AC161" s="7">
        <v>0.122003</v>
      </c>
      <c r="AD161" s="7" t="s">
        <v>1623</v>
      </c>
      <c r="AE161" s="7" t="s">
        <v>27</v>
      </c>
      <c r="AF161" s="7" t="s">
        <v>27</v>
      </c>
      <c r="AG161" s="7" t="s">
        <v>27</v>
      </c>
      <c r="AH161" s="7" t="s">
        <v>27</v>
      </c>
      <c r="AI161" s="7" t="s">
        <v>27</v>
      </c>
      <c r="AJ161" s="7" t="s">
        <v>27</v>
      </c>
      <c r="AK161" s="7" t="s">
        <v>27</v>
      </c>
      <c r="AL161" s="7" t="s">
        <v>27</v>
      </c>
      <c r="AM161" s="7" t="s">
        <v>27</v>
      </c>
      <c r="AN161" s="7" t="s">
        <v>27</v>
      </c>
      <c r="AO161" s="7" t="s">
        <v>27</v>
      </c>
      <c r="AP161" s="7" t="s">
        <v>27</v>
      </c>
      <c r="AQ161" s="7" t="s">
        <v>27</v>
      </c>
      <c r="AR161" s="7" t="s">
        <v>27</v>
      </c>
      <c r="AS161" s="7" t="s">
        <v>27</v>
      </c>
      <c r="AT161" s="7" t="s">
        <v>27</v>
      </c>
    </row>
    <row r="162" spans="1:46" ht="37" x14ac:dyDescent="0.2">
      <c r="A162" s="6" t="s">
        <v>129</v>
      </c>
      <c r="B162" s="7" t="s">
        <v>130</v>
      </c>
      <c r="C162" s="7" t="s">
        <v>464</v>
      </c>
      <c r="D162" s="7">
        <v>1</v>
      </c>
      <c r="E162" s="7" t="s">
        <v>195</v>
      </c>
      <c r="F162" s="7" t="s">
        <v>133</v>
      </c>
      <c r="G162" s="7">
        <v>9198887386</v>
      </c>
      <c r="H162" s="7" t="s">
        <v>197</v>
      </c>
      <c r="I162" s="7" t="s">
        <v>136</v>
      </c>
      <c r="J162" s="213" t="s">
        <v>465</v>
      </c>
      <c r="L162" s="6" t="s">
        <v>1619</v>
      </c>
      <c r="M162" s="7" t="s">
        <v>1616</v>
      </c>
      <c r="N162" s="7" t="s">
        <v>1617</v>
      </c>
      <c r="O162" s="7">
        <v>158</v>
      </c>
      <c r="P162" s="7">
        <v>-9.2233720368547697E+18</v>
      </c>
      <c r="Q162" s="213" t="s">
        <v>465</v>
      </c>
      <c r="R162" s="7" t="s">
        <v>130</v>
      </c>
      <c r="S162" s="7" t="s">
        <v>1792</v>
      </c>
      <c r="T162" s="7" t="s">
        <v>1793</v>
      </c>
      <c r="U162" s="215">
        <v>186201</v>
      </c>
      <c r="V162" s="7" t="s">
        <v>1761</v>
      </c>
      <c r="W162" s="7" t="s">
        <v>1763</v>
      </c>
      <c r="X162" s="7">
        <v>5958.4359999999997</v>
      </c>
      <c r="Y162" s="7">
        <v>112</v>
      </c>
      <c r="Z162" s="7">
        <v>21</v>
      </c>
      <c r="AA162" s="7">
        <v>35</v>
      </c>
      <c r="AB162" s="7" t="b">
        <v>0</v>
      </c>
      <c r="AC162" s="7">
        <v>0.46771400000000002</v>
      </c>
      <c r="AD162" s="7" t="s">
        <v>1623</v>
      </c>
      <c r="AE162" s="7" t="s">
        <v>27</v>
      </c>
      <c r="AF162" s="7" t="s">
        <v>27</v>
      </c>
      <c r="AG162" s="7" t="s">
        <v>27</v>
      </c>
      <c r="AH162" s="7" t="s">
        <v>27</v>
      </c>
      <c r="AI162" s="7" t="s">
        <v>27</v>
      </c>
      <c r="AJ162" s="7" t="s">
        <v>27</v>
      </c>
      <c r="AK162" s="7" t="s">
        <v>27</v>
      </c>
      <c r="AL162" s="7" t="s">
        <v>27</v>
      </c>
      <c r="AM162" s="7" t="s">
        <v>27</v>
      </c>
      <c r="AN162" s="7" t="s">
        <v>27</v>
      </c>
      <c r="AO162" s="7" t="s">
        <v>27</v>
      </c>
      <c r="AP162" s="7" t="s">
        <v>27</v>
      </c>
      <c r="AQ162" s="7" t="s">
        <v>27</v>
      </c>
      <c r="AR162" s="7" t="s">
        <v>27</v>
      </c>
      <c r="AS162" s="7" t="s">
        <v>27</v>
      </c>
      <c r="AT162" s="7" t="s">
        <v>27</v>
      </c>
    </row>
    <row r="163" spans="1:46" ht="25" x14ac:dyDescent="0.2">
      <c r="A163" s="6" t="s">
        <v>129</v>
      </c>
      <c r="B163" s="7" t="s">
        <v>130</v>
      </c>
      <c r="C163" s="7" t="s">
        <v>466</v>
      </c>
      <c r="D163" s="7">
        <v>1</v>
      </c>
      <c r="E163" s="7" t="s">
        <v>132</v>
      </c>
      <c r="F163" s="7">
        <v>9198887386</v>
      </c>
      <c r="G163" s="7" t="s">
        <v>133</v>
      </c>
      <c r="H163" s="7" t="s">
        <v>197</v>
      </c>
      <c r="I163" s="7" t="s">
        <v>136</v>
      </c>
      <c r="J163" s="212" t="s">
        <v>467</v>
      </c>
      <c r="L163" s="6" t="s">
        <v>1619</v>
      </c>
      <c r="M163" s="7" t="s">
        <v>1616</v>
      </c>
      <c r="N163" s="7" t="s">
        <v>1617</v>
      </c>
      <c r="O163" s="7">
        <v>159</v>
      </c>
      <c r="P163" s="7">
        <v>-9.2233720368547697E+18</v>
      </c>
      <c r="Q163" s="217" t="s">
        <v>467</v>
      </c>
      <c r="R163" s="7" t="s">
        <v>130</v>
      </c>
      <c r="S163" s="7" t="s">
        <v>1793</v>
      </c>
      <c r="T163" s="7" t="s">
        <v>1794</v>
      </c>
      <c r="U163" s="215">
        <v>186201</v>
      </c>
      <c r="V163" s="7" t="s">
        <v>1761</v>
      </c>
      <c r="W163" s="7" t="s">
        <v>1763</v>
      </c>
      <c r="X163" s="7">
        <v>5958.4359999999997</v>
      </c>
      <c r="Y163" s="7">
        <v>58</v>
      </c>
      <c r="Z163" s="7">
        <v>11</v>
      </c>
      <c r="AA163" s="7">
        <v>23</v>
      </c>
      <c r="AB163" s="7" t="b">
        <v>0</v>
      </c>
      <c r="AC163" s="7">
        <v>1.3986999999999999E-2</v>
      </c>
      <c r="AD163" s="7" t="s">
        <v>1623</v>
      </c>
      <c r="AE163" s="7" t="s">
        <v>27</v>
      </c>
      <c r="AF163" s="7" t="s">
        <v>27</v>
      </c>
      <c r="AG163" s="7" t="s">
        <v>27</v>
      </c>
      <c r="AH163" s="7" t="s">
        <v>27</v>
      </c>
      <c r="AI163" s="7" t="s">
        <v>27</v>
      </c>
      <c r="AJ163" s="7" t="s">
        <v>27</v>
      </c>
      <c r="AK163" s="7" t="s">
        <v>27</v>
      </c>
      <c r="AL163" s="7" t="s">
        <v>27</v>
      </c>
      <c r="AM163" s="7" t="s">
        <v>27</v>
      </c>
      <c r="AN163" s="7" t="s">
        <v>27</v>
      </c>
      <c r="AO163" s="7" t="s">
        <v>27</v>
      </c>
      <c r="AP163" s="7" t="s">
        <v>27</v>
      </c>
      <c r="AQ163" s="7" t="s">
        <v>27</v>
      </c>
      <c r="AR163" s="7" t="s">
        <v>27</v>
      </c>
      <c r="AS163" s="7" t="s">
        <v>27</v>
      </c>
      <c r="AT163" s="7" t="s">
        <v>27</v>
      </c>
    </row>
    <row r="164" spans="1:46" ht="37" x14ac:dyDescent="0.2">
      <c r="A164" s="6" t="s">
        <v>129</v>
      </c>
      <c r="B164" s="7" t="s">
        <v>130</v>
      </c>
      <c r="C164" s="7" t="s">
        <v>468</v>
      </c>
      <c r="D164" s="7">
        <v>1</v>
      </c>
      <c r="E164" s="7" t="s">
        <v>195</v>
      </c>
      <c r="F164" s="7" t="s">
        <v>133</v>
      </c>
      <c r="G164" s="7">
        <v>9198887386</v>
      </c>
      <c r="H164" s="7" t="s">
        <v>197</v>
      </c>
      <c r="I164" s="7" t="s">
        <v>136</v>
      </c>
      <c r="J164" s="212" t="s">
        <v>469</v>
      </c>
      <c r="L164" s="6" t="s">
        <v>1619</v>
      </c>
      <c r="M164" s="7" t="s">
        <v>1616</v>
      </c>
      <c r="N164" s="7" t="s">
        <v>1617</v>
      </c>
      <c r="O164" s="7">
        <v>160</v>
      </c>
      <c r="P164" s="7">
        <v>-9.2233720368547697E+18</v>
      </c>
      <c r="Q164" s="217" t="s">
        <v>469</v>
      </c>
      <c r="R164" s="7" t="s">
        <v>130</v>
      </c>
      <c r="S164" s="7" t="s">
        <v>1795</v>
      </c>
      <c r="T164" s="7" t="s">
        <v>1796</v>
      </c>
      <c r="U164" s="215">
        <v>360729</v>
      </c>
      <c r="V164" s="7" t="s">
        <v>1795</v>
      </c>
      <c r="W164" s="7" t="s">
        <v>1797</v>
      </c>
      <c r="X164" s="7">
        <v>11543.313</v>
      </c>
      <c r="Y164" s="7">
        <v>109</v>
      </c>
      <c r="Z164" s="7">
        <v>20</v>
      </c>
      <c r="AA164" s="7">
        <v>50</v>
      </c>
      <c r="AB164" s="7" t="b">
        <v>0</v>
      </c>
      <c r="AC164" s="7">
        <v>1.3569999999999999E-3</v>
      </c>
      <c r="AD164" s="7" t="s">
        <v>1623</v>
      </c>
      <c r="AE164" s="7" t="s">
        <v>27</v>
      </c>
      <c r="AF164" s="7" t="s">
        <v>27</v>
      </c>
      <c r="AG164" s="7" t="s">
        <v>27</v>
      </c>
      <c r="AH164" s="7" t="s">
        <v>27</v>
      </c>
      <c r="AI164" s="7" t="s">
        <v>27</v>
      </c>
      <c r="AJ164" s="7" t="s">
        <v>27</v>
      </c>
      <c r="AK164" s="7" t="s">
        <v>27</v>
      </c>
      <c r="AL164" s="7" t="s">
        <v>27</v>
      </c>
      <c r="AM164" s="7" t="s">
        <v>27</v>
      </c>
      <c r="AN164" s="7" t="s">
        <v>27</v>
      </c>
      <c r="AO164" s="7" t="s">
        <v>27</v>
      </c>
      <c r="AP164" s="7" t="s">
        <v>27</v>
      </c>
      <c r="AQ164" s="7" t="s">
        <v>27</v>
      </c>
      <c r="AR164" s="7" t="s">
        <v>27</v>
      </c>
      <c r="AS164" s="7" t="s">
        <v>27</v>
      </c>
      <c r="AT164" s="7" t="s">
        <v>27</v>
      </c>
    </row>
    <row r="165" spans="1:46" ht="37" x14ac:dyDescent="0.2">
      <c r="A165" s="6" t="s">
        <v>129</v>
      </c>
      <c r="B165" s="7" t="s">
        <v>130</v>
      </c>
      <c r="C165" s="7" t="s">
        <v>470</v>
      </c>
      <c r="D165" s="7">
        <v>1</v>
      </c>
      <c r="E165" s="7" t="s">
        <v>132</v>
      </c>
      <c r="F165" s="7">
        <v>9198887386</v>
      </c>
      <c r="G165" s="7" t="s">
        <v>133</v>
      </c>
      <c r="H165" s="7" t="s">
        <v>197</v>
      </c>
      <c r="I165" s="7" t="s">
        <v>136</v>
      </c>
      <c r="J165" s="213" t="s">
        <v>471</v>
      </c>
      <c r="L165" s="6" t="s">
        <v>1619</v>
      </c>
      <c r="M165" s="7" t="s">
        <v>1616</v>
      </c>
      <c r="N165" s="7" t="s">
        <v>1617</v>
      </c>
      <c r="O165" s="7">
        <v>161</v>
      </c>
      <c r="P165" s="7">
        <v>-9.2233720368547697E+18</v>
      </c>
      <c r="Q165" s="213" t="s">
        <v>471</v>
      </c>
      <c r="R165" s="7" t="s">
        <v>130</v>
      </c>
      <c r="S165" s="7" t="s">
        <v>1796</v>
      </c>
      <c r="T165" s="7" t="s">
        <v>1798</v>
      </c>
      <c r="U165" s="215">
        <v>360729</v>
      </c>
      <c r="V165" s="7" t="s">
        <v>1795</v>
      </c>
      <c r="W165" s="7" t="s">
        <v>1797</v>
      </c>
      <c r="X165" s="7">
        <v>11543.313</v>
      </c>
      <c r="Y165" s="7">
        <v>98</v>
      </c>
      <c r="Z165" s="7">
        <v>16</v>
      </c>
      <c r="AA165" s="7">
        <v>28</v>
      </c>
      <c r="AB165" s="7" t="b">
        <v>0</v>
      </c>
      <c r="AC165" s="7">
        <v>8.2129999999999998E-3</v>
      </c>
      <c r="AD165" s="7" t="s">
        <v>1623</v>
      </c>
      <c r="AE165" s="7" t="s">
        <v>27</v>
      </c>
      <c r="AF165" s="7" t="s">
        <v>27</v>
      </c>
      <c r="AG165" s="7" t="s">
        <v>27</v>
      </c>
      <c r="AH165" s="7" t="s">
        <v>27</v>
      </c>
      <c r="AI165" s="7" t="s">
        <v>27</v>
      </c>
      <c r="AJ165" s="7" t="s">
        <v>27</v>
      </c>
      <c r="AK165" s="7" t="s">
        <v>27</v>
      </c>
      <c r="AL165" s="7" t="s">
        <v>27</v>
      </c>
      <c r="AM165" s="7" t="s">
        <v>27</v>
      </c>
      <c r="AN165" s="7" t="s">
        <v>27</v>
      </c>
      <c r="AO165" s="7" t="s">
        <v>27</v>
      </c>
      <c r="AP165" s="7" t="s">
        <v>27</v>
      </c>
      <c r="AQ165" s="7" t="s">
        <v>27</v>
      </c>
      <c r="AR165" s="7" t="s">
        <v>27</v>
      </c>
      <c r="AS165" s="7" t="s">
        <v>27</v>
      </c>
      <c r="AT165" s="7" t="s">
        <v>27</v>
      </c>
    </row>
    <row r="166" spans="1:46" ht="37" x14ac:dyDescent="0.2">
      <c r="A166" s="6" t="s">
        <v>129</v>
      </c>
      <c r="B166" s="7" t="s">
        <v>130</v>
      </c>
      <c r="C166" s="7" t="s">
        <v>472</v>
      </c>
      <c r="D166" s="7">
        <v>1</v>
      </c>
      <c r="E166" s="7" t="s">
        <v>195</v>
      </c>
      <c r="F166" s="7" t="s">
        <v>133</v>
      </c>
      <c r="G166" s="7">
        <v>9198887386</v>
      </c>
      <c r="H166" s="7" t="s">
        <v>197</v>
      </c>
      <c r="I166" s="7" t="s">
        <v>136</v>
      </c>
      <c r="J166" s="211" t="s">
        <v>473</v>
      </c>
      <c r="L166" s="6" t="s">
        <v>1619</v>
      </c>
      <c r="M166" s="7" t="s">
        <v>1616</v>
      </c>
      <c r="N166" s="7" t="s">
        <v>1617</v>
      </c>
      <c r="O166" s="7">
        <v>162</v>
      </c>
      <c r="P166" s="7">
        <v>-9.2233720368547697E+18</v>
      </c>
      <c r="Q166" s="211" t="s">
        <v>473</v>
      </c>
      <c r="R166" s="7" t="s">
        <v>130</v>
      </c>
      <c r="S166" s="7" t="s">
        <v>1798</v>
      </c>
      <c r="T166" s="7" t="s">
        <v>1799</v>
      </c>
      <c r="U166" s="215">
        <v>360729</v>
      </c>
      <c r="V166" s="7" t="s">
        <v>1795</v>
      </c>
      <c r="W166" s="7" t="s">
        <v>1797</v>
      </c>
      <c r="X166" s="7">
        <v>11543.313</v>
      </c>
      <c r="Y166" s="7">
        <v>33</v>
      </c>
      <c r="Z166" s="7">
        <v>8</v>
      </c>
      <c r="AA166" s="7">
        <v>23</v>
      </c>
      <c r="AB166" s="7" t="b">
        <v>0</v>
      </c>
      <c r="AC166" s="7">
        <v>9.3399999999999993E-3</v>
      </c>
      <c r="AD166" s="7" t="s">
        <v>1623</v>
      </c>
      <c r="AE166" s="7" t="s">
        <v>27</v>
      </c>
      <c r="AF166" s="7" t="s">
        <v>27</v>
      </c>
      <c r="AG166" s="7" t="s">
        <v>27</v>
      </c>
      <c r="AH166" s="7" t="s">
        <v>27</v>
      </c>
      <c r="AI166" s="7" t="s">
        <v>27</v>
      </c>
      <c r="AJ166" s="7" t="s">
        <v>27</v>
      </c>
      <c r="AK166" s="7" t="s">
        <v>27</v>
      </c>
      <c r="AL166" s="7" t="s">
        <v>27</v>
      </c>
      <c r="AM166" s="7" t="s">
        <v>27</v>
      </c>
      <c r="AN166" s="7" t="s">
        <v>27</v>
      </c>
      <c r="AO166" s="7" t="s">
        <v>27</v>
      </c>
      <c r="AP166" s="7" t="s">
        <v>27</v>
      </c>
      <c r="AQ166" s="7" t="s">
        <v>27</v>
      </c>
      <c r="AR166" s="7" t="s">
        <v>27</v>
      </c>
      <c r="AS166" s="7" t="s">
        <v>27</v>
      </c>
      <c r="AT166" s="7" t="s">
        <v>27</v>
      </c>
    </row>
    <row r="167" spans="1:46" ht="37" x14ac:dyDescent="0.2">
      <c r="A167" s="6" t="s">
        <v>129</v>
      </c>
      <c r="B167" s="7" t="s">
        <v>130</v>
      </c>
      <c r="C167" s="7" t="s">
        <v>474</v>
      </c>
      <c r="D167" s="7">
        <v>1</v>
      </c>
      <c r="E167" s="7" t="s">
        <v>132</v>
      </c>
      <c r="F167" s="7">
        <v>9198887386</v>
      </c>
      <c r="G167" s="7" t="s">
        <v>133</v>
      </c>
      <c r="H167" s="7" t="s">
        <v>197</v>
      </c>
      <c r="I167" s="7" t="s">
        <v>136</v>
      </c>
      <c r="J167" s="211" t="s">
        <v>475</v>
      </c>
      <c r="L167" s="6" t="s">
        <v>1619</v>
      </c>
      <c r="M167" s="7" t="s">
        <v>1616</v>
      </c>
      <c r="N167" s="7" t="s">
        <v>1617</v>
      </c>
      <c r="O167" s="7">
        <v>163</v>
      </c>
      <c r="P167" s="7">
        <v>-9.2233720368547697E+18</v>
      </c>
      <c r="Q167" s="211" t="s">
        <v>475</v>
      </c>
      <c r="R167" s="7" t="s">
        <v>130</v>
      </c>
      <c r="S167" s="7" t="s">
        <v>1799</v>
      </c>
      <c r="T167" s="7" t="s">
        <v>1800</v>
      </c>
      <c r="U167" s="215">
        <v>360729</v>
      </c>
      <c r="V167" s="7" t="s">
        <v>1795</v>
      </c>
      <c r="W167" s="7" t="s">
        <v>1797</v>
      </c>
      <c r="X167" s="7">
        <v>11543.313</v>
      </c>
      <c r="Y167" s="7">
        <v>109</v>
      </c>
      <c r="Z167" s="7">
        <v>18</v>
      </c>
      <c r="AA167" s="7">
        <v>33</v>
      </c>
      <c r="AB167" s="7" t="b">
        <v>0</v>
      </c>
      <c r="AC167" s="7">
        <v>1.3722E-2</v>
      </c>
      <c r="AD167" s="7" t="s">
        <v>1623</v>
      </c>
      <c r="AE167" s="7" t="s">
        <v>27</v>
      </c>
      <c r="AF167" s="7" t="s">
        <v>27</v>
      </c>
      <c r="AG167" s="7" t="s">
        <v>27</v>
      </c>
      <c r="AH167" s="7" t="s">
        <v>27</v>
      </c>
      <c r="AI167" s="7" t="s">
        <v>27</v>
      </c>
      <c r="AJ167" s="7" t="s">
        <v>27</v>
      </c>
      <c r="AK167" s="7" t="s">
        <v>27</v>
      </c>
      <c r="AL167" s="7" t="s">
        <v>27</v>
      </c>
      <c r="AM167" s="7" t="s">
        <v>27</v>
      </c>
      <c r="AN167" s="7" t="s">
        <v>27</v>
      </c>
      <c r="AO167" s="7" t="s">
        <v>27</v>
      </c>
      <c r="AP167" s="7" t="s">
        <v>27</v>
      </c>
      <c r="AQ167" s="7" t="s">
        <v>27</v>
      </c>
      <c r="AR167" s="7" t="s">
        <v>27</v>
      </c>
      <c r="AS167" s="7" t="s">
        <v>27</v>
      </c>
      <c r="AT167" s="7" t="s">
        <v>27</v>
      </c>
    </row>
    <row r="168" spans="1:46" ht="37" x14ac:dyDescent="0.2">
      <c r="A168" s="6" t="s">
        <v>129</v>
      </c>
      <c r="B168" s="7" t="s">
        <v>130</v>
      </c>
      <c r="C168" s="7" t="s">
        <v>476</v>
      </c>
      <c r="D168" s="7">
        <v>1</v>
      </c>
      <c r="E168" s="7" t="s">
        <v>195</v>
      </c>
      <c r="F168" s="7" t="s">
        <v>133</v>
      </c>
      <c r="G168" s="7">
        <v>9198887386</v>
      </c>
      <c r="H168" s="7" t="s">
        <v>197</v>
      </c>
      <c r="I168" s="7" t="s">
        <v>136</v>
      </c>
      <c r="J168" s="214" t="s">
        <v>477</v>
      </c>
      <c r="L168" s="6" t="s">
        <v>1619</v>
      </c>
      <c r="M168" s="7" t="s">
        <v>1616</v>
      </c>
      <c r="N168" s="7" t="s">
        <v>1617</v>
      </c>
      <c r="O168" s="7">
        <v>164</v>
      </c>
      <c r="P168" s="7">
        <v>-9.2233720368547697E+18</v>
      </c>
      <c r="Q168" s="218" t="s">
        <v>477</v>
      </c>
      <c r="R168" s="7" t="s">
        <v>130</v>
      </c>
      <c r="S168" s="7" t="s">
        <v>1800</v>
      </c>
      <c r="T168" s="7" t="s">
        <v>1801</v>
      </c>
      <c r="U168" s="215">
        <v>360729</v>
      </c>
      <c r="V168" s="7" t="s">
        <v>1795</v>
      </c>
      <c r="W168" s="7" t="s">
        <v>1797</v>
      </c>
      <c r="X168" s="7">
        <v>11543.313</v>
      </c>
      <c r="Y168" s="7">
        <v>127</v>
      </c>
      <c r="Z168" s="7">
        <v>21</v>
      </c>
      <c r="AA168" s="7">
        <v>41</v>
      </c>
      <c r="AB168" s="7" t="b">
        <v>0</v>
      </c>
      <c r="AC168" s="7">
        <v>0.138597</v>
      </c>
      <c r="AD168" s="7" t="s">
        <v>1623</v>
      </c>
      <c r="AE168" s="7" t="s">
        <v>27</v>
      </c>
      <c r="AF168" s="7" t="s">
        <v>27</v>
      </c>
      <c r="AG168" s="7" t="s">
        <v>27</v>
      </c>
      <c r="AH168" s="7" t="s">
        <v>27</v>
      </c>
      <c r="AI168" s="7" t="s">
        <v>27</v>
      </c>
      <c r="AJ168" s="7" t="s">
        <v>27</v>
      </c>
      <c r="AK168" s="7" t="s">
        <v>27</v>
      </c>
      <c r="AL168" s="7" t="s">
        <v>27</v>
      </c>
      <c r="AM168" s="7" t="s">
        <v>27</v>
      </c>
      <c r="AN168" s="7" t="s">
        <v>27</v>
      </c>
      <c r="AO168" s="7" t="s">
        <v>27</v>
      </c>
      <c r="AP168" s="7" t="s">
        <v>27</v>
      </c>
      <c r="AQ168" s="7" t="s">
        <v>27</v>
      </c>
      <c r="AR168" s="7" t="s">
        <v>27</v>
      </c>
      <c r="AS168" s="7" t="s">
        <v>27</v>
      </c>
      <c r="AT168" s="7" t="s">
        <v>27</v>
      </c>
    </row>
    <row r="169" spans="1:46" ht="37" x14ac:dyDescent="0.2">
      <c r="A169" s="6" t="s">
        <v>129</v>
      </c>
      <c r="B169" s="7" t="s">
        <v>130</v>
      </c>
      <c r="C169" s="7" t="s">
        <v>478</v>
      </c>
      <c r="D169" s="7">
        <v>1</v>
      </c>
      <c r="E169" s="7" t="s">
        <v>132</v>
      </c>
      <c r="F169" s="7">
        <v>9198887386</v>
      </c>
      <c r="G169" s="7" t="s">
        <v>133</v>
      </c>
      <c r="H169" s="7" t="s">
        <v>197</v>
      </c>
      <c r="I169" s="7" t="s">
        <v>136</v>
      </c>
      <c r="J169" s="213" t="s">
        <v>479</v>
      </c>
      <c r="L169" s="6" t="s">
        <v>1619</v>
      </c>
      <c r="M169" s="7" t="s">
        <v>1616</v>
      </c>
      <c r="N169" s="7" t="s">
        <v>1617</v>
      </c>
      <c r="O169" s="7">
        <v>165</v>
      </c>
      <c r="P169" s="7">
        <v>-9.2233720368547697E+18</v>
      </c>
      <c r="Q169" s="213" t="s">
        <v>479</v>
      </c>
      <c r="R169" s="7" t="s">
        <v>130</v>
      </c>
      <c r="S169" s="7" t="s">
        <v>1801</v>
      </c>
      <c r="T169" s="7" t="s">
        <v>1802</v>
      </c>
      <c r="U169" s="215">
        <v>360729</v>
      </c>
      <c r="V169" s="7" t="s">
        <v>1795</v>
      </c>
      <c r="W169" s="7" t="s">
        <v>1797</v>
      </c>
      <c r="X169" s="7">
        <v>11543.313</v>
      </c>
      <c r="Y169" s="7">
        <v>115</v>
      </c>
      <c r="Z169" s="7">
        <v>20</v>
      </c>
      <c r="AA169" s="7">
        <v>29</v>
      </c>
      <c r="AB169" s="7" t="b">
        <v>0</v>
      </c>
      <c r="AC169" s="7">
        <v>9.8582000000000003E-2</v>
      </c>
      <c r="AD169" s="7" t="s">
        <v>1623</v>
      </c>
      <c r="AE169" s="7" t="s">
        <v>27</v>
      </c>
      <c r="AF169" s="7" t="s">
        <v>27</v>
      </c>
      <c r="AG169" s="7" t="s">
        <v>27</v>
      </c>
      <c r="AH169" s="7" t="s">
        <v>27</v>
      </c>
      <c r="AI169" s="7" t="s">
        <v>27</v>
      </c>
      <c r="AJ169" s="7" t="s">
        <v>27</v>
      </c>
      <c r="AK169" s="7" t="s">
        <v>27</v>
      </c>
      <c r="AL169" s="7" t="s">
        <v>27</v>
      </c>
      <c r="AM169" s="7" t="s">
        <v>27</v>
      </c>
      <c r="AN169" s="7" t="s">
        <v>27</v>
      </c>
      <c r="AO169" s="7" t="s">
        <v>27</v>
      </c>
      <c r="AP169" s="7" t="s">
        <v>27</v>
      </c>
      <c r="AQ169" s="7" t="s">
        <v>27</v>
      </c>
      <c r="AR169" s="7" t="s">
        <v>27</v>
      </c>
      <c r="AS169" s="7" t="s">
        <v>27</v>
      </c>
      <c r="AT169" s="7" t="s">
        <v>27</v>
      </c>
    </row>
    <row r="170" spans="1:46" ht="37" x14ac:dyDescent="0.2">
      <c r="A170" s="6" t="s">
        <v>129</v>
      </c>
      <c r="B170" s="7" t="s">
        <v>130</v>
      </c>
      <c r="C170" s="7" t="s">
        <v>480</v>
      </c>
      <c r="D170" s="7">
        <v>1</v>
      </c>
      <c r="E170" s="7" t="s">
        <v>195</v>
      </c>
      <c r="F170" s="7" t="s">
        <v>133</v>
      </c>
      <c r="G170" s="7">
        <v>9198887386</v>
      </c>
      <c r="H170" s="7" t="s">
        <v>197</v>
      </c>
      <c r="I170" s="7" t="s">
        <v>136</v>
      </c>
      <c r="J170" s="211" t="s">
        <v>481</v>
      </c>
      <c r="L170" s="6" t="s">
        <v>1619</v>
      </c>
      <c r="M170" s="7" t="s">
        <v>1616</v>
      </c>
      <c r="N170" s="7" t="s">
        <v>1617</v>
      </c>
      <c r="O170" s="7">
        <v>166</v>
      </c>
      <c r="P170" s="7">
        <v>-9.2233720368547697E+18</v>
      </c>
      <c r="Q170" s="211" t="s">
        <v>481</v>
      </c>
      <c r="R170" s="7" t="s">
        <v>130</v>
      </c>
      <c r="S170" s="7" t="s">
        <v>1802</v>
      </c>
      <c r="T170" s="7" t="s">
        <v>1803</v>
      </c>
      <c r="U170" s="215">
        <v>360729</v>
      </c>
      <c r="V170" s="7" t="s">
        <v>1795</v>
      </c>
      <c r="W170" s="7" t="s">
        <v>1797</v>
      </c>
      <c r="X170" s="7">
        <v>11543.313</v>
      </c>
      <c r="Y170" s="7">
        <v>91</v>
      </c>
      <c r="Z170" s="7">
        <v>13</v>
      </c>
      <c r="AA170" s="7">
        <v>44</v>
      </c>
      <c r="AB170" s="7" t="b">
        <v>0</v>
      </c>
      <c r="AC170" s="7">
        <v>1.4576E-2</v>
      </c>
      <c r="AD170" s="7" t="s">
        <v>1623</v>
      </c>
      <c r="AE170" s="7" t="s">
        <v>27</v>
      </c>
      <c r="AF170" s="7" t="s">
        <v>27</v>
      </c>
      <c r="AG170" s="7" t="s">
        <v>27</v>
      </c>
      <c r="AH170" s="7" t="s">
        <v>27</v>
      </c>
      <c r="AI170" s="7" t="s">
        <v>27</v>
      </c>
      <c r="AJ170" s="7" t="s">
        <v>27</v>
      </c>
      <c r="AK170" s="7" t="s">
        <v>27</v>
      </c>
      <c r="AL170" s="7" t="s">
        <v>27</v>
      </c>
      <c r="AM170" s="7" t="s">
        <v>27</v>
      </c>
      <c r="AN170" s="7" t="s">
        <v>27</v>
      </c>
      <c r="AO170" s="7" t="s">
        <v>27</v>
      </c>
      <c r="AP170" s="7" t="s">
        <v>27</v>
      </c>
      <c r="AQ170" s="7" t="s">
        <v>27</v>
      </c>
      <c r="AR170" s="7" t="s">
        <v>27</v>
      </c>
      <c r="AS170" s="7" t="s">
        <v>27</v>
      </c>
      <c r="AT170" s="7" t="s">
        <v>27</v>
      </c>
    </row>
    <row r="171" spans="1:46" ht="37" x14ac:dyDescent="0.2">
      <c r="A171" s="6" t="s">
        <v>129</v>
      </c>
      <c r="B171" s="7" t="s">
        <v>130</v>
      </c>
      <c r="C171" s="7" t="s">
        <v>482</v>
      </c>
      <c r="D171" s="7">
        <v>1</v>
      </c>
      <c r="E171" s="7" t="s">
        <v>132</v>
      </c>
      <c r="F171" s="7">
        <v>9198887386</v>
      </c>
      <c r="G171" s="7" t="s">
        <v>133</v>
      </c>
      <c r="H171" s="7" t="s">
        <v>197</v>
      </c>
      <c r="I171" s="7" t="s">
        <v>136</v>
      </c>
      <c r="J171" s="211" t="s">
        <v>483</v>
      </c>
      <c r="L171" s="6" t="s">
        <v>1619</v>
      </c>
      <c r="M171" s="7" t="s">
        <v>1616</v>
      </c>
      <c r="N171" s="7" t="s">
        <v>1617</v>
      </c>
      <c r="O171" s="7">
        <v>167</v>
      </c>
      <c r="P171" s="7">
        <v>-9.2233720368547697E+18</v>
      </c>
      <c r="Q171" s="211" t="s">
        <v>483</v>
      </c>
      <c r="R171" s="7" t="s">
        <v>130</v>
      </c>
      <c r="S171" s="7" t="s">
        <v>1803</v>
      </c>
      <c r="T171" s="7" t="s">
        <v>1804</v>
      </c>
      <c r="U171" s="215">
        <v>360729</v>
      </c>
      <c r="V171" s="7" t="s">
        <v>1795</v>
      </c>
      <c r="W171" s="7" t="s">
        <v>1797</v>
      </c>
      <c r="X171" s="7">
        <v>11543.313</v>
      </c>
      <c r="Y171" s="7">
        <v>127</v>
      </c>
      <c r="Z171" s="7">
        <v>19</v>
      </c>
      <c r="AA171" s="7">
        <v>37</v>
      </c>
      <c r="AB171" s="7" t="b">
        <v>0</v>
      </c>
      <c r="AC171" s="7">
        <v>3.8990000000000001E-3</v>
      </c>
      <c r="AD171" s="7" t="s">
        <v>1623</v>
      </c>
      <c r="AE171" s="7" t="s">
        <v>27</v>
      </c>
      <c r="AF171" s="7" t="s">
        <v>27</v>
      </c>
      <c r="AG171" s="7" t="s">
        <v>27</v>
      </c>
      <c r="AH171" s="7" t="s">
        <v>27</v>
      </c>
      <c r="AI171" s="7" t="s">
        <v>27</v>
      </c>
      <c r="AJ171" s="7" t="s">
        <v>27</v>
      </c>
      <c r="AK171" s="7" t="s">
        <v>27</v>
      </c>
      <c r="AL171" s="7" t="s">
        <v>27</v>
      </c>
      <c r="AM171" s="7" t="s">
        <v>27</v>
      </c>
      <c r="AN171" s="7" t="s">
        <v>27</v>
      </c>
      <c r="AO171" s="7" t="s">
        <v>27</v>
      </c>
      <c r="AP171" s="7" t="s">
        <v>27</v>
      </c>
      <c r="AQ171" s="7" t="s">
        <v>27</v>
      </c>
      <c r="AR171" s="7" t="s">
        <v>27</v>
      </c>
      <c r="AS171" s="7" t="s">
        <v>27</v>
      </c>
      <c r="AT171" s="7" t="s">
        <v>27</v>
      </c>
    </row>
    <row r="172" spans="1:46" ht="25" x14ac:dyDescent="0.2">
      <c r="A172" s="6" t="s">
        <v>129</v>
      </c>
      <c r="B172" s="7" t="s">
        <v>130</v>
      </c>
      <c r="C172" s="7" t="s">
        <v>484</v>
      </c>
      <c r="D172" s="7">
        <v>1</v>
      </c>
      <c r="E172" s="7" t="s">
        <v>195</v>
      </c>
      <c r="F172" s="7" t="s">
        <v>133</v>
      </c>
      <c r="G172" s="7">
        <v>9198887386</v>
      </c>
      <c r="H172" s="7" t="s">
        <v>197</v>
      </c>
      <c r="I172" s="7" t="s">
        <v>136</v>
      </c>
      <c r="J172" s="211" t="s">
        <v>485</v>
      </c>
      <c r="L172" s="6" t="s">
        <v>1619</v>
      </c>
      <c r="M172" s="7" t="s">
        <v>1616</v>
      </c>
      <c r="N172" s="7" t="s">
        <v>1617</v>
      </c>
      <c r="O172" s="7">
        <v>168</v>
      </c>
      <c r="P172" s="7">
        <v>-9.2233720368547697E+18</v>
      </c>
      <c r="Q172" s="211" t="s">
        <v>485</v>
      </c>
      <c r="R172" s="7" t="s">
        <v>130</v>
      </c>
      <c r="S172" s="7" t="s">
        <v>1804</v>
      </c>
      <c r="T172" s="7" t="s">
        <v>1805</v>
      </c>
      <c r="U172" s="215">
        <v>360729</v>
      </c>
      <c r="V172" s="7" t="s">
        <v>1795</v>
      </c>
      <c r="W172" s="7" t="s">
        <v>1797</v>
      </c>
      <c r="X172" s="7">
        <v>11543.313</v>
      </c>
      <c r="Y172" s="7">
        <v>65</v>
      </c>
      <c r="Z172" s="7">
        <v>11</v>
      </c>
      <c r="AA172" s="7">
        <v>23</v>
      </c>
      <c r="AB172" s="7" t="b">
        <v>1</v>
      </c>
      <c r="AC172" s="7">
        <v>0.99789600000000001</v>
      </c>
      <c r="AD172" s="7" t="s">
        <v>1667</v>
      </c>
      <c r="AE172" s="7" t="s">
        <v>27</v>
      </c>
      <c r="AF172" s="7" t="s">
        <v>27</v>
      </c>
      <c r="AG172" s="7" t="s">
        <v>27</v>
      </c>
      <c r="AH172" s="7" t="s">
        <v>27</v>
      </c>
      <c r="AI172" s="7" t="s">
        <v>27</v>
      </c>
      <c r="AJ172" s="7" t="s">
        <v>27</v>
      </c>
      <c r="AK172" s="7" t="s">
        <v>27</v>
      </c>
      <c r="AL172" s="7" t="s">
        <v>27</v>
      </c>
      <c r="AM172" s="7" t="s">
        <v>27</v>
      </c>
      <c r="AN172" s="7" t="s">
        <v>27</v>
      </c>
      <c r="AO172" s="7" t="s">
        <v>27</v>
      </c>
      <c r="AP172" s="7" t="s">
        <v>27</v>
      </c>
      <c r="AQ172" s="7" t="s">
        <v>27</v>
      </c>
      <c r="AR172" s="7" t="s">
        <v>27</v>
      </c>
      <c r="AS172" s="7" t="s">
        <v>27</v>
      </c>
      <c r="AT172" s="7" t="s">
        <v>27</v>
      </c>
    </row>
    <row r="173" spans="1:46" x14ac:dyDescent="0.2">
      <c r="A173" s="6" t="s">
        <v>129</v>
      </c>
      <c r="B173" s="7" t="s">
        <v>130</v>
      </c>
      <c r="C173" s="7" t="s">
        <v>486</v>
      </c>
      <c r="D173" s="7">
        <v>1</v>
      </c>
      <c r="E173" s="7" t="s">
        <v>132</v>
      </c>
      <c r="F173" s="7">
        <v>9198887386</v>
      </c>
      <c r="G173" s="7" t="s">
        <v>133</v>
      </c>
      <c r="H173" s="7" t="s">
        <v>197</v>
      </c>
      <c r="I173" s="7" t="s">
        <v>136</v>
      </c>
      <c r="J173" s="213" t="s">
        <v>487</v>
      </c>
      <c r="L173" s="6" t="s">
        <v>1619</v>
      </c>
      <c r="M173" s="7" t="s">
        <v>1616</v>
      </c>
      <c r="N173" s="7" t="s">
        <v>1617</v>
      </c>
      <c r="O173" s="7">
        <v>169</v>
      </c>
      <c r="P173" s="7">
        <v>-9.2233720368547697E+18</v>
      </c>
      <c r="Q173" s="213" t="s">
        <v>487</v>
      </c>
      <c r="R173" s="7" t="s">
        <v>130</v>
      </c>
      <c r="S173" s="7" t="s">
        <v>1805</v>
      </c>
      <c r="T173" s="7" t="s">
        <v>1806</v>
      </c>
      <c r="U173" s="215">
        <v>360729</v>
      </c>
      <c r="V173" s="7" t="s">
        <v>1795</v>
      </c>
      <c r="W173" s="7" t="s">
        <v>1797</v>
      </c>
      <c r="X173" s="7">
        <v>11543.313</v>
      </c>
      <c r="Y173" s="7">
        <v>29</v>
      </c>
      <c r="Z173" s="7">
        <v>3</v>
      </c>
      <c r="AA173" s="7">
        <v>9</v>
      </c>
      <c r="AB173" s="7" t="b">
        <v>0</v>
      </c>
      <c r="AC173" s="7">
        <v>5.6781999999999999E-2</v>
      </c>
      <c r="AD173" s="7" t="s">
        <v>1623</v>
      </c>
      <c r="AE173" s="7" t="s">
        <v>27</v>
      </c>
      <c r="AF173" s="7" t="s">
        <v>27</v>
      </c>
      <c r="AG173" s="7" t="s">
        <v>27</v>
      </c>
      <c r="AH173" s="7" t="s">
        <v>27</v>
      </c>
      <c r="AI173" s="7" t="s">
        <v>27</v>
      </c>
      <c r="AJ173" s="7" t="s">
        <v>27</v>
      </c>
      <c r="AK173" s="7" t="s">
        <v>27</v>
      </c>
      <c r="AL173" s="7" t="s">
        <v>27</v>
      </c>
      <c r="AM173" s="7" t="s">
        <v>27</v>
      </c>
      <c r="AN173" s="7" t="s">
        <v>27</v>
      </c>
      <c r="AO173" s="7" t="s">
        <v>27</v>
      </c>
      <c r="AP173" s="7" t="s">
        <v>27</v>
      </c>
      <c r="AQ173" s="7" t="s">
        <v>27</v>
      </c>
      <c r="AR173" s="7" t="s">
        <v>27</v>
      </c>
      <c r="AS173" s="7" t="s">
        <v>27</v>
      </c>
      <c r="AT173" s="7" t="s">
        <v>27</v>
      </c>
    </row>
    <row r="174" spans="1:46" ht="25" x14ac:dyDescent="0.2">
      <c r="A174" s="6" t="s">
        <v>129</v>
      </c>
      <c r="B174" s="7" t="s">
        <v>130</v>
      </c>
      <c r="C174" s="7" t="s">
        <v>488</v>
      </c>
      <c r="D174" s="7">
        <v>1</v>
      </c>
      <c r="E174" s="7" t="s">
        <v>195</v>
      </c>
      <c r="F174" s="7" t="s">
        <v>133</v>
      </c>
      <c r="G174" s="7">
        <v>9198887386</v>
      </c>
      <c r="H174" s="7" t="s">
        <v>197</v>
      </c>
      <c r="I174" s="7" t="s">
        <v>136</v>
      </c>
      <c r="J174" s="212" t="s">
        <v>489</v>
      </c>
      <c r="L174" s="6" t="s">
        <v>1619</v>
      </c>
      <c r="M174" s="7" t="s">
        <v>1616</v>
      </c>
      <c r="N174" s="7" t="s">
        <v>1617</v>
      </c>
      <c r="O174" s="7">
        <v>170</v>
      </c>
      <c r="P174" s="7">
        <v>-9.2233720368547697E+18</v>
      </c>
      <c r="Q174" s="217" t="s">
        <v>489</v>
      </c>
      <c r="R174" s="7" t="s">
        <v>130</v>
      </c>
      <c r="S174" s="7" t="s">
        <v>1806</v>
      </c>
      <c r="T174" s="7" t="s">
        <v>1807</v>
      </c>
      <c r="U174" s="215">
        <v>360729</v>
      </c>
      <c r="V174" s="7" t="s">
        <v>1795</v>
      </c>
      <c r="W174" s="7" t="s">
        <v>1797</v>
      </c>
      <c r="X174" s="7">
        <v>11543.313</v>
      </c>
      <c r="Y174" s="7">
        <v>72</v>
      </c>
      <c r="Z174" s="7">
        <v>11</v>
      </c>
      <c r="AA174" s="7">
        <v>38</v>
      </c>
      <c r="AB174" s="7" t="b">
        <v>0</v>
      </c>
      <c r="AC174" s="7">
        <v>1.4710000000000001E-3</v>
      </c>
      <c r="AD174" s="7" t="s">
        <v>1623</v>
      </c>
      <c r="AE174" s="7" t="s">
        <v>27</v>
      </c>
      <c r="AF174" s="7" t="s">
        <v>27</v>
      </c>
      <c r="AG174" s="7" t="s">
        <v>27</v>
      </c>
      <c r="AH174" s="7" t="s">
        <v>27</v>
      </c>
      <c r="AI174" s="7" t="s">
        <v>27</v>
      </c>
      <c r="AJ174" s="7" t="s">
        <v>27</v>
      </c>
      <c r="AK174" s="7" t="s">
        <v>27</v>
      </c>
      <c r="AL174" s="7" t="s">
        <v>27</v>
      </c>
      <c r="AM174" s="7" t="s">
        <v>27</v>
      </c>
      <c r="AN174" s="7" t="s">
        <v>27</v>
      </c>
      <c r="AO174" s="7" t="s">
        <v>27</v>
      </c>
      <c r="AP174" s="7" t="s">
        <v>27</v>
      </c>
      <c r="AQ174" s="7" t="s">
        <v>27</v>
      </c>
      <c r="AR174" s="7" t="s">
        <v>27</v>
      </c>
      <c r="AS174" s="7" t="s">
        <v>27</v>
      </c>
      <c r="AT174" s="7" t="s">
        <v>27</v>
      </c>
    </row>
    <row r="175" spans="1:46" ht="49" x14ac:dyDescent="0.2">
      <c r="A175" s="6" t="s">
        <v>129</v>
      </c>
      <c r="B175" s="7" t="s">
        <v>130</v>
      </c>
      <c r="C175" s="7" t="s">
        <v>490</v>
      </c>
      <c r="D175" s="7">
        <v>1</v>
      </c>
      <c r="E175" s="7" t="s">
        <v>132</v>
      </c>
      <c r="F175" s="7">
        <v>9198887386</v>
      </c>
      <c r="G175" s="7" t="s">
        <v>133</v>
      </c>
      <c r="H175" s="7" t="s">
        <v>197</v>
      </c>
      <c r="I175" s="7" t="s">
        <v>136</v>
      </c>
      <c r="J175" s="211" t="s">
        <v>491</v>
      </c>
      <c r="L175" s="6" t="s">
        <v>1619</v>
      </c>
      <c r="M175" s="7" t="s">
        <v>1616</v>
      </c>
      <c r="N175" s="7" t="s">
        <v>1617</v>
      </c>
      <c r="O175" s="7">
        <v>171</v>
      </c>
      <c r="P175" s="7">
        <v>-9.2233720368547697E+18</v>
      </c>
      <c r="Q175" s="211" t="s">
        <v>491</v>
      </c>
      <c r="R175" s="7" t="s">
        <v>130</v>
      </c>
      <c r="S175" s="7" t="s">
        <v>1807</v>
      </c>
      <c r="T175" s="7" t="s">
        <v>1808</v>
      </c>
      <c r="U175" s="215">
        <v>360729</v>
      </c>
      <c r="V175" s="7" t="s">
        <v>1795</v>
      </c>
      <c r="W175" s="7" t="s">
        <v>1797</v>
      </c>
      <c r="X175" s="7">
        <v>11543.313</v>
      </c>
      <c r="Y175" s="7">
        <v>135</v>
      </c>
      <c r="Z175" s="7">
        <v>24</v>
      </c>
      <c r="AA175" s="7">
        <v>44</v>
      </c>
      <c r="AB175" s="7" t="b">
        <v>0</v>
      </c>
      <c r="AC175" s="7">
        <v>0.219088</v>
      </c>
      <c r="AD175" s="7" t="s">
        <v>1623</v>
      </c>
      <c r="AE175" s="7" t="s">
        <v>27</v>
      </c>
      <c r="AF175" s="7" t="s">
        <v>27</v>
      </c>
      <c r="AG175" s="7" t="s">
        <v>27</v>
      </c>
      <c r="AH175" s="7" t="s">
        <v>27</v>
      </c>
      <c r="AI175" s="7" t="s">
        <v>27</v>
      </c>
      <c r="AJ175" s="7" t="s">
        <v>27</v>
      </c>
      <c r="AK175" s="7" t="s">
        <v>27</v>
      </c>
      <c r="AL175" s="7" t="s">
        <v>27</v>
      </c>
      <c r="AM175" s="7" t="s">
        <v>27</v>
      </c>
      <c r="AN175" s="7" t="s">
        <v>27</v>
      </c>
      <c r="AO175" s="7" t="s">
        <v>27</v>
      </c>
      <c r="AP175" s="7" t="s">
        <v>27</v>
      </c>
      <c r="AQ175" s="7" t="s">
        <v>27</v>
      </c>
      <c r="AR175" s="7" t="s">
        <v>27</v>
      </c>
      <c r="AS175" s="7" t="s">
        <v>27</v>
      </c>
      <c r="AT175" s="7" t="s">
        <v>27</v>
      </c>
    </row>
    <row r="176" spans="1:46" ht="49" x14ac:dyDescent="0.2">
      <c r="A176" s="6" t="s">
        <v>129</v>
      </c>
      <c r="B176" s="7" t="s">
        <v>130</v>
      </c>
      <c r="C176" s="7" t="s">
        <v>492</v>
      </c>
      <c r="D176" s="7">
        <v>1</v>
      </c>
      <c r="E176" s="7" t="s">
        <v>195</v>
      </c>
      <c r="F176" s="7" t="s">
        <v>133</v>
      </c>
      <c r="G176" s="7">
        <v>9198887386</v>
      </c>
      <c r="H176" s="7" t="s">
        <v>197</v>
      </c>
      <c r="I176" s="7" t="s">
        <v>136</v>
      </c>
      <c r="J176" s="211" t="s">
        <v>493</v>
      </c>
      <c r="L176" s="6" t="s">
        <v>1619</v>
      </c>
      <c r="M176" s="7" t="s">
        <v>1616</v>
      </c>
      <c r="N176" s="7" t="s">
        <v>1617</v>
      </c>
      <c r="O176" s="7">
        <v>172</v>
      </c>
      <c r="P176" s="7">
        <v>-9.2233720368547697E+18</v>
      </c>
      <c r="Q176" s="211" t="s">
        <v>493</v>
      </c>
      <c r="R176" s="7" t="s">
        <v>130</v>
      </c>
      <c r="S176" s="7" t="s">
        <v>1808</v>
      </c>
      <c r="T176" s="7" t="s">
        <v>1809</v>
      </c>
      <c r="U176" s="215">
        <v>360729</v>
      </c>
      <c r="V176" s="7" t="s">
        <v>1795</v>
      </c>
      <c r="W176" s="7" t="s">
        <v>1797</v>
      </c>
      <c r="X176" s="7">
        <v>11543.313</v>
      </c>
      <c r="Y176" s="7">
        <v>137</v>
      </c>
      <c r="Z176" s="7">
        <v>22</v>
      </c>
      <c r="AA176" s="7">
        <v>55</v>
      </c>
      <c r="AB176" s="7" t="b">
        <v>0</v>
      </c>
      <c r="AC176" s="7">
        <v>6.7210000000000004E-3</v>
      </c>
      <c r="AD176" s="7" t="s">
        <v>1623</v>
      </c>
      <c r="AE176" s="7" t="s">
        <v>27</v>
      </c>
      <c r="AF176" s="7" t="s">
        <v>27</v>
      </c>
      <c r="AG176" s="7" t="s">
        <v>27</v>
      </c>
      <c r="AH176" s="7" t="s">
        <v>27</v>
      </c>
      <c r="AI176" s="7" t="s">
        <v>27</v>
      </c>
      <c r="AJ176" s="7" t="s">
        <v>27</v>
      </c>
      <c r="AK176" s="7" t="s">
        <v>27</v>
      </c>
      <c r="AL176" s="7" t="s">
        <v>27</v>
      </c>
      <c r="AM176" s="7" t="s">
        <v>27</v>
      </c>
      <c r="AN176" s="7" t="s">
        <v>27</v>
      </c>
      <c r="AO176" s="7" t="s">
        <v>27</v>
      </c>
      <c r="AP176" s="7" t="s">
        <v>27</v>
      </c>
      <c r="AQ176" s="7" t="s">
        <v>27</v>
      </c>
      <c r="AR176" s="7" t="s">
        <v>27</v>
      </c>
      <c r="AS176" s="7" t="s">
        <v>27</v>
      </c>
      <c r="AT176" s="7" t="s">
        <v>27</v>
      </c>
    </row>
    <row r="177" spans="1:46" ht="25" x14ac:dyDescent="0.2">
      <c r="A177" s="6" t="s">
        <v>129</v>
      </c>
      <c r="B177" s="7" t="s">
        <v>130</v>
      </c>
      <c r="C177" s="7" t="s">
        <v>494</v>
      </c>
      <c r="D177" s="7">
        <v>1</v>
      </c>
      <c r="E177" s="7" t="s">
        <v>132</v>
      </c>
      <c r="F177" s="7">
        <v>9198887386</v>
      </c>
      <c r="G177" s="7" t="s">
        <v>133</v>
      </c>
      <c r="H177" s="7" t="s">
        <v>197</v>
      </c>
      <c r="I177" s="7" t="s">
        <v>136</v>
      </c>
      <c r="J177" s="213" t="s">
        <v>495</v>
      </c>
      <c r="L177" s="6" t="s">
        <v>1619</v>
      </c>
      <c r="M177" s="7" t="s">
        <v>1616</v>
      </c>
      <c r="N177" s="7" t="s">
        <v>1617</v>
      </c>
      <c r="O177" s="7">
        <v>173</v>
      </c>
      <c r="P177" s="7">
        <v>-9.2233720368547697E+18</v>
      </c>
      <c r="Q177" s="213" t="s">
        <v>495</v>
      </c>
      <c r="R177" s="7" t="s">
        <v>130</v>
      </c>
      <c r="S177" s="7" t="s">
        <v>1809</v>
      </c>
      <c r="T177" s="7" t="s">
        <v>1810</v>
      </c>
      <c r="U177" s="215">
        <v>360729</v>
      </c>
      <c r="V177" s="7" t="s">
        <v>1795</v>
      </c>
      <c r="W177" s="7" t="s">
        <v>1797</v>
      </c>
      <c r="X177" s="7">
        <v>11543.313</v>
      </c>
      <c r="Y177" s="7">
        <v>61</v>
      </c>
      <c r="Z177" s="7">
        <v>9</v>
      </c>
      <c r="AA177" s="7">
        <v>21</v>
      </c>
      <c r="AB177" s="7" t="b">
        <v>1</v>
      </c>
      <c r="AC177" s="7">
        <v>0.93839700000000004</v>
      </c>
      <c r="AD177" s="7" t="s">
        <v>1667</v>
      </c>
      <c r="AE177" s="7" t="s">
        <v>27</v>
      </c>
      <c r="AF177" s="7" t="s">
        <v>27</v>
      </c>
      <c r="AG177" s="7" t="s">
        <v>27</v>
      </c>
      <c r="AH177" s="7" t="s">
        <v>27</v>
      </c>
      <c r="AI177" s="7" t="s">
        <v>27</v>
      </c>
      <c r="AJ177" s="7" t="s">
        <v>27</v>
      </c>
      <c r="AK177" s="7" t="s">
        <v>27</v>
      </c>
      <c r="AL177" s="7" t="s">
        <v>27</v>
      </c>
      <c r="AM177" s="7" t="s">
        <v>27</v>
      </c>
      <c r="AN177" s="7" t="s">
        <v>27</v>
      </c>
      <c r="AO177" s="7" t="s">
        <v>27</v>
      </c>
      <c r="AP177" s="7" t="s">
        <v>27</v>
      </c>
      <c r="AQ177" s="7" t="s">
        <v>27</v>
      </c>
      <c r="AR177" s="7" t="s">
        <v>27</v>
      </c>
      <c r="AS177" s="7" t="s">
        <v>27</v>
      </c>
      <c r="AT177" s="7" t="s">
        <v>27</v>
      </c>
    </row>
    <row r="178" spans="1:46" ht="25" x14ac:dyDescent="0.2">
      <c r="A178" s="6" t="s">
        <v>129</v>
      </c>
      <c r="B178" s="7" t="s">
        <v>130</v>
      </c>
      <c r="C178" s="7" t="s">
        <v>496</v>
      </c>
      <c r="D178" s="7">
        <v>1</v>
      </c>
      <c r="E178" s="7" t="s">
        <v>195</v>
      </c>
      <c r="F178" s="7" t="s">
        <v>133</v>
      </c>
      <c r="G178" s="7">
        <v>9198887386</v>
      </c>
      <c r="H178" s="7" t="s">
        <v>197</v>
      </c>
      <c r="I178" s="7" t="s">
        <v>136</v>
      </c>
      <c r="J178" s="211" t="s">
        <v>497</v>
      </c>
      <c r="L178" s="6" t="s">
        <v>1619</v>
      </c>
      <c r="M178" s="7" t="s">
        <v>1616</v>
      </c>
      <c r="N178" s="7" t="s">
        <v>1617</v>
      </c>
      <c r="O178" s="7">
        <v>174</v>
      </c>
      <c r="P178" s="7">
        <v>-9.2233720368547697E+18</v>
      </c>
      <c r="Q178" s="211" t="s">
        <v>497</v>
      </c>
      <c r="R178" s="7" t="s">
        <v>130</v>
      </c>
      <c r="S178" s="7" t="s">
        <v>1810</v>
      </c>
      <c r="T178" s="7" t="s">
        <v>1811</v>
      </c>
      <c r="U178" s="215">
        <v>360729</v>
      </c>
      <c r="V178" s="7" t="s">
        <v>1795</v>
      </c>
      <c r="W178" s="7" t="s">
        <v>1797</v>
      </c>
      <c r="X178" s="7">
        <v>11543.313</v>
      </c>
      <c r="Y178" s="7">
        <v>59</v>
      </c>
      <c r="Z178" s="7">
        <v>9</v>
      </c>
      <c r="AA178" s="7">
        <v>17</v>
      </c>
      <c r="AB178" s="7" t="b">
        <v>0</v>
      </c>
      <c r="AC178" s="7">
        <v>1.7359999999999999E-3</v>
      </c>
      <c r="AD178" s="7" t="s">
        <v>1623</v>
      </c>
      <c r="AE178" s="7" t="s">
        <v>27</v>
      </c>
      <c r="AF178" s="7" t="s">
        <v>27</v>
      </c>
      <c r="AG178" s="7" t="s">
        <v>27</v>
      </c>
      <c r="AH178" s="7" t="s">
        <v>27</v>
      </c>
      <c r="AI178" s="7" t="s">
        <v>27</v>
      </c>
      <c r="AJ178" s="7" t="s">
        <v>27</v>
      </c>
      <c r="AK178" s="7" t="s">
        <v>27</v>
      </c>
      <c r="AL178" s="7" t="s">
        <v>27</v>
      </c>
      <c r="AM178" s="7" t="s">
        <v>27</v>
      </c>
      <c r="AN178" s="7" t="s">
        <v>27</v>
      </c>
      <c r="AO178" s="7" t="s">
        <v>27</v>
      </c>
      <c r="AP178" s="7" t="s">
        <v>27</v>
      </c>
      <c r="AQ178" s="7" t="s">
        <v>27</v>
      </c>
      <c r="AR178" s="7" t="s">
        <v>27</v>
      </c>
      <c r="AS178" s="7" t="s">
        <v>27</v>
      </c>
      <c r="AT178" s="7" t="s">
        <v>27</v>
      </c>
    </row>
    <row r="179" spans="1:46" ht="49" x14ac:dyDescent="0.2">
      <c r="A179" s="6" t="s">
        <v>129</v>
      </c>
      <c r="B179" s="7" t="s">
        <v>130</v>
      </c>
      <c r="C179" s="7" t="s">
        <v>498</v>
      </c>
      <c r="D179" s="7">
        <v>1</v>
      </c>
      <c r="E179" s="7" t="s">
        <v>132</v>
      </c>
      <c r="F179" s="7">
        <v>9198887386</v>
      </c>
      <c r="G179" s="7" t="s">
        <v>133</v>
      </c>
      <c r="H179" s="7" t="s">
        <v>197</v>
      </c>
      <c r="I179" s="7" t="s">
        <v>136</v>
      </c>
      <c r="J179" s="212" t="s">
        <v>499</v>
      </c>
      <c r="L179" s="6" t="s">
        <v>1619</v>
      </c>
      <c r="M179" s="7" t="s">
        <v>1616</v>
      </c>
      <c r="N179" s="7" t="s">
        <v>1617</v>
      </c>
      <c r="O179" s="7">
        <v>175</v>
      </c>
      <c r="P179" s="7">
        <v>-9.2233720368547697E+18</v>
      </c>
      <c r="Q179" s="217" t="s">
        <v>499</v>
      </c>
      <c r="R179" s="7" t="s">
        <v>130</v>
      </c>
      <c r="S179" s="7" t="s">
        <v>1811</v>
      </c>
      <c r="T179" s="7" t="s">
        <v>1812</v>
      </c>
      <c r="U179" s="215">
        <v>360729</v>
      </c>
      <c r="V179" s="7" t="s">
        <v>1795</v>
      </c>
      <c r="W179" s="7" t="s">
        <v>1797</v>
      </c>
      <c r="X179" s="7">
        <v>11543.313</v>
      </c>
      <c r="Y179" s="7">
        <v>135</v>
      </c>
      <c r="Z179" s="7">
        <v>20</v>
      </c>
      <c r="AA179" s="7">
        <v>59</v>
      </c>
      <c r="AB179" s="7" t="b">
        <v>1</v>
      </c>
      <c r="AC179" s="7">
        <v>0.94716199999999995</v>
      </c>
      <c r="AD179" s="7" t="s">
        <v>1667</v>
      </c>
      <c r="AE179" s="7" t="s">
        <v>27</v>
      </c>
      <c r="AF179" s="7" t="s">
        <v>27</v>
      </c>
      <c r="AG179" s="7" t="s">
        <v>27</v>
      </c>
      <c r="AH179" s="7" t="s">
        <v>27</v>
      </c>
      <c r="AI179" s="7" t="s">
        <v>27</v>
      </c>
      <c r="AJ179" s="7" t="s">
        <v>27</v>
      </c>
      <c r="AK179" s="7" t="s">
        <v>27</v>
      </c>
      <c r="AL179" s="7" t="s">
        <v>27</v>
      </c>
      <c r="AM179" s="7" t="s">
        <v>27</v>
      </c>
      <c r="AN179" s="7" t="s">
        <v>27</v>
      </c>
      <c r="AO179" s="7" t="s">
        <v>27</v>
      </c>
      <c r="AP179" s="7" t="s">
        <v>27</v>
      </c>
      <c r="AQ179" s="7" t="s">
        <v>27</v>
      </c>
      <c r="AR179" s="7" t="s">
        <v>27</v>
      </c>
      <c r="AS179" s="7" t="s">
        <v>27</v>
      </c>
      <c r="AT179" s="7" t="s">
        <v>27</v>
      </c>
    </row>
    <row r="180" spans="1:46" x14ac:dyDescent="0.2">
      <c r="A180" s="6" t="s">
        <v>129</v>
      </c>
      <c r="B180" s="7" t="s">
        <v>130</v>
      </c>
      <c r="C180" s="7" t="s">
        <v>500</v>
      </c>
      <c r="D180" s="7">
        <v>1</v>
      </c>
      <c r="E180" s="7" t="s">
        <v>195</v>
      </c>
      <c r="F180" s="7" t="s">
        <v>133</v>
      </c>
      <c r="G180" s="7">
        <v>9198887386</v>
      </c>
      <c r="H180" s="7" t="s">
        <v>197</v>
      </c>
      <c r="I180" s="7" t="s">
        <v>136</v>
      </c>
      <c r="J180" s="212" t="s">
        <v>501</v>
      </c>
      <c r="L180" s="6" t="s">
        <v>1619</v>
      </c>
      <c r="M180" s="7" t="s">
        <v>1616</v>
      </c>
      <c r="N180" s="7" t="s">
        <v>1617</v>
      </c>
      <c r="O180" s="7">
        <v>176</v>
      </c>
      <c r="P180" s="7">
        <v>-9.2233720368547697E+18</v>
      </c>
      <c r="Q180" s="217" t="s">
        <v>501</v>
      </c>
      <c r="R180" s="7" t="s">
        <v>130</v>
      </c>
      <c r="S180" s="7" t="s">
        <v>1812</v>
      </c>
      <c r="T180" s="7" t="s">
        <v>1813</v>
      </c>
      <c r="U180" s="215">
        <v>360729</v>
      </c>
      <c r="V180" s="7" t="s">
        <v>1795</v>
      </c>
      <c r="W180" s="7" t="s">
        <v>1797</v>
      </c>
      <c r="X180" s="7">
        <v>11543.313</v>
      </c>
      <c r="Y180" s="7">
        <v>51</v>
      </c>
      <c r="Z180" s="7">
        <v>10</v>
      </c>
      <c r="AA180" s="7">
        <v>23</v>
      </c>
      <c r="AB180" s="7" t="b">
        <v>0</v>
      </c>
      <c r="AC180" s="7">
        <v>0.459976</v>
      </c>
      <c r="AD180" s="7" t="s">
        <v>1623</v>
      </c>
      <c r="AE180" s="7" t="s">
        <v>27</v>
      </c>
      <c r="AF180" s="7" t="s">
        <v>27</v>
      </c>
      <c r="AG180" s="7" t="s">
        <v>27</v>
      </c>
      <c r="AH180" s="7" t="s">
        <v>27</v>
      </c>
      <c r="AI180" s="7" t="s">
        <v>27</v>
      </c>
      <c r="AJ180" s="7" t="s">
        <v>27</v>
      </c>
      <c r="AK180" s="7" t="s">
        <v>27</v>
      </c>
      <c r="AL180" s="7" t="s">
        <v>27</v>
      </c>
      <c r="AM180" s="7" t="s">
        <v>27</v>
      </c>
      <c r="AN180" s="7" t="s">
        <v>27</v>
      </c>
      <c r="AO180" s="7" t="s">
        <v>27</v>
      </c>
      <c r="AP180" s="7" t="s">
        <v>27</v>
      </c>
      <c r="AQ180" s="7" t="s">
        <v>27</v>
      </c>
      <c r="AR180" s="7" t="s">
        <v>27</v>
      </c>
      <c r="AS180" s="7" t="s">
        <v>27</v>
      </c>
      <c r="AT180" s="7" t="s">
        <v>27</v>
      </c>
    </row>
    <row r="181" spans="1:46" ht="37" x14ac:dyDescent="0.2">
      <c r="A181" s="6" t="s">
        <v>129</v>
      </c>
      <c r="B181" s="7" t="s">
        <v>130</v>
      </c>
      <c r="C181" s="7" t="s">
        <v>502</v>
      </c>
      <c r="D181" s="7">
        <v>1</v>
      </c>
      <c r="E181" s="7" t="s">
        <v>132</v>
      </c>
      <c r="F181" s="7">
        <v>9198887386</v>
      </c>
      <c r="G181" s="7" t="s">
        <v>133</v>
      </c>
      <c r="H181" s="7" t="s">
        <v>197</v>
      </c>
      <c r="I181" s="7" t="s">
        <v>136</v>
      </c>
      <c r="J181" s="211" t="s">
        <v>503</v>
      </c>
      <c r="L181" s="6" t="s">
        <v>1619</v>
      </c>
      <c r="M181" s="7" t="s">
        <v>1616</v>
      </c>
      <c r="N181" s="7" t="s">
        <v>1617</v>
      </c>
      <c r="O181" s="7">
        <v>177</v>
      </c>
      <c r="P181" s="7">
        <v>-9.2233720368547697E+18</v>
      </c>
      <c r="Q181" s="211" t="s">
        <v>503</v>
      </c>
      <c r="R181" s="7" t="s">
        <v>130</v>
      </c>
      <c r="S181" s="7" t="s">
        <v>1813</v>
      </c>
      <c r="T181" s="7" t="s">
        <v>1814</v>
      </c>
      <c r="U181" s="215">
        <v>360729</v>
      </c>
      <c r="V181" s="7" t="s">
        <v>1795</v>
      </c>
      <c r="W181" s="7" t="s">
        <v>1797</v>
      </c>
      <c r="X181" s="7">
        <v>11543.313</v>
      </c>
      <c r="Y181" s="7">
        <v>105</v>
      </c>
      <c r="Z181" s="7">
        <v>13</v>
      </c>
      <c r="AA181" s="7">
        <v>35</v>
      </c>
      <c r="AB181" s="7" t="b">
        <v>1</v>
      </c>
      <c r="AC181" s="7">
        <v>0.97273200000000004</v>
      </c>
      <c r="AD181" s="7" t="s">
        <v>1667</v>
      </c>
      <c r="AE181" s="7" t="s">
        <v>27</v>
      </c>
      <c r="AF181" s="7" t="s">
        <v>27</v>
      </c>
      <c r="AG181" s="7" t="s">
        <v>27</v>
      </c>
      <c r="AH181" s="7" t="s">
        <v>27</v>
      </c>
      <c r="AI181" s="7" t="s">
        <v>27</v>
      </c>
      <c r="AJ181" s="7" t="s">
        <v>27</v>
      </c>
      <c r="AK181" s="7" t="s">
        <v>27</v>
      </c>
      <c r="AL181" s="7" t="s">
        <v>27</v>
      </c>
      <c r="AM181" s="7" t="s">
        <v>27</v>
      </c>
      <c r="AN181" s="7" t="s">
        <v>27</v>
      </c>
      <c r="AO181" s="7" t="s">
        <v>27</v>
      </c>
      <c r="AP181" s="7" t="s">
        <v>27</v>
      </c>
      <c r="AQ181" s="7" t="s">
        <v>27</v>
      </c>
      <c r="AR181" s="7" t="s">
        <v>27</v>
      </c>
      <c r="AS181" s="7" t="s">
        <v>27</v>
      </c>
      <c r="AT181" s="7" t="s">
        <v>27</v>
      </c>
    </row>
    <row r="182" spans="1:46" ht="37" x14ac:dyDescent="0.2">
      <c r="A182" s="6" t="s">
        <v>129</v>
      </c>
      <c r="B182" s="7" t="s">
        <v>130</v>
      </c>
      <c r="C182" s="7" t="s">
        <v>504</v>
      </c>
      <c r="D182" s="7">
        <v>1</v>
      </c>
      <c r="E182" s="7" t="s">
        <v>195</v>
      </c>
      <c r="F182" s="7" t="s">
        <v>133</v>
      </c>
      <c r="G182" s="7">
        <v>9198887386</v>
      </c>
      <c r="H182" s="7" t="s">
        <v>197</v>
      </c>
      <c r="I182" s="7" t="s">
        <v>136</v>
      </c>
      <c r="J182" s="211" t="s">
        <v>505</v>
      </c>
      <c r="L182" s="6" t="s">
        <v>1619</v>
      </c>
      <c r="M182" s="7" t="s">
        <v>1616</v>
      </c>
      <c r="N182" s="7" t="s">
        <v>1617</v>
      </c>
      <c r="O182" s="7">
        <v>178</v>
      </c>
      <c r="P182" s="7">
        <v>-9.2233720368547697E+18</v>
      </c>
      <c r="Q182" s="211" t="s">
        <v>505</v>
      </c>
      <c r="R182" s="7" t="s">
        <v>130</v>
      </c>
      <c r="S182" s="7" t="s">
        <v>1814</v>
      </c>
      <c r="T182" s="7" t="s">
        <v>1815</v>
      </c>
      <c r="U182" s="215">
        <v>360729</v>
      </c>
      <c r="V182" s="7" t="s">
        <v>1795</v>
      </c>
      <c r="W182" s="7" t="s">
        <v>1797</v>
      </c>
      <c r="X182" s="7">
        <v>11543.313</v>
      </c>
      <c r="Y182" s="7">
        <v>39</v>
      </c>
      <c r="Z182" s="7">
        <v>5</v>
      </c>
      <c r="AA182" s="7">
        <v>13</v>
      </c>
      <c r="AB182" s="7" t="b">
        <v>1</v>
      </c>
      <c r="AC182" s="7">
        <v>0.87535600000000002</v>
      </c>
      <c r="AD182" s="7" t="s">
        <v>1667</v>
      </c>
      <c r="AE182" s="7" t="s">
        <v>27</v>
      </c>
      <c r="AF182" s="7" t="s">
        <v>27</v>
      </c>
      <c r="AG182" s="7" t="s">
        <v>27</v>
      </c>
      <c r="AH182" s="7" t="s">
        <v>27</v>
      </c>
      <c r="AI182" s="7" t="s">
        <v>27</v>
      </c>
      <c r="AJ182" s="7" t="s">
        <v>27</v>
      </c>
      <c r="AK182" s="7" t="s">
        <v>27</v>
      </c>
      <c r="AL182" s="7" t="s">
        <v>27</v>
      </c>
      <c r="AM182" s="7" t="s">
        <v>27</v>
      </c>
      <c r="AN182" s="7" t="s">
        <v>27</v>
      </c>
      <c r="AO182" s="7" t="s">
        <v>27</v>
      </c>
      <c r="AP182" s="7" t="s">
        <v>27</v>
      </c>
      <c r="AQ182" s="7" t="s">
        <v>27</v>
      </c>
      <c r="AR182" s="7" t="s">
        <v>27</v>
      </c>
      <c r="AS182" s="7" t="s">
        <v>27</v>
      </c>
      <c r="AT182" s="7" t="s">
        <v>27</v>
      </c>
    </row>
    <row r="183" spans="1:46" ht="37" x14ac:dyDescent="0.2">
      <c r="A183" s="6" t="s">
        <v>129</v>
      </c>
      <c r="B183" s="7" t="s">
        <v>130</v>
      </c>
      <c r="C183" s="7" t="s">
        <v>506</v>
      </c>
      <c r="D183" s="7">
        <v>1</v>
      </c>
      <c r="E183" s="7" t="s">
        <v>132</v>
      </c>
      <c r="F183" s="7">
        <v>9198887386</v>
      </c>
      <c r="G183" s="7" t="s">
        <v>133</v>
      </c>
      <c r="H183" s="7" t="s">
        <v>197</v>
      </c>
      <c r="I183" s="7" t="s">
        <v>136</v>
      </c>
      <c r="J183" s="212" t="s">
        <v>507</v>
      </c>
      <c r="L183" s="6" t="s">
        <v>1619</v>
      </c>
      <c r="M183" s="7" t="s">
        <v>1616</v>
      </c>
      <c r="N183" s="7" t="s">
        <v>1617</v>
      </c>
      <c r="O183" s="7">
        <v>179</v>
      </c>
      <c r="P183" s="7">
        <v>-9.2233720368547697E+18</v>
      </c>
      <c r="Q183" s="217" t="s">
        <v>507</v>
      </c>
      <c r="R183" s="7" t="s">
        <v>130</v>
      </c>
      <c r="S183" s="7" t="s">
        <v>1815</v>
      </c>
      <c r="T183" s="7" t="s">
        <v>1816</v>
      </c>
      <c r="U183" s="215">
        <v>360729</v>
      </c>
      <c r="V183" s="7" t="s">
        <v>1795</v>
      </c>
      <c r="W183" s="7" t="s">
        <v>1797</v>
      </c>
      <c r="X183" s="7">
        <v>11543.313</v>
      </c>
      <c r="Y183" s="7">
        <v>133</v>
      </c>
      <c r="Z183" s="7">
        <v>20</v>
      </c>
      <c r="AA183" s="7">
        <v>59</v>
      </c>
      <c r="AB183" s="7" t="b">
        <v>1</v>
      </c>
      <c r="AC183" s="7">
        <v>0.71750899999999995</v>
      </c>
      <c r="AD183" s="7" t="s">
        <v>1667</v>
      </c>
      <c r="AE183" s="7" t="s">
        <v>27</v>
      </c>
      <c r="AF183" s="7" t="s">
        <v>27</v>
      </c>
      <c r="AG183" s="7" t="s">
        <v>27</v>
      </c>
      <c r="AH183" s="7" t="s">
        <v>27</v>
      </c>
      <c r="AI183" s="7" t="s">
        <v>27</v>
      </c>
      <c r="AJ183" s="7" t="s">
        <v>27</v>
      </c>
      <c r="AK183" s="7" t="s">
        <v>27</v>
      </c>
      <c r="AL183" s="7" t="s">
        <v>27</v>
      </c>
      <c r="AM183" s="7" t="s">
        <v>27</v>
      </c>
      <c r="AN183" s="7" t="s">
        <v>27</v>
      </c>
      <c r="AO183" s="7" t="s">
        <v>27</v>
      </c>
      <c r="AP183" s="7" t="s">
        <v>27</v>
      </c>
      <c r="AQ183" s="7" t="s">
        <v>27</v>
      </c>
      <c r="AR183" s="7" t="s">
        <v>27</v>
      </c>
      <c r="AS183" s="7" t="s">
        <v>27</v>
      </c>
      <c r="AT183" s="7" t="s">
        <v>27</v>
      </c>
    </row>
    <row r="184" spans="1:46" ht="25" x14ac:dyDescent="0.2">
      <c r="A184" s="6" t="s">
        <v>129</v>
      </c>
      <c r="B184" s="7" t="s">
        <v>130</v>
      </c>
      <c r="C184" s="7" t="s">
        <v>508</v>
      </c>
      <c r="D184" s="7">
        <v>1</v>
      </c>
      <c r="E184" s="7" t="s">
        <v>195</v>
      </c>
      <c r="F184" s="7" t="s">
        <v>133</v>
      </c>
      <c r="G184" s="7">
        <v>9198887386</v>
      </c>
      <c r="H184" s="7" t="s">
        <v>197</v>
      </c>
      <c r="I184" s="7" t="s">
        <v>136</v>
      </c>
      <c r="J184" s="213" t="s">
        <v>509</v>
      </c>
      <c r="L184" s="6" t="s">
        <v>1619</v>
      </c>
      <c r="M184" s="7" t="s">
        <v>1616</v>
      </c>
      <c r="N184" s="7" t="s">
        <v>1617</v>
      </c>
      <c r="O184" s="7">
        <v>180</v>
      </c>
      <c r="P184" s="7">
        <v>-9.2233720368547697E+18</v>
      </c>
      <c r="Q184" s="213" t="s">
        <v>509</v>
      </c>
      <c r="R184" s="7" t="s">
        <v>130</v>
      </c>
      <c r="S184" s="7" t="s">
        <v>1816</v>
      </c>
      <c r="T184" s="7" t="s">
        <v>1817</v>
      </c>
      <c r="U184" s="215">
        <v>360729</v>
      </c>
      <c r="V184" s="7" t="s">
        <v>1795</v>
      </c>
      <c r="W184" s="7" t="s">
        <v>1797</v>
      </c>
      <c r="X184" s="7">
        <v>11543.313</v>
      </c>
      <c r="Y184" s="7">
        <v>58</v>
      </c>
      <c r="Z184" s="7">
        <v>9</v>
      </c>
      <c r="AA184" s="7">
        <v>23</v>
      </c>
      <c r="AB184" s="7" t="b">
        <v>1</v>
      </c>
      <c r="AC184" s="7">
        <v>0.98898900000000001</v>
      </c>
      <c r="AD184" s="7" t="s">
        <v>1667</v>
      </c>
      <c r="AE184" s="7" t="s">
        <v>27</v>
      </c>
      <c r="AF184" s="7" t="s">
        <v>27</v>
      </c>
      <c r="AG184" s="7" t="s">
        <v>27</v>
      </c>
      <c r="AH184" s="7" t="s">
        <v>27</v>
      </c>
      <c r="AI184" s="7" t="s">
        <v>27</v>
      </c>
      <c r="AJ184" s="7" t="s">
        <v>27</v>
      </c>
      <c r="AK184" s="7" t="s">
        <v>27</v>
      </c>
      <c r="AL184" s="7" t="s">
        <v>27</v>
      </c>
      <c r="AM184" s="7" t="s">
        <v>27</v>
      </c>
      <c r="AN184" s="7" t="s">
        <v>27</v>
      </c>
      <c r="AO184" s="7" t="s">
        <v>27</v>
      </c>
      <c r="AP184" s="7" t="s">
        <v>27</v>
      </c>
      <c r="AQ184" s="7" t="s">
        <v>27</v>
      </c>
      <c r="AR184" s="7" t="s">
        <v>27</v>
      </c>
      <c r="AS184" s="7" t="s">
        <v>27</v>
      </c>
      <c r="AT184" s="7" t="s">
        <v>27</v>
      </c>
    </row>
    <row r="185" spans="1:46" ht="37" x14ac:dyDescent="0.2">
      <c r="A185" s="6" t="s">
        <v>129</v>
      </c>
      <c r="B185" s="7" t="s">
        <v>130</v>
      </c>
      <c r="C185" s="7" t="s">
        <v>510</v>
      </c>
      <c r="D185" s="7">
        <v>1</v>
      </c>
      <c r="E185" s="7" t="s">
        <v>132</v>
      </c>
      <c r="F185" s="7">
        <v>9198887386</v>
      </c>
      <c r="G185" s="7" t="s">
        <v>133</v>
      </c>
      <c r="H185" s="7" t="s">
        <v>197</v>
      </c>
      <c r="I185" s="7" t="s">
        <v>136</v>
      </c>
      <c r="J185" s="211" t="s">
        <v>511</v>
      </c>
      <c r="L185" s="6" t="s">
        <v>1619</v>
      </c>
      <c r="M185" s="7" t="s">
        <v>1616</v>
      </c>
      <c r="N185" s="7" t="s">
        <v>1617</v>
      </c>
      <c r="O185" s="7">
        <v>181</v>
      </c>
      <c r="P185" s="7">
        <v>-9.2233720368547697E+18</v>
      </c>
      <c r="Q185" s="211" t="s">
        <v>511</v>
      </c>
      <c r="R185" s="7" t="s">
        <v>130</v>
      </c>
      <c r="S185" s="7" t="s">
        <v>1817</v>
      </c>
      <c r="T185" s="7" t="s">
        <v>1818</v>
      </c>
      <c r="U185" s="215">
        <v>360729</v>
      </c>
      <c r="V185" s="7" t="s">
        <v>1795</v>
      </c>
      <c r="W185" s="7" t="s">
        <v>1797</v>
      </c>
      <c r="X185" s="7">
        <v>11543.313</v>
      </c>
      <c r="Y185" s="7">
        <v>88</v>
      </c>
      <c r="Z185" s="7">
        <v>13</v>
      </c>
      <c r="AA185" s="7">
        <v>30</v>
      </c>
      <c r="AB185" s="7" t="b">
        <v>1</v>
      </c>
      <c r="AC185" s="7">
        <v>0.99842600000000004</v>
      </c>
      <c r="AD185" s="7" t="s">
        <v>1667</v>
      </c>
      <c r="AE185" s="7" t="s">
        <v>27</v>
      </c>
      <c r="AF185" s="7" t="s">
        <v>27</v>
      </c>
      <c r="AG185" s="7" t="s">
        <v>27</v>
      </c>
      <c r="AH185" s="7" t="s">
        <v>27</v>
      </c>
      <c r="AI185" s="7" t="s">
        <v>27</v>
      </c>
      <c r="AJ185" s="7" t="s">
        <v>27</v>
      </c>
      <c r="AK185" s="7" t="s">
        <v>27</v>
      </c>
      <c r="AL185" s="7" t="s">
        <v>27</v>
      </c>
      <c r="AM185" s="7" t="s">
        <v>27</v>
      </c>
      <c r="AN185" s="7" t="s">
        <v>27</v>
      </c>
      <c r="AO185" s="7" t="s">
        <v>27</v>
      </c>
      <c r="AP185" s="7" t="s">
        <v>27</v>
      </c>
      <c r="AQ185" s="7" t="s">
        <v>27</v>
      </c>
      <c r="AR185" s="7" t="s">
        <v>27</v>
      </c>
      <c r="AS185" s="7" t="s">
        <v>27</v>
      </c>
      <c r="AT185" s="7" t="s">
        <v>27</v>
      </c>
    </row>
    <row r="186" spans="1:46" ht="25" x14ac:dyDescent="0.2">
      <c r="A186" s="6" t="s">
        <v>129</v>
      </c>
      <c r="B186" s="7" t="s">
        <v>130</v>
      </c>
      <c r="C186" s="7" t="s">
        <v>512</v>
      </c>
      <c r="D186" s="7">
        <v>1</v>
      </c>
      <c r="E186" s="7" t="s">
        <v>195</v>
      </c>
      <c r="F186" s="7" t="s">
        <v>133</v>
      </c>
      <c r="G186" s="7">
        <v>9198887386</v>
      </c>
      <c r="H186" s="7" t="s">
        <v>197</v>
      </c>
      <c r="I186" s="7" t="s">
        <v>136</v>
      </c>
      <c r="J186" s="212" t="s">
        <v>513</v>
      </c>
      <c r="L186" s="6" t="s">
        <v>1619</v>
      </c>
      <c r="M186" s="7" t="s">
        <v>1616</v>
      </c>
      <c r="N186" s="7" t="s">
        <v>1617</v>
      </c>
      <c r="O186" s="7">
        <v>182</v>
      </c>
      <c r="P186" s="7">
        <v>-9.2233720368547697E+18</v>
      </c>
      <c r="Q186" s="217" t="s">
        <v>513</v>
      </c>
      <c r="R186" s="7" t="s">
        <v>130</v>
      </c>
      <c r="S186" s="7" t="s">
        <v>1818</v>
      </c>
      <c r="T186" s="7" t="s">
        <v>1819</v>
      </c>
      <c r="U186" s="215">
        <v>360729</v>
      </c>
      <c r="V186" s="7" t="s">
        <v>1795</v>
      </c>
      <c r="W186" s="7" t="s">
        <v>1797</v>
      </c>
      <c r="X186" s="7">
        <v>11543.313</v>
      </c>
      <c r="Y186" s="7">
        <v>75</v>
      </c>
      <c r="Z186" s="7">
        <v>11</v>
      </c>
      <c r="AA186" s="7">
        <v>34</v>
      </c>
      <c r="AB186" s="7" t="b">
        <v>1</v>
      </c>
      <c r="AC186" s="7">
        <v>0.96779599999999999</v>
      </c>
      <c r="AD186" s="7" t="s">
        <v>1667</v>
      </c>
      <c r="AE186" s="7" t="s">
        <v>27</v>
      </c>
      <c r="AF186" s="7" t="s">
        <v>27</v>
      </c>
      <c r="AG186" s="7" t="s">
        <v>27</v>
      </c>
      <c r="AH186" s="7" t="s">
        <v>27</v>
      </c>
      <c r="AI186" s="7" t="s">
        <v>27</v>
      </c>
      <c r="AJ186" s="7" t="s">
        <v>27</v>
      </c>
      <c r="AK186" s="7" t="s">
        <v>27</v>
      </c>
      <c r="AL186" s="7" t="s">
        <v>27</v>
      </c>
      <c r="AM186" s="7" t="s">
        <v>27</v>
      </c>
      <c r="AN186" s="7" t="s">
        <v>27</v>
      </c>
      <c r="AO186" s="7" t="s">
        <v>27</v>
      </c>
      <c r="AP186" s="7" t="s">
        <v>27</v>
      </c>
      <c r="AQ186" s="7" t="s">
        <v>27</v>
      </c>
      <c r="AR186" s="7" t="s">
        <v>27</v>
      </c>
      <c r="AS186" s="7" t="s">
        <v>27</v>
      </c>
      <c r="AT186" s="7" t="s">
        <v>27</v>
      </c>
    </row>
    <row r="187" spans="1:46" ht="37" x14ac:dyDescent="0.2">
      <c r="A187" s="6" t="s">
        <v>129</v>
      </c>
      <c r="B187" s="7" t="s">
        <v>130</v>
      </c>
      <c r="C187" s="7" t="s">
        <v>514</v>
      </c>
      <c r="D187" s="7">
        <v>1</v>
      </c>
      <c r="E187" s="7" t="s">
        <v>132</v>
      </c>
      <c r="F187" s="7">
        <v>9198887386</v>
      </c>
      <c r="G187" s="7" t="s">
        <v>133</v>
      </c>
      <c r="H187" s="7" t="s">
        <v>197</v>
      </c>
      <c r="I187" s="7" t="s">
        <v>136</v>
      </c>
      <c r="J187" s="211" t="s">
        <v>515</v>
      </c>
      <c r="L187" s="6" t="s">
        <v>1619</v>
      </c>
      <c r="M187" s="7" t="s">
        <v>1616</v>
      </c>
      <c r="N187" s="7" t="s">
        <v>1617</v>
      </c>
      <c r="O187" s="7">
        <v>183</v>
      </c>
      <c r="P187" s="7">
        <v>-9.2233720368547697E+18</v>
      </c>
      <c r="Q187" s="211" t="s">
        <v>515</v>
      </c>
      <c r="R187" s="7" t="s">
        <v>130</v>
      </c>
      <c r="S187" s="7" t="s">
        <v>1819</v>
      </c>
      <c r="T187" s="7" t="s">
        <v>1820</v>
      </c>
      <c r="U187" s="215">
        <v>360729</v>
      </c>
      <c r="V187" s="7" t="s">
        <v>1795</v>
      </c>
      <c r="W187" s="7" t="s">
        <v>1797</v>
      </c>
      <c r="X187" s="7">
        <v>11543.313</v>
      </c>
      <c r="Y187" s="7">
        <v>123</v>
      </c>
      <c r="Z187" s="7">
        <v>24</v>
      </c>
      <c r="AA187" s="7">
        <v>33</v>
      </c>
      <c r="AB187" s="7" t="b">
        <v>0</v>
      </c>
      <c r="AC187" s="7">
        <v>2.04E-4</v>
      </c>
      <c r="AD187" s="7" t="s">
        <v>1623</v>
      </c>
      <c r="AE187" s="7" t="s">
        <v>27</v>
      </c>
      <c r="AF187" s="7" t="s">
        <v>27</v>
      </c>
      <c r="AG187" s="7" t="s">
        <v>27</v>
      </c>
      <c r="AH187" s="7" t="s">
        <v>27</v>
      </c>
      <c r="AI187" s="7" t="s">
        <v>27</v>
      </c>
      <c r="AJ187" s="7" t="s">
        <v>27</v>
      </c>
      <c r="AK187" s="7" t="s">
        <v>27</v>
      </c>
      <c r="AL187" s="7" t="s">
        <v>27</v>
      </c>
      <c r="AM187" s="7" t="s">
        <v>27</v>
      </c>
      <c r="AN187" s="7" t="s">
        <v>27</v>
      </c>
      <c r="AO187" s="7" t="s">
        <v>27</v>
      </c>
      <c r="AP187" s="7" t="s">
        <v>27</v>
      </c>
      <c r="AQ187" s="7" t="s">
        <v>27</v>
      </c>
      <c r="AR187" s="7" t="s">
        <v>27</v>
      </c>
      <c r="AS187" s="7" t="s">
        <v>27</v>
      </c>
      <c r="AT187" s="7" t="s">
        <v>27</v>
      </c>
    </row>
    <row r="188" spans="1:46" ht="49" x14ac:dyDescent="0.2">
      <c r="A188" s="6" t="s">
        <v>129</v>
      </c>
      <c r="B188" s="7" t="s">
        <v>130</v>
      </c>
      <c r="C188" s="7" t="s">
        <v>516</v>
      </c>
      <c r="D188" s="7">
        <v>1</v>
      </c>
      <c r="E188" s="7" t="s">
        <v>195</v>
      </c>
      <c r="F188" s="7" t="s">
        <v>133</v>
      </c>
      <c r="G188" s="7">
        <v>9198887386</v>
      </c>
      <c r="H188" s="7" t="s">
        <v>197</v>
      </c>
      <c r="I188" s="7" t="s">
        <v>136</v>
      </c>
      <c r="J188" s="211" t="s">
        <v>517</v>
      </c>
      <c r="L188" s="6" t="s">
        <v>1619</v>
      </c>
      <c r="M188" s="7" t="s">
        <v>1616</v>
      </c>
      <c r="N188" s="7" t="s">
        <v>1617</v>
      </c>
      <c r="O188" s="7">
        <v>184</v>
      </c>
      <c r="P188" s="7">
        <v>-9.2233720368547697E+18</v>
      </c>
      <c r="Q188" s="211" t="s">
        <v>517</v>
      </c>
      <c r="R188" s="7" t="s">
        <v>130</v>
      </c>
      <c r="S188" s="7" t="s">
        <v>1820</v>
      </c>
      <c r="T188" s="7" t="s">
        <v>1821</v>
      </c>
      <c r="U188" s="215">
        <v>360729</v>
      </c>
      <c r="V188" s="7" t="s">
        <v>1795</v>
      </c>
      <c r="W188" s="7" t="s">
        <v>1797</v>
      </c>
      <c r="X188" s="7">
        <v>11543.313</v>
      </c>
      <c r="Y188" s="7">
        <v>130</v>
      </c>
      <c r="Z188" s="7">
        <v>23</v>
      </c>
      <c r="AA188" s="7">
        <v>42</v>
      </c>
      <c r="AB188" s="7" t="b">
        <v>1</v>
      </c>
      <c r="AC188" s="7">
        <v>0.99873000000000001</v>
      </c>
      <c r="AD188" s="7" t="s">
        <v>1667</v>
      </c>
      <c r="AE188" s="7" t="s">
        <v>27</v>
      </c>
      <c r="AF188" s="7" t="s">
        <v>27</v>
      </c>
      <c r="AG188" s="7" t="s">
        <v>27</v>
      </c>
      <c r="AH188" s="7" t="s">
        <v>27</v>
      </c>
      <c r="AI188" s="7" t="s">
        <v>27</v>
      </c>
      <c r="AJ188" s="7" t="s">
        <v>27</v>
      </c>
      <c r="AK188" s="7" t="s">
        <v>27</v>
      </c>
      <c r="AL188" s="7" t="s">
        <v>27</v>
      </c>
      <c r="AM188" s="7" t="s">
        <v>27</v>
      </c>
      <c r="AN188" s="7" t="s">
        <v>27</v>
      </c>
      <c r="AO188" s="7" t="s">
        <v>27</v>
      </c>
      <c r="AP188" s="7" t="s">
        <v>27</v>
      </c>
      <c r="AQ188" s="7" t="s">
        <v>27</v>
      </c>
      <c r="AR188" s="7" t="s">
        <v>27</v>
      </c>
      <c r="AS188" s="7" t="s">
        <v>27</v>
      </c>
      <c r="AT188" s="7" t="s">
        <v>27</v>
      </c>
    </row>
    <row r="189" spans="1:46" ht="61" x14ac:dyDescent="0.2">
      <c r="A189" s="6" t="s">
        <v>129</v>
      </c>
      <c r="B189" s="7" t="s">
        <v>130</v>
      </c>
      <c r="C189" s="7" t="s">
        <v>518</v>
      </c>
      <c r="D189" s="7">
        <v>1</v>
      </c>
      <c r="E189" s="7" t="s">
        <v>132</v>
      </c>
      <c r="F189" s="7">
        <v>9198887386</v>
      </c>
      <c r="G189" s="7" t="s">
        <v>133</v>
      </c>
      <c r="H189" s="7" t="s">
        <v>197</v>
      </c>
      <c r="I189" s="7" t="s">
        <v>136</v>
      </c>
      <c r="J189" s="212" t="s">
        <v>519</v>
      </c>
      <c r="L189" s="6" t="s">
        <v>1619</v>
      </c>
      <c r="M189" s="7" t="s">
        <v>1616</v>
      </c>
      <c r="N189" s="7" t="s">
        <v>1617</v>
      </c>
      <c r="O189" s="7">
        <v>185</v>
      </c>
      <c r="P189" s="7">
        <v>-9.2233720368547697E+18</v>
      </c>
      <c r="Q189" s="217" t="s">
        <v>519</v>
      </c>
      <c r="R189" s="7" t="s">
        <v>130</v>
      </c>
      <c r="S189" s="7" t="s">
        <v>1821</v>
      </c>
      <c r="T189" s="7" t="s">
        <v>1822</v>
      </c>
      <c r="U189" s="215">
        <v>360729</v>
      </c>
      <c r="V189" s="7" t="s">
        <v>1795</v>
      </c>
      <c r="W189" s="7" t="s">
        <v>1797</v>
      </c>
      <c r="X189" s="7">
        <v>11543.313</v>
      </c>
      <c r="Y189" s="7">
        <v>179</v>
      </c>
      <c r="Z189" s="7">
        <v>24</v>
      </c>
      <c r="AA189" s="7">
        <v>104</v>
      </c>
      <c r="AB189" s="7" t="b">
        <v>0</v>
      </c>
      <c r="AC189" s="7">
        <v>1.5689999999999999E-2</v>
      </c>
      <c r="AD189" s="7" t="s">
        <v>1623</v>
      </c>
      <c r="AE189" s="7" t="s">
        <v>27</v>
      </c>
      <c r="AF189" s="7" t="s">
        <v>27</v>
      </c>
      <c r="AG189" s="7" t="s">
        <v>27</v>
      </c>
      <c r="AH189" s="7" t="s">
        <v>27</v>
      </c>
      <c r="AI189" s="7" t="s">
        <v>27</v>
      </c>
      <c r="AJ189" s="7" t="s">
        <v>27</v>
      </c>
      <c r="AK189" s="7" t="s">
        <v>27</v>
      </c>
      <c r="AL189" s="7" t="s">
        <v>27</v>
      </c>
      <c r="AM189" s="7" t="s">
        <v>27</v>
      </c>
      <c r="AN189" s="7" t="s">
        <v>27</v>
      </c>
      <c r="AO189" s="7" t="s">
        <v>27</v>
      </c>
      <c r="AP189" s="7" t="s">
        <v>27</v>
      </c>
      <c r="AQ189" s="7" t="s">
        <v>27</v>
      </c>
      <c r="AR189" s="7" t="s">
        <v>27</v>
      </c>
      <c r="AS189" s="7" t="s">
        <v>27</v>
      </c>
      <c r="AT189" s="7" t="s">
        <v>27</v>
      </c>
    </row>
    <row r="190" spans="1:46" ht="25" x14ac:dyDescent="0.2">
      <c r="A190" s="6" t="s">
        <v>129</v>
      </c>
      <c r="B190" s="7" t="s">
        <v>130</v>
      </c>
      <c r="C190" s="7" t="s">
        <v>520</v>
      </c>
      <c r="D190" s="7">
        <v>1</v>
      </c>
      <c r="E190" s="7" t="s">
        <v>195</v>
      </c>
      <c r="F190" s="7" t="s">
        <v>133</v>
      </c>
      <c r="G190" s="7">
        <v>9198887386</v>
      </c>
      <c r="H190" s="7" t="s">
        <v>197</v>
      </c>
      <c r="I190" s="7" t="s">
        <v>136</v>
      </c>
      <c r="J190" s="211" t="s">
        <v>521</v>
      </c>
      <c r="L190" s="6" t="s">
        <v>1619</v>
      </c>
      <c r="M190" s="7" t="s">
        <v>1616</v>
      </c>
      <c r="N190" s="7" t="s">
        <v>1617</v>
      </c>
      <c r="O190" s="7">
        <v>186</v>
      </c>
      <c r="P190" s="7">
        <v>-9.2233720368547697E+18</v>
      </c>
      <c r="Q190" s="211" t="s">
        <v>521</v>
      </c>
      <c r="R190" s="7" t="s">
        <v>130</v>
      </c>
      <c r="S190" s="7" t="s">
        <v>1822</v>
      </c>
      <c r="T190" s="7" t="s">
        <v>1823</v>
      </c>
      <c r="U190" s="215">
        <v>360729</v>
      </c>
      <c r="V190" s="7" t="s">
        <v>1795</v>
      </c>
      <c r="W190" s="7" t="s">
        <v>1797</v>
      </c>
      <c r="X190" s="7">
        <v>11543.313</v>
      </c>
      <c r="Y190" s="7">
        <v>54</v>
      </c>
      <c r="Z190" s="7">
        <v>9</v>
      </c>
      <c r="AA190" s="7">
        <v>21</v>
      </c>
      <c r="AB190" s="7" t="b">
        <v>0</v>
      </c>
      <c r="AC190" s="7">
        <v>1.2930000000000001E-3</v>
      </c>
      <c r="AD190" s="7" t="s">
        <v>1623</v>
      </c>
      <c r="AE190" s="7" t="s">
        <v>27</v>
      </c>
      <c r="AF190" s="7" t="s">
        <v>27</v>
      </c>
      <c r="AG190" s="7" t="s">
        <v>27</v>
      </c>
      <c r="AH190" s="7" t="s">
        <v>27</v>
      </c>
      <c r="AI190" s="7" t="s">
        <v>27</v>
      </c>
      <c r="AJ190" s="7" t="s">
        <v>27</v>
      </c>
      <c r="AK190" s="7" t="s">
        <v>27</v>
      </c>
      <c r="AL190" s="7" t="s">
        <v>27</v>
      </c>
      <c r="AM190" s="7" t="s">
        <v>27</v>
      </c>
      <c r="AN190" s="7" t="s">
        <v>27</v>
      </c>
      <c r="AO190" s="7" t="s">
        <v>27</v>
      </c>
      <c r="AP190" s="7" t="s">
        <v>27</v>
      </c>
      <c r="AQ190" s="7" t="s">
        <v>27</v>
      </c>
      <c r="AR190" s="7" t="s">
        <v>27</v>
      </c>
      <c r="AS190" s="7" t="s">
        <v>27</v>
      </c>
      <c r="AT190" s="7" t="s">
        <v>27</v>
      </c>
    </row>
    <row r="191" spans="1:46" ht="37" x14ac:dyDescent="0.2">
      <c r="A191" s="6" t="s">
        <v>129</v>
      </c>
      <c r="B191" s="7" t="s">
        <v>130</v>
      </c>
      <c r="C191" s="7" t="s">
        <v>522</v>
      </c>
      <c r="D191" s="7">
        <v>1</v>
      </c>
      <c r="E191" s="7" t="s">
        <v>132</v>
      </c>
      <c r="F191" s="7">
        <v>9198887386</v>
      </c>
      <c r="G191" s="7" t="s">
        <v>133</v>
      </c>
      <c r="H191" s="7" t="s">
        <v>197</v>
      </c>
      <c r="I191" s="7" t="s">
        <v>136</v>
      </c>
      <c r="J191" s="211" t="s">
        <v>523</v>
      </c>
      <c r="L191" s="6" t="s">
        <v>1619</v>
      </c>
      <c r="M191" s="7" t="s">
        <v>1616</v>
      </c>
      <c r="N191" s="7" t="s">
        <v>1617</v>
      </c>
      <c r="O191" s="7">
        <v>187</v>
      </c>
      <c r="P191" s="7">
        <v>-9.2233720368547697E+18</v>
      </c>
      <c r="Q191" s="211" t="s">
        <v>523</v>
      </c>
      <c r="R191" s="7" t="s">
        <v>130</v>
      </c>
      <c r="S191" s="7" t="s">
        <v>1823</v>
      </c>
      <c r="T191" s="7" t="s">
        <v>1824</v>
      </c>
      <c r="U191" s="215">
        <v>360729</v>
      </c>
      <c r="V191" s="7" t="s">
        <v>1795</v>
      </c>
      <c r="W191" s="7" t="s">
        <v>1797</v>
      </c>
      <c r="X191" s="7">
        <v>11543.313</v>
      </c>
      <c r="Y191" s="7">
        <v>107</v>
      </c>
      <c r="Z191" s="7">
        <v>19</v>
      </c>
      <c r="AA191" s="7">
        <v>34</v>
      </c>
      <c r="AB191" s="7" t="b">
        <v>0</v>
      </c>
      <c r="AC191" s="7">
        <v>2.0500000000000001E-2</v>
      </c>
      <c r="AD191" s="7" t="s">
        <v>1623</v>
      </c>
      <c r="AE191" s="7" t="s">
        <v>27</v>
      </c>
      <c r="AF191" s="7" t="s">
        <v>27</v>
      </c>
      <c r="AG191" s="7" t="s">
        <v>27</v>
      </c>
      <c r="AH191" s="7" t="s">
        <v>27</v>
      </c>
      <c r="AI191" s="7" t="s">
        <v>27</v>
      </c>
      <c r="AJ191" s="7" t="s">
        <v>27</v>
      </c>
      <c r="AK191" s="7" t="s">
        <v>27</v>
      </c>
      <c r="AL191" s="7" t="s">
        <v>27</v>
      </c>
      <c r="AM191" s="7" t="s">
        <v>27</v>
      </c>
      <c r="AN191" s="7" t="s">
        <v>27</v>
      </c>
      <c r="AO191" s="7" t="s">
        <v>27</v>
      </c>
      <c r="AP191" s="7" t="s">
        <v>27</v>
      </c>
      <c r="AQ191" s="7" t="s">
        <v>27</v>
      </c>
      <c r="AR191" s="7" t="s">
        <v>27</v>
      </c>
      <c r="AS191" s="7" t="s">
        <v>27</v>
      </c>
      <c r="AT191" s="7" t="s">
        <v>27</v>
      </c>
    </row>
    <row r="192" spans="1:46" ht="49" x14ac:dyDescent="0.2">
      <c r="A192" s="6" t="s">
        <v>129</v>
      </c>
      <c r="B192" s="7" t="s">
        <v>130</v>
      </c>
      <c r="C192" s="7" t="s">
        <v>524</v>
      </c>
      <c r="D192" s="7">
        <v>1</v>
      </c>
      <c r="E192" s="7" t="s">
        <v>195</v>
      </c>
      <c r="F192" s="7" t="s">
        <v>133</v>
      </c>
      <c r="G192" s="7">
        <v>9198887386</v>
      </c>
      <c r="H192" s="7" t="s">
        <v>197</v>
      </c>
      <c r="I192" s="7" t="s">
        <v>136</v>
      </c>
      <c r="J192" s="212" t="s">
        <v>525</v>
      </c>
      <c r="L192" s="6" t="s">
        <v>1619</v>
      </c>
      <c r="M192" s="7" t="s">
        <v>1616</v>
      </c>
      <c r="N192" s="7" t="s">
        <v>1617</v>
      </c>
      <c r="O192" s="7">
        <v>188</v>
      </c>
      <c r="P192" s="7">
        <v>-9.2233720368547697E+18</v>
      </c>
      <c r="Q192" s="217" t="s">
        <v>525</v>
      </c>
      <c r="R192" s="7" t="s">
        <v>130</v>
      </c>
      <c r="S192" s="7" t="s">
        <v>1824</v>
      </c>
      <c r="T192" s="7" t="s">
        <v>1825</v>
      </c>
      <c r="U192" s="215">
        <v>360729</v>
      </c>
      <c r="V192" s="7" t="s">
        <v>1795</v>
      </c>
      <c r="W192" s="7" t="s">
        <v>1797</v>
      </c>
      <c r="X192" s="7">
        <v>11543.313</v>
      </c>
      <c r="Y192" s="7">
        <v>149</v>
      </c>
      <c r="Z192" s="7">
        <v>23</v>
      </c>
      <c r="AA192" s="7">
        <v>57</v>
      </c>
      <c r="AB192" s="7" t="b">
        <v>0</v>
      </c>
      <c r="AC192" s="7">
        <v>2.8679999999999999E-3</v>
      </c>
      <c r="AD192" s="7" t="s">
        <v>1623</v>
      </c>
      <c r="AE192" s="7" t="s">
        <v>27</v>
      </c>
      <c r="AF192" s="7" t="s">
        <v>27</v>
      </c>
      <c r="AG192" s="7" t="s">
        <v>27</v>
      </c>
      <c r="AH192" s="7" t="s">
        <v>27</v>
      </c>
      <c r="AI192" s="7" t="s">
        <v>27</v>
      </c>
      <c r="AJ192" s="7" t="s">
        <v>27</v>
      </c>
      <c r="AK192" s="7" t="s">
        <v>27</v>
      </c>
      <c r="AL192" s="7" t="s">
        <v>27</v>
      </c>
      <c r="AM192" s="7" t="s">
        <v>27</v>
      </c>
      <c r="AN192" s="7" t="s">
        <v>27</v>
      </c>
      <c r="AO192" s="7" t="s">
        <v>27</v>
      </c>
      <c r="AP192" s="7" t="s">
        <v>27</v>
      </c>
      <c r="AQ192" s="7" t="s">
        <v>27</v>
      </c>
      <c r="AR192" s="7" t="s">
        <v>27</v>
      </c>
      <c r="AS192" s="7" t="s">
        <v>27</v>
      </c>
      <c r="AT192" s="7" t="s">
        <v>27</v>
      </c>
    </row>
    <row r="193" spans="1:46" ht="25" x14ac:dyDescent="0.2">
      <c r="A193" s="6" t="s">
        <v>129</v>
      </c>
      <c r="B193" s="7" t="s">
        <v>130</v>
      </c>
      <c r="C193" s="7" t="s">
        <v>526</v>
      </c>
      <c r="D193" s="7">
        <v>1</v>
      </c>
      <c r="E193" s="7" t="s">
        <v>132</v>
      </c>
      <c r="F193" s="7">
        <v>9198887386</v>
      </c>
      <c r="G193" s="7" t="s">
        <v>133</v>
      </c>
      <c r="H193" s="7" t="s">
        <v>197</v>
      </c>
      <c r="I193" s="7" t="s">
        <v>136</v>
      </c>
      <c r="J193" s="211" t="s">
        <v>527</v>
      </c>
      <c r="L193" s="6" t="s">
        <v>1619</v>
      </c>
      <c r="M193" s="7" t="s">
        <v>1616</v>
      </c>
      <c r="N193" s="7" t="s">
        <v>1617</v>
      </c>
      <c r="O193" s="7">
        <v>189</v>
      </c>
      <c r="P193" s="7">
        <v>-9.2233720368547697E+18</v>
      </c>
      <c r="Q193" s="211" t="s">
        <v>527</v>
      </c>
      <c r="R193" s="7" t="s">
        <v>130</v>
      </c>
      <c r="S193" s="7" t="s">
        <v>1825</v>
      </c>
      <c r="T193" s="7" t="s">
        <v>1826</v>
      </c>
      <c r="U193" s="215">
        <v>360729</v>
      </c>
      <c r="V193" s="7" t="s">
        <v>1795</v>
      </c>
      <c r="W193" s="7" t="s">
        <v>1797</v>
      </c>
      <c r="X193" s="7">
        <v>11543.313</v>
      </c>
      <c r="Y193" s="7">
        <v>52</v>
      </c>
      <c r="Z193" s="7">
        <v>7</v>
      </c>
      <c r="AA193" s="7">
        <v>21</v>
      </c>
      <c r="AB193" s="7" t="b">
        <v>1</v>
      </c>
      <c r="AC193" s="7">
        <v>0.99710699999999997</v>
      </c>
      <c r="AD193" s="7" t="s">
        <v>1667</v>
      </c>
      <c r="AE193" s="7" t="s">
        <v>27</v>
      </c>
      <c r="AF193" s="7" t="s">
        <v>27</v>
      </c>
      <c r="AG193" s="7" t="s">
        <v>27</v>
      </c>
      <c r="AH193" s="7" t="s">
        <v>27</v>
      </c>
      <c r="AI193" s="7" t="s">
        <v>27</v>
      </c>
      <c r="AJ193" s="7" t="s">
        <v>27</v>
      </c>
      <c r="AK193" s="7" t="s">
        <v>27</v>
      </c>
      <c r="AL193" s="7" t="s">
        <v>27</v>
      </c>
      <c r="AM193" s="7" t="s">
        <v>27</v>
      </c>
      <c r="AN193" s="7" t="s">
        <v>27</v>
      </c>
      <c r="AO193" s="7" t="s">
        <v>27</v>
      </c>
      <c r="AP193" s="7" t="s">
        <v>27</v>
      </c>
      <c r="AQ193" s="7" t="s">
        <v>27</v>
      </c>
      <c r="AR193" s="7" t="s">
        <v>27</v>
      </c>
      <c r="AS193" s="7" t="s">
        <v>27</v>
      </c>
      <c r="AT193" s="7" t="s">
        <v>27</v>
      </c>
    </row>
    <row r="194" spans="1:46" ht="61" x14ac:dyDescent="0.2">
      <c r="A194" s="6" t="s">
        <v>129</v>
      </c>
      <c r="B194" s="7" t="s">
        <v>130</v>
      </c>
      <c r="C194" s="7" t="s">
        <v>528</v>
      </c>
      <c r="D194" s="7">
        <v>1</v>
      </c>
      <c r="E194" s="7" t="s">
        <v>195</v>
      </c>
      <c r="F194" s="7" t="s">
        <v>133</v>
      </c>
      <c r="G194" s="7">
        <v>9198887386</v>
      </c>
      <c r="H194" s="7" t="s">
        <v>197</v>
      </c>
      <c r="I194" s="7" t="s">
        <v>136</v>
      </c>
      <c r="J194" s="212" t="s">
        <v>529</v>
      </c>
      <c r="L194" s="6" t="s">
        <v>1619</v>
      </c>
      <c r="M194" s="7" t="s">
        <v>1616</v>
      </c>
      <c r="N194" s="7" t="s">
        <v>1617</v>
      </c>
      <c r="O194" s="7">
        <v>190</v>
      </c>
      <c r="P194" s="7">
        <v>-9.2233720368547697E+18</v>
      </c>
      <c r="Q194" s="217" t="s">
        <v>529</v>
      </c>
      <c r="R194" s="7" t="s">
        <v>130</v>
      </c>
      <c r="S194" s="7" t="s">
        <v>1826</v>
      </c>
      <c r="T194" s="7" t="s">
        <v>1827</v>
      </c>
      <c r="U194" s="215">
        <v>360729</v>
      </c>
      <c r="V194" s="7" t="s">
        <v>1795</v>
      </c>
      <c r="W194" s="7" t="s">
        <v>1797</v>
      </c>
      <c r="X194" s="7">
        <v>11543.313</v>
      </c>
      <c r="Y194" s="7">
        <v>143</v>
      </c>
      <c r="Z194" s="7">
        <v>21</v>
      </c>
      <c r="AA194" s="7">
        <v>46</v>
      </c>
      <c r="AB194" s="7" t="b">
        <v>0</v>
      </c>
      <c r="AC194" s="7">
        <v>1.4168E-2</v>
      </c>
      <c r="AD194" s="7" t="s">
        <v>1623</v>
      </c>
      <c r="AE194" s="7" t="s">
        <v>27</v>
      </c>
      <c r="AF194" s="7" t="s">
        <v>27</v>
      </c>
      <c r="AG194" s="7" t="s">
        <v>27</v>
      </c>
      <c r="AH194" s="7" t="s">
        <v>27</v>
      </c>
      <c r="AI194" s="7" t="s">
        <v>27</v>
      </c>
      <c r="AJ194" s="7" t="s">
        <v>27</v>
      </c>
      <c r="AK194" s="7" t="s">
        <v>27</v>
      </c>
      <c r="AL194" s="7" t="s">
        <v>27</v>
      </c>
      <c r="AM194" s="7" t="s">
        <v>27</v>
      </c>
      <c r="AN194" s="7" t="s">
        <v>27</v>
      </c>
      <c r="AO194" s="7" t="s">
        <v>27</v>
      </c>
      <c r="AP194" s="7" t="s">
        <v>27</v>
      </c>
      <c r="AQ194" s="7" t="s">
        <v>27</v>
      </c>
      <c r="AR194" s="7" t="s">
        <v>27</v>
      </c>
      <c r="AS194" s="7" t="s">
        <v>27</v>
      </c>
      <c r="AT194" s="7" t="s">
        <v>27</v>
      </c>
    </row>
    <row r="195" spans="1:46" ht="25" x14ac:dyDescent="0.2">
      <c r="A195" s="6" t="s">
        <v>129</v>
      </c>
      <c r="B195" s="7" t="s">
        <v>130</v>
      </c>
      <c r="C195" s="7" t="s">
        <v>530</v>
      </c>
      <c r="D195" s="7">
        <v>1</v>
      </c>
      <c r="E195" s="7" t="s">
        <v>132</v>
      </c>
      <c r="F195" s="7">
        <v>9198887386</v>
      </c>
      <c r="G195" s="7" t="s">
        <v>133</v>
      </c>
      <c r="H195" s="7" t="s">
        <v>197</v>
      </c>
      <c r="I195" s="7" t="s">
        <v>136</v>
      </c>
      <c r="J195" s="212" t="s">
        <v>531</v>
      </c>
      <c r="L195" s="6" t="s">
        <v>1619</v>
      </c>
      <c r="M195" s="7" t="s">
        <v>1616</v>
      </c>
      <c r="N195" s="7" t="s">
        <v>1617</v>
      </c>
      <c r="O195" s="7">
        <v>191</v>
      </c>
      <c r="P195" s="7">
        <v>-9.2233720368547697E+18</v>
      </c>
      <c r="Q195" s="217" t="s">
        <v>531</v>
      </c>
      <c r="R195" s="7" t="s">
        <v>130</v>
      </c>
      <c r="S195" s="7" t="s">
        <v>1827</v>
      </c>
      <c r="T195" s="7" t="s">
        <v>1828</v>
      </c>
      <c r="U195" s="215">
        <v>360729</v>
      </c>
      <c r="V195" s="7" t="s">
        <v>1795</v>
      </c>
      <c r="W195" s="7" t="s">
        <v>1797</v>
      </c>
      <c r="X195" s="7">
        <v>11543.313</v>
      </c>
      <c r="Y195" s="7">
        <v>87</v>
      </c>
      <c r="Z195" s="7">
        <v>11</v>
      </c>
      <c r="AA195" s="7">
        <v>40</v>
      </c>
      <c r="AB195" s="7" t="b">
        <v>1</v>
      </c>
      <c r="AC195" s="7">
        <v>0.70651699999999995</v>
      </c>
      <c r="AD195" s="7" t="s">
        <v>1667</v>
      </c>
      <c r="AE195" s="7" t="s">
        <v>27</v>
      </c>
      <c r="AF195" s="7" t="s">
        <v>27</v>
      </c>
      <c r="AG195" s="7" t="s">
        <v>27</v>
      </c>
      <c r="AH195" s="7" t="s">
        <v>27</v>
      </c>
      <c r="AI195" s="7" t="s">
        <v>27</v>
      </c>
      <c r="AJ195" s="7" t="s">
        <v>27</v>
      </c>
      <c r="AK195" s="7" t="s">
        <v>27</v>
      </c>
      <c r="AL195" s="7" t="s">
        <v>27</v>
      </c>
      <c r="AM195" s="7" t="s">
        <v>27</v>
      </c>
      <c r="AN195" s="7" t="s">
        <v>27</v>
      </c>
      <c r="AO195" s="7" t="s">
        <v>27</v>
      </c>
      <c r="AP195" s="7" t="s">
        <v>27</v>
      </c>
      <c r="AQ195" s="7" t="s">
        <v>27</v>
      </c>
      <c r="AR195" s="7" t="s">
        <v>27</v>
      </c>
      <c r="AS195" s="7" t="s">
        <v>27</v>
      </c>
      <c r="AT195" s="7" t="s">
        <v>27</v>
      </c>
    </row>
    <row r="196" spans="1:46" ht="37" x14ac:dyDescent="0.2">
      <c r="A196" s="6" t="s">
        <v>129</v>
      </c>
      <c r="B196" s="7" t="s">
        <v>130</v>
      </c>
      <c r="C196" s="7" t="s">
        <v>532</v>
      </c>
      <c r="D196" s="7">
        <v>1</v>
      </c>
      <c r="E196" s="7" t="s">
        <v>195</v>
      </c>
      <c r="F196" s="7" t="s">
        <v>133</v>
      </c>
      <c r="G196" s="7">
        <v>9198887386</v>
      </c>
      <c r="H196" s="7" t="s">
        <v>197</v>
      </c>
      <c r="I196" s="7" t="s">
        <v>136</v>
      </c>
      <c r="J196" s="212" t="s">
        <v>533</v>
      </c>
      <c r="L196" s="6" t="s">
        <v>1619</v>
      </c>
      <c r="M196" s="7" t="s">
        <v>1616</v>
      </c>
      <c r="N196" s="7" t="s">
        <v>1617</v>
      </c>
      <c r="O196" s="7">
        <v>192</v>
      </c>
      <c r="P196" s="7">
        <v>-9.2233720368547697E+18</v>
      </c>
      <c r="Q196" s="217" t="s">
        <v>533</v>
      </c>
      <c r="R196" s="7" t="s">
        <v>130</v>
      </c>
      <c r="S196" s="7" t="s">
        <v>1829</v>
      </c>
      <c r="T196" s="7" t="s">
        <v>1830</v>
      </c>
      <c r="U196" s="215">
        <v>423642</v>
      </c>
      <c r="V196" s="7" t="s">
        <v>1829</v>
      </c>
      <c r="W196" s="7" t="s">
        <v>1831</v>
      </c>
      <c r="X196" s="7">
        <v>13556.545</v>
      </c>
      <c r="Y196" s="7">
        <v>109</v>
      </c>
      <c r="Z196" s="7">
        <v>20</v>
      </c>
      <c r="AA196" s="7">
        <v>51</v>
      </c>
      <c r="AB196" s="7" t="b">
        <v>0</v>
      </c>
      <c r="AC196" s="7">
        <v>1.3179999999999999E-3</v>
      </c>
      <c r="AD196" s="7" t="s">
        <v>1623</v>
      </c>
      <c r="AE196" s="7" t="s">
        <v>27</v>
      </c>
      <c r="AF196" s="7" t="s">
        <v>27</v>
      </c>
      <c r="AG196" s="7" t="s">
        <v>27</v>
      </c>
      <c r="AH196" s="7" t="s">
        <v>27</v>
      </c>
      <c r="AI196" s="7" t="s">
        <v>27</v>
      </c>
      <c r="AJ196" s="7" t="s">
        <v>27</v>
      </c>
      <c r="AK196" s="7" t="s">
        <v>27</v>
      </c>
      <c r="AL196" s="7" t="s">
        <v>27</v>
      </c>
      <c r="AM196" s="7" t="s">
        <v>27</v>
      </c>
      <c r="AN196" s="7" t="s">
        <v>27</v>
      </c>
      <c r="AO196" s="7" t="s">
        <v>27</v>
      </c>
      <c r="AP196" s="7" t="s">
        <v>27</v>
      </c>
      <c r="AQ196" s="7" t="s">
        <v>27</v>
      </c>
      <c r="AR196" s="7" t="s">
        <v>27</v>
      </c>
      <c r="AS196" s="7" t="s">
        <v>27</v>
      </c>
      <c r="AT196" s="7" t="s">
        <v>27</v>
      </c>
    </row>
    <row r="197" spans="1:46" x14ac:dyDescent="0.2">
      <c r="A197" s="6" t="s">
        <v>129</v>
      </c>
      <c r="B197" s="7" t="s">
        <v>130</v>
      </c>
      <c r="C197" s="7" t="s">
        <v>534</v>
      </c>
      <c r="D197" s="7">
        <v>1</v>
      </c>
      <c r="E197" s="7" t="s">
        <v>132</v>
      </c>
      <c r="F197" s="7">
        <v>9198887386</v>
      </c>
      <c r="G197" s="7" t="s">
        <v>133</v>
      </c>
      <c r="H197" s="7" t="s">
        <v>197</v>
      </c>
      <c r="I197" s="7" t="s">
        <v>136</v>
      </c>
      <c r="J197" s="211" t="s">
        <v>535</v>
      </c>
      <c r="L197" s="6" t="s">
        <v>1619</v>
      </c>
      <c r="M197" s="7" t="s">
        <v>1616</v>
      </c>
      <c r="N197" s="7" t="s">
        <v>1617</v>
      </c>
      <c r="O197" s="7">
        <v>193</v>
      </c>
      <c r="P197" s="7">
        <v>-9.2233720368547697E+18</v>
      </c>
      <c r="Q197" s="211" t="s">
        <v>535</v>
      </c>
      <c r="R197" s="7" t="s">
        <v>130</v>
      </c>
      <c r="S197" s="7" t="s">
        <v>1830</v>
      </c>
      <c r="T197" s="7" t="s">
        <v>1832</v>
      </c>
      <c r="U197" s="215">
        <v>423642</v>
      </c>
      <c r="V197" s="7" t="s">
        <v>1829</v>
      </c>
      <c r="W197" s="7" t="s">
        <v>1831</v>
      </c>
      <c r="X197" s="7">
        <v>13556.545</v>
      </c>
      <c r="Y197" s="7">
        <v>13</v>
      </c>
      <c r="Z197" s="7">
        <v>3</v>
      </c>
      <c r="AA197" s="7">
        <v>7</v>
      </c>
      <c r="AB197" s="7" t="b">
        <v>0</v>
      </c>
      <c r="AC197" s="7">
        <v>1.35E-4</v>
      </c>
      <c r="AD197" s="7" t="s">
        <v>1623</v>
      </c>
      <c r="AE197" s="7" t="s">
        <v>27</v>
      </c>
      <c r="AF197" s="7" t="s">
        <v>27</v>
      </c>
      <c r="AG197" s="7" t="s">
        <v>27</v>
      </c>
      <c r="AH197" s="7" t="s">
        <v>27</v>
      </c>
      <c r="AI197" s="7" t="s">
        <v>27</v>
      </c>
      <c r="AJ197" s="7" t="s">
        <v>27</v>
      </c>
      <c r="AK197" s="7" t="s">
        <v>27</v>
      </c>
      <c r="AL197" s="7" t="s">
        <v>27</v>
      </c>
      <c r="AM197" s="7" t="s">
        <v>27</v>
      </c>
      <c r="AN197" s="7" t="s">
        <v>27</v>
      </c>
      <c r="AO197" s="7" t="s">
        <v>27</v>
      </c>
      <c r="AP197" s="7" t="s">
        <v>27</v>
      </c>
      <c r="AQ197" s="7" t="s">
        <v>27</v>
      </c>
      <c r="AR197" s="7" t="s">
        <v>27</v>
      </c>
      <c r="AS197" s="7" t="s">
        <v>27</v>
      </c>
      <c r="AT197" s="7" t="s">
        <v>27</v>
      </c>
    </row>
    <row r="198" spans="1:46" ht="37" x14ac:dyDescent="0.2">
      <c r="A198" s="6" t="s">
        <v>129</v>
      </c>
      <c r="B198" s="7" t="s">
        <v>130</v>
      </c>
      <c r="C198" s="7" t="s">
        <v>536</v>
      </c>
      <c r="D198" s="7">
        <v>1</v>
      </c>
      <c r="E198" s="7" t="s">
        <v>195</v>
      </c>
      <c r="F198" s="7" t="s">
        <v>133</v>
      </c>
      <c r="G198" s="7">
        <v>9198887386</v>
      </c>
      <c r="H198" s="7" t="s">
        <v>197</v>
      </c>
      <c r="I198" s="7" t="s">
        <v>136</v>
      </c>
      <c r="J198" s="213" t="s">
        <v>537</v>
      </c>
      <c r="L198" s="6" t="s">
        <v>1619</v>
      </c>
      <c r="M198" s="7" t="s">
        <v>1616</v>
      </c>
      <c r="N198" s="7" t="s">
        <v>1617</v>
      </c>
      <c r="O198" s="7">
        <v>194</v>
      </c>
      <c r="P198" s="7">
        <v>-9.2233720368547697E+18</v>
      </c>
      <c r="Q198" s="213" t="s">
        <v>537</v>
      </c>
      <c r="R198" s="7" t="s">
        <v>130</v>
      </c>
      <c r="S198" s="7" t="s">
        <v>1832</v>
      </c>
      <c r="T198" s="7" t="s">
        <v>1833</v>
      </c>
      <c r="U198" s="215">
        <v>423642</v>
      </c>
      <c r="V198" s="7" t="s">
        <v>1829</v>
      </c>
      <c r="W198" s="7" t="s">
        <v>1831</v>
      </c>
      <c r="X198" s="7">
        <v>13556.545</v>
      </c>
      <c r="Y198" s="7">
        <v>124</v>
      </c>
      <c r="Z198" s="7">
        <v>22</v>
      </c>
      <c r="AA198" s="7">
        <v>31</v>
      </c>
      <c r="AB198" s="7" t="b">
        <v>0</v>
      </c>
      <c r="AC198" s="7">
        <v>8.9499999999999996E-4</v>
      </c>
      <c r="AD198" s="7" t="s">
        <v>1623</v>
      </c>
      <c r="AE198" s="7" t="s">
        <v>27</v>
      </c>
      <c r="AF198" s="7" t="s">
        <v>27</v>
      </c>
      <c r="AG198" s="7" t="s">
        <v>27</v>
      </c>
      <c r="AH198" s="7" t="s">
        <v>27</v>
      </c>
      <c r="AI198" s="7" t="s">
        <v>27</v>
      </c>
      <c r="AJ198" s="7" t="s">
        <v>27</v>
      </c>
      <c r="AK198" s="7" t="s">
        <v>27</v>
      </c>
      <c r="AL198" s="7" t="s">
        <v>27</v>
      </c>
      <c r="AM198" s="7" t="s">
        <v>27</v>
      </c>
      <c r="AN198" s="7" t="s">
        <v>27</v>
      </c>
      <c r="AO198" s="7" t="s">
        <v>27</v>
      </c>
      <c r="AP198" s="7" t="s">
        <v>27</v>
      </c>
      <c r="AQ198" s="7" t="s">
        <v>27</v>
      </c>
      <c r="AR198" s="7" t="s">
        <v>27</v>
      </c>
      <c r="AS198" s="7" t="s">
        <v>27</v>
      </c>
      <c r="AT198" s="7" t="s">
        <v>27</v>
      </c>
    </row>
    <row r="199" spans="1:46" ht="37" x14ac:dyDescent="0.2">
      <c r="A199" s="6" t="s">
        <v>129</v>
      </c>
      <c r="B199" s="7" t="s">
        <v>130</v>
      </c>
      <c r="C199" s="7" t="s">
        <v>538</v>
      </c>
      <c r="D199" s="7">
        <v>1</v>
      </c>
      <c r="E199" s="7" t="s">
        <v>132</v>
      </c>
      <c r="F199" s="7">
        <v>9198887386</v>
      </c>
      <c r="G199" s="7" t="s">
        <v>133</v>
      </c>
      <c r="H199" s="7" t="s">
        <v>197</v>
      </c>
      <c r="I199" s="7" t="s">
        <v>136</v>
      </c>
      <c r="J199" s="211" t="s">
        <v>539</v>
      </c>
      <c r="L199" s="6" t="s">
        <v>1619</v>
      </c>
      <c r="M199" s="7" t="s">
        <v>1616</v>
      </c>
      <c r="N199" s="7" t="s">
        <v>1617</v>
      </c>
      <c r="O199" s="7">
        <v>195</v>
      </c>
      <c r="P199" s="7">
        <v>-9.2233720368547697E+18</v>
      </c>
      <c r="Q199" s="211" t="s">
        <v>539</v>
      </c>
      <c r="R199" s="7" t="s">
        <v>130</v>
      </c>
      <c r="S199" s="7" t="s">
        <v>1833</v>
      </c>
      <c r="T199" s="7" t="s">
        <v>1834</v>
      </c>
      <c r="U199" s="215">
        <v>423642</v>
      </c>
      <c r="V199" s="7" t="s">
        <v>1829</v>
      </c>
      <c r="W199" s="7" t="s">
        <v>1831</v>
      </c>
      <c r="X199" s="7">
        <v>13556.545</v>
      </c>
      <c r="Y199" s="7">
        <v>102</v>
      </c>
      <c r="Z199" s="7">
        <v>20</v>
      </c>
      <c r="AA199" s="7">
        <v>39</v>
      </c>
      <c r="AB199" s="7" t="b">
        <v>0</v>
      </c>
      <c r="AC199" s="7">
        <v>7.6539999999999997E-2</v>
      </c>
      <c r="AD199" s="7" t="s">
        <v>1623</v>
      </c>
      <c r="AE199" s="7" t="s">
        <v>27</v>
      </c>
      <c r="AF199" s="7" t="s">
        <v>27</v>
      </c>
      <c r="AG199" s="7" t="s">
        <v>27</v>
      </c>
      <c r="AH199" s="7" t="s">
        <v>27</v>
      </c>
      <c r="AI199" s="7" t="s">
        <v>27</v>
      </c>
      <c r="AJ199" s="7" t="s">
        <v>27</v>
      </c>
      <c r="AK199" s="7" t="s">
        <v>27</v>
      </c>
      <c r="AL199" s="7" t="s">
        <v>27</v>
      </c>
      <c r="AM199" s="7" t="s">
        <v>27</v>
      </c>
      <c r="AN199" s="7" t="s">
        <v>27</v>
      </c>
      <c r="AO199" s="7" t="s">
        <v>27</v>
      </c>
      <c r="AP199" s="7" t="s">
        <v>27</v>
      </c>
      <c r="AQ199" s="7" t="s">
        <v>27</v>
      </c>
      <c r="AR199" s="7" t="s">
        <v>27</v>
      </c>
      <c r="AS199" s="7" t="s">
        <v>27</v>
      </c>
      <c r="AT199" s="7" t="s">
        <v>27</v>
      </c>
    </row>
    <row r="200" spans="1:46" x14ac:dyDescent="0.2">
      <c r="A200" s="6" t="s">
        <v>129</v>
      </c>
      <c r="B200" s="7" t="s">
        <v>130</v>
      </c>
      <c r="C200" s="7" t="s">
        <v>540</v>
      </c>
      <c r="D200" s="7">
        <v>1</v>
      </c>
      <c r="E200" s="7" t="s">
        <v>195</v>
      </c>
      <c r="F200" s="7" t="s">
        <v>133</v>
      </c>
      <c r="G200" s="7">
        <v>9198887386</v>
      </c>
      <c r="H200" s="7" t="s">
        <v>197</v>
      </c>
      <c r="I200" s="7" t="s">
        <v>136</v>
      </c>
      <c r="J200" s="211" t="s">
        <v>541</v>
      </c>
      <c r="L200" s="6" t="s">
        <v>1619</v>
      </c>
      <c r="M200" s="7" t="s">
        <v>1616</v>
      </c>
      <c r="N200" s="7" t="s">
        <v>1617</v>
      </c>
      <c r="O200" s="7">
        <v>196</v>
      </c>
      <c r="P200" s="7">
        <v>-9.2233720368547697E+18</v>
      </c>
      <c r="Q200" s="211" t="s">
        <v>541</v>
      </c>
      <c r="R200" s="7" t="s">
        <v>130</v>
      </c>
      <c r="S200" s="7" t="s">
        <v>1834</v>
      </c>
      <c r="T200" s="7" t="s">
        <v>1835</v>
      </c>
      <c r="U200" s="215">
        <v>423642</v>
      </c>
      <c r="V200" s="7" t="s">
        <v>1829</v>
      </c>
      <c r="W200" s="7" t="s">
        <v>1831</v>
      </c>
      <c r="X200" s="7">
        <v>13556.545</v>
      </c>
      <c r="Y200" s="7">
        <v>21</v>
      </c>
      <c r="Z200" s="7">
        <v>5</v>
      </c>
      <c r="AA200" s="7">
        <v>9</v>
      </c>
      <c r="AB200" s="7" t="b">
        <v>0</v>
      </c>
      <c r="AC200" s="7">
        <v>7.0737999999999995E-2</v>
      </c>
      <c r="AD200" s="7" t="s">
        <v>1623</v>
      </c>
      <c r="AE200" s="7" t="s">
        <v>27</v>
      </c>
      <c r="AF200" s="7" t="s">
        <v>27</v>
      </c>
      <c r="AG200" s="7" t="s">
        <v>27</v>
      </c>
      <c r="AH200" s="7" t="s">
        <v>27</v>
      </c>
      <c r="AI200" s="7" t="s">
        <v>27</v>
      </c>
      <c r="AJ200" s="7" t="s">
        <v>27</v>
      </c>
      <c r="AK200" s="7" t="s">
        <v>27</v>
      </c>
      <c r="AL200" s="7" t="s">
        <v>27</v>
      </c>
      <c r="AM200" s="7" t="s">
        <v>27</v>
      </c>
      <c r="AN200" s="7" t="s">
        <v>27</v>
      </c>
      <c r="AO200" s="7" t="s">
        <v>27</v>
      </c>
      <c r="AP200" s="7" t="s">
        <v>27</v>
      </c>
      <c r="AQ200" s="7" t="s">
        <v>27</v>
      </c>
      <c r="AR200" s="7" t="s">
        <v>27</v>
      </c>
      <c r="AS200" s="7" t="s">
        <v>27</v>
      </c>
      <c r="AT200" s="7" t="s">
        <v>27</v>
      </c>
    </row>
    <row r="201" spans="1:46" ht="37" x14ac:dyDescent="0.2">
      <c r="A201" s="6" t="s">
        <v>129</v>
      </c>
      <c r="B201" s="7" t="s">
        <v>130</v>
      </c>
      <c r="C201" s="7" t="s">
        <v>542</v>
      </c>
      <c r="D201" s="7">
        <v>1</v>
      </c>
      <c r="E201" s="7" t="s">
        <v>132</v>
      </c>
      <c r="F201" s="7">
        <v>9198887386</v>
      </c>
      <c r="G201" s="7" t="s">
        <v>133</v>
      </c>
      <c r="H201" s="7" t="s">
        <v>197</v>
      </c>
      <c r="I201" s="7" t="s">
        <v>136</v>
      </c>
      <c r="J201" s="212" t="s">
        <v>543</v>
      </c>
      <c r="L201" s="6" t="s">
        <v>1619</v>
      </c>
      <c r="M201" s="7" t="s">
        <v>1616</v>
      </c>
      <c r="N201" s="7" t="s">
        <v>1617</v>
      </c>
      <c r="O201" s="7">
        <v>197</v>
      </c>
      <c r="P201" s="7">
        <v>-9.2233720368547697E+18</v>
      </c>
      <c r="Q201" s="217" t="s">
        <v>543</v>
      </c>
      <c r="R201" s="7" t="s">
        <v>130</v>
      </c>
      <c r="S201" s="7" t="s">
        <v>1835</v>
      </c>
      <c r="T201" s="7" t="s">
        <v>1836</v>
      </c>
      <c r="U201" s="215">
        <v>423642</v>
      </c>
      <c r="V201" s="7" t="s">
        <v>1829</v>
      </c>
      <c r="W201" s="7" t="s">
        <v>1831</v>
      </c>
      <c r="X201" s="7">
        <v>13556.545</v>
      </c>
      <c r="Y201" s="7">
        <v>117</v>
      </c>
      <c r="Z201" s="7">
        <v>21</v>
      </c>
      <c r="AA201" s="7">
        <v>50</v>
      </c>
      <c r="AB201" s="7" t="b">
        <v>0</v>
      </c>
      <c r="AC201" s="7">
        <v>2.0049999999999998E-3</v>
      </c>
      <c r="AD201" s="7" t="s">
        <v>1623</v>
      </c>
      <c r="AE201" s="7" t="s">
        <v>27</v>
      </c>
      <c r="AF201" s="7" t="s">
        <v>27</v>
      </c>
      <c r="AG201" s="7" t="s">
        <v>27</v>
      </c>
      <c r="AH201" s="7" t="s">
        <v>27</v>
      </c>
      <c r="AI201" s="7" t="s">
        <v>27</v>
      </c>
      <c r="AJ201" s="7" t="s">
        <v>27</v>
      </c>
      <c r="AK201" s="7" t="s">
        <v>27</v>
      </c>
      <c r="AL201" s="7" t="s">
        <v>27</v>
      </c>
      <c r="AM201" s="7" t="s">
        <v>27</v>
      </c>
      <c r="AN201" s="7" t="s">
        <v>27</v>
      </c>
      <c r="AO201" s="7" t="s">
        <v>27</v>
      </c>
      <c r="AP201" s="7" t="s">
        <v>27</v>
      </c>
      <c r="AQ201" s="7" t="s">
        <v>27</v>
      </c>
      <c r="AR201" s="7" t="s">
        <v>27</v>
      </c>
      <c r="AS201" s="7" t="s">
        <v>27</v>
      </c>
      <c r="AT201" s="7" t="s">
        <v>27</v>
      </c>
    </row>
    <row r="202" spans="1:46" ht="25" x14ac:dyDescent="0.2">
      <c r="A202" s="6" t="s">
        <v>129</v>
      </c>
      <c r="B202" s="7" t="s">
        <v>130</v>
      </c>
      <c r="C202" s="7" t="s">
        <v>544</v>
      </c>
      <c r="D202" s="7">
        <v>1</v>
      </c>
      <c r="E202" s="7" t="s">
        <v>195</v>
      </c>
      <c r="F202" s="7" t="s">
        <v>133</v>
      </c>
      <c r="G202" s="7">
        <v>9198887386</v>
      </c>
      <c r="H202" s="7" t="s">
        <v>197</v>
      </c>
      <c r="I202" s="7" t="s">
        <v>136</v>
      </c>
      <c r="J202" s="213" t="s">
        <v>545</v>
      </c>
      <c r="L202" s="6" t="s">
        <v>1619</v>
      </c>
      <c r="M202" s="7" t="s">
        <v>1616</v>
      </c>
      <c r="N202" s="7" t="s">
        <v>1617</v>
      </c>
      <c r="O202" s="7">
        <v>198</v>
      </c>
      <c r="P202" s="7">
        <v>-9.2233720368547697E+18</v>
      </c>
      <c r="Q202" s="213" t="s">
        <v>545</v>
      </c>
      <c r="R202" s="7" t="s">
        <v>130</v>
      </c>
      <c r="S202" s="7" t="s">
        <v>1836</v>
      </c>
      <c r="T202" s="7" t="s">
        <v>1837</v>
      </c>
      <c r="U202" s="215">
        <v>423642</v>
      </c>
      <c r="V202" s="7" t="s">
        <v>1829</v>
      </c>
      <c r="W202" s="7" t="s">
        <v>1831</v>
      </c>
      <c r="X202" s="7">
        <v>13556.545</v>
      </c>
      <c r="Y202" s="7">
        <v>55</v>
      </c>
      <c r="Z202" s="7">
        <v>7</v>
      </c>
      <c r="AA202" s="7">
        <v>20</v>
      </c>
      <c r="AB202" s="7" t="b">
        <v>0</v>
      </c>
      <c r="AC202" s="7">
        <v>3.2447999999999998E-2</v>
      </c>
      <c r="AD202" s="7" t="s">
        <v>1623</v>
      </c>
      <c r="AE202" s="7" t="s">
        <v>27</v>
      </c>
      <c r="AF202" s="7" t="s">
        <v>27</v>
      </c>
      <c r="AG202" s="7" t="s">
        <v>27</v>
      </c>
      <c r="AH202" s="7" t="s">
        <v>27</v>
      </c>
      <c r="AI202" s="7" t="s">
        <v>27</v>
      </c>
      <c r="AJ202" s="7" t="s">
        <v>27</v>
      </c>
      <c r="AK202" s="7" t="s">
        <v>27</v>
      </c>
      <c r="AL202" s="7" t="s">
        <v>27</v>
      </c>
      <c r="AM202" s="7" t="s">
        <v>27</v>
      </c>
      <c r="AN202" s="7" t="s">
        <v>27</v>
      </c>
      <c r="AO202" s="7" t="s">
        <v>27</v>
      </c>
      <c r="AP202" s="7" t="s">
        <v>27</v>
      </c>
      <c r="AQ202" s="7" t="s">
        <v>27</v>
      </c>
      <c r="AR202" s="7" t="s">
        <v>27</v>
      </c>
      <c r="AS202" s="7" t="s">
        <v>27</v>
      </c>
      <c r="AT202" s="7" t="s">
        <v>27</v>
      </c>
    </row>
    <row r="203" spans="1:46" ht="61" x14ac:dyDescent="0.2">
      <c r="A203" s="6" t="s">
        <v>129</v>
      </c>
      <c r="B203" s="7" t="s">
        <v>130</v>
      </c>
      <c r="C203" s="7" t="s">
        <v>546</v>
      </c>
      <c r="D203" s="7">
        <v>1</v>
      </c>
      <c r="E203" s="7" t="s">
        <v>132</v>
      </c>
      <c r="F203" s="7">
        <v>9198887386</v>
      </c>
      <c r="G203" s="7" t="s">
        <v>133</v>
      </c>
      <c r="H203" s="7" t="s">
        <v>197</v>
      </c>
      <c r="I203" s="7" t="s">
        <v>136</v>
      </c>
      <c r="J203" s="212" t="s">
        <v>547</v>
      </c>
      <c r="L203" s="6" t="s">
        <v>1619</v>
      </c>
      <c r="M203" s="7" t="s">
        <v>1616</v>
      </c>
      <c r="N203" s="7" t="s">
        <v>1617</v>
      </c>
      <c r="O203" s="7">
        <v>199</v>
      </c>
      <c r="P203" s="7">
        <v>-9.2233720368547697E+18</v>
      </c>
      <c r="Q203" s="217" t="s">
        <v>547</v>
      </c>
      <c r="R203" s="7" t="s">
        <v>130</v>
      </c>
      <c r="S203" s="7" t="s">
        <v>1837</v>
      </c>
      <c r="T203" s="7" t="s">
        <v>1838</v>
      </c>
      <c r="U203" s="215">
        <v>423642</v>
      </c>
      <c r="V203" s="7" t="s">
        <v>1829</v>
      </c>
      <c r="W203" s="7" t="s">
        <v>1831</v>
      </c>
      <c r="X203" s="7">
        <v>13556.545</v>
      </c>
      <c r="Y203" s="7">
        <v>131</v>
      </c>
      <c r="Z203" s="7">
        <v>19</v>
      </c>
      <c r="AA203" s="7">
        <v>45</v>
      </c>
      <c r="AB203" s="7" t="b">
        <v>0</v>
      </c>
      <c r="AC203" s="7">
        <v>0.181617</v>
      </c>
      <c r="AD203" s="7" t="s">
        <v>1623</v>
      </c>
      <c r="AE203" s="7" t="s">
        <v>27</v>
      </c>
      <c r="AF203" s="7" t="s">
        <v>27</v>
      </c>
      <c r="AG203" s="7" t="s">
        <v>27</v>
      </c>
      <c r="AH203" s="7" t="s">
        <v>27</v>
      </c>
      <c r="AI203" s="7" t="s">
        <v>27</v>
      </c>
      <c r="AJ203" s="7" t="s">
        <v>27</v>
      </c>
      <c r="AK203" s="7" t="s">
        <v>27</v>
      </c>
      <c r="AL203" s="7" t="s">
        <v>27</v>
      </c>
      <c r="AM203" s="7" t="s">
        <v>27</v>
      </c>
      <c r="AN203" s="7" t="s">
        <v>27</v>
      </c>
      <c r="AO203" s="7" t="s">
        <v>27</v>
      </c>
      <c r="AP203" s="7" t="s">
        <v>27</v>
      </c>
      <c r="AQ203" s="7" t="s">
        <v>27</v>
      </c>
      <c r="AR203" s="7" t="s">
        <v>27</v>
      </c>
      <c r="AS203" s="7" t="s">
        <v>27</v>
      </c>
      <c r="AT203" s="7" t="s">
        <v>27</v>
      </c>
    </row>
    <row r="204" spans="1:46" x14ac:dyDescent="0.2">
      <c r="A204" s="6" t="s">
        <v>129</v>
      </c>
      <c r="B204" s="7" t="s">
        <v>130</v>
      </c>
      <c r="C204" s="7" t="s">
        <v>548</v>
      </c>
      <c r="D204" s="7">
        <v>1</v>
      </c>
      <c r="E204" s="7" t="s">
        <v>195</v>
      </c>
      <c r="F204" s="7" t="s">
        <v>133</v>
      </c>
      <c r="G204" s="7">
        <v>9198887386</v>
      </c>
      <c r="H204" s="7" t="s">
        <v>197</v>
      </c>
      <c r="I204" s="7" t="s">
        <v>136</v>
      </c>
      <c r="J204" s="211" t="s">
        <v>549</v>
      </c>
      <c r="L204" s="6" t="s">
        <v>1619</v>
      </c>
      <c r="M204" s="7" t="s">
        <v>1616</v>
      </c>
      <c r="N204" s="7" t="s">
        <v>1617</v>
      </c>
      <c r="O204" s="7">
        <v>200</v>
      </c>
      <c r="P204" s="7">
        <v>-9.2233720368547697E+18</v>
      </c>
      <c r="Q204" s="211" t="s">
        <v>549</v>
      </c>
      <c r="R204" s="7" t="s">
        <v>130</v>
      </c>
      <c r="S204" s="7" t="s">
        <v>1838</v>
      </c>
      <c r="T204" s="7" t="s">
        <v>1839</v>
      </c>
      <c r="U204" s="215">
        <v>423642</v>
      </c>
      <c r="V204" s="7" t="s">
        <v>1829</v>
      </c>
      <c r="W204" s="7" t="s">
        <v>1831</v>
      </c>
      <c r="X204" s="7">
        <v>13556.545</v>
      </c>
      <c r="Y204" s="7">
        <v>20</v>
      </c>
      <c r="Z204" s="7">
        <v>3</v>
      </c>
      <c r="AA204" s="7">
        <v>9</v>
      </c>
      <c r="AB204" s="7" t="b">
        <v>0</v>
      </c>
      <c r="AC204" s="7">
        <v>0.19794400000000001</v>
      </c>
      <c r="AD204" s="7" t="s">
        <v>1623</v>
      </c>
      <c r="AE204" s="7" t="s">
        <v>27</v>
      </c>
      <c r="AF204" s="7" t="s">
        <v>27</v>
      </c>
      <c r="AG204" s="7" t="s">
        <v>27</v>
      </c>
      <c r="AH204" s="7" t="s">
        <v>27</v>
      </c>
      <c r="AI204" s="7" t="s">
        <v>27</v>
      </c>
      <c r="AJ204" s="7" t="s">
        <v>27</v>
      </c>
      <c r="AK204" s="7" t="s">
        <v>27</v>
      </c>
      <c r="AL204" s="7" t="s">
        <v>27</v>
      </c>
      <c r="AM204" s="7" t="s">
        <v>27</v>
      </c>
      <c r="AN204" s="7" t="s">
        <v>27</v>
      </c>
      <c r="AO204" s="7" t="s">
        <v>27</v>
      </c>
      <c r="AP204" s="7" t="s">
        <v>27</v>
      </c>
      <c r="AQ204" s="7" t="s">
        <v>27</v>
      </c>
      <c r="AR204" s="7" t="s">
        <v>27</v>
      </c>
      <c r="AS204" s="7" t="s">
        <v>27</v>
      </c>
      <c r="AT204" s="7" t="s">
        <v>27</v>
      </c>
    </row>
    <row r="205" spans="1:46" ht="49" x14ac:dyDescent="0.2">
      <c r="A205" s="6" t="s">
        <v>129</v>
      </c>
      <c r="B205" s="7" t="s">
        <v>130</v>
      </c>
      <c r="C205" s="7" t="s">
        <v>550</v>
      </c>
      <c r="D205" s="7">
        <v>1</v>
      </c>
      <c r="E205" s="7" t="s">
        <v>132</v>
      </c>
      <c r="F205" s="7">
        <v>9198887386</v>
      </c>
      <c r="G205" s="7" t="s">
        <v>133</v>
      </c>
      <c r="H205" s="7" t="s">
        <v>197</v>
      </c>
      <c r="I205" s="7" t="s">
        <v>136</v>
      </c>
      <c r="J205" s="211" t="s">
        <v>551</v>
      </c>
      <c r="L205" s="6" t="s">
        <v>1619</v>
      </c>
      <c r="M205" s="7" t="s">
        <v>1616</v>
      </c>
      <c r="N205" s="7" t="s">
        <v>1617</v>
      </c>
      <c r="O205" s="7">
        <v>201</v>
      </c>
      <c r="P205" s="7">
        <v>-9.2233720368547697E+18</v>
      </c>
      <c r="Q205" s="211" t="s">
        <v>551</v>
      </c>
      <c r="R205" s="7" t="s">
        <v>130</v>
      </c>
      <c r="S205" s="7" t="s">
        <v>1839</v>
      </c>
      <c r="T205" s="7" t="s">
        <v>1840</v>
      </c>
      <c r="U205" s="215">
        <v>423642</v>
      </c>
      <c r="V205" s="7" t="s">
        <v>1829</v>
      </c>
      <c r="W205" s="7" t="s">
        <v>1831</v>
      </c>
      <c r="X205" s="7">
        <v>13556.545</v>
      </c>
      <c r="Y205" s="7">
        <v>140</v>
      </c>
      <c r="Z205" s="7">
        <v>28</v>
      </c>
      <c r="AA205" s="7">
        <v>36</v>
      </c>
      <c r="AB205" s="7" t="b">
        <v>1</v>
      </c>
      <c r="AC205" s="7">
        <v>0.95910300000000004</v>
      </c>
      <c r="AD205" s="7" t="s">
        <v>1667</v>
      </c>
      <c r="AE205" s="7" t="s">
        <v>27</v>
      </c>
      <c r="AF205" s="7" t="s">
        <v>27</v>
      </c>
      <c r="AG205" s="7" t="s">
        <v>27</v>
      </c>
      <c r="AH205" s="7" t="s">
        <v>27</v>
      </c>
      <c r="AI205" s="7" t="s">
        <v>27</v>
      </c>
      <c r="AJ205" s="7" t="s">
        <v>27</v>
      </c>
      <c r="AK205" s="7" t="s">
        <v>27</v>
      </c>
      <c r="AL205" s="7" t="s">
        <v>27</v>
      </c>
      <c r="AM205" s="7" t="s">
        <v>27</v>
      </c>
      <c r="AN205" s="7" t="s">
        <v>27</v>
      </c>
      <c r="AO205" s="7" t="s">
        <v>27</v>
      </c>
      <c r="AP205" s="7" t="s">
        <v>27</v>
      </c>
      <c r="AQ205" s="7" t="s">
        <v>27</v>
      </c>
      <c r="AR205" s="7" t="s">
        <v>27</v>
      </c>
      <c r="AS205" s="7" t="s">
        <v>27</v>
      </c>
      <c r="AT205" s="7" t="s">
        <v>27</v>
      </c>
    </row>
    <row r="206" spans="1:46" ht="25" x14ac:dyDescent="0.2">
      <c r="A206" s="6" t="s">
        <v>129</v>
      </c>
      <c r="B206" s="7" t="s">
        <v>130</v>
      </c>
      <c r="C206" s="7" t="s">
        <v>552</v>
      </c>
      <c r="D206" s="7">
        <v>1</v>
      </c>
      <c r="E206" s="7" t="s">
        <v>195</v>
      </c>
      <c r="F206" s="7" t="s">
        <v>133</v>
      </c>
      <c r="G206" s="7">
        <v>9198887386</v>
      </c>
      <c r="H206" s="7" t="s">
        <v>197</v>
      </c>
      <c r="I206" s="7" t="s">
        <v>136</v>
      </c>
      <c r="J206" s="212" t="s">
        <v>553</v>
      </c>
      <c r="L206" s="6" t="s">
        <v>1619</v>
      </c>
      <c r="M206" s="7" t="s">
        <v>1616</v>
      </c>
      <c r="N206" s="7" t="s">
        <v>1617</v>
      </c>
      <c r="O206" s="7">
        <v>202</v>
      </c>
      <c r="P206" s="7">
        <v>-9.2233720368547697E+18</v>
      </c>
      <c r="Q206" s="217" t="s">
        <v>553</v>
      </c>
      <c r="R206" s="7" t="s">
        <v>130</v>
      </c>
      <c r="S206" s="7" t="s">
        <v>1840</v>
      </c>
      <c r="T206" s="7" t="s">
        <v>1841</v>
      </c>
      <c r="U206" s="215">
        <v>423642</v>
      </c>
      <c r="V206" s="7" t="s">
        <v>1829</v>
      </c>
      <c r="W206" s="7" t="s">
        <v>1831</v>
      </c>
      <c r="X206" s="7">
        <v>13556.545</v>
      </c>
      <c r="Y206" s="7">
        <v>93</v>
      </c>
      <c r="Z206" s="7">
        <v>13</v>
      </c>
      <c r="AA206" s="7">
        <v>37</v>
      </c>
      <c r="AB206" s="7" t="b">
        <v>0</v>
      </c>
      <c r="AC206" s="7">
        <v>3.0209999999999998E-3</v>
      </c>
      <c r="AD206" s="7" t="s">
        <v>1623</v>
      </c>
      <c r="AE206" s="7" t="s">
        <v>27</v>
      </c>
      <c r="AF206" s="7" t="s">
        <v>27</v>
      </c>
      <c r="AG206" s="7" t="s">
        <v>27</v>
      </c>
      <c r="AH206" s="7" t="s">
        <v>27</v>
      </c>
      <c r="AI206" s="7" t="s">
        <v>27</v>
      </c>
      <c r="AJ206" s="7" t="s">
        <v>27</v>
      </c>
      <c r="AK206" s="7" t="s">
        <v>27</v>
      </c>
      <c r="AL206" s="7" t="s">
        <v>27</v>
      </c>
      <c r="AM206" s="7" t="s">
        <v>27</v>
      </c>
      <c r="AN206" s="7" t="s">
        <v>27</v>
      </c>
      <c r="AO206" s="7" t="s">
        <v>27</v>
      </c>
      <c r="AP206" s="7" t="s">
        <v>27</v>
      </c>
      <c r="AQ206" s="7" t="s">
        <v>27</v>
      </c>
      <c r="AR206" s="7" t="s">
        <v>27</v>
      </c>
      <c r="AS206" s="7" t="s">
        <v>27</v>
      </c>
      <c r="AT206" s="7" t="s">
        <v>27</v>
      </c>
    </row>
    <row r="207" spans="1:46" ht="37" x14ac:dyDescent="0.2">
      <c r="A207" s="6" t="s">
        <v>129</v>
      </c>
      <c r="B207" s="7" t="s">
        <v>130</v>
      </c>
      <c r="C207" s="7" t="s">
        <v>554</v>
      </c>
      <c r="D207" s="7">
        <v>1</v>
      </c>
      <c r="E207" s="7" t="s">
        <v>132</v>
      </c>
      <c r="F207" s="7">
        <v>9198887386</v>
      </c>
      <c r="G207" s="7" t="s">
        <v>133</v>
      </c>
      <c r="H207" s="7" t="s">
        <v>197</v>
      </c>
      <c r="I207" s="7" t="s">
        <v>136</v>
      </c>
      <c r="J207" s="212" t="s">
        <v>555</v>
      </c>
      <c r="L207" s="6" t="s">
        <v>1619</v>
      </c>
      <c r="M207" s="7" t="s">
        <v>1616</v>
      </c>
      <c r="N207" s="7" t="s">
        <v>1617</v>
      </c>
      <c r="O207" s="7">
        <v>203</v>
      </c>
      <c r="P207" s="7">
        <v>-9.2233720368547697E+18</v>
      </c>
      <c r="Q207" s="217" t="s">
        <v>555</v>
      </c>
      <c r="R207" s="7" t="s">
        <v>130</v>
      </c>
      <c r="S207" s="7" t="s">
        <v>1841</v>
      </c>
      <c r="T207" s="7" t="s">
        <v>1842</v>
      </c>
      <c r="U207" s="215">
        <v>423642</v>
      </c>
      <c r="V207" s="7" t="s">
        <v>1829</v>
      </c>
      <c r="W207" s="7" t="s">
        <v>1831</v>
      </c>
      <c r="X207" s="7">
        <v>13556.545</v>
      </c>
      <c r="Y207" s="7">
        <v>123</v>
      </c>
      <c r="Z207" s="7">
        <v>18</v>
      </c>
      <c r="AA207" s="7">
        <v>63</v>
      </c>
      <c r="AB207" s="7" t="b">
        <v>0</v>
      </c>
      <c r="AC207" s="7">
        <v>8.8529999999999998E-3</v>
      </c>
      <c r="AD207" s="7" t="s">
        <v>1623</v>
      </c>
      <c r="AE207" s="7" t="s">
        <v>27</v>
      </c>
      <c r="AF207" s="7" t="s">
        <v>27</v>
      </c>
      <c r="AG207" s="7" t="s">
        <v>27</v>
      </c>
      <c r="AH207" s="7" t="s">
        <v>27</v>
      </c>
      <c r="AI207" s="7" t="s">
        <v>27</v>
      </c>
      <c r="AJ207" s="7" t="s">
        <v>27</v>
      </c>
      <c r="AK207" s="7" t="s">
        <v>27</v>
      </c>
      <c r="AL207" s="7" t="s">
        <v>27</v>
      </c>
      <c r="AM207" s="7" t="s">
        <v>27</v>
      </c>
      <c r="AN207" s="7" t="s">
        <v>27</v>
      </c>
      <c r="AO207" s="7" t="s">
        <v>27</v>
      </c>
      <c r="AP207" s="7" t="s">
        <v>27</v>
      </c>
      <c r="AQ207" s="7" t="s">
        <v>27</v>
      </c>
      <c r="AR207" s="7" t="s">
        <v>27</v>
      </c>
      <c r="AS207" s="7" t="s">
        <v>27</v>
      </c>
      <c r="AT207" s="7" t="s">
        <v>27</v>
      </c>
    </row>
    <row r="208" spans="1:46" ht="49" x14ac:dyDescent="0.2">
      <c r="A208" s="6" t="s">
        <v>129</v>
      </c>
      <c r="B208" s="7" t="s">
        <v>130</v>
      </c>
      <c r="C208" s="7" t="s">
        <v>556</v>
      </c>
      <c r="D208" s="7">
        <v>1</v>
      </c>
      <c r="E208" s="7" t="s">
        <v>195</v>
      </c>
      <c r="F208" s="7" t="s">
        <v>133</v>
      </c>
      <c r="G208" s="7">
        <v>9198887386</v>
      </c>
      <c r="H208" s="7" t="s">
        <v>197</v>
      </c>
      <c r="I208" s="7" t="s">
        <v>136</v>
      </c>
      <c r="J208" s="211" t="s">
        <v>557</v>
      </c>
      <c r="L208" s="6" t="s">
        <v>1619</v>
      </c>
      <c r="M208" s="7" t="s">
        <v>1616</v>
      </c>
      <c r="N208" s="7" t="s">
        <v>1617</v>
      </c>
      <c r="O208" s="7">
        <v>204</v>
      </c>
      <c r="P208" s="7">
        <v>-9.2233720368547697E+18</v>
      </c>
      <c r="Q208" s="211" t="s">
        <v>557</v>
      </c>
      <c r="R208" s="7" t="s">
        <v>130</v>
      </c>
      <c r="S208" s="7" t="s">
        <v>1842</v>
      </c>
      <c r="T208" s="7" t="s">
        <v>1843</v>
      </c>
      <c r="U208" s="215">
        <v>423642</v>
      </c>
      <c r="V208" s="7" t="s">
        <v>1829</v>
      </c>
      <c r="W208" s="7" t="s">
        <v>1831</v>
      </c>
      <c r="X208" s="7">
        <v>13556.545</v>
      </c>
      <c r="Y208" s="7">
        <v>143</v>
      </c>
      <c r="Z208" s="7">
        <v>25</v>
      </c>
      <c r="AA208" s="7">
        <v>39</v>
      </c>
      <c r="AB208" s="7" t="b">
        <v>0</v>
      </c>
      <c r="AC208" s="7">
        <v>4.1584000000000003E-2</v>
      </c>
      <c r="AD208" s="7" t="s">
        <v>1623</v>
      </c>
      <c r="AE208" s="7" t="s">
        <v>27</v>
      </c>
      <c r="AF208" s="7" t="s">
        <v>27</v>
      </c>
      <c r="AG208" s="7" t="s">
        <v>27</v>
      </c>
      <c r="AH208" s="7" t="s">
        <v>27</v>
      </c>
      <c r="AI208" s="7" t="s">
        <v>27</v>
      </c>
      <c r="AJ208" s="7" t="s">
        <v>27</v>
      </c>
      <c r="AK208" s="7" t="s">
        <v>27</v>
      </c>
      <c r="AL208" s="7" t="s">
        <v>27</v>
      </c>
      <c r="AM208" s="7" t="s">
        <v>27</v>
      </c>
      <c r="AN208" s="7" t="s">
        <v>27</v>
      </c>
      <c r="AO208" s="7" t="s">
        <v>27</v>
      </c>
      <c r="AP208" s="7" t="s">
        <v>27</v>
      </c>
      <c r="AQ208" s="7" t="s">
        <v>27</v>
      </c>
      <c r="AR208" s="7" t="s">
        <v>27</v>
      </c>
      <c r="AS208" s="7" t="s">
        <v>27</v>
      </c>
      <c r="AT208" s="7" t="s">
        <v>27</v>
      </c>
    </row>
    <row r="209" spans="1:46" ht="25" x14ac:dyDescent="0.2">
      <c r="A209" s="6" t="s">
        <v>129</v>
      </c>
      <c r="B209" s="7" t="s">
        <v>130</v>
      </c>
      <c r="C209" s="7" t="s">
        <v>558</v>
      </c>
      <c r="D209" s="7">
        <v>1</v>
      </c>
      <c r="E209" s="7" t="s">
        <v>132</v>
      </c>
      <c r="F209" s="7">
        <v>9198887386</v>
      </c>
      <c r="G209" s="7" t="s">
        <v>133</v>
      </c>
      <c r="H209" s="7" t="s">
        <v>197</v>
      </c>
      <c r="I209" s="7" t="s">
        <v>136</v>
      </c>
      <c r="J209" s="211" t="s">
        <v>559</v>
      </c>
      <c r="L209" s="6" t="s">
        <v>1619</v>
      </c>
      <c r="M209" s="7" t="s">
        <v>1616</v>
      </c>
      <c r="N209" s="7" t="s">
        <v>1617</v>
      </c>
      <c r="O209" s="7">
        <v>205</v>
      </c>
      <c r="P209" s="7">
        <v>-9.2233720368547697E+18</v>
      </c>
      <c r="Q209" s="211" t="s">
        <v>559</v>
      </c>
      <c r="R209" s="7" t="s">
        <v>130</v>
      </c>
      <c r="S209" s="7" t="s">
        <v>1843</v>
      </c>
      <c r="T209" s="7" t="s">
        <v>1844</v>
      </c>
      <c r="U209" s="215">
        <v>423642</v>
      </c>
      <c r="V209" s="7" t="s">
        <v>1829</v>
      </c>
      <c r="W209" s="7" t="s">
        <v>1831</v>
      </c>
      <c r="X209" s="7">
        <v>13556.545</v>
      </c>
      <c r="Y209" s="7">
        <v>75</v>
      </c>
      <c r="Z209" s="7">
        <v>14</v>
      </c>
      <c r="AA209" s="7">
        <v>25</v>
      </c>
      <c r="AB209" s="7" t="b">
        <v>0</v>
      </c>
      <c r="AC209" s="7">
        <v>6.5839999999999996E-3</v>
      </c>
      <c r="AD209" s="7" t="s">
        <v>1623</v>
      </c>
      <c r="AE209" s="7" t="s">
        <v>27</v>
      </c>
      <c r="AF209" s="7" t="s">
        <v>27</v>
      </c>
      <c r="AG209" s="7" t="s">
        <v>27</v>
      </c>
      <c r="AH209" s="7" t="s">
        <v>27</v>
      </c>
      <c r="AI209" s="7" t="s">
        <v>27</v>
      </c>
      <c r="AJ209" s="7" t="s">
        <v>27</v>
      </c>
      <c r="AK209" s="7" t="s">
        <v>27</v>
      </c>
      <c r="AL209" s="7" t="s">
        <v>27</v>
      </c>
      <c r="AM209" s="7" t="s">
        <v>27</v>
      </c>
      <c r="AN209" s="7" t="s">
        <v>27</v>
      </c>
      <c r="AO209" s="7" t="s">
        <v>27</v>
      </c>
      <c r="AP209" s="7" t="s">
        <v>27</v>
      </c>
      <c r="AQ209" s="7" t="s">
        <v>27</v>
      </c>
      <c r="AR209" s="7" t="s">
        <v>27</v>
      </c>
      <c r="AS209" s="7" t="s">
        <v>27</v>
      </c>
      <c r="AT209" s="7" t="s">
        <v>27</v>
      </c>
    </row>
    <row r="210" spans="1:46" x14ac:dyDescent="0.2">
      <c r="A210" s="6" t="s">
        <v>129</v>
      </c>
      <c r="B210" s="7" t="s">
        <v>130</v>
      </c>
      <c r="C210" s="7" t="s">
        <v>560</v>
      </c>
      <c r="D210" s="7">
        <v>1</v>
      </c>
      <c r="E210" s="7" t="s">
        <v>195</v>
      </c>
      <c r="F210" s="7" t="s">
        <v>133</v>
      </c>
      <c r="G210" s="7">
        <v>9198887386</v>
      </c>
      <c r="H210" s="7" t="s">
        <v>197</v>
      </c>
      <c r="I210" s="7" t="s">
        <v>136</v>
      </c>
      <c r="J210" s="213" t="s">
        <v>561</v>
      </c>
      <c r="L210" s="6" t="s">
        <v>1619</v>
      </c>
      <c r="M210" s="7" t="s">
        <v>1616</v>
      </c>
      <c r="N210" s="7" t="s">
        <v>1617</v>
      </c>
      <c r="O210" s="7">
        <v>206</v>
      </c>
      <c r="P210" s="7">
        <v>-9.2233720368547697E+18</v>
      </c>
      <c r="Q210" s="213" t="s">
        <v>561</v>
      </c>
      <c r="R210" s="7" t="s">
        <v>130</v>
      </c>
      <c r="S210" s="7" t="s">
        <v>1844</v>
      </c>
      <c r="T210" s="7" t="s">
        <v>1845</v>
      </c>
      <c r="U210" s="215">
        <v>423642</v>
      </c>
      <c r="V210" s="7" t="s">
        <v>1829</v>
      </c>
      <c r="W210" s="7" t="s">
        <v>1831</v>
      </c>
      <c r="X210" s="7">
        <v>13556.545</v>
      </c>
      <c r="Y210" s="7">
        <v>33</v>
      </c>
      <c r="Z210" s="7">
        <v>4</v>
      </c>
      <c r="AA210" s="7">
        <v>11</v>
      </c>
      <c r="AB210" s="7" t="b">
        <v>0</v>
      </c>
      <c r="AC210" s="7">
        <v>1.2756999999999999E-2</v>
      </c>
      <c r="AD210" s="7" t="s">
        <v>1623</v>
      </c>
      <c r="AE210" s="7" t="s">
        <v>27</v>
      </c>
      <c r="AF210" s="7" t="s">
        <v>27</v>
      </c>
      <c r="AG210" s="7" t="s">
        <v>27</v>
      </c>
      <c r="AH210" s="7" t="s">
        <v>27</v>
      </c>
      <c r="AI210" s="7" t="s">
        <v>27</v>
      </c>
      <c r="AJ210" s="7" t="s">
        <v>27</v>
      </c>
      <c r="AK210" s="7" t="s">
        <v>27</v>
      </c>
      <c r="AL210" s="7" t="s">
        <v>27</v>
      </c>
      <c r="AM210" s="7" t="s">
        <v>27</v>
      </c>
      <c r="AN210" s="7" t="s">
        <v>27</v>
      </c>
      <c r="AO210" s="7" t="s">
        <v>27</v>
      </c>
      <c r="AP210" s="7" t="s">
        <v>27</v>
      </c>
      <c r="AQ210" s="7" t="s">
        <v>27</v>
      </c>
      <c r="AR210" s="7" t="s">
        <v>27</v>
      </c>
      <c r="AS210" s="7" t="s">
        <v>27</v>
      </c>
      <c r="AT210" s="7" t="s">
        <v>27</v>
      </c>
    </row>
    <row r="211" spans="1:46" ht="37" x14ac:dyDescent="0.2">
      <c r="A211" s="6" t="s">
        <v>129</v>
      </c>
      <c r="B211" s="7" t="s">
        <v>130</v>
      </c>
      <c r="C211" s="7" t="s">
        <v>562</v>
      </c>
      <c r="D211" s="7">
        <v>1</v>
      </c>
      <c r="E211" s="7" t="s">
        <v>132</v>
      </c>
      <c r="F211" s="7">
        <v>9198887386</v>
      </c>
      <c r="G211" s="7" t="s">
        <v>133</v>
      </c>
      <c r="H211" s="7" t="s">
        <v>197</v>
      </c>
      <c r="I211" s="7" t="s">
        <v>136</v>
      </c>
      <c r="J211" s="211" t="s">
        <v>563</v>
      </c>
      <c r="L211" s="6" t="s">
        <v>1619</v>
      </c>
      <c r="M211" s="7" t="s">
        <v>1616</v>
      </c>
      <c r="N211" s="7" t="s">
        <v>1617</v>
      </c>
      <c r="O211" s="7">
        <v>207</v>
      </c>
      <c r="P211" s="7">
        <v>-9.2233720368547697E+18</v>
      </c>
      <c r="Q211" s="211" t="s">
        <v>563</v>
      </c>
      <c r="R211" s="7" t="s">
        <v>130</v>
      </c>
      <c r="S211" s="7" t="s">
        <v>1845</v>
      </c>
      <c r="T211" s="7" t="s">
        <v>1846</v>
      </c>
      <c r="U211" s="215">
        <v>423642</v>
      </c>
      <c r="V211" s="7" t="s">
        <v>1829</v>
      </c>
      <c r="W211" s="7" t="s">
        <v>1831</v>
      </c>
      <c r="X211" s="7">
        <v>13556.545</v>
      </c>
      <c r="Y211" s="7">
        <v>98</v>
      </c>
      <c r="Z211" s="7">
        <v>19</v>
      </c>
      <c r="AA211" s="7">
        <v>30</v>
      </c>
      <c r="AB211" s="7" t="b">
        <v>0</v>
      </c>
      <c r="AC211" s="7">
        <v>8.8669999999999999E-3</v>
      </c>
      <c r="AD211" s="7" t="s">
        <v>1623</v>
      </c>
      <c r="AE211" s="7" t="s">
        <v>27</v>
      </c>
      <c r="AF211" s="7" t="s">
        <v>27</v>
      </c>
      <c r="AG211" s="7" t="s">
        <v>27</v>
      </c>
      <c r="AH211" s="7" t="s">
        <v>27</v>
      </c>
      <c r="AI211" s="7" t="s">
        <v>27</v>
      </c>
      <c r="AJ211" s="7" t="s">
        <v>27</v>
      </c>
      <c r="AK211" s="7" t="s">
        <v>27</v>
      </c>
      <c r="AL211" s="7" t="s">
        <v>27</v>
      </c>
      <c r="AM211" s="7" t="s">
        <v>27</v>
      </c>
      <c r="AN211" s="7" t="s">
        <v>27</v>
      </c>
      <c r="AO211" s="7" t="s">
        <v>27</v>
      </c>
      <c r="AP211" s="7" t="s">
        <v>27</v>
      </c>
      <c r="AQ211" s="7" t="s">
        <v>27</v>
      </c>
      <c r="AR211" s="7" t="s">
        <v>27</v>
      </c>
      <c r="AS211" s="7" t="s">
        <v>27</v>
      </c>
      <c r="AT211" s="7" t="s">
        <v>27</v>
      </c>
    </row>
    <row r="212" spans="1:46" x14ac:dyDescent="0.2">
      <c r="A212" s="6" t="s">
        <v>129</v>
      </c>
      <c r="B212" s="7" t="s">
        <v>130</v>
      </c>
      <c r="C212" s="7" t="s">
        <v>564</v>
      </c>
      <c r="D212" s="7">
        <v>1</v>
      </c>
      <c r="E212" s="7" t="s">
        <v>195</v>
      </c>
      <c r="F212" s="7" t="s">
        <v>133</v>
      </c>
      <c r="G212" s="7">
        <v>9198887386</v>
      </c>
      <c r="H212" s="7" t="s">
        <v>197</v>
      </c>
      <c r="I212" s="7" t="s">
        <v>136</v>
      </c>
      <c r="J212" s="211" t="s">
        <v>565</v>
      </c>
      <c r="L212" s="6" t="s">
        <v>1619</v>
      </c>
      <c r="M212" s="7" t="s">
        <v>1616</v>
      </c>
      <c r="N212" s="7" t="s">
        <v>1617</v>
      </c>
      <c r="O212" s="7">
        <v>208</v>
      </c>
      <c r="P212" s="7">
        <v>-9.2233720368547697E+18</v>
      </c>
      <c r="Q212" s="211" t="s">
        <v>565</v>
      </c>
      <c r="R212" s="7" t="s">
        <v>130</v>
      </c>
      <c r="S212" s="7" t="s">
        <v>1846</v>
      </c>
      <c r="T212" s="7" t="s">
        <v>1847</v>
      </c>
      <c r="U212" s="215">
        <v>423642</v>
      </c>
      <c r="V212" s="7" t="s">
        <v>1829</v>
      </c>
      <c r="W212" s="7" t="s">
        <v>1831</v>
      </c>
      <c r="X212" s="7">
        <v>13556.545</v>
      </c>
      <c r="Y212" s="7">
        <v>34</v>
      </c>
      <c r="Z212" s="7">
        <v>6</v>
      </c>
      <c r="AA212" s="7">
        <v>12</v>
      </c>
      <c r="AB212" s="7" t="b">
        <v>1</v>
      </c>
      <c r="AC212" s="7">
        <v>0.99614199999999997</v>
      </c>
      <c r="AD212" s="7" t="s">
        <v>1667</v>
      </c>
      <c r="AE212" s="7" t="s">
        <v>27</v>
      </c>
      <c r="AF212" s="7" t="s">
        <v>27</v>
      </c>
      <c r="AG212" s="7" t="s">
        <v>27</v>
      </c>
      <c r="AH212" s="7" t="s">
        <v>27</v>
      </c>
      <c r="AI212" s="7" t="s">
        <v>27</v>
      </c>
      <c r="AJ212" s="7" t="s">
        <v>27</v>
      </c>
      <c r="AK212" s="7" t="s">
        <v>27</v>
      </c>
      <c r="AL212" s="7" t="s">
        <v>27</v>
      </c>
      <c r="AM212" s="7" t="s">
        <v>27</v>
      </c>
      <c r="AN212" s="7" t="s">
        <v>27</v>
      </c>
      <c r="AO212" s="7" t="s">
        <v>27</v>
      </c>
      <c r="AP212" s="7" t="s">
        <v>27</v>
      </c>
      <c r="AQ212" s="7" t="s">
        <v>27</v>
      </c>
      <c r="AR212" s="7" t="s">
        <v>27</v>
      </c>
      <c r="AS212" s="7" t="s">
        <v>27</v>
      </c>
      <c r="AT212" s="7" t="s">
        <v>27</v>
      </c>
    </row>
    <row r="213" spans="1:46" x14ac:dyDescent="0.2">
      <c r="A213" s="6" t="s">
        <v>129</v>
      </c>
      <c r="B213" s="7" t="s">
        <v>130</v>
      </c>
      <c r="C213" s="7" t="s">
        <v>566</v>
      </c>
      <c r="D213" s="7">
        <v>1</v>
      </c>
      <c r="E213" s="7" t="s">
        <v>132</v>
      </c>
      <c r="F213" s="7">
        <v>9198887386</v>
      </c>
      <c r="G213" s="7" t="s">
        <v>133</v>
      </c>
      <c r="H213" s="7" t="s">
        <v>197</v>
      </c>
      <c r="I213" s="7" t="s">
        <v>136</v>
      </c>
      <c r="J213" s="211" t="s">
        <v>567</v>
      </c>
      <c r="L213" s="6" t="s">
        <v>1619</v>
      </c>
      <c r="M213" s="7" t="s">
        <v>1616</v>
      </c>
      <c r="N213" s="7" t="s">
        <v>1617</v>
      </c>
      <c r="O213" s="7">
        <v>209</v>
      </c>
      <c r="P213" s="7">
        <v>-9.2233720368547697E+18</v>
      </c>
      <c r="Q213" s="211" t="s">
        <v>567</v>
      </c>
      <c r="R213" s="7" t="s">
        <v>130</v>
      </c>
      <c r="S213" s="7" t="s">
        <v>1847</v>
      </c>
      <c r="T213" s="7" t="s">
        <v>1848</v>
      </c>
      <c r="U213" s="215">
        <v>423642</v>
      </c>
      <c r="V213" s="7" t="s">
        <v>1829</v>
      </c>
      <c r="W213" s="7" t="s">
        <v>1831</v>
      </c>
      <c r="X213" s="7">
        <v>13556.545</v>
      </c>
      <c r="Y213" s="7">
        <v>46</v>
      </c>
      <c r="Z213" s="7">
        <v>9</v>
      </c>
      <c r="AA213" s="7">
        <v>16</v>
      </c>
      <c r="AB213" s="7" t="b">
        <v>1</v>
      </c>
      <c r="AC213" s="7">
        <v>0.99737299999999995</v>
      </c>
      <c r="AD213" s="7" t="s">
        <v>1667</v>
      </c>
      <c r="AE213" s="7" t="s">
        <v>27</v>
      </c>
      <c r="AF213" s="7" t="s">
        <v>27</v>
      </c>
      <c r="AG213" s="7" t="s">
        <v>27</v>
      </c>
      <c r="AH213" s="7" t="s">
        <v>27</v>
      </c>
      <c r="AI213" s="7" t="s">
        <v>27</v>
      </c>
      <c r="AJ213" s="7" t="s">
        <v>27</v>
      </c>
      <c r="AK213" s="7" t="s">
        <v>27</v>
      </c>
      <c r="AL213" s="7" t="s">
        <v>27</v>
      </c>
      <c r="AM213" s="7" t="s">
        <v>27</v>
      </c>
      <c r="AN213" s="7" t="s">
        <v>27</v>
      </c>
      <c r="AO213" s="7" t="s">
        <v>27</v>
      </c>
      <c r="AP213" s="7" t="s">
        <v>27</v>
      </c>
      <c r="AQ213" s="7" t="s">
        <v>27</v>
      </c>
      <c r="AR213" s="7" t="s">
        <v>27</v>
      </c>
      <c r="AS213" s="7" t="s">
        <v>27</v>
      </c>
      <c r="AT213" s="7" t="s">
        <v>27</v>
      </c>
    </row>
    <row r="214" spans="1:46" ht="49" x14ac:dyDescent="0.2">
      <c r="A214" s="6" t="s">
        <v>129</v>
      </c>
      <c r="B214" s="7" t="s">
        <v>130</v>
      </c>
      <c r="C214" s="7" t="s">
        <v>568</v>
      </c>
      <c r="D214" s="7">
        <v>1</v>
      </c>
      <c r="E214" s="7" t="s">
        <v>195</v>
      </c>
      <c r="F214" s="7" t="s">
        <v>133</v>
      </c>
      <c r="G214" s="7">
        <v>9198887386</v>
      </c>
      <c r="H214" s="7" t="s">
        <v>197</v>
      </c>
      <c r="I214" s="7" t="s">
        <v>136</v>
      </c>
      <c r="J214" s="211" t="s">
        <v>569</v>
      </c>
      <c r="L214" s="6" t="s">
        <v>1619</v>
      </c>
      <c r="M214" s="7" t="s">
        <v>1616</v>
      </c>
      <c r="N214" s="7" t="s">
        <v>1617</v>
      </c>
      <c r="O214" s="7">
        <v>210</v>
      </c>
      <c r="P214" s="7">
        <v>-9.2233720368547697E+18</v>
      </c>
      <c r="Q214" s="211" t="s">
        <v>569</v>
      </c>
      <c r="R214" s="7" t="s">
        <v>130</v>
      </c>
      <c r="S214" s="7" t="s">
        <v>1848</v>
      </c>
      <c r="T214" s="7" t="s">
        <v>1849</v>
      </c>
      <c r="U214" s="215">
        <v>423642</v>
      </c>
      <c r="V214" s="7" t="s">
        <v>1829</v>
      </c>
      <c r="W214" s="7" t="s">
        <v>1831</v>
      </c>
      <c r="X214" s="7">
        <v>13556.545</v>
      </c>
      <c r="Y214" s="7">
        <v>137</v>
      </c>
      <c r="Z214" s="7">
        <v>22</v>
      </c>
      <c r="AA214" s="7">
        <v>31</v>
      </c>
      <c r="AB214" s="7" t="b">
        <v>0</v>
      </c>
      <c r="AC214" s="7">
        <v>2.7999999999999998E-4</v>
      </c>
      <c r="AD214" s="7" t="s">
        <v>1623</v>
      </c>
      <c r="AE214" s="7" t="s">
        <v>27</v>
      </c>
      <c r="AF214" s="7" t="s">
        <v>27</v>
      </c>
      <c r="AG214" s="7" t="s">
        <v>27</v>
      </c>
      <c r="AH214" s="7" t="s">
        <v>27</v>
      </c>
      <c r="AI214" s="7" t="s">
        <v>27</v>
      </c>
      <c r="AJ214" s="7" t="s">
        <v>27</v>
      </c>
      <c r="AK214" s="7" t="s">
        <v>27</v>
      </c>
      <c r="AL214" s="7" t="s">
        <v>27</v>
      </c>
      <c r="AM214" s="7" t="s">
        <v>27</v>
      </c>
      <c r="AN214" s="7" t="s">
        <v>27</v>
      </c>
      <c r="AO214" s="7" t="s">
        <v>27</v>
      </c>
      <c r="AP214" s="7" t="s">
        <v>27</v>
      </c>
      <c r="AQ214" s="7" t="s">
        <v>27</v>
      </c>
      <c r="AR214" s="7" t="s">
        <v>27</v>
      </c>
      <c r="AS214" s="7" t="s">
        <v>27</v>
      </c>
      <c r="AT214" s="7" t="s">
        <v>27</v>
      </c>
    </row>
    <row r="215" spans="1:46" ht="37" x14ac:dyDescent="0.2">
      <c r="A215" s="6" t="s">
        <v>129</v>
      </c>
      <c r="B215" s="7" t="s">
        <v>130</v>
      </c>
      <c r="C215" s="7" t="s">
        <v>570</v>
      </c>
      <c r="D215" s="7">
        <v>1</v>
      </c>
      <c r="E215" s="7" t="s">
        <v>132</v>
      </c>
      <c r="F215" s="7">
        <v>9198887386</v>
      </c>
      <c r="G215" s="7" t="s">
        <v>133</v>
      </c>
      <c r="H215" s="7" t="s">
        <v>197</v>
      </c>
      <c r="I215" s="7" t="s">
        <v>136</v>
      </c>
      <c r="J215" s="212" t="s">
        <v>571</v>
      </c>
      <c r="L215" s="6" t="s">
        <v>1619</v>
      </c>
      <c r="M215" s="7" t="s">
        <v>1616</v>
      </c>
      <c r="N215" s="7" t="s">
        <v>1617</v>
      </c>
      <c r="O215" s="7">
        <v>211</v>
      </c>
      <c r="P215" s="7">
        <v>-9.2233720368547697E+18</v>
      </c>
      <c r="Q215" s="217" t="s">
        <v>571</v>
      </c>
      <c r="R215" s="7" t="s">
        <v>130</v>
      </c>
      <c r="S215" s="7" t="s">
        <v>1849</v>
      </c>
      <c r="T215" s="7" t="s">
        <v>1850</v>
      </c>
      <c r="U215" s="215">
        <v>423642</v>
      </c>
      <c r="V215" s="7" t="s">
        <v>1829</v>
      </c>
      <c r="W215" s="7" t="s">
        <v>1831</v>
      </c>
      <c r="X215" s="7">
        <v>13556.545</v>
      </c>
      <c r="Y215" s="7">
        <v>95</v>
      </c>
      <c r="Z215" s="7">
        <v>12</v>
      </c>
      <c r="AA215" s="7">
        <v>53</v>
      </c>
      <c r="AB215" s="7" t="b">
        <v>0</v>
      </c>
      <c r="AC215" s="7">
        <v>7.3959999999999998E-3</v>
      </c>
      <c r="AD215" s="7" t="s">
        <v>1623</v>
      </c>
      <c r="AE215" s="7" t="s">
        <v>27</v>
      </c>
      <c r="AF215" s="7" t="s">
        <v>27</v>
      </c>
      <c r="AG215" s="7" t="s">
        <v>27</v>
      </c>
      <c r="AH215" s="7" t="s">
        <v>27</v>
      </c>
      <c r="AI215" s="7" t="s">
        <v>27</v>
      </c>
      <c r="AJ215" s="7" t="s">
        <v>27</v>
      </c>
      <c r="AK215" s="7" t="s">
        <v>27</v>
      </c>
      <c r="AL215" s="7" t="s">
        <v>27</v>
      </c>
      <c r="AM215" s="7" t="s">
        <v>27</v>
      </c>
      <c r="AN215" s="7" t="s">
        <v>27</v>
      </c>
      <c r="AO215" s="7" t="s">
        <v>27</v>
      </c>
      <c r="AP215" s="7" t="s">
        <v>27</v>
      </c>
      <c r="AQ215" s="7" t="s">
        <v>27</v>
      </c>
      <c r="AR215" s="7" t="s">
        <v>27</v>
      </c>
      <c r="AS215" s="7" t="s">
        <v>27</v>
      </c>
      <c r="AT215" s="7" t="s">
        <v>27</v>
      </c>
    </row>
    <row r="216" spans="1:46" ht="49" x14ac:dyDescent="0.2">
      <c r="A216" s="6" t="s">
        <v>129</v>
      </c>
      <c r="B216" s="7" t="s">
        <v>130</v>
      </c>
      <c r="C216" s="7" t="s">
        <v>572</v>
      </c>
      <c r="D216" s="7">
        <v>1</v>
      </c>
      <c r="E216" s="7" t="s">
        <v>195</v>
      </c>
      <c r="F216" s="7" t="s">
        <v>133</v>
      </c>
      <c r="G216" s="7">
        <v>9198887386</v>
      </c>
      <c r="H216" s="7" t="s">
        <v>197</v>
      </c>
      <c r="I216" s="7" t="s">
        <v>136</v>
      </c>
      <c r="J216" s="211" t="s">
        <v>573</v>
      </c>
      <c r="L216" s="6" t="s">
        <v>1619</v>
      </c>
      <c r="M216" s="7" t="s">
        <v>1616</v>
      </c>
      <c r="N216" s="7" t="s">
        <v>1617</v>
      </c>
      <c r="O216" s="7">
        <v>212</v>
      </c>
      <c r="P216" s="7">
        <v>-9.2233720368547697E+18</v>
      </c>
      <c r="Q216" s="211" t="s">
        <v>573</v>
      </c>
      <c r="R216" s="7" t="s">
        <v>130</v>
      </c>
      <c r="S216" s="7" t="s">
        <v>1850</v>
      </c>
      <c r="T216" s="7" t="s">
        <v>1851</v>
      </c>
      <c r="U216" s="215">
        <v>423642</v>
      </c>
      <c r="V216" s="7" t="s">
        <v>1829</v>
      </c>
      <c r="W216" s="7" t="s">
        <v>1831</v>
      </c>
      <c r="X216" s="7">
        <v>13556.545</v>
      </c>
      <c r="Y216" s="7">
        <v>95</v>
      </c>
      <c r="Z216" s="7">
        <v>14</v>
      </c>
      <c r="AA216" s="7">
        <v>37</v>
      </c>
      <c r="AB216" s="7" t="b">
        <v>0</v>
      </c>
      <c r="AC216" s="7">
        <v>2.4785999999999999E-2</v>
      </c>
      <c r="AD216" s="7" t="s">
        <v>1623</v>
      </c>
      <c r="AE216" s="7" t="s">
        <v>27</v>
      </c>
      <c r="AF216" s="7" t="s">
        <v>27</v>
      </c>
      <c r="AG216" s="7" t="s">
        <v>27</v>
      </c>
      <c r="AH216" s="7" t="s">
        <v>27</v>
      </c>
      <c r="AI216" s="7" t="s">
        <v>27</v>
      </c>
      <c r="AJ216" s="7" t="s">
        <v>27</v>
      </c>
      <c r="AK216" s="7" t="s">
        <v>27</v>
      </c>
      <c r="AL216" s="7" t="s">
        <v>27</v>
      </c>
      <c r="AM216" s="7" t="s">
        <v>27</v>
      </c>
      <c r="AN216" s="7" t="s">
        <v>27</v>
      </c>
      <c r="AO216" s="7" t="s">
        <v>27</v>
      </c>
      <c r="AP216" s="7" t="s">
        <v>27</v>
      </c>
      <c r="AQ216" s="7" t="s">
        <v>27</v>
      </c>
      <c r="AR216" s="7" t="s">
        <v>27</v>
      </c>
      <c r="AS216" s="7" t="s">
        <v>27</v>
      </c>
      <c r="AT216" s="7" t="s">
        <v>27</v>
      </c>
    </row>
    <row r="217" spans="1:46" ht="49" x14ac:dyDescent="0.2">
      <c r="A217" s="6" t="s">
        <v>129</v>
      </c>
      <c r="B217" s="7" t="s">
        <v>130</v>
      </c>
      <c r="C217" s="7" t="s">
        <v>574</v>
      </c>
      <c r="D217" s="7">
        <v>1</v>
      </c>
      <c r="E217" s="7" t="s">
        <v>132</v>
      </c>
      <c r="F217" s="7">
        <v>9198887386</v>
      </c>
      <c r="G217" s="7" t="s">
        <v>133</v>
      </c>
      <c r="H217" s="7" t="s">
        <v>197</v>
      </c>
      <c r="I217" s="7" t="s">
        <v>136</v>
      </c>
      <c r="J217" s="213" t="s">
        <v>575</v>
      </c>
      <c r="L217" s="6" t="s">
        <v>1619</v>
      </c>
      <c r="M217" s="7" t="s">
        <v>1616</v>
      </c>
      <c r="N217" s="7" t="s">
        <v>1617</v>
      </c>
      <c r="O217" s="7">
        <v>213</v>
      </c>
      <c r="P217" s="7">
        <v>-9.2233720368547697E+18</v>
      </c>
      <c r="Q217" s="213" t="s">
        <v>575</v>
      </c>
      <c r="R217" s="7" t="s">
        <v>130</v>
      </c>
      <c r="S217" s="7" t="s">
        <v>1851</v>
      </c>
      <c r="T217" s="7" t="s">
        <v>1852</v>
      </c>
      <c r="U217" s="215">
        <v>423642</v>
      </c>
      <c r="V217" s="7" t="s">
        <v>1829</v>
      </c>
      <c r="W217" s="7" t="s">
        <v>1831</v>
      </c>
      <c r="X217" s="7">
        <v>13556.545</v>
      </c>
      <c r="Y217" s="7">
        <v>129</v>
      </c>
      <c r="Z217" s="7">
        <v>13</v>
      </c>
      <c r="AA217" s="7">
        <v>45</v>
      </c>
      <c r="AB217" s="7" t="b">
        <v>0</v>
      </c>
      <c r="AC217" s="7">
        <v>7.2434999999999999E-2</v>
      </c>
      <c r="AD217" s="7" t="s">
        <v>1623</v>
      </c>
      <c r="AE217" s="7" t="s">
        <v>27</v>
      </c>
      <c r="AF217" s="7" t="s">
        <v>27</v>
      </c>
      <c r="AG217" s="7" t="s">
        <v>27</v>
      </c>
      <c r="AH217" s="7" t="s">
        <v>27</v>
      </c>
      <c r="AI217" s="7" t="s">
        <v>27</v>
      </c>
      <c r="AJ217" s="7" t="s">
        <v>27</v>
      </c>
      <c r="AK217" s="7" t="s">
        <v>27</v>
      </c>
      <c r="AL217" s="7" t="s">
        <v>27</v>
      </c>
      <c r="AM217" s="7" t="s">
        <v>27</v>
      </c>
      <c r="AN217" s="7" t="s">
        <v>27</v>
      </c>
      <c r="AO217" s="7" t="s">
        <v>27</v>
      </c>
      <c r="AP217" s="7" t="s">
        <v>27</v>
      </c>
      <c r="AQ217" s="7" t="s">
        <v>27</v>
      </c>
      <c r="AR217" s="7" t="s">
        <v>27</v>
      </c>
      <c r="AS217" s="7" t="s">
        <v>27</v>
      </c>
      <c r="AT217" s="7" t="s">
        <v>27</v>
      </c>
    </row>
    <row r="218" spans="1:46" ht="37" x14ac:dyDescent="0.2">
      <c r="A218" s="6" t="s">
        <v>129</v>
      </c>
      <c r="B218" s="7" t="s">
        <v>130</v>
      </c>
      <c r="C218" s="7" t="s">
        <v>576</v>
      </c>
      <c r="D218" s="7">
        <v>1</v>
      </c>
      <c r="E218" s="7" t="s">
        <v>195</v>
      </c>
      <c r="F218" s="7" t="s">
        <v>133</v>
      </c>
      <c r="G218" s="7">
        <v>9198887386</v>
      </c>
      <c r="H218" s="7" t="s">
        <v>197</v>
      </c>
      <c r="I218" s="7" t="s">
        <v>136</v>
      </c>
      <c r="J218" s="212" t="s">
        <v>577</v>
      </c>
      <c r="L218" s="6" t="s">
        <v>1619</v>
      </c>
      <c r="M218" s="7" t="s">
        <v>1616</v>
      </c>
      <c r="N218" s="7" t="s">
        <v>1617</v>
      </c>
      <c r="O218" s="7">
        <v>214</v>
      </c>
      <c r="P218" s="7">
        <v>-9.2233720368547697E+18</v>
      </c>
      <c r="Q218" s="217" t="s">
        <v>577</v>
      </c>
      <c r="R218" s="7" t="s">
        <v>130</v>
      </c>
      <c r="S218" s="7" t="s">
        <v>1852</v>
      </c>
      <c r="T218" s="7" t="s">
        <v>1853</v>
      </c>
      <c r="U218" s="215">
        <v>423642</v>
      </c>
      <c r="V218" s="7" t="s">
        <v>1829</v>
      </c>
      <c r="W218" s="7" t="s">
        <v>1831</v>
      </c>
      <c r="X218" s="7">
        <v>13556.545</v>
      </c>
      <c r="Y218" s="7">
        <v>100</v>
      </c>
      <c r="Z218" s="7">
        <v>15</v>
      </c>
      <c r="AA218" s="7">
        <v>42</v>
      </c>
      <c r="AB218" s="7" t="b">
        <v>0</v>
      </c>
      <c r="AC218" s="7">
        <v>7.6099999999999996E-4</v>
      </c>
      <c r="AD218" s="7" t="s">
        <v>1623</v>
      </c>
      <c r="AE218" s="7" t="s">
        <v>27</v>
      </c>
      <c r="AF218" s="7" t="s">
        <v>27</v>
      </c>
      <c r="AG218" s="7" t="s">
        <v>27</v>
      </c>
      <c r="AH218" s="7" t="s">
        <v>27</v>
      </c>
      <c r="AI218" s="7" t="s">
        <v>27</v>
      </c>
      <c r="AJ218" s="7" t="s">
        <v>27</v>
      </c>
      <c r="AK218" s="7" t="s">
        <v>27</v>
      </c>
      <c r="AL218" s="7" t="s">
        <v>27</v>
      </c>
      <c r="AM218" s="7" t="s">
        <v>27</v>
      </c>
      <c r="AN218" s="7" t="s">
        <v>27</v>
      </c>
      <c r="AO218" s="7" t="s">
        <v>27</v>
      </c>
      <c r="AP218" s="7" t="s">
        <v>27</v>
      </c>
      <c r="AQ218" s="7" t="s">
        <v>27</v>
      </c>
      <c r="AR218" s="7" t="s">
        <v>27</v>
      </c>
      <c r="AS218" s="7" t="s">
        <v>27</v>
      </c>
      <c r="AT218" s="7" t="s">
        <v>27</v>
      </c>
    </row>
    <row r="219" spans="1:46" ht="25" x14ac:dyDescent="0.2">
      <c r="A219" s="6" t="s">
        <v>129</v>
      </c>
      <c r="B219" s="7" t="s">
        <v>130</v>
      </c>
      <c r="C219" s="7" t="s">
        <v>578</v>
      </c>
      <c r="D219" s="7">
        <v>1</v>
      </c>
      <c r="E219" s="7" t="s">
        <v>132</v>
      </c>
      <c r="F219" s="7">
        <v>9198887386</v>
      </c>
      <c r="G219" s="7" t="s">
        <v>133</v>
      </c>
      <c r="H219" s="7" t="s">
        <v>197</v>
      </c>
      <c r="I219" s="7" t="s">
        <v>136</v>
      </c>
      <c r="J219" s="212" t="s">
        <v>579</v>
      </c>
      <c r="L219" s="6" t="s">
        <v>1619</v>
      </c>
      <c r="M219" s="7" t="s">
        <v>1616</v>
      </c>
      <c r="N219" s="7" t="s">
        <v>1617</v>
      </c>
      <c r="O219" s="7">
        <v>215</v>
      </c>
      <c r="P219" s="7">
        <v>-9.2233720368547697E+18</v>
      </c>
      <c r="Q219" s="217" t="s">
        <v>579</v>
      </c>
      <c r="R219" s="7" t="s">
        <v>130</v>
      </c>
      <c r="S219" s="7" t="s">
        <v>1853</v>
      </c>
      <c r="T219" s="7" t="s">
        <v>1854</v>
      </c>
      <c r="U219" s="215">
        <v>423642</v>
      </c>
      <c r="V219" s="7" t="s">
        <v>1829</v>
      </c>
      <c r="W219" s="7" t="s">
        <v>1831</v>
      </c>
      <c r="X219" s="7">
        <v>13556.545</v>
      </c>
      <c r="Y219" s="7">
        <v>91</v>
      </c>
      <c r="Z219" s="7">
        <v>17</v>
      </c>
      <c r="AA219" s="7">
        <v>38</v>
      </c>
      <c r="AB219" s="7" t="b">
        <v>0</v>
      </c>
      <c r="AC219" s="7">
        <v>3.3522999999999997E-2</v>
      </c>
      <c r="AD219" s="7" t="s">
        <v>1623</v>
      </c>
      <c r="AE219" s="7" t="s">
        <v>27</v>
      </c>
      <c r="AF219" s="7" t="s">
        <v>27</v>
      </c>
      <c r="AG219" s="7" t="s">
        <v>27</v>
      </c>
      <c r="AH219" s="7" t="s">
        <v>27</v>
      </c>
      <c r="AI219" s="7" t="s">
        <v>27</v>
      </c>
      <c r="AJ219" s="7" t="s">
        <v>27</v>
      </c>
      <c r="AK219" s="7" t="s">
        <v>27</v>
      </c>
      <c r="AL219" s="7" t="s">
        <v>27</v>
      </c>
      <c r="AM219" s="7" t="s">
        <v>27</v>
      </c>
      <c r="AN219" s="7" t="s">
        <v>27</v>
      </c>
      <c r="AO219" s="7" t="s">
        <v>27</v>
      </c>
      <c r="AP219" s="7" t="s">
        <v>27</v>
      </c>
      <c r="AQ219" s="7" t="s">
        <v>27</v>
      </c>
      <c r="AR219" s="7" t="s">
        <v>27</v>
      </c>
      <c r="AS219" s="7" t="s">
        <v>27</v>
      </c>
      <c r="AT219" s="7" t="s">
        <v>27</v>
      </c>
    </row>
    <row r="220" spans="1:46" x14ac:dyDescent="0.2">
      <c r="A220" s="6" t="s">
        <v>129</v>
      </c>
      <c r="B220" s="7" t="s">
        <v>130</v>
      </c>
      <c r="C220" s="7" t="s">
        <v>580</v>
      </c>
      <c r="D220" s="7">
        <v>1</v>
      </c>
      <c r="E220" s="7" t="s">
        <v>195</v>
      </c>
      <c r="F220" s="7" t="s">
        <v>133</v>
      </c>
      <c r="G220" s="7">
        <v>9198887386</v>
      </c>
      <c r="H220" s="7" t="s">
        <v>197</v>
      </c>
      <c r="I220" s="7" t="s">
        <v>136</v>
      </c>
      <c r="J220" s="213" t="s">
        <v>581</v>
      </c>
      <c r="L220" s="6" t="s">
        <v>1619</v>
      </c>
      <c r="M220" s="7" t="s">
        <v>1616</v>
      </c>
      <c r="N220" s="7" t="s">
        <v>1617</v>
      </c>
      <c r="O220" s="7">
        <v>216</v>
      </c>
      <c r="P220" s="7">
        <v>-9.2233720368547697E+18</v>
      </c>
      <c r="Q220" s="213" t="s">
        <v>581</v>
      </c>
      <c r="R220" s="7" t="s">
        <v>130</v>
      </c>
      <c r="S220" s="7" t="s">
        <v>1854</v>
      </c>
      <c r="T220" s="7" t="s">
        <v>1855</v>
      </c>
      <c r="U220" s="215">
        <v>423642</v>
      </c>
      <c r="V220" s="7" t="s">
        <v>1829</v>
      </c>
      <c r="W220" s="7" t="s">
        <v>1831</v>
      </c>
      <c r="X220" s="7">
        <v>13556.545</v>
      </c>
      <c r="Y220" s="7">
        <v>40</v>
      </c>
      <c r="Z220" s="7">
        <v>7</v>
      </c>
      <c r="AA220" s="7">
        <v>17</v>
      </c>
      <c r="AB220" s="7" t="b">
        <v>0</v>
      </c>
      <c r="AC220" s="7">
        <v>2.3040000000000001E-3</v>
      </c>
      <c r="AD220" s="7" t="s">
        <v>1623</v>
      </c>
      <c r="AE220" s="7" t="s">
        <v>27</v>
      </c>
      <c r="AF220" s="7" t="s">
        <v>27</v>
      </c>
      <c r="AG220" s="7" t="s">
        <v>27</v>
      </c>
      <c r="AH220" s="7" t="s">
        <v>27</v>
      </c>
      <c r="AI220" s="7" t="s">
        <v>27</v>
      </c>
      <c r="AJ220" s="7" t="s">
        <v>27</v>
      </c>
      <c r="AK220" s="7" t="s">
        <v>27</v>
      </c>
      <c r="AL220" s="7" t="s">
        <v>27</v>
      </c>
      <c r="AM220" s="7" t="s">
        <v>27</v>
      </c>
      <c r="AN220" s="7" t="s">
        <v>27</v>
      </c>
      <c r="AO220" s="7" t="s">
        <v>27</v>
      </c>
      <c r="AP220" s="7" t="s">
        <v>27</v>
      </c>
      <c r="AQ220" s="7" t="s">
        <v>27</v>
      </c>
      <c r="AR220" s="7" t="s">
        <v>27</v>
      </c>
      <c r="AS220" s="7" t="s">
        <v>27</v>
      </c>
      <c r="AT220" s="7" t="s">
        <v>27</v>
      </c>
    </row>
    <row r="221" spans="1:46" ht="37" x14ac:dyDescent="0.2">
      <c r="A221" s="6" t="s">
        <v>129</v>
      </c>
      <c r="B221" s="7" t="s">
        <v>130</v>
      </c>
      <c r="C221" s="7" t="s">
        <v>582</v>
      </c>
      <c r="D221" s="7">
        <v>1</v>
      </c>
      <c r="E221" s="7" t="s">
        <v>132</v>
      </c>
      <c r="F221" s="7">
        <v>9198887386</v>
      </c>
      <c r="G221" s="7" t="s">
        <v>133</v>
      </c>
      <c r="H221" s="7" t="s">
        <v>197</v>
      </c>
      <c r="I221" s="7" t="s">
        <v>136</v>
      </c>
      <c r="J221" s="213" t="s">
        <v>583</v>
      </c>
      <c r="L221" s="6" t="s">
        <v>1619</v>
      </c>
      <c r="M221" s="7" t="s">
        <v>1616</v>
      </c>
      <c r="N221" s="7" t="s">
        <v>1617</v>
      </c>
      <c r="O221" s="7">
        <v>217</v>
      </c>
      <c r="P221" s="7">
        <v>-9.2233720368547697E+18</v>
      </c>
      <c r="Q221" s="213" t="s">
        <v>583</v>
      </c>
      <c r="R221" s="7" t="s">
        <v>130</v>
      </c>
      <c r="S221" s="7" t="s">
        <v>1855</v>
      </c>
      <c r="T221" s="7" t="s">
        <v>1856</v>
      </c>
      <c r="U221" s="215">
        <v>423642</v>
      </c>
      <c r="V221" s="7" t="s">
        <v>1829</v>
      </c>
      <c r="W221" s="7" t="s">
        <v>1831</v>
      </c>
      <c r="X221" s="7">
        <v>13556.545</v>
      </c>
      <c r="Y221" s="7">
        <v>137</v>
      </c>
      <c r="Z221" s="7">
        <v>22</v>
      </c>
      <c r="AA221" s="7">
        <v>39</v>
      </c>
      <c r="AB221" s="7" t="b">
        <v>1</v>
      </c>
      <c r="AC221" s="7">
        <v>0.99799700000000002</v>
      </c>
      <c r="AD221" s="7" t="s">
        <v>1667</v>
      </c>
      <c r="AE221" s="7" t="s">
        <v>27</v>
      </c>
      <c r="AF221" s="7" t="s">
        <v>27</v>
      </c>
      <c r="AG221" s="7" t="s">
        <v>27</v>
      </c>
      <c r="AH221" s="7" t="s">
        <v>27</v>
      </c>
      <c r="AI221" s="7" t="s">
        <v>27</v>
      </c>
      <c r="AJ221" s="7" t="s">
        <v>27</v>
      </c>
      <c r="AK221" s="7" t="s">
        <v>27</v>
      </c>
      <c r="AL221" s="7" t="s">
        <v>27</v>
      </c>
      <c r="AM221" s="7" t="s">
        <v>27</v>
      </c>
      <c r="AN221" s="7" t="s">
        <v>27</v>
      </c>
      <c r="AO221" s="7" t="s">
        <v>27</v>
      </c>
      <c r="AP221" s="7" t="s">
        <v>27</v>
      </c>
      <c r="AQ221" s="7" t="s">
        <v>27</v>
      </c>
      <c r="AR221" s="7" t="s">
        <v>27</v>
      </c>
      <c r="AS221" s="7" t="s">
        <v>27</v>
      </c>
      <c r="AT221" s="7" t="s">
        <v>27</v>
      </c>
    </row>
    <row r="222" spans="1:46" ht="25" x14ac:dyDescent="0.2">
      <c r="A222" s="6" t="s">
        <v>129</v>
      </c>
      <c r="B222" s="7" t="s">
        <v>130</v>
      </c>
      <c r="C222" s="7" t="s">
        <v>584</v>
      </c>
      <c r="D222" s="7">
        <v>1</v>
      </c>
      <c r="E222" s="7" t="s">
        <v>195</v>
      </c>
      <c r="F222" s="7" t="s">
        <v>133</v>
      </c>
      <c r="G222" s="7">
        <v>9198887386</v>
      </c>
      <c r="H222" s="7" t="s">
        <v>197</v>
      </c>
      <c r="I222" s="7" t="s">
        <v>136</v>
      </c>
      <c r="J222" s="213" t="s">
        <v>585</v>
      </c>
      <c r="L222" s="6" t="s">
        <v>1619</v>
      </c>
      <c r="M222" s="7" t="s">
        <v>1616</v>
      </c>
      <c r="N222" s="7" t="s">
        <v>1617</v>
      </c>
      <c r="O222" s="7">
        <v>218</v>
      </c>
      <c r="P222" s="7">
        <v>-9.2233720368547697E+18</v>
      </c>
      <c r="Q222" s="213" t="s">
        <v>585</v>
      </c>
      <c r="R222" s="7" t="s">
        <v>130</v>
      </c>
      <c r="S222" s="7" t="s">
        <v>1856</v>
      </c>
      <c r="T222" s="7" t="s">
        <v>1857</v>
      </c>
      <c r="U222" s="215">
        <v>423642</v>
      </c>
      <c r="V222" s="7" t="s">
        <v>1829</v>
      </c>
      <c r="W222" s="7" t="s">
        <v>1831</v>
      </c>
      <c r="X222" s="7">
        <v>13556.545</v>
      </c>
      <c r="Y222" s="7">
        <v>58</v>
      </c>
      <c r="Z222" s="7">
        <v>9</v>
      </c>
      <c r="AA222" s="7">
        <v>19</v>
      </c>
      <c r="AB222" s="7" t="b">
        <v>0</v>
      </c>
      <c r="AC222" s="7">
        <v>0.11735</v>
      </c>
      <c r="AD222" s="7" t="s">
        <v>1623</v>
      </c>
      <c r="AE222" s="7" t="s">
        <v>27</v>
      </c>
      <c r="AF222" s="7" t="s">
        <v>27</v>
      </c>
      <c r="AG222" s="7" t="s">
        <v>27</v>
      </c>
      <c r="AH222" s="7" t="s">
        <v>27</v>
      </c>
      <c r="AI222" s="7" t="s">
        <v>27</v>
      </c>
      <c r="AJ222" s="7" t="s">
        <v>27</v>
      </c>
      <c r="AK222" s="7" t="s">
        <v>27</v>
      </c>
      <c r="AL222" s="7" t="s">
        <v>27</v>
      </c>
      <c r="AM222" s="7" t="s">
        <v>27</v>
      </c>
      <c r="AN222" s="7" t="s">
        <v>27</v>
      </c>
      <c r="AO222" s="7" t="s">
        <v>27</v>
      </c>
      <c r="AP222" s="7" t="s">
        <v>27</v>
      </c>
      <c r="AQ222" s="7" t="s">
        <v>27</v>
      </c>
      <c r="AR222" s="7" t="s">
        <v>27</v>
      </c>
      <c r="AS222" s="7" t="s">
        <v>27</v>
      </c>
      <c r="AT222" s="7" t="s">
        <v>27</v>
      </c>
    </row>
    <row r="223" spans="1:46" ht="61" x14ac:dyDescent="0.2">
      <c r="A223" s="6" t="s">
        <v>129</v>
      </c>
      <c r="B223" s="7" t="s">
        <v>130</v>
      </c>
      <c r="C223" s="7" t="s">
        <v>586</v>
      </c>
      <c r="D223" s="7">
        <v>1</v>
      </c>
      <c r="E223" s="7" t="s">
        <v>132</v>
      </c>
      <c r="F223" s="7">
        <v>9198887386</v>
      </c>
      <c r="G223" s="7" t="s">
        <v>133</v>
      </c>
      <c r="H223" s="7" t="s">
        <v>197</v>
      </c>
      <c r="I223" s="7" t="s">
        <v>136</v>
      </c>
      <c r="J223" s="212" t="s">
        <v>587</v>
      </c>
      <c r="L223" s="6" t="s">
        <v>1619</v>
      </c>
      <c r="M223" s="7" t="s">
        <v>1616</v>
      </c>
      <c r="N223" s="7" t="s">
        <v>1617</v>
      </c>
      <c r="O223" s="7">
        <v>219</v>
      </c>
      <c r="P223" s="7">
        <v>-9.2233720368547697E+18</v>
      </c>
      <c r="Q223" s="217" t="s">
        <v>587</v>
      </c>
      <c r="R223" s="7" t="s">
        <v>130</v>
      </c>
      <c r="S223" s="7" t="s">
        <v>1857</v>
      </c>
      <c r="T223" s="7" t="s">
        <v>1858</v>
      </c>
      <c r="U223" s="215">
        <v>423642</v>
      </c>
      <c r="V223" s="7" t="s">
        <v>1829</v>
      </c>
      <c r="W223" s="7" t="s">
        <v>1831</v>
      </c>
      <c r="X223" s="7">
        <v>13556.545</v>
      </c>
      <c r="Y223" s="7">
        <v>178</v>
      </c>
      <c r="Z223" s="7">
        <v>24</v>
      </c>
      <c r="AA223" s="7">
        <v>102</v>
      </c>
      <c r="AB223" s="7" t="b">
        <v>0</v>
      </c>
      <c r="AC223" s="7">
        <v>1.004E-2</v>
      </c>
      <c r="AD223" s="7" t="s">
        <v>1623</v>
      </c>
      <c r="AE223" s="7" t="s">
        <v>27</v>
      </c>
      <c r="AF223" s="7" t="s">
        <v>27</v>
      </c>
      <c r="AG223" s="7" t="s">
        <v>27</v>
      </c>
      <c r="AH223" s="7" t="s">
        <v>27</v>
      </c>
      <c r="AI223" s="7" t="s">
        <v>27</v>
      </c>
      <c r="AJ223" s="7" t="s">
        <v>27</v>
      </c>
      <c r="AK223" s="7" t="s">
        <v>27</v>
      </c>
      <c r="AL223" s="7" t="s">
        <v>27</v>
      </c>
      <c r="AM223" s="7" t="s">
        <v>27</v>
      </c>
      <c r="AN223" s="7" t="s">
        <v>27</v>
      </c>
      <c r="AO223" s="7" t="s">
        <v>27</v>
      </c>
      <c r="AP223" s="7" t="s">
        <v>27</v>
      </c>
      <c r="AQ223" s="7" t="s">
        <v>27</v>
      </c>
      <c r="AR223" s="7" t="s">
        <v>27</v>
      </c>
      <c r="AS223" s="7" t="s">
        <v>27</v>
      </c>
      <c r="AT223" s="7" t="s">
        <v>27</v>
      </c>
    </row>
    <row r="224" spans="1:46" ht="25" x14ac:dyDescent="0.2">
      <c r="A224" s="6" t="s">
        <v>129</v>
      </c>
      <c r="B224" s="7" t="s">
        <v>130</v>
      </c>
      <c r="C224" s="7" t="s">
        <v>588</v>
      </c>
      <c r="D224" s="7">
        <v>1</v>
      </c>
      <c r="E224" s="7" t="s">
        <v>195</v>
      </c>
      <c r="F224" s="7" t="s">
        <v>133</v>
      </c>
      <c r="G224" s="7">
        <v>9198887386</v>
      </c>
      <c r="H224" s="7" t="s">
        <v>197</v>
      </c>
      <c r="I224" s="7" t="s">
        <v>136</v>
      </c>
      <c r="J224" s="211" t="s">
        <v>589</v>
      </c>
      <c r="L224" s="6" t="s">
        <v>1619</v>
      </c>
      <c r="M224" s="7" t="s">
        <v>1616</v>
      </c>
      <c r="N224" s="7" t="s">
        <v>1617</v>
      </c>
      <c r="O224" s="7">
        <v>220</v>
      </c>
      <c r="P224" s="7">
        <v>-9.2233720368547697E+18</v>
      </c>
      <c r="Q224" s="211" t="s">
        <v>589</v>
      </c>
      <c r="R224" s="7" t="s">
        <v>130</v>
      </c>
      <c r="S224" s="7" t="s">
        <v>1858</v>
      </c>
      <c r="T224" s="7" t="s">
        <v>1859</v>
      </c>
      <c r="U224" s="215">
        <v>423642</v>
      </c>
      <c r="V224" s="7" t="s">
        <v>1829</v>
      </c>
      <c r="W224" s="7" t="s">
        <v>1831</v>
      </c>
      <c r="X224" s="7">
        <v>13556.545</v>
      </c>
      <c r="Y224" s="7">
        <v>51</v>
      </c>
      <c r="Z224" s="7">
        <v>7</v>
      </c>
      <c r="AA224" s="7">
        <v>22</v>
      </c>
      <c r="AB224" s="7" t="b">
        <v>0</v>
      </c>
      <c r="AC224" s="7">
        <v>3.7720000000000002E-3</v>
      </c>
      <c r="AD224" s="7" t="s">
        <v>1623</v>
      </c>
      <c r="AE224" s="7" t="s">
        <v>27</v>
      </c>
      <c r="AF224" s="7" t="s">
        <v>27</v>
      </c>
      <c r="AG224" s="7" t="s">
        <v>27</v>
      </c>
      <c r="AH224" s="7" t="s">
        <v>27</v>
      </c>
      <c r="AI224" s="7" t="s">
        <v>27</v>
      </c>
      <c r="AJ224" s="7" t="s">
        <v>27</v>
      </c>
      <c r="AK224" s="7" t="s">
        <v>27</v>
      </c>
      <c r="AL224" s="7" t="s">
        <v>27</v>
      </c>
      <c r="AM224" s="7" t="s">
        <v>27</v>
      </c>
      <c r="AN224" s="7" t="s">
        <v>27</v>
      </c>
      <c r="AO224" s="7" t="s">
        <v>27</v>
      </c>
      <c r="AP224" s="7" t="s">
        <v>27</v>
      </c>
      <c r="AQ224" s="7" t="s">
        <v>27</v>
      </c>
      <c r="AR224" s="7" t="s">
        <v>27</v>
      </c>
      <c r="AS224" s="7" t="s">
        <v>27</v>
      </c>
      <c r="AT224" s="7" t="s">
        <v>27</v>
      </c>
    </row>
    <row r="225" spans="1:46" ht="37" x14ac:dyDescent="0.2">
      <c r="A225" s="6" t="s">
        <v>129</v>
      </c>
      <c r="B225" s="7" t="s">
        <v>130</v>
      </c>
      <c r="C225" s="7" t="s">
        <v>590</v>
      </c>
      <c r="D225" s="7">
        <v>1</v>
      </c>
      <c r="E225" s="7" t="s">
        <v>132</v>
      </c>
      <c r="F225" s="7">
        <v>9198887386</v>
      </c>
      <c r="G225" s="7" t="s">
        <v>133</v>
      </c>
      <c r="H225" s="7" t="s">
        <v>197</v>
      </c>
      <c r="I225" s="7" t="s">
        <v>136</v>
      </c>
      <c r="J225" s="211" t="s">
        <v>591</v>
      </c>
      <c r="L225" s="6" t="s">
        <v>1619</v>
      </c>
      <c r="M225" s="7" t="s">
        <v>1616</v>
      </c>
      <c r="N225" s="7" t="s">
        <v>1617</v>
      </c>
      <c r="O225" s="7">
        <v>221</v>
      </c>
      <c r="P225" s="7">
        <v>-9.2233720368547697E+18</v>
      </c>
      <c r="Q225" s="211" t="s">
        <v>591</v>
      </c>
      <c r="R225" s="7" t="s">
        <v>130</v>
      </c>
      <c r="S225" s="7" t="s">
        <v>1859</v>
      </c>
      <c r="T225" s="7" t="s">
        <v>1860</v>
      </c>
      <c r="U225" s="215">
        <v>423642</v>
      </c>
      <c r="V225" s="7" t="s">
        <v>1829</v>
      </c>
      <c r="W225" s="7" t="s">
        <v>1831</v>
      </c>
      <c r="X225" s="7">
        <v>13556.545</v>
      </c>
      <c r="Y225" s="7">
        <v>131</v>
      </c>
      <c r="Z225" s="7">
        <v>21</v>
      </c>
      <c r="AA225" s="7">
        <v>37</v>
      </c>
      <c r="AB225" s="7" t="b">
        <v>0</v>
      </c>
      <c r="AC225" s="7">
        <v>1.0717000000000001E-2</v>
      </c>
      <c r="AD225" s="7" t="s">
        <v>1623</v>
      </c>
      <c r="AE225" s="7" t="s">
        <v>27</v>
      </c>
      <c r="AF225" s="7" t="s">
        <v>27</v>
      </c>
      <c r="AG225" s="7" t="s">
        <v>27</v>
      </c>
      <c r="AH225" s="7" t="s">
        <v>27</v>
      </c>
      <c r="AI225" s="7" t="s">
        <v>27</v>
      </c>
      <c r="AJ225" s="7" t="s">
        <v>27</v>
      </c>
      <c r="AK225" s="7" t="s">
        <v>27</v>
      </c>
      <c r="AL225" s="7" t="s">
        <v>27</v>
      </c>
      <c r="AM225" s="7" t="s">
        <v>27</v>
      </c>
      <c r="AN225" s="7" t="s">
        <v>27</v>
      </c>
      <c r="AO225" s="7" t="s">
        <v>27</v>
      </c>
      <c r="AP225" s="7" t="s">
        <v>27</v>
      </c>
      <c r="AQ225" s="7" t="s">
        <v>27</v>
      </c>
      <c r="AR225" s="7" t="s">
        <v>27</v>
      </c>
      <c r="AS225" s="7" t="s">
        <v>27</v>
      </c>
      <c r="AT225" s="7" t="s">
        <v>27</v>
      </c>
    </row>
    <row r="226" spans="1:46" x14ac:dyDescent="0.2">
      <c r="A226" s="6" t="s">
        <v>129</v>
      </c>
      <c r="B226" s="7" t="s">
        <v>130</v>
      </c>
      <c r="C226" s="7" t="s">
        <v>592</v>
      </c>
      <c r="D226" s="7">
        <v>1</v>
      </c>
      <c r="E226" s="7" t="s">
        <v>195</v>
      </c>
      <c r="F226" s="7" t="s">
        <v>133</v>
      </c>
      <c r="G226" s="7">
        <v>9198887386</v>
      </c>
      <c r="H226" s="7" t="s">
        <v>197</v>
      </c>
      <c r="I226" s="7" t="s">
        <v>136</v>
      </c>
      <c r="J226" s="211" t="s">
        <v>593</v>
      </c>
      <c r="L226" s="6" t="s">
        <v>1619</v>
      </c>
      <c r="M226" s="7" t="s">
        <v>1616</v>
      </c>
      <c r="N226" s="7" t="s">
        <v>1617</v>
      </c>
      <c r="O226" s="7">
        <v>222</v>
      </c>
      <c r="P226" s="7">
        <v>-9.2233720368547697E+18</v>
      </c>
      <c r="Q226" s="211" t="s">
        <v>593</v>
      </c>
      <c r="R226" s="7" t="s">
        <v>130</v>
      </c>
      <c r="S226" s="7" t="s">
        <v>1860</v>
      </c>
      <c r="T226" s="7" t="s">
        <v>1861</v>
      </c>
      <c r="U226" s="215">
        <v>423642</v>
      </c>
      <c r="V226" s="7" t="s">
        <v>1829</v>
      </c>
      <c r="W226" s="7" t="s">
        <v>1831</v>
      </c>
      <c r="X226" s="7">
        <v>13556.545</v>
      </c>
      <c r="Y226" s="7">
        <v>34</v>
      </c>
      <c r="Z226" s="7">
        <v>6</v>
      </c>
      <c r="AA226" s="7">
        <v>11</v>
      </c>
      <c r="AB226" s="7" t="b">
        <v>0</v>
      </c>
      <c r="AC226" s="7">
        <v>0.14196900000000001</v>
      </c>
      <c r="AD226" s="7" t="s">
        <v>1623</v>
      </c>
      <c r="AE226" s="7" t="s">
        <v>27</v>
      </c>
      <c r="AF226" s="7" t="s">
        <v>27</v>
      </c>
      <c r="AG226" s="7" t="s">
        <v>27</v>
      </c>
      <c r="AH226" s="7" t="s">
        <v>27</v>
      </c>
      <c r="AI226" s="7" t="s">
        <v>27</v>
      </c>
      <c r="AJ226" s="7" t="s">
        <v>27</v>
      </c>
      <c r="AK226" s="7" t="s">
        <v>27</v>
      </c>
      <c r="AL226" s="7" t="s">
        <v>27</v>
      </c>
      <c r="AM226" s="7" t="s">
        <v>27</v>
      </c>
      <c r="AN226" s="7" t="s">
        <v>27</v>
      </c>
      <c r="AO226" s="7" t="s">
        <v>27</v>
      </c>
      <c r="AP226" s="7" t="s">
        <v>27</v>
      </c>
      <c r="AQ226" s="7" t="s">
        <v>27</v>
      </c>
      <c r="AR226" s="7" t="s">
        <v>27</v>
      </c>
      <c r="AS226" s="7" t="s">
        <v>27</v>
      </c>
      <c r="AT226" s="7" t="s">
        <v>27</v>
      </c>
    </row>
    <row r="227" spans="1:46" ht="25" x14ac:dyDescent="0.2">
      <c r="A227" s="6" t="s">
        <v>129</v>
      </c>
      <c r="B227" s="7" t="s">
        <v>130</v>
      </c>
      <c r="C227" s="7" t="s">
        <v>594</v>
      </c>
      <c r="D227" s="7">
        <v>1</v>
      </c>
      <c r="E227" s="7" t="s">
        <v>132</v>
      </c>
      <c r="F227" s="7">
        <v>9198887386</v>
      </c>
      <c r="G227" s="7" t="s">
        <v>133</v>
      </c>
      <c r="H227" s="7" t="s">
        <v>197</v>
      </c>
      <c r="I227" s="7" t="s">
        <v>136</v>
      </c>
      <c r="J227" s="213" t="s">
        <v>595</v>
      </c>
      <c r="L227" s="6" t="s">
        <v>1619</v>
      </c>
      <c r="M227" s="7" t="s">
        <v>1616</v>
      </c>
      <c r="N227" s="7" t="s">
        <v>1617</v>
      </c>
      <c r="O227" s="7">
        <v>223</v>
      </c>
      <c r="P227" s="7">
        <v>-9.2233720368547697E+18</v>
      </c>
      <c r="Q227" s="213" t="s">
        <v>595</v>
      </c>
      <c r="R227" s="7" t="s">
        <v>130</v>
      </c>
      <c r="S227" s="7" t="s">
        <v>1861</v>
      </c>
      <c r="T227" s="7" t="s">
        <v>1862</v>
      </c>
      <c r="U227" s="215">
        <v>423642</v>
      </c>
      <c r="V227" s="7" t="s">
        <v>1829</v>
      </c>
      <c r="W227" s="7" t="s">
        <v>1831</v>
      </c>
      <c r="X227" s="7">
        <v>13556.545</v>
      </c>
      <c r="Y227" s="7">
        <v>58</v>
      </c>
      <c r="Z227" s="7">
        <v>8</v>
      </c>
      <c r="AA227" s="7">
        <v>19</v>
      </c>
      <c r="AB227" s="7" t="b">
        <v>0</v>
      </c>
      <c r="AC227" s="7">
        <v>0.14944099999999999</v>
      </c>
      <c r="AD227" s="7" t="s">
        <v>1623</v>
      </c>
      <c r="AE227" s="7" t="s">
        <v>27</v>
      </c>
      <c r="AF227" s="7" t="s">
        <v>27</v>
      </c>
      <c r="AG227" s="7" t="s">
        <v>27</v>
      </c>
      <c r="AH227" s="7" t="s">
        <v>27</v>
      </c>
      <c r="AI227" s="7" t="s">
        <v>27</v>
      </c>
      <c r="AJ227" s="7" t="s">
        <v>27</v>
      </c>
      <c r="AK227" s="7" t="s">
        <v>27</v>
      </c>
      <c r="AL227" s="7" t="s">
        <v>27</v>
      </c>
      <c r="AM227" s="7" t="s">
        <v>27</v>
      </c>
      <c r="AN227" s="7" t="s">
        <v>27</v>
      </c>
      <c r="AO227" s="7" t="s">
        <v>27</v>
      </c>
      <c r="AP227" s="7" t="s">
        <v>27</v>
      </c>
      <c r="AQ227" s="7" t="s">
        <v>27</v>
      </c>
      <c r="AR227" s="7" t="s">
        <v>27</v>
      </c>
      <c r="AS227" s="7" t="s">
        <v>27</v>
      </c>
      <c r="AT227" s="7" t="s">
        <v>27</v>
      </c>
    </row>
    <row r="228" spans="1:46" ht="61" x14ac:dyDescent="0.2">
      <c r="A228" s="6" t="s">
        <v>129</v>
      </c>
      <c r="B228" s="7" t="s">
        <v>130</v>
      </c>
      <c r="C228" s="7" t="s">
        <v>596</v>
      </c>
      <c r="D228" s="7">
        <v>1</v>
      </c>
      <c r="E228" s="7" t="s">
        <v>195</v>
      </c>
      <c r="F228" s="7" t="s">
        <v>133</v>
      </c>
      <c r="G228" s="7">
        <v>9198887386</v>
      </c>
      <c r="H228" s="7" t="s">
        <v>197</v>
      </c>
      <c r="I228" s="7" t="s">
        <v>136</v>
      </c>
      <c r="J228" s="212" t="s">
        <v>597</v>
      </c>
      <c r="L228" s="6" t="s">
        <v>1619</v>
      </c>
      <c r="M228" s="7" t="s">
        <v>1616</v>
      </c>
      <c r="N228" s="7" t="s">
        <v>1617</v>
      </c>
      <c r="O228" s="7">
        <v>224</v>
      </c>
      <c r="P228" s="7">
        <v>-9.2233720368547697E+18</v>
      </c>
      <c r="Q228" s="217" t="s">
        <v>597</v>
      </c>
      <c r="R228" s="7" t="s">
        <v>130</v>
      </c>
      <c r="S228" s="7" t="s">
        <v>1863</v>
      </c>
      <c r="T228" s="7" t="s">
        <v>1864</v>
      </c>
      <c r="U228" s="215">
        <v>501352</v>
      </c>
      <c r="V228" s="7" t="s">
        <v>1863</v>
      </c>
      <c r="W228" s="7" t="s">
        <v>1865</v>
      </c>
      <c r="X228" s="7">
        <v>16043.248</v>
      </c>
      <c r="Y228" s="7">
        <v>178</v>
      </c>
      <c r="Z228" s="7">
        <v>24</v>
      </c>
      <c r="AA228" s="7">
        <v>103</v>
      </c>
      <c r="AB228" s="7" t="b">
        <v>0</v>
      </c>
      <c r="AC228" s="7">
        <v>1.2676E-2</v>
      </c>
      <c r="AD228" s="7" t="s">
        <v>1623</v>
      </c>
      <c r="AE228" s="7" t="s">
        <v>27</v>
      </c>
      <c r="AF228" s="7" t="s">
        <v>27</v>
      </c>
      <c r="AG228" s="7" t="s">
        <v>27</v>
      </c>
      <c r="AH228" s="7" t="s">
        <v>27</v>
      </c>
      <c r="AI228" s="7" t="s">
        <v>27</v>
      </c>
      <c r="AJ228" s="7" t="s">
        <v>27</v>
      </c>
      <c r="AK228" s="7" t="s">
        <v>27</v>
      </c>
      <c r="AL228" s="7" t="s">
        <v>27</v>
      </c>
      <c r="AM228" s="7" t="s">
        <v>27</v>
      </c>
      <c r="AN228" s="7" t="s">
        <v>27</v>
      </c>
      <c r="AO228" s="7" t="s">
        <v>27</v>
      </c>
      <c r="AP228" s="7" t="s">
        <v>27</v>
      </c>
      <c r="AQ228" s="7" t="s">
        <v>27</v>
      </c>
      <c r="AR228" s="7" t="s">
        <v>27</v>
      </c>
      <c r="AS228" s="7" t="s">
        <v>27</v>
      </c>
      <c r="AT228" s="7" t="s">
        <v>27</v>
      </c>
    </row>
    <row r="229" spans="1:46" ht="37" x14ac:dyDescent="0.2">
      <c r="A229" s="6" t="s">
        <v>129</v>
      </c>
      <c r="B229" s="7" t="s">
        <v>130</v>
      </c>
      <c r="C229" s="7" t="s">
        <v>598</v>
      </c>
      <c r="D229" s="7">
        <v>1</v>
      </c>
      <c r="E229" s="7" t="s">
        <v>132</v>
      </c>
      <c r="F229" s="7">
        <v>9198887386</v>
      </c>
      <c r="G229" s="7" t="s">
        <v>133</v>
      </c>
      <c r="H229" s="7" t="s">
        <v>197</v>
      </c>
      <c r="I229" s="7" t="s">
        <v>136</v>
      </c>
      <c r="J229" s="212" t="s">
        <v>599</v>
      </c>
      <c r="L229" s="6" t="s">
        <v>1619</v>
      </c>
      <c r="M229" s="7" t="s">
        <v>1616</v>
      </c>
      <c r="N229" s="7" t="s">
        <v>1617</v>
      </c>
      <c r="O229" s="7">
        <v>225</v>
      </c>
      <c r="P229" s="7">
        <v>-9.2233720368547697E+18</v>
      </c>
      <c r="Q229" s="217" t="s">
        <v>599</v>
      </c>
      <c r="R229" s="7" t="s">
        <v>130</v>
      </c>
      <c r="S229" s="7" t="s">
        <v>1864</v>
      </c>
      <c r="T229" s="7" t="s">
        <v>1866</v>
      </c>
      <c r="U229" s="215">
        <v>501352</v>
      </c>
      <c r="V229" s="7" t="s">
        <v>1863</v>
      </c>
      <c r="W229" s="7" t="s">
        <v>1865</v>
      </c>
      <c r="X229" s="7">
        <v>16043.248</v>
      </c>
      <c r="Y229" s="7">
        <v>103</v>
      </c>
      <c r="Z229" s="7">
        <v>14</v>
      </c>
      <c r="AA229" s="7">
        <v>61</v>
      </c>
      <c r="AB229" s="7" t="b">
        <v>0</v>
      </c>
      <c r="AC229" s="7">
        <v>8.7699999999999996E-4</v>
      </c>
      <c r="AD229" s="7" t="s">
        <v>1623</v>
      </c>
      <c r="AE229" s="7" t="s">
        <v>27</v>
      </c>
      <c r="AF229" s="7" t="s">
        <v>27</v>
      </c>
      <c r="AG229" s="7" t="s">
        <v>27</v>
      </c>
      <c r="AH229" s="7" t="s">
        <v>27</v>
      </c>
      <c r="AI229" s="7" t="s">
        <v>27</v>
      </c>
      <c r="AJ229" s="7" t="s">
        <v>27</v>
      </c>
      <c r="AK229" s="7" t="s">
        <v>27</v>
      </c>
      <c r="AL229" s="7" t="s">
        <v>27</v>
      </c>
      <c r="AM229" s="7" t="s">
        <v>27</v>
      </c>
      <c r="AN229" s="7" t="s">
        <v>27</v>
      </c>
      <c r="AO229" s="7" t="s">
        <v>27</v>
      </c>
      <c r="AP229" s="7" t="s">
        <v>27</v>
      </c>
      <c r="AQ229" s="7" t="s">
        <v>27</v>
      </c>
      <c r="AR229" s="7" t="s">
        <v>27</v>
      </c>
      <c r="AS229" s="7" t="s">
        <v>27</v>
      </c>
      <c r="AT229" s="7" t="s">
        <v>27</v>
      </c>
    </row>
    <row r="230" spans="1:46" ht="37" x14ac:dyDescent="0.2">
      <c r="A230" s="6" t="s">
        <v>129</v>
      </c>
      <c r="B230" s="7" t="s">
        <v>130</v>
      </c>
      <c r="C230" s="7" t="s">
        <v>600</v>
      </c>
      <c r="D230" s="7">
        <v>1</v>
      </c>
      <c r="E230" s="7" t="s">
        <v>195</v>
      </c>
      <c r="F230" s="7" t="s">
        <v>133</v>
      </c>
      <c r="G230" s="7">
        <v>9198887386</v>
      </c>
      <c r="H230" s="7" t="s">
        <v>197</v>
      </c>
      <c r="I230" s="7" t="s">
        <v>136</v>
      </c>
      <c r="J230" s="211" t="s">
        <v>601</v>
      </c>
      <c r="L230" s="6" t="s">
        <v>1619</v>
      </c>
      <c r="M230" s="7" t="s">
        <v>1616</v>
      </c>
      <c r="N230" s="7" t="s">
        <v>1617</v>
      </c>
      <c r="O230" s="7">
        <v>226</v>
      </c>
      <c r="P230" s="7">
        <v>-9.2233720368547697E+18</v>
      </c>
      <c r="Q230" s="211" t="s">
        <v>601</v>
      </c>
      <c r="R230" s="7" t="s">
        <v>130</v>
      </c>
      <c r="S230" s="7" t="s">
        <v>1866</v>
      </c>
      <c r="T230" s="7" t="s">
        <v>1867</v>
      </c>
      <c r="U230" s="215">
        <v>501352</v>
      </c>
      <c r="V230" s="7" t="s">
        <v>1863</v>
      </c>
      <c r="W230" s="7" t="s">
        <v>1865</v>
      </c>
      <c r="X230" s="7">
        <v>16043.248</v>
      </c>
      <c r="Y230" s="7">
        <v>107</v>
      </c>
      <c r="Z230" s="7">
        <v>19</v>
      </c>
      <c r="AA230" s="7">
        <v>39</v>
      </c>
      <c r="AB230" s="7" t="b">
        <v>1</v>
      </c>
      <c r="AC230" s="7">
        <v>0.99881900000000001</v>
      </c>
      <c r="AD230" s="7" t="s">
        <v>1667</v>
      </c>
      <c r="AE230" s="7" t="s">
        <v>27</v>
      </c>
      <c r="AF230" s="7" t="s">
        <v>27</v>
      </c>
      <c r="AG230" s="7" t="s">
        <v>27</v>
      </c>
      <c r="AH230" s="7" t="s">
        <v>27</v>
      </c>
      <c r="AI230" s="7" t="s">
        <v>27</v>
      </c>
      <c r="AJ230" s="7" t="s">
        <v>27</v>
      </c>
      <c r="AK230" s="7" t="s">
        <v>27</v>
      </c>
      <c r="AL230" s="7" t="s">
        <v>27</v>
      </c>
      <c r="AM230" s="7" t="s">
        <v>27</v>
      </c>
      <c r="AN230" s="7" t="s">
        <v>27</v>
      </c>
      <c r="AO230" s="7" t="s">
        <v>27</v>
      </c>
      <c r="AP230" s="7" t="s">
        <v>27</v>
      </c>
      <c r="AQ230" s="7" t="s">
        <v>27</v>
      </c>
      <c r="AR230" s="7" t="s">
        <v>27</v>
      </c>
      <c r="AS230" s="7" t="s">
        <v>27</v>
      </c>
      <c r="AT230" s="7" t="s">
        <v>27</v>
      </c>
    </row>
    <row r="231" spans="1:46" x14ac:dyDescent="0.2">
      <c r="A231" s="6" t="s">
        <v>602</v>
      </c>
      <c r="B231" s="7" t="s">
        <v>603</v>
      </c>
      <c r="C231" s="7" t="s">
        <v>604</v>
      </c>
      <c r="D231" s="7">
        <v>1</v>
      </c>
      <c r="E231" s="7" t="s">
        <v>132</v>
      </c>
      <c r="F231" s="7">
        <v>2000810370507910</v>
      </c>
      <c r="G231" s="7">
        <v>2001533484753050</v>
      </c>
      <c r="H231" s="7" t="s">
        <v>27</v>
      </c>
      <c r="I231" s="7" t="s">
        <v>136</v>
      </c>
      <c r="J231" s="211" t="s">
        <v>605</v>
      </c>
      <c r="L231" s="6" t="s">
        <v>1619</v>
      </c>
      <c r="M231" s="7" t="s">
        <v>1616</v>
      </c>
      <c r="N231" s="7" t="s">
        <v>1617</v>
      </c>
      <c r="O231" s="7">
        <v>227</v>
      </c>
      <c r="P231" s="7">
        <v>-9.2233720368547697E+18</v>
      </c>
      <c r="Q231" s="211" t="s">
        <v>605</v>
      </c>
      <c r="R231" s="7" t="s">
        <v>603</v>
      </c>
      <c r="S231" s="7" t="s">
        <v>1867</v>
      </c>
      <c r="T231" s="7" t="s">
        <v>1868</v>
      </c>
      <c r="U231" s="215">
        <v>501352</v>
      </c>
      <c r="V231" s="7" t="s">
        <v>1863</v>
      </c>
      <c r="W231" s="7" t="s">
        <v>1865</v>
      </c>
      <c r="X231" s="7">
        <v>16043.248</v>
      </c>
      <c r="Y231" s="7">
        <v>16</v>
      </c>
      <c r="Z231" s="7">
        <v>3</v>
      </c>
      <c r="AA231" s="7">
        <v>7</v>
      </c>
      <c r="AB231" s="7" t="b">
        <v>0</v>
      </c>
      <c r="AC231" s="7">
        <v>2.32E-4</v>
      </c>
      <c r="AD231" s="7" t="s">
        <v>1623</v>
      </c>
      <c r="AE231" s="7" t="s">
        <v>27</v>
      </c>
      <c r="AF231" s="7" t="s">
        <v>27</v>
      </c>
      <c r="AG231" s="7" t="s">
        <v>27</v>
      </c>
      <c r="AH231" s="7" t="s">
        <v>27</v>
      </c>
      <c r="AI231" s="7" t="s">
        <v>27</v>
      </c>
      <c r="AJ231" s="7" t="s">
        <v>27</v>
      </c>
      <c r="AK231" s="7" t="s">
        <v>27</v>
      </c>
      <c r="AL231" s="7" t="s">
        <v>27</v>
      </c>
      <c r="AM231" s="7" t="s">
        <v>27</v>
      </c>
      <c r="AN231" s="7" t="s">
        <v>27</v>
      </c>
      <c r="AO231" s="7" t="s">
        <v>27</v>
      </c>
      <c r="AP231" s="7" t="s">
        <v>27</v>
      </c>
      <c r="AQ231" s="7" t="s">
        <v>27</v>
      </c>
      <c r="AR231" s="7" t="s">
        <v>27</v>
      </c>
      <c r="AS231" s="7" t="s">
        <v>27</v>
      </c>
      <c r="AT231" s="7" t="s">
        <v>27</v>
      </c>
    </row>
    <row r="232" spans="1:46" x14ac:dyDescent="0.2">
      <c r="A232" s="6" t="s">
        <v>602</v>
      </c>
      <c r="B232" s="7" t="s">
        <v>603</v>
      </c>
      <c r="C232" s="7" t="s">
        <v>606</v>
      </c>
      <c r="D232" s="7">
        <v>1</v>
      </c>
      <c r="E232" s="7" t="s">
        <v>132</v>
      </c>
      <c r="F232" s="7">
        <v>2000810370507910</v>
      </c>
      <c r="G232" s="7">
        <v>2001533484753050</v>
      </c>
      <c r="H232" s="7" t="s">
        <v>27</v>
      </c>
      <c r="I232" s="7" t="s">
        <v>136</v>
      </c>
      <c r="J232" s="211" t="s">
        <v>607</v>
      </c>
      <c r="L232" s="6" t="s">
        <v>1619</v>
      </c>
      <c r="M232" s="7" t="s">
        <v>1616</v>
      </c>
      <c r="N232" s="7" t="s">
        <v>1617</v>
      </c>
      <c r="O232" s="7">
        <v>228</v>
      </c>
      <c r="P232" s="7">
        <v>-9.2233720368547697E+18</v>
      </c>
      <c r="Q232" s="211" t="s">
        <v>607</v>
      </c>
      <c r="R232" s="7" t="s">
        <v>603</v>
      </c>
      <c r="S232" s="7" t="s">
        <v>1868</v>
      </c>
      <c r="T232" s="7" t="s">
        <v>1869</v>
      </c>
      <c r="U232" s="215">
        <v>501352</v>
      </c>
      <c r="V232" s="7" t="s">
        <v>1863</v>
      </c>
      <c r="W232" s="7" t="s">
        <v>1865</v>
      </c>
      <c r="X232" s="7">
        <v>16043.248</v>
      </c>
      <c r="Y232" s="7">
        <v>6</v>
      </c>
      <c r="Z232" s="7">
        <v>1</v>
      </c>
      <c r="AA232" s="7">
        <v>4</v>
      </c>
      <c r="AB232" s="7" t="b">
        <v>0</v>
      </c>
      <c r="AC232" s="7">
        <v>2.81E-4</v>
      </c>
      <c r="AD232" s="7" t="s">
        <v>1623</v>
      </c>
      <c r="AE232" s="7" t="s">
        <v>27</v>
      </c>
      <c r="AF232" s="7" t="s">
        <v>27</v>
      </c>
      <c r="AG232" s="7" t="s">
        <v>27</v>
      </c>
      <c r="AH232" s="7" t="s">
        <v>27</v>
      </c>
      <c r="AI232" s="7" t="s">
        <v>27</v>
      </c>
      <c r="AJ232" s="7" t="s">
        <v>27</v>
      </c>
      <c r="AK232" s="7" t="s">
        <v>27</v>
      </c>
      <c r="AL232" s="7" t="s">
        <v>27</v>
      </c>
      <c r="AM232" s="7" t="s">
        <v>27</v>
      </c>
      <c r="AN232" s="7" t="s">
        <v>27</v>
      </c>
      <c r="AO232" s="7" t="s">
        <v>27</v>
      </c>
      <c r="AP232" s="7" t="s">
        <v>27</v>
      </c>
      <c r="AQ232" s="7" t="s">
        <v>27</v>
      </c>
      <c r="AR232" s="7" t="s">
        <v>27</v>
      </c>
      <c r="AS232" s="7" t="s">
        <v>27</v>
      </c>
      <c r="AT232" s="7" t="s">
        <v>27</v>
      </c>
    </row>
    <row r="233" spans="1:46" x14ac:dyDescent="0.2">
      <c r="A233" s="6" t="s">
        <v>602</v>
      </c>
      <c r="B233" s="7" t="s">
        <v>603</v>
      </c>
      <c r="C233" s="7" t="s">
        <v>608</v>
      </c>
      <c r="D233" s="7">
        <v>1</v>
      </c>
      <c r="E233" s="7" t="s">
        <v>195</v>
      </c>
      <c r="F233" s="7">
        <v>2001533484753050</v>
      </c>
      <c r="G233" s="7">
        <v>2000810370507910</v>
      </c>
      <c r="H233" s="7" t="s">
        <v>27</v>
      </c>
      <c r="I233" s="7" t="s">
        <v>136</v>
      </c>
      <c r="J233" s="211" t="s">
        <v>609</v>
      </c>
      <c r="L233" s="6" t="s">
        <v>1619</v>
      </c>
      <c r="M233" s="7" t="s">
        <v>1616</v>
      </c>
      <c r="N233" s="7" t="s">
        <v>1617</v>
      </c>
      <c r="O233" s="7">
        <v>229</v>
      </c>
      <c r="P233" s="7">
        <v>-9.2233720368547697E+18</v>
      </c>
      <c r="Q233" s="211" t="s">
        <v>609</v>
      </c>
      <c r="R233" s="7" t="s">
        <v>603</v>
      </c>
      <c r="S233" s="7" t="s">
        <v>1869</v>
      </c>
      <c r="T233" s="7" t="s">
        <v>1870</v>
      </c>
      <c r="U233" s="215">
        <v>501352</v>
      </c>
      <c r="V233" s="7" t="s">
        <v>1863</v>
      </c>
      <c r="W233" s="7" t="s">
        <v>1865</v>
      </c>
      <c r="X233" s="7">
        <v>16043.248</v>
      </c>
      <c r="Y233" s="7">
        <v>27</v>
      </c>
      <c r="Z233" s="7">
        <v>5</v>
      </c>
      <c r="AA233" s="7">
        <v>9</v>
      </c>
      <c r="AB233" s="7" t="b">
        <v>0</v>
      </c>
      <c r="AC233" s="7">
        <v>1.5799999999999999E-4</v>
      </c>
      <c r="AD233" s="7" t="s">
        <v>1623</v>
      </c>
      <c r="AE233" s="7" t="s">
        <v>27</v>
      </c>
      <c r="AF233" s="7" t="s">
        <v>27</v>
      </c>
      <c r="AG233" s="7" t="s">
        <v>27</v>
      </c>
      <c r="AH233" s="7" t="s">
        <v>27</v>
      </c>
      <c r="AI233" s="7" t="s">
        <v>27</v>
      </c>
      <c r="AJ233" s="7" t="s">
        <v>27</v>
      </c>
      <c r="AK233" s="7" t="s">
        <v>27</v>
      </c>
      <c r="AL233" s="7" t="s">
        <v>27</v>
      </c>
      <c r="AM233" s="7" t="s">
        <v>27</v>
      </c>
      <c r="AN233" s="7" t="s">
        <v>27</v>
      </c>
      <c r="AO233" s="7" t="s">
        <v>27</v>
      </c>
      <c r="AP233" s="7" t="s">
        <v>27</v>
      </c>
      <c r="AQ233" s="7" t="s">
        <v>27</v>
      </c>
      <c r="AR233" s="7" t="s">
        <v>27</v>
      </c>
      <c r="AS233" s="7" t="s">
        <v>27</v>
      </c>
      <c r="AT233" s="7" t="s">
        <v>27</v>
      </c>
    </row>
    <row r="234" spans="1:46" x14ac:dyDescent="0.2">
      <c r="A234" s="6" t="s">
        <v>602</v>
      </c>
      <c r="B234" s="7" t="s">
        <v>603</v>
      </c>
      <c r="C234" s="7" t="s">
        <v>610</v>
      </c>
      <c r="D234" s="7">
        <v>1</v>
      </c>
      <c r="E234" s="7" t="s">
        <v>132</v>
      </c>
      <c r="F234" s="7">
        <v>2000810370507910</v>
      </c>
      <c r="G234" s="7">
        <v>2001533484753050</v>
      </c>
      <c r="H234" s="7" t="s">
        <v>27</v>
      </c>
      <c r="I234" s="7" t="s">
        <v>136</v>
      </c>
      <c r="J234" s="211" t="s">
        <v>611</v>
      </c>
      <c r="L234" s="6" t="s">
        <v>1619</v>
      </c>
      <c r="M234" s="7" t="s">
        <v>1616</v>
      </c>
      <c r="N234" s="7" t="s">
        <v>1617</v>
      </c>
      <c r="O234" s="7">
        <v>230</v>
      </c>
      <c r="P234" s="7">
        <v>-9.2233720368547697E+18</v>
      </c>
      <c r="Q234" s="211" t="s">
        <v>611</v>
      </c>
      <c r="R234" s="7" t="s">
        <v>603</v>
      </c>
      <c r="S234" s="7" t="s">
        <v>1870</v>
      </c>
      <c r="T234" s="7" t="s">
        <v>1871</v>
      </c>
      <c r="U234" s="215">
        <v>501352</v>
      </c>
      <c r="V234" s="7" t="s">
        <v>1863</v>
      </c>
      <c r="W234" s="7" t="s">
        <v>1865</v>
      </c>
      <c r="X234" s="7">
        <v>16043.248</v>
      </c>
      <c r="Y234" s="7">
        <v>27</v>
      </c>
      <c r="Z234" s="7">
        <v>3</v>
      </c>
      <c r="AA234" s="7">
        <v>7</v>
      </c>
      <c r="AB234" s="7" t="b">
        <v>0</v>
      </c>
      <c r="AC234" s="7">
        <v>1.44E-4</v>
      </c>
      <c r="AD234" s="7" t="s">
        <v>1623</v>
      </c>
      <c r="AE234" s="7" t="s">
        <v>27</v>
      </c>
      <c r="AF234" s="7" t="s">
        <v>27</v>
      </c>
      <c r="AG234" s="7" t="s">
        <v>27</v>
      </c>
      <c r="AH234" s="7" t="s">
        <v>27</v>
      </c>
      <c r="AI234" s="7" t="s">
        <v>27</v>
      </c>
      <c r="AJ234" s="7" t="s">
        <v>27</v>
      </c>
      <c r="AK234" s="7" t="s">
        <v>27</v>
      </c>
      <c r="AL234" s="7" t="s">
        <v>27</v>
      </c>
      <c r="AM234" s="7" t="s">
        <v>27</v>
      </c>
      <c r="AN234" s="7" t="s">
        <v>27</v>
      </c>
      <c r="AO234" s="7" t="s">
        <v>27</v>
      </c>
      <c r="AP234" s="7" t="s">
        <v>27</v>
      </c>
      <c r="AQ234" s="7" t="s">
        <v>27</v>
      </c>
      <c r="AR234" s="7" t="s">
        <v>27</v>
      </c>
      <c r="AS234" s="7" t="s">
        <v>27</v>
      </c>
      <c r="AT234" s="7" t="s">
        <v>27</v>
      </c>
    </row>
    <row r="235" spans="1:46" x14ac:dyDescent="0.2">
      <c r="A235" s="6" t="s">
        <v>602</v>
      </c>
      <c r="B235" s="7" t="s">
        <v>603</v>
      </c>
      <c r="C235" s="7" t="s">
        <v>612</v>
      </c>
      <c r="D235" s="7">
        <v>1</v>
      </c>
      <c r="E235" s="7" t="s">
        <v>195</v>
      </c>
      <c r="F235" s="7">
        <v>2001533484753050</v>
      </c>
      <c r="G235" s="7">
        <v>2000810370507910</v>
      </c>
      <c r="H235" s="7" t="s">
        <v>27</v>
      </c>
      <c r="I235" s="7" t="s">
        <v>136</v>
      </c>
      <c r="J235" s="211" t="s">
        <v>613</v>
      </c>
      <c r="L235" s="6" t="s">
        <v>1619</v>
      </c>
      <c r="M235" s="7" t="s">
        <v>1616</v>
      </c>
      <c r="N235" s="7" t="s">
        <v>1617</v>
      </c>
      <c r="O235" s="7">
        <v>231</v>
      </c>
      <c r="P235" s="7">
        <v>-9.2233720368547697E+18</v>
      </c>
      <c r="Q235" s="211" t="s">
        <v>613</v>
      </c>
      <c r="R235" s="7" t="s">
        <v>603</v>
      </c>
      <c r="S235" s="7" t="s">
        <v>1871</v>
      </c>
      <c r="T235" s="7" t="s">
        <v>1872</v>
      </c>
      <c r="U235" s="215">
        <v>501352</v>
      </c>
      <c r="V235" s="7" t="s">
        <v>1863</v>
      </c>
      <c r="W235" s="7" t="s">
        <v>1865</v>
      </c>
      <c r="X235" s="7">
        <v>16043.248</v>
      </c>
      <c r="Y235" s="7">
        <v>31</v>
      </c>
      <c r="Z235" s="7">
        <v>5</v>
      </c>
      <c r="AA235" s="7">
        <v>11</v>
      </c>
      <c r="AB235" s="7" t="b">
        <v>0</v>
      </c>
      <c r="AC235" s="7">
        <v>2.33E-4</v>
      </c>
      <c r="AD235" s="7" t="s">
        <v>1623</v>
      </c>
      <c r="AE235" s="7" t="s">
        <v>27</v>
      </c>
      <c r="AF235" s="7" t="s">
        <v>27</v>
      </c>
      <c r="AG235" s="7" t="s">
        <v>27</v>
      </c>
      <c r="AH235" s="7" t="s">
        <v>27</v>
      </c>
      <c r="AI235" s="7" t="s">
        <v>27</v>
      </c>
      <c r="AJ235" s="7" t="s">
        <v>27</v>
      </c>
      <c r="AK235" s="7" t="s">
        <v>27</v>
      </c>
      <c r="AL235" s="7" t="s">
        <v>27</v>
      </c>
      <c r="AM235" s="7" t="s">
        <v>27</v>
      </c>
      <c r="AN235" s="7" t="s">
        <v>27</v>
      </c>
      <c r="AO235" s="7" t="s">
        <v>27</v>
      </c>
      <c r="AP235" s="7" t="s">
        <v>27</v>
      </c>
      <c r="AQ235" s="7" t="s">
        <v>27</v>
      </c>
      <c r="AR235" s="7" t="s">
        <v>27</v>
      </c>
      <c r="AS235" s="7" t="s">
        <v>27</v>
      </c>
      <c r="AT235" s="7" t="s">
        <v>27</v>
      </c>
    </row>
    <row r="236" spans="1:46" x14ac:dyDescent="0.2">
      <c r="A236" s="6" t="s">
        <v>602</v>
      </c>
      <c r="B236" s="7" t="s">
        <v>603</v>
      </c>
      <c r="C236" s="7" t="s">
        <v>614</v>
      </c>
      <c r="D236" s="7">
        <v>1</v>
      </c>
      <c r="E236" s="7" t="s">
        <v>132</v>
      </c>
      <c r="F236" s="7">
        <v>2000810370507910</v>
      </c>
      <c r="G236" s="7">
        <v>2001533484753050</v>
      </c>
      <c r="H236" s="7" t="s">
        <v>27</v>
      </c>
      <c r="I236" s="7" t="s">
        <v>136</v>
      </c>
      <c r="J236" s="211" t="s">
        <v>615</v>
      </c>
      <c r="L236" s="6" t="s">
        <v>1619</v>
      </c>
      <c r="M236" s="7" t="s">
        <v>1616</v>
      </c>
      <c r="N236" s="7" t="s">
        <v>1617</v>
      </c>
      <c r="O236" s="7">
        <v>232</v>
      </c>
      <c r="P236" s="7">
        <v>-9.2233720368547697E+18</v>
      </c>
      <c r="Q236" s="211" t="s">
        <v>615</v>
      </c>
      <c r="R236" s="7" t="s">
        <v>603</v>
      </c>
      <c r="S236" s="7" t="s">
        <v>1872</v>
      </c>
      <c r="T236" s="7" t="s">
        <v>1873</v>
      </c>
      <c r="U236" s="215">
        <v>501352</v>
      </c>
      <c r="V236" s="7" t="s">
        <v>1863</v>
      </c>
      <c r="W236" s="7" t="s">
        <v>1865</v>
      </c>
      <c r="X236" s="7">
        <v>16043.248</v>
      </c>
      <c r="Y236" s="7">
        <v>10</v>
      </c>
      <c r="Z236" s="7">
        <v>2</v>
      </c>
      <c r="AA236" s="7">
        <v>4</v>
      </c>
      <c r="AB236" s="7" t="b">
        <v>0</v>
      </c>
      <c r="AC236" s="7">
        <v>9.7799999999999992E-4</v>
      </c>
      <c r="AD236" s="7" t="s">
        <v>1623</v>
      </c>
      <c r="AE236" s="7" t="s">
        <v>27</v>
      </c>
      <c r="AF236" s="7" t="s">
        <v>27</v>
      </c>
      <c r="AG236" s="7" t="s">
        <v>27</v>
      </c>
      <c r="AH236" s="7" t="s">
        <v>27</v>
      </c>
      <c r="AI236" s="7" t="s">
        <v>27</v>
      </c>
      <c r="AJ236" s="7" t="s">
        <v>27</v>
      </c>
      <c r="AK236" s="7" t="s">
        <v>27</v>
      </c>
      <c r="AL236" s="7" t="s">
        <v>27</v>
      </c>
      <c r="AM236" s="7" t="s">
        <v>27</v>
      </c>
      <c r="AN236" s="7" t="s">
        <v>27</v>
      </c>
      <c r="AO236" s="7" t="s">
        <v>27</v>
      </c>
      <c r="AP236" s="7" t="s">
        <v>27</v>
      </c>
      <c r="AQ236" s="7" t="s">
        <v>27</v>
      </c>
      <c r="AR236" s="7" t="s">
        <v>27</v>
      </c>
      <c r="AS236" s="7" t="s">
        <v>27</v>
      </c>
      <c r="AT236" s="7" t="s">
        <v>27</v>
      </c>
    </row>
    <row r="237" spans="1:46" x14ac:dyDescent="0.2">
      <c r="A237" s="6" t="s">
        <v>602</v>
      </c>
      <c r="B237" s="7" t="s">
        <v>603</v>
      </c>
      <c r="C237" s="7" t="s">
        <v>616</v>
      </c>
      <c r="D237" s="7">
        <v>1</v>
      </c>
      <c r="E237" s="7" t="s">
        <v>195</v>
      </c>
      <c r="F237" s="7">
        <v>2001533484753050</v>
      </c>
      <c r="G237" s="7">
        <v>2000810370507910</v>
      </c>
      <c r="H237" s="7" t="s">
        <v>27</v>
      </c>
      <c r="I237" s="7" t="s">
        <v>136</v>
      </c>
      <c r="J237" s="211" t="s">
        <v>615</v>
      </c>
      <c r="L237" s="6" t="s">
        <v>1619</v>
      </c>
      <c r="M237" s="7" t="s">
        <v>1616</v>
      </c>
      <c r="N237" s="7" t="s">
        <v>1617</v>
      </c>
      <c r="O237" s="7">
        <v>233</v>
      </c>
      <c r="P237" s="7">
        <v>-9.2233720368547697E+18</v>
      </c>
      <c r="Q237" s="211" t="s">
        <v>615</v>
      </c>
      <c r="R237" s="7" t="s">
        <v>603</v>
      </c>
      <c r="S237" s="7" t="s">
        <v>1873</v>
      </c>
      <c r="T237" s="7" t="s">
        <v>1874</v>
      </c>
      <c r="U237" s="215">
        <v>501352</v>
      </c>
      <c r="V237" s="7" t="s">
        <v>1863</v>
      </c>
      <c r="W237" s="7" t="s">
        <v>1865</v>
      </c>
      <c r="X237" s="7">
        <v>16043.248</v>
      </c>
      <c r="Y237" s="7">
        <v>10</v>
      </c>
      <c r="Z237" s="7">
        <v>2</v>
      </c>
      <c r="AA237" s="7">
        <v>4</v>
      </c>
      <c r="AB237" s="7" t="b">
        <v>0</v>
      </c>
      <c r="AC237" s="7">
        <v>9.7799999999999992E-4</v>
      </c>
      <c r="AD237" s="7" t="s">
        <v>1623</v>
      </c>
      <c r="AE237" s="7" t="s">
        <v>27</v>
      </c>
      <c r="AF237" s="7" t="s">
        <v>27</v>
      </c>
      <c r="AG237" s="7" t="s">
        <v>27</v>
      </c>
      <c r="AH237" s="7" t="s">
        <v>27</v>
      </c>
      <c r="AI237" s="7" t="s">
        <v>27</v>
      </c>
      <c r="AJ237" s="7" t="s">
        <v>27</v>
      </c>
      <c r="AK237" s="7" t="s">
        <v>27</v>
      </c>
      <c r="AL237" s="7" t="s">
        <v>27</v>
      </c>
      <c r="AM237" s="7" t="s">
        <v>27</v>
      </c>
      <c r="AN237" s="7" t="s">
        <v>27</v>
      </c>
      <c r="AO237" s="7" t="s">
        <v>27</v>
      </c>
      <c r="AP237" s="7" t="s">
        <v>27</v>
      </c>
      <c r="AQ237" s="7" t="s">
        <v>27</v>
      </c>
      <c r="AR237" s="7" t="s">
        <v>27</v>
      </c>
      <c r="AS237" s="7" t="s">
        <v>27</v>
      </c>
      <c r="AT237" s="7" t="s">
        <v>27</v>
      </c>
    </row>
    <row r="238" spans="1:46" x14ac:dyDescent="0.2">
      <c r="A238" s="226" t="s">
        <v>617</v>
      </c>
      <c r="B238" s="227" t="s">
        <v>618</v>
      </c>
      <c r="C238" s="227" t="s">
        <v>619</v>
      </c>
      <c r="D238" s="227" t="s">
        <v>27</v>
      </c>
      <c r="E238" s="227" t="s">
        <v>195</v>
      </c>
      <c r="F238" s="227" t="s">
        <v>133</v>
      </c>
      <c r="G238" s="227" t="s">
        <v>620</v>
      </c>
      <c r="H238" s="227" t="s">
        <v>27</v>
      </c>
      <c r="I238" s="227" t="s">
        <v>136</v>
      </c>
      <c r="J238" s="228" t="s">
        <v>27</v>
      </c>
    </row>
    <row r="239" spans="1:46" ht="181" x14ac:dyDescent="0.2">
      <c r="A239" s="6" t="s">
        <v>617</v>
      </c>
      <c r="B239" s="7" t="s">
        <v>618</v>
      </c>
      <c r="C239" s="7" t="s">
        <v>621</v>
      </c>
      <c r="D239" s="7" t="s">
        <v>27</v>
      </c>
      <c r="E239" s="7" t="s">
        <v>195</v>
      </c>
      <c r="F239" s="7" t="s">
        <v>133</v>
      </c>
      <c r="G239" s="7" t="s">
        <v>622</v>
      </c>
      <c r="H239" s="7" t="s">
        <v>27</v>
      </c>
      <c r="I239" s="7" t="s">
        <v>136</v>
      </c>
      <c r="J239" s="211" t="s">
        <v>623</v>
      </c>
      <c r="L239" s="6" t="s">
        <v>1619</v>
      </c>
      <c r="M239" s="7" t="s">
        <v>1616</v>
      </c>
      <c r="N239" s="7" t="s">
        <v>1617</v>
      </c>
      <c r="O239" s="7">
        <v>234</v>
      </c>
      <c r="P239" s="7">
        <v>-9.2233720368547697E+18</v>
      </c>
      <c r="Q239" s="211" t="s">
        <v>623</v>
      </c>
      <c r="R239" s="7" t="s">
        <v>618</v>
      </c>
      <c r="S239" s="7" t="s">
        <v>1874</v>
      </c>
      <c r="T239" s="7" t="s">
        <v>1875</v>
      </c>
      <c r="U239" s="215">
        <v>501352</v>
      </c>
      <c r="V239" s="7" t="s">
        <v>1863</v>
      </c>
      <c r="W239" s="7" t="s">
        <v>1865</v>
      </c>
      <c r="X239" s="7">
        <v>16043.248</v>
      </c>
      <c r="Y239" s="7">
        <v>393</v>
      </c>
      <c r="Z239" s="7">
        <v>68</v>
      </c>
      <c r="AA239" s="7">
        <v>79</v>
      </c>
      <c r="AB239" s="7" t="b">
        <v>0</v>
      </c>
      <c r="AC239" s="7">
        <v>1.0011000000000001E-2</v>
      </c>
      <c r="AD239" s="7" t="s">
        <v>1623</v>
      </c>
      <c r="AE239" s="7" t="s">
        <v>27</v>
      </c>
      <c r="AF239" s="7" t="s">
        <v>27</v>
      </c>
      <c r="AG239" s="7" t="s">
        <v>27</v>
      </c>
      <c r="AH239" s="7" t="s">
        <v>27</v>
      </c>
      <c r="AI239" s="7" t="s">
        <v>27</v>
      </c>
      <c r="AJ239" s="7" t="s">
        <v>27</v>
      </c>
      <c r="AK239" s="7" t="s">
        <v>27</v>
      </c>
      <c r="AL239" s="7" t="s">
        <v>27</v>
      </c>
      <c r="AM239" s="7" t="s">
        <v>27</v>
      </c>
      <c r="AN239" s="7" t="s">
        <v>27</v>
      </c>
      <c r="AO239" s="7" t="s">
        <v>27</v>
      </c>
      <c r="AP239" s="7" t="s">
        <v>27</v>
      </c>
      <c r="AQ239" s="7" t="s">
        <v>27</v>
      </c>
      <c r="AR239" s="7" t="s">
        <v>27</v>
      </c>
      <c r="AS239" s="7" t="s">
        <v>27</v>
      </c>
      <c r="AT239" s="7" t="s">
        <v>27</v>
      </c>
    </row>
    <row r="240" spans="1:46" ht="109" x14ac:dyDescent="0.2">
      <c r="A240" s="6" t="s">
        <v>617</v>
      </c>
      <c r="B240" s="7" t="s">
        <v>618</v>
      </c>
      <c r="C240" s="7" t="s">
        <v>624</v>
      </c>
      <c r="D240" s="7" t="s">
        <v>27</v>
      </c>
      <c r="E240" s="7" t="s">
        <v>195</v>
      </c>
      <c r="F240" s="7" t="s">
        <v>133</v>
      </c>
      <c r="G240" s="7" t="s">
        <v>622</v>
      </c>
      <c r="H240" s="7" t="s">
        <v>27</v>
      </c>
      <c r="I240" s="7" t="s">
        <v>136</v>
      </c>
      <c r="J240" s="211" t="s">
        <v>625</v>
      </c>
      <c r="L240" s="6" t="s">
        <v>1619</v>
      </c>
      <c r="M240" s="7" t="s">
        <v>1616</v>
      </c>
      <c r="N240" s="7" t="s">
        <v>1617</v>
      </c>
      <c r="O240" s="7">
        <v>235</v>
      </c>
      <c r="P240" s="7">
        <v>-9.2233720368547697E+18</v>
      </c>
      <c r="Q240" s="211" t="s">
        <v>625</v>
      </c>
      <c r="R240" s="7" t="s">
        <v>618</v>
      </c>
      <c r="S240" s="7" t="s">
        <v>1875</v>
      </c>
      <c r="T240" s="7" t="s">
        <v>1876</v>
      </c>
      <c r="U240" s="215">
        <v>501352</v>
      </c>
      <c r="V240" s="7" t="s">
        <v>1863</v>
      </c>
      <c r="W240" s="7" t="s">
        <v>1865</v>
      </c>
      <c r="X240" s="7">
        <v>16043.248</v>
      </c>
      <c r="Y240" s="7">
        <v>326</v>
      </c>
      <c r="Z240" s="7">
        <v>62</v>
      </c>
      <c r="AA240" s="7">
        <v>72</v>
      </c>
      <c r="AB240" s="7" t="b">
        <v>0</v>
      </c>
      <c r="AC240" s="7">
        <v>3.5399999999999999E-4</v>
      </c>
      <c r="AD240" s="7" t="s">
        <v>1623</v>
      </c>
      <c r="AE240" s="7" t="s">
        <v>27</v>
      </c>
      <c r="AF240" s="7" t="s">
        <v>27</v>
      </c>
      <c r="AG240" s="7" t="s">
        <v>27</v>
      </c>
      <c r="AH240" s="7" t="s">
        <v>27</v>
      </c>
      <c r="AI240" s="7" t="s">
        <v>27</v>
      </c>
      <c r="AJ240" s="7" t="s">
        <v>27</v>
      </c>
      <c r="AK240" s="7" t="s">
        <v>27</v>
      </c>
      <c r="AL240" s="7" t="s">
        <v>27</v>
      </c>
      <c r="AM240" s="7" t="s">
        <v>27</v>
      </c>
      <c r="AN240" s="7" t="s">
        <v>27</v>
      </c>
      <c r="AO240" s="7" t="s">
        <v>27</v>
      </c>
      <c r="AP240" s="7" t="s">
        <v>27</v>
      </c>
      <c r="AQ240" s="7" t="s">
        <v>27</v>
      </c>
      <c r="AR240" s="7" t="s">
        <v>27</v>
      </c>
      <c r="AS240" s="7" t="s">
        <v>27</v>
      </c>
      <c r="AT240" s="7" t="s">
        <v>27</v>
      </c>
    </row>
    <row r="241" spans="1:46" x14ac:dyDescent="0.2">
      <c r="A241" s="6" t="s">
        <v>617</v>
      </c>
      <c r="B241" s="7" t="s">
        <v>618</v>
      </c>
      <c r="C241" s="7" t="s">
        <v>626</v>
      </c>
      <c r="D241" s="7" t="s">
        <v>27</v>
      </c>
      <c r="E241" s="7" t="s">
        <v>195</v>
      </c>
      <c r="F241" s="7" t="s">
        <v>133</v>
      </c>
      <c r="G241" s="7" t="s">
        <v>627</v>
      </c>
      <c r="H241" s="7" t="s">
        <v>27</v>
      </c>
      <c r="I241" s="7" t="s">
        <v>136</v>
      </c>
      <c r="J241" s="211" t="s">
        <v>27</v>
      </c>
      <c r="L241" s="6"/>
      <c r="M241" s="7"/>
      <c r="N241" s="7"/>
      <c r="O241" s="7"/>
      <c r="P241" s="7"/>
      <c r="Q241" s="211"/>
      <c r="R241" s="7"/>
      <c r="S241" s="7"/>
      <c r="T241" s="7"/>
      <c r="U241" s="215"/>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row>
    <row r="242" spans="1:46" x14ac:dyDescent="0.2">
      <c r="A242" s="6" t="s">
        <v>617</v>
      </c>
      <c r="B242" s="7" t="s">
        <v>618</v>
      </c>
      <c r="C242" s="7" t="s">
        <v>628</v>
      </c>
      <c r="D242" s="7" t="s">
        <v>27</v>
      </c>
      <c r="E242" s="7" t="s">
        <v>195</v>
      </c>
      <c r="F242" s="7" t="s">
        <v>133</v>
      </c>
      <c r="G242" s="7" t="s">
        <v>627</v>
      </c>
      <c r="H242" s="7" t="s">
        <v>27</v>
      </c>
      <c r="I242" s="7" t="s">
        <v>136</v>
      </c>
      <c r="J242" s="211" t="s">
        <v>27</v>
      </c>
      <c r="L242" s="6"/>
      <c r="M242" s="7"/>
      <c r="N242" s="7"/>
      <c r="O242" s="7"/>
      <c r="P242" s="7"/>
      <c r="Q242" s="211"/>
      <c r="R242" s="7"/>
      <c r="S242" s="7"/>
      <c r="T242" s="7"/>
      <c r="U242" s="215"/>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row>
    <row r="243" spans="1:46" x14ac:dyDescent="0.2">
      <c r="A243" s="6" t="s">
        <v>617</v>
      </c>
      <c r="B243" s="7" t="s">
        <v>618</v>
      </c>
      <c r="C243" s="7" t="s">
        <v>629</v>
      </c>
      <c r="D243" s="7" t="s">
        <v>27</v>
      </c>
      <c r="E243" s="7" t="s">
        <v>195</v>
      </c>
      <c r="F243" s="7" t="s">
        <v>133</v>
      </c>
      <c r="G243" s="7" t="s">
        <v>630</v>
      </c>
      <c r="H243" s="7" t="s">
        <v>27</v>
      </c>
      <c r="I243" s="7" t="s">
        <v>136</v>
      </c>
      <c r="J243" s="211" t="s">
        <v>631</v>
      </c>
      <c r="L243" s="6" t="s">
        <v>1619</v>
      </c>
      <c r="M243" s="7" t="s">
        <v>1616</v>
      </c>
      <c r="N243" s="7" t="s">
        <v>1617</v>
      </c>
      <c r="O243" s="7">
        <v>236</v>
      </c>
      <c r="P243" s="7">
        <v>-9.2233720368547697E+18</v>
      </c>
      <c r="Q243" s="211" t="s">
        <v>631</v>
      </c>
      <c r="R243" s="7" t="s">
        <v>618</v>
      </c>
      <c r="S243" s="7" t="s">
        <v>1876</v>
      </c>
      <c r="T243" s="7" t="s">
        <v>1877</v>
      </c>
      <c r="U243" s="215">
        <v>501352</v>
      </c>
      <c r="V243" s="7" t="s">
        <v>1863</v>
      </c>
      <c r="W243" s="7" t="s">
        <v>1865</v>
      </c>
      <c r="X243" s="7">
        <v>16043.248</v>
      </c>
      <c r="Y243" s="7">
        <v>31</v>
      </c>
      <c r="Z243" s="7">
        <v>6</v>
      </c>
      <c r="AA243" s="7">
        <v>9</v>
      </c>
      <c r="AB243" s="7" t="b">
        <v>0</v>
      </c>
      <c r="AC243" s="7">
        <v>2.3000000000000001E-4</v>
      </c>
      <c r="AD243" s="7" t="s">
        <v>1623</v>
      </c>
      <c r="AE243" s="7" t="s">
        <v>27</v>
      </c>
      <c r="AF243" s="7" t="s">
        <v>27</v>
      </c>
      <c r="AG243" s="7" t="s">
        <v>27</v>
      </c>
      <c r="AH243" s="7" t="s">
        <v>27</v>
      </c>
      <c r="AI243" s="7" t="s">
        <v>27</v>
      </c>
      <c r="AJ243" s="7" t="s">
        <v>27</v>
      </c>
      <c r="AK243" s="7" t="s">
        <v>27</v>
      </c>
      <c r="AL243" s="7" t="s">
        <v>27</v>
      </c>
      <c r="AM243" s="7" t="s">
        <v>27</v>
      </c>
      <c r="AN243" s="7" t="s">
        <v>27</v>
      </c>
      <c r="AO243" s="7" t="s">
        <v>27</v>
      </c>
      <c r="AP243" s="7" t="s">
        <v>27</v>
      </c>
      <c r="AQ243" s="7" t="s">
        <v>27</v>
      </c>
      <c r="AR243" s="7" t="s">
        <v>27</v>
      </c>
      <c r="AS243" s="7" t="s">
        <v>27</v>
      </c>
      <c r="AT243" s="7" t="s">
        <v>27</v>
      </c>
    </row>
    <row r="244" spans="1:46" x14ac:dyDescent="0.2">
      <c r="A244" s="6" t="s">
        <v>617</v>
      </c>
      <c r="B244" s="7" t="s">
        <v>618</v>
      </c>
      <c r="C244" s="7" t="s">
        <v>632</v>
      </c>
      <c r="D244" s="7" t="s">
        <v>27</v>
      </c>
      <c r="E244" s="7" t="s">
        <v>195</v>
      </c>
      <c r="F244" s="7" t="s">
        <v>133</v>
      </c>
      <c r="G244" s="7" t="s">
        <v>630</v>
      </c>
      <c r="H244" s="7" t="s">
        <v>27</v>
      </c>
      <c r="I244" s="7" t="s">
        <v>136</v>
      </c>
      <c r="J244" s="211" t="s">
        <v>633</v>
      </c>
      <c r="L244" s="6" t="s">
        <v>1619</v>
      </c>
      <c r="M244" s="7" t="s">
        <v>1616</v>
      </c>
      <c r="N244" s="7" t="s">
        <v>1617</v>
      </c>
      <c r="O244" s="7">
        <v>237</v>
      </c>
      <c r="P244" s="7">
        <v>-9.2233720368547697E+18</v>
      </c>
      <c r="Q244" s="211" t="s">
        <v>633</v>
      </c>
      <c r="R244" s="7" t="s">
        <v>618</v>
      </c>
      <c r="S244" s="7" t="s">
        <v>1877</v>
      </c>
      <c r="T244" s="7" t="s">
        <v>1878</v>
      </c>
      <c r="U244" s="215">
        <v>501352</v>
      </c>
      <c r="V244" s="7" t="s">
        <v>1863</v>
      </c>
      <c r="W244" s="7" t="s">
        <v>1865</v>
      </c>
      <c r="X244" s="7">
        <v>16043.248</v>
      </c>
      <c r="Y244" s="7">
        <v>19</v>
      </c>
      <c r="Z244" s="7">
        <v>5</v>
      </c>
      <c r="AA244" s="7">
        <v>8</v>
      </c>
      <c r="AB244" s="7" t="b">
        <v>0</v>
      </c>
      <c r="AC244" s="7">
        <v>2.1429999999999999E-3</v>
      </c>
      <c r="AD244" s="7" t="s">
        <v>1623</v>
      </c>
      <c r="AE244" s="7" t="s">
        <v>27</v>
      </c>
      <c r="AF244" s="7" t="s">
        <v>27</v>
      </c>
      <c r="AG244" s="7" t="s">
        <v>27</v>
      </c>
      <c r="AH244" s="7" t="s">
        <v>27</v>
      </c>
      <c r="AI244" s="7" t="s">
        <v>27</v>
      </c>
      <c r="AJ244" s="7" t="s">
        <v>27</v>
      </c>
      <c r="AK244" s="7" t="s">
        <v>27</v>
      </c>
      <c r="AL244" s="7" t="s">
        <v>27</v>
      </c>
      <c r="AM244" s="7" t="s">
        <v>27</v>
      </c>
      <c r="AN244" s="7" t="s">
        <v>27</v>
      </c>
      <c r="AO244" s="7" t="s">
        <v>27</v>
      </c>
      <c r="AP244" s="7" t="s">
        <v>27</v>
      </c>
      <c r="AQ244" s="7" t="s">
        <v>27</v>
      </c>
      <c r="AR244" s="7" t="s">
        <v>27</v>
      </c>
      <c r="AS244" s="7" t="s">
        <v>27</v>
      </c>
      <c r="AT244" s="7" t="s">
        <v>27</v>
      </c>
    </row>
    <row r="245" spans="1:46" x14ac:dyDescent="0.2">
      <c r="A245" s="6" t="s">
        <v>617</v>
      </c>
      <c r="B245" s="7" t="s">
        <v>618</v>
      </c>
      <c r="C245" s="7" t="s">
        <v>634</v>
      </c>
      <c r="D245" s="7" t="s">
        <v>27</v>
      </c>
      <c r="E245" s="7" t="s">
        <v>195</v>
      </c>
      <c r="F245" s="7" t="s">
        <v>133</v>
      </c>
      <c r="G245" s="7" t="s">
        <v>630</v>
      </c>
      <c r="H245" s="7" t="s">
        <v>27</v>
      </c>
      <c r="I245" s="7" t="s">
        <v>136</v>
      </c>
      <c r="J245" s="211" t="s">
        <v>635</v>
      </c>
      <c r="L245" s="6" t="s">
        <v>1619</v>
      </c>
      <c r="M245" s="7" t="s">
        <v>1616</v>
      </c>
      <c r="N245" s="7" t="s">
        <v>1617</v>
      </c>
      <c r="O245" s="7">
        <v>238</v>
      </c>
      <c r="P245" s="7">
        <v>-9.2233720368547697E+18</v>
      </c>
      <c r="Q245" s="211" t="s">
        <v>635</v>
      </c>
      <c r="R245" s="7" t="s">
        <v>618</v>
      </c>
      <c r="S245" s="7" t="s">
        <v>1878</v>
      </c>
      <c r="T245" s="7" t="s">
        <v>1879</v>
      </c>
      <c r="U245" s="215">
        <v>501352</v>
      </c>
      <c r="V245" s="7" t="s">
        <v>1863</v>
      </c>
      <c r="W245" s="7" t="s">
        <v>1865</v>
      </c>
      <c r="X245" s="7">
        <v>16043.248</v>
      </c>
      <c r="Y245" s="7">
        <v>36</v>
      </c>
      <c r="Z245" s="7">
        <v>7</v>
      </c>
      <c r="AA245" s="7">
        <v>10</v>
      </c>
      <c r="AB245" s="7" t="b">
        <v>0</v>
      </c>
      <c r="AC245" s="7">
        <v>2.0900000000000001E-4</v>
      </c>
      <c r="AD245" s="7" t="s">
        <v>1623</v>
      </c>
      <c r="AE245" s="7" t="s">
        <v>27</v>
      </c>
      <c r="AF245" s="7" t="s">
        <v>27</v>
      </c>
      <c r="AG245" s="7" t="s">
        <v>27</v>
      </c>
      <c r="AH245" s="7" t="s">
        <v>27</v>
      </c>
      <c r="AI245" s="7" t="s">
        <v>27</v>
      </c>
      <c r="AJ245" s="7" t="s">
        <v>27</v>
      </c>
      <c r="AK245" s="7" t="s">
        <v>27</v>
      </c>
      <c r="AL245" s="7" t="s">
        <v>27</v>
      </c>
      <c r="AM245" s="7" t="s">
        <v>27</v>
      </c>
      <c r="AN245" s="7" t="s">
        <v>27</v>
      </c>
      <c r="AO245" s="7" t="s">
        <v>27</v>
      </c>
      <c r="AP245" s="7" t="s">
        <v>27</v>
      </c>
      <c r="AQ245" s="7" t="s">
        <v>27</v>
      </c>
      <c r="AR245" s="7" t="s">
        <v>27</v>
      </c>
      <c r="AS245" s="7" t="s">
        <v>27</v>
      </c>
      <c r="AT245" s="7" t="s">
        <v>27</v>
      </c>
    </row>
    <row r="246" spans="1:46" x14ac:dyDescent="0.2">
      <c r="A246" s="6" t="s">
        <v>617</v>
      </c>
      <c r="B246" s="7" t="s">
        <v>618</v>
      </c>
      <c r="C246" s="7" t="s">
        <v>636</v>
      </c>
      <c r="D246" s="7" t="s">
        <v>27</v>
      </c>
      <c r="E246" s="7" t="s">
        <v>195</v>
      </c>
      <c r="F246" s="7" t="s">
        <v>133</v>
      </c>
      <c r="G246" s="7" t="s">
        <v>630</v>
      </c>
      <c r="H246" s="7" t="s">
        <v>27</v>
      </c>
      <c r="I246" s="7" t="s">
        <v>136</v>
      </c>
      <c r="J246" s="211" t="s">
        <v>27</v>
      </c>
      <c r="L246" s="6"/>
      <c r="M246" s="7"/>
      <c r="N246" s="7"/>
      <c r="O246" s="7"/>
      <c r="P246" s="7"/>
      <c r="Q246" s="211"/>
      <c r="R246" s="7"/>
      <c r="S246" s="7"/>
      <c r="T246" s="7"/>
      <c r="U246" s="215"/>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row>
    <row r="247" spans="1:46" x14ac:dyDescent="0.2">
      <c r="A247" s="6" t="s">
        <v>617</v>
      </c>
      <c r="B247" s="7" t="s">
        <v>618</v>
      </c>
      <c r="C247" s="7" t="s">
        <v>637</v>
      </c>
      <c r="D247" s="7" t="s">
        <v>27</v>
      </c>
      <c r="E247" s="7" t="s">
        <v>195</v>
      </c>
      <c r="F247" s="7" t="s">
        <v>133</v>
      </c>
      <c r="G247" s="7" t="s">
        <v>630</v>
      </c>
      <c r="H247" s="7" t="s">
        <v>27</v>
      </c>
      <c r="I247" s="7" t="s">
        <v>136</v>
      </c>
      <c r="J247" s="211" t="s">
        <v>638</v>
      </c>
      <c r="L247" s="6" t="s">
        <v>1619</v>
      </c>
      <c r="M247" s="7" t="s">
        <v>1616</v>
      </c>
      <c r="N247" s="7" t="s">
        <v>1617</v>
      </c>
      <c r="O247" s="7">
        <v>239</v>
      </c>
      <c r="P247" s="7">
        <v>-9.2233720368547697E+18</v>
      </c>
      <c r="Q247" s="211" t="s">
        <v>638</v>
      </c>
      <c r="R247" s="7" t="s">
        <v>618</v>
      </c>
      <c r="S247" s="7" t="s">
        <v>1879</v>
      </c>
      <c r="T247" s="7" t="s">
        <v>1880</v>
      </c>
      <c r="U247" s="215">
        <v>501352</v>
      </c>
      <c r="V247" s="7" t="s">
        <v>1863</v>
      </c>
      <c r="W247" s="7" t="s">
        <v>1865</v>
      </c>
      <c r="X247" s="7">
        <v>16043.248</v>
      </c>
      <c r="Y247" s="7">
        <v>7</v>
      </c>
      <c r="Z247" s="7">
        <v>2</v>
      </c>
      <c r="AA247" s="7">
        <v>5</v>
      </c>
      <c r="AB247" s="7" t="b">
        <v>0</v>
      </c>
      <c r="AC247" s="7">
        <v>5.0600000000000005E-4</v>
      </c>
      <c r="AD247" s="7" t="s">
        <v>1623</v>
      </c>
      <c r="AE247" s="7" t="s">
        <v>27</v>
      </c>
      <c r="AF247" s="7" t="s">
        <v>27</v>
      </c>
      <c r="AG247" s="7" t="s">
        <v>27</v>
      </c>
      <c r="AH247" s="7" t="s">
        <v>27</v>
      </c>
      <c r="AI247" s="7" t="s">
        <v>27</v>
      </c>
      <c r="AJ247" s="7" t="s">
        <v>27</v>
      </c>
      <c r="AK247" s="7" t="s">
        <v>27</v>
      </c>
      <c r="AL247" s="7" t="s">
        <v>27</v>
      </c>
      <c r="AM247" s="7" t="s">
        <v>27</v>
      </c>
      <c r="AN247" s="7" t="s">
        <v>27</v>
      </c>
      <c r="AO247" s="7" t="s">
        <v>27</v>
      </c>
      <c r="AP247" s="7" t="s">
        <v>27</v>
      </c>
      <c r="AQ247" s="7" t="s">
        <v>27</v>
      </c>
      <c r="AR247" s="7" t="s">
        <v>27</v>
      </c>
      <c r="AS247" s="7" t="s">
        <v>27</v>
      </c>
      <c r="AT247" s="7" t="s">
        <v>27</v>
      </c>
    </row>
    <row r="248" spans="1:46" x14ac:dyDescent="0.2">
      <c r="A248" s="6" t="s">
        <v>617</v>
      </c>
      <c r="B248" s="7" t="s">
        <v>618</v>
      </c>
      <c r="C248" s="7" t="s">
        <v>639</v>
      </c>
      <c r="D248" s="7" t="s">
        <v>27</v>
      </c>
      <c r="E248" s="7" t="s">
        <v>195</v>
      </c>
      <c r="F248" s="7" t="s">
        <v>133</v>
      </c>
      <c r="G248" s="7" t="s">
        <v>630</v>
      </c>
      <c r="H248" s="7" t="s">
        <v>27</v>
      </c>
      <c r="I248" s="7" t="s">
        <v>136</v>
      </c>
      <c r="J248" s="211" t="s">
        <v>27</v>
      </c>
      <c r="L248" s="6"/>
      <c r="M248" s="7"/>
      <c r="N248" s="7"/>
      <c r="O248" s="7"/>
      <c r="P248" s="7"/>
      <c r="Q248" s="211"/>
      <c r="R248" s="7"/>
      <c r="S248" s="7"/>
      <c r="T248" s="7"/>
      <c r="U248" s="215"/>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row>
    <row r="249" spans="1:46" x14ac:dyDescent="0.2">
      <c r="A249" s="6" t="s">
        <v>617</v>
      </c>
      <c r="B249" s="7" t="s">
        <v>618</v>
      </c>
      <c r="C249" s="7" t="s">
        <v>640</v>
      </c>
      <c r="D249" s="7" t="s">
        <v>27</v>
      </c>
      <c r="E249" s="7" t="s">
        <v>195</v>
      </c>
      <c r="F249" s="7" t="s">
        <v>133</v>
      </c>
      <c r="G249" s="7" t="s">
        <v>630</v>
      </c>
      <c r="H249" s="7" t="s">
        <v>27</v>
      </c>
      <c r="I249" s="7" t="s">
        <v>136</v>
      </c>
      <c r="J249" s="211" t="s">
        <v>27</v>
      </c>
      <c r="L249" s="6"/>
      <c r="M249" s="7"/>
      <c r="N249" s="7"/>
      <c r="O249" s="7"/>
      <c r="P249" s="7"/>
      <c r="Q249" s="211"/>
      <c r="R249" s="7"/>
      <c r="S249" s="7"/>
      <c r="T249" s="7"/>
      <c r="U249" s="215"/>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row>
    <row r="250" spans="1:46" x14ac:dyDescent="0.2">
      <c r="A250" s="6" t="s">
        <v>641</v>
      </c>
      <c r="B250" s="7" t="s">
        <v>642</v>
      </c>
      <c r="C250" s="7" t="s">
        <v>643</v>
      </c>
      <c r="D250" s="7" t="s">
        <v>27</v>
      </c>
      <c r="E250" s="7" t="s">
        <v>195</v>
      </c>
      <c r="F250" s="7" t="s">
        <v>133</v>
      </c>
      <c r="G250" s="155" t="s">
        <v>644</v>
      </c>
      <c r="H250" s="7" t="s">
        <v>27</v>
      </c>
      <c r="I250" s="7" t="s">
        <v>136</v>
      </c>
      <c r="J250" s="211" t="s">
        <v>27</v>
      </c>
      <c r="L250" s="6"/>
      <c r="M250" s="7"/>
      <c r="N250" s="7"/>
      <c r="O250" s="7"/>
      <c r="P250" s="7"/>
      <c r="Q250" s="211"/>
      <c r="R250" s="7"/>
      <c r="S250" s="7"/>
      <c r="T250" s="7"/>
      <c r="U250" s="215"/>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row>
    <row r="251" spans="1:46" x14ac:dyDescent="0.2">
      <c r="A251" s="6" t="s">
        <v>641</v>
      </c>
      <c r="B251" s="7" t="s">
        <v>642</v>
      </c>
      <c r="C251" s="7" t="s">
        <v>643</v>
      </c>
      <c r="D251" s="7" t="s">
        <v>27</v>
      </c>
      <c r="E251" s="7" t="s">
        <v>195</v>
      </c>
      <c r="F251" s="7" t="s">
        <v>133</v>
      </c>
      <c r="G251" s="155" t="s">
        <v>644</v>
      </c>
      <c r="H251" s="7" t="s">
        <v>27</v>
      </c>
      <c r="I251" s="7" t="s">
        <v>136</v>
      </c>
      <c r="J251" s="211" t="s">
        <v>645</v>
      </c>
      <c r="L251" s="6" t="s">
        <v>1619</v>
      </c>
      <c r="M251" s="7" t="s">
        <v>1616</v>
      </c>
      <c r="N251" s="7" t="s">
        <v>1617</v>
      </c>
      <c r="O251" s="7">
        <v>240</v>
      </c>
      <c r="P251" s="7">
        <v>-9.2233720368547697E+18</v>
      </c>
      <c r="Q251" s="211" t="s">
        <v>645</v>
      </c>
      <c r="R251" s="7" t="s">
        <v>642</v>
      </c>
      <c r="S251" s="7" t="s">
        <v>1880</v>
      </c>
      <c r="T251" s="7" t="s">
        <v>1881</v>
      </c>
      <c r="U251" s="215">
        <v>501352</v>
      </c>
      <c r="V251" s="7" t="s">
        <v>1863</v>
      </c>
      <c r="W251" s="7" t="s">
        <v>1865</v>
      </c>
      <c r="X251" s="7">
        <v>16043.248</v>
      </c>
      <c r="Y251" s="7">
        <v>16</v>
      </c>
      <c r="Z251" s="7">
        <v>3</v>
      </c>
      <c r="AA251" s="7">
        <v>6</v>
      </c>
      <c r="AB251" s="7" t="b">
        <v>0</v>
      </c>
      <c r="AC251" s="7">
        <v>2.4699999999999999E-4</v>
      </c>
      <c r="AD251" s="7" t="s">
        <v>1623</v>
      </c>
      <c r="AE251" s="7" t="s">
        <v>27</v>
      </c>
      <c r="AF251" s="7" t="s">
        <v>27</v>
      </c>
      <c r="AG251" s="7" t="s">
        <v>27</v>
      </c>
      <c r="AH251" s="7" t="s">
        <v>27</v>
      </c>
      <c r="AI251" s="7" t="s">
        <v>27</v>
      </c>
      <c r="AJ251" s="7" t="s">
        <v>27</v>
      </c>
      <c r="AK251" s="7" t="s">
        <v>27</v>
      </c>
      <c r="AL251" s="7" t="s">
        <v>27</v>
      </c>
      <c r="AM251" s="7" t="s">
        <v>27</v>
      </c>
      <c r="AN251" s="7" t="s">
        <v>27</v>
      </c>
      <c r="AO251" s="7" t="s">
        <v>27</v>
      </c>
      <c r="AP251" s="7" t="s">
        <v>27</v>
      </c>
      <c r="AQ251" s="7" t="s">
        <v>27</v>
      </c>
      <c r="AR251" s="7" t="s">
        <v>27</v>
      </c>
      <c r="AS251" s="7" t="s">
        <v>27</v>
      </c>
      <c r="AT251" s="7" t="s">
        <v>27</v>
      </c>
    </row>
    <row r="252" spans="1:46" x14ac:dyDescent="0.2">
      <c r="A252" s="6" t="s">
        <v>641</v>
      </c>
      <c r="B252" s="7" t="s">
        <v>642</v>
      </c>
      <c r="C252" s="7" t="s">
        <v>646</v>
      </c>
      <c r="D252" s="7" t="s">
        <v>27</v>
      </c>
      <c r="E252" s="7" t="s">
        <v>132</v>
      </c>
      <c r="F252" s="155" t="s">
        <v>644</v>
      </c>
      <c r="G252" s="7" t="s">
        <v>133</v>
      </c>
      <c r="H252" s="7" t="s">
        <v>27</v>
      </c>
      <c r="I252" s="7" t="s">
        <v>136</v>
      </c>
      <c r="J252" s="211" t="s">
        <v>647</v>
      </c>
      <c r="L252" s="6" t="s">
        <v>1619</v>
      </c>
      <c r="M252" s="7" t="s">
        <v>1616</v>
      </c>
      <c r="N252" s="7" t="s">
        <v>1617</v>
      </c>
      <c r="O252" s="7">
        <v>241</v>
      </c>
      <c r="P252" s="7">
        <v>-9.2233720368547697E+18</v>
      </c>
      <c r="Q252" s="211" t="s">
        <v>647</v>
      </c>
      <c r="R252" s="7" t="s">
        <v>642</v>
      </c>
      <c r="S252" s="7" t="s">
        <v>1881</v>
      </c>
      <c r="T252" s="7" t="s">
        <v>1882</v>
      </c>
      <c r="U252" s="215">
        <v>501352</v>
      </c>
      <c r="V252" s="7" t="s">
        <v>1863</v>
      </c>
      <c r="W252" s="7" t="s">
        <v>1865</v>
      </c>
      <c r="X252" s="7">
        <v>16043.248</v>
      </c>
      <c r="Y252" s="7">
        <v>14</v>
      </c>
      <c r="Z252" s="7">
        <v>4</v>
      </c>
      <c r="AA252" s="7">
        <v>8</v>
      </c>
      <c r="AB252" s="7" t="b">
        <v>0</v>
      </c>
      <c r="AC252" s="7">
        <v>1.8200000000000001E-4</v>
      </c>
      <c r="AD252" s="7" t="s">
        <v>1623</v>
      </c>
      <c r="AE252" s="7" t="s">
        <v>27</v>
      </c>
      <c r="AF252" s="7" t="s">
        <v>27</v>
      </c>
      <c r="AG252" s="7" t="s">
        <v>27</v>
      </c>
      <c r="AH252" s="7" t="s">
        <v>27</v>
      </c>
      <c r="AI252" s="7" t="s">
        <v>27</v>
      </c>
      <c r="AJ252" s="7" t="s">
        <v>27</v>
      </c>
      <c r="AK252" s="7" t="s">
        <v>27</v>
      </c>
      <c r="AL252" s="7" t="s">
        <v>27</v>
      </c>
      <c r="AM252" s="7" t="s">
        <v>27</v>
      </c>
      <c r="AN252" s="7" t="s">
        <v>27</v>
      </c>
      <c r="AO252" s="7" t="s">
        <v>27</v>
      </c>
      <c r="AP252" s="7" t="s">
        <v>27</v>
      </c>
      <c r="AQ252" s="7" t="s">
        <v>27</v>
      </c>
      <c r="AR252" s="7" t="s">
        <v>27</v>
      </c>
      <c r="AS252" s="7" t="s">
        <v>27</v>
      </c>
      <c r="AT252" s="7" t="s">
        <v>27</v>
      </c>
    </row>
    <row r="253" spans="1:46" x14ac:dyDescent="0.2">
      <c r="A253" s="6" t="s">
        <v>641</v>
      </c>
      <c r="B253" s="7" t="s">
        <v>642</v>
      </c>
      <c r="C253" s="7" t="s">
        <v>648</v>
      </c>
      <c r="D253" s="7" t="s">
        <v>27</v>
      </c>
      <c r="E253" s="7" t="s">
        <v>195</v>
      </c>
      <c r="F253" s="7" t="s">
        <v>133</v>
      </c>
      <c r="G253" s="155" t="s">
        <v>644</v>
      </c>
      <c r="H253" s="7" t="s">
        <v>27</v>
      </c>
      <c r="I253" s="7" t="s">
        <v>136</v>
      </c>
      <c r="J253" s="211" t="s">
        <v>27</v>
      </c>
      <c r="L253" s="6"/>
      <c r="M253" s="7"/>
      <c r="N253" s="7"/>
      <c r="O253" s="7"/>
      <c r="P253" s="7"/>
      <c r="Q253" s="211"/>
      <c r="R253" s="7"/>
      <c r="S253" s="7"/>
      <c r="T253" s="7"/>
      <c r="U253" s="215"/>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row>
    <row r="254" spans="1:46" x14ac:dyDescent="0.2">
      <c r="A254" s="6" t="s">
        <v>641</v>
      </c>
      <c r="B254" s="7" t="s">
        <v>642</v>
      </c>
      <c r="C254" s="7" t="s">
        <v>649</v>
      </c>
      <c r="D254" s="7" t="s">
        <v>27</v>
      </c>
      <c r="E254" s="7" t="s">
        <v>132</v>
      </c>
      <c r="F254" s="155" t="s">
        <v>644</v>
      </c>
      <c r="G254" s="7" t="s">
        <v>133</v>
      </c>
      <c r="H254" s="7" t="s">
        <v>27</v>
      </c>
      <c r="I254" s="7" t="s">
        <v>136</v>
      </c>
      <c r="J254" s="211" t="s">
        <v>27</v>
      </c>
      <c r="L254" s="6"/>
      <c r="M254" s="7"/>
      <c r="N254" s="7"/>
      <c r="O254" s="7"/>
      <c r="P254" s="7"/>
      <c r="Q254" s="211"/>
      <c r="R254" s="7"/>
      <c r="S254" s="7"/>
      <c r="T254" s="7"/>
      <c r="U254" s="215"/>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row>
    <row r="255" spans="1:46" x14ac:dyDescent="0.2">
      <c r="A255" s="6" t="s">
        <v>641</v>
      </c>
      <c r="B255" s="7" t="s">
        <v>642</v>
      </c>
      <c r="C255" s="7" t="s">
        <v>650</v>
      </c>
      <c r="D255" s="7" t="s">
        <v>27</v>
      </c>
      <c r="E255" s="7" t="s">
        <v>132</v>
      </c>
      <c r="F255" s="155" t="s">
        <v>644</v>
      </c>
      <c r="G255" s="7" t="s">
        <v>133</v>
      </c>
      <c r="H255" s="7" t="s">
        <v>27</v>
      </c>
      <c r="I255" s="7" t="s">
        <v>136</v>
      </c>
      <c r="J255" s="211" t="s">
        <v>27</v>
      </c>
      <c r="L255" s="6"/>
      <c r="M255" s="7"/>
      <c r="N255" s="7"/>
      <c r="O255" s="7"/>
      <c r="P255" s="7"/>
      <c r="Q255" s="211"/>
      <c r="R255" s="7"/>
      <c r="S255" s="7"/>
      <c r="T255" s="7"/>
      <c r="U255" s="215"/>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row>
    <row r="256" spans="1:46" x14ac:dyDescent="0.2">
      <c r="A256" s="6" t="s">
        <v>641</v>
      </c>
      <c r="B256" s="7" t="s">
        <v>642</v>
      </c>
      <c r="C256" s="7" t="s">
        <v>651</v>
      </c>
      <c r="D256" s="7" t="s">
        <v>27</v>
      </c>
      <c r="E256" s="7" t="s">
        <v>195</v>
      </c>
      <c r="F256" s="7" t="s">
        <v>133</v>
      </c>
      <c r="G256" s="155" t="s">
        <v>644</v>
      </c>
      <c r="H256" s="7" t="s">
        <v>27</v>
      </c>
      <c r="I256" s="7" t="s">
        <v>136</v>
      </c>
      <c r="J256" s="211" t="s">
        <v>27</v>
      </c>
      <c r="L256" s="6"/>
      <c r="M256" s="7"/>
      <c r="N256" s="7"/>
      <c r="O256" s="7"/>
      <c r="P256" s="7"/>
      <c r="Q256" s="211"/>
      <c r="R256" s="7"/>
      <c r="S256" s="7"/>
      <c r="T256" s="7"/>
      <c r="U256" s="215"/>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row>
    <row r="257" spans="1:46" x14ac:dyDescent="0.2">
      <c r="A257" s="6" t="s">
        <v>641</v>
      </c>
      <c r="B257" s="7" t="s">
        <v>642</v>
      </c>
      <c r="C257" s="7" t="s">
        <v>652</v>
      </c>
      <c r="D257" s="7" t="s">
        <v>27</v>
      </c>
      <c r="E257" s="7" t="s">
        <v>195</v>
      </c>
      <c r="F257" s="7" t="s">
        <v>133</v>
      </c>
      <c r="G257" s="155" t="s">
        <v>644</v>
      </c>
      <c r="H257" s="7" t="s">
        <v>27</v>
      </c>
      <c r="I257" s="7" t="s">
        <v>136</v>
      </c>
      <c r="J257" s="211" t="s">
        <v>27</v>
      </c>
      <c r="L257" s="6"/>
      <c r="M257" s="7"/>
      <c r="N257" s="7"/>
      <c r="O257" s="7"/>
      <c r="P257" s="7"/>
      <c r="Q257" s="211"/>
      <c r="R257" s="7"/>
      <c r="S257" s="7"/>
      <c r="T257" s="7"/>
      <c r="U257" s="215"/>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row>
    <row r="258" spans="1:46" x14ac:dyDescent="0.2">
      <c r="A258" s="6" t="s">
        <v>641</v>
      </c>
      <c r="B258" s="7" t="s">
        <v>642</v>
      </c>
      <c r="C258" s="7" t="s">
        <v>653</v>
      </c>
      <c r="D258" s="7" t="s">
        <v>27</v>
      </c>
      <c r="E258" s="7" t="s">
        <v>195</v>
      </c>
      <c r="F258" s="7" t="s">
        <v>133</v>
      </c>
      <c r="G258" s="155" t="s">
        <v>644</v>
      </c>
      <c r="H258" s="7" t="s">
        <v>27</v>
      </c>
      <c r="I258" s="7" t="s">
        <v>136</v>
      </c>
      <c r="J258" s="211" t="s">
        <v>27</v>
      </c>
      <c r="L258" s="6"/>
      <c r="M258" s="7"/>
      <c r="N258" s="7"/>
      <c r="O258" s="7"/>
      <c r="P258" s="7"/>
      <c r="Q258" s="211"/>
      <c r="R258" s="7"/>
      <c r="S258" s="7"/>
      <c r="T258" s="7"/>
      <c r="U258" s="215"/>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row>
    <row r="259" spans="1:46" x14ac:dyDescent="0.2">
      <c r="A259" s="6" t="s">
        <v>641</v>
      </c>
      <c r="B259" s="7" t="s">
        <v>642</v>
      </c>
      <c r="C259" s="7" t="s">
        <v>654</v>
      </c>
      <c r="D259" s="7" t="s">
        <v>27</v>
      </c>
      <c r="E259" s="7" t="s">
        <v>132</v>
      </c>
      <c r="F259" s="155" t="s">
        <v>644</v>
      </c>
      <c r="G259" s="7" t="s">
        <v>133</v>
      </c>
      <c r="H259" s="7" t="s">
        <v>27</v>
      </c>
      <c r="I259" s="7" t="s">
        <v>136</v>
      </c>
      <c r="J259" s="211" t="s">
        <v>27</v>
      </c>
      <c r="L259" s="6"/>
      <c r="M259" s="7"/>
      <c r="N259" s="7"/>
      <c r="O259" s="7"/>
      <c r="P259" s="7"/>
      <c r="Q259" s="211"/>
      <c r="R259" s="7"/>
      <c r="S259" s="7"/>
      <c r="T259" s="7"/>
      <c r="U259" s="215"/>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row>
    <row r="260" spans="1:46" x14ac:dyDescent="0.2">
      <c r="A260" s="6" t="s">
        <v>641</v>
      </c>
      <c r="B260" s="7" t="s">
        <v>642</v>
      </c>
      <c r="C260" s="7" t="s">
        <v>655</v>
      </c>
      <c r="D260" s="7" t="s">
        <v>27</v>
      </c>
      <c r="E260" s="7" t="s">
        <v>132</v>
      </c>
      <c r="F260" s="155" t="s">
        <v>644</v>
      </c>
      <c r="G260" s="7" t="s">
        <v>133</v>
      </c>
      <c r="H260" s="7" t="s">
        <v>27</v>
      </c>
      <c r="I260" s="7" t="s">
        <v>136</v>
      </c>
      <c r="J260" s="211" t="s">
        <v>656</v>
      </c>
      <c r="L260" s="6" t="s">
        <v>1619</v>
      </c>
      <c r="M260" s="7" t="s">
        <v>1616</v>
      </c>
      <c r="N260" s="7" t="s">
        <v>1617</v>
      </c>
      <c r="O260" s="7">
        <v>242</v>
      </c>
      <c r="P260" s="7">
        <v>-9.2233720368547697E+18</v>
      </c>
      <c r="Q260" s="211" t="s">
        <v>656</v>
      </c>
      <c r="R260" s="7" t="s">
        <v>642</v>
      </c>
      <c r="S260" s="7" t="s">
        <v>1882</v>
      </c>
      <c r="T260" s="7" t="s">
        <v>1883</v>
      </c>
      <c r="U260" s="215">
        <v>501352</v>
      </c>
      <c r="V260" s="7" t="s">
        <v>1863</v>
      </c>
      <c r="W260" s="7" t="s">
        <v>1865</v>
      </c>
      <c r="X260" s="7">
        <v>16043.248</v>
      </c>
      <c r="Y260" s="7">
        <v>45</v>
      </c>
      <c r="Z260" s="7">
        <v>9</v>
      </c>
      <c r="AA260" s="7">
        <v>14</v>
      </c>
      <c r="AB260" s="7" t="b">
        <v>0</v>
      </c>
      <c r="AC260" s="7">
        <v>1.6877E-2</v>
      </c>
      <c r="AD260" s="7" t="s">
        <v>1623</v>
      </c>
      <c r="AE260" s="7" t="s">
        <v>27</v>
      </c>
      <c r="AF260" s="7" t="s">
        <v>27</v>
      </c>
      <c r="AG260" s="7" t="s">
        <v>27</v>
      </c>
      <c r="AH260" s="7" t="s">
        <v>27</v>
      </c>
      <c r="AI260" s="7" t="s">
        <v>27</v>
      </c>
      <c r="AJ260" s="7" t="s">
        <v>27</v>
      </c>
      <c r="AK260" s="7" t="s">
        <v>27</v>
      </c>
      <c r="AL260" s="7" t="s">
        <v>27</v>
      </c>
      <c r="AM260" s="7" t="s">
        <v>27</v>
      </c>
      <c r="AN260" s="7" t="s">
        <v>27</v>
      </c>
      <c r="AO260" s="7" t="s">
        <v>27</v>
      </c>
      <c r="AP260" s="7" t="s">
        <v>27</v>
      </c>
      <c r="AQ260" s="7" t="s">
        <v>27</v>
      </c>
      <c r="AR260" s="7" t="s">
        <v>27</v>
      </c>
      <c r="AS260" s="7" t="s">
        <v>27</v>
      </c>
      <c r="AT260" s="7" t="s">
        <v>27</v>
      </c>
    </row>
    <row r="261" spans="1:46" ht="25" x14ac:dyDescent="0.2">
      <c r="A261" s="6" t="s">
        <v>641</v>
      </c>
      <c r="B261" s="7" t="s">
        <v>642</v>
      </c>
      <c r="C261" s="7" t="s">
        <v>657</v>
      </c>
      <c r="D261" s="7" t="s">
        <v>27</v>
      </c>
      <c r="E261" s="7" t="s">
        <v>195</v>
      </c>
      <c r="F261" s="7" t="s">
        <v>133</v>
      </c>
      <c r="G261" s="155" t="s">
        <v>644</v>
      </c>
      <c r="H261" s="7" t="s">
        <v>27</v>
      </c>
      <c r="I261" s="7" t="s">
        <v>136</v>
      </c>
      <c r="J261" s="213" t="s">
        <v>658</v>
      </c>
      <c r="L261" s="6" t="s">
        <v>1619</v>
      </c>
      <c r="M261" s="7" t="s">
        <v>1616</v>
      </c>
      <c r="N261" s="7" t="s">
        <v>1617</v>
      </c>
      <c r="O261" s="7">
        <v>243</v>
      </c>
      <c r="P261" s="7">
        <v>-9.2233720368547697E+18</v>
      </c>
      <c r="Q261" s="213" t="s">
        <v>658</v>
      </c>
      <c r="R261" s="7" t="s">
        <v>642</v>
      </c>
      <c r="S261" s="7" t="s">
        <v>1883</v>
      </c>
      <c r="T261" s="7" t="s">
        <v>1884</v>
      </c>
      <c r="U261" s="215">
        <v>501352</v>
      </c>
      <c r="V261" s="7" t="s">
        <v>1863</v>
      </c>
      <c r="W261" s="7" t="s">
        <v>1865</v>
      </c>
      <c r="X261" s="7">
        <v>16043.248</v>
      </c>
      <c r="Y261" s="7">
        <v>75</v>
      </c>
      <c r="Z261" s="7">
        <v>14</v>
      </c>
      <c r="AA261" s="7">
        <v>21</v>
      </c>
      <c r="AB261" s="7" t="b">
        <v>0</v>
      </c>
      <c r="AC261" s="7">
        <v>5.0699999999999996E-4</v>
      </c>
      <c r="AD261" s="7" t="s">
        <v>1623</v>
      </c>
      <c r="AE261" s="7" t="s">
        <v>27</v>
      </c>
      <c r="AF261" s="7" t="s">
        <v>27</v>
      </c>
      <c r="AG261" s="7" t="s">
        <v>27</v>
      </c>
      <c r="AH261" s="7" t="s">
        <v>27</v>
      </c>
      <c r="AI261" s="7" t="s">
        <v>27</v>
      </c>
      <c r="AJ261" s="7" t="s">
        <v>27</v>
      </c>
      <c r="AK261" s="7" t="s">
        <v>27</v>
      </c>
      <c r="AL261" s="7" t="s">
        <v>27</v>
      </c>
      <c r="AM261" s="7" t="s">
        <v>27</v>
      </c>
      <c r="AN261" s="7" t="s">
        <v>27</v>
      </c>
      <c r="AO261" s="7" t="s">
        <v>27</v>
      </c>
      <c r="AP261" s="7" t="s">
        <v>27</v>
      </c>
      <c r="AQ261" s="7" t="s">
        <v>27</v>
      </c>
      <c r="AR261" s="7" t="s">
        <v>27</v>
      </c>
      <c r="AS261" s="7" t="s">
        <v>27</v>
      </c>
      <c r="AT261" s="7" t="s">
        <v>27</v>
      </c>
    </row>
    <row r="262" spans="1:46" ht="37" x14ac:dyDescent="0.2">
      <c r="A262" s="6" t="s">
        <v>641</v>
      </c>
      <c r="B262" s="7" t="s">
        <v>642</v>
      </c>
      <c r="C262" s="7" t="s">
        <v>659</v>
      </c>
      <c r="D262" s="7" t="s">
        <v>27</v>
      </c>
      <c r="E262" s="7" t="s">
        <v>132</v>
      </c>
      <c r="F262" s="155" t="s">
        <v>644</v>
      </c>
      <c r="G262" s="7" t="s">
        <v>133</v>
      </c>
      <c r="H262" s="7" t="s">
        <v>27</v>
      </c>
      <c r="I262" s="7" t="s">
        <v>136</v>
      </c>
      <c r="J262" s="211" t="s">
        <v>660</v>
      </c>
      <c r="L262" s="6" t="s">
        <v>1619</v>
      </c>
      <c r="M262" s="7" t="s">
        <v>1616</v>
      </c>
      <c r="N262" s="7" t="s">
        <v>1617</v>
      </c>
      <c r="O262" s="7">
        <v>244</v>
      </c>
      <c r="P262" s="7">
        <v>-9.2233720368547697E+18</v>
      </c>
      <c r="Q262" s="211" t="s">
        <v>660</v>
      </c>
      <c r="R262" s="7" t="s">
        <v>642</v>
      </c>
      <c r="S262" s="7" t="s">
        <v>1884</v>
      </c>
      <c r="T262" s="7" t="s">
        <v>1885</v>
      </c>
      <c r="U262" s="215">
        <v>501352</v>
      </c>
      <c r="V262" s="7" t="s">
        <v>1863</v>
      </c>
      <c r="W262" s="7" t="s">
        <v>1865</v>
      </c>
      <c r="X262" s="7">
        <v>16043.248</v>
      </c>
      <c r="Y262" s="7">
        <v>106</v>
      </c>
      <c r="Z262" s="7">
        <v>19</v>
      </c>
      <c r="AA262" s="7">
        <v>33</v>
      </c>
      <c r="AB262" s="7" t="b">
        <v>1</v>
      </c>
      <c r="AC262" s="7">
        <v>0.79346300000000003</v>
      </c>
      <c r="AD262" s="7" t="s">
        <v>1667</v>
      </c>
      <c r="AE262" s="7" t="s">
        <v>27</v>
      </c>
      <c r="AF262" s="7" t="s">
        <v>27</v>
      </c>
      <c r="AG262" s="7" t="s">
        <v>27</v>
      </c>
      <c r="AH262" s="7" t="s">
        <v>27</v>
      </c>
      <c r="AI262" s="7" t="s">
        <v>27</v>
      </c>
      <c r="AJ262" s="7" t="s">
        <v>27</v>
      </c>
      <c r="AK262" s="7" t="s">
        <v>27</v>
      </c>
      <c r="AL262" s="7" t="s">
        <v>27</v>
      </c>
      <c r="AM262" s="7" t="s">
        <v>27</v>
      </c>
      <c r="AN262" s="7" t="s">
        <v>27</v>
      </c>
      <c r="AO262" s="7" t="s">
        <v>27</v>
      </c>
      <c r="AP262" s="7" t="s">
        <v>27</v>
      </c>
      <c r="AQ262" s="7" t="s">
        <v>27</v>
      </c>
      <c r="AR262" s="7" t="s">
        <v>27</v>
      </c>
      <c r="AS262" s="7" t="s">
        <v>27</v>
      </c>
      <c r="AT262" s="7" t="s">
        <v>27</v>
      </c>
    </row>
    <row r="263" spans="1:46" ht="37" x14ac:dyDescent="0.2">
      <c r="A263" s="6" t="s">
        <v>641</v>
      </c>
      <c r="B263" s="7" t="s">
        <v>642</v>
      </c>
      <c r="C263" s="7" t="s">
        <v>661</v>
      </c>
      <c r="D263" s="7" t="s">
        <v>27</v>
      </c>
      <c r="E263" s="7" t="s">
        <v>195</v>
      </c>
      <c r="F263" s="7" t="s">
        <v>133</v>
      </c>
      <c r="G263" s="155" t="s">
        <v>644</v>
      </c>
      <c r="H263" s="7" t="s">
        <v>27</v>
      </c>
      <c r="I263" s="7" t="s">
        <v>136</v>
      </c>
      <c r="J263" s="213" t="s">
        <v>662</v>
      </c>
      <c r="L263" s="6" t="s">
        <v>1619</v>
      </c>
      <c r="M263" s="7" t="s">
        <v>1616</v>
      </c>
      <c r="N263" s="7" t="s">
        <v>1617</v>
      </c>
      <c r="O263" s="7">
        <v>245</v>
      </c>
      <c r="P263" s="7">
        <v>-9.2233720368547697E+18</v>
      </c>
      <c r="Q263" s="213" t="s">
        <v>662</v>
      </c>
      <c r="R263" s="7" t="s">
        <v>642</v>
      </c>
      <c r="S263" s="7" t="s">
        <v>1885</v>
      </c>
      <c r="T263" s="7" t="s">
        <v>1886</v>
      </c>
      <c r="U263" s="215">
        <v>501352</v>
      </c>
      <c r="V263" s="7" t="s">
        <v>1863</v>
      </c>
      <c r="W263" s="7" t="s">
        <v>1865</v>
      </c>
      <c r="X263" s="7">
        <v>16043.248</v>
      </c>
      <c r="Y263" s="7">
        <v>89</v>
      </c>
      <c r="Z263" s="7">
        <v>17</v>
      </c>
      <c r="AA263" s="7">
        <v>27</v>
      </c>
      <c r="AB263" s="7" t="b">
        <v>0</v>
      </c>
      <c r="AC263" s="7">
        <v>0.14812600000000001</v>
      </c>
      <c r="AD263" s="7" t="s">
        <v>1623</v>
      </c>
      <c r="AE263" s="7" t="s">
        <v>27</v>
      </c>
      <c r="AF263" s="7" t="s">
        <v>27</v>
      </c>
      <c r="AG263" s="7" t="s">
        <v>27</v>
      </c>
      <c r="AH263" s="7" t="s">
        <v>27</v>
      </c>
      <c r="AI263" s="7" t="s">
        <v>27</v>
      </c>
      <c r="AJ263" s="7" t="s">
        <v>27</v>
      </c>
      <c r="AK263" s="7" t="s">
        <v>27</v>
      </c>
      <c r="AL263" s="7" t="s">
        <v>27</v>
      </c>
      <c r="AM263" s="7" t="s">
        <v>27</v>
      </c>
      <c r="AN263" s="7" t="s">
        <v>27</v>
      </c>
      <c r="AO263" s="7" t="s">
        <v>27</v>
      </c>
      <c r="AP263" s="7" t="s">
        <v>27</v>
      </c>
      <c r="AQ263" s="7" t="s">
        <v>27</v>
      </c>
      <c r="AR263" s="7" t="s">
        <v>27</v>
      </c>
      <c r="AS263" s="7" t="s">
        <v>27</v>
      </c>
      <c r="AT263" s="7" t="s">
        <v>27</v>
      </c>
    </row>
    <row r="264" spans="1:46" ht="49" x14ac:dyDescent="0.2">
      <c r="A264" s="6" t="s">
        <v>641</v>
      </c>
      <c r="B264" s="7" t="s">
        <v>642</v>
      </c>
      <c r="C264" s="7" t="s">
        <v>663</v>
      </c>
      <c r="D264" s="7" t="s">
        <v>27</v>
      </c>
      <c r="E264" s="7" t="s">
        <v>132</v>
      </c>
      <c r="F264" s="155" t="s">
        <v>644</v>
      </c>
      <c r="G264" s="7" t="s">
        <v>133</v>
      </c>
      <c r="H264" s="7" t="s">
        <v>27</v>
      </c>
      <c r="I264" s="7" t="s">
        <v>136</v>
      </c>
      <c r="J264" s="213" t="s">
        <v>664</v>
      </c>
      <c r="L264" s="6" t="s">
        <v>1619</v>
      </c>
      <c r="M264" s="7" t="s">
        <v>1616</v>
      </c>
      <c r="N264" s="7" t="s">
        <v>1617</v>
      </c>
      <c r="O264" s="7">
        <v>246</v>
      </c>
      <c r="P264" s="7">
        <v>-9.2233720368547697E+18</v>
      </c>
      <c r="Q264" s="213" t="s">
        <v>664</v>
      </c>
      <c r="R264" s="7" t="s">
        <v>642</v>
      </c>
      <c r="S264" s="7" t="s">
        <v>1886</v>
      </c>
      <c r="T264" s="7" t="s">
        <v>1887</v>
      </c>
      <c r="U264" s="215">
        <v>501352</v>
      </c>
      <c r="V264" s="7" t="s">
        <v>1863</v>
      </c>
      <c r="W264" s="7" t="s">
        <v>1865</v>
      </c>
      <c r="X264" s="7">
        <v>16043.248</v>
      </c>
      <c r="Y264" s="7">
        <v>138</v>
      </c>
      <c r="Z264" s="7">
        <v>27</v>
      </c>
      <c r="AA264" s="7">
        <v>38</v>
      </c>
      <c r="AB264" s="7" t="b">
        <v>0</v>
      </c>
      <c r="AC264" s="7">
        <v>0.32447300000000001</v>
      </c>
      <c r="AD264" s="7" t="s">
        <v>1623</v>
      </c>
      <c r="AE264" s="7" t="s">
        <v>27</v>
      </c>
      <c r="AF264" s="7" t="s">
        <v>27</v>
      </c>
      <c r="AG264" s="7" t="s">
        <v>27</v>
      </c>
      <c r="AH264" s="7" t="s">
        <v>27</v>
      </c>
      <c r="AI264" s="7" t="s">
        <v>27</v>
      </c>
      <c r="AJ264" s="7" t="s">
        <v>27</v>
      </c>
      <c r="AK264" s="7" t="s">
        <v>27</v>
      </c>
      <c r="AL264" s="7" t="s">
        <v>27</v>
      </c>
      <c r="AM264" s="7" t="s">
        <v>27</v>
      </c>
      <c r="AN264" s="7" t="s">
        <v>27</v>
      </c>
      <c r="AO264" s="7" t="s">
        <v>27</v>
      </c>
      <c r="AP264" s="7" t="s">
        <v>27</v>
      </c>
      <c r="AQ264" s="7" t="s">
        <v>27</v>
      </c>
      <c r="AR264" s="7" t="s">
        <v>27</v>
      </c>
      <c r="AS264" s="7" t="s">
        <v>27</v>
      </c>
      <c r="AT264" s="7" t="s">
        <v>27</v>
      </c>
    </row>
    <row r="265" spans="1:46" ht="25" x14ac:dyDescent="0.2">
      <c r="A265" s="6" t="s">
        <v>641</v>
      </c>
      <c r="B265" s="7" t="s">
        <v>642</v>
      </c>
      <c r="C265" s="7" t="s">
        <v>665</v>
      </c>
      <c r="D265" s="7" t="s">
        <v>27</v>
      </c>
      <c r="E265" s="7" t="s">
        <v>195</v>
      </c>
      <c r="F265" s="7" t="s">
        <v>133</v>
      </c>
      <c r="G265" s="155" t="s">
        <v>644</v>
      </c>
      <c r="H265" s="7" t="s">
        <v>27</v>
      </c>
      <c r="I265" s="7" t="s">
        <v>136</v>
      </c>
      <c r="J265" s="211" t="s">
        <v>666</v>
      </c>
      <c r="L265" s="6" t="s">
        <v>1619</v>
      </c>
      <c r="M265" s="7" t="s">
        <v>1616</v>
      </c>
      <c r="N265" s="7" t="s">
        <v>1617</v>
      </c>
      <c r="O265" s="7">
        <v>247</v>
      </c>
      <c r="P265" s="7">
        <v>-9.2233720368547697E+18</v>
      </c>
      <c r="Q265" s="211" t="s">
        <v>666</v>
      </c>
      <c r="R265" s="7" t="s">
        <v>642</v>
      </c>
      <c r="S265" s="7" t="s">
        <v>1887</v>
      </c>
      <c r="T265" s="7" t="s">
        <v>1888</v>
      </c>
      <c r="U265" s="215">
        <v>501352</v>
      </c>
      <c r="V265" s="7" t="s">
        <v>1863</v>
      </c>
      <c r="W265" s="7" t="s">
        <v>1865</v>
      </c>
      <c r="X265" s="7">
        <v>16043.248</v>
      </c>
      <c r="Y265" s="7">
        <v>88</v>
      </c>
      <c r="Z265" s="7">
        <v>13</v>
      </c>
      <c r="AA265" s="7">
        <v>30</v>
      </c>
      <c r="AB265" s="7" t="b">
        <v>0</v>
      </c>
      <c r="AC265" s="7">
        <v>0.14398</v>
      </c>
      <c r="AD265" s="7" t="s">
        <v>1623</v>
      </c>
      <c r="AE265" s="7" t="s">
        <v>27</v>
      </c>
      <c r="AF265" s="7" t="s">
        <v>27</v>
      </c>
      <c r="AG265" s="7" t="s">
        <v>27</v>
      </c>
      <c r="AH265" s="7" t="s">
        <v>27</v>
      </c>
      <c r="AI265" s="7" t="s">
        <v>27</v>
      </c>
      <c r="AJ265" s="7" t="s">
        <v>27</v>
      </c>
      <c r="AK265" s="7" t="s">
        <v>27</v>
      </c>
      <c r="AL265" s="7" t="s">
        <v>27</v>
      </c>
      <c r="AM265" s="7" t="s">
        <v>27</v>
      </c>
      <c r="AN265" s="7" t="s">
        <v>27</v>
      </c>
      <c r="AO265" s="7" t="s">
        <v>27</v>
      </c>
      <c r="AP265" s="7" t="s">
        <v>27</v>
      </c>
      <c r="AQ265" s="7" t="s">
        <v>27</v>
      </c>
      <c r="AR265" s="7" t="s">
        <v>27</v>
      </c>
      <c r="AS265" s="7" t="s">
        <v>27</v>
      </c>
      <c r="AT265" s="7" t="s">
        <v>27</v>
      </c>
    </row>
    <row r="266" spans="1:46" ht="25" x14ac:dyDescent="0.2">
      <c r="A266" s="6" t="s">
        <v>641</v>
      </c>
      <c r="B266" s="7" t="s">
        <v>642</v>
      </c>
      <c r="C266" s="7" t="s">
        <v>667</v>
      </c>
      <c r="D266" s="7" t="s">
        <v>27</v>
      </c>
      <c r="E266" s="7" t="s">
        <v>132</v>
      </c>
      <c r="F266" s="155" t="s">
        <v>644</v>
      </c>
      <c r="G266" s="7" t="s">
        <v>133</v>
      </c>
      <c r="H266" s="7" t="s">
        <v>27</v>
      </c>
      <c r="I266" s="7" t="s">
        <v>136</v>
      </c>
      <c r="J266" s="213" t="s">
        <v>668</v>
      </c>
      <c r="L266" s="6" t="s">
        <v>1619</v>
      </c>
      <c r="M266" s="7" t="s">
        <v>1616</v>
      </c>
      <c r="N266" s="7" t="s">
        <v>1617</v>
      </c>
      <c r="O266" s="7">
        <v>248</v>
      </c>
      <c r="P266" s="7">
        <v>-9.2233720368547697E+18</v>
      </c>
      <c r="Q266" s="213" t="s">
        <v>668</v>
      </c>
      <c r="R266" s="7" t="s">
        <v>642</v>
      </c>
      <c r="S266" s="7" t="s">
        <v>1888</v>
      </c>
      <c r="T266" s="7" t="s">
        <v>1889</v>
      </c>
      <c r="U266" s="215">
        <v>501352</v>
      </c>
      <c r="V266" s="7" t="s">
        <v>1863</v>
      </c>
      <c r="W266" s="7" t="s">
        <v>1865</v>
      </c>
      <c r="X266" s="7">
        <v>16043.248</v>
      </c>
      <c r="Y266" s="7">
        <v>70</v>
      </c>
      <c r="Z266" s="7">
        <v>10</v>
      </c>
      <c r="AA266" s="7">
        <v>19</v>
      </c>
      <c r="AB266" s="7" t="b">
        <v>0</v>
      </c>
      <c r="AC266" s="7">
        <v>6.9741999999999998E-2</v>
      </c>
      <c r="AD266" s="7" t="s">
        <v>1623</v>
      </c>
      <c r="AE266" s="7" t="s">
        <v>27</v>
      </c>
      <c r="AF266" s="7" t="s">
        <v>27</v>
      </c>
      <c r="AG266" s="7" t="s">
        <v>27</v>
      </c>
      <c r="AH266" s="7" t="s">
        <v>27</v>
      </c>
      <c r="AI266" s="7" t="s">
        <v>27</v>
      </c>
      <c r="AJ266" s="7" t="s">
        <v>27</v>
      </c>
      <c r="AK266" s="7" t="s">
        <v>27</v>
      </c>
      <c r="AL266" s="7" t="s">
        <v>27</v>
      </c>
      <c r="AM266" s="7" t="s">
        <v>27</v>
      </c>
      <c r="AN266" s="7" t="s">
        <v>27</v>
      </c>
      <c r="AO266" s="7" t="s">
        <v>27</v>
      </c>
      <c r="AP266" s="7" t="s">
        <v>27</v>
      </c>
      <c r="AQ266" s="7" t="s">
        <v>27</v>
      </c>
      <c r="AR266" s="7" t="s">
        <v>27</v>
      </c>
      <c r="AS266" s="7" t="s">
        <v>27</v>
      </c>
      <c r="AT266" s="7" t="s">
        <v>27</v>
      </c>
    </row>
    <row r="267" spans="1:46" ht="49" x14ac:dyDescent="0.2">
      <c r="A267" s="6" t="s">
        <v>641</v>
      </c>
      <c r="B267" s="7" t="s">
        <v>642</v>
      </c>
      <c r="C267" s="7" t="s">
        <v>669</v>
      </c>
      <c r="D267" s="7" t="s">
        <v>27</v>
      </c>
      <c r="E267" s="7" t="s">
        <v>195</v>
      </c>
      <c r="F267" s="7" t="s">
        <v>133</v>
      </c>
      <c r="G267" s="155" t="s">
        <v>644</v>
      </c>
      <c r="H267" s="7" t="s">
        <v>27</v>
      </c>
      <c r="I267" s="7" t="s">
        <v>136</v>
      </c>
      <c r="J267" s="211" t="s">
        <v>670</v>
      </c>
      <c r="L267" s="6" t="s">
        <v>1619</v>
      </c>
      <c r="M267" s="7" t="s">
        <v>1616</v>
      </c>
      <c r="N267" s="7" t="s">
        <v>1617</v>
      </c>
      <c r="O267" s="7">
        <v>249</v>
      </c>
      <c r="P267" s="7">
        <v>-9.2233720368547697E+18</v>
      </c>
      <c r="Q267" s="211" t="s">
        <v>670</v>
      </c>
      <c r="R267" s="7" t="s">
        <v>642</v>
      </c>
      <c r="S267" s="7" t="s">
        <v>1889</v>
      </c>
      <c r="T267" s="7" t="s">
        <v>1890</v>
      </c>
      <c r="U267" s="215">
        <v>501352</v>
      </c>
      <c r="V267" s="7" t="s">
        <v>1863</v>
      </c>
      <c r="W267" s="7" t="s">
        <v>1865</v>
      </c>
      <c r="X267" s="7">
        <v>16043.248</v>
      </c>
      <c r="Y267" s="7">
        <v>133</v>
      </c>
      <c r="Z267" s="7">
        <v>22</v>
      </c>
      <c r="AA267" s="7">
        <v>51</v>
      </c>
      <c r="AB267" s="7" t="b">
        <v>1</v>
      </c>
      <c r="AC267" s="7">
        <v>0.99941400000000002</v>
      </c>
      <c r="AD267" s="7" t="s">
        <v>1667</v>
      </c>
      <c r="AE267" s="7" t="s">
        <v>27</v>
      </c>
      <c r="AF267" s="7" t="s">
        <v>27</v>
      </c>
      <c r="AG267" s="7" t="s">
        <v>27</v>
      </c>
      <c r="AH267" s="7" t="s">
        <v>27</v>
      </c>
      <c r="AI267" s="7" t="s">
        <v>27</v>
      </c>
      <c r="AJ267" s="7" t="s">
        <v>27</v>
      </c>
      <c r="AK267" s="7" t="s">
        <v>27</v>
      </c>
      <c r="AL267" s="7" t="s">
        <v>27</v>
      </c>
      <c r="AM267" s="7" t="s">
        <v>27</v>
      </c>
      <c r="AN267" s="7" t="s">
        <v>27</v>
      </c>
      <c r="AO267" s="7" t="s">
        <v>27</v>
      </c>
      <c r="AP267" s="7" t="s">
        <v>27</v>
      </c>
      <c r="AQ267" s="7" t="s">
        <v>27</v>
      </c>
      <c r="AR267" s="7" t="s">
        <v>27</v>
      </c>
      <c r="AS267" s="7" t="s">
        <v>27</v>
      </c>
      <c r="AT267" s="7" t="s">
        <v>27</v>
      </c>
    </row>
    <row r="268" spans="1:46" ht="25" x14ac:dyDescent="0.2">
      <c r="A268" s="6" t="s">
        <v>641</v>
      </c>
      <c r="B268" s="7" t="s">
        <v>642</v>
      </c>
      <c r="C268" s="7" t="s">
        <v>671</v>
      </c>
      <c r="D268" s="7" t="s">
        <v>27</v>
      </c>
      <c r="E268" s="7" t="s">
        <v>132</v>
      </c>
      <c r="F268" s="155" t="s">
        <v>644</v>
      </c>
      <c r="G268" s="7" t="s">
        <v>133</v>
      </c>
      <c r="H268" s="7" t="s">
        <v>27</v>
      </c>
      <c r="I268" s="7" t="s">
        <v>136</v>
      </c>
      <c r="J268" s="212" t="s">
        <v>672</v>
      </c>
      <c r="L268" s="6" t="s">
        <v>1619</v>
      </c>
      <c r="M268" s="7" t="s">
        <v>1616</v>
      </c>
      <c r="N268" s="7" t="s">
        <v>1617</v>
      </c>
      <c r="O268" s="7">
        <v>250</v>
      </c>
      <c r="P268" s="7">
        <v>-9.2233720368547697E+18</v>
      </c>
      <c r="Q268" s="217" t="s">
        <v>672</v>
      </c>
      <c r="R268" s="7" t="s">
        <v>642</v>
      </c>
      <c r="S268" s="7" t="s">
        <v>1890</v>
      </c>
      <c r="T268" s="7" t="s">
        <v>1891</v>
      </c>
      <c r="U268" s="215">
        <v>501352</v>
      </c>
      <c r="V268" s="7" t="s">
        <v>1863</v>
      </c>
      <c r="W268" s="7" t="s">
        <v>1865</v>
      </c>
      <c r="X268" s="7">
        <v>16043.248</v>
      </c>
      <c r="Y268" s="7">
        <v>89</v>
      </c>
      <c r="Z268" s="7">
        <v>12</v>
      </c>
      <c r="AA268" s="7">
        <v>37</v>
      </c>
      <c r="AB268" s="7" t="b">
        <v>1</v>
      </c>
      <c r="AC268" s="7">
        <v>0.99746999999999997</v>
      </c>
      <c r="AD268" s="7" t="s">
        <v>1667</v>
      </c>
      <c r="AE268" s="7" t="s">
        <v>27</v>
      </c>
      <c r="AF268" s="7" t="s">
        <v>27</v>
      </c>
      <c r="AG268" s="7" t="s">
        <v>27</v>
      </c>
      <c r="AH268" s="7" t="s">
        <v>27</v>
      </c>
      <c r="AI268" s="7" t="s">
        <v>27</v>
      </c>
      <c r="AJ268" s="7" t="s">
        <v>27</v>
      </c>
      <c r="AK268" s="7" t="s">
        <v>27</v>
      </c>
      <c r="AL268" s="7" t="s">
        <v>27</v>
      </c>
      <c r="AM268" s="7" t="s">
        <v>27</v>
      </c>
      <c r="AN268" s="7" t="s">
        <v>27</v>
      </c>
      <c r="AO268" s="7" t="s">
        <v>27</v>
      </c>
      <c r="AP268" s="7" t="s">
        <v>27</v>
      </c>
      <c r="AQ268" s="7" t="s">
        <v>27</v>
      </c>
      <c r="AR268" s="7" t="s">
        <v>27</v>
      </c>
      <c r="AS268" s="7" t="s">
        <v>27</v>
      </c>
      <c r="AT268" s="7" t="s">
        <v>27</v>
      </c>
    </row>
    <row r="269" spans="1:46" ht="37" x14ac:dyDescent="0.2">
      <c r="A269" s="6" t="s">
        <v>641</v>
      </c>
      <c r="B269" s="7" t="s">
        <v>642</v>
      </c>
      <c r="C269" s="7" t="s">
        <v>673</v>
      </c>
      <c r="D269" s="7" t="s">
        <v>27</v>
      </c>
      <c r="E269" s="7" t="s">
        <v>195</v>
      </c>
      <c r="F269" s="7" t="s">
        <v>133</v>
      </c>
      <c r="G269" s="155" t="s">
        <v>644</v>
      </c>
      <c r="H269" s="7" t="s">
        <v>27</v>
      </c>
      <c r="I269" s="7" t="s">
        <v>136</v>
      </c>
      <c r="J269" s="211" t="s">
        <v>674</v>
      </c>
      <c r="L269" s="6" t="s">
        <v>1619</v>
      </c>
      <c r="M269" s="7" t="s">
        <v>1616</v>
      </c>
      <c r="N269" s="7" t="s">
        <v>1617</v>
      </c>
      <c r="O269" s="7">
        <v>251</v>
      </c>
      <c r="P269" s="7">
        <v>-9.2233720368547697E+18</v>
      </c>
      <c r="Q269" s="211" t="s">
        <v>674</v>
      </c>
      <c r="R269" s="7" t="s">
        <v>642</v>
      </c>
      <c r="S269" s="7" t="s">
        <v>1891</v>
      </c>
      <c r="T269" s="7" t="s">
        <v>1892</v>
      </c>
      <c r="U269" s="215">
        <v>501352</v>
      </c>
      <c r="V269" s="7" t="s">
        <v>1863</v>
      </c>
      <c r="W269" s="7" t="s">
        <v>1865</v>
      </c>
      <c r="X269" s="7">
        <v>16043.248</v>
      </c>
      <c r="Y269" s="7">
        <v>83</v>
      </c>
      <c r="Z269" s="7">
        <v>13</v>
      </c>
      <c r="AA269" s="7">
        <v>37</v>
      </c>
      <c r="AB269" s="7" t="b">
        <v>1</v>
      </c>
      <c r="AC269" s="7">
        <v>0.58284999999999998</v>
      </c>
      <c r="AD269" s="7" t="s">
        <v>1667</v>
      </c>
      <c r="AE269" s="7" t="s">
        <v>27</v>
      </c>
      <c r="AF269" s="7" t="s">
        <v>27</v>
      </c>
      <c r="AG269" s="7" t="s">
        <v>27</v>
      </c>
      <c r="AH269" s="7" t="s">
        <v>27</v>
      </c>
      <c r="AI269" s="7" t="s">
        <v>27</v>
      </c>
      <c r="AJ269" s="7" t="s">
        <v>27</v>
      </c>
      <c r="AK269" s="7" t="s">
        <v>27</v>
      </c>
      <c r="AL269" s="7" t="s">
        <v>27</v>
      </c>
      <c r="AM269" s="7" t="s">
        <v>27</v>
      </c>
      <c r="AN269" s="7" t="s">
        <v>27</v>
      </c>
      <c r="AO269" s="7" t="s">
        <v>27</v>
      </c>
      <c r="AP269" s="7" t="s">
        <v>27</v>
      </c>
      <c r="AQ269" s="7" t="s">
        <v>27</v>
      </c>
      <c r="AR269" s="7" t="s">
        <v>27</v>
      </c>
      <c r="AS269" s="7" t="s">
        <v>27</v>
      </c>
      <c r="AT269" s="7" t="s">
        <v>27</v>
      </c>
    </row>
    <row r="270" spans="1:46" ht="25" x14ac:dyDescent="0.2">
      <c r="A270" s="6" t="s">
        <v>641</v>
      </c>
      <c r="B270" s="7" t="s">
        <v>642</v>
      </c>
      <c r="C270" s="7" t="s">
        <v>675</v>
      </c>
      <c r="D270" s="7" t="s">
        <v>27</v>
      </c>
      <c r="E270" s="7" t="s">
        <v>132</v>
      </c>
      <c r="F270" s="155" t="s">
        <v>644</v>
      </c>
      <c r="G270" s="7" t="s">
        <v>133</v>
      </c>
      <c r="H270" s="7" t="s">
        <v>27</v>
      </c>
      <c r="I270" s="7" t="s">
        <v>136</v>
      </c>
      <c r="J270" s="211" t="s">
        <v>676</v>
      </c>
      <c r="L270" s="6" t="s">
        <v>1619</v>
      </c>
      <c r="M270" s="7" t="s">
        <v>1616</v>
      </c>
      <c r="N270" s="7" t="s">
        <v>1617</v>
      </c>
      <c r="O270" s="7">
        <v>252</v>
      </c>
      <c r="P270" s="7">
        <v>-9.2233720368547697E+18</v>
      </c>
      <c r="Q270" s="211" t="s">
        <v>676</v>
      </c>
      <c r="R270" s="7" t="s">
        <v>642</v>
      </c>
      <c r="S270" s="7" t="s">
        <v>1892</v>
      </c>
      <c r="T270" s="7" t="s">
        <v>1893</v>
      </c>
      <c r="U270" s="215">
        <v>501352</v>
      </c>
      <c r="V270" s="7" t="s">
        <v>1863</v>
      </c>
      <c r="W270" s="7" t="s">
        <v>1865</v>
      </c>
      <c r="X270" s="7">
        <v>16043.248</v>
      </c>
      <c r="Y270" s="7">
        <v>54</v>
      </c>
      <c r="Z270" s="7">
        <v>8</v>
      </c>
      <c r="AA270" s="7">
        <v>13</v>
      </c>
      <c r="AB270" s="7" t="b">
        <v>1</v>
      </c>
      <c r="AC270" s="7">
        <v>0.99862899999999999</v>
      </c>
      <c r="AD270" s="7" t="s">
        <v>1667</v>
      </c>
      <c r="AE270" s="7" t="s">
        <v>27</v>
      </c>
      <c r="AF270" s="7" t="s">
        <v>27</v>
      </c>
      <c r="AG270" s="7" t="s">
        <v>27</v>
      </c>
      <c r="AH270" s="7" t="s">
        <v>27</v>
      </c>
      <c r="AI270" s="7" t="s">
        <v>27</v>
      </c>
      <c r="AJ270" s="7" t="s">
        <v>27</v>
      </c>
      <c r="AK270" s="7" t="s">
        <v>27</v>
      </c>
      <c r="AL270" s="7" t="s">
        <v>27</v>
      </c>
      <c r="AM270" s="7" t="s">
        <v>27</v>
      </c>
      <c r="AN270" s="7" t="s">
        <v>27</v>
      </c>
      <c r="AO270" s="7" t="s">
        <v>27</v>
      </c>
      <c r="AP270" s="7" t="s">
        <v>27</v>
      </c>
      <c r="AQ270" s="7" t="s">
        <v>27</v>
      </c>
      <c r="AR270" s="7" t="s">
        <v>27</v>
      </c>
      <c r="AS270" s="7" t="s">
        <v>27</v>
      </c>
      <c r="AT270" s="7" t="s">
        <v>27</v>
      </c>
    </row>
    <row r="271" spans="1:46" ht="37" x14ac:dyDescent="0.2">
      <c r="A271" s="6" t="s">
        <v>641</v>
      </c>
      <c r="B271" s="7" t="s">
        <v>642</v>
      </c>
      <c r="C271" s="7" t="s">
        <v>677</v>
      </c>
      <c r="D271" s="7" t="s">
        <v>27</v>
      </c>
      <c r="E271" s="7" t="s">
        <v>195</v>
      </c>
      <c r="F271" s="7" t="s">
        <v>133</v>
      </c>
      <c r="G271" s="155" t="s">
        <v>644</v>
      </c>
      <c r="H271" s="7" t="s">
        <v>27</v>
      </c>
      <c r="I271" s="7" t="s">
        <v>136</v>
      </c>
      <c r="J271" s="212" t="s">
        <v>678</v>
      </c>
      <c r="L271" s="6" t="s">
        <v>1619</v>
      </c>
      <c r="M271" s="7" t="s">
        <v>1616</v>
      </c>
      <c r="N271" s="7" t="s">
        <v>1617</v>
      </c>
      <c r="O271" s="7">
        <v>253</v>
      </c>
      <c r="P271" s="7">
        <v>-9.2233720368547697E+18</v>
      </c>
      <c r="Q271" s="217" t="s">
        <v>678</v>
      </c>
      <c r="R271" s="7" t="s">
        <v>642</v>
      </c>
      <c r="S271" s="7" t="s">
        <v>1893</v>
      </c>
      <c r="T271" s="7" t="s">
        <v>1894</v>
      </c>
      <c r="U271" s="215">
        <v>501352</v>
      </c>
      <c r="V271" s="7" t="s">
        <v>1863</v>
      </c>
      <c r="W271" s="7" t="s">
        <v>1865</v>
      </c>
      <c r="X271" s="7">
        <v>16043.248</v>
      </c>
      <c r="Y271" s="7">
        <v>106</v>
      </c>
      <c r="Z271" s="7">
        <v>17</v>
      </c>
      <c r="AA271" s="7">
        <v>42</v>
      </c>
      <c r="AB271" s="7" t="b">
        <v>0</v>
      </c>
      <c r="AC271" s="7">
        <v>0.101518</v>
      </c>
      <c r="AD271" s="7" t="s">
        <v>1623</v>
      </c>
      <c r="AE271" s="7" t="s">
        <v>27</v>
      </c>
      <c r="AF271" s="7" t="s">
        <v>27</v>
      </c>
      <c r="AG271" s="7" t="s">
        <v>27</v>
      </c>
      <c r="AH271" s="7" t="s">
        <v>27</v>
      </c>
      <c r="AI271" s="7" t="s">
        <v>27</v>
      </c>
      <c r="AJ271" s="7" t="s">
        <v>27</v>
      </c>
      <c r="AK271" s="7" t="s">
        <v>27</v>
      </c>
      <c r="AL271" s="7" t="s">
        <v>27</v>
      </c>
      <c r="AM271" s="7" t="s">
        <v>27</v>
      </c>
      <c r="AN271" s="7" t="s">
        <v>27</v>
      </c>
      <c r="AO271" s="7" t="s">
        <v>27</v>
      </c>
      <c r="AP271" s="7" t="s">
        <v>27</v>
      </c>
      <c r="AQ271" s="7" t="s">
        <v>27</v>
      </c>
      <c r="AR271" s="7" t="s">
        <v>27</v>
      </c>
      <c r="AS271" s="7" t="s">
        <v>27</v>
      </c>
      <c r="AT271" s="7" t="s">
        <v>27</v>
      </c>
    </row>
    <row r="272" spans="1:46" ht="25" x14ac:dyDescent="0.2">
      <c r="A272" s="6" t="s">
        <v>641</v>
      </c>
      <c r="B272" s="7" t="s">
        <v>642</v>
      </c>
      <c r="C272" s="7" t="s">
        <v>679</v>
      </c>
      <c r="D272" s="7" t="s">
        <v>27</v>
      </c>
      <c r="E272" s="7" t="s">
        <v>132</v>
      </c>
      <c r="F272" s="155" t="s">
        <v>644</v>
      </c>
      <c r="G272" s="7" t="s">
        <v>133</v>
      </c>
      <c r="H272" s="7" t="s">
        <v>27</v>
      </c>
      <c r="I272" s="7" t="s">
        <v>136</v>
      </c>
      <c r="J272" s="211" t="s">
        <v>680</v>
      </c>
      <c r="L272" s="6" t="s">
        <v>1619</v>
      </c>
      <c r="M272" s="7" t="s">
        <v>1616</v>
      </c>
      <c r="N272" s="7" t="s">
        <v>1617</v>
      </c>
      <c r="O272" s="7">
        <v>254</v>
      </c>
      <c r="P272" s="7">
        <v>-9.2233720368547697E+18</v>
      </c>
      <c r="Q272" s="211" t="s">
        <v>680</v>
      </c>
      <c r="R272" s="7" t="s">
        <v>642</v>
      </c>
      <c r="S272" s="7" t="s">
        <v>1894</v>
      </c>
      <c r="T272" s="7" t="s">
        <v>1895</v>
      </c>
      <c r="U272" s="215">
        <v>501352</v>
      </c>
      <c r="V272" s="7" t="s">
        <v>1863</v>
      </c>
      <c r="W272" s="7" t="s">
        <v>1865</v>
      </c>
      <c r="X272" s="7">
        <v>16043.248</v>
      </c>
      <c r="Y272" s="7">
        <v>62</v>
      </c>
      <c r="Z272" s="7">
        <v>10</v>
      </c>
      <c r="AA272" s="7">
        <v>18</v>
      </c>
      <c r="AB272" s="7" t="b">
        <v>0</v>
      </c>
      <c r="AC272" s="7">
        <v>4.0249999999999999E-3</v>
      </c>
      <c r="AD272" s="7" t="s">
        <v>1623</v>
      </c>
      <c r="AE272" s="7" t="s">
        <v>27</v>
      </c>
      <c r="AF272" s="7" t="s">
        <v>27</v>
      </c>
      <c r="AG272" s="7" t="s">
        <v>27</v>
      </c>
      <c r="AH272" s="7" t="s">
        <v>27</v>
      </c>
      <c r="AI272" s="7" t="s">
        <v>27</v>
      </c>
      <c r="AJ272" s="7" t="s">
        <v>27</v>
      </c>
      <c r="AK272" s="7" t="s">
        <v>27</v>
      </c>
      <c r="AL272" s="7" t="s">
        <v>27</v>
      </c>
      <c r="AM272" s="7" t="s">
        <v>27</v>
      </c>
      <c r="AN272" s="7" t="s">
        <v>27</v>
      </c>
      <c r="AO272" s="7" t="s">
        <v>27</v>
      </c>
      <c r="AP272" s="7" t="s">
        <v>27</v>
      </c>
      <c r="AQ272" s="7" t="s">
        <v>27</v>
      </c>
      <c r="AR272" s="7" t="s">
        <v>27</v>
      </c>
      <c r="AS272" s="7" t="s">
        <v>27</v>
      </c>
      <c r="AT272" s="7" t="s">
        <v>27</v>
      </c>
    </row>
    <row r="273" spans="1:46" ht="37" x14ac:dyDescent="0.2">
      <c r="A273" s="6" t="s">
        <v>641</v>
      </c>
      <c r="B273" s="7" t="s">
        <v>642</v>
      </c>
      <c r="C273" s="7" t="s">
        <v>681</v>
      </c>
      <c r="D273" s="7" t="s">
        <v>27</v>
      </c>
      <c r="E273" s="7" t="s">
        <v>195</v>
      </c>
      <c r="F273" s="7" t="s">
        <v>133</v>
      </c>
      <c r="G273" s="155" t="s">
        <v>644</v>
      </c>
      <c r="H273" s="7" t="s">
        <v>27</v>
      </c>
      <c r="I273" s="7" t="s">
        <v>136</v>
      </c>
      <c r="J273" s="211" t="s">
        <v>682</v>
      </c>
      <c r="L273" s="6" t="s">
        <v>1619</v>
      </c>
      <c r="M273" s="7" t="s">
        <v>1616</v>
      </c>
      <c r="N273" s="7" t="s">
        <v>1617</v>
      </c>
      <c r="O273" s="7">
        <v>255</v>
      </c>
      <c r="P273" s="7">
        <v>-9.2233720368547697E+18</v>
      </c>
      <c r="Q273" s="211" t="s">
        <v>682</v>
      </c>
      <c r="R273" s="7" t="s">
        <v>642</v>
      </c>
      <c r="S273" s="7" t="s">
        <v>1895</v>
      </c>
      <c r="T273" s="7" t="s">
        <v>1865</v>
      </c>
      <c r="U273" s="215">
        <v>501352</v>
      </c>
      <c r="V273" s="7" t="s">
        <v>1863</v>
      </c>
      <c r="W273" s="7" t="s">
        <v>1865</v>
      </c>
      <c r="X273" s="7">
        <v>16043.248</v>
      </c>
      <c r="Y273" s="7">
        <v>97</v>
      </c>
      <c r="Z273" s="7">
        <v>14</v>
      </c>
      <c r="AA273" s="7">
        <v>27</v>
      </c>
      <c r="AB273" s="7" t="b">
        <v>1</v>
      </c>
      <c r="AC273" s="7">
        <v>0.998444</v>
      </c>
      <c r="AD273" s="7" t="s">
        <v>1667</v>
      </c>
      <c r="AE273" s="7" t="s">
        <v>27</v>
      </c>
      <c r="AF273" s="7" t="s">
        <v>27</v>
      </c>
      <c r="AG273" s="7" t="s">
        <v>27</v>
      </c>
      <c r="AH273" s="7" t="s">
        <v>27</v>
      </c>
      <c r="AI273" s="7" t="s">
        <v>27</v>
      </c>
      <c r="AJ273" s="7" t="s">
        <v>27</v>
      </c>
      <c r="AK273" s="7" t="s">
        <v>27</v>
      </c>
      <c r="AL273" s="7" t="s">
        <v>27</v>
      </c>
      <c r="AM273" s="7" t="s">
        <v>27</v>
      </c>
      <c r="AN273" s="7" t="s">
        <v>27</v>
      </c>
      <c r="AO273" s="7" t="s">
        <v>27</v>
      </c>
      <c r="AP273" s="7" t="s">
        <v>27</v>
      </c>
      <c r="AQ273" s="7" t="s">
        <v>27</v>
      </c>
      <c r="AR273" s="7" t="s">
        <v>27</v>
      </c>
      <c r="AS273" s="7" t="s">
        <v>27</v>
      </c>
      <c r="AT273" s="7" t="s">
        <v>27</v>
      </c>
    </row>
    <row r="274" spans="1:46" ht="25" x14ac:dyDescent="0.2">
      <c r="A274" s="6" t="s">
        <v>641</v>
      </c>
      <c r="B274" s="7" t="s">
        <v>642</v>
      </c>
      <c r="C274" s="7" t="s">
        <v>683</v>
      </c>
      <c r="D274" s="7" t="s">
        <v>27</v>
      </c>
      <c r="E274" s="7" t="s">
        <v>132</v>
      </c>
      <c r="F274" s="155" t="s">
        <v>644</v>
      </c>
      <c r="G274" s="7" t="s">
        <v>133</v>
      </c>
      <c r="H274" s="7" t="s">
        <v>27</v>
      </c>
      <c r="I274" s="7" t="s">
        <v>136</v>
      </c>
      <c r="J274" s="211" t="s">
        <v>684</v>
      </c>
      <c r="L274" s="6" t="s">
        <v>1619</v>
      </c>
      <c r="M274" s="7" t="s">
        <v>1616</v>
      </c>
      <c r="N274" s="7" t="s">
        <v>1617</v>
      </c>
      <c r="O274" s="7">
        <v>256</v>
      </c>
      <c r="P274" s="7">
        <v>-9.2233720368547697E+18</v>
      </c>
      <c r="Q274" s="211" t="s">
        <v>684</v>
      </c>
      <c r="R274" s="7" t="s">
        <v>642</v>
      </c>
      <c r="S274" s="7" t="s">
        <v>1896</v>
      </c>
      <c r="T274" s="7" t="s">
        <v>1897</v>
      </c>
      <c r="U274" s="215">
        <v>202957</v>
      </c>
      <c r="V274" s="7" t="s">
        <v>1896</v>
      </c>
      <c r="W274" s="7" t="s">
        <v>1898</v>
      </c>
      <c r="X274" s="7">
        <v>6494.6149999999998</v>
      </c>
      <c r="Y274" s="7">
        <v>49</v>
      </c>
      <c r="Z274" s="7">
        <v>10</v>
      </c>
      <c r="AA274" s="7">
        <v>16</v>
      </c>
      <c r="AB274" s="7" t="b">
        <v>1</v>
      </c>
      <c r="AC274" s="7">
        <v>0.98157700000000003</v>
      </c>
      <c r="AD274" s="7" t="s">
        <v>1667</v>
      </c>
      <c r="AE274" s="7" t="s">
        <v>27</v>
      </c>
      <c r="AF274" s="7" t="s">
        <v>27</v>
      </c>
      <c r="AG274" s="7" t="s">
        <v>27</v>
      </c>
      <c r="AH274" s="7" t="s">
        <v>27</v>
      </c>
      <c r="AI274" s="7" t="s">
        <v>27</v>
      </c>
      <c r="AJ274" s="7" t="s">
        <v>27</v>
      </c>
      <c r="AK274" s="7" t="s">
        <v>27</v>
      </c>
      <c r="AL274" s="7" t="s">
        <v>27</v>
      </c>
      <c r="AM274" s="7" t="s">
        <v>27</v>
      </c>
      <c r="AN274" s="7" t="s">
        <v>27</v>
      </c>
      <c r="AO274" s="7" t="s">
        <v>27</v>
      </c>
      <c r="AP274" s="7" t="s">
        <v>27</v>
      </c>
      <c r="AQ274" s="7" t="s">
        <v>27</v>
      </c>
      <c r="AR274" s="7" t="s">
        <v>27</v>
      </c>
      <c r="AS274" s="7" t="s">
        <v>27</v>
      </c>
      <c r="AT274" s="7" t="s">
        <v>27</v>
      </c>
    </row>
    <row r="275" spans="1:46" ht="49" x14ac:dyDescent="0.2">
      <c r="A275" s="6" t="s">
        <v>641</v>
      </c>
      <c r="B275" s="7" t="s">
        <v>642</v>
      </c>
      <c r="C275" s="7" t="s">
        <v>685</v>
      </c>
      <c r="D275" s="7" t="s">
        <v>27</v>
      </c>
      <c r="E275" s="7" t="s">
        <v>195</v>
      </c>
      <c r="F275" s="7" t="s">
        <v>133</v>
      </c>
      <c r="G275" s="155" t="s">
        <v>644</v>
      </c>
      <c r="H275" s="7" t="s">
        <v>27</v>
      </c>
      <c r="I275" s="7" t="s">
        <v>136</v>
      </c>
      <c r="J275" s="213" t="s">
        <v>686</v>
      </c>
      <c r="L275" s="6" t="s">
        <v>1619</v>
      </c>
      <c r="M275" s="7" t="s">
        <v>1616</v>
      </c>
      <c r="N275" s="7" t="s">
        <v>1617</v>
      </c>
      <c r="O275" s="7">
        <v>257</v>
      </c>
      <c r="P275" s="7">
        <v>-9.2233720368547697E+18</v>
      </c>
      <c r="Q275" s="213" t="s">
        <v>686</v>
      </c>
      <c r="R275" s="7" t="s">
        <v>642</v>
      </c>
      <c r="S275" s="7" t="s">
        <v>1897</v>
      </c>
      <c r="T275" s="7" t="s">
        <v>1899</v>
      </c>
      <c r="U275" s="215">
        <v>202957</v>
      </c>
      <c r="V275" s="7" t="s">
        <v>1896</v>
      </c>
      <c r="W275" s="7" t="s">
        <v>1898</v>
      </c>
      <c r="X275" s="7">
        <v>6494.6149999999998</v>
      </c>
      <c r="Y275" s="7">
        <v>118</v>
      </c>
      <c r="Z275" s="7">
        <v>19</v>
      </c>
      <c r="AA275" s="7">
        <v>50</v>
      </c>
      <c r="AB275" s="7" t="b">
        <v>0</v>
      </c>
      <c r="AC275" s="7">
        <v>1.0070000000000001E-3</v>
      </c>
      <c r="AD275" s="7" t="s">
        <v>1623</v>
      </c>
      <c r="AE275" s="7" t="s">
        <v>27</v>
      </c>
      <c r="AF275" s="7" t="s">
        <v>27</v>
      </c>
      <c r="AG275" s="7" t="s">
        <v>27</v>
      </c>
      <c r="AH275" s="7" t="s">
        <v>27</v>
      </c>
      <c r="AI275" s="7" t="s">
        <v>27</v>
      </c>
      <c r="AJ275" s="7" t="s">
        <v>27</v>
      </c>
      <c r="AK275" s="7" t="s">
        <v>27</v>
      </c>
      <c r="AL275" s="7" t="s">
        <v>27</v>
      </c>
      <c r="AM275" s="7" t="s">
        <v>27</v>
      </c>
      <c r="AN275" s="7" t="s">
        <v>27</v>
      </c>
      <c r="AO275" s="7" t="s">
        <v>27</v>
      </c>
      <c r="AP275" s="7" t="s">
        <v>27</v>
      </c>
      <c r="AQ275" s="7" t="s">
        <v>27</v>
      </c>
      <c r="AR275" s="7" t="s">
        <v>27</v>
      </c>
      <c r="AS275" s="7" t="s">
        <v>27</v>
      </c>
      <c r="AT275" s="7" t="s">
        <v>27</v>
      </c>
    </row>
    <row r="276" spans="1:46" ht="25" x14ac:dyDescent="0.2">
      <c r="A276" s="6" t="s">
        <v>641</v>
      </c>
      <c r="B276" s="7" t="s">
        <v>642</v>
      </c>
      <c r="C276" s="7" t="s">
        <v>687</v>
      </c>
      <c r="D276" s="7" t="s">
        <v>27</v>
      </c>
      <c r="E276" s="7" t="s">
        <v>132</v>
      </c>
      <c r="F276" s="155" t="s">
        <v>644</v>
      </c>
      <c r="G276" s="7" t="s">
        <v>133</v>
      </c>
      <c r="H276" s="7" t="s">
        <v>27</v>
      </c>
      <c r="I276" s="7" t="s">
        <v>136</v>
      </c>
      <c r="J276" s="211" t="s">
        <v>688</v>
      </c>
      <c r="L276" s="6" t="s">
        <v>1619</v>
      </c>
      <c r="M276" s="7" t="s">
        <v>1616</v>
      </c>
      <c r="N276" s="7" t="s">
        <v>1617</v>
      </c>
      <c r="O276" s="7">
        <v>258</v>
      </c>
      <c r="P276" s="7">
        <v>-9.2233720368547697E+18</v>
      </c>
      <c r="Q276" s="211" t="s">
        <v>688</v>
      </c>
      <c r="R276" s="7" t="s">
        <v>642</v>
      </c>
      <c r="S276" s="7" t="s">
        <v>1899</v>
      </c>
      <c r="T276" s="7" t="s">
        <v>1900</v>
      </c>
      <c r="U276" s="215">
        <v>202957</v>
      </c>
      <c r="V276" s="7" t="s">
        <v>1896</v>
      </c>
      <c r="W276" s="7" t="s">
        <v>1898</v>
      </c>
      <c r="X276" s="7">
        <v>6494.6149999999998</v>
      </c>
      <c r="Y276" s="7">
        <v>58</v>
      </c>
      <c r="Z276" s="7">
        <v>12</v>
      </c>
      <c r="AA276" s="7">
        <v>19</v>
      </c>
      <c r="AB276" s="7" t="b">
        <v>0</v>
      </c>
      <c r="AC276" s="7">
        <v>0.10667699999999999</v>
      </c>
      <c r="AD276" s="7" t="s">
        <v>1623</v>
      </c>
      <c r="AE276" s="7" t="s">
        <v>27</v>
      </c>
      <c r="AF276" s="7" t="s">
        <v>27</v>
      </c>
      <c r="AG276" s="7" t="s">
        <v>27</v>
      </c>
      <c r="AH276" s="7" t="s">
        <v>27</v>
      </c>
      <c r="AI276" s="7" t="s">
        <v>27</v>
      </c>
      <c r="AJ276" s="7" t="s">
        <v>27</v>
      </c>
      <c r="AK276" s="7" t="s">
        <v>27</v>
      </c>
      <c r="AL276" s="7" t="s">
        <v>27</v>
      </c>
      <c r="AM276" s="7" t="s">
        <v>27</v>
      </c>
      <c r="AN276" s="7" t="s">
        <v>27</v>
      </c>
      <c r="AO276" s="7" t="s">
        <v>27</v>
      </c>
      <c r="AP276" s="7" t="s">
        <v>27</v>
      </c>
      <c r="AQ276" s="7" t="s">
        <v>27</v>
      </c>
      <c r="AR276" s="7" t="s">
        <v>27</v>
      </c>
      <c r="AS276" s="7" t="s">
        <v>27</v>
      </c>
      <c r="AT276" s="7" t="s">
        <v>27</v>
      </c>
    </row>
    <row r="277" spans="1:46" ht="49" x14ac:dyDescent="0.2">
      <c r="A277" s="6" t="s">
        <v>641</v>
      </c>
      <c r="B277" s="7" t="s">
        <v>642</v>
      </c>
      <c r="C277" s="7" t="s">
        <v>689</v>
      </c>
      <c r="D277" s="7" t="s">
        <v>27</v>
      </c>
      <c r="E277" s="7" t="s">
        <v>195</v>
      </c>
      <c r="F277" s="7" t="s">
        <v>133</v>
      </c>
      <c r="G277" s="155" t="s">
        <v>644</v>
      </c>
      <c r="H277" s="7" t="s">
        <v>27</v>
      </c>
      <c r="I277" s="7" t="s">
        <v>136</v>
      </c>
      <c r="J277" s="212" t="s">
        <v>690</v>
      </c>
      <c r="L277" s="6" t="s">
        <v>1619</v>
      </c>
      <c r="M277" s="7" t="s">
        <v>1616</v>
      </c>
      <c r="N277" s="7" t="s">
        <v>1617</v>
      </c>
      <c r="O277" s="7">
        <v>259</v>
      </c>
      <c r="P277" s="7">
        <v>-9.2233720368547697E+18</v>
      </c>
      <c r="Q277" s="217" t="s">
        <v>690</v>
      </c>
      <c r="R277" s="7" t="s">
        <v>642</v>
      </c>
      <c r="S277" s="7" t="s">
        <v>1900</v>
      </c>
      <c r="T277" s="7" t="s">
        <v>1901</v>
      </c>
      <c r="U277" s="215">
        <v>202957</v>
      </c>
      <c r="V277" s="7" t="s">
        <v>1896</v>
      </c>
      <c r="W277" s="7" t="s">
        <v>1898</v>
      </c>
      <c r="X277" s="7">
        <v>6494.6149999999998</v>
      </c>
      <c r="Y277" s="7">
        <v>126</v>
      </c>
      <c r="Z277" s="7">
        <v>20</v>
      </c>
      <c r="AA277" s="7">
        <v>55</v>
      </c>
      <c r="AB277" s="7" t="b">
        <v>0</v>
      </c>
      <c r="AC277" s="7">
        <v>0.36171300000000001</v>
      </c>
      <c r="AD277" s="7" t="s">
        <v>1623</v>
      </c>
      <c r="AE277" s="7" t="s">
        <v>27</v>
      </c>
      <c r="AF277" s="7" t="s">
        <v>27</v>
      </c>
      <c r="AG277" s="7" t="s">
        <v>27</v>
      </c>
      <c r="AH277" s="7" t="s">
        <v>27</v>
      </c>
      <c r="AI277" s="7" t="s">
        <v>27</v>
      </c>
      <c r="AJ277" s="7" t="s">
        <v>27</v>
      </c>
      <c r="AK277" s="7" t="s">
        <v>27</v>
      </c>
      <c r="AL277" s="7" t="s">
        <v>27</v>
      </c>
      <c r="AM277" s="7" t="s">
        <v>27</v>
      </c>
      <c r="AN277" s="7" t="s">
        <v>27</v>
      </c>
      <c r="AO277" s="7" t="s">
        <v>27</v>
      </c>
      <c r="AP277" s="7" t="s">
        <v>27</v>
      </c>
      <c r="AQ277" s="7" t="s">
        <v>27</v>
      </c>
      <c r="AR277" s="7" t="s">
        <v>27</v>
      </c>
      <c r="AS277" s="7" t="s">
        <v>27</v>
      </c>
      <c r="AT277" s="7" t="s">
        <v>27</v>
      </c>
    </row>
    <row r="278" spans="1:46" ht="37" x14ac:dyDescent="0.2">
      <c r="A278" s="6" t="s">
        <v>641</v>
      </c>
      <c r="B278" s="7" t="s">
        <v>642</v>
      </c>
      <c r="C278" s="7" t="s">
        <v>691</v>
      </c>
      <c r="D278" s="7" t="s">
        <v>27</v>
      </c>
      <c r="E278" s="7" t="s">
        <v>132</v>
      </c>
      <c r="F278" s="155" t="s">
        <v>644</v>
      </c>
      <c r="G278" s="7" t="s">
        <v>133</v>
      </c>
      <c r="H278" s="7" t="s">
        <v>27</v>
      </c>
      <c r="I278" s="7" t="s">
        <v>136</v>
      </c>
      <c r="J278" s="211" t="s">
        <v>692</v>
      </c>
      <c r="L278" s="6" t="s">
        <v>1619</v>
      </c>
      <c r="M278" s="7" t="s">
        <v>1616</v>
      </c>
      <c r="N278" s="7" t="s">
        <v>1617</v>
      </c>
      <c r="O278" s="7">
        <v>260</v>
      </c>
      <c r="P278" s="7">
        <v>-9.2233720368547697E+18</v>
      </c>
      <c r="Q278" s="211" t="s">
        <v>692</v>
      </c>
      <c r="R278" s="7" t="s">
        <v>642</v>
      </c>
      <c r="S278" s="7" t="s">
        <v>1901</v>
      </c>
      <c r="T278" s="7" t="s">
        <v>1902</v>
      </c>
      <c r="U278" s="215">
        <v>202957</v>
      </c>
      <c r="V278" s="7" t="s">
        <v>1896</v>
      </c>
      <c r="W278" s="7" t="s">
        <v>1898</v>
      </c>
      <c r="X278" s="7">
        <v>6494.6149999999998</v>
      </c>
      <c r="Y278" s="7">
        <v>91</v>
      </c>
      <c r="Z278" s="7">
        <v>17</v>
      </c>
      <c r="AA278" s="7">
        <v>31</v>
      </c>
      <c r="AB278" s="7" t="b">
        <v>0</v>
      </c>
      <c r="AC278" s="7">
        <v>1.7094999999999999E-2</v>
      </c>
      <c r="AD278" s="7" t="s">
        <v>1623</v>
      </c>
      <c r="AE278" s="7" t="s">
        <v>27</v>
      </c>
      <c r="AF278" s="7" t="s">
        <v>27</v>
      </c>
      <c r="AG278" s="7" t="s">
        <v>27</v>
      </c>
      <c r="AH278" s="7" t="s">
        <v>27</v>
      </c>
      <c r="AI278" s="7" t="s">
        <v>27</v>
      </c>
      <c r="AJ278" s="7" t="s">
        <v>27</v>
      </c>
      <c r="AK278" s="7" t="s">
        <v>27</v>
      </c>
      <c r="AL278" s="7" t="s">
        <v>27</v>
      </c>
      <c r="AM278" s="7" t="s">
        <v>27</v>
      </c>
      <c r="AN278" s="7" t="s">
        <v>27</v>
      </c>
      <c r="AO278" s="7" t="s">
        <v>27</v>
      </c>
      <c r="AP278" s="7" t="s">
        <v>27</v>
      </c>
      <c r="AQ278" s="7" t="s">
        <v>27</v>
      </c>
      <c r="AR278" s="7" t="s">
        <v>27</v>
      </c>
      <c r="AS278" s="7" t="s">
        <v>27</v>
      </c>
      <c r="AT278" s="7" t="s">
        <v>27</v>
      </c>
    </row>
    <row r="279" spans="1:46" ht="49" x14ac:dyDescent="0.2">
      <c r="A279" s="6" t="s">
        <v>641</v>
      </c>
      <c r="B279" s="7" t="s">
        <v>642</v>
      </c>
      <c r="C279" s="7" t="s">
        <v>693</v>
      </c>
      <c r="D279" s="7" t="s">
        <v>27</v>
      </c>
      <c r="E279" s="7" t="s">
        <v>195</v>
      </c>
      <c r="F279" s="7" t="s">
        <v>133</v>
      </c>
      <c r="G279" s="155" t="s">
        <v>644</v>
      </c>
      <c r="H279" s="7" t="s">
        <v>27</v>
      </c>
      <c r="I279" s="7" t="s">
        <v>136</v>
      </c>
      <c r="J279" s="211" t="s">
        <v>694</v>
      </c>
      <c r="L279" s="6" t="s">
        <v>1619</v>
      </c>
      <c r="M279" s="7" t="s">
        <v>1616</v>
      </c>
      <c r="N279" s="7" t="s">
        <v>1617</v>
      </c>
      <c r="O279" s="7">
        <v>261</v>
      </c>
      <c r="P279" s="7">
        <v>-9.2233720368547697E+18</v>
      </c>
      <c r="Q279" s="211" t="s">
        <v>694</v>
      </c>
      <c r="R279" s="7" t="s">
        <v>642</v>
      </c>
      <c r="S279" s="7" t="s">
        <v>1902</v>
      </c>
      <c r="T279" s="7" t="s">
        <v>1903</v>
      </c>
      <c r="U279" s="215">
        <v>202957</v>
      </c>
      <c r="V279" s="7" t="s">
        <v>1896</v>
      </c>
      <c r="W279" s="7" t="s">
        <v>1898</v>
      </c>
      <c r="X279" s="7">
        <v>6494.6149999999998</v>
      </c>
      <c r="Y279" s="7">
        <v>138</v>
      </c>
      <c r="Z279" s="7">
        <v>26</v>
      </c>
      <c r="AA279" s="7">
        <v>37</v>
      </c>
      <c r="AB279" s="7" t="b">
        <v>0</v>
      </c>
      <c r="AC279" s="7">
        <v>0.180677</v>
      </c>
      <c r="AD279" s="7" t="s">
        <v>1623</v>
      </c>
      <c r="AE279" s="7" t="s">
        <v>27</v>
      </c>
      <c r="AF279" s="7" t="s">
        <v>27</v>
      </c>
      <c r="AG279" s="7" t="s">
        <v>27</v>
      </c>
      <c r="AH279" s="7" t="s">
        <v>27</v>
      </c>
      <c r="AI279" s="7" t="s">
        <v>27</v>
      </c>
      <c r="AJ279" s="7" t="s">
        <v>27</v>
      </c>
      <c r="AK279" s="7" t="s">
        <v>27</v>
      </c>
      <c r="AL279" s="7" t="s">
        <v>27</v>
      </c>
      <c r="AM279" s="7" t="s">
        <v>27</v>
      </c>
      <c r="AN279" s="7" t="s">
        <v>27</v>
      </c>
      <c r="AO279" s="7" t="s">
        <v>27</v>
      </c>
      <c r="AP279" s="7" t="s">
        <v>27</v>
      </c>
      <c r="AQ279" s="7" t="s">
        <v>27</v>
      </c>
      <c r="AR279" s="7" t="s">
        <v>27</v>
      </c>
      <c r="AS279" s="7" t="s">
        <v>27</v>
      </c>
      <c r="AT279" s="7" t="s">
        <v>27</v>
      </c>
    </row>
    <row r="280" spans="1:46" ht="49" x14ac:dyDescent="0.2">
      <c r="A280" s="6" t="s">
        <v>641</v>
      </c>
      <c r="B280" s="7" t="s">
        <v>642</v>
      </c>
      <c r="C280" s="7" t="s">
        <v>695</v>
      </c>
      <c r="D280" s="7" t="s">
        <v>27</v>
      </c>
      <c r="E280" s="7" t="s">
        <v>132</v>
      </c>
      <c r="F280" s="155" t="s">
        <v>644</v>
      </c>
      <c r="G280" s="7" t="s">
        <v>133</v>
      </c>
      <c r="H280" s="7" t="s">
        <v>27</v>
      </c>
      <c r="I280" s="7" t="s">
        <v>136</v>
      </c>
      <c r="J280" s="211" t="s">
        <v>696</v>
      </c>
      <c r="L280" s="6" t="s">
        <v>1619</v>
      </c>
      <c r="M280" s="7" t="s">
        <v>1616</v>
      </c>
      <c r="N280" s="7" t="s">
        <v>1617</v>
      </c>
      <c r="O280" s="7">
        <v>262</v>
      </c>
      <c r="P280" s="7">
        <v>-9.2233720368547697E+18</v>
      </c>
      <c r="Q280" s="211" t="s">
        <v>696</v>
      </c>
      <c r="R280" s="7" t="s">
        <v>642</v>
      </c>
      <c r="S280" s="7" t="s">
        <v>1903</v>
      </c>
      <c r="T280" s="7" t="s">
        <v>1904</v>
      </c>
      <c r="U280" s="215">
        <v>202957</v>
      </c>
      <c r="V280" s="7" t="s">
        <v>1896</v>
      </c>
      <c r="W280" s="7" t="s">
        <v>1898</v>
      </c>
      <c r="X280" s="7">
        <v>6494.6149999999998</v>
      </c>
      <c r="Y280" s="7">
        <v>148</v>
      </c>
      <c r="Z280" s="7">
        <v>23</v>
      </c>
      <c r="AA280" s="7">
        <v>51</v>
      </c>
      <c r="AB280" s="7" t="b">
        <v>0</v>
      </c>
      <c r="AC280" s="7">
        <v>0.25133499999999998</v>
      </c>
      <c r="AD280" s="7" t="s">
        <v>1623</v>
      </c>
      <c r="AE280" s="7" t="s">
        <v>27</v>
      </c>
      <c r="AF280" s="7" t="s">
        <v>27</v>
      </c>
      <c r="AG280" s="7" t="s">
        <v>27</v>
      </c>
      <c r="AH280" s="7" t="s">
        <v>27</v>
      </c>
      <c r="AI280" s="7" t="s">
        <v>27</v>
      </c>
      <c r="AJ280" s="7" t="s">
        <v>27</v>
      </c>
      <c r="AK280" s="7" t="s">
        <v>27</v>
      </c>
      <c r="AL280" s="7" t="s">
        <v>27</v>
      </c>
      <c r="AM280" s="7" t="s">
        <v>27</v>
      </c>
      <c r="AN280" s="7" t="s">
        <v>27</v>
      </c>
      <c r="AO280" s="7" t="s">
        <v>27</v>
      </c>
      <c r="AP280" s="7" t="s">
        <v>27</v>
      </c>
      <c r="AQ280" s="7" t="s">
        <v>27</v>
      </c>
      <c r="AR280" s="7" t="s">
        <v>27</v>
      </c>
      <c r="AS280" s="7" t="s">
        <v>27</v>
      </c>
      <c r="AT280" s="7" t="s">
        <v>27</v>
      </c>
    </row>
    <row r="281" spans="1:46" x14ac:dyDescent="0.2">
      <c r="A281" s="6" t="s">
        <v>641</v>
      </c>
      <c r="B281" s="7" t="s">
        <v>642</v>
      </c>
      <c r="C281" s="7" t="s">
        <v>697</v>
      </c>
      <c r="D281" s="7" t="s">
        <v>27</v>
      </c>
      <c r="E281" s="7" t="s">
        <v>195</v>
      </c>
      <c r="F281" s="7" t="s">
        <v>133</v>
      </c>
      <c r="G281" s="155" t="s">
        <v>644</v>
      </c>
      <c r="H281" s="7" t="s">
        <v>27</v>
      </c>
      <c r="I281" s="7" t="s">
        <v>136</v>
      </c>
      <c r="J281" s="211" t="s">
        <v>698</v>
      </c>
      <c r="L281" s="6" t="s">
        <v>1619</v>
      </c>
      <c r="M281" s="7" t="s">
        <v>1616</v>
      </c>
      <c r="N281" s="7" t="s">
        <v>1617</v>
      </c>
      <c r="O281" s="7">
        <v>263</v>
      </c>
      <c r="P281" s="7">
        <v>-9.2233720368547697E+18</v>
      </c>
      <c r="Q281" s="211" t="s">
        <v>698</v>
      </c>
      <c r="R281" s="7" t="s">
        <v>642</v>
      </c>
      <c r="S281" s="7" t="s">
        <v>1904</v>
      </c>
      <c r="T281" s="7" t="s">
        <v>1905</v>
      </c>
      <c r="U281" s="215">
        <v>202957</v>
      </c>
      <c r="V281" s="7" t="s">
        <v>1896</v>
      </c>
      <c r="W281" s="7" t="s">
        <v>1898</v>
      </c>
      <c r="X281" s="7">
        <v>6494.6149999999998</v>
      </c>
      <c r="Y281" s="7">
        <v>28</v>
      </c>
      <c r="Z281" s="7">
        <v>5</v>
      </c>
      <c r="AA281" s="7">
        <v>10</v>
      </c>
      <c r="AB281" s="7" t="b">
        <v>1</v>
      </c>
      <c r="AC281" s="7">
        <v>0.99109899999999995</v>
      </c>
      <c r="AD281" s="7" t="s">
        <v>1667</v>
      </c>
      <c r="AE281" s="7" t="s">
        <v>27</v>
      </c>
      <c r="AF281" s="7" t="s">
        <v>27</v>
      </c>
      <c r="AG281" s="7" t="s">
        <v>27</v>
      </c>
      <c r="AH281" s="7" t="s">
        <v>27</v>
      </c>
      <c r="AI281" s="7" t="s">
        <v>27</v>
      </c>
      <c r="AJ281" s="7" t="s">
        <v>27</v>
      </c>
      <c r="AK281" s="7" t="s">
        <v>27</v>
      </c>
      <c r="AL281" s="7" t="s">
        <v>27</v>
      </c>
      <c r="AM281" s="7" t="s">
        <v>27</v>
      </c>
      <c r="AN281" s="7" t="s">
        <v>27</v>
      </c>
      <c r="AO281" s="7" t="s">
        <v>27</v>
      </c>
      <c r="AP281" s="7" t="s">
        <v>27</v>
      </c>
      <c r="AQ281" s="7" t="s">
        <v>27</v>
      </c>
      <c r="AR281" s="7" t="s">
        <v>27</v>
      </c>
      <c r="AS281" s="7" t="s">
        <v>27</v>
      </c>
      <c r="AT281" s="7" t="s">
        <v>27</v>
      </c>
    </row>
    <row r="282" spans="1:46" ht="25" x14ac:dyDescent="0.2">
      <c r="A282" s="6" t="s">
        <v>641</v>
      </c>
      <c r="B282" s="7" t="s">
        <v>642</v>
      </c>
      <c r="C282" s="7" t="s">
        <v>691</v>
      </c>
      <c r="D282" s="7" t="s">
        <v>27</v>
      </c>
      <c r="E282" s="7" t="s">
        <v>132</v>
      </c>
      <c r="F282" s="155" t="s">
        <v>644</v>
      </c>
      <c r="G282" s="7" t="s">
        <v>133</v>
      </c>
      <c r="H282" s="7" t="s">
        <v>27</v>
      </c>
      <c r="I282" s="7" t="s">
        <v>136</v>
      </c>
      <c r="J282" s="211" t="s">
        <v>699</v>
      </c>
      <c r="L282" s="6" t="s">
        <v>1619</v>
      </c>
      <c r="M282" s="7" t="s">
        <v>1616</v>
      </c>
      <c r="N282" s="7" t="s">
        <v>1617</v>
      </c>
      <c r="O282" s="7">
        <v>264</v>
      </c>
      <c r="P282" s="7">
        <v>-9.2233720368547697E+18</v>
      </c>
      <c r="Q282" s="211" t="s">
        <v>699</v>
      </c>
      <c r="R282" s="7" t="s">
        <v>642</v>
      </c>
      <c r="S282" s="7" t="s">
        <v>1905</v>
      </c>
      <c r="T282" s="7" t="s">
        <v>1906</v>
      </c>
      <c r="U282" s="215">
        <v>202957</v>
      </c>
      <c r="V282" s="7" t="s">
        <v>1896</v>
      </c>
      <c r="W282" s="7" t="s">
        <v>1898</v>
      </c>
      <c r="X282" s="7">
        <v>6494.6149999999998</v>
      </c>
      <c r="Y282" s="7">
        <v>72</v>
      </c>
      <c r="Z282" s="7">
        <v>12</v>
      </c>
      <c r="AA282" s="7">
        <v>29</v>
      </c>
      <c r="AB282" s="7" t="b">
        <v>1</v>
      </c>
      <c r="AC282" s="7">
        <v>0.90646300000000002</v>
      </c>
      <c r="AD282" s="7" t="s">
        <v>1667</v>
      </c>
      <c r="AE282" s="7" t="s">
        <v>27</v>
      </c>
      <c r="AF282" s="7" t="s">
        <v>27</v>
      </c>
      <c r="AG282" s="7" t="s">
        <v>27</v>
      </c>
      <c r="AH282" s="7" t="s">
        <v>27</v>
      </c>
      <c r="AI282" s="7" t="s">
        <v>27</v>
      </c>
      <c r="AJ282" s="7" t="s">
        <v>27</v>
      </c>
      <c r="AK282" s="7" t="s">
        <v>27</v>
      </c>
      <c r="AL282" s="7" t="s">
        <v>27</v>
      </c>
      <c r="AM282" s="7" t="s">
        <v>27</v>
      </c>
      <c r="AN282" s="7" t="s">
        <v>27</v>
      </c>
      <c r="AO282" s="7" t="s">
        <v>27</v>
      </c>
      <c r="AP282" s="7" t="s">
        <v>27</v>
      </c>
      <c r="AQ282" s="7" t="s">
        <v>27</v>
      </c>
      <c r="AR282" s="7" t="s">
        <v>27</v>
      </c>
      <c r="AS282" s="7" t="s">
        <v>27</v>
      </c>
      <c r="AT282" s="7" t="s">
        <v>27</v>
      </c>
    </row>
    <row r="283" spans="1:46" ht="37" x14ac:dyDescent="0.2">
      <c r="A283" s="6" t="s">
        <v>641</v>
      </c>
      <c r="B283" s="7" t="s">
        <v>642</v>
      </c>
      <c r="C283" s="7" t="s">
        <v>700</v>
      </c>
      <c r="D283" s="7" t="s">
        <v>27</v>
      </c>
      <c r="E283" s="7" t="s">
        <v>195</v>
      </c>
      <c r="F283" s="7" t="s">
        <v>133</v>
      </c>
      <c r="G283" s="155" t="s">
        <v>644</v>
      </c>
      <c r="H283" s="7" t="s">
        <v>27</v>
      </c>
      <c r="I283" s="7" t="s">
        <v>136</v>
      </c>
      <c r="J283" s="211" t="s">
        <v>701</v>
      </c>
      <c r="L283" s="6" t="s">
        <v>1619</v>
      </c>
      <c r="M283" s="7" t="s">
        <v>1616</v>
      </c>
      <c r="N283" s="7" t="s">
        <v>1617</v>
      </c>
      <c r="O283" s="7">
        <v>265</v>
      </c>
      <c r="P283" s="7">
        <v>-9.2233720368547697E+18</v>
      </c>
      <c r="Q283" s="211" t="s">
        <v>701</v>
      </c>
      <c r="R283" s="7" t="s">
        <v>642</v>
      </c>
      <c r="S283" s="7" t="s">
        <v>1906</v>
      </c>
      <c r="T283" s="7" t="s">
        <v>1907</v>
      </c>
      <c r="U283" s="215">
        <v>202957</v>
      </c>
      <c r="V283" s="7" t="s">
        <v>1896</v>
      </c>
      <c r="W283" s="7" t="s">
        <v>1898</v>
      </c>
      <c r="X283" s="7">
        <v>6494.6149999999998</v>
      </c>
      <c r="Y283" s="7">
        <v>87</v>
      </c>
      <c r="Z283" s="7">
        <v>12</v>
      </c>
      <c r="AA283" s="7">
        <v>44</v>
      </c>
      <c r="AB283" s="7" t="b">
        <v>0</v>
      </c>
      <c r="AC283" s="7">
        <v>8.2859000000000002E-2</v>
      </c>
      <c r="AD283" s="7" t="s">
        <v>1623</v>
      </c>
      <c r="AE283" s="7" t="s">
        <v>27</v>
      </c>
      <c r="AF283" s="7" t="s">
        <v>27</v>
      </c>
      <c r="AG283" s="7" t="s">
        <v>27</v>
      </c>
      <c r="AH283" s="7" t="s">
        <v>27</v>
      </c>
      <c r="AI283" s="7" t="s">
        <v>27</v>
      </c>
      <c r="AJ283" s="7" t="s">
        <v>27</v>
      </c>
      <c r="AK283" s="7" t="s">
        <v>27</v>
      </c>
      <c r="AL283" s="7" t="s">
        <v>27</v>
      </c>
      <c r="AM283" s="7" t="s">
        <v>27</v>
      </c>
      <c r="AN283" s="7" t="s">
        <v>27</v>
      </c>
      <c r="AO283" s="7" t="s">
        <v>27</v>
      </c>
      <c r="AP283" s="7" t="s">
        <v>27</v>
      </c>
      <c r="AQ283" s="7" t="s">
        <v>27</v>
      </c>
      <c r="AR283" s="7" t="s">
        <v>27</v>
      </c>
      <c r="AS283" s="7" t="s">
        <v>27</v>
      </c>
      <c r="AT283" s="7" t="s">
        <v>27</v>
      </c>
    </row>
    <row r="284" spans="1:46" ht="37" x14ac:dyDescent="0.2">
      <c r="A284" s="6" t="s">
        <v>641</v>
      </c>
      <c r="B284" s="7" t="s">
        <v>642</v>
      </c>
      <c r="C284" s="7" t="s">
        <v>702</v>
      </c>
      <c r="D284" s="7" t="s">
        <v>27</v>
      </c>
      <c r="E284" s="7" t="s">
        <v>132</v>
      </c>
      <c r="F284" s="155" t="s">
        <v>644</v>
      </c>
      <c r="G284" s="7" t="s">
        <v>133</v>
      </c>
      <c r="H284" s="7" t="s">
        <v>27</v>
      </c>
      <c r="I284" s="7" t="s">
        <v>136</v>
      </c>
      <c r="J284" s="212" t="s">
        <v>703</v>
      </c>
      <c r="L284" s="6" t="s">
        <v>1619</v>
      </c>
      <c r="M284" s="7" t="s">
        <v>1616</v>
      </c>
      <c r="N284" s="7" t="s">
        <v>1617</v>
      </c>
      <c r="O284" s="7">
        <v>266</v>
      </c>
      <c r="P284" s="7">
        <v>-9.2233720368547697E+18</v>
      </c>
      <c r="Q284" s="217" t="s">
        <v>703</v>
      </c>
      <c r="R284" s="7" t="s">
        <v>642</v>
      </c>
      <c r="S284" s="7" t="s">
        <v>1907</v>
      </c>
      <c r="T284" s="7" t="s">
        <v>1908</v>
      </c>
      <c r="U284" s="215">
        <v>202957</v>
      </c>
      <c r="V284" s="7" t="s">
        <v>1896</v>
      </c>
      <c r="W284" s="7" t="s">
        <v>1898</v>
      </c>
      <c r="X284" s="7">
        <v>6494.6149999999998</v>
      </c>
      <c r="Y284" s="7">
        <v>100</v>
      </c>
      <c r="Z284" s="7">
        <v>18</v>
      </c>
      <c r="AA284" s="7">
        <v>39</v>
      </c>
      <c r="AB284" s="7" t="b">
        <v>0</v>
      </c>
      <c r="AC284" s="7">
        <v>8.6124999999999993E-2</v>
      </c>
      <c r="AD284" s="7" t="s">
        <v>1623</v>
      </c>
      <c r="AE284" s="7" t="s">
        <v>27</v>
      </c>
      <c r="AF284" s="7" t="s">
        <v>27</v>
      </c>
      <c r="AG284" s="7" t="s">
        <v>27</v>
      </c>
      <c r="AH284" s="7" t="s">
        <v>27</v>
      </c>
      <c r="AI284" s="7" t="s">
        <v>27</v>
      </c>
      <c r="AJ284" s="7" t="s">
        <v>27</v>
      </c>
      <c r="AK284" s="7" t="s">
        <v>27</v>
      </c>
      <c r="AL284" s="7" t="s">
        <v>27</v>
      </c>
      <c r="AM284" s="7" t="s">
        <v>27</v>
      </c>
      <c r="AN284" s="7" t="s">
        <v>27</v>
      </c>
      <c r="AO284" s="7" t="s">
        <v>27</v>
      </c>
      <c r="AP284" s="7" t="s">
        <v>27</v>
      </c>
      <c r="AQ284" s="7" t="s">
        <v>27</v>
      </c>
      <c r="AR284" s="7" t="s">
        <v>27</v>
      </c>
      <c r="AS284" s="7" t="s">
        <v>27</v>
      </c>
      <c r="AT284" s="7" t="s">
        <v>27</v>
      </c>
    </row>
    <row r="285" spans="1:46" ht="37" x14ac:dyDescent="0.2">
      <c r="A285" s="6" t="s">
        <v>641</v>
      </c>
      <c r="B285" s="7" t="s">
        <v>642</v>
      </c>
      <c r="C285" s="7" t="s">
        <v>704</v>
      </c>
      <c r="D285" s="7" t="s">
        <v>27</v>
      </c>
      <c r="E285" s="7" t="s">
        <v>195</v>
      </c>
      <c r="F285" s="7" t="s">
        <v>133</v>
      </c>
      <c r="G285" s="155" t="s">
        <v>644</v>
      </c>
      <c r="H285" s="7" t="s">
        <v>27</v>
      </c>
      <c r="I285" s="7" t="s">
        <v>136</v>
      </c>
      <c r="J285" s="211" t="s">
        <v>705</v>
      </c>
      <c r="L285" s="6" t="s">
        <v>1619</v>
      </c>
      <c r="M285" s="7" t="s">
        <v>1616</v>
      </c>
      <c r="N285" s="7" t="s">
        <v>1617</v>
      </c>
      <c r="O285" s="7">
        <v>267</v>
      </c>
      <c r="P285" s="7">
        <v>-9.2233720368547697E+18</v>
      </c>
      <c r="Q285" s="211" t="s">
        <v>705</v>
      </c>
      <c r="R285" s="7" t="s">
        <v>642</v>
      </c>
      <c r="S285" s="7" t="s">
        <v>1908</v>
      </c>
      <c r="T285" s="7" t="s">
        <v>1909</v>
      </c>
      <c r="U285" s="215">
        <v>202957</v>
      </c>
      <c r="V285" s="7" t="s">
        <v>1896</v>
      </c>
      <c r="W285" s="7" t="s">
        <v>1898</v>
      </c>
      <c r="X285" s="7">
        <v>6494.6149999999998</v>
      </c>
      <c r="Y285" s="7">
        <v>95</v>
      </c>
      <c r="Z285" s="7">
        <v>12</v>
      </c>
      <c r="AA285" s="7">
        <v>34</v>
      </c>
      <c r="AB285" s="7" t="b">
        <v>0</v>
      </c>
      <c r="AC285" s="7">
        <v>5.3600000000000002E-4</v>
      </c>
      <c r="AD285" s="7" t="s">
        <v>1623</v>
      </c>
      <c r="AE285" s="7" t="s">
        <v>27</v>
      </c>
      <c r="AF285" s="7" t="s">
        <v>27</v>
      </c>
      <c r="AG285" s="7" t="s">
        <v>27</v>
      </c>
      <c r="AH285" s="7" t="s">
        <v>27</v>
      </c>
      <c r="AI285" s="7" t="s">
        <v>27</v>
      </c>
      <c r="AJ285" s="7" t="s">
        <v>27</v>
      </c>
      <c r="AK285" s="7" t="s">
        <v>27</v>
      </c>
      <c r="AL285" s="7" t="s">
        <v>27</v>
      </c>
      <c r="AM285" s="7" t="s">
        <v>27</v>
      </c>
      <c r="AN285" s="7" t="s">
        <v>27</v>
      </c>
      <c r="AO285" s="7" t="s">
        <v>27</v>
      </c>
      <c r="AP285" s="7" t="s">
        <v>27</v>
      </c>
      <c r="AQ285" s="7" t="s">
        <v>27</v>
      </c>
      <c r="AR285" s="7" t="s">
        <v>27</v>
      </c>
      <c r="AS285" s="7" t="s">
        <v>27</v>
      </c>
      <c r="AT285" s="7" t="s">
        <v>27</v>
      </c>
    </row>
    <row r="286" spans="1:46" ht="25" x14ac:dyDescent="0.2">
      <c r="A286" s="6" t="s">
        <v>641</v>
      </c>
      <c r="B286" s="7" t="s">
        <v>642</v>
      </c>
      <c r="C286" s="7" t="s">
        <v>706</v>
      </c>
      <c r="D286" s="7" t="s">
        <v>27</v>
      </c>
      <c r="E286" s="7" t="s">
        <v>132</v>
      </c>
      <c r="F286" s="155" t="s">
        <v>644</v>
      </c>
      <c r="G286" s="7" t="s">
        <v>133</v>
      </c>
      <c r="H286" s="7" t="s">
        <v>27</v>
      </c>
      <c r="I286" s="7" t="s">
        <v>136</v>
      </c>
      <c r="J286" s="211" t="s">
        <v>707</v>
      </c>
      <c r="L286" s="6" t="s">
        <v>1619</v>
      </c>
      <c r="M286" s="7" t="s">
        <v>1616</v>
      </c>
      <c r="N286" s="7" t="s">
        <v>1617</v>
      </c>
      <c r="O286" s="7">
        <v>268</v>
      </c>
      <c r="P286" s="7">
        <v>-9.2233720368547697E+18</v>
      </c>
      <c r="Q286" s="211" t="s">
        <v>707</v>
      </c>
      <c r="R286" s="7" t="s">
        <v>642</v>
      </c>
      <c r="S286" s="7" t="s">
        <v>1909</v>
      </c>
      <c r="T286" s="7" t="s">
        <v>1910</v>
      </c>
      <c r="U286" s="215">
        <v>202957</v>
      </c>
      <c r="V286" s="7" t="s">
        <v>1896</v>
      </c>
      <c r="W286" s="7" t="s">
        <v>1898</v>
      </c>
      <c r="X286" s="7">
        <v>6494.6149999999998</v>
      </c>
      <c r="Y286" s="7">
        <v>70</v>
      </c>
      <c r="Z286" s="7">
        <v>9</v>
      </c>
      <c r="AA286" s="7">
        <v>32</v>
      </c>
      <c r="AB286" s="7" t="b">
        <v>0</v>
      </c>
      <c r="AC286" s="7">
        <v>0.119794</v>
      </c>
      <c r="AD286" s="7" t="s">
        <v>1623</v>
      </c>
      <c r="AE286" s="7" t="s">
        <v>27</v>
      </c>
      <c r="AF286" s="7" t="s">
        <v>27</v>
      </c>
      <c r="AG286" s="7" t="s">
        <v>27</v>
      </c>
      <c r="AH286" s="7" t="s">
        <v>27</v>
      </c>
      <c r="AI286" s="7" t="s">
        <v>27</v>
      </c>
      <c r="AJ286" s="7" t="s">
        <v>27</v>
      </c>
      <c r="AK286" s="7" t="s">
        <v>27</v>
      </c>
      <c r="AL286" s="7" t="s">
        <v>27</v>
      </c>
      <c r="AM286" s="7" t="s">
        <v>27</v>
      </c>
      <c r="AN286" s="7" t="s">
        <v>27</v>
      </c>
      <c r="AO286" s="7" t="s">
        <v>27</v>
      </c>
      <c r="AP286" s="7" t="s">
        <v>27</v>
      </c>
      <c r="AQ286" s="7" t="s">
        <v>27</v>
      </c>
      <c r="AR286" s="7" t="s">
        <v>27</v>
      </c>
      <c r="AS286" s="7" t="s">
        <v>27</v>
      </c>
      <c r="AT286" s="7" t="s">
        <v>27</v>
      </c>
    </row>
    <row r="287" spans="1:46" ht="37" x14ac:dyDescent="0.2">
      <c r="A287" s="6" t="s">
        <v>641</v>
      </c>
      <c r="B287" s="7" t="s">
        <v>642</v>
      </c>
      <c r="C287" s="7" t="s">
        <v>708</v>
      </c>
      <c r="D287" s="7" t="s">
        <v>27</v>
      </c>
      <c r="E287" s="7" t="s">
        <v>195</v>
      </c>
      <c r="F287" s="7" t="s">
        <v>133</v>
      </c>
      <c r="G287" s="155" t="s">
        <v>644</v>
      </c>
      <c r="H287" s="7" t="s">
        <v>27</v>
      </c>
      <c r="I287" s="7" t="s">
        <v>136</v>
      </c>
      <c r="J287" s="211" t="s">
        <v>709</v>
      </c>
      <c r="L287" s="6" t="s">
        <v>1619</v>
      </c>
      <c r="M287" s="7" t="s">
        <v>1616</v>
      </c>
      <c r="N287" s="7" t="s">
        <v>1617</v>
      </c>
      <c r="O287" s="7">
        <v>269</v>
      </c>
      <c r="P287" s="7">
        <v>-9.2233720368547697E+18</v>
      </c>
      <c r="Q287" s="211" t="s">
        <v>709</v>
      </c>
      <c r="R287" s="7" t="s">
        <v>642</v>
      </c>
      <c r="S287" s="7" t="s">
        <v>1910</v>
      </c>
      <c r="T287" s="7" t="s">
        <v>1911</v>
      </c>
      <c r="U287" s="215">
        <v>202957</v>
      </c>
      <c r="V287" s="7" t="s">
        <v>1896</v>
      </c>
      <c r="W287" s="7" t="s">
        <v>1898</v>
      </c>
      <c r="X287" s="7">
        <v>6494.6149999999998</v>
      </c>
      <c r="Y287" s="7">
        <v>120</v>
      </c>
      <c r="Z287" s="7">
        <v>20</v>
      </c>
      <c r="AA287" s="7">
        <v>37</v>
      </c>
      <c r="AB287" s="7" t="b">
        <v>1</v>
      </c>
      <c r="AC287" s="7">
        <v>0.998969</v>
      </c>
      <c r="AD287" s="7" t="s">
        <v>1667</v>
      </c>
      <c r="AE287" s="7" t="s">
        <v>27</v>
      </c>
      <c r="AF287" s="7" t="s">
        <v>27</v>
      </c>
      <c r="AG287" s="7" t="s">
        <v>27</v>
      </c>
      <c r="AH287" s="7" t="s">
        <v>27</v>
      </c>
      <c r="AI287" s="7" t="s">
        <v>27</v>
      </c>
      <c r="AJ287" s="7" t="s">
        <v>27</v>
      </c>
      <c r="AK287" s="7" t="s">
        <v>27</v>
      </c>
      <c r="AL287" s="7" t="s">
        <v>27</v>
      </c>
      <c r="AM287" s="7" t="s">
        <v>27</v>
      </c>
      <c r="AN287" s="7" t="s">
        <v>27</v>
      </c>
      <c r="AO287" s="7" t="s">
        <v>27</v>
      </c>
      <c r="AP287" s="7" t="s">
        <v>27</v>
      </c>
      <c r="AQ287" s="7" t="s">
        <v>27</v>
      </c>
      <c r="AR287" s="7" t="s">
        <v>27</v>
      </c>
      <c r="AS287" s="7" t="s">
        <v>27</v>
      </c>
      <c r="AT287" s="7" t="s">
        <v>27</v>
      </c>
    </row>
    <row r="288" spans="1:46" ht="49" x14ac:dyDescent="0.2">
      <c r="A288" s="6" t="s">
        <v>641</v>
      </c>
      <c r="B288" s="7" t="s">
        <v>642</v>
      </c>
      <c r="C288" s="7" t="s">
        <v>710</v>
      </c>
      <c r="D288" s="7" t="s">
        <v>27</v>
      </c>
      <c r="E288" s="7" t="s">
        <v>132</v>
      </c>
      <c r="F288" s="155" t="s">
        <v>644</v>
      </c>
      <c r="G288" s="7" t="s">
        <v>133</v>
      </c>
      <c r="H288" s="7" t="s">
        <v>27</v>
      </c>
      <c r="I288" s="7" t="s">
        <v>136</v>
      </c>
      <c r="J288" s="211" t="s">
        <v>711</v>
      </c>
      <c r="L288" s="6" t="s">
        <v>1619</v>
      </c>
      <c r="M288" s="7" t="s">
        <v>1616</v>
      </c>
      <c r="N288" s="7" t="s">
        <v>1617</v>
      </c>
      <c r="O288" s="7">
        <v>270</v>
      </c>
      <c r="P288" s="7">
        <v>-9.2233720368547697E+18</v>
      </c>
      <c r="Q288" s="211" t="s">
        <v>711</v>
      </c>
      <c r="R288" s="7" t="s">
        <v>642</v>
      </c>
      <c r="S288" s="7" t="s">
        <v>1911</v>
      </c>
      <c r="T288" s="7" t="s">
        <v>1912</v>
      </c>
      <c r="U288" s="215">
        <v>202957</v>
      </c>
      <c r="V288" s="7" t="s">
        <v>1896</v>
      </c>
      <c r="W288" s="7" t="s">
        <v>1898</v>
      </c>
      <c r="X288" s="7">
        <v>6494.6149999999998</v>
      </c>
      <c r="Y288" s="7">
        <v>152</v>
      </c>
      <c r="Z288" s="7">
        <v>24</v>
      </c>
      <c r="AA288" s="7">
        <v>44</v>
      </c>
      <c r="AB288" s="7" t="b">
        <v>0</v>
      </c>
      <c r="AC288" s="7">
        <v>0.141953</v>
      </c>
      <c r="AD288" s="7" t="s">
        <v>1623</v>
      </c>
      <c r="AE288" s="7" t="s">
        <v>27</v>
      </c>
      <c r="AF288" s="7" t="s">
        <v>27</v>
      </c>
      <c r="AG288" s="7" t="s">
        <v>27</v>
      </c>
      <c r="AH288" s="7" t="s">
        <v>27</v>
      </c>
      <c r="AI288" s="7" t="s">
        <v>27</v>
      </c>
      <c r="AJ288" s="7" t="s">
        <v>27</v>
      </c>
      <c r="AK288" s="7" t="s">
        <v>27</v>
      </c>
      <c r="AL288" s="7" t="s">
        <v>27</v>
      </c>
      <c r="AM288" s="7" t="s">
        <v>27</v>
      </c>
      <c r="AN288" s="7" t="s">
        <v>27</v>
      </c>
      <c r="AO288" s="7" t="s">
        <v>27</v>
      </c>
      <c r="AP288" s="7" t="s">
        <v>27</v>
      </c>
      <c r="AQ288" s="7" t="s">
        <v>27</v>
      </c>
      <c r="AR288" s="7" t="s">
        <v>27</v>
      </c>
      <c r="AS288" s="7" t="s">
        <v>27</v>
      </c>
      <c r="AT288" s="7" t="s">
        <v>27</v>
      </c>
    </row>
    <row r="289" spans="1:46" ht="37" x14ac:dyDescent="0.2">
      <c r="A289" s="6" t="s">
        <v>641</v>
      </c>
      <c r="B289" s="7" t="s">
        <v>642</v>
      </c>
      <c r="C289" s="7" t="s">
        <v>712</v>
      </c>
      <c r="D289" s="7" t="s">
        <v>27</v>
      </c>
      <c r="E289" s="7" t="s">
        <v>195</v>
      </c>
      <c r="F289" s="7" t="s">
        <v>133</v>
      </c>
      <c r="G289" s="155" t="s">
        <v>644</v>
      </c>
      <c r="H289" s="7" t="s">
        <v>27</v>
      </c>
      <c r="I289" s="7" t="s">
        <v>136</v>
      </c>
      <c r="J289" s="214" t="s">
        <v>713</v>
      </c>
      <c r="L289" s="6" t="s">
        <v>1619</v>
      </c>
      <c r="M289" s="7" t="s">
        <v>1616</v>
      </c>
      <c r="N289" s="7" t="s">
        <v>1617</v>
      </c>
      <c r="O289" s="7">
        <v>271</v>
      </c>
      <c r="P289" s="7">
        <v>-9.2233720368547697E+18</v>
      </c>
      <c r="Q289" s="218" t="s">
        <v>713</v>
      </c>
      <c r="R289" s="7" t="s">
        <v>642</v>
      </c>
      <c r="S289" s="7" t="s">
        <v>1912</v>
      </c>
      <c r="T289" s="7" t="s">
        <v>1913</v>
      </c>
      <c r="U289" s="215">
        <v>202957</v>
      </c>
      <c r="V289" s="7" t="s">
        <v>1896</v>
      </c>
      <c r="W289" s="7" t="s">
        <v>1898</v>
      </c>
      <c r="X289" s="7">
        <v>6494.6149999999998</v>
      </c>
      <c r="Y289" s="7">
        <v>130</v>
      </c>
      <c r="Z289" s="7">
        <v>19</v>
      </c>
      <c r="AA289" s="7">
        <v>52</v>
      </c>
      <c r="AB289" s="7" t="b">
        <v>0</v>
      </c>
      <c r="AC289" s="7">
        <v>0.491759</v>
      </c>
      <c r="AD289" s="7" t="s">
        <v>1623</v>
      </c>
      <c r="AE289" s="7" t="s">
        <v>27</v>
      </c>
      <c r="AF289" s="7" t="s">
        <v>27</v>
      </c>
      <c r="AG289" s="7" t="s">
        <v>27</v>
      </c>
      <c r="AH289" s="7" t="s">
        <v>27</v>
      </c>
      <c r="AI289" s="7" t="s">
        <v>27</v>
      </c>
      <c r="AJ289" s="7" t="s">
        <v>27</v>
      </c>
      <c r="AK289" s="7" t="s">
        <v>27</v>
      </c>
      <c r="AL289" s="7" t="s">
        <v>27</v>
      </c>
      <c r="AM289" s="7" t="s">
        <v>27</v>
      </c>
      <c r="AN289" s="7" t="s">
        <v>27</v>
      </c>
      <c r="AO289" s="7" t="s">
        <v>27</v>
      </c>
      <c r="AP289" s="7" t="s">
        <v>27</v>
      </c>
      <c r="AQ289" s="7" t="s">
        <v>27</v>
      </c>
      <c r="AR289" s="7" t="s">
        <v>27</v>
      </c>
      <c r="AS289" s="7" t="s">
        <v>27</v>
      </c>
      <c r="AT289" s="7" t="s">
        <v>27</v>
      </c>
    </row>
    <row r="290" spans="1:46" ht="37" x14ac:dyDescent="0.2">
      <c r="A290" s="6" t="s">
        <v>641</v>
      </c>
      <c r="B290" s="7" t="s">
        <v>642</v>
      </c>
      <c r="C290" s="7" t="s">
        <v>714</v>
      </c>
      <c r="D290" s="7" t="s">
        <v>27</v>
      </c>
      <c r="E290" s="7" t="s">
        <v>132</v>
      </c>
      <c r="F290" s="155" t="s">
        <v>644</v>
      </c>
      <c r="G290" s="7" t="s">
        <v>133</v>
      </c>
      <c r="H290" s="7" t="s">
        <v>27</v>
      </c>
      <c r="I290" s="7" t="s">
        <v>136</v>
      </c>
      <c r="J290" s="213" t="s">
        <v>715</v>
      </c>
      <c r="L290" s="6" t="s">
        <v>1619</v>
      </c>
      <c r="M290" s="7" t="s">
        <v>1616</v>
      </c>
      <c r="N290" s="7" t="s">
        <v>1617</v>
      </c>
      <c r="O290" s="7">
        <v>272</v>
      </c>
      <c r="P290" s="7">
        <v>-9.2233720368547697E+18</v>
      </c>
      <c r="Q290" s="213" t="s">
        <v>715</v>
      </c>
      <c r="R290" s="7" t="s">
        <v>642</v>
      </c>
      <c r="S290" s="7" t="s">
        <v>1913</v>
      </c>
      <c r="T290" s="7" t="s">
        <v>1914</v>
      </c>
      <c r="U290" s="215">
        <v>202957</v>
      </c>
      <c r="V290" s="7" t="s">
        <v>1896</v>
      </c>
      <c r="W290" s="7" t="s">
        <v>1898</v>
      </c>
      <c r="X290" s="7">
        <v>6494.6149999999998</v>
      </c>
      <c r="Y290" s="7">
        <v>110</v>
      </c>
      <c r="Z290" s="7">
        <v>17</v>
      </c>
      <c r="AA290" s="7">
        <v>27</v>
      </c>
      <c r="AB290" s="7" t="b">
        <v>0</v>
      </c>
      <c r="AC290" s="7">
        <v>0.123251</v>
      </c>
      <c r="AD290" s="7" t="s">
        <v>1623</v>
      </c>
      <c r="AE290" s="7" t="s">
        <v>27</v>
      </c>
      <c r="AF290" s="7" t="s">
        <v>27</v>
      </c>
      <c r="AG290" s="7" t="s">
        <v>27</v>
      </c>
      <c r="AH290" s="7" t="s">
        <v>27</v>
      </c>
      <c r="AI290" s="7" t="s">
        <v>27</v>
      </c>
      <c r="AJ290" s="7" t="s">
        <v>27</v>
      </c>
      <c r="AK290" s="7" t="s">
        <v>27</v>
      </c>
      <c r="AL290" s="7" t="s">
        <v>27</v>
      </c>
      <c r="AM290" s="7" t="s">
        <v>27</v>
      </c>
      <c r="AN290" s="7" t="s">
        <v>27</v>
      </c>
      <c r="AO290" s="7" t="s">
        <v>27</v>
      </c>
      <c r="AP290" s="7" t="s">
        <v>27</v>
      </c>
      <c r="AQ290" s="7" t="s">
        <v>27</v>
      </c>
      <c r="AR290" s="7" t="s">
        <v>27</v>
      </c>
      <c r="AS290" s="7" t="s">
        <v>27</v>
      </c>
      <c r="AT290" s="7" t="s">
        <v>27</v>
      </c>
    </row>
    <row r="291" spans="1:46" ht="25" x14ac:dyDescent="0.2">
      <c r="A291" s="6" t="s">
        <v>641</v>
      </c>
      <c r="B291" s="7" t="s">
        <v>642</v>
      </c>
      <c r="C291" s="7" t="s">
        <v>716</v>
      </c>
      <c r="D291" s="7" t="s">
        <v>27</v>
      </c>
      <c r="E291" s="7" t="s">
        <v>195</v>
      </c>
      <c r="F291" s="7" t="s">
        <v>133</v>
      </c>
      <c r="G291" s="155" t="s">
        <v>644</v>
      </c>
      <c r="H291" s="7" t="s">
        <v>27</v>
      </c>
      <c r="I291" s="7" t="s">
        <v>136</v>
      </c>
      <c r="J291" s="212" t="s">
        <v>717</v>
      </c>
      <c r="L291" s="6" t="s">
        <v>1619</v>
      </c>
      <c r="M291" s="7" t="s">
        <v>1616</v>
      </c>
      <c r="N291" s="7" t="s">
        <v>1617</v>
      </c>
      <c r="O291" s="7">
        <v>273</v>
      </c>
      <c r="P291" s="7">
        <v>-9.2233720368547697E+18</v>
      </c>
      <c r="Q291" s="217" t="s">
        <v>717</v>
      </c>
      <c r="R291" s="7" t="s">
        <v>642</v>
      </c>
      <c r="S291" s="7" t="s">
        <v>1914</v>
      </c>
      <c r="T291" s="7" t="s">
        <v>1915</v>
      </c>
      <c r="U291" s="215">
        <v>202957</v>
      </c>
      <c r="V291" s="7" t="s">
        <v>1896</v>
      </c>
      <c r="W291" s="7" t="s">
        <v>1898</v>
      </c>
      <c r="X291" s="7">
        <v>6494.6149999999998</v>
      </c>
      <c r="Y291" s="7">
        <v>74</v>
      </c>
      <c r="Z291" s="7">
        <v>9</v>
      </c>
      <c r="AA291" s="7">
        <v>42</v>
      </c>
      <c r="AB291" s="7" t="b">
        <v>0</v>
      </c>
      <c r="AC291" s="7">
        <v>1.9108E-2</v>
      </c>
      <c r="AD291" s="7" t="s">
        <v>1623</v>
      </c>
      <c r="AE291" s="7" t="s">
        <v>27</v>
      </c>
      <c r="AF291" s="7" t="s">
        <v>27</v>
      </c>
      <c r="AG291" s="7" t="s">
        <v>27</v>
      </c>
      <c r="AH291" s="7" t="s">
        <v>27</v>
      </c>
      <c r="AI291" s="7" t="s">
        <v>27</v>
      </c>
      <c r="AJ291" s="7" t="s">
        <v>27</v>
      </c>
      <c r="AK291" s="7" t="s">
        <v>27</v>
      </c>
      <c r="AL291" s="7" t="s">
        <v>27</v>
      </c>
      <c r="AM291" s="7" t="s">
        <v>27</v>
      </c>
      <c r="AN291" s="7" t="s">
        <v>27</v>
      </c>
      <c r="AO291" s="7" t="s">
        <v>27</v>
      </c>
      <c r="AP291" s="7" t="s">
        <v>27</v>
      </c>
      <c r="AQ291" s="7" t="s">
        <v>27</v>
      </c>
      <c r="AR291" s="7" t="s">
        <v>27</v>
      </c>
      <c r="AS291" s="7" t="s">
        <v>27</v>
      </c>
      <c r="AT291" s="7" t="s">
        <v>27</v>
      </c>
    </row>
    <row r="292" spans="1:46" ht="49" x14ac:dyDescent="0.2">
      <c r="A292" s="6" t="s">
        <v>641</v>
      </c>
      <c r="B292" s="7" t="s">
        <v>642</v>
      </c>
      <c r="C292" s="7" t="s">
        <v>718</v>
      </c>
      <c r="D292" s="7" t="s">
        <v>27</v>
      </c>
      <c r="E292" s="7" t="s">
        <v>132</v>
      </c>
      <c r="F292" s="155" t="s">
        <v>644</v>
      </c>
      <c r="G292" s="7" t="s">
        <v>133</v>
      </c>
      <c r="H292" s="7" t="s">
        <v>27</v>
      </c>
      <c r="I292" s="7" t="s">
        <v>136</v>
      </c>
      <c r="J292" s="211" t="s">
        <v>719</v>
      </c>
      <c r="L292" s="6" t="s">
        <v>1619</v>
      </c>
      <c r="M292" s="7" t="s">
        <v>1616</v>
      </c>
      <c r="N292" s="7" t="s">
        <v>1617</v>
      </c>
      <c r="O292" s="7">
        <v>274</v>
      </c>
      <c r="P292" s="7">
        <v>-9.2233720368547697E+18</v>
      </c>
      <c r="Q292" s="211" t="s">
        <v>719</v>
      </c>
      <c r="R292" s="7" t="s">
        <v>642</v>
      </c>
      <c r="S292" s="7" t="s">
        <v>1915</v>
      </c>
      <c r="T292" s="7" t="s">
        <v>1916</v>
      </c>
      <c r="U292" s="215">
        <v>202957</v>
      </c>
      <c r="V292" s="7" t="s">
        <v>1896</v>
      </c>
      <c r="W292" s="7" t="s">
        <v>1898</v>
      </c>
      <c r="X292" s="7">
        <v>6494.6149999999998</v>
      </c>
      <c r="Y292" s="7">
        <v>143</v>
      </c>
      <c r="Z292" s="7">
        <v>31</v>
      </c>
      <c r="AA292" s="7">
        <v>46</v>
      </c>
      <c r="AB292" s="7" t="b">
        <v>1</v>
      </c>
      <c r="AC292" s="7">
        <v>0.99817100000000003</v>
      </c>
      <c r="AD292" s="7" t="s">
        <v>1667</v>
      </c>
      <c r="AE292" s="7" t="s">
        <v>27</v>
      </c>
      <c r="AF292" s="7" t="s">
        <v>27</v>
      </c>
      <c r="AG292" s="7" t="s">
        <v>27</v>
      </c>
      <c r="AH292" s="7" t="s">
        <v>27</v>
      </c>
      <c r="AI292" s="7" t="s">
        <v>27</v>
      </c>
      <c r="AJ292" s="7" t="s">
        <v>27</v>
      </c>
      <c r="AK292" s="7" t="s">
        <v>27</v>
      </c>
      <c r="AL292" s="7" t="s">
        <v>27</v>
      </c>
      <c r="AM292" s="7" t="s">
        <v>27</v>
      </c>
      <c r="AN292" s="7" t="s">
        <v>27</v>
      </c>
      <c r="AO292" s="7" t="s">
        <v>27</v>
      </c>
      <c r="AP292" s="7" t="s">
        <v>27</v>
      </c>
      <c r="AQ292" s="7" t="s">
        <v>27</v>
      </c>
      <c r="AR292" s="7" t="s">
        <v>27</v>
      </c>
      <c r="AS292" s="7" t="s">
        <v>27</v>
      </c>
      <c r="AT292" s="7" t="s">
        <v>27</v>
      </c>
    </row>
    <row r="293" spans="1:46" ht="25" x14ac:dyDescent="0.2">
      <c r="A293" s="6" t="s">
        <v>641</v>
      </c>
      <c r="B293" s="7" t="s">
        <v>642</v>
      </c>
      <c r="C293" s="7" t="s">
        <v>720</v>
      </c>
      <c r="D293" s="7" t="s">
        <v>27</v>
      </c>
      <c r="E293" s="7" t="s">
        <v>195</v>
      </c>
      <c r="F293" s="7" t="s">
        <v>133</v>
      </c>
      <c r="G293" s="155" t="s">
        <v>644</v>
      </c>
      <c r="H293" s="7" t="s">
        <v>27</v>
      </c>
      <c r="I293" s="7" t="s">
        <v>136</v>
      </c>
      <c r="J293" s="211" t="s">
        <v>721</v>
      </c>
      <c r="L293" s="6" t="s">
        <v>1619</v>
      </c>
      <c r="M293" s="7" t="s">
        <v>1616</v>
      </c>
      <c r="N293" s="7" t="s">
        <v>1617</v>
      </c>
      <c r="O293" s="7">
        <v>275</v>
      </c>
      <c r="P293" s="7">
        <v>-9.2233720368547697E+18</v>
      </c>
      <c r="Q293" s="211" t="s">
        <v>721</v>
      </c>
      <c r="R293" s="7" t="s">
        <v>642</v>
      </c>
      <c r="S293" s="7" t="s">
        <v>1916</v>
      </c>
      <c r="T293" s="7" t="s">
        <v>1917</v>
      </c>
      <c r="U293" s="215">
        <v>202957</v>
      </c>
      <c r="V293" s="7" t="s">
        <v>1896</v>
      </c>
      <c r="W293" s="7" t="s">
        <v>1898</v>
      </c>
      <c r="X293" s="7">
        <v>6494.6149999999998</v>
      </c>
      <c r="Y293" s="7">
        <v>64</v>
      </c>
      <c r="Z293" s="7">
        <v>12</v>
      </c>
      <c r="AA293" s="7">
        <v>16</v>
      </c>
      <c r="AB293" s="7" t="b">
        <v>0</v>
      </c>
      <c r="AC293" s="7">
        <v>7.9062999999999994E-2</v>
      </c>
      <c r="AD293" s="7" t="s">
        <v>1623</v>
      </c>
      <c r="AE293" s="7" t="s">
        <v>27</v>
      </c>
      <c r="AF293" s="7" t="s">
        <v>27</v>
      </c>
      <c r="AG293" s="7" t="s">
        <v>27</v>
      </c>
      <c r="AH293" s="7" t="s">
        <v>27</v>
      </c>
      <c r="AI293" s="7" t="s">
        <v>27</v>
      </c>
      <c r="AJ293" s="7" t="s">
        <v>27</v>
      </c>
      <c r="AK293" s="7" t="s">
        <v>27</v>
      </c>
      <c r="AL293" s="7" t="s">
        <v>27</v>
      </c>
      <c r="AM293" s="7" t="s">
        <v>27</v>
      </c>
      <c r="AN293" s="7" t="s">
        <v>27</v>
      </c>
      <c r="AO293" s="7" t="s">
        <v>27</v>
      </c>
      <c r="AP293" s="7" t="s">
        <v>27</v>
      </c>
      <c r="AQ293" s="7" t="s">
        <v>27</v>
      </c>
      <c r="AR293" s="7" t="s">
        <v>27</v>
      </c>
      <c r="AS293" s="7" t="s">
        <v>27</v>
      </c>
      <c r="AT293" s="7" t="s">
        <v>27</v>
      </c>
    </row>
    <row r="294" spans="1:46" ht="37" x14ac:dyDescent="0.2">
      <c r="A294" s="6" t="s">
        <v>641</v>
      </c>
      <c r="B294" s="7" t="s">
        <v>642</v>
      </c>
      <c r="C294" s="7" t="s">
        <v>722</v>
      </c>
      <c r="D294" s="7" t="s">
        <v>27</v>
      </c>
      <c r="E294" s="7" t="s">
        <v>132</v>
      </c>
      <c r="F294" s="155" t="s">
        <v>644</v>
      </c>
      <c r="G294" s="7" t="s">
        <v>133</v>
      </c>
      <c r="H294" s="7" t="s">
        <v>27</v>
      </c>
      <c r="I294" s="7" t="s">
        <v>136</v>
      </c>
      <c r="J294" s="212" t="s">
        <v>723</v>
      </c>
      <c r="L294" s="6" t="s">
        <v>1619</v>
      </c>
      <c r="M294" s="7" t="s">
        <v>1616</v>
      </c>
      <c r="N294" s="7" t="s">
        <v>1617</v>
      </c>
      <c r="O294" s="7">
        <v>276</v>
      </c>
      <c r="P294" s="7">
        <v>-9.2233720368547697E+18</v>
      </c>
      <c r="Q294" s="217" t="s">
        <v>723</v>
      </c>
      <c r="R294" s="7" t="s">
        <v>642</v>
      </c>
      <c r="S294" s="7" t="s">
        <v>1917</v>
      </c>
      <c r="T294" s="7" t="s">
        <v>1918</v>
      </c>
      <c r="U294" s="215">
        <v>202957</v>
      </c>
      <c r="V294" s="7" t="s">
        <v>1896</v>
      </c>
      <c r="W294" s="7" t="s">
        <v>1898</v>
      </c>
      <c r="X294" s="7">
        <v>6494.6149999999998</v>
      </c>
      <c r="Y294" s="7">
        <v>112</v>
      </c>
      <c r="Z294" s="7">
        <v>16</v>
      </c>
      <c r="AA294" s="7">
        <v>54</v>
      </c>
      <c r="AB294" s="7" t="b">
        <v>0</v>
      </c>
      <c r="AC294" s="7">
        <v>0.256106</v>
      </c>
      <c r="AD294" s="7" t="s">
        <v>1623</v>
      </c>
      <c r="AE294" s="7" t="s">
        <v>27</v>
      </c>
      <c r="AF294" s="7" t="s">
        <v>27</v>
      </c>
      <c r="AG294" s="7" t="s">
        <v>27</v>
      </c>
      <c r="AH294" s="7" t="s">
        <v>27</v>
      </c>
      <c r="AI294" s="7" t="s">
        <v>27</v>
      </c>
      <c r="AJ294" s="7" t="s">
        <v>27</v>
      </c>
      <c r="AK294" s="7" t="s">
        <v>27</v>
      </c>
      <c r="AL294" s="7" t="s">
        <v>27</v>
      </c>
      <c r="AM294" s="7" t="s">
        <v>27</v>
      </c>
      <c r="AN294" s="7" t="s">
        <v>27</v>
      </c>
      <c r="AO294" s="7" t="s">
        <v>27</v>
      </c>
      <c r="AP294" s="7" t="s">
        <v>27</v>
      </c>
      <c r="AQ294" s="7" t="s">
        <v>27</v>
      </c>
      <c r="AR294" s="7" t="s">
        <v>27</v>
      </c>
      <c r="AS294" s="7" t="s">
        <v>27</v>
      </c>
      <c r="AT294" s="7" t="s">
        <v>27</v>
      </c>
    </row>
    <row r="295" spans="1:46" x14ac:dyDescent="0.2">
      <c r="A295" s="6" t="s">
        <v>641</v>
      </c>
      <c r="B295" s="7" t="s">
        <v>642</v>
      </c>
      <c r="C295" s="7" t="s">
        <v>724</v>
      </c>
      <c r="D295" s="7" t="s">
        <v>27</v>
      </c>
      <c r="E295" s="7" t="s">
        <v>195</v>
      </c>
      <c r="F295" s="7" t="s">
        <v>133</v>
      </c>
      <c r="G295" s="155" t="s">
        <v>644</v>
      </c>
      <c r="H295" s="7" t="s">
        <v>27</v>
      </c>
      <c r="I295" s="7" t="s">
        <v>136</v>
      </c>
      <c r="J295" s="211" t="s">
        <v>725</v>
      </c>
      <c r="L295" s="6" t="s">
        <v>1619</v>
      </c>
      <c r="M295" s="7" t="s">
        <v>1616</v>
      </c>
      <c r="N295" s="7" t="s">
        <v>1617</v>
      </c>
      <c r="O295" s="7">
        <v>277</v>
      </c>
      <c r="P295" s="7">
        <v>-9.2233720368547697E+18</v>
      </c>
      <c r="Q295" s="211" t="s">
        <v>725</v>
      </c>
      <c r="R295" s="7" t="s">
        <v>642</v>
      </c>
      <c r="S295" s="7" t="s">
        <v>1918</v>
      </c>
      <c r="T295" s="7" t="s">
        <v>1919</v>
      </c>
      <c r="U295" s="215">
        <v>202957</v>
      </c>
      <c r="V295" s="7" t="s">
        <v>1896</v>
      </c>
      <c r="W295" s="7" t="s">
        <v>1898</v>
      </c>
      <c r="X295" s="7">
        <v>6494.6149999999998</v>
      </c>
      <c r="Y295" s="7">
        <v>20</v>
      </c>
      <c r="Z295" s="7">
        <v>3</v>
      </c>
      <c r="AA295" s="7">
        <v>11</v>
      </c>
      <c r="AB295" s="7" t="b">
        <v>0</v>
      </c>
      <c r="AC295" s="7">
        <v>9.1003000000000001E-2</v>
      </c>
      <c r="AD295" s="7" t="s">
        <v>1623</v>
      </c>
      <c r="AE295" s="7" t="s">
        <v>27</v>
      </c>
      <c r="AF295" s="7" t="s">
        <v>27</v>
      </c>
      <c r="AG295" s="7" t="s">
        <v>27</v>
      </c>
      <c r="AH295" s="7" t="s">
        <v>27</v>
      </c>
      <c r="AI295" s="7" t="s">
        <v>27</v>
      </c>
      <c r="AJ295" s="7" t="s">
        <v>27</v>
      </c>
      <c r="AK295" s="7" t="s">
        <v>27</v>
      </c>
      <c r="AL295" s="7" t="s">
        <v>27</v>
      </c>
      <c r="AM295" s="7" t="s">
        <v>27</v>
      </c>
      <c r="AN295" s="7" t="s">
        <v>27</v>
      </c>
      <c r="AO295" s="7" t="s">
        <v>27</v>
      </c>
      <c r="AP295" s="7" t="s">
        <v>27</v>
      </c>
      <c r="AQ295" s="7" t="s">
        <v>27</v>
      </c>
      <c r="AR295" s="7" t="s">
        <v>27</v>
      </c>
      <c r="AS295" s="7" t="s">
        <v>27</v>
      </c>
      <c r="AT295" s="7" t="s">
        <v>27</v>
      </c>
    </row>
    <row r="296" spans="1:46" ht="37" x14ac:dyDescent="0.2">
      <c r="A296" s="6" t="s">
        <v>641</v>
      </c>
      <c r="B296" s="7" t="s">
        <v>642</v>
      </c>
      <c r="C296" s="7" t="s">
        <v>726</v>
      </c>
      <c r="D296" s="7" t="s">
        <v>27</v>
      </c>
      <c r="E296" s="7" t="s">
        <v>132</v>
      </c>
      <c r="F296" s="155" t="s">
        <v>644</v>
      </c>
      <c r="G296" s="7" t="s">
        <v>133</v>
      </c>
      <c r="H296" s="7" t="s">
        <v>27</v>
      </c>
      <c r="I296" s="7" t="s">
        <v>136</v>
      </c>
      <c r="J296" s="211" t="s">
        <v>727</v>
      </c>
      <c r="L296" s="6" t="s">
        <v>1619</v>
      </c>
      <c r="M296" s="7" t="s">
        <v>1616</v>
      </c>
      <c r="N296" s="7" t="s">
        <v>1617</v>
      </c>
      <c r="O296" s="7">
        <v>278</v>
      </c>
      <c r="P296" s="7">
        <v>-9.2233720368547697E+18</v>
      </c>
      <c r="Q296" s="211" t="s">
        <v>727</v>
      </c>
      <c r="R296" s="7" t="s">
        <v>642</v>
      </c>
      <c r="S296" s="7" t="s">
        <v>1919</v>
      </c>
      <c r="T296" s="7" t="s">
        <v>1920</v>
      </c>
      <c r="U296" s="215">
        <v>202957</v>
      </c>
      <c r="V296" s="7" t="s">
        <v>1896</v>
      </c>
      <c r="W296" s="7" t="s">
        <v>1898</v>
      </c>
      <c r="X296" s="7">
        <v>6494.6149999999998</v>
      </c>
      <c r="Y296" s="7">
        <v>77</v>
      </c>
      <c r="Z296" s="7">
        <v>12</v>
      </c>
      <c r="AA296" s="7">
        <v>40</v>
      </c>
      <c r="AB296" s="7" t="b">
        <v>0</v>
      </c>
      <c r="AC296" s="7">
        <v>0.102885</v>
      </c>
      <c r="AD296" s="7" t="s">
        <v>1623</v>
      </c>
      <c r="AE296" s="7" t="s">
        <v>27</v>
      </c>
      <c r="AF296" s="7" t="s">
        <v>27</v>
      </c>
      <c r="AG296" s="7" t="s">
        <v>27</v>
      </c>
      <c r="AH296" s="7" t="s">
        <v>27</v>
      </c>
      <c r="AI296" s="7" t="s">
        <v>27</v>
      </c>
      <c r="AJ296" s="7" t="s">
        <v>27</v>
      </c>
      <c r="AK296" s="7" t="s">
        <v>27</v>
      </c>
      <c r="AL296" s="7" t="s">
        <v>27</v>
      </c>
      <c r="AM296" s="7" t="s">
        <v>27</v>
      </c>
      <c r="AN296" s="7" t="s">
        <v>27</v>
      </c>
      <c r="AO296" s="7" t="s">
        <v>27</v>
      </c>
      <c r="AP296" s="7" t="s">
        <v>27</v>
      </c>
      <c r="AQ296" s="7" t="s">
        <v>27</v>
      </c>
      <c r="AR296" s="7" t="s">
        <v>27</v>
      </c>
      <c r="AS296" s="7" t="s">
        <v>27</v>
      </c>
      <c r="AT296" s="7" t="s">
        <v>27</v>
      </c>
    </row>
    <row r="297" spans="1:46" ht="25" x14ac:dyDescent="0.2">
      <c r="A297" s="6" t="s">
        <v>641</v>
      </c>
      <c r="B297" s="7" t="s">
        <v>642</v>
      </c>
      <c r="C297" s="7" t="s">
        <v>728</v>
      </c>
      <c r="D297" s="7" t="s">
        <v>27</v>
      </c>
      <c r="E297" s="7" t="s">
        <v>195</v>
      </c>
      <c r="F297" s="7" t="s">
        <v>133</v>
      </c>
      <c r="G297" s="155" t="s">
        <v>644</v>
      </c>
      <c r="H297" s="7" t="s">
        <v>27</v>
      </c>
      <c r="I297" s="7" t="s">
        <v>136</v>
      </c>
      <c r="J297" s="211" t="s">
        <v>729</v>
      </c>
      <c r="L297" s="6" t="s">
        <v>1619</v>
      </c>
      <c r="M297" s="7" t="s">
        <v>1616</v>
      </c>
      <c r="N297" s="7" t="s">
        <v>1617</v>
      </c>
      <c r="O297" s="7">
        <v>279</v>
      </c>
      <c r="P297" s="7">
        <v>-9.2233720368547697E+18</v>
      </c>
      <c r="Q297" s="211" t="s">
        <v>729</v>
      </c>
      <c r="R297" s="7" t="s">
        <v>642</v>
      </c>
      <c r="S297" s="7" t="s">
        <v>1920</v>
      </c>
      <c r="T297" s="7" t="s">
        <v>1921</v>
      </c>
      <c r="U297" s="215">
        <v>202957</v>
      </c>
      <c r="V297" s="7" t="s">
        <v>1896</v>
      </c>
      <c r="W297" s="7" t="s">
        <v>1898</v>
      </c>
      <c r="X297" s="7">
        <v>6494.6149999999998</v>
      </c>
      <c r="Y297" s="7">
        <v>54</v>
      </c>
      <c r="Z297" s="7">
        <v>8</v>
      </c>
      <c r="AA297" s="7">
        <v>21</v>
      </c>
      <c r="AB297" s="7" t="b">
        <v>0</v>
      </c>
      <c r="AC297" s="7">
        <v>3.6934000000000002E-2</v>
      </c>
      <c r="AD297" s="7" t="s">
        <v>1623</v>
      </c>
      <c r="AE297" s="7" t="s">
        <v>27</v>
      </c>
      <c r="AF297" s="7" t="s">
        <v>27</v>
      </c>
      <c r="AG297" s="7" t="s">
        <v>27</v>
      </c>
      <c r="AH297" s="7" t="s">
        <v>27</v>
      </c>
      <c r="AI297" s="7" t="s">
        <v>27</v>
      </c>
      <c r="AJ297" s="7" t="s">
        <v>27</v>
      </c>
      <c r="AK297" s="7" t="s">
        <v>27</v>
      </c>
      <c r="AL297" s="7" t="s">
        <v>27</v>
      </c>
      <c r="AM297" s="7" t="s">
        <v>27</v>
      </c>
      <c r="AN297" s="7" t="s">
        <v>27</v>
      </c>
      <c r="AO297" s="7" t="s">
        <v>27</v>
      </c>
      <c r="AP297" s="7" t="s">
        <v>27</v>
      </c>
      <c r="AQ297" s="7" t="s">
        <v>27</v>
      </c>
      <c r="AR297" s="7" t="s">
        <v>27</v>
      </c>
      <c r="AS297" s="7" t="s">
        <v>27</v>
      </c>
      <c r="AT297" s="7" t="s">
        <v>27</v>
      </c>
    </row>
    <row r="298" spans="1:46" ht="37" x14ac:dyDescent="0.2">
      <c r="A298" s="6" t="s">
        <v>641</v>
      </c>
      <c r="B298" s="7" t="s">
        <v>642</v>
      </c>
      <c r="C298" s="7" t="s">
        <v>730</v>
      </c>
      <c r="D298" s="7" t="s">
        <v>27</v>
      </c>
      <c r="E298" s="7" t="s">
        <v>132</v>
      </c>
      <c r="F298" s="155" t="s">
        <v>644</v>
      </c>
      <c r="G298" s="7" t="s">
        <v>133</v>
      </c>
      <c r="H298" s="7" t="s">
        <v>27</v>
      </c>
      <c r="I298" s="7" t="s">
        <v>136</v>
      </c>
      <c r="J298" s="211" t="s">
        <v>731</v>
      </c>
      <c r="L298" s="6" t="s">
        <v>1619</v>
      </c>
      <c r="M298" s="7" t="s">
        <v>1616</v>
      </c>
      <c r="N298" s="7" t="s">
        <v>1617</v>
      </c>
      <c r="O298" s="7">
        <v>280</v>
      </c>
      <c r="P298" s="7">
        <v>-9.2233720368547697E+18</v>
      </c>
      <c r="Q298" s="211" t="s">
        <v>731</v>
      </c>
      <c r="R298" s="7" t="s">
        <v>642</v>
      </c>
      <c r="S298" s="7" t="s">
        <v>1921</v>
      </c>
      <c r="T298" s="7" t="s">
        <v>1922</v>
      </c>
      <c r="U298" s="215">
        <v>202957</v>
      </c>
      <c r="V298" s="7" t="s">
        <v>1896</v>
      </c>
      <c r="W298" s="7" t="s">
        <v>1898</v>
      </c>
      <c r="X298" s="7">
        <v>6494.6149999999998</v>
      </c>
      <c r="Y298" s="7">
        <v>89</v>
      </c>
      <c r="Z298" s="7">
        <v>13</v>
      </c>
      <c r="AA298" s="7">
        <v>39</v>
      </c>
      <c r="AB298" s="7" t="b">
        <v>1</v>
      </c>
      <c r="AC298" s="7">
        <v>0.997529</v>
      </c>
      <c r="AD298" s="7" t="s">
        <v>1667</v>
      </c>
      <c r="AE298" s="7" t="s">
        <v>27</v>
      </c>
      <c r="AF298" s="7" t="s">
        <v>27</v>
      </c>
      <c r="AG298" s="7" t="s">
        <v>27</v>
      </c>
      <c r="AH298" s="7" t="s">
        <v>27</v>
      </c>
      <c r="AI298" s="7" t="s">
        <v>27</v>
      </c>
      <c r="AJ298" s="7" t="s">
        <v>27</v>
      </c>
      <c r="AK298" s="7" t="s">
        <v>27</v>
      </c>
      <c r="AL298" s="7" t="s">
        <v>27</v>
      </c>
      <c r="AM298" s="7" t="s">
        <v>27</v>
      </c>
      <c r="AN298" s="7" t="s">
        <v>27</v>
      </c>
      <c r="AO298" s="7" t="s">
        <v>27</v>
      </c>
      <c r="AP298" s="7" t="s">
        <v>27</v>
      </c>
      <c r="AQ298" s="7" t="s">
        <v>27</v>
      </c>
      <c r="AR298" s="7" t="s">
        <v>27</v>
      </c>
      <c r="AS298" s="7" t="s">
        <v>27</v>
      </c>
      <c r="AT298" s="7" t="s">
        <v>27</v>
      </c>
    </row>
    <row r="299" spans="1:46" ht="37" x14ac:dyDescent="0.2">
      <c r="A299" s="6" t="s">
        <v>641</v>
      </c>
      <c r="B299" s="7" t="s">
        <v>642</v>
      </c>
      <c r="C299" s="7" t="s">
        <v>732</v>
      </c>
      <c r="D299" s="7" t="s">
        <v>27</v>
      </c>
      <c r="E299" s="7" t="s">
        <v>195</v>
      </c>
      <c r="F299" s="7" t="s">
        <v>133</v>
      </c>
      <c r="G299" s="155" t="s">
        <v>644</v>
      </c>
      <c r="H299" s="7" t="s">
        <v>27</v>
      </c>
      <c r="I299" s="7" t="s">
        <v>136</v>
      </c>
      <c r="J299" s="213" t="s">
        <v>733</v>
      </c>
      <c r="L299" s="6" t="s">
        <v>1619</v>
      </c>
      <c r="M299" s="7" t="s">
        <v>1616</v>
      </c>
      <c r="N299" s="7" t="s">
        <v>1617</v>
      </c>
      <c r="O299" s="7">
        <v>281</v>
      </c>
      <c r="P299" s="7">
        <v>-9.2233720368547697E+18</v>
      </c>
      <c r="Q299" s="213" t="s">
        <v>733</v>
      </c>
      <c r="R299" s="7" t="s">
        <v>642</v>
      </c>
      <c r="S299" s="7" t="s">
        <v>1922</v>
      </c>
      <c r="T299" s="7" t="s">
        <v>1923</v>
      </c>
      <c r="U299" s="215">
        <v>202957</v>
      </c>
      <c r="V299" s="7" t="s">
        <v>1896</v>
      </c>
      <c r="W299" s="7" t="s">
        <v>1898</v>
      </c>
      <c r="X299" s="7">
        <v>6494.6149999999998</v>
      </c>
      <c r="Y299" s="7">
        <v>113</v>
      </c>
      <c r="Z299" s="7">
        <v>17</v>
      </c>
      <c r="AA299" s="7">
        <v>35</v>
      </c>
      <c r="AB299" s="7" t="b">
        <v>0</v>
      </c>
      <c r="AC299" s="7">
        <v>1.0549999999999999E-3</v>
      </c>
      <c r="AD299" s="7" t="s">
        <v>1623</v>
      </c>
      <c r="AE299" s="7" t="s">
        <v>27</v>
      </c>
      <c r="AF299" s="7" t="s">
        <v>27</v>
      </c>
      <c r="AG299" s="7" t="s">
        <v>27</v>
      </c>
      <c r="AH299" s="7" t="s">
        <v>27</v>
      </c>
      <c r="AI299" s="7" t="s">
        <v>27</v>
      </c>
      <c r="AJ299" s="7" t="s">
        <v>27</v>
      </c>
      <c r="AK299" s="7" t="s">
        <v>27</v>
      </c>
      <c r="AL299" s="7" t="s">
        <v>27</v>
      </c>
      <c r="AM299" s="7" t="s">
        <v>27</v>
      </c>
      <c r="AN299" s="7" t="s">
        <v>27</v>
      </c>
      <c r="AO299" s="7" t="s">
        <v>27</v>
      </c>
      <c r="AP299" s="7" t="s">
        <v>27</v>
      </c>
      <c r="AQ299" s="7" t="s">
        <v>27</v>
      </c>
      <c r="AR299" s="7" t="s">
        <v>27</v>
      </c>
      <c r="AS299" s="7" t="s">
        <v>27</v>
      </c>
      <c r="AT299" s="7" t="s">
        <v>27</v>
      </c>
    </row>
    <row r="300" spans="1:46" ht="37" x14ac:dyDescent="0.2">
      <c r="A300" s="6" t="s">
        <v>641</v>
      </c>
      <c r="B300" s="7" t="s">
        <v>642</v>
      </c>
      <c r="C300" s="7" t="s">
        <v>734</v>
      </c>
      <c r="D300" s="7" t="s">
        <v>27</v>
      </c>
      <c r="E300" s="7" t="s">
        <v>132</v>
      </c>
      <c r="F300" s="155" t="s">
        <v>644</v>
      </c>
      <c r="G300" s="7" t="s">
        <v>133</v>
      </c>
      <c r="H300" s="7" t="s">
        <v>27</v>
      </c>
      <c r="I300" s="7" t="s">
        <v>136</v>
      </c>
      <c r="J300" s="212" t="s">
        <v>735</v>
      </c>
      <c r="L300" s="6" t="s">
        <v>1619</v>
      </c>
      <c r="M300" s="7" t="s">
        <v>1616</v>
      </c>
      <c r="N300" s="7" t="s">
        <v>1617</v>
      </c>
      <c r="O300" s="7">
        <v>282</v>
      </c>
      <c r="P300" s="7">
        <v>-9.2233720368547697E+18</v>
      </c>
      <c r="Q300" s="217" t="s">
        <v>735</v>
      </c>
      <c r="R300" s="7" t="s">
        <v>642</v>
      </c>
      <c r="S300" s="7" t="s">
        <v>1923</v>
      </c>
      <c r="T300" s="7" t="s">
        <v>1924</v>
      </c>
      <c r="U300" s="215">
        <v>202957</v>
      </c>
      <c r="V300" s="7" t="s">
        <v>1896</v>
      </c>
      <c r="W300" s="7" t="s">
        <v>1898</v>
      </c>
      <c r="X300" s="7">
        <v>6494.6149999999998</v>
      </c>
      <c r="Y300" s="7">
        <v>127</v>
      </c>
      <c r="Z300" s="7">
        <v>22</v>
      </c>
      <c r="AA300" s="7">
        <v>46</v>
      </c>
      <c r="AB300" s="7" t="b">
        <v>1</v>
      </c>
      <c r="AC300" s="7">
        <v>0.97161699999999995</v>
      </c>
      <c r="AD300" s="7" t="s">
        <v>1667</v>
      </c>
      <c r="AE300" s="7" t="s">
        <v>27</v>
      </c>
      <c r="AF300" s="7" t="s">
        <v>27</v>
      </c>
      <c r="AG300" s="7" t="s">
        <v>27</v>
      </c>
      <c r="AH300" s="7" t="s">
        <v>27</v>
      </c>
      <c r="AI300" s="7" t="s">
        <v>27</v>
      </c>
      <c r="AJ300" s="7" t="s">
        <v>27</v>
      </c>
      <c r="AK300" s="7" t="s">
        <v>27</v>
      </c>
      <c r="AL300" s="7" t="s">
        <v>27</v>
      </c>
      <c r="AM300" s="7" t="s">
        <v>27</v>
      </c>
      <c r="AN300" s="7" t="s">
        <v>27</v>
      </c>
      <c r="AO300" s="7" t="s">
        <v>27</v>
      </c>
      <c r="AP300" s="7" t="s">
        <v>27</v>
      </c>
      <c r="AQ300" s="7" t="s">
        <v>27</v>
      </c>
      <c r="AR300" s="7" t="s">
        <v>27</v>
      </c>
      <c r="AS300" s="7" t="s">
        <v>27</v>
      </c>
      <c r="AT300" s="7" t="s">
        <v>27</v>
      </c>
    </row>
    <row r="301" spans="1:46" x14ac:dyDescent="0.2">
      <c r="A301" s="6" t="s">
        <v>641</v>
      </c>
      <c r="B301" s="7" t="s">
        <v>642</v>
      </c>
      <c r="C301" s="7" t="s">
        <v>736</v>
      </c>
      <c r="D301" s="7" t="s">
        <v>27</v>
      </c>
      <c r="E301" s="7" t="s">
        <v>195</v>
      </c>
      <c r="F301" s="7" t="s">
        <v>133</v>
      </c>
      <c r="G301" s="155" t="s">
        <v>644</v>
      </c>
      <c r="H301" s="7" t="s">
        <v>27</v>
      </c>
      <c r="I301" s="7" t="s">
        <v>136</v>
      </c>
      <c r="J301" s="211" t="s">
        <v>737</v>
      </c>
      <c r="L301" s="6" t="s">
        <v>1619</v>
      </c>
      <c r="M301" s="7" t="s">
        <v>1616</v>
      </c>
      <c r="N301" s="7" t="s">
        <v>1617</v>
      </c>
      <c r="O301" s="7">
        <v>283</v>
      </c>
      <c r="P301" s="7">
        <v>-9.2233720368547697E+18</v>
      </c>
      <c r="Q301" s="211" t="s">
        <v>737</v>
      </c>
      <c r="R301" s="7" t="s">
        <v>642</v>
      </c>
      <c r="S301" s="7" t="s">
        <v>1924</v>
      </c>
      <c r="T301" s="7" t="s">
        <v>1925</v>
      </c>
      <c r="U301" s="215">
        <v>202957</v>
      </c>
      <c r="V301" s="7" t="s">
        <v>1896</v>
      </c>
      <c r="W301" s="7" t="s">
        <v>1898</v>
      </c>
      <c r="X301" s="7">
        <v>6494.6149999999998</v>
      </c>
      <c r="Y301" s="7">
        <v>36</v>
      </c>
      <c r="Z301" s="7">
        <v>8</v>
      </c>
      <c r="AA301" s="7">
        <v>16</v>
      </c>
      <c r="AB301" s="7" t="b">
        <v>0</v>
      </c>
      <c r="AC301" s="7">
        <v>6.3199999999999997E-4</v>
      </c>
      <c r="AD301" s="7" t="s">
        <v>1623</v>
      </c>
      <c r="AE301" s="7" t="s">
        <v>27</v>
      </c>
      <c r="AF301" s="7" t="s">
        <v>27</v>
      </c>
      <c r="AG301" s="7" t="s">
        <v>27</v>
      </c>
      <c r="AH301" s="7" t="s">
        <v>27</v>
      </c>
      <c r="AI301" s="7" t="s">
        <v>27</v>
      </c>
      <c r="AJ301" s="7" t="s">
        <v>27</v>
      </c>
      <c r="AK301" s="7" t="s">
        <v>27</v>
      </c>
      <c r="AL301" s="7" t="s">
        <v>27</v>
      </c>
      <c r="AM301" s="7" t="s">
        <v>27</v>
      </c>
      <c r="AN301" s="7" t="s">
        <v>27</v>
      </c>
      <c r="AO301" s="7" t="s">
        <v>27</v>
      </c>
      <c r="AP301" s="7" t="s">
        <v>27</v>
      </c>
      <c r="AQ301" s="7" t="s">
        <v>27</v>
      </c>
      <c r="AR301" s="7" t="s">
        <v>27</v>
      </c>
      <c r="AS301" s="7" t="s">
        <v>27</v>
      </c>
      <c r="AT301" s="7" t="s">
        <v>27</v>
      </c>
    </row>
    <row r="302" spans="1:46" x14ac:dyDescent="0.2">
      <c r="A302" s="6" t="s">
        <v>641</v>
      </c>
      <c r="B302" s="7" t="s">
        <v>642</v>
      </c>
      <c r="C302" s="7" t="s">
        <v>738</v>
      </c>
      <c r="D302" s="7" t="s">
        <v>27</v>
      </c>
      <c r="E302" s="7" t="s">
        <v>132</v>
      </c>
      <c r="F302" s="155" t="s">
        <v>644</v>
      </c>
      <c r="G302" s="7" t="s">
        <v>133</v>
      </c>
      <c r="H302" s="7" t="s">
        <v>27</v>
      </c>
      <c r="I302" s="7" t="s">
        <v>136</v>
      </c>
      <c r="J302" s="211" t="s">
        <v>739</v>
      </c>
      <c r="L302" s="6" t="s">
        <v>1619</v>
      </c>
      <c r="M302" s="7" t="s">
        <v>1616</v>
      </c>
      <c r="N302" s="7" t="s">
        <v>1617</v>
      </c>
      <c r="O302" s="7">
        <v>284</v>
      </c>
      <c r="P302" s="7">
        <v>-9.2233720368547697E+18</v>
      </c>
      <c r="Q302" s="211" t="s">
        <v>739</v>
      </c>
      <c r="R302" s="7" t="s">
        <v>642</v>
      </c>
      <c r="S302" s="7" t="s">
        <v>1925</v>
      </c>
      <c r="T302" s="7" t="s">
        <v>1926</v>
      </c>
      <c r="U302" s="215">
        <v>202957</v>
      </c>
      <c r="V302" s="7" t="s">
        <v>1896</v>
      </c>
      <c r="W302" s="7" t="s">
        <v>1898</v>
      </c>
      <c r="X302" s="7">
        <v>6494.6149999999998</v>
      </c>
      <c r="Y302" s="7">
        <v>25</v>
      </c>
      <c r="Z302" s="7">
        <v>5</v>
      </c>
      <c r="AA302" s="7">
        <v>9</v>
      </c>
      <c r="AB302" s="7" t="b">
        <v>0</v>
      </c>
      <c r="AC302" s="7">
        <v>5.0352000000000001E-2</v>
      </c>
      <c r="AD302" s="7" t="s">
        <v>1623</v>
      </c>
      <c r="AE302" s="7" t="s">
        <v>27</v>
      </c>
      <c r="AF302" s="7" t="s">
        <v>27</v>
      </c>
      <c r="AG302" s="7" t="s">
        <v>27</v>
      </c>
      <c r="AH302" s="7" t="s">
        <v>27</v>
      </c>
      <c r="AI302" s="7" t="s">
        <v>27</v>
      </c>
      <c r="AJ302" s="7" t="s">
        <v>27</v>
      </c>
      <c r="AK302" s="7" t="s">
        <v>27</v>
      </c>
      <c r="AL302" s="7" t="s">
        <v>27</v>
      </c>
      <c r="AM302" s="7" t="s">
        <v>27</v>
      </c>
      <c r="AN302" s="7" t="s">
        <v>27</v>
      </c>
      <c r="AO302" s="7" t="s">
        <v>27</v>
      </c>
      <c r="AP302" s="7" t="s">
        <v>27</v>
      </c>
      <c r="AQ302" s="7" t="s">
        <v>27</v>
      </c>
      <c r="AR302" s="7" t="s">
        <v>27</v>
      </c>
      <c r="AS302" s="7" t="s">
        <v>27</v>
      </c>
      <c r="AT302" s="7" t="s">
        <v>27</v>
      </c>
    </row>
    <row r="303" spans="1:46" ht="25" x14ac:dyDescent="0.2">
      <c r="A303" s="6" t="s">
        <v>641</v>
      </c>
      <c r="B303" s="7" t="s">
        <v>642</v>
      </c>
      <c r="C303" s="7" t="s">
        <v>740</v>
      </c>
      <c r="D303" s="7" t="s">
        <v>27</v>
      </c>
      <c r="E303" s="7" t="s">
        <v>195</v>
      </c>
      <c r="F303" s="7" t="s">
        <v>133</v>
      </c>
      <c r="G303" s="155" t="s">
        <v>644</v>
      </c>
      <c r="H303" s="7" t="s">
        <v>27</v>
      </c>
      <c r="I303" s="7" t="s">
        <v>136</v>
      </c>
      <c r="J303" s="213" t="s">
        <v>741</v>
      </c>
      <c r="L303" s="6" t="s">
        <v>1619</v>
      </c>
      <c r="M303" s="7" t="s">
        <v>1616</v>
      </c>
      <c r="N303" s="7" t="s">
        <v>1617</v>
      </c>
      <c r="O303" s="7">
        <v>285</v>
      </c>
      <c r="P303" s="7">
        <v>-9.2233720368547697E+18</v>
      </c>
      <c r="Q303" s="213" t="s">
        <v>741</v>
      </c>
      <c r="R303" s="7" t="s">
        <v>642</v>
      </c>
      <c r="S303" s="7" t="s">
        <v>1926</v>
      </c>
      <c r="T303" s="7" t="s">
        <v>1927</v>
      </c>
      <c r="U303" s="215">
        <v>202957</v>
      </c>
      <c r="V303" s="7" t="s">
        <v>1896</v>
      </c>
      <c r="W303" s="7" t="s">
        <v>1898</v>
      </c>
      <c r="X303" s="7">
        <v>6494.6149999999998</v>
      </c>
      <c r="Y303" s="7">
        <v>52</v>
      </c>
      <c r="Z303" s="7">
        <v>8</v>
      </c>
      <c r="AA303" s="7">
        <v>23</v>
      </c>
      <c r="AB303" s="7" t="b">
        <v>1</v>
      </c>
      <c r="AC303" s="7">
        <v>0.97596099999999997</v>
      </c>
      <c r="AD303" s="7" t="s">
        <v>1667</v>
      </c>
      <c r="AE303" s="7" t="s">
        <v>27</v>
      </c>
      <c r="AF303" s="7" t="s">
        <v>27</v>
      </c>
      <c r="AG303" s="7" t="s">
        <v>27</v>
      </c>
      <c r="AH303" s="7" t="s">
        <v>27</v>
      </c>
      <c r="AI303" s="7" t="s">
        <v>27</v>
      </c>
      <c r="AJ303" s="7" t="s">
        <v>27</v>
      </c>
      <c r="AK303" s="7" t="s">
        <v>27</v>
      </c>
      <c r="AL303" s="7" t="s">
        <v>27</v>
      </c>
      <c r="AM303" s="7" t="s">
        <v>27</v>
      </c>
      <c r="AN303" s="7" t="s">
        <v>27</v>
      </c>
      <c r="AO303" s="7" t="s">
        <v>27</v>
      </c>
      <c r="AP303" s="7" t="s">
        <v>27</v>
      </c>
      <c r="AQ303" s="7" t="s">
        <v>27</v>
      </c>
      <c r="AR303" s="7" t="s">
        <v>27</v>
      </c>
      <c r="AS303" s="7" t="s">
        <v>27</v>
      </c>
      <c r="AT303" s="7" t="s">
        <v>27</v>
      </c>
    </row>
    <row r="304" spans="1:46" ht="25" x14ac:dyDescent="0.2">
      <c r="A304" s="6" t="s">
        <v>641</v>
      </c>
      <c r="B304" s="7" t="s">
        <v>642</v>
      </c>
      <c r="C304" s="7" t="s">
        <v>742</v>
      </c>
      <c r="D304" s="7" t="s">
        <v>27</v>
      </c>
      <c r="E304" s="7" t="s">
        <v>132</v>
      </c>
      <c r="F304" s="155" t="s">
        <v>644</v>
      </c>
      <c r="G304" s="7" t="s">
        <v>133</v>
      </c>
      <c r="H304" s="7" t="s">
        <v>27</v>
      </c>
      <c r="I304" s="7" t="s">
        <v>136</v>
      </c>
      <c r="J304" s="213" t="s">
        <v>743</v>
      </c>
      <c r="L304" s="6" t="s">
        <v>1619</v>
      </c>
      <c r="M304" s="7" t="s">
        <v>1616</v>
      </c>
      <c r="N304" s="7" t="s">
        <v>1617</v>
      </c>
      <c r="O304" s="7">
        <v>286</v>
      </c>
      <c r="P304" s="7">
        <v>-9.2233720368547697E+18</v>
      </c>
      <c r="Q304" s="213" t="s">
        <v>743</v>
      </c>
      <c r="R304" s="7" t="s">
        <v>642</v>
      </c>
      <c r="S304" s="7" t="s">
        <v>1927</v>
      </c>
      <c r="T304" s="7" t="s">
        <v>1928</v>
      </c>
      <c r="U304" s="215">
        <v>202957</v>
      </c>
      <c r="V304" s="7" t="s">
        <v>1896</v>
      </c>
      <c r="W304" s="7" t="s">
        <v>1898</v>
      </c>
      <c r="X304" s="7">
        <v>6494.6149999999998</v>
      </c>
      <c r="Y304" s="7">
        <v>56</v>
      </c>
      <c r="Z304" s="7">
        <v>7</v>
      </c>
      <c r="AA304" s="7">
        <v>26</v>
      </c>
      <c r="AB304" s="7" t="b">
        <v>1</v>
      </c>
      <c r="AC304" s="7">
        <v>0.99861599999999995</v>
      </c>
      <c r="AD304" s="7" t="s">
        <v>1667</v>
      </c>
      <c r="AE304" s="7" t="s">
        <v>27</v>
      </c>
      <c r="AF304" s="7" t="s">
        <v>27</v>
      </c>
      <c r="AG304" s="7" t="s">
        <v>27</v>
      </c>
      <c r="AH304" s="7" t="s">
        <v>27</v>
      </c>
      <c r="AI304" s="7" t="s">
        <v>27</v>
      </c>
      <c r="AJ304" s="7" t="s">
        <v>27</v>
      </c>
      <c r="AK304" s="7" t="s">
        <v>27</v>
      </c>
      <c r="AL304" s="7" t="s">
        <v>27</v>
      </c>
      <c r="AM304" s="7" t="s">
        <v>27</v>
      </c>
      <c r="AN304" s="7" t="s">
        <v>27</v>
      </c>
      <c r="AO304" s="7" t="s">
        <v>27</v>
      </c>
      <c r="AP304" s="7" t="s">
        <v>27</v>
      </c>
      <c r="AQ304" s="7" t="s">
        <v>27</v>
      </c>
      <c r="AR304" s="7" t="s">
        <v>27</v>
      </c>
      <c r="AS304" s="7" t="s">
        <v>27</v>
      </c>
      <c r="AT304" s="7" t="s">
        <v>27</v>
      </c>
    </row>
    <row r="305" spans="1:46" ht="25" x14ac:dyDescent="0.2">
      <c r="A305" s="6" t="s">
        <v>641</v>
      </c>
      <c r="B305" s="7" t="s">
        <v>642</v>
      </c>
      <c r="C305" s="7" t="s">
        <v>744</v>
      </c>
      <c r="D305" s="7" t="s">
        <v>27</v>
      </c>
      <c r="E305" s="7" t="s">
        <v>195</v>
      </c>
      <c r="F305" s="7" t="s">
        <v>133</v>
      </c>
      <c r="G305" s="155" t="s">
        <v>644</v>
      </c>
      <c r="H305" s="7" t="s">
        <v>27</v>
      </c>
      <c r="I305" s="7" t="s">
        <v>136</v>
      </c>
      <c r="J305" s="213" t="s">
        <v>745</v>
      </c>
      <c r="L305" s="6" t="s">
        <v>1619</v>
      </c>
      <c r="M305" s="7" t="s">
        <v>1616</v>
      </c>
      <c r="N305" s="7" t="s">
        <v>1617</v>
      </c>
      <c r="O305" s="7">
        <v>287</v>
      </c>
      <c r="P305" s="7">
        <v>-9.2233720368547697E+18</v>
      </c>
      <c r="Q305" s="213" t="s">
        <v>745</v>
      </c>
      <c r="R305" s="7" t="s">
        <v>642</v>
      </c>
      <c r="S305" s="7" t="s">
        <v>1928</v>
      </c>
      <c r="T305" s="7" t="s">
        <v>1898</v>
      </c>
      <c r="U305" s="215">
        <v>202957</v>
      </c>
      <c r="V305" s="7" t="s">
        <v>1896</v>
      </c>
      <c r="W305" s="7" t="s">
        <v>1898</v>
      </c>
      <c r="X305" s="7">
        <v>6494.6149999999998</v>
      </c>
      <c r="Y305" s="7">
        <v>63</v>
      </c>
      <c r="Z305" s="7">
        <v>12</v>
      </c>
      <c r="AA305" s="7">
        <v>22</v>
      </c>
      <c r="AB305" s="7" t="b">
        <v>0</v>
      </c>
      <c r="AC305" s="7">
        <v>4.3119999999999999E-3</v>
      </c>
      <c r="AD305" s="7" t="s">
        <v>1623</v>
      </c>
      <c r="AE305" s="7" t="s">
        <v>27</v>
      </c>
      <c r="AF305" s="7" t="s">
        <v>27</v>
      </c>
      <c r="AG305" s="7" t="s">
        <v>27</v>
      </c>
      <c r="AH305" s="7" t="s">
        <v>27</v>
      </c>
      <c r="AI305" s="7" t="s">
        <v>27</v>
      </c>
      <c r="AJ305" s="7" t="s">
        <v>27</v>
      </c>
      <c r="AK305" s="7" t="s">
        <v>27</v>
      </c>
      <c r="AL305" s="7" t="s">
        <v>27</v>
      </c>
      <c r="AM305" s="7" t="s">
        <v>27</v>
      </c>
      <c r="AN305" s="7" t="s">
        <v>27</v>
      </c>
      <c r="AO305" s="7" t="s">
        <v>27</v>
      </c>
      <c r="AP305" s="7" t="s">
        <v>27</v>
      </c>
      <c r="AQ305" s="7" t="s">
        <v>27</v>
      </c>
      <c r="AR305" s="7" t="s">
        <v>27</v>
      </c>
      <c r="AS305" s="7" t="s">
        <v>27</v>
      </c>
      <c r="AT305" s="7" t="s">
        <v>27</v>
      </c>
    </row>
    <row r="306" spans="1:46" x14ac:dyDescent="0.2">
      <c r="A306" s="6" t="s">
        <v>641</v>
      </c>
      <c r="B306" s="7" t="s">
        <v>642</v>
      </c>
      <c r="C306" s="7" t="s">
        <v>746</v>
      </c>
      <c r="D306" s="7" t="s">
        <v>27</v>
      </c>
      <c r="E306" s="7" t="s">
        <v>132</v>
      </c>
      <c r="F306" s="155" t="s">
        <v>644</v>
      </c>
      <c r="G306" s="7" t="s">
        <v>133</v>
      </c>
      <c r="H306" s="7" t="s">
        <v>27</v>
      </c>
      <c r="I306" s="7" t="s">
        <v>136</v>
      </c>
      <c r="J306" s="211" t="s">
        <v>747</v>
      </c>
      <c r="L306" s="6" t="s">
        <v>1619</v>
      </c>
      <c r="M306" s="7" t="s">
        <v>1616</v>
      </c>
      <c r="N306" s="7" t="s">
        <v>1617</v>
      </c>
      <c r="O306" s="7">
        <v>288</v>
      </c>
      <c r="P306" s="7">
        <v>-9.2233720368547697E+18</v>
      </c>
      <c r="Q306" s="211" t="s">
        <v>747</v>
      </c>
      <c r="R306" s="7" t="s">
        <v>642</v>
      </c>
      <c r="S306" s="7" t="s">
        <v>1929</v>
      </c>
      <c r="T306" s="7" t="s">
        <v>1930</v>
      </c>
      <c r="U306" s="215">
        <v>408361</v>
      </c>
      <c r="V306" s="7" t="s">
        <v>1929</v>
      </c>
      <c r="W306" s="7" t="s">
        <v>1931</v>
      </c>
      <c r="X306" s="7">
        <v>13067.544</v>
      </c>
      <c r="Y306" s="7">
        <v>46</v>
      </c>
      <c r="Z306" s="7">
        <v>10</v>
      </c>
      <c r="AA306" s="7">
        <v>15</v>
      </c>
      <c r="AB306" s="7" t="b">
        <v>1</v>
      </c>
      <c r="AC306" s="7">
        <v>0.93152100000000004</v>
      </c>
      <c r="AD306" s="7" t="s">
        <v>1667</v>
      </c>
      <c r="AE306" s="7" t="s">
        <v>27</v>
      </c>
      <c r="AF306" s="7" t="s">
        <v>27</v>
      </c>
      <c r="AG306" s="7" t="s">
        <v>27</v>
      </c>
      <c r="AH306" s="7" t="s">
        <v>27</v>
      </c>
      <c r="AI306" s="7" t="s">
        <v>27</v>
      </c>
      <c r="AJ306" s="7" t="s">
        <v>27</v>
      </c>
      <c r="AK306" s="7" t="s">
        <v>27</v>
      </c>
      <c r="AL306" s="7" t="s">
        <v>27</v>
      </c>
      <c r="AM306" s="7" t="s">
        <v>27</v>
      </c>
      <c r="AN306" s="7" t="s">
        <v>27</v>
      </c>
      <c r="AO306" s="7" t="s">
        <v>27</v>
      </c>
      <c r="AP306" s="7" t="s">
        <v>27</v>
      </c>
      <c r="AQ306" s="7" t="s">
        <v>27</v>
      </c>
      <c r="AR306" s="7" t="s">
        <v>27</v>
      </c>
      <c r="AS306" s="7" t="s">
        <v>27</v>
      </c>
      <c r="AT306" s="7" t="s">
        <v>27</v>
      </c>
    </row>
    <row r="307" spans="1:46" ht="37" x14ac:dyDescent="0.2">
      <c r="A307" s="6" t="s">
        <v>641</v>
      </c>
      <c r="B307" s="7" t="s">
        <v>642</v>
      </c>
      <c r="C307" s="7" t="s">
        <v>748</v>
      </c>
      <c r="D307" s="7" t="s">
        <v>27</v>
      </c>
      <c r="E307" s="7" t="s">
        <v>195</v>
      </c>
      <c r="F307" s="7" t="s">
        <v>133</v>
      </c>
      <c r="G307" s="155" t="s">
        <v>644</v>
      </c>
      <c r="H307" s="7" t="s">
        <v>27</v>
      </c>
      <c r="I307" s="7" t="s">
        <v>136</v>
      </c>
      <c r="J307" s="212" t="s">
        <v>749</v>
      </c>
      <c r="L307" s="6" t="s">
        <v>1619</v>
      </c>
      <c r="M307" s="7" t="s">
        <v>1616</v>
      </c>
      <c r="N307" s="7" t="s">
        <v>1617</v>
      </c>
      <c r="O307" s="7">
        <v>289</v>
      </c>
      <c r="P307" s="7">
        <v>-9.2233720368547697E+18</v>
      </c>
      <c r="Q307" s="217" t="s">
        <v>749</v>
      </c>
      <c r="R307" s="7" t="s">
        <v>642</v>
      </c>
      <c r="S307" s="7" t="s">
        <v>1930</v>
      </c>
      <c r="T307" s="7" t="s">
        <v>1932</v>
      </c>
      <c r="U307" s="215">
        <v>408361</v>
      </c>
      <c r="V307" s="7" t="s">
        <v>1929</v>
      </c>
      <c r="W307" s="7" t="s">
        <v>1931</v>
      </c>
      <c r="X307" s="7">
        <v>13067.544</v>
      </c>
      <c r="Y307" s="7">
        <v>105</v>
      </c>
      <c r="Z307" s="7">
        <v>18</v>
      </c>
      <c r="AA307" s="7">
        <v>51</v>
      </c>
      <c r="AB307" s="7" t="b">
        <v>0</v>
      </c>
      <c r="AC307" s="7">
        <v>8.1309999999999993E-3</v>
      </c>
      <c r="AD307" s="7" t="s">
        <v>1623</v>
      </c>
      <c r="AE307" s="7" t="s">
        <v>27</v>
      </c>
      <c r="AF307" s="7" t="s">
        <v>27</v>
      </c>
      <c r="AG307" s="7" t="s">
        <v>27</v>
      </c>
      <c r="AH307" s="7" t="s">
        <v>27</v>
      </c>
      <c r="AI307" s="7" t="s">
        <v>27</v>
      </c>
      <c r="AJ307" s="7" t="s">
        <v>27</v>
      </c>
      <c r="AK307" s="7" t="s">
        <v>27</v>
      </c>
      <c r="AL307" s="7" t="s">
        <v>27</v>
      </c>
      <c r="AM307" s="7" t="s">
        <v>27</v>
      </c>
      <c r="AN307" s="7" t="s">
        <v>27</v>
      </c>
      <c r="AO307" s="7" t="s">
        <v>27</v>
      </c>
      <c r="AP307" s="7" t="s">
        <v>27</v>
      </c>
      <c r="AQ307" s="7" t="s">
        <v>27</v>
      </c>
      <c r="AR307" s="7" t="s">
        <v>27</v>
      </c>
      <c r="AS307" s="7" t="s">
        <v>27</v>
      </c>
      <c r="AT307" s="7" t="s">
        <v>27</v>
      </c>
    </row>
    <row r="308" spans="1:46" ht="49" x14ac:dyDescent="0.2">
      <c r="A308" s="6" t="s">
        <v>641</v>
      </c>
      <c r="B308" s="7" t="s">
        <v>642</v>
      </c>
      <c r="C308" s="7" t="s">
        <v>750</v>
      </c>
      <c r="D308" s="7" t="s">
        <v>27</v>
      </c>
      <c r="E308" s="7" t="s">
        <v>132</v>
      </c>
      <c r="F308" s="155" t="s">
        <v>644</v>
      </c>
      <c r="G308" s="7" t="s">
        <v>133</v>
      </c>
      <c r="H308" s="7" t="s">
        <v>27</v>
      </c>
      <c r="I308" s="7" t="s">
        <v>136</v>
      </c>
      <c r="J308" s="212" t="s">
        <v>751</v>
      </c>
      <c r="L308" s="6" t="s">
        <v>1619</v>
      </c>
      <c r="M308" s="7" t="s">
        <v>1616</v>
      </c>
      <c r="N308" s="7" t="s">
        <v>1617</v>
      </c>
      <c r="O308" s="7">
        <v>290</v>
      </c>
      <c r="P308" s="7">
        <v>-9.2233720368547697E+18</v>
      </c>
      <c r="Q308" s="217" t="s">
        <v>751</v>
      </c>
      <c r="R308" s="7" t="s">
        <v>642</v>
      </c>
      <c r="S308" s="7" t="s">
        <v>1932</v>
      </c>
      <c r="T308" s="7" t="s">
        <v>1933</v>
      </c>
      <c r="U308" s="215">
        <v>408361</v>
      </c>
      <c r="V308" s="7" t="s">
        <v>1929</v>
      </c>
      <c r="W308" s="7" t="s">
        <v>1931</v>
      </c>
      <c r="X308" s="7">
        <v>13067.544</v>
      </c>
      <c r="Y308" s="7">
        <v>145</v>
      </c>
      <c r="Z308" s="7">
        <v>25</v>
      </c>
      <c r="AA308" s="7">
        <v>46</v>
      </c>
      <c r="AB308" s="7" t="b">
        <v>1</v>
      </c>
      <c r="AC308" s="7">
        <v>0.98273500000000003</v>
      </c>
      <c r="AD308" s="7" t="s">
        <v>1667</v>
      </c>
      <c r="AE308" s="7" t="s">
        <v>27</v>
      </c>
      <c r="AF308" s="7" t="s">
        <v>27</v>
      </c>
      <c r="AG308" s="7" t="s">
        <v>27</v>
      </c>
      <c r="AH308" s="7" t="s">
        <v>27</v>
      </c>
      <c r="AI308" s="7" t="s">
        <v>27</v>
      </c>
      <c r="AJ308" s="7" t="s">
        <v>27</v>
      </c>
      <c r="AK308" s="7" t="s">
        <v>27</v>
      </c>
      <c r="AL308" s="7" t="s">
        <v>27</v>
      </c>
      <c r="AM308" s="7" t="s">
        <v>27</v>
      </c>
      <c r="AN308" s="7" t="s">
        <v>27</v>
      </c>
      <c r="AO308" s="7" t="s">
        <v>27</v>
      </c>
      <c r="AP308" s="7" t="s">
        <v>27</v>
      </c>
      <c r="AQ308" s="7" t="s">
        <v>27</v>
      </c>
      <c r="AR308" s="7" t="s">
        <v>27</v>
      </c>
      <c r="AS308" s="7" t="s">
        <v>27</v>
      </c>
      <c r="AT308" s="7" t="s">
        <v>27</v>
      </c>
    </row>
    <row r="309" spans="1:46" ht="37" x14ac:dyDescent="0.2">
      <c r="A309" s="6" t="s">
        <v>641</v>
      </c>
      <c r="B309" s="7" t="s">
        <v>642</v>
      </c>
      <c r="C309" s="7" t="s">
        <v>752</v>
      </c>
      <c r="D309" s="7" t="s">
        <v>27</v>
      </c>
      <c r="E309" s="7" t="s">
        <v>195</v>
      </c>
      <c r="F309" s="7" t="s">
        <v>133</v>
      </c>
      <c r="G309" s="155" t="s">
        <v>644</v>
      </c>
      <c r="H309" s="7" t="s">
        <v>27</v>
      </c>
      <c r="I309" s="7" t="s">
        <v>136</v>
      </c>
      <c r="J309" s="211" t="s">
        <v>753</v>
      </c>
      <c r="L309" s="6" t="s">
        <v>1619</v>
      </c>
      <c r="M309" s="7" t="s">
        <v>1616</v>
      </c>
      <c r="N309" s="7" t="s">
        <v>1617</v>
      </c>
      <c r="O309" s="7">
        <v>291</v>
      </c>
      <c r="P309" s="7">
        <v>-9.2233720368547697E+18</v>
      </c>
      <c r="Q309" s="211" t="s">
        <v>753</v>
      </c>
      <c r="R309" s="7" t="s">
        <v>642</v>
      </c>
      <c r="S309" s="7" t="s">
        <v>1933</v>
      </c>
      <c r="T309" s="7" t="s">
        <v>1934</v>
      </c>
      <c r="U309" s="215">
        <v>408361</v>
      </c>
      <c r="V309" s="7" t="s">
        <v>1929</v>
      </c>
      <c r="W309" s="7" t="s">
        <v>1931</v>
      </c>
      <c r="X309" s="7">
        <v>13067.544</v>
      </c>
      <c r="Y309" s="7">
        <v>124</v>
      </c>
      <c r="Z309" s="7">
        <v>26</v>
      </c>
      <c r="AA309" s="7">
        <v>42</v>
      </c>
      <c r="AB309" s="7" t="b">
        <v>0</v>
      </c>
      <c r="AC309" s="7">
        <v>3.5599999999999998E-4</v>
      </c>
      <c r="AD309" s="7" t="s">
        <v>1623</v>
      </c>
      <c r="AE309" s="7" t="s">
        <v>27</v>
      </c>
      <c r="AF309" s="7" t="s">
        <v>27</v>
      </c>
      <c r="AG309" s="7" t="s">
        <v>27</v>
      </c>
      <c r="AH309" s="7" t="s">
        <v>27</v>
      </c>
      <c r="AI309" s="7" t="s">
        <v>27</v>
      </c>
      <c r="AJ309" s="7" t="s">
        <v>27</v>
      </c>
      <c r="AK309" s="7" t="s">
        <v>27</v>
      </c>
      <c r="AL309" s="7" t="s">
        <v>27</v>
      </c>
      <c r="AM309" s="7" t="s">
        <v>27</v>
      </c>
      <c r="AN309" s="7" t="s">
        <v>27</v>
      </c>
      <c r="AO309" s="7" t="s">
        <v>27</v>
      </c>
      <c r="AP309" s="7" t="s">
        <v>27</v>
      </c>
      <c r="AQ309" s="7" t="s">
        <v>27</v>
      </c>
      <c r="AR309" s="7" t="s">
        <v>27</v>
      </c>
      <c r="AS309" s="7" t="s">
        <v>27</v>
      </c>
      <c r="AT309" s="7" t="s">
        <v>27</v>
      </c>
    </row>
    <row r="310" spans="1:46" ht="25" x14ac:dyDescent="0.2">
      <c r="A310" s="6" t="s">
        <v>641</v>
      </c>
      <c r="B310" s="7" t="s">
        <v>642</v>
      </c>
      <c r="C310" s="7" t="s">
        <v>754</v>
      </c>
      <c r="D310" s="7" t="s">
        <v>27</v>
      </c>
      <c r="E310" s="7" t="s">
        <v>132</v>
      </c>
      <c r="F310" s="155" t="s">
        <v>644</v>
      </c>
      <c r="G310" s="7" t="s">
        <v>133</v>
      </c>
      <c r="H310" s="7" t="s">
        <v>27</v>
      </c>
      <c r="I310" s="7" t="s">
        <v>136</v>
      </c>
      <c r="J310" s="211" t="s">
        <v>755</v>
      </c>
      <c r="L310" s="6" t="s">
        <v>1619</v>
      </c>
      <c r="M310" s="7" t="s">
        <v>1616</v>
      </c>
      <c r="N310" s="7" t="s">
        <v>1617</v>
      </c>
      <c r="O310" s="7">
        <v>292</v>
      </c>
      <c r="P310" s="7">
        <v>-9.2233720368547697E+18</v>
      </c>
      <c r="Q310" s="211" t="s">
        <v>755</v>
      </c>
      <c r="R310" s="7" t="s">
        <v>642</v>
      </c>
      <c r="S310" s="7" t="s">
        <v>1934</v>
      </c>
      <c r="T310" s="7" t="s">
        <v>1935</v>
      </c>
      <c r="U310" s="215">
        <v>408361</v>
      </c>
      <c r="V310" s="7" t="s">
        <v>1929</v>
      </c>
      <c r="W310" s="7" t="s">
        <v>1931</v>
      </c>
      <c r="X310" s="7">
        <v>13067.544</v>
      </c>
      <c r="Y310" s="7">
        <v>75</v>
      </c>
      <c r="Z310" s="7">
        <v>10</v>
      </c>
      <c r="AA310" s="7">
        <v>30</v>
      </c>
      <c r="AB310" s="7" t="b">
        <v>0</v>
      </c>
      <c r="AC310" s="7">
        <v>0.23263800000000001</v>
      </c>
      <c r="AD310" s="7" t="s">
        <v>1623</v>
      </c>
      <c r="AE310" s="7" t="s">
        <v>27</v>
      </c>
      <c r="AF310" s="7" t="s">
        <v>27</v>
      </c>
      <c r="AG310" s="7" t="s">
        <v>27</v>
      </c>
      <c r="AH310" s="7" t="s">
        <v>27</v>
      </c>
      <c r="AI310" s="7" t="s">
        <v>27</v>
      </c>
      <c r="AJ310" s="7" t="s">
        <v>27</v>
      </c>
      <c r="AK310" s="7" t="s">
        <v>27</v>
      </c>
      <c r="AL310" s="7" t="s">
        <v>27</v>
      </c>
      <c r="AM310" s="7" t="s">
        <v>27</v>
      </c>
      <c r="AN310" s="7" t="s">
        <v>27</v>
      </c>
      <c r="AO310" s="7" t="s">
        <v>27</v>
      </c>
      <c r="AP310" s="7" t="s">
        <v>27</v>
      </c>
      <c r="AQ310" s="7" t="s">
        <v>27</v>
      </c>
      <c r="AR310" s="7" t="s">
        <v>27</v>
      </c>
      <c r="AS310" s="7" t="s">
        <v>27</v>
      </c>
      <c r="AT310" s="7" t="s">
        <v>27</v>
      </c>
    </row>
    <row r="311" spans="1:46" x14ac:dyDescent="0.2">
      <c r="A311" s="6" t="s">
        <v>641</v>
      </c>
      <c r="B311" s="7" t="s">
        <v>642</v>
      </c>
      <c r="C311" s="7" t="s">
        <v>756</v>
      </c>
      <c r="D311" s="7" t="s">
        <v>27</v>
      </c>
      <c r="E311" s="7" t="s">
        <v>195</v>
      </c>
      <c r="F311" s="7" t="s">
        <v>133</v>
      </c>
      <c r="G311" s="155" t="s">
        <v>644</v>
      </c>
      <c r="H311" s="7" t="s">
        <v>27</v>
      </c>
      <c r="I311" s="7" t="s">
        <v>136</v>
      </c>
      <c r="J311" s="211" t="s">
        <v>757</v>
      </c>
      <c r="L311" s="6" t="s">
        <v>1619</v>
      </c>
      <c r="M311" s="7" t="s">
        <v>1616</v>
      </c>
      <c r="N311" s="7" t="s">
        <v>1617</v>
      </c>
      <c r="O311" s="7">
        <v>293</v>
      </c>
      <c r="P311" s="7">
        <v>-9.2233720368547697E+18</v>
      </c>
      <c r="Q311" s="211" t="s">
        <v>757</v>
      </c>
      <c r="R311" s="7" t="s">
        <v>642</v>
      </c>
      <c r="S311" s="7" t="s">
        <v>1935</v>
      </c>
      <c r="T311" s="7" t="s">
        <v>1936</v>
      </c>
      <c r="U311" s="215">
        <v>408361</v>
      </c>
      <c r="V311" s="7" t="s">
        <v>1929</v>
      </c>
      <c r="W311" s="7" t="s">
        <v>1931</v>
      </c>
      <c r="X311" s="7">
        <v>13067.544</v>
      </c>
      <c r="Y311" s="7">
        <v>34</v>
      </c>
      <c r="Z311" s="7">
        <v>6</v>
      </c>
      <c r="AA311" s="7">
        <v>11</v>
      </c>
      <c r="AB311" s="7" t="b">
        <v>0</v>
      </c>
      <c r="AC311" s="7">
        <v>5.914E-3</v>
      </c>
      <c r="AD311" s="7" t="s">
        <v>1623</v>
      </c>
      <c r="AE311" s="7" t="s">
        <v>27</v>
      </c>
      <c r="AF311" s="7" t="s">
        <v>27</v>
      </c>
      <c r="AG311" s="7" t="s">
        <v>27</v>
      </c>
      <c r="AH311" s="7" t="s">
        <v>27</v>
      </c>
      <c r="AI311" s="7" t="s">
        <v>27</v>
      </c>
      <c r="AJ311" s="7" t="s">
        <v>27</v>
      </c>
      <c r="AK311" s="7" t="s">
        <v>27</v>
      </c>
      <c r="AL311" s="7" t="s">
        <v>27</v>
      </c>
      <c r="AM311" s="7" t="s">
        <v>27</v>
      </c>
      <c r="AN311" s="7" t="s">
        <v>27</v>
      </c>
      <c r="AO311" s="7" t="s">
        <v>27</v>
      </c>
      <c r="AP311" s="7" t="s">
        <v>27</v>
      </c>
      <c r="AQ311" s="7" t="s">
        <v>27</v>
      </c>
      <c r="AR311" s="7" t="s">
        <v>27</v>
      </c>
      <c r="AS311" s="7" t="s">
        <v>27</v>
      </c>
      <c r="AT311" s="7" t="s">
        <v>27</v>
      </c>
    </row>
    <row r="312" spans="1:46" ht="37" x14ac:dyDescent="0.2">
      <c r="A312" s="6" t="s">
        <v>641</v>
      </c>
      <c r="B312" s="7" t="s">
        <v>642</v>
      </c>
      <c r="C312" s="7" t="s">
        <v>758</v>
      </c>
      <c r="D312" s="7" t="s">
        <v>27</v>
      </c>
      <c r="E312" s="7" t="s">
        <v>132</v>
      </c>
      <c r="F312" s="155" t="s">
        <v>644</v>
      </c>
      <c r="G312" s="7" t="s">
        <v>133</v>
      </c>
      <c r="H312" s="7" t="s">
        <v>27</v>
      </c>
      <c r="I312" s="7" t="s">
        <v>136</v>
      </c>
      <c r="J312" s="213" t="s">
        <v>759</v>
      </c>
      <c r="L312" s="6" t="s">
        <v>1619</v>
      </c>
      <c r="M312" s="7" t="s">
        <v>1616</v>
      </c>
      <c r="N312" s="7" t="s">
        <v>1617</v>
      </c>
      <c r="O312" s="7">
        <v>294</v>
      </c>
      <c r="P312" s="7">
        <v>-9.2233720368547697E+18</v>
      </c>
      <c r="Q312" s="213" t="s">
        <v>759</v>
      </c>
      <c r="R312" s="7" t="s">
        <v>642</v>
      </c>
      <c r="S312" s="7" t="s">
        <v>1936</v>
      </c>
      <c r="T312" s="7" t="s">
        <v>1937</v>
      </c>
      <c r="U312" s="215">
        <v>408361</v>
      </c>
      <c r="V312" s="7" t="s">
        <v>1929</v>
      </c>
      <c r="W312" s="7" t="s">
        <v>1931</v>
      </c>
      <c r="X312" s="7">
        <v>13067.544</v>
      </c>
      <c r="Y312" s="7">
        <v>107</v>
      </c>
      <c r="Z312" s="7">
        <v>14</v>
      </c>
      <c r="AA312" s="7">
        <v>32</v>
      </c>
      <c r="AB312" s="7" t="b">
        <v>0</v>
      </c>
      <c r="AC312" s="7">
        <v>0.28595700000000002</v>
      </c>
      <c r="AD312" s="7" t="s">
        <v>1623</v>
      </c>
      <c r="AE312" s="7" t="s">
        <v>27</v>
      </c>
      <c r="AF312" s="7" t="s">
        <v>27</v>
      </c>
      <c r="AG312" s="7" t="s">
        <v>27</v>
      </c>
      <c r="AH312" s="7" t="s">
        <v>27</v>
      </c>
      <c r="AI312" s="7" t="s">
        <v>27</v>
      </c>
      <c r="AJ312" s="7" t="s">
        <v>27</v>
      </c>
      <c r="AK312" s="7" t="s">
        <v>27</v>
      </c>
      <c r="AL312" s="7" t="s">
        <v>27</v>
      </c>
      <c r="AM312" s="7" t="s">
        <v>27</v>
      </c>
      <c r="AN312" s="7" t="s">
        <v>27</v>
      </c>
      <c r="AO312" s="7" t="s">
        <v>27</v>
      </c>
      <c r="AP312" s="7" t="s">
        <v>27</v>
      </c>
      <c r="AQ312" s="7" t="s">
        <v>27</v>
      </c>
      <c r="AR312" s="7" t="s">
        <v>27</v>
      </c>
      <c r="AS312" s="7" t="s">
        <v>27</v>
      </c>
      <c r="AT312" s="7" t="s">
        <v>27</v>
      </c>
    </row>
    <row r="313" spans="1:46" ht="25" x14ac:dyDescent="0.2">
      <c r="A313" s="6" t="s">
        <v>641</v>
      </c>
      <c r="B313" s="7" t="s">
        <v>642</v>
      </c>
      <c r="C313" s="7" t="s">
        <v>760</v>
      </c>
      <c r="D313" s="7" t="s">
        <v>27</v>
      </c>
      <c r="E313" s="7" t="s">
        <v>195</v>
      </c>
      <c r="F313" s="7" t="s">
        <v>133</v>
      </c>
      <c r="G313" s="155" t="s">
        <v>644</v>
      </c>
      <c r="H313" s="7" t="s">
        <v>27</v>
      </c>
      <c r="I313" s="7" t="s">
        <v>136</v>
      </c>
      <c r="J313" s="212" t="s">
        <v>761</v>
      </c>
      <c r="L313" s="6" t="s">
        <v>1619</v>
      </c>
      <c r="M313" s="7" t="s">
        <v>1616</v>
      </c>
      <c r="N313" s="7" t="s">
        <v>1617</v>
      </c>
      <c r="O313" s="7">
        <v>295</v>
      </c>
      <c r="P313" s="7">
        <v>-9.2233720368547697E+18</v>
      </c>
      <c r="Q313" s="217" t="s">
        <v>761</v>
      </c>
      <c r="R313" s="7" t="s">
        <v>642</v>
      </c>
      <c r="S313" s="7" t="s">
        <v>1937</v>
      </c>
      <c r="T313" s="7" t="s">
        <v>1938</v>
      </c>
      <c r="U313" s="215">
        <v>408361</v>
      </c>
      <c r="V313" s="7" t="s">
        <v>1929</v>
      </c>
      <c r="W313" s="7" t="s">
        <v>1931</v>
      </c>
      <c r="X313" s="7">
        <v>13067.544</v>
      </c>
      <c r="Y313" s="7">
        <v>86</v>
      </c>
      <c r="Z313" s="7">
        <v>13</v>
      </c>
      <c r="AA313" s="7">
        <v>34</v>
      </c>
      <c r="AB313" s="7" t="b">
        <v>0</v>
      </c>
      <c r="AC313" s="7">
        <v>0.192216</v>
      </c>
      <c r="AD313" s="7" t="s">
        <v>1623</v>
      </c>
      <c r="AE313" s="7" t="s">
        <v>27</v>
      </c>
      <c r="AF313" s="7" t="s">
        <v>27</v>
      </c>
      <c r="AG313" s="7" t="s">
        <v>27</v>
      </c>
      <c r="AH313" s="7" t="s">
        <v>27</v>
      </c>
      <c r="AI313" s="7" t="s">
        <v>27</v>
      </c>
      <c r="AJ313" s="7" t="s">
        <v>27</v>
      </c>
      <c r="AK313" s="7" t="s">
        <v>27</v>
      </c>
      <c r="AL313" s="7" t="s">
        <v>27</v>
      </c>
      <c r="AM313" s="7" t="s">
        <v>27</v>
      </c>
      <c r="AN313" s="7" t="s">
        <v>27</v>
      </c>
      <c r="AO313" s="7" t="s">
        <v>27</v>
      </c>
      <c r="AP313" s="7" t="s">
        <v>27</v>
      </c>
      <c r="AQ313" s="7" t="s">
        <v>27</v>
      </c>
      <c r="AR313" s="7" t="s">
        <v>27</v>
      </c>
      <c r="AS313" s="7" t="s">
        <v>27</v>
      </c>
      <c r="AT313" s="7" t="s">
        <v>27</v>
      </c>
    </row>
    <row r="314" spans="1:46" x14ac:dyDescent="0.2">
      <c r="A314" s="6" t="s">
        <v>641</v>
      </c>
      <c r="B314" s="7" t="s">
        <v>642</v>
      </c>
      <c r="C314" s="7" t="s">
        <v>648</v>
      </c>
      <c r="D314" s="7" t="s">
        <v>27</v>
      </c>
      <c r="E314" s="7" t="s">
        <v>132</v>
      </c>
      <c r="F314" s="155" t="s">
        <v>644</v>
      </c>
      <c r="G314" s="7" t="s">
        <v>133</v>
      </c>
      <c r="H314" s="7" t="s">
        <v>27</v>
      </c>
      <c r="I314" s="7" t="s">
        <v>136</v>
      </c>
      <c r="J314" s="213" t="s">
        <v>762</v>
      </c>
      <c r="L314" s="6" t="s">
        <v>1619</v>
      </c>
      <c r="M314" s="7" t="s">
        <v>1616</v>
      </c>
      <c r="N314" s="7" t="s">
        <v>1617</v>
      </c>
      <c r="O314" s="7">
        <v>296</v>
      </c>
      <c r="P314" s="7">
        <v>-9.2233720368547697E+18</v>
      </c>
      <c r="Q314" s="213" t="s">
        <v>762</v>
      </c>
      <c r="R314" s="7" t="s">
        <v>642</v>
      </c>
      <c r="S314" s="7" t="s">
        <v>1938</v>
      </c>
      <c r="T314" s="7" t="s">
        <v>1939</v>
      </c>
      <c r="U314" s="215">
        <v>408361</v>
      </c>
      <c r="V314" s="7" t="s">
        <v>1929</v>
      </c>
      <c r="W314" s="7" t="s">
        <v>1931</v>
      </c>
      <c r="X314" s="7">
        <v>13067.544</v>
      </c>
      <c r="Y314" s="7">
        <v>39</v>
      </c>
      <c r="Z314" s="7">
        <v>7</v>
      </c>
      <c r="AA314" s="7">
        <v>17</v>
      </c>
      <c r="AB314" s="7" t="b">
        <v>0</v>
      </c>
      <c r="AC314" s="7">
        <v>1.2074E-2</v>
      </c>
      <c r="AD314" s="7" t="s">
        <v>1623</v>
      </c>
      <c r="AE314" s="7" t="s">
        <v>27</v>
      </c>
      <c r="AF314" s="7" t="s">
        <v>27</v>
      </c>
      <c r="AG314" s="7" t="s">
        <v>27</v>
      </c>
      <c r="AH314" s="7" t="s">
        <v>27</v>
      </c>
      <c r="AI314" s="7" t="s">
        <v>27</v>
      </c>
      <c r="AJ314" s="7" t="s">
        <v>27</v>
      </c>
      <c r="AK314" s="7" t="s">
        <v>27</v>
      </c>
      <c r="AL314" s="7" t="s">
        <v>27</v>
      </c>
      <c r="AM314" s="7" t="s">
        <v>27</v>
      </c>
      <c r="AN314" s="7" t="s">
        <v>27</v>
      </c>
      <c r="AO314" s="7" t="s">
        <v>27</v>
      </c>
      <c r="AP314" s="7" t="s">
        <v>27</v>
      </c>
      <c r="AQ314" s="7" t="s">
        <v>27</v>
      </c>
      <c r="AR314" s="7" t="s">
        <v>27</v>
      </c>
      <c r="AS314" s="7" t="s">
        <v>27</v>
      </c>
      <c r="AT314" s="7" t="s">
        <v>27</v>
      </c>
    </row>
    <row r="315" spans="1:46" ht="25" x14ac:dyDescent="0.2">
      <c r="A315" s="6" t="s">
        <v>641</v>
      </c>
      <c r="B315" s="7" t="s">
        <v>642</v>
      </c>
      <c r="C315" s="7" t="s">
        <v>763</v>
      </c>
      <c r="D315" s="7" t="s">
        <v>27</v>
      </c>
      <c r="E315" s="7" t="s">
        <v>195</v>
      </c>
      <c r="F315" s="7" t="s">
        <v>133</v>
      </c>
      <c r="G315" s="155" t="s">
        <v>644</v>
      </c>
      <c r="H315" s="7" t="s">
        <v>27</v>
      </c>
      <c r="I315" s="7" t="s">
        <v>136</v>
      </c>
      <c r="J315" s="212" t="s">
        <v>764</v>
      </c>
      <c r="L315" s="6" t="s">
        <v>1619</v>
      </c>
      <c r="M315" s="7" t="s">
        <v>1616</v>
      </c>
      <c r="N315" s="7" t="s">
        <v>1617</v>
      </c>
      <c r="O315" s="7">
        <v>297</v>
      </c>
      <c r="P315" s="7">
        <v>-9.2233720368547697E+18</v>
      </c>
      <c r="Q315" s="217" t="s">
        <v>764</v>
      </c>
      <c r="R315" s="7" t="s">
        <v>642</v>
      </c>
      <c r="S315" s="7" t="s">
        <v>1939</v>
      </c>
      <c r="T315" s="7" t="s">
        <v>1940</v>
      </c>
      <c r="U315" s="215">
        <v>408361</v>
      </c>
      <c r="V315" s="7" t="s">
        <v>1929</v>
      </c>
      <c r="W315" s="7" t="s">
        <v>1931</v>
      </c>
      <c r="X315" s="7">
        <v>13067.544</v>
      </c>
      <c r="Y315" s="7">
        <v>61</v>
      </c>
      <c r="Z315" s="7">
        <v>11</v>
      </c>
      <c r="AA315" s="7">
        <v>27</v>
      </c>
      <c r="AB315" s="7" t="b">
        <v>0</v>
      </c>
      <c r="AC315" s="7">
        <v>9.8900000000000008E-4</v>
      </c>
      <c r="AD315" s="7" t="s">
        <v>1623</v>
      </c>
      <c r="AE315" s="7" t="s">
        <v>27</v>
      </c>
      <c r="AF315" s="7" t="s">
        <v>27</v>
      </c>
      <c r="AG315" s="7" t="s">
        <v>27</v>
      </c>
      <c r="AH315" s="7" t="s">
        <v>27</v>
      </c>
      <c r="AI315" s="7" t="s">
        <v>27</v>
      </c>
      <c r="AJ315" s="7" t="s">
        <v>27</v>
      </c>
      <c r="AK315" s="7" t="s">
        <v>27</v>
      </c>
      <c r="AL315" s="7" t="s">
        <v>27</v>
      </c>
      <c r="AM315" s="7" t="s">
        <v>27</v>
      </c>
      <c r="AN315" s="7" t="s">
        <v>27</v>
      </c>
      <c r="AO315" s="7" t="s">
        <v>27</v>
      </c>
      <c r="AP315" s="7" t="s">
        <v>27</v>
      </c>
      <c r="AQ315" s="7" t="s">
        <v>27</v>
      </c>
      <c r="AR315" s="7" t="s">
        <v>27</v>
      </c>
      <c r="AS315" s="7" t="s">
        <v>27</v>
      </c>
      <c r="AT315" s="7" t="s">
        <v>27</v>
      </c>
    </row>
    <row r="316" spans="1:46" ht="37" x14ac:dyDescent="0.2">
      <c r="A316" s="6" t="s">
        <v>641</v>
      </c>
      <c r="B316" s="7" t="s">
        <v>642</v>
      </c>
      <c r="C316" s="7" t="s">
        <v>765</v>
      </c>
      <c r="D316" s="7" t="s">
        <v>27</v>
      </c>
      <c r="E316" s="7" t="s">
        <v>132</v>
      </c>
      <c r="F316" s="155" t="s">
        <v>644</v>
      </c>
      <c r="G316" s="7" t="s">
        <v>133</v>
      </c>
      <c r="H316" s="7" t="s">
        <v>27</v>
      </c>
      <c r="I316" s="7" t="s">
        <v>136</v>
      </c>
      <c r="J316" s="211" t="s">
        <v>766</v>
      </c>
      <c r="L316" s="6" t="s">
        <v>1619</v>
      </c>
      <c r="M316" s="7" t="s">
        <v>1616</v>
      </c>
      <c r="N316" s="7" t="s">
        <v>1617</v>
      </c>
      <c r="O316" s="7">
        <v>298</v>
      </c>
      <c r="P316" s="7">
        <v>-9.2233720368547697E+18</v>
      </c>
      <c r="Q316" s="211" t="s">
        <v>766</v>
      </c>
      <c r="R316" s="7" t="s">
        <v>642</v>
      </c>
      <c r="S316" s="7" t="s">
        <v>1940</v>
      </c>
      <c r="T316" s="7" t="s">
        <v>1941</v>
      </c>
      <c r="U316" s="215">
        <v>408361</v>
      </c>
      <c r="V316" s="7" t="s">
        <v>1929</v>
      </c>
      <c r="W316" s="7" t="s">
        <v>1931</v>
      </c>
      <c r="X316" s="7">
        <v>13067.544</v>
      </c>
      <c r="Y316" s="7">
        <v>137</v>
      </c>
      <c r="Z316" s="7">
        <v>25</v>
      </c>
      <c r="AA316" s="7">
        <v>39</v>
      </c>
      <c r="AB316" s="7" t="b">
        <v>1</v>
      </c>
      <c r="AC316" s="7">
        <v>0.99819500000000005</v>
      </c>
      <c r="AD316" s="7" t="s">
        <v>1667</v>
      </c>
      <c r="AE316" s="7" t="s">
        <v>27</v>
      </c>
      <c r="AF316" s="7" t="s">
        <v>27</v>
      </c>
      <c r="AG316" s="7" t="s">
        <v>27</v>
      </c>
      <c r="AH316" s="7" t="s">
        <v>27</v>
      </c>
      <c r="AI316" s="7" t="s">
        <v>27</v>
      </c>
      <c r="AJ316" s="7" t="s">
        <v>27</v>
      </c>
      <c r="AK316" s="7" t="s">
        <v>27</v>
      </c>
      <c r="AL316" s="7" t="s">
        <v>27</v>
      </c>
      <c r="AM316" s="7" t="s">
        <v>27</v>
      </c>
      <c r="AN316" s="7" t="s">
        <v>27</v>
      </c>
      <c r="AO316" s="7" t="s">
        <v>27</v>
      </c>
      <c r="AP316" s="7" t="s">
        <v>27</v>
      </c>
      <c r="AQ316" s="7" t="s">
        <v>27</v>
      </c>
      <c r="AR316" s="7" t="s">
        <v>27</v>
      </c>
      <c r="AS316" s="7" t="s">
        <v>27</v>
      </c>
      <c r="AT316" s="7" t="s">
        <v>27</v>
      </c>
    </row>
    <row r="317" spans="1:46" ht="25" x14ac:dyDescent="0.2">
      <c r="A317" s="6" t="s">
        <v>641</v>
      </c>
      <c r="B317" s="7" t="s">
        <v>642</v>
      </c>
      <c r="C317" s="7" t="s">
        <v>767</v>
      </c>
      <c r="D317" s="7" t="s">
        <v>27</v>
      </c>
      <c r="E317" s="7" t="s">
        <v>195</v>
      </c>
      <c r="F317" s="7" t="s">
        <v>133</v>
      </c>
      <c r="G317" s="155" t="s">
        <v>644</v>
      </c>
      <c r="H317" s="7" t="s">
        <v>27</v>
      </c>
      <c r="I317" s="7" t="s">
        <v>136</v>
      </c>
      <c r="J317" s="211" t="s">
        <v>768</v>
      </c>
      <c r="L317" s="6" t="s">
        <v>1619</v>
      </c>
      <c r="M317" s="7" t="s">
        <v>1616</v>
      </c>
      <c r="N317" s="7" t="s">
        <v>1617</v>
      </c>
      <c r="O317" s="7">
        <v>299</v>
      </c>
      <c r="P317" s="7">
        <v>-9.2233720368547697E+18</v>
      </c>
      <c r="Q317" s="211" t="s">
        <v>768</v>
      </c>
      <c r="R317" s="7" t="s">
        <v>642</v>
      </c>
      <c r="S317" s="7" t="s">
        <v>1941</v>
      </c>
      <c r="T317" s="7" t="s">
        <v>1942</v>
      </c>
      <c r="U317" s="215">
        <v>408361</v>
      </c>
      <c r="V317" s="7" t="s">
        <v>1929</v>
      </c>
      <c r="W317" s="7" t="s">
        <v>1931</v>
      </c>
      <c r="X317" s="7">
        <v>13067.544</v>
      </c>
      <c r="Y317" s="7">
        <v>50</v>
      </c>
      <c r="Z317" s="7">
        <v>10</v>
      </c>
      <c r="AA317" s="7">
        <v>19</v>
      </c>
      <c r="AB317" s="7" t="b">
        <v>1</v>
      </c>
      <c r="AC317" s="7">
        <v>0.99748700000000001</v>
      </c>
      <c r="AD317" s="7" t="s">
        <v>1667</v>
      </c>
      <c r="AE317" s="7" t="s">
        <v>27</v>
      </c>
      <c r="AF317" s="7" t="s">
        <v>27</v>
      </c>
      <c r="AG317" s="7" t="s">
        <v>27</v>
      </c>
      <c r="AH317" s="7" t="s">
        <v>27</v>
      </c>
      <c r="AI317" s="7" t="s">
        <v>27</v>
      </c>
      <c r="AJ317" s="7" t="s">
        <v>27</v>
      </c>
      <c r="AK317" s="7" t="s">
        <v>27</v>
      </c>
      <c r="AL317" s="7" t="s">
        <v>27</v>
      </c>
      <c r="AM317" s="7" t="s">
        <v>27</v>
      </c>
      <c r="AN317" s="7" t="s">
        <v>27</v>
      </c>
      <c r="AO317" s="7" t="s">
        <v>27</v>
      </c>
      <c r="AP317" s="7" t="s">
        <v>27</v>
      </c>
      <c r="AQ317" s="7" t="s">
        <v>27</v>
      </c>
      <c r="AR317" s="7" t="s">
        <v>27</v>
      </c>
      <c r="AS317" s="7" t="s">
        <v>27</v>
      </c>
      <c r="AT317" s="7" t="s">
        <v>27</v>
      </c>
    </row>
    <row r="318" spans="1:46" ht="25" x14ac:dyDescent="0.2">
      <c r="A318" s="6" t="s">
        <v>641</v>
      </c>
      <c r="B318" s="7" t="s">
        <v>642</v>
      </c>
      <c r="C318" s="7" t="s">
        <v>769</v>
      </c>
      <c r="D318" s="7" t="s">
        <v>27</v>
      </c>
      <c r="E318" s="7" t="s">
        <v>132</v>
      </c>
      <c r="F318" s="155" t="s">
        <v>644</v>
      </c>
      <c r="G318" s="7" t="s">
        <v>133</v>
      </c>
      <c r="H318" s="7" t="s">
        <v>27</v>
      </c>
      <c r="I318" s="7" t="s">
        <v>136</v>
      </c>
      <c r="J318" s="211" t="s">
        <v>770</v>
      </c>
      <c r="L318" s="6" t="s">
        <v>1619</v>
      </c>
      <c r="M318" s="7" t="s">
        <v>1616</v>
      </c>
      <c r="N318" s="7" t="s">
        <v>1617</v>
      </c>
      <c r="O318" s="7">
        <v>300</v>
      </c>
      <c r="P318" s="7">
        <v>-9.2233720368547697E+18</v>
      </c>
      <c r="Q318" s="211" t="s">
        <v>770</v>
      </c>
      <c r="R318" s="7" t="s">
        <v>642</v>
      </c>
      <c r="S318" s="7" t="s">
        <v>1942</v>
      </c>
      <c r="T318" s="7" t="s">
        <v>1943</v>
      </c>
      <c r="U318" s="215">
        <v>408361</v>
      </c>
      <c r="V318" s="7" t="s">
        <v>1929</v>
      </c>
      <c r="W318" s="7" t="s">
        <v>1931</v>
      </c>
      <c r="X318" s="7">
        <v>13067.544</v>
      </c>
      <c r="Y318" s="7">
        <v>64</v>
      </c>
      <c r="Z318" s="7">
        <v>7</v>
      </c>
      <c r="AA318" s="7">
        <v>20</v>
      </c>
      <c r="AB318" s="7" t="b">
        <v>0</v>
      </c>
      <c r="AC318" s="7">
        <v>5.6950000000000004E-3</v>
      </c>
      <c r="AD318" s="7" t="s">
        <v>1623</v>
      </c>
      <c r="AE318" s="7" t="s">
        <v>27</v>
      </c>
      <c r="AF318" s="7" t="s">
        <v>27</v>
      </c>
      <c r="AG318" s="7" t="s">
        <v>27</v>
      </c>
      <c r="AH318" s="7" t="s">
        <v>27</v>
      </c>
      <c r="AI318" s="7" t="s">
        <v>27</v>
      </c>
      <c r="AJ318" s="7" t="s">
        <v>27</v>
      </c>
      <c r="AK318" s="7" t="s">
        <v>27</v>
      </c>
      <c r="AL318" s="7" t="s">
        <v>27</v>
      </c>
      <c r="AM318" s="7" t="s">
        <v>27</v>
      </c>
      <c r="AN318" s="7" t="s">
        <v>27</v>
      </c>
      <c r="AO318" s="7" t="s">
        <v>27</v>
      </c>
      <c r="AP318" s="7" t="s">
        <v>27</v>
      </c>
      <c r="AQ318" s="7" t="s">
        <v>27</v>
      </c>
      <c r="AR318" s="7" t="s">
        <v>27</v>
      </c>
      <c r="AS318" s="7" t="s">
        <v>27</v>
      </c>
      <c r="AT318" s="7" t="s">
        <v>27</v>
      </c>
    </row>
    <row r="319" spans="1:46" ht="25" x14ac:dyDescent="0.2">
      <c r="A319" s="6" t="s">
        <v>641</v>
      </c>
      <c r="B319" s="7" t="s">
        <v>642</v>
      </c>
      <c r="C319" s="7" t="s">
        <v>771</v>
      </c>
      <c r="D319" s="7" t="s">
        <v>27</v>
      </c>
      <c r="E319" s="7" t="s">
        <v>195</v>
      </c>
      <c r="F319" s="7" t="s">
        <v>133</v>
      </c>
      <c r="G319" s="155" t="s">
        <v>644</v>
      </c>
      <c r="H319" s="7" t="s">
        <v>27</v>
      </c>
      <c r="I319" s="7" t="s">
        <v>136</v>
      </c>
      <c r="J319" s="213" t="s">
        <v>772</v>
      </c>
      <c r="L319" s="6" t="s">
        <v>1619</v>
      </c>
      <c r="M319" s="7" t="s">
        <v>1616</v>
      </c>
      <c r="N319" s="7" t="s">
        <v>1617</v>
      </c>
      <c r="O319" s="7">
        <v>301</v>
      </c>
      <c r="P319" s="7">
        <v>-9.2233720368547697E+18</v>
      </c>
      <c r="Q319" s="213" t="s">
        <v>772</v>
      </c>
      <c r="R319" s="7" t="s">
        <v>642</v>
      </c>
      <c r="S319" s="7" t="s">
        <v>1943</v>
      </c>
      <c r="T319" s="7" t="s">
        <v>1944</v>
      </c>
      <c r="U319" s="215">
        <v>408361</v>
      </c>
      <c r="V319" s="7" t="s">
        <v>1929</v>
      </c>
      <c r="W319" s="7" t="s">
        <v>1931</v>
      </c>
      <c r="X319" s="7">
        <v>13067.544</v>
      </c>
      <c r="Y319" s="7">
        <v>87</v>
      </c>
      <c r="Z319" s="7">
        <v>14</v>
      </c>
      <c r="AA319" s="7">
        <v>23</v>
      </c>
      <c r="AB319" s="7" t="b">
        <v>1</v>
      </c>
      <c r="AC319" s="7">
        <v>0.999116</v>
      </c>
      <c r="AD319" s="7" t="s">
        <v>1667</v>
      </c>
      <c r="AE319" s="7" t="s">
        <v>27</v>
      </c>
      <c r="AF319" s="7" t="s">
        <v>27</v>
      </c>
      <c r="AG319" s="7" t="s">
        <v>27</v>
      </c>
      <c r="AH319" s="7" t="s">
        <v>27</v>
      </c>
      <c r="AI319" s="7" t="s">
        <v>27</v>
      </c>
      <c r="AJ319" s="7" t="s">
        <v>27</v>
      </c>
      <c r="AK319" s="7" t="s">
        <v>27</v>
      </c>
      <c r="AL319" s="7" t="s">
        <v>27</v>
      </c>
      <c r="AM319" s="7" t="s">
        <v>27</v>
      </c>
      <c r="AN319" s="7" t="s">
        <v>27</v>
      </c>
      <c r="AO319" s="7" t="s">
        <v>27</v>
      </c>
      <c r="AP319" s="7" t="s">
        <v>27</v>
      </c>
      <c r="AQ319" s="7" t="s">
        <v>27</v>
      </c>
      <c r="AR319" s="7" t="s">
        <v>27</v>
      </c>
      <c r="AS319" s="7" t="s">
        <v>27</v>
      </c>
      <c r="AT319" s="7" t="s">
        <v>27</v>
      </c>
    </row>
    <row r="320" spans="1:46" ht="49" x14ac:dyDescent="0.2">
      <c r="A320" s="6" t="s">
        <v>641</v>
      </c>
      <c r="B320" s="7" t="s">
        <v>642</v>
      </c>
      <c r="C320" s="7" t="s">
        <v>773</v>
      </c>
      <c r="D320" s="7" t="s">
        <v>27</v>
      </c>
      <c r="E320" s="7" t="s">
        <v>132</v>
      </c>
      <c r="F320" s="155" t="s">
        <v>644</v>
      </c>
      <c r="G320" s="7" t="s">
        <v>133</v>
      </c>
      <c r="H320" s="7" t="s">
        <v>27</v>
      </c>
      <c r="I320" s="7" t="s">
        <v>136</v>
      </c>
      <c r="J320" s="211" t="s">
        <v>774</v>
      </c>
      <c r="L320" s="6" t="s">
        <v>1619</v>
      </c>
      <c r="M320" s="7" t="s">
        <v>1616</v>
      </c>
      <c r="N320" s="7" t="s">
        <v>1617</v>
      </c>
      <c r="O320" s="7">
        <v>302</v>
      </c>
      <c r="P320" s="7">
        <v>-9.2233720368547697E+18</v>
      </c>
      <c r="Q320" s="211" t="s">
        <v>774</v>
      </c>
      <c r="R320" s="7" t="s">
        <v>642</v>
      </c>
      <c r="S320" s="7" t="s">
        <v>1944</v>
      </c>
      <c r="T320" s="7" t="s">
        <v>1945</v>
      </c>
      <c r="U320" s="215">
        <v>408361</v>
      </c>
      <c r="V320" s="7" t="s">
        <v>1929</v>
      </c>
      <c r="W320" s="7" t="s">
        <v>1931</v>
      </c>
      <c r="X320" s="7">
        <v>13067.544</v>
      </c>
      <c r="Y320" s="7">
        <v>143</v>
      </c>
      <c r="Z320" s="7">
        <v>26</v>
      </c>
      <c r="AA320" s="7">
        <v>53</v>
      </c>
      <c r="AB320" s="7" t="b">
        <v>0</v>
      </c>
      <c r="AC320" s="7">
        <v>0.369641</v>
      </c>
      <c r="AD320" s="7" t="s">
        <v>1623</v>
      </c>
      <c r="AE320" s="7" t="s">
        <v>27</v>
      </c>
      <c r="AF320" s="7" t="s">
        <v>27</v>
      </c>
      <c r="AG320" s="7" t="s">
        <v>27</v>
      </c>
      <c r="AH320" s="7" t="s">
        <v>27</v>
      </c>
      <c r="AI320" s="7" t="s">
        <v>27</v>
      </c>
      <c r="AJ320" s="7" t="s">
        <v>27</v>
      </c>
      <c r="AK320" s="7" t="s">
        <v>27</v>
      </c>
      <c r="AL320" s="7" t="s">
        <v>27</v>
      </c>
      <c r="AM320" s="7" t="s">
        <v>27</v>
      </c>
      <c r="AN320" s="7" t="s">
        <v>27</v>
      </c>
      <c r="AO320" s="7" t="s">
        <v>27</v>
      </c>
      <c r="AP320" s="7" t="s">
        <v>27</v>
      </c>
      <c r="AQ320" s="7" t="s">
        <v>27</v>
      </c>
      <c r="AR320" s="7" t="s">
        <v>27</v>
      </c>
      <c r="AS320" s="7" t="s">
        <v>27</v>
      </c>
      <c r="AT320" s="7" t="s">
        <v>27</v>
      </c>
    </row>
    <row r="321" spans="1:46" ht="61" x14ac:dyDescent="0.2">
      <c r="A321" s="6" t="s">
        <v>641</v>
      </c>
      <c r="B321" s="7" t="s">
        <v>642</v>
      </c>
      <c r="C321" s="7" t="s">
        <v>775</v>
      </c>
      <c r="D321" s="7" t="s">
        <v>27</v>
      </c>
      <c r="E321" s="7" t="s">
        <v>195</v>
      </c>
      <c r="F321" s="7" t="s">
        <v>133</v>
      </c>
      <c r="G321" s="155" t="s">
        <v>644</v>
      </c>
      <c r="H321" s="7" t="s">
        <v>27</v>
      </c>
      <c r="I321" s="7" t="s">
        <v>136</v>
      </c>
      <c r="J321" s="212" t="s">
        <v>776</v>
      </c>
      <c r="L321" s="6" t="s">
        <v>1619</v>
      </c>
      <c r="M321" s="7" t="s">
        <v>1616</v>
      </c>
      <c r="N321" s="7" t="s">
        <v>1617</v>
      </c>
      <c r="O321" s="7">
        <v>303</v>
      </c>
      <c r="P321" s="7">
        <v>-9.2233720368547697E+18</v>
      </c>
      <c r="Q321" s="217" t="s">
        <v>776</v>
      </c>
      <c r="R321" s="7" t="s">
        <v>642</v>
      </c>
      <c r="S321" s="7" t="s">
        <v>1945</v>
      </c>
      <c r="T321" s="7" t="s">
        <v>1946</v>
      </c>
      <c r="U321" s="215">
        <v>408361</v>
      </c>
      <c r="V321" s="7" t="s">
        <v>1929</v>
      </c>
      <c r="W321" s="7" t="s">
        <v>1931</v>
      </c>
      <c r="X321" s="7">
        <v>13067.544</v>
      </c>
      <c r="Y321" s="7">
        <v>174</v>
      </c>
      <c r="Z321" s="7">
        <v>20</v>
      </c>
      <c r="AA321" s="7">
        <v>87</v>
      </c>
      <c r="AB321" s="7" t="b">
        <v>0</v>
      </c>
      <c r="AC321" s="7">
        <v>4.9940000000000002E-3</v>
      </c>
      <c r="AD321" s="7" t="s">
        <v>1623</v>
      </c>
      <c r="AE321" s="7" t="s">
        <v>27</v>
      </c>
      <c r="AF321" s="7" t="s">
        <v>27</v>
      </c>
      <c r="AG321" s="7" t="s">
        <v>27</v>
      </c>
      <c r="AH321" s="7" t="s">
        <v>27</v>
      </c>
      <c r="AI321" s="7" t="s">
        <v>27</v>
      </c>
      <c r="AJ321" s="7" t="s">
        <v>27</v>
      </c>
      <c r="AK321" s="7" t="s">
        <v>27</v>
      </c>
      <c r="AL321" s="7" t="s">
        <v>27</v>
      </c>
      <c r="AM321" s="7" t="s">
        <v>27</v>
      </c>
      <c r="AN321" s="7" t="s">
        <v>27</v>
      </c>
      <c r="AO321" s="7" t="s">
        <v>27</v>
      </c>
      <c r="AP321" s="7" t="s">
        <v>27</v>
      </c>
      <c r="AQ321" s="7" t="s">
        <v>27</v>
      </c>
      <c r="AR321" s="7" t="s">
        <v>27</v>
      </c>
      <c r="AS321" s="7" t="s">
        <v>27</v>
      </c>
      <c r="AT321" s="7" t="s">
        <v>27</v>
      </c>
    </row>
    <row r="322" spans="1:46" ht="37" x14ac:dyDescent="0.2">
      <c r="A322" s="6" t="s">
        <v>641</v>
      </c>
      <c r="B322" s="7" t="s">
        <v>642</v>
      </c>
      <c r="C322" s="7" t="s">
        <v>777</v>
      </c>
      <c r="D322" s="7" t="s">
        <v>27</v>
      </c>
      <c r="E322" s="7" t="s">
        <v>132</v>
      </c>
      <c r="F322" s="155" t="s">
        <v>644</v>
      </c>
      <c r="G322" s="7" t="s">
        <v>133</v>
      </c>
      <c r="H322" s="7" t="s">
        <v>27</v>
      </c>
      <c r="I322" s="7" t="s">
        <v>136</v>
      </c>
      <c r="J322" s="211" t="s">
        <v>778</v>
      </c>
      <c r="L322" s="6" t="s">
        <v>1619</v>
      </c>
      <c r="M322" s="7" t="s">
        <v>1616</v>
      </c>
      <c r="N322" s="7" t="s">
        <v>1617</v>
      </c>
      <c r="O322" s="7">
        <v>304</v>
      </c>
      <c r="P322" s="7">
        <v>-9.2233720368547697E+18</v>
      </c>
      <c r="Q322" s="211" t="s">
        <v>778</v>
      </c>
      <c r="R322" s="7" t="s">
        <v>642</v>
      </c>
      <c r="S322" s="7" t="s">
        <v>1946</v>
      </c>
      <c r="T322" s="7" t="s">
        <v>1947</v>
      </c>
      <c r="U322" s="215">
        <v>408361</v>
      </c>
      <c r="V322" s="7" t="s">
        <v>1929</v>
      </c>
      <c r="W322" s="7" t="s">
        <v>1931</v>
      </c>
      <c r="X322" s="7">
        <v>13067.544</v>
      </c>
      <c r="Y322" s="7">
        <v>94</v>
      </c>
      <c r="Z322" s="7">
        <v>19</v>
      </c>
      <c r="AA322" s="7">
        <v>26</v>
      </c>
      <c r="AB322" s="7" t="b">
        <v>0</v>
      </c>
      <c r="AC322" s="7">
        <v>5.4900000000000001E-4</v>
      </c>
      <c r="AD322" s="7" t="s">
        <v>1623</v>
      </c>
      <c r="AE322" s="7" t="s">
        <v>27</v>
      </c>
      <c r="AF322" s="7" t="s">
        <v>27</v>
      </c>
      <c r="AG322" s="7" t="s">
        <v>27</v>
      </c>
      <c r="AH322" s="7" t="s">
        <v>27</v>
      </c>
      <c r="AI322" s="7" t="s">
        <v>27</v>
      </c>
      <c r="AJ322" s="7" t="s">
        <v>27</v>
      </c>
      <c r="AK322" s="7" t="s">
        <v>27</v>
      </c>
      <c r="AL322" s="7" t="s">
        <v>27</v>
      </c>
      <c r="AM322" s="7" t="s">
        <v>27</v>
      </c>
      <c r="AN322" s="7" t="s">
        <v>27</v>
      </c>
      <c r="AO322" s="7" t="s">
        <v>27</v>
      </c>
      <c r="AP322" s="7" t="s">
        <v>27</v>
      </c>
      <c r="AQ322" s="7" t="s">
        <v>27</v>
      </c>
      <c r="AR322" s="7" t="s">
        <v>27</v>
      </c>
      <c r="AS322" s="7" t="s">
        <v>27</v>
      </c>
      <c r="AT322" s="7" t="s">
        <v>27</v>
      </c>
    </row>
    <row r="323" spans="1:46" ht="61" x14ac:dyDescent="0.2">
      <c r="A323" s="6" t="s">
        <v>641</v>
      </c>
      <c r="B323" s="7" t="s">
        <v>642</v>
      </c>
      <c r="C323" s="7" t="s">
        <v>779</v>
      </c>
      <c r="D323" s="7" t="s">
        <v>27</v>
      </c>
      <c r="E323" s="7" t="s">
        <v>195</v>
      </c>
      <c r="F323" s="7" t="s">
        <v>133</v>
      </c>
      <c r="G323" s="155" t="s">
        <v>644</v>
      </c>
      <c r="H323" s="7" t="s">
        <v>27</v>
      </c>
      <c r="I323" s="7" t="s">
        <v>136</v>
      </c>
      <c r="J323" s="212" t="s">
        <v>780</v>
      </c>
      <c r="L323" s="6" t="s">
        <v>1619</v>
      </c>
      <c r="M323" s="7" t="s">
        <v>1616</v>
      </c>
      <c r="N323" s="7" t="s">
        <v>1617</v>
      </c>
      <c r="O323" s="7">
        <v>305</v>
      </c>
      <c r="P323" s="7">
        <v>-9.2233720368547697E+18</v>
      </c>
      <c r="Q323" s="217" t="s">
        <v>780</v>
      </c>
      <c r="R323" s="7" t="s">
        <v>642</v>
      </c>
      <c r="S323" s="7" t="s">
        <v>1947</v>
      </c>
      <c r="T323" s="7" t="s">
        <v>1948</v>
      </c>
      <c r="U323" s="215">
        <v>408361</v>
      </c>
      <c r="V323" s="7" t="s">
        <v>1929</v>
      </c>
      <c r="W323" s="7" t="s">
        <v>1931</v>
      </c>
      <c r="X323" s="7">
        <v>13067.544</v>
      </c>
      <c r="Y323" s="7">
        <v>158</v>
      </c>
      <c r="Z323" s="7">
        <v>24</v>
      </c>
      <c r="AA323" s="7">
        <v>62</v>
      </c>
      <c r="AB323" s="7" t="b">
        <v>1</v>
      </c>
      <c r="AC323" s="7">
        <v>0.60783299999999996</v>
      </c>
      <c r="AD323" s="7" t="s">
        <v>1667</v>
      </c>
      <c r="AE323" s="7" t="s">
        <v>27</v>
      </c>
      <c r="AF323" s="7" t="s">
        <v>27</v>
      </c>
      <c r="AG323" s="7" t="s">
        <v>27</v>
      </c>
      <c r="AH323" s="7" t="s">
        <v>27</v>
      </c>
      <c r="AI323" s="7" t="s">
        <v>27</v>
      </c>
      <c r="AJ323" s="7" t="s">
        <v>27</v>
      </c>
      <c r="AK323" s="7" t="s">
        <v>27</v>
      </c>
      <c r="AL323" s="7" t="s">
        <v>27</v>
      </c>
      <c r="AM323" s="7" t="s">
        <v>27</v>
      </c>
      <c r="AN323" s="7" t="s">
        <v>27</v>
      </c>
      <c r="AO323" s="7" t="s">
        <v>27</v>
      </c>
      <c r="AP323" s="7" t="s">
        <v>27</v>
      </c>
      <c r="AQ323" s="7" t="s">
        <v>27</v>
      </c>
      <c r="AR323" s="7" t="s">
        <v>27</v>
      </c>
      <c r="AS323" s="7" t="s">
        <v>27</v>
      </c>
      <c r="AT323" s="7" t="s">
        <v>27</v>
      </c>
    </row>
    <row r="324" spans="1:46" ht="61" x14ac:dyDescent="0.2">
      <c r="A324" s="6" t="s">
        <v>641</v>
      </c>
      <c r="B324" s="7" t="s">
        <v>642</v>
      </c>
      <c r="C324" s="7" t="s">
        <v>781</v>
      </c>
      <c r="D324" s="7" t="s">
        <v>27</v>
      </c>
      <c r="E324" s="7" t="s">
        <v>132</v>
      </c>
      <c r="F324" s="155" t="s">
        <v>644</v>
      </c>
      <c r="G324" s="7" t="s">
        <v>133</v>
      </c>
      <c r="H324" s="7" t="s">
        <v>27</v>
      </c>
      <c r="I324" s="7" t="s">
        <v>136</v>
      </c>
      <c r="J324" s="213" t="s">
        <v>782</v>
      </c>
      <c r="L324" s="6" t="s">
        <v>1619</v>
      </c>
      <c r="M324" s="7" t="s">
        <v>1616</v>
      </c>
      <c r="N324" s="7" t="s">
        <v>1617</v>
      </c>
      <c r="O324" s="7">
        <v>306</v>
      </c>
      <c r="P324" s="7">
        <v>-9.2233720368547697E+18</v>
      </c>
      <c r="Q324" s="213" t="s">
        <v>782</v>
      </c>
      <c r="R324" s="7" t="s">
        <v>642</v>
      </c>
      <c r="S324" s="7" t="s">
        <v>1948</v>
      </c>
      <c r="T324" s="7" t="s">
        <v>1949</v>
      </c>
      <c r="U324" s="215">
        <v>408361</v>
      </c>
      <c r="V324" s="7" t="s">
        <v>1929</v>
      </c>
      <c r="W324" s="7" t="s">
        <v>1931</v>
      </c>
      <c r="X324" s="7">
        <v>13067.544</v>
      </c>
      <c r="Y324" s="7">
        <v>158</v>
      </c>
      <c r="Z324" s="7">
        <v>30</v>
      </c>
      <c r="AA324" s="7">
        <v>53</v>
      </c>
      <c r="AB324" s="7" t="b">
        <v>1</v>
      </c>
      <c r="AC324" s="7">
        <v>0.99768800000000002</v>
      </c>
      <c r="AD324" s="7" t="s">
        <v>1667</v>
      </c>
      <c r="AE324" s="7" t="s">
        <v>27</v>
      </c>
      <c r="AF324" s="7" t="s">
        <v>27</v>
      </c>
      <c r="AG324" s="7" t="s">
        <v>27</v>
      </c>
      <c r="AH324" s="7" t="s">
        <v>27</v>
      </c>
      <c r="AI324" s="7" t="s">
        <v>27</v>
      </c>
      <c r="AJ324" s="7" t="s">
        <v>27</v>
      </c>
      <c r="AK324" s="7" t="s">
        <v>27</v>
      </c>
      <c r="AL324" s="7" t="s">
        <v>27</v>
      </c>
      <c r="AM324" s="7" t="s">
        <v>27</v>
      </c>
      <c r="AN324" s="7" t="s">
        <v>27</v>
      </c>
      <c r="AO324" s="7" t="s">
        <v>27</v>
      </c>
      <c r="AP324" s="7" t="s">
        <v>27</v>
      </c>
      <c r="AQ324" s="7" t="s">
        <v>27</v>
      </c>
      <c r="AR324" s="7" t="s">
        <v>27</v>
      </c>
      <c r="AS324" s="7" t="s">
        <v>27</v>
      </c>
      <c r="AT324" s="7" t="s">
        <v>27</v>
      </c>
    </row>
    <row r="325" spans="1:46" ht="37" x14ac:dyDescent="0.2">
      <c r="A325" s="6" t="s">
        <v>641</v>
      </c>
      <c r="B325" s="7" t="s">
        <v>642</v>
      </c>
      <c r="C325" s="7" t="s">
        <v>783</v>
      </c>
      <c r="D325" s="7" t="s">
        <v>27</v>
      </c>
      <c r="E325" s="7" t="s">
        <v>195</v>
      </c>
      <c r="F325" s="7" t="s">
        <v>133</v>
      </c>
      <c r="G325" s="155" t="s">
        <v>644</v>
      </c>
      <c r="H325" s="7" t="s">
        <v>27</v>
      </c>
      <c r="I325" s="7" t="s">
        <v>136</v>
      </c>
      <c r="J325" s="212" t="s">
        <v>784</v>
      </c>
      <c r="L325" s="6" t="s">
        <v>1619</v>
      </c>
      <c r="M325" s="7" t="s">
        <v>1616</v>
      </c>
      <c r="N325" s="7" t="s">
        <v>1617</v>
      </c>
      <c r="O325" s="7">
        <v>307</v>
      </c>
      <c r="P325" s="7">
        <v>-9.2233720368547697E+18</v>
      </c>
      <c r="Q325" s="217" t="s">
        <v>784</v>
      </c>
      <c r="R325" s="7" t="s">
        <v>642</v>
      </c>
      <c r="S325" s="7" t="s">
        <v>1949</v>
      </c>
      <c r="T325" s="7" t="s">
        <v>1950</v>
      </c>
      <c r="U325" s="215">
        <v>408361</v>
      </c>
      <c r="V325" s="7" t="s">
        <v>1929</v>
      </c>
      <c r="W325" s="7" t="s">
        <v>1931</v>
      </c>
      <c r="X325" s="7">
        <v>13067.544</v>
      </c>
      <c r="Y325" s="7">
        <v>108</v>
      </c>
      <c r="Z325" s="7">
        <v>18</v>
      </c>
      <c r="AA325" s="7">
        <v>44</v>
      </c>
      <c r="AB325" s="7" t="b">
        <v>0</v>
      </c>
      <c r="AC325" s="7">
        <v>3.826E-3</v>
      </c>
      <c r="AD325" s="7" t="s">
        <v>1623</v>
      </c>
      <c r="AE325" s="7" t="s">
        <v>27</v>
      </c>
      <c r="AF325" s="7" t="s">
        <v>27</v>
      </c>
      <c r="AG325" s="7" t="s">
        <v>27</v>
      </c>
      <c r="AH325" s="7" t="s">
        <v>27</v>
      </c>
      <c r="AI325" s="7" t="s">
        <v>27</v>
      </c>
      <c r="AJ325" s="7" t="s">
        <v>27</v>
      </c>
      <c r="AK325" s="7" t="s">
        <v>27</v>
      </c>
      <c r="AL325" s="7" t="s">
        <v>27</v>
      </c>
      <c r="AM325" s="7" t="s">
        <v>27</v>
      </c>
      <c r="AN325" s="7" t="s">
        <v>27</v>
      </c>
      <c r="AO325" s="7" t="s">
        <v>27</v>
      </c>
      <c r="AP325" s="7" t="s">
        <v>27</v>
      </c>
      <c r="AQ325" s="7" t="s">
        <v>27</v>
      </c>
      <c r="AR325" s="7" t="s">
        <v>27</v>
      </c>
      <c r="AS325" s="7" t="s">
        <v>27</v>
      </c>
      <c r="AT325" s="7" t="s">
        <v>27</v>
      </c>
    </row>
    <row r="326" spans="1:46" ht="37" x14ac:dyDescent="0.2">
      <c r="A326" s="6" t="s">
        <v>641</v>
      </c>
      <c r="B326" s="7" t="s">
        <v>642</v>
      </c>
      <c r="C326" s="7" t="s">
        <v>785</v>
      </c>
      <c r="D326" s="7" t="s">
        <v>27</v>
      </c>
      <c r="E326" s="7" t="s">
        <v>132</v>
      </c>
      <c r="F326" s="155" t="s">
        <v>644</v>
      </c>
      <c r="G326" s="7" t="s">
        <v>133</v>
      </c>
      <c r="H326" s="7" t="s">
        <v>27</v>
      </c>
      <c r="I326" s="7" t="s">
        <v>136</v>
      </c>
      <c r="J326" s="213" t="s">
        <v>786</v>
      </c>
      <c r="L326" s="6" t="s">
        <v>1619</v>
      </c>
      <c r="M326" s="7" t="s">
        <v>1616</v>
      </c>
      <c r="N326" s="7" t="s">
        <v>1617</v>
      </c>
      <c r="O326" s="7">
        <v>308</v>
      </c>
      <c r="P326" s="7">
        <v>-9.2233720368547697E+18</v>
      </c>
      <c r="Q326" s="213" t="s">
        <v>786</v>
      </c>
      <c r="R326" s="7" t="s">
        <v>642</v>
      </c>
      <c r="S326" s="7" t="s">
        <v>1950</v>
      </c>
      <c r="T326" s="7" t="s">
        <v>1951</v>
      </c>
      <c r="U326" s="215">
        <v>408361</v>
      </c>
      <c r="V326" s="7" t="s">
        <v>1929</v>
      </c>
      <c r="W326" s="7" t="s">
        <v>1931</v>
      </c>
      <c r="X326" s="7">
        <v>13067.544</v>
      </c>
      <c r="Y326" s="7">
        <v>98</v>
      </c>
      <c r="Z326" s="7">
        <v>17</v>
      </c>
      <c r="AA326" s="7">
        <v>31</v>
      </c>
      <c r="AB326" s="7" t="b">
        <v>0</v>
      </c>
      <c r="AC326" s="7">
        <v>0.39354899999999998</v>
      </c>
      <c r="AD326" s="7" t="s">
        <v>1623</v>
      </c>
      <c r="AE326" s="7" t="s">
        <v>27</v>
      </c>
      <c r="AF326" s="7" t="s">
        <v>27</v>
      </c>
      <c r="AG326" s="7" t="s">
        <v>27</v>
      </c>
      <c r="AH326" s="7" t="s">
        <v>27</v>
      </c>
      <c r="AI326" s="7" t="s">
        <v>27</v>
      </c>
      <c r="AJ326" s="7" t="s">
        <v>27</v>
      </c>
      <c r="AK326" s="7" t="s">
        <v>27</v>
      </c>
      <c r="AL326" s="7" t="s">
        <v>27</v>
      </c>
      <c r="AM326" s="7" t="s">
        <v>27</v>
      </c>
      <c r="AN326" s="7" t="s">
        <v>27</v>
      </c>
      <c r="AO326" s="7" t="s">
        <v>27</v>
      </c>
      <c r="AP326" s="7" t="s">
        <v>27</v>
      </c>
      <c r="AQ326" s="7" t="s">
        <v>27</v>
      </c>
      <c r="AR326" s="7" t="s">
        <v>27</v>
      </c>
      <c r="AS326" s="7" t="s">
        <v>27</v>
      </c>
      <c r="AT326" s="7" t="s">
        <v>27</v>
      </c>
    </row>
    <row r="327" spans="1:46" ht="25" x14ac:dyDescent="0.2">
      <c r="A327" s="6" t="s">
        <v>641</v>
      </c>
      <c r="B327" s="7" t="s">
        <v>642</v>
      </c>
      <c r="C327" s="7" t="s">
        <v>787</v>
      </c>
      <c r="D327" s="7" t="s">
        <v>27</v>
      </c>
      <c r="E327" s="7" t="s">
        <v>195</v>
      </c>
      <c r="F327" s="7" t="s">
        <v>133</v>
      </c>
      <c r="G327" s="155" t="s">
        <v>644</v>
      </c>
      <c r="H327" s="7" t="s">
        <v>27</v>
      </c>
      <c r="I327" s="7" t="s">
        <v>136</v>
      </c>
      <c r="J327" s="212" t="s">
        <v>788</v>
      </c>
      <c r="L327" s="6" t="s">
        <v>1619</v>
      </c>
      <c r="M327" s="7" t="s">
        <v>1616</v>
      </c>
      <c r="N327" s="7" t="s">
        <v>1617</v>
      </c>
      <c r="O327" s="7">
        <v>309</v>
      </c>
      <c r="P327" s="7">
        <v>-9.2233720368547697E+18</v>
      </c>
      <c r="Q327" s="217" t="s">
        <v>788</v>
      </c>
      <c r="R327" s="7" t="s">
        <v>642</v>
      </c>
      <c r="S327" s="7" t="s">
        <v>1951</v>
      </c>
      <c r="T327" s="7" t="s">
        <v>1952</v>
      </c>
      <c r="U327" s="215">
        <v>408361</v>
      </c>
      <c r="V327" s="7" t="s">
        <v>1929</v>
      </c>
      <c r="W327" s="7" t="s">
        <v>1931</v>
      </c>
      <c r="X327" s="7">
        <v>13067.544</v>
      </c>
      <c r="Y327" s="7">
        <v>65</v>
      </c>
      <c r="Z327" s="7">
        <v>11</v>
      </c>
      <c r="AA327" s="7">
        <v>30</v>
      </c>
      <c r="AB327" s="7" t="b">
        <v>1</v>
      </c>
      <c r="AC327" s="7">
        <v>0.99178200000000005</v>
      </c>
      <c r="AD327" s="7" t="s">
        <v>1667</v>
      </c>
      <c r="AE327" s="7" t="s">
        <v>27</v>
      </c>
      <c r="AF327" s="7" t="s">
        <v>27</v>
      </c>
      <c r="AG327" s="7" t="s">
        <v>27</v>
      </c>
      <c r="AH327" s="7" t="s">
        <v>27</v>
      </c>
      <c r="AI327" s="7" t="s">
        <v>27</v>
      </c>
      <c r="AJ327" s="7" t="s">
        <v>27</v>
      </c>
      <c r="AK327" s="7" t="s">
        <v>27</v>
      </c>
      <c r="AL327" s="7" t="s">
        <v>27</v>
      </c>
      <c r="AM327" s="7" t="s">
        <v>27</v>
      </c>
      <c r="AN327" s="7" t="s">
        <v>27</v>
      </c>
      <c r="AO327" s="7" t="s">
        <v>27</v>
      </c>
      <c r="AP327" s="7" t="s">
        <v>27</v>
      </c>
      <c r="AQ327" s="7" t="s">
        <v>27</v>
      </c>
      <c r="AR327" s="7" t="s">
        <v>27</v>
      </c>
      <c r="AS327" s="7" t="s">
        <v>27</v>
      </c>
      <c r="AT327" s="7" t="s">
        <v>27</v>
      </c>
    </row>
    <row r="328" spans="1:46" ht="37" x14ac:dyDescent="0.2">
      <c r="A328" s="6" t="s">
        <v>641</v>
      </c>
      <c r="B328" s="7" t="s">
        <v>642</v>
      </c>
      <c r="C328" s="7" t="s">
        <v>789</v>
      </c>
      <c r="D328" s="7" t="s">
        <v>27</v>
      </c>
      <c r="E328" s="7" t="s">
        <v>132</v>
      </c>
      <c r="F328" s="155" t="s">
        <v>644</v>
      </c>
      <c r="G328" s="7" t="s">
        <v>133</v>
      </c>
      <c r="H328" s="7" t="s">
        <v>27</v>
      </c>
      <c r="I328" s="7" t="s">
        <v>136</v>
      </c>
      <c r="J328" s="212" t="s">
        <v>790</v>
      </c>
      <c r="L328" s="6" t="s">
        <v>1619</v>
      </c>
      <c r="M328" s="7" t="s">
        <v>1616</v>
      </c>
      <c r="N328" s="7" t="s">
        <v>1617</v>
      </c>
      <c r="O328" s="7">
        <v>310</v>
      </c>
      <c r="P328" s="7">
        <v>-9.2233720368547697E+18</v>
      </c>
      <c r="Q328" s="217" t="s">
        <v>790</v>
      </c>
      <c r="R328" s="7" t="s">
        <v>642</v>
      </c>
      <c r="S328" s="7" t="s">
        <v>1952</v>
      </c>
      <c r="T328" s="7" t="s">
        <v>1953</v>
      </c>
      <c r="U328" s="215">
        <v>408361</v>
      </c>
      <c r="V328" s="7" t="s">
        <v>1929</v>
      </c>
      <c r="W328" s="7" t="s">
        <v>1931</v>
      </c>
      <c r="X328" s="7">
        <v>13067.544</v>
      </c>
      <c r="Y328" s="7">
        <v>138</v>
      </c>
      <c r="Z328" s="7">
        <v>27</v>
      </c>
      <c r="AA328" s="7">
        <v>42</v>
      </c>
      <c r="AB328" s="7" t="b">
        <v>1</v>
      </c>
      <c r="AC328" s="7">
        <v>0.555064</v>
      </c>
      <c r="AD328" s="7" t="s">
        <v>1667</v>
      </c>
      <c r="AE328" s="7" t="s">
        <v>27</v>
      </c>
      <c r="AF328" s="7" t="s">
        <v>27</v>
      </c>
      <c r="AG328" s="7" t="s">
        <v>27</v>
      </c>
      <c r="AH328" s="7" t="s">
        <v>27</v>
      </c>
      <c r="AI328" s="7" t="s">
        <v>27</v>
      </c>
      <c r="AJ328" s="7" t="s">
        <v>27</v>
      </c>
      <c r="AK328" s="7" t="s">
        <v>27</v>
      </c>
      <c r="AL328" s="7" t="s">
        <v>27</v>
      </c>
      <c r="AM328" s="7" t="s">
        <v>27</v>
      </c>
      <c r="AN328" s="7" t="s">
        <v>27</v>
      </c>
      <c r="AO328" s="7" t="s">
        <v>27</v>
      </c>
      <c r="AP328" s="7" t="s">
        <v>27</v>
      </c>
      <c r="AQ328" s="7" t="s">
        <v>27</v>
      </c>
      <c r="AR328" s="7" t="s">
        <v>27</v>
      </c>
      <c r="AS328" s="7" t="s">
        <v>27</v>
      </c>
      <c r="AT328" s="7" t="s">
        <v>27</v>
      </c>
    </row>
    <row r="329" spans="1:46" ht="25" x14ac:dyDescent="0.2">
      <c r="A329" s="6" t="s">
        <v>641</v>
      </c>
      <c r="B329" s="7" t="s">
        <v>642</v>
      </c>
      <c r="C329" s="7" t="s">
        <v>791</v>
      </c>
      <c r="D329" s="7" t="s">
        <v>27</v>
      </c>
      <c r="E329" s="7" t="s">
        <v>195</v>
      </c>
      <c r="F329" s="7" t="s">
        <v>133</v>
      </c>
      <c r="G329" s="155" t="s">
        <v>644</v>
      </c>
      <c r="H329" s="7" t="s">
        <v>27</v>
      </c>
      <c r="I329" s="7" t="s">
        <v>136</v>
      </c>
      <c r="J329" s="212" t="s">
        <v>792</v>
      </c>
      <c r="L329" s="6" t="s">
        <v>1619</v>
      </c>
      <c r="M329" s="7" t="s">
        <v>1616</v>
      </c>
      <c r="N329" s="7" t="s">
        <v>1617</v>
      </c>
      <c r="O329" s="7">
        <v>311</v>
      </c>
      <c r="P329" s="7">
        <v>-9.2233720368547697E+18</v>
      </c>
      <c r="Q329" s="217" t="s">
        <v>792</v>
      </c>
      <c r="R329" s="7" t="s">
        <v>642</v>
      </c>
      <c r="S329" s="7" t="s">
        <v>1953</v>
      </c>
      <c r="T329" s="7" t="s">
        <v>1954</v>
      </c>
      <c r="U329" s="215">
        <v>408361</v>
      </c>
      <c r="V329" s="7" t="s">
        <v>1929</v>
      </c>
      <c r="W329" s="7" t="s">
        <v>1931</v>
      </c>
      <c r="X329" s="7">
        <v>13067.544</v>
      </c>
      <c r="Y329" s="7">
        <v>69</v>
      </c>
      <c r="Z329" s="7">
        <v>10</v>
      </c>
      <c r="AA329" s="7">
        <v>33</v>
      </c>
      <c r="AB329" s="7" t="b">
        <v>0</v>
      </c>
      <c r="AC329" s="7">
        <v>2.9572000000000001E-2</v>
      </c>
      <c r="AD329" s="7" t="s">
        <v>1623</v>
      </c>
      <c r="AE329" s="7" t="s">
        <v>27</v>
      </c>
      <c r="AF329" s="7" t="s">
        <v>27</v>
      </c>
      <c r="AG329" s="7" t="s">
        <v>27</v>
      </c>
      <c r="AH329" s="7" t="s">
        <v>27</v>
      </c>
      <c r="AI329" s="7" t="s">
        <v>27</v>
      </c>
      <c r="AJ329" s="7" t="s">
        <v>27</v>
      </c>
      <c r="AK329" s="7" t="s">
        <v>27</v>
      </c>
      <c r="AL329" s="7" t="s">
        <v>27</v>
      </c>
      <c r="AM329" s="7" t="s">
        <v>27</v>
      </c>
      <c r="AN329" s="7" t="s">
        <v>27</v>
      </c>
      <c r="AO329" s="7" t="s">
        <v>27</v>
      </c>
      <c r="AP329" s="7" t="s">
        <v>27</v>
      </c>
      <c r="AQ329" s="7" t="s">
        <v>27</v>
      </c>
      <c r="AR329" s="7" t="s">
        <v>27</v>
      </c>
      <c r="AS329" s="7" t="s">
        <v>27</v>
      </c>
      <c r="AT329" s="7" t="s">
        <v>27</v>
      </c>
    </row>
    <row r="330" spans="1:46" ht="49" x14ac:dyDescent="0.2">
      <c r="A330" s="6" t="s">
        <v>641</v>
      </c>
      <c r="B330" s="7" t="s">
        <v>642</v>
      </c>
      <c r="C330" s="7" t="s">
        <v>793</v>
      </c>
      <c r="D330" s="7" t="s">
        <v>27</v>
      </c>
      <c r="E330" s="7" t="s">
        <v>132</v>
      </c>
      <c r="F330" s="155" t="s">
        <v>644</v>
      </c>
      <c r="G330" s="7" t="s">
        <v>133</v>
      </c>
      <c r="H330" s="7" t="s">
        <v>27</v>
      </c>
      <c r="I330" s="7" t="s">
        <v>136</v>
      </c>
      <c r="J330" s="213" t="s">
        <v>794</v>
      </c>
      <c r="L330" s="6" t="s">
        <v>1619</v>
      </c>
      <c r="M330" s="7" t="s">
        <v>1616</v>
      </c>
      <c r="N330" s="7" t="s">
        <v>1617</v>
      </c>
      <c r="O330" s="7">
        <v>312</v>
      </c>
      <c r="P330" s="7">
        <v>-9.2233720368547697E+18</v>
      </c>
      <c r="Q330" s="213" t="s">
        <v>794</v>
      </c>
      <c r="R330" s="7" t="s">
        <v>642</v>
      </c>
      <c r="S330" s="7" t="s">
        <v>1954</v>
      </c>
      <c r="T330" s="7" t="s">
        <v>1955</v>
      </c>
      <c r="U330" s="215">
        <v>408361</v>
      </c>
      <c r="V330" s="7" t="s">
        <v>1929</v>
      </c>
      <c r="W330" s="7" t="s">
        <v>1931</v>
      </c>
      <c r="X330" s="7">
        <v>13067.544</v>
      </c>
      <c r="Y330" s="7">
        <v>135</v>
      </c>
      <c r="Z330" s="7">
        <v>22</v>
      </c>
      <c r="AA330" s="7">
        <v>40</v>
      </c>
      <c r="AB330" s="7" t="b">
        <v>0</v>
      </c>
      <c r="AC330" s="7">
        <v>0.13694100000000001</v>
      </c>
      <c r="AD330" s="7" t="s">
        <v>1623</v>
      </c>
      <c r="AE330" s="7" t="s">
        <v>27</v>
      </c>
      <c r="AF330" s="7" t="s">
        <v>27</v>
      </c>
      <c r="AG330" s="7" t="s">
        <v>27</v>
      </c>
      <c r="AH330" s="7" t="s">
        <v>27</v>
      </c>
      <c r="AI330" s="7" t="s">
        <v>27</v>
      </c>
      <c r="AJ330" s="7" t="s">
        <v>27</v>
      </c>
      <c r="AK330" s="7" t="s">
        <v>27</v>
      </c>
      <c r="AL330" s="7" t="s">
        <v>27</v>
      </c>
      <c r="AM330" s="7" t="s">
        <v>27</v>
      </c>
      <c r="AN330" s="7" t="s">
        <v>27</v>
      </c>
      <c r="AO330" s="7" t="s">
        <v>27</v>
      </c>
      <c r="AP330" s="7" t="s">
        <v>27</v>
      </c>
      <c r="AQ330" s="7" t="s">
        <v>27</v>
      </c>
      <c r="AR330" s="7" t="s">
        <v>27</v>
      </c>
      <c r="AS330" s="7" t="s">
        <v>27</v>
      </c>
      <c r="AT330" s="7" t="s">
        <v>27</v>
      </c>
    </row>
    <row r="331" spans="1:46" ht="37" x14ac:dyDescent="0.2">
      <c r="A331" s="6" t="s">
        <v>641</v>
      </c>
      <c r="B331" s="7" t="s">
        <v>642</v>
      </c>
      <c r="C331" s="7" t="s">
        <v>795</v>
      </c>
      <c r="D331" s="7" t="s">
        <v>27</v>
      </c>
      <c r="E331" s="7" t="s">
        <v>195</v>
      </c>
      <c r="F331" s="7" t="s">
        <v>133</v>
      </c>
      <c r="G331" s="155" t="s">
        <v>644</v>
      </c>
      <c r="H331" s="7" t="s">
        <v>27</v>
      </c>
      <c r="I331" s="7" t="s">
        <v>136</v>
      </c>
      <c r="J331" s="211" t="s">
        <v>796</v>
      </c>
      <c r="L331" s="6" t="s">
        <v>1619</v>
      </c>
      <c r="M331" s="7" t="s">
        <v>1616</v>
      </c>
      <c r="N331" s="7" t="s">
        <v>1617</v>
      </c>
      <c r="O331" s="7">
        <v>313</v>
      </c>
      <c r="P331" s="7">
        <v>-9.2233720368547697E+18</v>
      </c>
      <c r="Q331" s="211" t="s">
        <v>796</v>
      </c>
      <c r="R331" s="7" t="s">
        <v>642</v>
      </c>
      <c r="S331" s="7" t="s">
        <v>1955</v>
      </c>
      <c r="T331" s="7" t="s">
        <v>1956</v>
      </c>
      <c r="U331" s="215">
        <v>408361</v>
      </c>
      <c r="V331" s="7" t="s">
        <v>1929</v>
      </c>
      <c r="W331" s="7" t="s">
        <v>1931</v>
      </c>
      <c r="X331" s="7">
        <v>13067.544</v>
      </c>
      <c r="Y331" s="7">
        <v>119</v>
      </c>
      <c r="Z331" s="7">
        <v>19</v>
      </c>
      <c r="AA331" s="7">
        <v>46</v>
      </c>
      <c r="AB331" s="7" t="b">
        <v>0</v>
      </c>
      <c r="AC331" s="7">
        <v>0.16191900000000001</v>
      </c>
      <c r="AD331" s="7" t="s">
        <v>1623</v>
      </c>
      <c r="AE331" s="7" t="s">
        <v>27</v>
      </c>
      <c r="AF331" s="7" t="s">
        <v>27</v>
      </c>
      <c r="AG331" s="7" t="s">
        <v>27</v>
      </c>
      <c r="AH331" s="7" t="s">
        <v>27</v>
      </c>
      <c r="AI331" s="7" t="s">
        <v>27</v>
      </c>
      <c r="AJ331" s="7" t="s">
        <v>27</v>
      </c>
      <c r="AK331" s="7" t="s">
        <v>27</v>
      </c>
      <c r="AL331" s="7" t="s">
        <v>27</v>
      </c>
      <c r="AM331" s="7" t="s">
        <v>27</v>
      </c>
      <c r="AN331" s="7" t="s">
        <v>27</v>
      </c>
      <c r="AO331" s="7" t="s">
        <v>27</v>
      </c>
      <c r="AP331" s="7" t="s">
        <v>27</v>
      </c>
      <c r="AQ331" s="7" t="s">
        <v>27</v>
      </c>
      <c r="AR331" s="7" t="s">
        <v>27</v>
      </c>
      <c r="AS331" s="7" t="s">
        <v>27</v>
      </c>
      <c r="AT331" s="7" t="s">
        <v>27</v>
      </c>
    </row>
    <row r="332" spans="1:46" x14ac:dyDescent="0.2">
      <c r="A332" s="6" t="s">
        <v>641</v>
      </c>
      <c r="B332" s="7" t="s">
        <v>642</v>
      </c>
      <c r="C332" s="7" t="s">
        <v>797</v>
      </c>
      <c r="D332" s="7" t="s">
        <v>27</v>
      </c>
      <c r="E332" s="7" t="s">
        <v>132</v>
      </c>
      <c r="F332" s="155" t="s">
        <v>644</v>
      </c>
      <c r="G332" s="7" t="s">
        <v>133</v>
      </c>
      <c r="H332" s="7" t="s">
        <v>27</v>
      </c>
      <c r="I332" s="7" t="s">
        <v>136</v>
      </c>
      <c r="J332" s="211" t="s">
        <v>798</v>
      </c>
      <c r="L332" s="6" t="s">
        <v>1619</v>
      </c>
      <c r="M332" s="7" t="s">
        <v>1616</v>
      </c>
      <c r="N332" s="7" t="s">
        <v>1617</v>
      </c>
      <c r="O332" s="7">
        <v>314</v>
      </c>
      <c r="P332" s="7">
        <v>-9.2233720368547697E+18</v>
      </c>
      <c r="Q332" s="211" t="s">
        <v>798</v>
      </c>
      <c r="R332" s="7" t="s">
        <v>642</v>
      </c>
      <c r="S332" s="7" t="s">
        <v>1956</v>
      </c>
      <c r="T332" s="7" t="s">
        <v>1957</v>
      </c>
      <c r="U332" s="215">
        <v>408361</v>
      </c>
      <c r="V332" s="7" t="s">
        <v>1929</v>
      </c>
      <c r="W332" s="7" t="s">
        <v>1931</v>
      </c>
      <c r="X332" s="7">
        <v>13067.544</v>
      </c>
      <c r="Y332" s="7">
        <v>36</v>
      </c>
      <c r="Z332" s="7">
        <v>6</v>
      </c>
      <c r="AA332" s="7">
        <v>10</v>
      </c>
      <c r="AB332" s="7" t="b">
        <v>1</v>
      </c>
      <c r="AC332" s="7">
        <v>0.99329900000000004</v>
      </c>
      <c r="AD332" s="7" t="s">
        <v>1667</v>
      </c>
      <c r="AE332" s="7" t="s">
        <v>27</v>
      </c>
      <c r="AF332" s="7" t="s">
        <v>27</v>
      </c>
      <c r="AG332" s="7" t="s">
        <v>27</v>
      </c>
      <c r="AH332" s="7" t="s">
        <v>27</v>
      </c>
      <c r="AI332" s="7" t="s">
        <v>27</v>
      </c>
      <c r="AJ332" s="7" t="s">
        <v>27</v>
      </c>
      <c r="AK332" s="7" t="s">
        <v>27</v>
      </c>
      <c r="AL332" s="7" t="s">
        <v>27</v>
      </c>
      <c r="AM332" s="7" t="s">
        <v>27</v>
      </c>
      <c r="AN332" s="7" t="s">
        <v>27</v>
      </c>
      <c r="AO332" s="7" t="s">
        <v>27</v>
      </c>
      <c r="AP332" s="7" t="s">
        <v>27</v>
      </c>
      <c r="AQ332" s="7" t="s">
        <v>27</v>
      </c>
      <c r="AR332" s="7" t="s">
        <v>27</v>
      </c>
      <c r="AS332" s="7" t="s">
        <v>27</v>
      </c>
      <c r="AT332" s="7" t="s">
        <v>27</v>
      </c>
    </row>
    <row r="333" spans="1:46" x14ac:dyDescent="0.2">
      <c r="A333" s="6" t="s">
        <v>641</v>
      </c>
      <c r="B333" s="7" t="s">
        <v>642</v>
      </c>
      <c r="C333" s="7" t="s">
        <v>799</v>
      </c>
      <c r="D333" s="7" t="s">
        <v>27</v>
      </c>
      <c r="E333" s="7" t="s">
        <v>195</v>
      </c>
      <c r="F333" s="7" t="s">
        <v>133</v>
      </c>
      <c r="G333" s="155" t="s">
        <v>644</v>
      </c>
      <c r="H333" s="7" t="s">
        <v>27</v>
      </c>
      <c r="I333" s="7" t="s">
        <v>136</v>
      </c>
      <c r="J333" s="213" t="s">
        <v>800</v>
      </c>
      <c r="L333" s="6" t="s">
        <v>1619</v>
      </c>
      <c r="M333" s="7" t="s">
        <v>1616</v>
      </c>
      <c r="N333" s="7" t="s">
        <v>1617</v>
      </c>
      <c r="O333" s="7">
        <v>315</v>
      </c>
      <c r="P333" s="7">
        <v>-9.2233720368547697E+18</v>
      </c>
      <c r="Q333" s="213" t="s">
        <v>800</v>
      </c>
      <c r="R333" s="7" t="s">
        <v>642</v>
      </c>
      <c r="S333" s="7" t="s">
        <v>1957</v>
      </c>
      <c r="T333" s="7" t="s">
        <v>1958</v>
      </c>
      <c r="U333" s="215">
        <v>408361</v>
      </c>
      <c r="V333" s="7" t="s">
        <v>1929</v>
      </c>
      <c r="W333" s="7" t="s">
        <v>1931</v>
      </c>
      <c r="X333" s="7">
        <v>13067.544</v>
      </c>
      <c r="Y333" s="7">
        <v>44</v>
      </c>
      <c r="Z333" s="7">
        <v>8</v>
      </c>
      <c r="AA333" s="7">
        <v>14</v>
      </c>
      <c r="AB333" s="7" t="b">
        <v>0</v>
      </c>
      <c r="AC333" s="7">
        <v>0.36395499999999997</v>
      </c>
      <c r="AD333" s="7" t="s">
        <v>1623</v>
      </c>
      <c r="AE333" s="7" t="s">
        <v>27</v>
      </c>
      <c r="AF333" s="7" t="s">
        <v>27</v>
      </c>
      <c r="AG333" s="7" t="s">
        <v>27</v>
      </c>
      <c r="AH333" s="7" t="s">
        <v>27</v>
      </c>
      <c r="AI333" s="7" t="s">
        <v>27</v>
      </c>
      <c r="AJ333" s="7" t="s">
        <v>27</v>
      </c>
      <c r="AK333" s="7" t="s">
        <v>27</v>
      </c>
      <c r="AL333" s="7" t="s">
        <v>27</v>
      </c>
      <c r="AM333" s="7" t="s">
        <v>27</v>
      </c>
      <c r="AN333" s="7" t="s">
        <v>27</v>
      </c>
      <c r="AO333" s="7" t="s">
        <v>27</v>
      </c>
      <c r="AP333" s="7" t="s">
        <v>27</v>
      </c>
      <c r="AQ333" s="7" t="s">
        <v>27</v>
      </c>
      <c r="AR333" s="7" t="s">
        <v>27</v>
      </c>
      <c r="AS333" s="7" t="s">
        <v>27</v>
      </c>
      <c r="AT333" s="7" t="s">
        <v>27</v>
      </c>
    </row>
    <row r="334" spans="1:46" ht="37" x14ac:dyDescent="0.2">
      <c r="A334" s="6" t="s">
        <v>641</v>
      </c>
      <c r="B334" s="7" t="s">
        <v>642</v>
      </c>
      <c r="C334" s="7" t="s">
        <v>801</v>
      </c>
      <c r="D334" s="7" t="s">
        <v>27</v>
      </c>
      <c r="E334" s="7" t="s">
        <v>132</v>
      </c>
      <c r="F334" s="155" t="s">
        <v>644</v>
      </c>
      <c r="G334" s="7" t="s">
        <v>133</v>
      </c>
      <c r="H334" s="7" t="s">
        <v>27</v>
      </c>
      <c r="I334" s="7" t="s">
        <v>136</v>
      </c>
      <c r="J334" s="212" t="s">
        <v>802</v>
      </c>
      <c r="L334" s="6" t="s">
        <v>1619</v>
      </c>
      <c r="M334" s="7" t="s">
        <v>1616</v>
      </c>
      <c r="N334" s="7" t="s">
        <v>1617</v>
      </c>
      <c r="O334" s="7">
        <v>316</v>
      </c>
      <c r="P334" s="7">
        <v>-9.2233720368547697E+18</v>
      </c>
      <c r="Q334" s="217" t="s">
        <v>802</v>
      </c>
      <c r="R334" s="7" t="s">
        <v>642</v>
      </c>
      <c r="S334" s="7" t="s">
        <v>1958</v>
      </c>
      <c r="T334" s="7" t="s">
        <v>1959</v>
      </c>
      <c r="U334" s="215">
        <v>408361</v>
      </c>
      <c r="V334" s="7" t="s">
        <v>1929</v>
      </c>
      <c r="W334" s="7" t="s">
        <v>1931</v>
      </c>
      <c r="X334" s="7">
        <v>13067.544</v>
      </c>
      <c r="Y334" s="7">
        <v>109</v>
      </c>
      <c r="Z334" s="7">
        <v>20</v>
      </c>
      <c r="AA334" s="7">
        <v>51</v>
      </c>
      <c r="AB334" s="7" t="b">
        <v>0</v>
      </c>
      <c r="AC334" s="7">
        <v>1.1640000000000001E-3</v>
      </c>
      <c r="AD334" s="7" t="s">
        <v>1623</v>
      </c>
      <c r="AE334" s="7" t="s">
        <v>27</v>
      </c>
      <c r="AF334" s="7" t="s">
        <v>27</v>
      </c>
      <c r="AG334" s="7" t="s">
        <v>27</v>
      </c>
      <c r="AH334" s="7" t="s">
        <v>27</v>
      </c>
      <c r="AI334" s="7" t="s">
        <v>27</v>
      </c>
      <c r="AJ334" s="7" t="s">
        <v>27</v>
      </c>
      <c r="AK334" s="7" t="s">
        <v>27</v>
      </c>
      <c r="AL334" s="7" t="s">
        <v>27</v>
      </c>
      <c r="AM334" s="7" t="s">
        <v>27</v>
      </c>
      <c r="AN334" s="7" t="s">
        <v>27</v>
      </c>
      <c r="AO334" s="7" t="s">
        <v>27</v>
      </c>
      <c r="AP334" s="7" t="s">
        <v>27</v>
      </c>
      <c r="AQ334" s="7" t="s">
        <v>27</v>
      </c>
      <c r="AR334" s="7" t="s">
        <v>27</v>
      </c>
      <c r="AS334" s="7" t="s">
        <v>27</v>
      </c>
      <c r="AT334" s="7" t="s">
        <v>27</v>
      </c>
    </row>
    <row r="335" spans="1:46" ht="49" x14ac:dyDescent="0.2">
      <c r="A335" s="6" t="s">
        <v>641</v>
      </c>
      <c r="B335" s="7" t="s">
        <v>642</v>
      </c>
      <c r="C335" s="7" t="s">
        <v>803</v>
      </c>
      <c r="D335" s="7" t="s">
        <v>27</v>
      </c>
      <c r="E335" s="7" t="s">
        <v>195</v>
      </c>
      <c r="F335" s="7" t="s">
        <v>133</v>
      </c>
      <c r="G335" s="155" t="s">
        <v>644</v>
      </c>
      <c r="H335" s="7" t="s">
        <v>27</v>
      </c>
      <c r="I335" s="7" t="s">
        <v>136</v>
      </c>
      <c r="J335" s="211" t="s">
        <v>804</v>
      </c>
      <c r="L335" s="6" t="s">
        <v>1619</v>
      </c>
      <c r="M335" s="7" t="s">
        <v>1616</v>
      </c>
      <c r="N335" s="7" t="s">
        <v>1617</v>
      </c>
      <c r="O335" s="7">
        <v>317</v>
      </c>
      <c r="P335" s="7">
        <v>-9.2233720368547697E+18</v>
      </c>
      <c r="Q335" s="211" t="s">
        <v>804</v>
      </c>
      <c r="R335" s="7" t="s">
        <v>642</v>
      </c>
      <c r="S335" s="7" t="s">
        <v>1959</v>
      </c>
      <c r="T335" s="7" t="s">
        <v>1960</v>
      </c>
      <c r="U335" s="215">
        <v>408361</v>
      </c>
      <c r="V335" s="7" t="s">
        <v>1929</v>
      </c>
      <c r="W335" s="7" t="s">
        <v>1931</v>
      </c>
      <c r="X335" s="7">
        <v>13067.544</v>
      </c>
      <c r="Y335" s="7">
        <v>167</v>
      </c>
      <c r="Z335" s="7">
        <v>33</v>
      </c>
      <c r="AA335" s="7">
        <v>60</v>
      </c>
      <c r="AB335" s="7" t="b">
        <v>1</v>
      </c>
      <c r="AC335" s="7">
        <v>0.98779399999999995</v>
      </c>
      <c r="AD335" s="7" t="s">
        <v>1667</v>
      </c>
      <c r="AE335" s="7" t="s">
        <v>27</v>
      </c>
      <c r="AF335" s="7" t="s">
        <v>27</v>
      </c>
      <c r="AG335" s="7" t="s">
        <v>27</v>
      </c>
      <c r="AH335" s="7" t="s">
        <v>27</v>
      </c>
      <c r="AI335" s="7" t="s">
        <v>27</v>
      </c>
      <c r="AJ335" s="7" t="s">
        <v>27</v>
      </c>
      <c r="AK335" s="7" t="s">
        <v>27</v>
      </c>
      <c r="AL335" s="7" t="s">
        <v>27</v>
      </c>
      <c r="AM335" s="7" t="s">
        <v>27</v>
      </c>
      <c r="AN335" s="7" t="s">
        <v>27</v>
      </c>
      <c r="AO335" s="7" t="s">
        <v>27</v>
      </c>
      <c r="AP335" s="7" t="s">
        <v>27</v>
      </c>
      <c r="AQ335" s="7" t="s">
        <v>27</v>
      </c>
      <c r="AR335" s="7" t="s">
        <v>27</v>
      </c>
      <c r="AS335" s="7" t="s">
        <v>27</v>
      </c>
      <c r="AT335" s="7" t="s">
        <v>27</v>
      </c>
    </row>
    <row r="336" spans="1:46" ht="25" x14ac:dyDescent="0.2">
      <c r="A336" s="6" t="s">
        <v>641</v>
      </c>
      <c r="B336" s="7" t="s">
        <v>642</v>
      </c>
      <c r="C336" s="7" t="s">
        <v>805</v>
      </c>
      <c r="D336" s="7" t="s">
        <v>27</v>
      </c>
      <c r="E336" s="7" t="s">
        <v>132</v>
      </c>
      <c r="F336" s="155" t="s">
        <v>644</v>
      </c>
      <c r="G336" s="7" t="s">
        <v>133</v>
      </c>
      <c r="H336" s="7" t="s">
        <v>27</v>
      </c>
      <c r="I336" s="7" t="s">
        <v>136</v>
      </c>
      <c r="J336" s="212" t="s">
        <v>806</v>
      </c>
      <c r="L336" s="6" t="s">
        <v>1619</v>
      </c>
      <c r="M336" s="7" t="s">
        <v>1616</v>
      </c>
      <c r="N336" s="7" t="s">
        <v>1617</v>
      </c>
      <c r="O336" s="7">
        <v>318</v>
      </c>
      <c r="P336" s="7">
        <v>-9.2233720368547697E+18</v>
      </c>
      <c r="Q336" s="217" t="s">
        <v>806</v>
      </c>
      <c r="R336" s="7" t="s">
        <v>642</v>
      </c>
      <c r="S336" s="7" t="s">
        <v>1960</v>
      </c>
      <c r="T336" s="7" t="s">
        <v>1961</v>
      </c>
      <c r="U336" s="215">
        <v>408361</v>
      </c>
      <c r="V336" s="7" t="s">
        <v>1929</v>
      </c>
      <c r="W336" s="7" t="s">
        <v>1931</v>
      </c>
      <c r="X336" s="7">
        <v>13067.544</v>
      </c>
      <c r="Y336" s="7">
        <v>69</v>
      </c>
      <c r="Z336" s="7">
        <v>12</v>
      </c>
      <c r="AA336" s="7">
        <v>33</v>
      </c>
      <c r="AB336" s="7" t="b">
        <v>0</v>
      </c>
      <c r="AC336" s="7">
        <v>1.2298999999999999E-2</v>
      </c>
      <c r="AD336" s="7" t="s">
        <v>1623</v>
      </c>
      <c r="AE336" s="7" t="s">
        <v>27</v>
      </c>
      <c r="AF336" s="7" t="s">
        <v>27</v>
      </c>
      <c r="AG336" s="7" t="s">
        <v>27</v>
      </c>
      <c r="AH336" s="7" t="s">
        <v>27</v>
      </c>
      <c r="AI336" s="7" t="s">
        <v>27</v>
      </c>
      <c r="AJ336" s="7" t="s">
        <v>27</v>
      </c>
      <c r="AK336" s="7" t="s">
        <v>27</v>
      </c>
      <c r="AL336" s="7" t="s">
        <v>27</v>
      </c>
      <c r="AM336" s="7" t="s">
        <v>27</v>
      </c>
      <c r="AN336" s="7" t="s">
        <v>27</v>
      </c>
      <c r="AO336" s="7" t="s">
        <v>27</v>
      </c>
      <c r="AP336" s="7" t="s">
        <v>27</v>
      </c>
      <c r="AQ336" s="7" t="s">
        <v>27</v>
      </c>
      <c r="AR336" s="7" t="s">
        <v>27</v>
      </c>
      <c r="AS336" s="7" t="s">
        <v>27</v>
      </c>
      <c r="AT336" s="7" t="s">
        <v>27</v>
      </c>
    </row>
    <row r="337" spans="1:46" ht="49" x14ac:dyDescent="0.2">
      <c r="A337" s="6" t="s">
        <v>641</v>
      </c>
      <c r="B337" s="7" t="s">
        <v>642</v>
      </c>
      <c r="C337" s="7" t="s">
        <v>807</v>
      </c>
      <c r="D337" s="7" t="s">
        <v>27</v>
      </c>
      <c r="E337" s="7" t="s">
        <v>195</v>
      </c>
      <c r="F337" s="7" t="s">
        <v>133</v>
      </c>
      <c r="G337" s="155" t="s">
        <v>644</v>
      </c>
      <c r="H337" s="7" t="s">
        <v>27</v>
      </c>
      <c r="I337" s="7" t="s">
        <v>136</v>
      </c>
      <c r="J337" s="213" t="s">
        <v>808</v>
      </c>
      <c r="L337" s="6" t="s">
        <v>1619</v>
      </c>
      <c r="M337" s="7" t="s">
        <v>1616</v>
      </c>
      <c r="N337" s="7" t="s">
        <v>1617</v>
      </c>
      <c r="O337" s="7">
        <v>319</v>
      </c>
      <c r="P337" s="7">
        <v>-9.2233720368547697E+18</v>
      </c>
      <c r="Q337" s="213" t="s">
        <v>808</v>
      </c>
      <c r="R337" s="7" t="s">
        <v>642</v>
      </c>
      <c r="S337" s="7" t="s">
        <v>1961</v>
      </c>
      <c r="T337" s="7" t="s">
        <v>1931</v>
      </c>
      <c r="U337" s="215">
        <v>408361</v>
      </c>
      <c r="V337" s="7" t="s">
        <v>1929</v>
      </c>
      <c r="W337" s="7" t="s">
        <v>1931</v>
      </c>
      <c r="X337" s="7">
        <v>13067.544</v>
      </c>
      <c r="Y337" s="7">
        <v>140</v>
      </c>
      <c r="Z337" s="7">
        <v>25</v>
      </c>
      <c r="AA337" s="7">
        <v>32</v>
      </c>
      <c r="AB337" s="7" t="b">
        <v>0</v>
      </c>
      <c r="AC337" s="7">
        <v>1.2127000000000001E-2</v>
      </c>
      <c r="AD337" s="7" t="s">
        <v>1623</v>
      </c>
      <c r="AE337" s="7" t="s">
        <v>27</v>
      </c>
      <c r="AF337" s="7" t="s">
        <v>27</v>
      </c>
      <c r="AG337" s="7" t="s">
        <v>27</v>
      </c>
      <c r="AH337" s="7" t="s">
        <v>27</v>
      </c>
      <c r="AI337" s="7" t="s">
        <v>27</v>
      </c>
      <c r="AJ337" s="7" t="s">
        <v>27</v>
      </c>
      <c r="AK337" s="7" t="s">
        <v>27</v>
      </c>
      <c r="AL337" s="7" t="s">
        <v>27</v>
      </c>
      <c r="AM337" s="7" t="s">
        <v>27</v>
      </c>
      <c r="AN337" s="7" t="s">
        <v>27</v>
      </c>
      <c r="AO337" s="7" t="s">
        <v>27</v>
      </c>
      <c r="AP337" s="7" t="s">
        <v>27</v>
      </c>
      <c r="AQ337" s="7" t="s">
        <v>27</v>
      </c>
      <c r="AR337" s="7" t="s">
        <v>27</v>
      </c>
      <c r="AS337" s="7" t="s">
        <v>27</v>
      </c>
      <c r="AT337" s="7" t="s">
        <v>27</v>
      </c>
    </row>
    <row r="338" spans="1:46" ht="37" x14ac:dyDescent="0.2">
      <c r="A338" s="6" t="s">
        <v>641</v>
      </c>
      <c r="B338" s="7" t="s">
        <v>642</v>
      </c>
      <c r="C338" s="7" t="s">
        <v>809</v>
      </c>
      <c r="D338" s="7" t="s">
        <v>27</v>
      </c>
      <c r="E338" s="7" t="s">
        <v>132</v>
      </c>
      <c r="F338" s="155" t="s">
        <v>644</v>
      </c>
      <c r="G338" s="7" t="s">
        <v>133</v>
      </c>
      <c r="H338" s="7" t="s">
        <v>27</v>
      </c>
      <c r="I338" s="7" t="s">
        <v>136</v>
      </c>
      <c r="J338" s="211" t="s">
        <v>810</v>
      </c>
      <c r="L338" s="6" t="s">
        <v>1619</v>
      </c>
      <c r="M338" s="7" t="s">
        <v>1616</v>
      </c>
      <c r="N338" s="7" t="s">
        <v>1617</v>
      </c>
      <c r="O338" s="7">
        <v>320</v>
      </c>
      <c r="P338" s="7">
        <v>-9.2233720368547697E+18</v>
      </c>
      <c r="Q338" s="211" t="s">
        <v>810</v>
      </c>
      <c r="R338" s="7" t="s">
        <v>642</v>
      </c>
      <c r="S338" s="7" t="s">
        <v>1962</v>
      </c>
      <c r="T338" s="7" t="s">
        <v>1963</v>
      </c>
      <c r="U338" s="215">
        <v>499155</v>
      </c>
      <c r="V338" s="7" t="s">
        <v>1962</v>
      </c>
      <c r="W338" s="7" t="s">
        <v>1964</v>
      </c>
      <c r="X338" s="7">
        <v>15972.949000000001</v>
      </c>
      <c r="Y338" s="7">
        <v>117</v>
      </c>
      <c r="Z338" s="7">
        <v>19</v>
      </c>
      <c r="AA338" s="7">
        <v>27</v>
      </c>
      <c r="AB338" s="7" t="b">
        <v>0</v>
      </c>
      <c r="AC338" s="7">
        <v>7.9900000000000001E-4</v>
      </c>
      <c r="AD338" s="7" t="s">
        <v>1623</v>
      </c>
      <c r="AE338" s="7" t="s">
        <v>27</v>
      </c>
      <c r="AF338" s="7" t="s">
        <v>27</v>
      </c>
      <c r="AG338" s="7" t="s">
        <v>27</v>
      </c>
      <c r="AH338" s="7" t="s">
        <v>27</v>
      </c>
      <c r="AI338" s="7" t="s">
        <v>27</v>
      </c>
      <c r="AJ338" s="7" t="s">
        <v>27</v>
      </c>
      <c r="AK338" s="7" t="s">
        <v>27</v>
      </c>
      <c r="AL338" s="7" t="s">
        <v>27</v>
      </c>
      <c r="AM338" s="7" t="s">
        <v>27</v>
      </c>
      <c r="AN338" s="7" t="s">
        <v>27</v>
      </c>
      <c r="AO338" s="7" t="s">
        <v>27</v>
      </c>
      <c r="AP338" s="7" t="s">
        <v>27</v>
      </c>
      <c r="AQ338" s="7" t="s">
        <v>27</v>
      </c>
      <c r="AR338" s="7" t="s">
        <v>27</v>
      </c>
      <c r="AS338" s="7" t="s">
        <v>27</v>
      </c>
      <c r="AT338" s="7" t="s">
        <v>27</v>
      </c>
    </row>
    <row r="339" spans="1:46" ht="49" x14ac:dyDescent="0.2">
      <c r="A339" s="6" t="s">
        <v>641</v>
      </c>
      <c r="B339" s="7" t="s">
        <v>642</v>
      </c>
      <c r="C339" s="7" t="s">
        <v>811</v>
      </c>
      <c r="D339" s="7" t="s">
        <v>27</v>
      </c>
      <c r="E339" s="7" t="s">
        <v>195</v>
      </c>
      <c r="F339" s="7" t="s">
        <v>133</v>
      </c>
      <c r="G339" s="155" t="s">
        <v>644</v>
      </c>
      <c r="H339" s="7" t="s">
        <v>27</v>
      </c>
      <c r="I339" s="7" t="s">
        <v>136</v>
      </c>
      <c r="J339" s="213" t="s">
        <v>812</v>
      </c>
      <c r="L339" s="6" t="s">
        <v>1619</v>
      </c>
      <c r="M339" s="7" t="s">
        <v>1616</v>
      </c>
      <c r="N339" s="7" t="s">
        <v>1617</v>
      </c>
      <c r="O339" s="7">
        <v>321</v>
      </c>
      <c r="P339" s="7">
        <v>-9.2233720368547697E+18</v>
      </c>
      <c r="Q339" s="213" t="s">
        <v>812</v>
      </c>
      <c r="R339" s="7" t="s">
        <v>642</v>
      </c>
      <c r="S339" s="7" t="s">
        <v>1963</v>
      </c>
      <c r="T339" s="7" t="s">
        <v>1965</v>
      </c>
      <c r="U339" s="215">
        <v>499155</v>
      </c>
      <c r="V339" s="7" t="s">
        <v>1962</v>
      </c>
      <c r="W339" s="7" t="s">
        <v>1964</v>
      </c>
      <c r="X339" s="7">
        <v>15972.949000000001</v>
      </c>
      <c r="Y339" s="7">
        <v>140</v>
      </c>
      <c r="Z339" s="7">
        <v>21</v>
      </c>
      <c r="AA339" s="7">
        <v>43</v>
      </c>
      <c r="AB339" s="7" t="b">
        <v>0</v>
      </c>
      <c r="AC339" s="7">
        <v>2.7244000000000001E-2</v>
      </c>
      <c r="AD339" s="7" t="s">
        <v>1623</v>
      </c>
      <c r="AE339" s="7" t="s">
        <v>27</v>
      </c>
      <c r="AF339" s="7" t="s">
        <v>27</v>
      </c>
      <c r="AG339" s="7" t="s">
        <v>27</v>
      </c>
      <c r="AH339" s="7" t="s">
        <v>27</v>
      </c>
      <c r="AI339" s="7" t="s">
        <v>27</v>
      </c>
      <c r="AJ339" s="7" t="s">
        <v>27</v>
      </c>
      <c r="AK339" s="7" t="s">
        <v>27</v>
      </c>
      <c r="AL339" s="7" t="s">
        <v>27</v>
      </c>
      <c r="AM339" s="7" t="s">
        <v>27</v>
      </c>
      <c r="AN339" s="7" t="s">
        <v>27</v>
      </c>
      <c r="AO339" s="7" t="s">
        <v>27</v>
      </c>
      <c r="AP339" s="7" t="s">
        <v>27</v>
      </c>
      <c r="AQ339" s="7" t="s">
        <v>27</v>
      </c>
      <c r="AR339" s="7" t="s">
        <v>27</v>
      </c>
      <c r="AS339" s="7" t="s">
        <v>27</v>
      </c>
      <c r="AT339" s="7" t="s">
        <v>27</v>
      </c>
    </row>
    <row r="340" spans="1:46" ht="25" x14ac:dyDescent="0.2">
      <c r="A340" s="6" t="s">
        <v>641</v>
      </c>
      <c r="B340" s="7" t="s">
        <v>642</v>
      </c>
      <c r="C340" s="7" t="s">
        <v>813</v>
      </c>
      <c r="D340" s="7" t="s">
        <v>27</v>
      </c>
      <c r="E340" s="7" t="s">
        <v>132</v>
      </c>
      <c r="F340" s="155" t="s">
        <v>644</v>
      </c>
      <c r="G340" s="7" t="s">
        <v>133</v>
      </c>
      <c r="H340" s="7" t="s">
        <v>27</v>
      </c>
      <c r="I340" s="7" t="s">
        <v>136</v>
      </c>
      <c r="J340" s="212" t="s">
        <v>814</v>
      </c>
      <c r="L340" s="6" t="s">
        <v>1619</v>
      </c>
      <c r="M340" s="7" t="s">
        <v>1616</v>
      </c>
      <c r="N340" s="7" t="s">
        <v>1617</v>
      </c>
      <c r="O340" s="7">
        <v>322</v>
      </c>
      <c r="P340" s="7">
        <v>-9.2233720368547697E+18</v>
      </c>
      <c r="Q340" s="217" t="s">
        <v>814</v>
      </c>
      <c r="R340" s="7" t="s">
        <v>642</v>
      </c>
      <c r="S340" s="7" t="s">
        <v>1965</v>
      </c>
      <c r="T340" s="7" t="s">
        <v>1966</v>
      </c>
      <c r="U340" s="215">
        <v>499155</v>
      </c>
      <c r="V340" s="7" t="s">
        <v>1962</v>
      </c>
      <c r="W340" s="7" t="s">
        <v>1964</v>
      </c>
      <c r="X340" s="7">
        <v>15972.949000000001</v>
      </c>
      <c r="Y340" s="7">
        <v>76</v>
      </c>
      <c r="Z340" s="7">
        <v>12</v>
      </c>
      <c r="AA340" s="7">
        <v>32</v>
      </c>
      <c r="AB340" s="7" t="b">
        <v>1</v>
      </c>
      <c r="AC340" s="7">
        <v>0.94741799999999998</v>
      </c>
      <c r="AD340" s="7" t="s">
        <v>1667</v>
      </c>
      <c r="AE340" s="7" t="s">
        <v>27</v>
      </c>
      <c r="AF340" s="7" t="s">
        <v>27</v>
      </c>
      <c r="AG340" s="7" t="s">
        <v>27</v>
      </c>
      <c r="AH340" s="7" t="s">
        <v>27</v>
      </c>
      <c r="AI340" s="7" t="s">
        <v>27</v>
      </c>
      <c r="AJ340" s="7" t="s">
        <v>27</v>
      </c>
      <c r="AK340" s="7" t="s">
        <v>27</v>
      </c>
      <c r="AL340" s="7" t="s">
        <v>27</v>
      </c>
      <c r="AM340" s="7" t="s">
        <v>27</v>
      </c>
      <c r="AN340" s="7" t="s">
        <v>27</v>
      </c>
      <c r="AO340" s="7" t="s">
        <v>27</v>
      </c>
      <c r="AP340" s="7" t="s">
        <v>27</v>
      </c>
      <c r="AQ340" s="7" t="s">
        <v>27</v>
      </c>
      <c r="AR340" s="7" t="s">
        <v>27</v>
      </c>
      <c r="AS340" s="7" t="s">
        <v>27</v>
      </c>
      <c r="AT340" s="7" t="s">
        <v>27</v>
      </c>
    </row>
    <row r="341" spans="1:46" ht="49" x14ac:dyDescent="0.2">
      <c r="A341" s="6" t="s">
        <v>641</v>
      </c>
      <c r="B341" s="7" t="s">
        <v>642</v>
      </c>
      <c r="C341" s="7" t="s">
        <v>815</v>
      </c>
      <c r="D341" s="7" t="s">
        <v>27</v>
      </c>
      <c r="E341" s="7" t="s">
        <v>195</v>
      </c>
      <c r="F341" s="7" t="s">
        <v>133</v>
      </c>
      <c r="G341" s="155" t="s">
        <v>644</v>
      </c>
      <c r="H341" s="7" t="s">
        <v>27</v>
      </c>
      <c r="I341" s="7" t="s">
        <v>136</v>
      </c>
      <c r="J341" s="213" t="s">
        <v>816</v>
      </c>
      <c r="L341" s="6" t="s">
        <v>1619</v>
      </c>
      <c r="M341" s="7" t="s">
        <v>1616</v>
      </c>
      <c r="N341" s="7" t="s">
        <v>1617</v>
      </c>
      <c r="O341" s="7">
        <v>323</v>
      </c>
      <c r="P341" s="7">
        <v>-9.2233720368547697E+18</v>
      </c>
      <c r="Q341" s="213" t="s">
        <v>816</v>
      </c>
      <c r="R341" s="7" t="s">
        <v>642</v>
      </c>
      <c r="S341" s="7" t="s">
        <v>1966</v>
      </c>
      <c r="T341" s="7" t="s">
        <v>1967</v>
      </c>
      <c r="U341" s="215">
        <v>499155</v>
      </c>
      <c r="V341" s="7" t="s">
        <v>1962</v>
      </c>
      <c r="W341" s="7" t="s">
        <v>1964</v>
      </c>
      <c r="X341" s="7">
        <v>15972.949000000001</v>
      </c>
      <c r="Y341" s="7">
        <v>140</v>
      </c>
      <c r="Z341" s="7">
        <v>18</v>
      </c>
      <c r="AA341" s="7">
        <v>42</v>
      </c>
      <c r="AB341" s="7" t="b">
        <v>0</v>
      </c>
      <c r="AC341" s="7">
        <v>0.118113</v>
      </c>
      <c r="AD341" s="7" t="s">
        <v>1623</v>
      </c>
      <c r="AE341" s="7" t="s">
        <v>27</v>
      </c>
      <c r="AF341" s="7" t="s">
        <v>27</v>
      </c>
      <c r="AG341" s="7" t="s">
        <v>27</v>
      </c>
      <c r="AH341" s="7" t="s">
        <v>27</v>
      </c>
      <c r="AI341" s="7" t="s">
        <v>27</v>
      </c>
      <c r="AJ341" s="7" t="s">
        <v>27</v>
      </c>
      <c r="AK341" s="7" t="s">
        <v>27</v>
      </c>
      <c r="AL341" s="7" t="s">
        <v>27</v>
      </c>
      <c r="AM341" s="7" t="s">
        <v>27</v>
      </c>
      <c r="AN341" s="7" t="s">
        <v>27</v>
      </c>
      <c r="AO341" s="7" t="s">
        <v>27</v>
      </c>
      <c r="AP341" s="7" t="s">
        <v>27</v>
      </c>
      <c r="AQ341" s="7" t="s">
        <v>27</v>
      </c>
      <c r="AR341" s="7" t="s">
        <v>27</v>
      </c>
      <c r="AS341" s="7" t="s">
        <v>27</v>
      </c>
      <c r="AT341" s="7" t="s">
        <v>27</v>
      </c>
    </row>
    <row r="342" spans="1:46" ht="49" x14ac:dyDescent="0.2">
      <c r="A342" s="6" t="s">
        <v>641</v>
      </c>
      <c r="B342" s="7" t="s">
        <v>642</v>
      </c>
      <c r="C342" s="7" t="s">
        <v>817</v>
      </c>
      <c r="D342" s="7" t="s">
        <v>27</v>
      </c>
      <c r="E342" s="7" t="s">
        <v>132</v>
      </c>
      <c r="F342" s="155" t="s">
        <v>644</v>
      </c>
      <c r="G342" s="7" t="s">
        <v>133</v>
      </c>
      <c r="H342" s="7" t="s">
        <v>27</v>
      </c>
      <c r="I342" s="7" t="s">
        <v>136</v>
      </c>
      <c r="J342" s="212" t="s">
        <v>818</v>
      </c>
      <c r="L342" s="6" t="s">
        <v>1619</v>
      </c>
      <c r="M342" s="7" t="s">
        <v>1616</v>
      </c>
      <c r="N342" s="7" t="s">
        <v>1617</v>
      </c>
      <c r="O342" s="7">
        <v>324</v>
      </c>
      <c r="P342" s="7">
        <v>-9.2233720368547697E+18</v>
      </c>
      <c r="Q342" s="217" t="s">
        <v>818</v>
      </c>
      <c r="R342" s="7" t="s">
        <v>642</v>
      </c>
      <c r="S342" s="7" t="s">
        <v>1967</v>
      </c>
      <c r="T342" s="7" t="s">
        <v>1968</v>
      </c>
      <c r="U342" s="215">
        <v>499155</v>
      </c>
      <c r="V342" s="7" t="s">
        <v>1962</v>
      </c>
      <c r="W342" s="7" t="s">
        <v>1964</v>
      </c>
      <c r="X342" s="7">
        <v>15972.949000000001</v>
      </c>
      <c r="Y342" s="7">
        <v>158</v>
      </c>
      <c r="Z342" s="7">
        <v>28</v>
      </c>
      <c r="AA342" s="7">
        <v>66</v>
      </c>
      <c r="AB342" s="7" t="b">
        <v>0</v>
      </c>
      <c r="AC342" s="7">
        <v>0.13978099999999999</v>
      </c>
      <c r="AD342" s="7" t="s">
        <v>1623</v>
      </c>
      <c r="AE342" s="7" t="s">
        <v>27</v>
      </c>
      <c r="AF342" s="7" t="s">
        <v>27</v>
      </c>
      <c r="AG342" s="7" t="s">
        <v>27</v>
      </c>
      <c r="AH342" s="7" t="s">
        <v>27</v>
      </c>
      <c r="AI342" s="7" t="s">
        <v>27</v>
      </c>
      <c r="AJ342" s="7" t="s">
        <v>27</v>
      </c>
      <c r="AK342" s="7" t="s">
        <v>27</v>
      </c>
      <c r="AL342" s="7" t="s">
        <v>27</v>
      </c>
      <c r="AM342" s="7" t="s">
        <v>27</v>
      </c>
      <c r="AN342" s="7" t="s">
        <v>27</v>
      </c>
      <c r="AO342" s="7" t="s">
        <v>27</v>
      </c>
      <c r="AP342" s="7" t="s">
        <v>27</v>
      </c>
      <c r="AQ342" s="7" t="s">
        <v>27</v>
      </c>
      <c r="AR342" s="7" t="s">
        <v>27</v>
      </c>
      <c r="AS342" s="7" t="s">
        <v>27</v>
      </c>
      <c r="AT342" s="7" t="s">
        <v>27</v>
      </c>
    </row>
    <row r="343" spans="1:46" ht="25" x14ac:dyDescent="0.2">
      <c r="A343" s="6" t="s">
        <v>641</v>
      </c>
      <c r="B343" s="7" t="s">
        <v>642</v>
      </c>
      <c r="C343" s="7" t="s">
        <v>819</v>
      </c>
      <c r="D343" s="7" t="s">
        <v>27</v>
      </c>
      <c r="E343" s="7" t="s">
        <v>195</v>
      </c>
      <c r="F343" s="7" t="s">
        <v>133</v>
      </c>
      <c r="G343" s="155" t="s">
        <v>644</v>
      </c>
      <c r="H343" s="7" t="s">
        <v>27</v>
      </c>
      <c r="I343" s="7" t="s">
        <v>136</v>
      </c>
      <c r="J343" s="213" t="s">
        <v>820</v>
      </c>
      <c r="L343" s="6" t="s">
        <v>1619</v>
      </c>
      <c r="M343" s="7" t="s">
        <v>1616</v>
      </c>
      <c r="N343" s="7" t="s">
        <v>1617</v>
      </c>
      <c r="O343" s="7">
        <v>325</v>
      </c>
      <c r="P343" s="7">
        <v>-9.2233720368547697E+18</v>
      </c>
      <c r="Q343" s="213" t="s">
        <v>820</v>
      </c>
      <c r="R343" s="7" t="s">
        <v>642</v>
      </c>
      <c r="S343" s="7" t="s">
        <v>1968</v>
      </c>
      <c r="T343" s="7" t="s">
        <v>1969</v>
      </c>
      <c r="U343" s="215">
        <v>499155</v>
      </c>
      <c r="V343" s="7" t="s">
        <v>1962</v>
      </c>
      <c r="W343" s="7" t="s">
        <v>1964</v>
      </c>
      <c r="X343" s="7">
        <v>15972.949000000001</v>
      </c>
      <c r="Y343" s="7">
        <v>72</v>
      </c>
      <c r="Z343" s="7">
        <v>15</v>
      </c>
      <c r="AA343" s="7">
        <v>26</v>
      </c>
      <c r="AB343" s="7" t="b">
        <v>0</v>
      </c>
      <c r="AC343" s="7">
        <v>6.6988000000000006E-2</v>
      </c>
      <c r="AD343" s="7" t="s">
        <v>1623</v>
      </c>
      <c r="AE343" s="7" t="s">
        <v>27</v>
      </c>
      <c r="AF343" s="7" t="s">
        <v>27</v>
      </c>
      <c r="AG343" s="7" t="s">
        <v>27</v>
      </c>
      <c r="AH343" s="7" t="s">
        <v>27</v>
      </c>
      <c r="AI343" s="7" t="s">
        <v>27</v>
      </c>
      <c r="AJ343" s="7" t="s">
        <v>27</v>
      </c>
      <c r="AK343" s="7" t="s">
        <v>27</v>
      </c>
      <c r="AL343" s="7" t="s">
        <v>27</v>
      </c>
      <c r="AM343" s="7" t="s">
        <v>27</v>
      </c>
      <c r="AN343" s="7" t="s">
        <v>27</v>
      </c>
      <c r="AO343" s="7" t="s">
        <v>27</v>
      </c>
      <c r="AP343" s="7" t="s">
        <v>27</v>
      </c>
      <c r="AQ343" s="7" t="s">
        <v>27</v>
      </c>
      <c r="AR343" s="7" t="s">
        <v>27</v>
      </c>
      <c r="AS343" s="7" t="s">
        <v>27</v>
      </c>
      <c r="AT343" s="7" t="s">
        <v>27</v>
      </c>
    </row>
    <row r="344" spans="1:46" ht="37" x14ac:dyDescent="0.2">
      <c r="A344" s="6" t="s">
        <v>641</v>
      </c>
      <c r="B344" s="7" t="s">
        <v>642</v>
      </c>
      <c r="C344" s="7" t="s">
        <v>821</v>
      </c>
      <c r="D344" s="7" t="s">
        <v>27</v>
      </c>
      <c r="E344" s="7" t="s">
        <v>132</v>
      </c>
      <c r="F344" s="155" t="s">
        <v>644</v>
      </c>
      <c r="G344" s="7" t="s">
        <v>133</v>
      </c>
      <c r="H344" s="7" t="s">
        <v>27</v>
      </c>
      <c r="I344" s="7" t="s">
        <v>136</v>
      </c>
      <c r="J344" s="213" t="s">
        <v>822</v>
      </c>
      <c r="L344" s="6" t="s">
        <v>1619</v>
      </c>
      <c r="M344" s="7" t="s">
        <v>1616</v>
      </c>
      <c r="N344" s="7" t="s">
        <v>1617</v>
      </c>
      <c r="O344" s="7">
        <v>326</v>
      </c>
      <c r="P344" s="7">
        <v>-9.2233720368547697E+18</v>
      </c>
      <c r="Q344" s="213" t="s">
        <v>822</v>
      </c>
      <c r="R344" s="7" t="s">
        <v>642</v>
      </c>
      <c r="S344" s="7" t="s">
        <v>1969</v>
      </c>
      <c r="T344" s="7" t="s">
        <v>1970</v>
      </c>
      <c r="U344" s="215">
        <v>499155</v>
      </c>
      <c r="V344" s="7" t="s">
        <v>1962</v>
      </c>
      <c r="W344" s="7" t="s">
        <v>1964</v>
      </c>
      <c r="X344" s="7">
        <v>15972.949000000001</v>
      </c>
      <c r="Y344" s="7">
        <v>119</v>
      </c>
      <c r="Z344" s="7">
        <v>24</v>
      </c>
      <c r="AA344" s="7">
        <v>34</v>
      </c>
      <c r="AB344" s="7" t="b">
        <v>0</v>
      </c>
      <c r="AC344" s="7">
        <v>1.37E-4</v>
      </c>
      <c r="AD344" s="7" t="s">
        <v>1623</v>
      </c>
      <c r="AE344" s="7" t="s">
        <v>27</v>
      </c>
      <c r="AF344" s="7" t="s">
        <v>27</v>
      </c>
      <c r="AG344" s="7" t="s">
        <v>27</v>
      </c>
      <c r="AH344" s="7" t="s">
        <v>27</v>
      </c>
      <c r="AI344" s="7" t="s">
        <v>27</v>
      </c>
      <c r="AJ344" s="7" t="s">
        <v>27</v>
      </c>
      <c r="AK344" s="7" t="s">
        <v>27</v>
      </c>
      <c r="AL344" s="7" t="s">
        <v>27</v>
      </c>
      <c r="AM344" s="7" t="s">
        <v>27</v>
      </c>
      <c r="AN344" s="7" t="s">
        <v>27</v>
      </c>
      <c r="AO344" s="7" t="s">
        <v>27</v>
      </c>
      <c r="AP344" s="7" t="s">
        <v>27</v>
      </c>
      <c r="AQ344" s="7" t="s">
        <v>27</v>
      </c>
      <c r="AR344" s="7" t="s">
        <v>27</v>
      </c>
      <c r="AS344" s="7" t="s">
        <v>27</v>
      </c>
      <c r="AT344" s="7" t="s">
        <v>27</v>
      </c>
    </row>
    <row r="345" spans="1:46" x14ac:dyDescent="0.2">
      <c r="A345" s="6" t="s">
        <v>641</v>
      </c>
      <c r="B345" s="7" t="s">
        <v>642</v>
      </c>
      <c r="C345" s="7" t="s">
        <v>823</v>
      </c>
      <c r="D345" s="7" t="s">
        <v>27</v>
      </c>
      <c r="E345" s="7" t="s">
        <v>195</v>
      </c>
      <c r="F345" s="7" t="s">
        <v>133</v>
      </c>
      <c r="G345" s="155" t="s">
        <v>644</v>
      </c>
      <c r="H345" s="7" t="s">
        <v>27</v>
      </c>
      <c r="I345" s="7" t="s">
        <v>136</v>
      </c>
      <c r="J345" s="211" t="s">
        <v>824</v>
      </c>
      <c r="L345" s="6" t="s">
        <v>1619</v>
      </c>
      <c r="M345" s="7" t="s">
        <v>1616</v>
      </c>
      <c r="N345" s="7" t="s">
        <v>1617</v>
      </c>
      <c r="O345" s="7">
        <v>327</v>
      </c>
      <c r="P345" s="7">
        <v>-9.2233720368547697E+18</v>
      </c>
      <c r="Q345" s="211" t="s">
        <v>824</v>
      </c>
      <c r="R345" s="7" t="s">
        <v>642</v>
      </c>
      <c r="S345" s="7" t="s">
        <v>1970</v>
      </c>
      <c r="T345" s="7" t="s">
        <v>1971</v>
      </c>
      <c r="U345" s="215">
        <v>499155</v>
      </c>
      <c r="V345" s="7" t="s">
        <v>1962</v>
      </c>
      <c r="W345" s="7" t="s">
        <v>1964</v>
      </c>
      <c r="X345" s="7">
        <v>15972.949000000001</v>
      </c>
      <c r="Y345" s="7">
        <v>21</v>
      </c>
      <c r="Z345" s="7">
        <v>3</v>
      </c>
      <c r="AA345" s="7">
        <v>9</v>
      </c>
      <c r="AB345" s="7" t="b">
        <v>0</v>
      </c>
      <c r="AC345" s="7">
        <v>1.4074E-2</v>
      </c>
      <c r="AD345" s="7" t="s">
        <v>1623</v>
      </c>
      <c r="AE345" s="7" t="s">
        <v>27</v>
      </c>
      <c r="AF345" s="7" t="s">
        <v>27</v>
      </c>
      <c r="AG345" s="7" t="s">
        <v>27</v>
      </c>
      <c r="AH345" s="7" t="s">
        <v>27</v>
      </c>
      <c r="AI345" s="7" t="s">
        <v>27</v>
      </c>
      <c r="AJ345" s="7" t="s">
        <v>27</v>
      </c>
      <c r="AK345" s="7" t="s">
        <v>27</v>
      </c>
      <c r="AL345" s="7" t="s">
        <v>27</v>
      </c>
      <c r="AM345" s="7" t="s">
        <v>27</v>
      </c>
      <c r="AN345" s="7" t="s">
        <v>27</v>
      </c>
      <c r="AO345" s="7" t="s">
        <v>27</v>
      </c>
      <c r="AP345" s="7" t="s">
        <v>27</v>
      </c>
      <c r="AQ345" s="7" t="s">
        <v>27</v>
      </c>
      <c r="AR345" s="7" t="s">
        <v>27</v>
      </c>
      <c r="AS345" s="7" t="s">
        <v>27</v>
      </c>
      <c r="AT345" s="7" t="s">
        <v>27</v>
      </c>
    </row>
    <row r="346" spans="1:46" ht="37" x14ac:dyDescent="0.2">
      <c r="A346" s="6" t="s">
        <v>641</v>
      </c>
      <c r="B346" s="7" t="s">
        <v>642</v>
      </c>
      <c r="C346" s="7" t="s">
        <v>825</v>
      </c>
      <c r="D346" s="7" t="s">
        <v>27</v>
      </c>
      <c r="E346" s="7" t="s">
        <v>132</v>
      </c>
      <c r="F346" s="155" t="s">
        <v>644</v>
      </c>
      <c r="G346" s="7" t="s">
        <v>133</v>
      </c>
      <c r="H346" s="7" t="s">
        <v>27</v>
      </c>
      <c r="I346" s="7" t="s">
        <v>136</v>
      </c>
      <c r="J346" s="211" t="s">
        <v>826</v>
      </c>
      <c r="L346" s="6" t="s">
        <v>1619</v>
      </c>
      <c r="M346" s="7" t="s">
        <v>1616</v>
      </c>
      <c r="N346" s="7" t="s">
        <v>1617</v>
      </c>
      <c r="O346" s="7">
        <v>328</v>
      </c>
      <c r="P346" s="7">
        <v>-9.2233720368547697E+18</v>
      </c>
      <c r="Q346" s="211" t="s">
        <v>826</v>
      </c>
      <c r="R346" s="7" t="s">
        <v>642</v>
      </c>
      <c r="S346" s="7" t="s">
        <v>1971</v>
      </c>
      <c r="T346" s="7" t="s">
        <v>1972</v>
      </c>
      <c r="U346" s="215">
        <v>499155</v>
      </c>
      <c r="V346" s="7" t="s">
        <v>1962</v>
      </c>
      <c r="W346" s="7" t="s">
        <v>1964</v>
      </c>
      <c r="X346" s="7">
        <v>15972.949000000001</v>
      </c>
      <c r="Y346" s="7">
        <v>135</v>
      </c>
      <c r="Z346" s="7">
        <v>26</v>
      </c>
      <c r="AA346" s="7">
        <v>35</v>
      </c>
      <c r="AB346" s="7" t="b">
        <v>0</v>
      </c>
      <c r="AC346" s="7">
        <v>2.6800000000000001E-4</v>
      </c>
      <c r="AD346" s="7" t="s">
        <v>1623</v>
      </c>
      <c r="AE346" s="7" t="s">
        <v>27</v>
      </c>
      <c r="AF346" s="7" t="s">
        <v>27</v>
      </c>
      <c r="AG346" s="7" t="s">
        <v>27</v>
      </c>
      <c r="AH346" s="7" t="s">
        <v>27</v>
      </c>
      <c r="AI346" s="7" t="s">
        <v>27</v>
      </c>
      <c r="AJ346" s="7" t="s">
        <v>27</v>
      </c>
      <c r="AK346" s="7" t="s">
        <v>27</v>
      </c>
      <c r="AL346" s="7" t="s">
        <v>27</v>
      </c>
      <c r="AM346" s="7" t="s">
        <v>27</v>
      </c>
      <c r="AN346" s="7" t="s">
        <v>27</v>
      </c>
      <c r="AO346" s="7" t="s">
        <v>27</v>
      </c>
      <c r="AP346" s="7" t="s">
        <v>27</v>
      </c>
      <c r="AQ346" s="7" t="s">
        <v>27</v>
      </c>
      <c r="AR346" s="7" t="s">
        <v>27</v>
      </c>
      <c r="AS346" s="7" t="s">
        <v>27</v>
      </c>
      <c r="AT346" s="7" t="s">
        <v>27</v>
      </c>
    </row>
    <row r="347" spans="1:46" ht="49" x14ac:dyDescent="0.2">
      <c r="A347" s="6" t="s">
        <v>641</v>
      </c>
      <c r="B347" s="7" t="s">
        <v>642</v>
      </c>
      <c r="C347" s="7" t="s">
        <v>827</v>
      </c>
      <c r="D347" s="7" t="s">
        <v>27</v>
      </c>
      <c r="E347" s="7" t="s">
        <v>195</v>
      </c>
      <c r="F347" s="7" t="s">
        <v>133</v>
      </c>
      <c r="G347" s="155" t="s">
        <v>644</v>
      </c>
      <c r="H347" s="7" t="s">
        <v>27</v>
      </c>
      <c r="I347" s="7" t="s">
        <v>136</v>
      </c>
      <c r="J347" s="212" t="s">
        <v>828</v>
      </c>
      <c r="L347" s="6" t="s">
        <v>1619</v>
      </c>
      <c r="M347" s="7" t="s">
        <v>1616</v>
      </c>
      <c r="N347" s="7" t="s">
        <v>1617</v>
      </c>
      <c r="O347" s="7">
        <v>329</v>
      </c>
      <c r="P347" s="7">
        <v>-9.2233720368547697E+18</v>
      </c>
      <c r="Q347" s="217" t="s">
        <v>828</v>
      </c>
      <c r="R347" s="7" t="s">
        <v>642</v>
      </c>
      <c r="S347" s="7" t="s">
        <v>1972</v>
      </c>
      <c r="T347" s="7" t="s">
        <v>1973</v>
      </c>
      <c r="U347" s="215">
        <v>499155</v>
      </c>
      <c r="V347" s="7" t="s">
        <v>1962</v>
      </c>
      <c r="W347" s="7" t="s">
        <v>1964</v>
      </c>
      <c r="X347" s="7">
        <v>15972.949000000001</v>
      </c>
      <c r="Y347" s="7">
        <v>131</v>
      </c>
      <c r="Z347" s="7">
        <v>19</v>
      </c>
      <c r="AA347" s="7">
        <v>70</v>
      </c>
      <c r="AB347" s="7" t="b">
        <v>0</v>
      </c>
      <c r="AC347" s="7">
        <v>2.3897999999999999E-2</v>
      </c>
      <c r="AD347" s="7" t="s">
        <v>1623</v>
      </c>
      <c r="AE347" s="7" t="s">
        <v>27</v>
      </c>
      <c r="AF347" s="7" t="s">
        <v>27</v>
      </c>
      <c r="AG347" s="7" t="s">
        <v>27</v>
      </c>
      <c r="AH347" s="7" t="s">
        <v>27</v>
      </c>
      <c r="AI347" s="7" t="s">
        <v>27</v>
      </c>
      <c r="AJ347" s="7" t="s">
        <v>27</v>
      </c>
      <c r="AK347" s="7" t="s">
        <v>27</v>
      </c>
      <c r="AL347" s="7" t="s">
        <v>27</v>
      </c>
      <c r="AM347" s="7" t="s">
        <v>27</v>
      </c>
      <c r="AN347" s="7" t="s">
        <v>27</v>
      </c>
      <c r="AO347" s="7" t="s">
        <v>27</v>
      </c>
      <c r="AP347" s="7" t="s">
        <v>27</v>
      </c>
      <c r="AQ347" s="7" t="s">
        <v>27</v>
      </c>
      <c r="AR347" s="7" t="s">
        <v>27</v>
      </c>
      <c r="AS347" s="7" t="s">
        <v>27</v>
      </c>
      <c r="AT347" s="7" t="s">
        <v>27</v>
      </c>
    </row>
    <row r="348" spans="1:46" ht="61" x14ac:dyDescent="0.2">
      <c r="A348" s="6" t="s">
        <v>641</v>
      </c>
      <c r="B348" s="7" t="s">
        <v>642</v>
      </c>
      <c r="C348" s="7" t="s">
        <v>829</v>
      </c>
      <c r="D348" s="7" t="s">
        <v>27</v>
      </c>
      <c r="E348" s="7" t="s">
        <v>132</v>
      </c>
      <c r="F348" s="155" t="s">
        <v>644</v>
      </c>
      <c r="G348" s="7" t="s">
        <v>133</v>
      </c>
      <c r="H348" s="7" t="s">
        <v>27</v>
      </c>
      <c r="I348" s="7" t="s">
        <v>136</v>
      </c>
      <c r="J348" s="211" t="s">
        <v>830</v>
      </c>
      <c r="L348" s="6" t="s">
        <v>1619</v>
      </c>
      <c r="M348" s="7" t="s">
        <v>1616</v>
      </c>
      <c r="N348" s="7" t="s">
        <v>1617</v>
      </c>
      <c r="O348" s="7">
        <v>330</v>
      </c>
      <c r="P348" s="7">
        <v>-9.2233720368547697E+18</v>
      </c>
      <c r="Q348" s="211" t="s">
        <v>830</v>
      </c>
      <c r="R348" s="7" t="s">
        <v>642</v>
      </c>
      <c r="S348" s="7" t="s">
        <v>1973</v>
      </c>
      <c r="T348" s="7" t="s">
        <v>1974</v>
      </c>
      <c r="U348" s="215">
        <v>499155</v>
      </c>
      <c r="V348" s="7" t="s">
        <v>1962</v>
      </c>
      <c r="W348" s="7" t="s">
        <v>1964</v>
      </c>
      <c r="X348" s="7">
        <v>15972.949000000001</v>
      </c>
      <c r="Y348" s="7">
        <v>194</v>
      </c>
      <c r="Z348" s="7">
        <v>34</v>
      </c>
      <c r="AA348" s="7">
        <v>79</v>
      </c>
      <c r="AB348" s="7" t="b">
        <v>0</v>
      </c>
      <c r="AC348" s="7">
        <v>0.26928999999999997</v>
      </c>
      <c r="AD348" s="7" t="s">
        <v>1623</v>
      </c>
      <c r="AE348" s="7" t="s">
        <v>27</v>
      </c>
      <c r="AF348" s="7" t="s">
        <v>27</v>
      </c>
      <c r="AG348" s="7" t="s">
        <v>27</v>
      </c>
      <c r="AH348" s="7" t="s">
        <v>27</v>
      </c>
      <c r="AI348" s="7" t="s">
        <v>27</v>
      </c>
      <c r="AJ348" s="7" t="s">
        <v>27</v>
      </c>
      <c r="AK348" s="7" t="s">
        <v>27</v>
      </c>
      <c r="AL348" s="7" t="s">
        <v>27</v>
      </c>
      <c r="AM348" s="7" t="s">
        <v>27</v>
      </c>
      <c r="AN348" s="7" t="s">
        <v>27</v>
      </c>
      <c r="AO348" s="7" t="s">
        <v>27</v>
      </c>
      <c r="AP348" s="7" t="s">
        <v>27</v>
      </c>
      <c r="AQ348" s="7" t="s">
        <v>27</v>
      </c>
      <c r="AR348" s="7" t="s">
        <v>27</v>
      </c>
      <c r="AS348" s="7" t="s">
        <v>27</v>
      </c>
      <c r="AT348" s="7" t="s">
        <v>27</v>
      </c>
    </row>
    <row r="349" spans="1:46" ht="37" x14ac:dyDescent="0.2">
      <c r="A349" s="6" t="s">
        <v>641</v>
      </c>
      <c r="B349" s="7" t="s">
        <v>642</v>
      </c>
      <c r="C349" s="7" t="s">
        <v>831</v>
      </c>
      <c r="D349" s="7" t="s">
        <v>27</v>
      </c>
      <c r="E349" s="7" t="s">
        <v>195</v>
      </c>
      <c r="F349" s="7" t="s">
        <v>133</v>
      </c>
      <c r="G349" s="155" t="s">
        <v>644</v>
      </c>
      <c r="H349" s="7" t="s">
        <v>27</v>
      </c>
      <c r="I349" s="7" t="s">
        <v>136</v>
      </c>
      <c r="J349" s="212" t="s">
        <v>832</v>
      </c>
      <c r="L349" s="6" t="s">
        <v>1619</v>
      </c>
      <c r="M349" s="7" t="s">
        <v>1616</v>
      </c>
      <c r="N349" s="7" t="s">
        <v>1617</v>
      </c>
      <c r="O349" s="7">
        <v>331</v>
      </c>
      <c r="P349" s="7">
        <v>-9.2233720368547697E+18</v>
      </c>
      <c r="Q349" s="217" t="s">
        <v>832</v>
      </c>
      <c r="R349" s="7" t="s">
        <v>642</v>
      </c>
      <c r="S349" s="7" t="s">
        <v>1974</v>
      </c>
      <c r="T349" s="7" t="s">
        <v>1975</v>
      </c>
      <c r="U349" s="215">
        <v>499155</v>
      </c>
      <c r="V349" s="7" t="s">
        <v>1962</v>
      </c>
      <c r="W349" s="7" t="s">
        <v>1964</v>
      </c>
      <c r="X349" s="7">
        <v>15972.949000000001</v>
      </c>
      <c r="Y349" s="7">
        <v>140</v>
      </c>
      <c r="Z349" s="7">
        <v>27</v>
      </c>
      <c r="AA349" s="7">
        <v>48</v>
      </c>
      <c r="AB349" s="7" t="b">
        <v>0</v>
      </c>
      <c r="AC349" s="7">
        <v>1.25E-3</v>
      </c>
      <c r="AD349" s="7" t="s">
        <v>1623</v>
      </c>
      <c r="AE349" s="7" t="s">
        <v>27</v>
      </c>
      <c r="AF349" s="7" t="s">
        <v>27</v>
      </c>
      <c r="AG349" s="7" t="s">
        <v>27</v>
      </c>
      <c r="AH349" s="7" t="s">
        <v>27</v>
      </c>
      <c r="AI349" s="7" t="s">
        <v>27</v>
      </c>
      <c r="AJ349" s="7" t="s">
        <v>27</v>
      </c>
      <c r="AK349" s="7" t="s">
        <v>27</v>
      </c>
      <c r="AL349" s="7" t="s">
        <v>27</v>
      </c>
      <c r="AM349" s="7" t="s">
        <v>27</v>
      </c>
      <c r="AN349" s="7" t="s">
        <v>27</v>
      </c>
      <c r="AO349" s="7" t="s">
        <v>27</v>
      </c>
      <c r="AP349" s="7" t="s">
        <v>27</v>
      </c>
      <c r="AQ349" s="7" t="s">
        <v>27</v>
      </c>
      <c r="AR349" s="7" t="s">
        <v>27</v>
      </c>
      <c r="AS349" s="7" t="s">
        <v>27</v>
      </c>
      <c r="AT349" s="7" t="s">
        <v>27</v>
      </c>
    </row>
    <row r="350" spans="1:46" ht="49" x14ac:dyDescent="0.2">
      <c r="A350" s="6" t="s">
        <v>641</v>
      </c>
      <c r="B350" s="7" t="s">
        <v>642</v>
      </c>
      <c r="C350" s="7" t="s">
        <v>833</v>
      </c>
      <c r="D350" s="7" t="s">
        <v>27</v>
      </c>
      <c r="E350" s="7" t="s">
        <v>132</v>
      </c>
      <c r="F350" s="155" t="s">
        <v>644</v>
      </c>
      <c r="G350" s="7" t="s">
        <v>133</v>
      </c>
      <c r="H350" s="7" t="s">
        <v>27</v>
      </c>
      <c r="I350" s="7" t="s">
        <v>136</v>
      </c>
      <c r="J350" s="211" t="s">
        <v>834</v>
      </c>
      <c r="L350" s="6" t="s">
        <v>1619</v>
      </c>
      <c r="M350" s="7" t="s">
        <v>1616</v>
      </c>
      <c r="N350" s="7" t="s">
        <v>1617</v>
      </c>
      <c r="O350" s="7">
        <v>332</v>
      </c>
      <c r="P350" s="7">
        <v>-9.2233720368547697E+18</v>
      </c>
      <c r="Q350" s="211" t="s">
        <v>834</v>
      </c>
      <c r="R350" s="7" t="s">
        <v>642</v>
      </c>
      <c r="S350" s="7" t="s">
        <v>1975</v>
      </c>
      <c r="T350" s="7" t="s">
        <v>1976</v>
      </c>
      <c r="U350" s="215">
        <v>499155</v>
      </c>
      <c r="V350" s="7" t="s">
        <v>1962</v>
      </c>
      <c r="W350" s="7" t="s">
        <v>1964</v>
      </c>
      <c r="X350" s="7">
        <v>15972.949000000001</v>
      </c>
      <c r="Y350" s="7">
        <v>140</v>
      </c>
      <c r="Z350" s="7">
        <v>19</v>
      </c>
      <c r="AA350" s="7">
        <v>65</v>
      </c>
      <c r="AB350" s="7" t="b">
        <v>0</v>
      </c>
      <c r="AC350" s="7">
        <v>8.8665999999999995E-2</v>
      </c>
      <c r="AD350" s="7" t="s">
        <v>1623</v>
      </c>
      <c r="AE350" s="7" t="s">
        <v>27</v>
      </c>
      <c r="AF350" s="7" t="s">
        <v>27</v>
      </c>
      <c r="AG350" s="7" t="s">
        <v>27</v>
      </c>
      <c r="AH350" s="7" t="s">
        <v>27</v>
      </c>
      <c r="AI350" s="7" t="s">
        <v>27</v>
      </c>
      <c r="AJ350" s="7" t="s">
        <v>27</v>
      </c>
      <c r="AK350" s="7" t="s">
        <v>27</v>
      </c>
      <c r="AL350" s="7" t="s">
        <v>27</v>
      </c>
      <c r="AM350" s="7" t="s">
        <v>27</v>
      </c>
      <c r="AN350" s="7" t="s">
        <v>27</v>
      </c>
      <c r="AO350" s="7" t="s">
        <v>27</v>
      </c>
      <c r="AP350" s="7" t="s">
        <v>27</v>
      </c>
      <c r="AQ350" s="7" t="s">
        <v>27</v>
      </c>
      <c r="AR350" s="7" t="s">
        <v>27</v>
      </c>
      <c r="AS350" s="7" t="s">
        <v>27</v>
      </c>
      <c r="AT350" s="7" t="s">
        <v>27</v>
      </c>
    </row>
    <row r="351" spans="1:46" ht="37" x14ac:dyDescent="0.2">
      <c r="A351" s="6" t="s">
        <v>641</v>
      </c>
      <c r="B351" s="7" t="s">
        <v>642</v>
      </c>
      <c r="C351" s="7" t="s">
        <v>835</v>
      </c>
      <c r="D351" s="7" t="s">
        <v>27</v>
      </c>
      <c r="E351" s="7" t="s">
        <v>195</v>
      </c>
      <c r="F351" s="7" t="s">
        <v>133</v>
      </c>
      <c r="G351" s="155" t="s">
        <v>644</v>
      </c>
      <c r="H351" s="7" t="s">
        <v>27</v>
      </c>
      <c r="I351" s="7" t="s">
        <v>136</v>
      </c>
      <c r="J351" s="212" t="s">
        <v>836</v>
      </c>
      <c r="L351" s="6" t="s">
        <v>1619</v>
      </c>
      <c r="M351" s="7" t="s">
        <v>1616</v>
      </c>
      <c r="N351" s="7" t="s">
        <v>1617</v>
      </c>
      <c r="O351" s="7">
        <v>333</v>
      </c>
      <c r="P351" s="7">
        <v>-9.2233720368547697E+18</v>
      </c>
      <c r="Q351" s="217" t="s">
        <v>836</v>
      </c>
      <c r="R351" s="7" t="s">
        <v>642</v>
      </c>
      <c r="S351" s="7" t="s">
        <v>1976</v>
      </c>
      <c r="T351" s="7" t="s">
        <v>1977</v>
      </c>
      <c r="U351" s="215">
        <v>499155</v>
      </c>
      <c r="V351" s="7" t="s">
        <v>1962</v>
      </c>
      <c r="W351" s="7" t="s">
        <v>1964</v>
      </c>
      <c r="X351" s="7">
        <v>15972.949000000001</v>
      </c>
      <c r="Y351" s="7">
        <v>94</v>
      </c>
      <c r="Z351" s="7">
        <v>13</v>
      </c>
      <c r="AA351" s="7">
        <v>52</v>
      </c>
      <c r="AB351" s="7" t="b">
        <v>0</v>
      </c>
      <c r="AC351" s="7">
        <v>4.9129999999999998E-3</v>
      </c>
      <c r="AD351" s="7" t="s">
        <v>1623</v>
      </c>
      <c r="AE351" s="7" t="s">
        <v>27</v>
      </c>
      <c r="AF351" s="7" t="s">
        <v>27</v>
      </c>
      <c r="AG351" s="7" t="s">
        <v>27</v>
      </c>
      <c r="AH351" s="7" t="s">
        <v>27</v>
      </c>
      <c r="AI351" s="7" t="s">
        <v>27</v>
      </c>
      <c r="AJ351" s="7" t="s">
        <v>27</v>
      </c>
      <c r="AK351" s="7" t="s">
        <v>27</v>
      </c>
      <c r="AL351" s="7" t="s">
        <v>27</v>
      </c>
      <c r="AM351" s="7" t="s">
        <v>27</v>
      </c>
      <c r="AN351" s="7" t="s">
        <v>27</v>
      </c>
      <c r="AO351" s="7" t="s">
        <v>27</v>
      </c>
      <c r="AP351" s="7" t="s">
        <v>27</v>
      </c>
      <c r="AQ351" s="7" t="s">
        <v>27</v>
      </c>
      <c r="AR351" s="7" t="s">
        <v>27</v>
      </c>
      <c r="AS351" s="7" t="s">
        <v>27</v>
      </c>
      <c r="AT351" s="7" t="s">
        <v>27</v>
      </c>
    </row>
    <row r="352" spans="1:46" x14ac:dyDescent="0.2">
      <c r="A352" s="6" t="s">
        <v>641</v>
      </c>
      <c r="B352" s="7" t="s">
        <v>642</v>
      </c>
      <c r="C352" s="7" t="s">
        <v>837</v>
      </c>
      <c r="D352" s="7" t="s">
        <v>27</v>
      </c>
      <c r="E352" s="7" t="s">
        <v>132</v>
      </c>
      <c r="F352" s="155" t="s">
        <v>644</v>
      </c>
      <c r="G352" s="7" t="s">
        <v>133</v>
      </c>
      <c r="H352" s="7" t="s">
        <v>27</v>
      </c>
      <c r="I352" s="7" t="s">
        <v>136</v>
      </c>
      <c r="J352" s="211" t="s">
        <v>838</v>
      </c>
      <c r="L352" s="6" t="s">
        <v>1619</v>
      </c>
      <c r="M352" s="7" t="s">
        <v>1616</v>
      </c>
      <c r="N352" s="7" t="s">
        <v>1617</v>
      </c>
      <c r="O352" s="7">
        <v>334</v>
      </c>
      <c r="P352" s="7">
        <v>-9.2233720368547697E+18</v>
      </c>
      <c r="Q352" s="211" t="s">
        <v>838</v>
      </c>
      <c r="R352" s="7" t="s">
        <v>642</v>
      </c>
      <c r="S352" s="7" t="s">
        <v>1977</v>
      </c>
      <c r="T352" s="7" t="s">
        <v>1978</v>
      </c>
      <c r="U352" s="215">
        <v>499155</v>
      </c>
      <c r="V352" s="7" t="s">
        <v>1962</v>
      </c>
      <c r="W352" s="7" t="s">
        <v>1964</v>
      </c>
      <c r="X352" s="7">
        <v>15972.949000000001</v>
      </c>
      <c r="Y352" s="7">
        <v>42</v>
      </c>
      <c r="Z352" s="7">
        <v>9</v>
      </c>
      <c r="AA352" s="7">
        <v>17</v>
      </c>
      <c r="AB352" s="7" t="b">
        <v>0</v>
      </c>
      <c r="AC352" s="7">
        <v>1.9619999999999999E-2</v>
      </c>
      <c r="AD352" s="7" t="s">
        <v>1623</v>
      </c>
      <c r="AE352" s="7" t="s">
        <v>27</v>
      </c>
      <c r="AF352" s="7" t="s">
        <v>27</v>
      </c>
      <c r="AG352" s="7" t="s">
        <v>27</v>
      </c>
      <c r="AH352" s="7" t="s">
        <v>27</v>
      </c>
      <c r="AI352" s="7" t="s">
        <v>27</v>
      </c>
      <c r="AJ352" s="7" t="s">
        <v>27</v>
      </c>
      <c r="AK352" s="7" t="s">
        <v>27</v>
      </c>
      <c r="AL352" s="7" t="s">
        <v>27</v>
      </c>
      <c r="AM352" s="7" t="s">
        <v>27</v>
      </c>
      <c r="AN352" s="7" t="s">
        <v>27</v>
      </c>
      <c r="AO352" s="7" t="s">
        <v>27</v>
      </c>
      <c r="AP352" s="7" t="s">
        <v>27</v>
      </c>
      <c r="AQ352" s="7" t="s">
        <v>27</v>
      </c>
      <c r="AR352" s="7" t="s">
        <v>27</v>
      </c>
      <c r="AS352" s="7" t="s">
        <v>27</v>
      </c>
      <c r="AT352" s="7" t="s">
        <v>27</v>
      </c>
    </row>
    <row r="353" spans="1:46" ht="37" x14ac:dyDescent="0.2">
      <c r="A353" s="6" t="s">
        <v>641</v>
      </c>
      <c r="B353" s="7" t="s">
        <v>642</v>
      </c>
      <c r="C353" s="7" t="s">
        <v>839</v>
      </c>
      <c r="D353" s="7" t="s">
        <v>27</v>
      </c>
      <c r="E353" s="7" t="s">
        <v>195</v>
      </c>
      <c r="F353" s="7" t="s">
        <v>133</v>
      </c>
      <c r="G353" s="155" t="s">
        <v>644</v>
      </c>
      <c r="H353" s="7" t="s">
        <v>27</v>
      </c>
      <c r="I353" s="7" t="s">
        <v>136</v>
      </c>
      <c r="J353" s="211" t="s">
        <v>840</v>
      </c>
      <c r="L353" s="6" t="s">
        <v>1619</v>
      </c>
      <c r="M353" s="7" t="s">
        <v>1616</v>
      </c>
      <c r="N353" s="7" t="s">
        <v>1617</v>
      </c>
      <c r="O353" s="7">
        <v>335</v>
      </c>
      <c r="P353" s="7">
        <v>-9.2233720368547697E+18</v>
      </c>
      <c r="Q353" s="211" t="s">
        <v>840</v>
      </c>
      <c r="R353" s="7" t="s">
        <v>642</v>
      </c>
      <c r="S353" s="7" t="s">
        <v>1978</v>
      </c>
      <c r="T353" s="7" t="s">
        <v>1979</v>
      </c>
      <c r="U353" s="215">
        <v>499155</v>
      </c>
      <c r="V353" s="7" t="s">
        <v>1962</v>
      </c>
      <c r="W353" s="7" t="s">
        <v>1964</v>
      </c>
      <c r="X353" s="7">
        <v>15972.949000000001</v>
      </c>
      <c r="Y353" s="7">
        <v>111</v>
      </c>
      <c r="Z353" s="7">
        <v>20</v>
      </c>
      <c r="AA353" s="7">
        <v>38</v>
      </c>
      <c r="AB353" s="7" t="b">
        <v>0</v>
      </c>
      <c r="AC353" s="7">
        <v>4.1864999999999999E-2</v>
      </c>
      <c r="AD353" s="7" t="s">
        <v>1623</v>
      </c>
      <c r="AE353" s="7" t="s">
        <v>27</v>
      </c>
      <c r="AF353" s="7" t="s">
        <v>27</v>
      </c>
      <c r="AG353" s="7" t="s">
        <v>27</v>
      </c>
      <c r="AH353" s="7" t="s">
        <v>27</v>
      </c>
      <c r="AI353" s="7" t="s">
        <v>27</v>
      </c>
      <c r="AJ353" s="7" t="s">
        <v>27</v>
      </c>
      <c r="AK353" s="7" t="s">
        <v>27</v>
      </c>
      <c r="AL353" s="7" t="s">
        <v>27</v>
      </c>
      <c r="AM353" s="7" t="s">
        <v>27</v>
      </c>
      <c r="AN353" s="7" t="s">
        <v>27</v>
      </c>
      <c r="AO353" s="7" t="s">
        <v>27</v>
      </c>
      <c r="AP353" s="7" t="s">
        <v>27</v>
      </c>
      <c r="AQ353" s="7" t="s">
        <v>27</v>
      </c>
      <c r="AR353" s="7" t="s">
        <v>27</v>
      </c>
      <c r="AS353" s="7" t="s">
        <v>27</v>
      </c>
      <c r="AT353" s="7" t="s">
        <v>27</v>
      </c>
    </row>
    <row r="354" spans="1:46" ht="25" x14ac:dyDescent="0.2">
      <c r="A354" s="6" t="s">
        <v>641</v>
      </c>
      <c r="B354" s="7" t="s">
        <v>642</v>
      </c>
      <c r="C354" s="7" t="s">
        <v>841</v>
      </c>
      <c r="D354" s="7" t="s">
        <v>27</v>
      </c>
      <c r="E354" s="7" t="s">
        <v>132</v>
      </c>
      <c r="F354" s="155" t="s">
        <v>644</v>
      </c>
      <c r="G354" s="7" t="s">
        <v>133</v>
      </c>
      <c r="H354" s="7" t="s">
        <v>27</v>
      </c>
      <c r="I354" s="7" t="s">
        <v>136</v>
      </c>
      <c r="J354" s="211" t="s">
        <v>842</v>
      </c>
      <c r="L354" s="6" t="s">
        <v>1619</v>
      </c>
      <c r="M354" s="7" t="s">
        <v>1616</v>
      </c>
      <c r="N354" s="7" t="s">
        <v>1617</v>
      </c>
      <c r="O354" s="7">
        <v>336</v>
      </c>
      <c r="P354" s="7">
        <v>-9.2233720368547697E+18</v>
      </c>
      <c r="Q354" s="211" t="s">
        <v>842</v>
      </c>
      <c r="R354" s="7" t="s">
        <v>642</v>
      </c>
      <c r="S354" s="7" t="s">
        <v>1979</v>
      </c>
      <c r="T354" s="7" t="s">
        <v>1980</v>
      </c>
      <c r="U354" s="215">
        <v>499155</v>
      </c>
      <c r="V354" s="7" t="s">
        <v>1962</v>
      </c>
      <c r="W354" s="7" t="s">
        <v>1964</v>
      </c>
      <c r="X354" s="7">
        <v>15972.949000000001</v>
      </c>
      <c r="Y354" s="7">
        <v>55</v>
      </c>
      <c r="Z354" s="7">
        <v>6</v>
      </c>
      <c r="AA354" s="7">
        <v>21</v>
      </c>
      <c r="AB354" s="7" t="b">
        <v>0</v>
      </c>
      <c r="AC354" s="7">
        <v>9.0720000000000002E-3</v>
      </c>
      <c r="AD354" s="7" t="s">
        <v>1623</v>
      </c>
      <c r="AE354" s="7" t="s">
        <v>27</v>
      </c>
      <c r="AF354" s="7" t="s">
        <v>27</v>
      </c>
      <c r="AG354" s="7" t="s">
        <v>27</v>
      </c>
      <c r="AH354" s="7" t="s">
        <v>27</v>
      </c>
      <c r="AI354" s="7" t="s">
        <v>27</v>
      </c>
      <c r="AJ354" s="7" t="s">
        <v>27</v>
      </c>
      <c r="AK354" s="7" t="s">
        <v>27</v>
      </c>
      <c r="AL354" s="7" t="s">
        <v>27</v>
      </c>
      <c r="AM354" s="7" t="s">
        <v>27</v>
      </c>
      <c r="AN354" s="7" t="s">
        <v>27</v>
      </c>
      <c r="AO354" s="7" t="s">
        <v>27</v>
      </c>
      <c r="AP354" s="7" t="s">
        <v>27</v>
      </c>
      <c r="AQ354" s="7" t="s">
        <v>27</v>
      </c>
      <c r="AR354" s="7" t="s">
        <v>27</v>
      </c>
      <c r="AS354" s="7" t="s">
        <v>27</v>
      </c>
      <c r="AT354" s="7" t="s">
        <v>27</v>
      </c>
    </row>
    <row r="355" spans="1:46" ht="49" x14ac:dyDescent="0.2">
      <c r="A355" s="6" t="s">
        <v>641</v>
      </c>
      <c r="B355" s="7" t="s">
        <v>642</v>
      </c>
      <c r="C355" s="7" t="s">
        <v>843</v>
      </c>
      <c r="D355" s="7" t="s">
        <v>27</v>
      </c>
      <c r="E355" s="7" t="s">
        <v>195</v>
      </c>
      <c r="F355" s="7" t="s">
        <v>133</v>
      </c>
      <c r="G355" s="155" t="s">
        <v>644</v>
      </c>
      <c r="H355" s="7" t="s">
        <v>27</v>
      </c>
      <c r="I355" s="7" t="s">
        <v>136</v>
      </c>
      <c r="J355" s="212" t="s">
        <v>844</v>
      </c>
      <c r="L355" s="6" t="s">
        <v>1619</v>
      </c>
      <c r="M355" s="7" t="s">
        <v>1616</v>
      </c>
      <c r="N355" s="7" t="s">
        <v>1617</v>
      </c>
      <c r="O355" s="7">
        <v>337</v>
      </c>
      <c r="P355" s="7">
        <v>-9.2233720368547697E+18</v>
      </c>
      <c r="Q355" s="217" t="s">
        <v>844</v>
      </c>
      <c r="R355" s="7" t="s">
        <v>642</v>
      </c>
      <c r="S355" s="7" t="s">
        <v>1980</v>
      </c>
      <c r="T355" s="7" t="s">
        <v>1981</v>
      </c>
      <c r="U355" s="215">
        <v>499155</v>
      </c>
      <c r="V355" s="7" t="s">
        <v>1962</v>
      </c>
      <c r="W355" s="7" t="s">
        <v>1964</v>
      </c>
      <c r="X355" s="7">
        <v>15972.949000000001</v>
      </c>
      <c r="Y355" s="7">
        <v>160</v>
      </c>
      <c r="Z355" s="7">
        <v>27</v>
      </c>
      <c r="AA355" s="7">
        <v>64</v>
      </c>
      <c r="AB355" s="7" t="b">
        <v>0</v>
      </c>
      <c r="AC355" s="7">
        <v>0.22364600000000001</v>
      </c>
      <c r="AD355" s="7" t="s">
        <v>1623</v>
      </c>
      <c r="AE355" s="7" t="s">
        <v>27</v>
      </c>
      <c r="AF355" s="7" t="s">
        <v>27</v>
      </c>
      <c r="AG355" s="7" t="s">
        <v>27</v>
      </c>
      <c r="AH355" s="7" t="s">
        <v>27</v>
      </c>
      <c r="AI355" s="7" t="s">
        <v>27</v>
      </c>
      <c r="AJ355" s="7" t="s">
        <v>27</v>
      </c>
      <c r="AK355" s="7" t="s">
        <v>27</v>
      </c>
      <c r="AL355" s="7" t="s">
        <v>27</v>
      </c>
      <c r="AM355" s="7" t="s">
        <v>27</v>
      </c>
      <c r="AN355" s="7" t="s">
        <v>27</v>
      </c>
      <c r="AO355" s="7" t="s">
        <v>27</v>
      </c>
      <c r="AP355" s="7" t="s">
        <v>27</v>
      </c>
      <c r="AQ355" s="7" t="s">
        <v>27</v>
      </c>
      <c r="AR355" s="7" t="s">
        <v>27</v>
      </c>
      <c r="AS355" s="7" t="s">
        <v>27</v>
      </c>
      <c r="AT355" s="7" t="s">
        <v>27</v>
      </c>
    </row>
    <row r="356" spans="1:46" ht="37" x14ac:dyDescent="0.2">
      <c r="A356" s="6" t="s">
        <v>641</v>
      </c>
      <c r="B356" s="7" t="s">
        <v>642</v>
      </c>
      <c r="C356" s="7" t="s">
        <v>845</v>
      </c>
      <c r="D356" s="7" t="s">
        <v>27</v>
      </c>
      <c r="E356" s="7" t="s">
        <v>132</v>
      </c>
      <c r="F356" s="155" t="s">
        <v>644</v>
      </c>
      <c r="G356" s="7" t="s">
        <v>133</v>
      </c>
      <c r="H356" s="7" t="s">
        <v>27</v>
      </c>
      <c r="I356" s="7" t="s">
        <v>136</v>
      </c>
      <c r="J356" s="211" t="s">
        <v>846</v>
      </c>
      <c r="L356" s="6" t="s">
        <v>1619</v>
      </c>
      <c r="M356" s="7" t="s">
        <v>1616</v>
      </c>
      <c r="N356" s="7" t="s">
        <v>1617</v>
      </c>
      <c r="O356" s="7">
        <v>338</v>
      </c>
      <c r="P356" s="7">
        <v>-9.2233720368547697E+18</v>
      </c>
      <c r="Q356" s="211" t="s">
        <v>846</v>
      </c>
      <c r="R356" s="7" t="s">
        <v>642</v>
      </c>
      <c r="S356" s="7" t="s">
        <v>1981</v>
      </c>
      <c r="T356" s="7" t="s">
        <v>1982</v>
      </c>
      <c r="U356" s="215">
        <v>499155</v>
      </c>
      <c r="V356" s="7" t="s">
        <v>1962</v>
      </c>
      <c r="W356" s="7" t="s">
        <v>1964</v>
      </c>
      <c r="X356" s="7">
        <v>15972.949000000001</v>
      </c>
      <c r="Y356" s="7">
        <v>104</v>
      </c>
      <c r="Z356" s="7">
        <v>18</v>
      </c>
      <c r="AA356" s="7">
        <v>39</v>
      </c>
      <c r="AB356" s="7" t="b">
        <v>1</v>
      </c>
      <c r="AC356" s="7">
        <v>0.99527699999999997</v>
      </c>
      <c r="AD356" s="7" t="s">
        <v>1667</v>
      </c>
      <c r="AE356" s="7" t="s">
        <v>27</v>
      </c>
      <c r="AF356" s="7" t="s">
        <v>27</v>
      </c>
      <c r="AG356" s="7" t="s">
        <v>27</v>
      </c>
      <c r="AH356" s="7" t="s">
        <v>27</v>
      </c>
      <c r="AI356" s="7" t="s">
        <v>27</v>
      </c>
      <c r="AJ356" s="7" t="s">
        <v>27</v>
      </c>
      <c r="AK356" s="7" t="s">
        <v>27</v>
      </c>
      <c r="AL356" s="7" t="s">
        <v>27</v>
      </c>
      <c r="AM356" s="7" t="s">
        <v>27</v>
      </c>
      <c r="AN356" s="7" t="s">
        <v>27</v>
      </c>
      <c r="AO356" s="7" t="s">
        <v>27</v>
      </c>
      <c r="AP356" s="7" t="s">
        <v>27</v>
      </c>
      <c r="AQ356" s="7" t="s">
        <v>27</v>
      </c>
      <c r="AR356" s="7" t="s">
        <v>27</v>
      </c>
      <c r="AS356" s="7" t="s">
        <v>27</v>
      </c>
      <c r="AT356" s="7" t="s">
        <v>27</v>
      </c>
    </row>
    <row r="357" spans="1:46" ht="25" x14ac:dyDescent="0.2">
      <c r="A357" s="6" t="s">
        <v>641</v>
      </c>
      <c r="B357" s="7" t="s">
        <v>642</v>
      </c>
      <c r="C357" s="7" t="s">
        <v>847</v>
      </c>
      <c r="D357" s="7" t="s">
        <v>27</v>
      </c>
      <c r="E357" s="7" t="s">
        <v>195</v>
      </c>
      <c r="F357" s="7" t="s">
        <v>133</v>
      </c>
      <c r="G357" s="155" t="s">
        <v>644</v>
      </c>
      <c r="H357" s="7" t="s">
        <v>27</v>
      </c>
      <c r="I357" s="7" t="s">
        <v>136</v>
      </c>
      <c r="J357" s="211" t="s">
        <v>848</v>
      </c>
      <c r="L357" s="6" t="s">
        <v>1619</v>
      </c>
      <c r="M357" s="7" t="s">
        <v>1616</v>
      </c>
      <c r="N357" s="7" t="s">
        <v>1617</v>
      </c>
      <c r="O357" s="7">
        <v>339</v>
      </c>
      <c r="P357" s="7">
        <v>-9.2233720368547697E+18</v>
      </c>
      <c r="Q357" s="211" t="s">
        <v>848</v>
      </c>
      <c r="R357" s="7" t="s">
        <v>642</v>
      </c>
      <c r="S357" s="7" t="s">
        <v>1982</v>
      </c>
      <c r="T357" s="7" t="s">
        <v>1983</v>
      </c>
      <c r="U357" s="215">
        <v>499155</v>
      </c>
      <c r="V357" s="7" t="s">
        <v>1962</v>
      </c>
      <c r="W357" s="7" t="s">
        <v>1964</v>
      </c>
      <c r="X357" s="7">
        <v>15972.949000000001</v>
      </c>
      <c r="Y357" s="7">
        <v>63</v>
      </c>
      <c r="Z357" s="7">
        <v>12</v>
      </c>
      <c r="AA357" s="7">
        <v>23</v>
      </c>
      <c r="AB357" s="7" t="b">
        <v>0</v>
      </c>
      <c r="AC357" s="7">
        <v>3.8180000000000002E-3</v>
      </c>
      <c r="AD357" s="7" t="s">
        <v>1623</v>
      </c>
      <c r="AE357" s="7" t="s">
        <v>27</v>
      </c>
      <c r="AF357" s="7" t="s">
        <v>27</v>
      </c>
      <c r="AG357" s="7" t="s">
        <v>27</v>
      </c>
      <c r="AH357" s="7" t="s">
        <v>27</v>
      </c>
      <c r="AI357" s="7" t="s">
        <v>27</v>
      </c>
      <c r="AJ357" s="7" t="s">
        <v>27</v>
      </c>
      <c r="AK357" s="7" t="s">
        <v>27</v>
      </c>
      <c r="AL357" s="7" t="s">
        <v>27</v>
      </c>
      <c r="AM357" s="7" t="s">
        <v>27</v>
      </c>
      <c r="AN357" s="7" t="s">
        <v>27</v>
      </c>
      <c r="AO357" s="7" t="s">
        <v>27</v>
      </c>
      <c r="AP357" s="7" t="s">
        <v>27</v>
      </c>
      <c r="AQ357" s="7" t="s">
        <v>27</v>
      </c>
      <c r="AR357" s="7" t="s">
        <v>27</v>
      </c>
      <c r="AS357" s="7" t="s">
        <v>27</v>
      </c>
      <c r="AT357" s="7" t="s">
        <v>27</v>
      </c>
    </row>
    <row r="358" spans="1:46" ht="37" x14ac:dyDescent="0.2">
      <c r="A358" s="6" t="s">
        <v>641</v>
      </c>
      <c r="B358" s="7" t="s">
        <v>642</v>
      </c>
      <c r="C358" s="7" t="s">
        <v>849</v>
      </c>
      <c r="D358" s="7" t="s">
        <v>27</v>
      </c>
      <c r="E358" s="7" t="s">
        <v>132</v>
      </c>
      <c r="F358" s="155" t="s">
        <v>644</v>
      </c>
      <c r="G358" s="7" t="s">
        <v>133</v>
      </c>
      <c r="H358" s="7" t="s">
        <v>27</v>
      </c>
      <c r="I358" s="7" t="s">
        <v>136</v>
      </c>
      <c r="J358" s="213" t="s">
        <v>850</v>
      </c>
      <c r="L358" s="6" t="s">
        <v>1619</v>
      </c>
      <c r="M358" s="7" t="s">
        <v>1616</v>
      </c>
      <c r="N358" s="7" t="s">
        <v>1617</v>
      </c>
      <c r="O358" s="7">
        <v>340</v>
      </c>
      <c r="P358" s="7">
        <v>-9.2233720368547697E+18</v>
      </c>
      <c r="Q358" s="213" t="s">
        <v>850</v>
      </c>
      <c r="R358" s="7" t="s">
        <v>642</v>
      </c>
      <c r="S358" s="7" t="s">
        <v>1983</v>
      </c>
      <c r="T358" s="7" t="s">
        <v>1984</v>
      </c>
      <c r="U358" s="215">
        <v>499155</v>
      </c>
      <c r="V358" s="7" t="s">
        <v>1962</v>
      </c>
      <c r="W358" s="7" t="s">
        <v>1964</v>
      </c>
      <c r="X358" s="7">
        <v>15972.949000000001</v>
      </c>
      <c r="Y358" s="7">
        <v>91</v>
      </c>
      <c r="Z358" s="7">
        <v>14</v>
      </c>
      <c r="AA358" s="7">
        <v>34</v>
      </c>
      <c r="AB358" s="7" t="b">
        <v>1</v>
      </c>
      <c r="AC358" s="7">
        <v>0.99918600000000002</v>
      </c>
      <c r="AD358" s="7" t="s">
        <v>1667</v>
      </c>
      <c r="AE358" s="7" t="s">
        <v>27</v>
      </c>
      <c r="AF358" s="7" t="s">
        <v>27</v>
      </c>
      <c r="AG358" s="7" t="s">
        <v>27</v>
      </c>
      <c r="AH358" s="7" t="s">
        <v>27</v>
      </c>
      <c r="AI358" s="7" t="s">
        <v>27</v>
      </c>
      <c r="AJ358" s="7" t="s">
        <v>27</v>
      </c>
      <c r="AK358" s="7" t="s">
        <v>27</v>
      </c>
      <c r="AL358" s="7" t="s">
        <v>27</v>
      </c>
      <c r="AM358" s="7" t="s">
        <v>27</v>
      </c>
      <c r="AN358" s="7" t="s">
        <v>27</v>
      </c>
      <c r="AO358" s="7" t="s">
        <v>27</v>
      </c>
      <c r="AP358" s="7" t="s">
        <v>27</v>
      </c>
      <c r="AQ358" s="7" t="s">
        <v>27</v>
      </c>
      <c r="AR358" s="7" t="s">
        <v>27</v>
      </c>
      <c r="AS358" s="7" t="s">
        <v>27</v>
      </c>
      <c r="AT358" s="7" t="s">
        <v>27</v>
      </c>
    </row>
    <row r="359" spans="1:46" ht="37" x14ac:dyDescent="0.2">
      <c r="A359" s="6" t="s">
        <v>641</v>
      </c>
      <c r="B359" s="7" t="s">
        <v>642</v>
      </c>
      <c r="C359" s="7" t="s">
        <v>851</v>
      </c>
      <c r="D359" s="7" t="s">
        <v>27</v>
      </c>
      <c r="E359" s="7" t="s">
        <v>195</v>
      </c>
      <c r="F359" s="7" t="s">
        <v>133</v>
      </c>
      <c r="G359" s="155" t="s">
        <v>644</v>
      </c>
      <c r="H359" s="7" t="s">
        <v>27</v>
      </c>
      <c r="I359" s="7" t="s">
        <v>136</v>
      </c>
      <c r="J359" s="211" t="s">
        <v>852</v>
      </c>
      <c r="L359" s="6" t="s">
        <v>1619</v>
      </c>
      <c r="M359" s="7" t="s">
        <v>1616</v>
      </c>
      <c r="N359" s="7" t="s">
        <v>1617</v>
      </c>
      <c r="O359" s="7">
        <v>341</v>
      </c>
      <c r="P359" s="7">
        <v>-9.2233720368547697E+18</v>
      </c>
      <c r="Q359" s="211" t="s">
        <v>852</v>
      </c>
      <c r="R359" s="7" t="s">
        <v>642</v>
      </c>
      <c r="S359" s="7" t="s">
        <v>1984</v>
      </c>
      <c r="T359" s="7" t="s">
        <v>1985</v>
      </c>
      <c r="U359" s="215">
        <v>499155</v>
      </c>
      <c r="V359" s="7" t="s">
        <v>1962</v>
      </c>
      <c r="W359" s="7" t="s">
        <v>1964</v>
      </c>
      <c r="X359" s="7">
        <v>15972.949000000001</v>
      </c>
      <c r="Y359" s="7">
        <v>113</v>
      </c>
      <c r="Z359" s="7">
        <v>18</v>
      </c>
      <c r="AA359" s="7">
        <v>38</v>
      </c>
      <c r="AB359" s="7" t="b">
        <v>0</v>
      </c>
      <c r="AC359" s="7">
        <v>1.954E-3</v>
      </c>
      <c r="AD359" s="7" t="s">
        <v>1623</v>
      </c>
      <c r="AE359" s="7" t="s">
        <v>27</v>
      </c>
      <c r="AF359" s="7" t="s">
        <v>27</v>
      </c>
      <c r="AG359" s="7" t="s">
        <v>27</v>
      </c>
      <c r="AH359" s="7" t="s">
        <v>27</v>
      </c>
      <c r="AI359" s="7" t="s">
        <v>27</v>
      </c>
      <c r="AJ359" s="7" t="s">
        <v>27</v>
      </c>
      <c r="AK359" s="7" t="s">
        <v>27</v>
      </c>
      <c r="AL359" s="7" t="s">
        <v>27</v>
      </c>
      <c r="AM359" s="7" t="s">
        <v>27</v>
      </c>
      <c r="AN359" s="7" t="s">
        <v>27</v>
      </c>
      <c r="AO359" s="7" t="s">
        <v>27</v>
      </c>
      <c r="AP359" s="7" t="s">
        <v>27</v>
      </c>
      <c r="AQ359" s="7" t="s">
        <v>27</v>
      </c>
      <c r="AR359" s="7" t="s">
        <v>27</v>
      </c>
      <c r="AS359" s="7" t="s">
        <v>27</v>
      </c>
      <c r="AT359" s="7" t="s">
        <v>27</v>
      </c>
    </row>
    <row r="360" spans="1:46" ht="49" x14ac:dyDescent="0.2">
      <c r="A360" s="6" t="s">
        <v>641</v>
      </c>
      <c r="B360" s="7" t="s">
        <v>642</v>
      </c>
      <c r="C360" s="7" t="s">
        <v>853</v>
      </c>
      <c r="D360" s="7" t="s">
        <v>27</v>
      </c>
      <c r="E360" s="7" t="s">
        <v>132</v>
      </c>
      <c r="F360" s="155" t="s">
        <v>644</v>
      </c>
      <c r="G360" s="7" t="s">
        <v>133</v>
      </c>
      <c r="H360" s="7" t="s">
        <v>27</v>
      </c>
      <c r="I360" s="7" t="s">
        <v>136</v>
      </c>
      <c r="J360" s="213" t="s">
        <v>854</v>
      </c>
      <c r="L360" s="6" t="s">
        <v>1619</v>
      </c>
      <c r="M360" s="7" t="s">
        <v>1616</v>
      </c>
      <c r="N360" s="7" t="s">
        <v>1617</v>
      </c>
      <c r="O360" s="7">
        <v>342</v>
      </c>
      <c r="P360" s="7">
        <v>-9.2233720368547697E+18</v>
      </c>
      <c r="Q360" s="213" t="s">
        <v>854</v>
      </c>
      <c r="R360" s="7" t="s">
        <v>642</v>
      </c>
      <c r="S360" s="7" t="s">
        <v>1985</v>
      </c>
      <c r="T360" s="7" t="s">
        <v>1986</v>
      </c>
      <c r="U360" s="215">
        <v>499155</v>
      </c>
      <c r="V360" s="7" t="s">
        <v>1962</v>
      </c>
      <c r="W360" s="7" t="s">
        <v>1964</v>
      </c>
      <c r="X360" s="7">
        <v>15972.949000000001</v>
      </c>
      <c r="Y360" s="7">
        <v>132</v>
      </c>
      <c r="Z360" s="7">
        <v>27</v>
      </c>
      <c r="AA360" s="7">
        <v>42</v>
      </c>
      <c r="AB360" s="7" t="b">
        <v>0</v>
      </c>
      <c r="AC360" s="7">
        <v>0.122183</v>
      </c>
      <c r="AD360" s="7" t="s">
        <v>1623</v>
      </c>
      <c r="AE360" s="7" t="s">
        <v>27</v>
      </c>
      <c r="AF360" s="7" t="s">
        <v>27</v>
      </c>
      <c r="AG360" s="7" t="s">
        <v>27</v>
      </c>
      <c r="AH360" s="7" t="s">
        <v>27</v>
      </c>
      <c r="AI360" s="7" t="s">
        <v>27</v>
      </c>
      <c r="AJ360" s="7" t="s">
        <v>27</v>
      </c>
      <c r="AK360" s="7" t="s">
        <v>27</v>
      </c>
      <c r="AL360" s="7" t="s">
        <v>27</v>
      </c>
      <c r="AM360" s="7" t="s">
        <v>27</v>
      </c>
      <c r="AN360" s="7" t="s">
        <v>27</v>
      </c>
      <c r="AO360" s="7" t="s">
        <v>27</v>
      </c>
      <c r="AP360" s="7" t="s">
        <v>27</v>
      </c>
      <c r="AQ360" s="7" t="s">
        <v>27</v>
      </c>
      <c r="AR360" s="7" t="s">
        <v>27</v>
      </c>
      <c r="AS360" s="7" t="s">
        <v>27</v>
      </c>
      <c r="AT360" s="7" t="s">
        <v>27</v>
      </c>
    </row>
    <row r="361" spans="1:46" ht="37" x14ac:dyDescent="0.2">
      <c r="A361" s="6" t="s">
        <v>641</v>
      </c>
      <c r="B361" s="7" t="s">
        <v>642</v>
      </c>
      <c r="C361" s="7" t="s">
        <v>855</v>
      </c>
      <c r="D361" s="7" t="s">
        <v>27</v>
      </c>
      <c r="E361" s="7" t="s">
        <v>195</v>
      </c>
      <c r="F361" s="7" t="s">
        <v>133</v>
      </c>
      <c r="G361" s="155" t="s">
        <v>644</v>
      </c>
      <c r="H361" s="7" t="s">
        <v>27</v>
      </c>
      <c r="I361" s="7" t="s">
        <v>136</v>
      </c>
      <c r="J361" s="213" t="s">
        <v>856</v>
      </c>
      <c r="L361" s="6" t="s">
        <v>1619</v>
      </c>
      <c r="M361" s="7" t="s">
        <v>1616</v>
      </c>
      <c r="N361" s="7" t="s">
        <v>1617</v>
      </c>
      <c r="O361" s="7">
        <v>343</v>
      </c>
      <c r="P361" s="7">
        <v>-9.2233720368547697E+18</v>
      </c>
      <c r="Q361" s="213" t="s">
        <v>856</v>
      </c>
      <c r="R361" s="7" t="s">
        <v>642</v>
      </c>
      <c r="S361" s="7" t="s">
        <v>1986</v>
      </c>
      <c r="T361" s="7" t="s">
        <v>1987</v>
      </c>
      <c r="U361" s="215">
        <v>499155</v>
      </c>
      <c r="V361" s="7" t="s">
        <v>1962</v>
      </c>
      <c r="W361" s="7" t="s">
        <v>1964</v>
      </c>
      <c r="X361" s="7">
        <v>15972.949000000001</v>
      </c>
      <c r="Y361" s="7">
        <v>112</v>
      </c>
      <c r="Z361" s="7">
        <v>17</v>
      </c>
      <c r="AA361" s="7">
        <v>29</v>
      </c>
      <c r="AB361" s="7" t="b">
        <v>0</v>
      </c>
      <c r="AC361" s="7">
        <v>2.2100000000000001E-4</v>
      </c>
      <c r="AD361" s="7" t="s">
        <v>1623</v>
      </c>
      <c r="AE361" s="7" t="s">
        <v>27</v>
      </c>
      <c r="AF361" s="7" t="s">
        <v>27</v>
      </c>
      <c r="AG361" s="7" t="s">
        <v>27</v>
      </c>
      <c r="AH361" s="7" t="s">
        <v>27</v>
      </c>
      <c r="AI361" s="7" t="s">
        <v>27</v>
      </c>
      <c r="AJ361" s="7" t="s">
        <v>27</v>
      </c>
      <c r="AK361" s="7" t="s">
        <v>27</v>
      </c>
      <c r="AL361" s="7" t="s">
        <v>27</v>
      </c>
      <c r="AM361" s="7" t="s">
        <v>27</v>
      </c>
      <c r="AN361" s="7" t="s">
        <v>27</v>
      </c>
      <c r="AO361" s="7" t="s">
        <v>27</v>
      </c>
      <c r="AP361" s="7" t="s">
        <v>27</v>
      </c>
      <c r="AQ361" s="7" t="s">
        <v>27</v>
      </c>
      <c r="AR361" s="7" t="s">
        <v>27</v>
      </c>
      <c r="AS361" s="7" t="s">
        <v>27</v>
      </c>
      <c r="AT361" s="7" t="s">
        <v>27</v>
      </c>
    </row>
    <row r="362" spans="1:46" ht="61" x14ac:dyDescent="0.2">
      <c r="A362" s="6" t="s">
        <v>641</v>
      </c>
      <c r="B362" s="7" t="s">
        <v>642</v>
      </c>
      <c r="C362" s="7" t="s">
        <v>779</v>
      </c>
      <c r="D362" s="7" t="s">
        <v>27</v>
      </c>
      <c r="E362" s="7" t="s">
        <v>132</v>
      </c>
      <c r="F362" s="155" t="s">
        <v>644</v>
      </c>
      <c r="G362" s="7" t="s">
        <v>133</v>
      </c>
      <c r="H362" s="7" t="s">
        <v>27</v>
      </c>
      <c r="I362" s="7" t="s">
        <v>136</v>
      </c>
      <c r="J362" s="212" t="s">
        <v>857</v>
      </c>
      <c r="L362" s="6" t="s">
        <v>1619</v>
      </c>
      <c r="M362" s="7" t="s">
        <v>1616</v>
      </c>
      <c r="N362" s="7" t="s">
        <v>1617</v>
      </c>
      <c r="O362" s="7">
        <v>344</v>
      </c>
      <c r="P362" s="7">
        <v>-9.2233720368547697E+18</v>
      </c>
      <c r="Q362" s="217" t="s">
        <v>857</v>
      </c>
      <c r="R362" s="7" t="s">
        <v>642</v>
      </c>
      <c r="S362" s="7" t="s">
        <v>1987</v>
      </c>
      <c r="T362" s="7" t="s">
        <v>1988</v>
      </c>
      <c r="U362" s="215">
        <v>499155</v>
      </c>
      <c r="V362" s="7" t="s">
        <v>1962</v>
      </c>
      <c r="W362" s="7" t="s">
        <v>1964</v>
      </c>
      <c r="X362" s="7">
        <v>15972.949000000001</v>
      </c>
      <c r="Y362" s="7">
        <v>179</v>
      </c>
      <c r="Z362" s="7">
        <v>24</v>
      </c>
      <c r="AA362" s="7">
        <v>103</v>
      </c>
      <c r="AB362" s="7" t="b">
        <v>0</v>
      </c>
      <c r="AC362" s="7">
        <v>1.1431999999999999E-2</v>
      </c>
      <c r="AD362" s="7" t="s">
        <v>1623</v>
      </c>
      <c r="AE362" s="7" t="s">
        <v>27</v>
      </c>
      <c r="AF362" s="7" t="s">
        <v>27</v>
      </c>
      <c r="AG362" s="7" t="s">
        <v>27</v>
      </c>
      <c r="AH362" s="7" t="s">
        <v>27</v>
      </c>
      <c r="AI362" s="7" t="s">
        <v>27</v>
      </c>
      <c r="AJ362" s="7" t="s">
        <v>27</v>
      </c>
      <c r="AK362" s="7" t="s">
        <v>27</v>
      </c>
      <c r="AL362" s="7" t="s">
        <v>27</v>
      </c>
      <c r="AM362" s="7" t="s">
        <v>27</v>
      </c>
      <c r="AN362" s="7" t="s">
        <v>27</v>
      </c>
      <c r="AO362" s="7" t="s">
        <v>27</v>
      </c>
      <c r="AP362" s="7" t="s">
        <v>27</v>
      </c>
      <c r="AQ362" s="7" t="s">
        <v>27</v>
      </c>
      <c r="AR362" s="7" t="s">
        <v>27</v>
      </c>
      <c r="AS362" s="7" t="s">
        <v>27</v>
      </c>
      <c r="AT362" s="7" t="s">
        <v>27</v>
      </c>
    </row>
    <row r="363" spans="1:46" ht="37" x14ac:dyDescent="0.2">
      <c r="A363" s="6" t="s">
        <v>641</v>
      </c>
      <c r="B363" s="7" t="s">
        <v>642</v>
      </c>
      <c r="C363" s="7" t="s">
        <v>858</v>
      </c>
      <c r="D363" s="7" t="s">
        <v>27</v>
      </c>
      <c r="E363" s="7" t="s">
        <v>195</v>
      </c>
      <c r="F363" s="7" t="s">
        <v>133</v>
      </c>
      <c r="G363" s="155" t="s">
        <v>644</v>
      </c>
      <c r="H363" s="7" t="s">
        <v>27</v>
      </c>
      <c r="I363" s="7" t="s">
        <v>136</v>
      </c>
      <c r="J363" s="211" t="s">
        <v>859</v>
      </c>
      <c r="L363" s="6" t="s">
        <v>1619</v>
      </c>
      <c r="M363" s="7" t="s">
        <v>1616</v>
      </c>
      <c r="N363" s="7" t="s">
        <v>1617</v>
      </c>
      <c r="O363" s="7">
        <v>345</v>
      </c>
      <c r="P363" s="7">
        <v>-9.2233720368547697E+18</v>
      </c>
      <c r="Q363" s="211" t="s">
        <v>859</v>
      </c>
      <c r="R363" s="7" t="s">
        <v>642</v>
      </c>
      <c r="S363" s="7" t="s">
        <v>1988</v>
      </c>
      <c r="T363" s="7" t="s">
        <v>1989</v>
      </c>
      <c r="U363" s="215">
        <v>499155</v>
      </c>
      <c r="V363" s="7" t="s">
        <v>1962</v>
      </c>
      <c r="W363" s="7" t="s">
        <v>1964</v>
      </c>
      <c r="X363" s="7">
        <v>15972.949000000001</v>
      </c>
      <c r="Y363" s="7">
        <v>104</v>
      </c>
      <c r="Z363" s="7">
        <v>18</v>
      </c>
      <c r="AA363" s="7">
        <v>28</v>
      </c>
      <c r="AB363" s="7" t="b">
        <v>0</v>
      </c>
      <c r="AC363" s="7">
        <v>5.0021999999999997E-2</v>
      </c>
      <c r="AD363" s="7" t="s">
        <v>1623</v>
      </c>
      <c r="AE363" s="7" t="s">
        <v>27</v>
      </c>
      <c r="AF363" s="7" t="s">
        <v>27</v>
      </c>
      <c r="AG363" s="7" t="s">
        <v>27</v>
      </c>
      <c r="AH363" s="7" t="s">
        <v>27</v>
      </c>
      <c r="AI363" s="7" t="s">
        <v>27</v>
      </c>
      <c r="AJ363" s="7" t="s">
        <v>27</v>
      </c>
      <c r="AK363" s="7" t="s">
        <v>27</v>
      </c>
      <c r="AL363" s="7" t="s">
        <v>27</v>
      </c>
      <c r="AM363" s="7" t="s">
        <v>27</v>
      </c>
      <c r="AN363" s="7" t="s">
        <v>27</v>
      </c>
      <c r="AO363" s="7" t="s">
        <v>27</v>
      </c>
      <c r="AP363" s="7" t="s">
        <v>27</v>
      </c>
      <c r="AQ363" s="7" t="s">
        <v>27</v>
      </c>
      <c r="AR363" s="7" t="s">
        <v>27</v>
      </c>
      <c r="AS363" s="7" t="s">
        <v>27</v>
      </c>
      <c r="AT363" s="7" t="s">
        <v>27</v>
      </c>
    </row>
    <row r="364" spans="1:46" x14ac:dyDescent="0.2">
      <c r="A364" s="6" t="s">
        <v>641</v>
      </c>
      <c r="B364" s="7" t="s">
        <v>642</v>
      </c>
      <c r="C364" s="7" t="s">
        <v>860</v>
      </c>
      <c r="D364" s="7" t="s">
        <v>27</v>
      </c>
      <c r="E364" s="7" t="s">
        <v>132</v>
      </c>
      <c r="F364" s="155" t="s">
        <v>644</v>
      </c>
      <c r="G364" s="7" t="s">
        <v>133</v>
      </c>
      <c r="H364" s="7" t="s">
        <v>27</v>
      </c>
      <c r="I364" s="7" t="s">
        <v>136</v>
      </c>
      <c r="J364" s="213" t="s">
        <v>861</v>
      </c>
      <c r="L364" s="6" t="s">
        <v>1619</v>
      </c>
      <c r="M364" s="7" t="s">
        <v>1616</v>
      </c>
      <c r="N364" s="7" t="s">
        <v>1617</v>
      </c>
      <c r="O364" s="7">
        <v>346</v>
      </c>
      <c r="P364" s="7">
        <v>-9.2233720368547697E+18</v>
      </c>
      <c r="Q364" s="213" t="s">
        <v>861</v>
      </c>
      <c r="R364" s="7" t="s">
        <v>642</v>
      </c>
      <c r="S364" s="7" t="s">
        <v>1989</v>
      </c>
      <c r="T364" s="7" t="s">
        <v>1990</v>
      </c>
      <c r="U364" s="215">
        <v>499155</v>
      </c>
      <c r="V364" s="7" t="s">
        <v>1962</v>
      </c>
      <c r="W364" s="7" t="s">
        <v>1964</v>
      </c>
      <c r="X364" s="7">
        <v>15972.949000000001</v>
      </c>
      <c r="Y364" s="7">
        <v>25</v>
      </c>
      <c r="Z364" s="7">
        <v>3</v>
      </c>
      <c r="AA364" s="7">
        <v>12</v>
      </c>
      <c r="AB364" s="7" t="b">
        <v>0</v>
      </c>
      <c r="AC364" s="7">
        <v>7.6294000000000001E-2</v>
      </c>
      <c r="AD364" s="7" t="s">
        <v>1623</v>
      </c>
      <c r="AE364" s="7" t="s">
        <v>27</v>
      </c>
      <c r="AF364" s="7" t="s">
        <v>27</v>
      </c>
      <c r="AG364" s="7" t="s">
        <v>27</v>
      </c>
      <c r="AH364" s="7" t="s">
        <v>27</v>
      </c>
      <c r="AI364" s="7" t="s">
        <v>27</v>
      </c>
      <c r="AJ364" s="7" t="s">
        <v>27</v>
      </c>
      <c r="AK364" s="7" t="s">
        <v>27</v>
      </c>
      <c r="AL364" s="7" t="s">
        <v>27</v>
      </c>
      <c r="AM364" s="7" t="s">
        <v>27</v>
      </c>
      <c r="AN364" s="7" t="s">
        <v>27</v>
      </c>
      <c r="AO364" s="7" t="s">
        <v>27</v>
      </c>
      <c r="AP364" s="7" t="s">
        <v>27</v>
      </c>
      <c r="AQ364" s="7" t="s">
        <v>27</v>
      </c>
      <c r="AR364" s="7" t="s">
        <v>27</v>
      </c>
      <c r="AS364" s="7" t="s">
        <v>27</v>
      </c>
      <c r="AT364" s="7" t="s">
        <v>27</v>
      </c>
    </row>
    <row r="365" spans="1:46" ht="49" x14ac:dyDescent="0.2">
      <c r="A365" s="6" t="s">
        <v>641</v>
      </c>
      <c r="B365" s="7" t="s">
        <v>642</v>
      </c>
      <c r="C365" s="7" t="s">
        <v>862</v>
      </c>
      <c r="D365" s="7" t="s">
        <v>27</v>
      </c>
      <c r="E365" s="7" t="s">
        <v>195</v>
      </c>
      <c r="F365" s="7" t="s">
        <v>133</v>
      </c>
      <c r="G365" s="155" t="s">
        <v>644</v>
      </c>
      <c r="H365" s="7" t="s">
        <v>27</v>
      </c>
      <c r="I365" s="7" t="s">
        <v>136</v>
      </c>
      <c r="J365" s="211" t="s">
        <v>863</v>
      </c>
      <c r="L365" s="6" t="s">
        <v>1619</v>
      </c>
      <c r="M365" s="7" t="s">
        <v>1616</v>
      </c>
      <c r="N365" s="7" t="s">
        <v>1617</v>
      </c>
      <c r="O365" s="7">
        <v>347</v>
      </c>
      <c r="P365" s="7">
        <v>-9.2233720368547697E+18</v>
      </c>
      <c r="Q365" s="211" t="s">
        <v>863</v>
      </c>
      <c r="R365" s="7" t="s">
        <v>642</v>
      </c>
      <c r="S365" s="7" t="s">
        <v>1990</v>
      </c>
      <c r="T365" s="7" t="s">
        <v>1991</v>
      </c>
      <c r="U365" s="215">
        <v>499155</v>
      </c>
      <c r="V365" s="7" t="s">
        <v>1962</v>
      </c>
      <c r="W365" s="7" t="s">
        <v>1964</v>
      </c>
      <c r="X365" s="7">
        <v>15972.949000000001</v>
      </c>
      <c r="Y365" s="7">
        <v>143</v>
      </c>
      <c r="Z365" s="7">
        <v>20</v>
      </c>
      <c r="AA365" s="7">
        <v>47</v>
      </c>
      <c r="AB365" s="7" t="b">
        <v>0</v>
      </c>
      <c r="AC365" s="7">
        <v>8.3988999999999994E-2</v>
      </c>
      <c r="AD365" s="7" t="s">
        <v>1623</v>
      </c>
      <c r="AE365" s="7" t="s">
        <v>27</v>
      </c>
      <c r="AF365" s="7" t="s">
        <v>27</v>
      </c>
      <c r="AG365" s="7" t="s">
        <v>27</v>
      </c>
      <c r="AH365" s="7" t="s">
        <v>27</v>
      </c>
      <c r="AI365" s="7" t="s">
        <v>27</v>
      </c>
      <c r="AJ365" s="7" t="s">
        <v>27</v>
      </c>
      <c r="AK365" s="7" t="s">
        <v>27</v>
      </c>
      <c r="AL365" s="7" t="s">
        <v>27</v>
      </c>
      <c r="AM365" s="7" t="s">
        <v>27</v>
      </c>
      <c r="AN365" s="7" t="s">
        <v>27</v>
      </c>
      <c r="AO365" s="7" t="s">
        <v>27</v>
      </c>
      <c r="AP365" s="7" t="s">
        <v>27</v>
      </c>
      <c r="AQ365" s="7" t="s">
        <v>27</v>
      </c>
      <c r="AR365" s="7" t="s">
        <v>27</v>
      </c>
      <c r="AS365" s="7" t="s">
        <v>27</v>
      </c>
      <c r="AT365" s="7" t="s">
        <v>27</v>
      </c>
    </row>
    <row r="366" spans="1:46" x14ac:dyDescent="0.2">
      <c r="A366" s="6" t="s">
        <v>641</v>
      </c>
      <c r="B366" s="7" t="s">
        <v>642</v>
      </c>
      <c r="C366" s="7" t="s">
        <v>864</v>
      </c>
      <c r="D366" s="7" t="s">
        <v>27</v>
      </c>
      <c r="E366" s="7" t="s">
        <v>132</v>
      </c>
      <c r="F366" s="155" t="s">
        <v>644</v>
      </c>
      <c r="G366" s="7" t="s">
        <v>133</v>
      </c>
      <c r="H366" s="7" t="s">
        <v>27</v>
      </c>
      <c r="I366" s="7" t="s">
        <v>136</v>
      </c>
      <c r="J366" s="213" t="s">
        <v>865</v>
      </c>
      <c r="L366" s="6" t="s">
        <v>1619</v>
      </c>
      <c r="M366" s="7" t="s">
        <v>1616</v>
      </c>
      <c r="N366" s="7" t="s">
        <v>1617</v>
      </c>
      <c r="O366" s="7">
        <v>348</v>
      </c>
      <c r="P366" s="7">
        <v>-9.2233720368547697E+18</v>
      </c>
      <c r="Q366" s="213" t="s">
        <v>865</v>
      </c>
      <c r="R366" s="7" t="s">
        <v>642</v>
      </c>
      <c r="S366" s="7" t="s">
        <v>1991</v>
      </c>
      <c r="T366" s="7" t="s">
        <v>1992</v>
      </c>
      <c r="U366" s="215">
        <v>499155</v>
      </c>
      <c r="V366" s="7" t="s">
        <v>1962</v>
      </c>
      <c r="W366" s="7" t="s">
        <v>1964</v>
      </c>
      <c r="X366" s="7">
        <v>15972.949000000001</v>
      </c>
      <c r="Y366" s="7">
        <v>27</v>
      </c>
      <c r="Z366" s="7">
        <v>3</v>
      </c>
      <c r="AA366" s="7">
        <v>13</v>
      </c>
      <c r="AB366" s="7" t="b">
        <v>0</v>
      </c>
      <c r="AC366" s="7">
        <v>1.64E-4</v>
      </c>
      <c r="AD366" s="7" t="s">
        <v>1623</v>
      </c>
      <c r="AE366" s="7" t="s">
        <v>27</v>
      </c>
      <c r="AF366" s="7" t="s">
        <v>27</v>
      </c>
      <c r="AG366" s="7" t="s">
        <v>27</v>
      </c>
      <c r="AH366" s="7" t="s">
        <v>27</v>
      </c>
      <c r="AI366" s="7" t="s">
        <v>27</v>
      </c>
      <c r="AJ366" s="7" t="s">
        <v>27</v>
      </c>
      <c r="AK366" s="7" t="s">
        <v>27</v>
      </c>
      <c r="AL366" s="7" t="s">
        <v>27</v>
      </c>
      <c r="AM366" s="7" t="s">
        <v>27</v>
      </c>
      <c r="AN366" s="7" t="s">
        <v>27</v>
      </c>
      <c r="AO366" s="7" t="s">
        <v>27</v>
      </c>
      <c r="AP366" s="7" t="s">
        <v>27</v>
      </c>
      <c r="AQ366" s="7" t="s">
        <v>27</v>
      </c>
      <c r="AR366" s="7" t="s">
        <v>27</v>
      </c>
      <c r="AS366" s="7" t="s">
        <v>27</v>
      </c>
      <c r="AT366" s="7" t="s">
        <v>27</v>
      </c>
    </row>
    <row r="367" spans="1:46" ht="37" x14ac:dyDescent="0.2">
      <c r="A367" s="6" t="s">
        <v>641</v>
      </c>
      <c r="B367" s="7" t="s">
        <v>642</v>
      </c>
      <c r="C367" s="7" t="s">
        <v>866</v>
      </c>
      <c r="D367" s="7" t="s">
        <v>27</v>
      </c>
      <c r="E367" s="7" t="s">
        <v>195</v>
      </c>
      <c r="F367" s="7" t="s">
        <v>133</v>
      </c>
      <c r="G367" s="155" t="s">
        <v>644</v>
      </c>
      <c r="H367" s="7" t="s">
        <v>27</v>
      </c>
      <c r="I367" s="7" t="s">
        <v>136</v>
      </c>
      <c r="J367" s="213" t="s">
        <v>867</v>
      </c>
      <c r="L367" s="6" t="s">
        <v>1619</v>
      </c>
      <c r="M367" s="7" t="s">
        <v>1616</v>
      </c>
      <c r="N367" s="7" t="s">
        <v>1617</v>
      </c>
      <c r="O367" s="7">
        <v>349</v>
      </c>
      <c r="P367" s="7">
        <v>-9.2233720368547697E+18</v>
      </c>
      <c r="Q367" s="213" t="s">
        <v>867</v>
      </c>
      <c r="R367" s="7" t="s">
        <v>642</v>
      </c>
      <c r="S367" s="7" t="s">
        <v>1992</v>
      </c>
      <c r="T367" s="7" t="s">
        <v>1993</v>
      </c>
      <c r="U367" s="215">
        <v>499155</v>
      </c>
      <c r="V367" s="7" t="s">
        <v>1962</v>
      </c>
      <c r="W367" s="7" t="s">
        <v>1964</v>
      </c>
      <c r="X367" s="7">
        <v>15972.949000000001</v>
      </c>
      <c r="Y367" s="7">
        <v>85</v>
      </c>
      <c r="Z367" s="7">
        <v>9</v>
      </c>
      <c r="AA367" s="7">
        <v>36</v>
      </c>
      <c r="AB367" s="7" t="b">
        <v>0</v>
      </c>
      <c r="AC367" s="7">
        <v>0.25477300000000003</v>
      </c>
      <c r="AD367" s="7" t="s">
        <v>1623</v>
      </c>
      <c r="AE367" s="7" t="s">
        <v>27</v>
      </c>
      <c r="AF367" s="7" t="s">
        <v>27</v>
      </c>
      <c r="AG367" s="7" t="s">
        <v>27</v>
      </c>
      <c r="AH367" s="7" t="s">
        <v>27</v>
      </c>
      <c r="AI367" s="7" t="s">
        <v>27</v>
      </c>
      <c r="AJ367" s="7" t="s">
        <v>27</v>
      </c>
      <c r="AK367" s="7" t="s">
        <v>27</v>
      </c>
      <c r="AL367" s="7" t="s">
        <v>27</v>
      </c>
      <c r="AM367" s="7" t="s">
        <v>27</v>
      </c>
      <c r="AN367" s="7" t="s">
        <v>27</v>
      </c>
      <c r="AO367" s="7" t="s">
        <v>27</v>
      </c>
      <c r="AP367" s="7" t="s">
        <v>27</v>
      </c>
      <c r="AQ367" s="7" t="s">
        <v>27</v>
      </c>
      <c r="AR367" s="7" t="s">
        <v>27</v>
      </c>
      <c r="AS367" s="7" t="s">
        <v>27</v>
      </c>
      <c r="AT367" s="7" t="s">
        <v>27</v>
      </c>
    </row>
    <row r="368" spans="1:46" ht="37" x14ac:dyDescent="0.2">
      <c r="A368" s="6" t="s">
        <v>641</v>
      </c>
      <c r="B368" s="7" t="s">
        <v>642</v>
      </c>
      <c r="C368" s="7" t="s">
        <v>868</v>
      </c>
      <c r="D368" s="7" t="s">
        <v>27</v>
      </c>
      <c r="E368" s="7" t="s">
        <v>132</v>
      </c>
      <c r="F368" s="155" t="s">
        <v>644</v>
      </c>
      <c r="G368" s="7" t="s">
        <v>133</v>
      </c>
      <c r="H368" s="7" t="s">
        <v>27</v>
      </c>
      <c r="I368" s="7" t="s">
        <v>136</v>
      </c>
      <c r="J368" s="211" t="s">
        <v>869</v>
      </c>
      <c r="L368" s="6" t="s">
        <v>1619</v>
      </c>
      <c r="M368" s="7" t="s">
        <v>1616</v>
      </c>
      <c r="N368" s="7" t="s">
        <v>1617</v>
      </c>
      <c r="O368" s="7">
        <v>350</v>
      </c>
      <c r="P368" s="7">
        <v>-9.2233720368547697E+18</v>
      </c>
      <c r="Q368" s="211" t="s">
        <v>869</v>
      </c>
      <c r="R368" s="7" t="s">
        <v>642</v>
      </c>
      <c r="S368" s="7" t="s">
        <v>1993</v>
      </c>
      <c r="T368" s="7" t="s">
        <v>1994</v>
      </c>
      <c r="U368" s="215">
        <v>499155</v>
      </c>
      <c r="V368" s="7" t="s">
        <v>1962</v>
      </c>
      <c r="W368" s="7" t="s">
        <v>1964</v>
      </c>
      <c r="X368" s="7">
        <v>15972.949000000001</v>
      </c>
      <c r="Y368" s="7">
        <v>128</v>
      </c>
      <c r="Z368" s="7">
        <v>19</v>
      </c>
      <c r="AA368" s="7">
        <v>39</v>
      </c>
      <c r="AB368" s="7" t="b">
        <v>0</v>
      </c>
      <c r="AC368" s="7">
        <v>0.16655500000000001</v>
      </c>
      <c r="AD368" s="7" t="s">
        <v>1623</v>
      </c>
      <c r="AE368" s="7" t="s">
        <v>27</v>
      </c>
      <c r="AF368" s="7" t="s">
        <v>27</v>
      </c>
      <c r="AG368" s="7" t="s">
        <v>27</v>
      </c>
      <c r="AH368" s="7" t="s">
        <v>27</v>
      </c>
      <c r="AI368" s="7" t="s">
        <v>27</v>
      </c>
      <c r="AJ368" s="7" t="s">
        <v>27</v>
      </c>
      <c r="AK368" s="7" t="s">
        <v>27</v>
      </c>
      <c r="AL368" s="7" t="s">
        <v>27</v>
      </c>
      <c r="AM368" s="7" t="s">
        <v>27</v>
      </c>
      <c r="AN368" s="7" t="s">
        <v>27</v>
      </c>
      <c r="AO368" s="7" t="s">
        <v>27</v>
      </c>
      <c r="AP368" s="7" t="s">
        <v>27</v>
      </c>
      <c r="AQ368" s="7" t="s">
        <v>27</v>
      </c>
      <c r="AR368" s="7" t="s">
        <v>27</v>
      </c>
      <c r="AS368" s="7" t="s">
        <v>27</v>
      </c>
      <c r="AT368" s="7" t="s">
        <v>27</v>
      </c>
    </row>
    <row r="369" spans="1:46" ht="49" x14ac:dyDescent="0.2">
      <c r="A369" s="6" t="s">
        <v>641</v>
      </c>
      <c r="B369" s="7" t="s">
        <v>642</v>
      </c>
      <c r="C369" s="7" t="s">
        <v>870</v>
      </c>
      <c r="D369" s="7" t="s">
        <v>27</v>
      </c>
      <c r="E369" s="7" t="s">
        <v>195</v>
      </c>
      <c r="F369" s="7" t="s">
        <v>133</v>
      </c>
      <c r="G369" s="155" t="s">
        <v>644</v>
      </c>
      <c r="H369" s="7" t="s">
        <v>27</v>
      </c>
      <c r="I369" s="7" t="s">
        <v>136</v>
      </c>
      <c r="J369" s="211" t="s">
        <v>871</v>
      </c>
      <c r="L369" s="6" t="s">
        <v>1619</v>
      </c>
      <c r="M369" s="7" t="s">
        <v>1616</v>
      </c>
      <c r="N369" s="7" t="s">
        <v>1617</v>
      </c>
      <c r="O369" s="7">
        <v>351</v>
      </c>
      <c r="P369" s="7">
        <v>-9.2233720368547697E+18</v>
      </c>
      <c r="Q369" s="211" t="s">
        <v>871</v>
      </c>
      <c r="R369" s="7" t="s">
        <v>642</v>
      </c>
      <c r="S369" s="7" t="s">
        <v>1994</v>
      </c>
      <c r="T369" s="7" t="s">
        <v>1964</v>
      </c>
      <c r="U369" s="215">
        <v>499155</v>
      </c>
      <c r="V369" s="7" t="s">
        <v>1962</v>
      </c>
      <c r="W369" s="7" t="s">
        <v>1964</v>
      </c>
      <c r="X369" s="7">
        <v>15972.949000000001</v>
      </c>
      <c r="Y369" s="7">
        <v>152</v>
      </c>
      <c r="Z369" s="7">
        <v>24</v>
      </c>
      <c r="AA369" s="7">
        <v>40</v>
      </c>
      <c r="AB369" s="7" t="b">
        <v>0</v>
      </c>
      <c r="AC369" s="7">
        <v>1.941E-3</v>
      </c>
      <c r="AD369" s="7" t="s">
        <v>1623</v>
      </c>
      <c r="AE369" s="7" t="s">
        <v>27</v>
      </c>
      <c r="AF369" s="7" t="s">
        <v>27</v>
      </c>
      <c r="AG369" s="7" t="s">
        <v>27</v>
      </c>
      <c r="AH369" s="7" t="s">
        <v>27</v>
      </c>
      <c r="AI369" s="7" t="s">
        <v>27</v>
      </c>
      <c r="AJ369" s="7" t="s">
        <v>27</v>
      </c>
      <c r="AK369" s="7" t="s">
        <v>27</v>
      </c>
      <c r="AL369" s="7" t="s">
        <v>27</v>
      </c>
      <c r="AM369" s="7" t="s">
        <v>27</v>
      </c>
      <c r="AN369" s="7" t="s">
        <v>27</v>
      </c>
      <c r="AO369" s="7" t="s">
        <v>27</v>
      </c>
      <c r="AP369" s="7" t="s">
        <v>27</v>
      </c>
      <c r="AQ369" s="7" t="s">
        <v>27</v>
      </c>
      <c r="AR369" s="7" t="s">
        <v>27</v>
      </c>
      <c r="AS369" s="7" t="s">
        <v>27</v>
      </c>
      <c r="AT369" s="7" t="s">
        <v>27</v>
      </c>
    </row>
    <row r="370" spans="1:46" x14ac:dyDescent="0.2">
      <c r="A370" s="6" t="s">
        <v>641</v>
      </c>
      <c r="B370" s="7" t="s">
        <v>642</v>
      </c>
      <c r="C370" s="7" t="s">
        <v>872</v>
      </c>
      <c r="D370" s="7" t="s">
        <v>27</v>
      </c>
      <c r="E370" s="7" t="s">
        <v>132</v>
      </c>
      <c r="F370" s="155" t="s">
        <v>644</v>
      </c>
      <c r="G370" s="7" t="s">
        <v>133</v>
      </c>
      <c r="H370" s="7" t="s">
        <v>27</v>
      </c>
      <c r="I370" s="7" t="s">
        <v>136</v>
      </c>
      <c r="J370" s="211" t="s">
        <v>873</v>
      </c>
      <c r="L370" s="6" t="s">
        <v>1619</v>
      </c>
      <c r="M370" s="7" t="s">
        <v>1616</v>
      </c>
      <c r="N370" s="7" t="s">
        <v>1617</v>
      </c>
      <c r="O370" s="7">
        <v>352</v>
      </c>
      <c r="P370" s="7">
        <v>-9.2233720368547697E+18</v>
      </c>
      <c r="Q370" s="211" t="s">
        <v>873</v>
      </c>
      <c r="R370" s="7" t="s">
        <v>642</v>
      </c>
      <c r="S370" s="7" t="s">
        <v>1995</v>
      </c>
      <c r="T370" s="7" t="s">
        <v>1996</v>
      </c>
      <c r="U370" s="215">
        <v>561287</v>
      </c>
      <c r="V370" s="7" t="s">
        <v>1995</v>
      </c>
      <c r="W370" s="7" t="s">
        <v>1997</v>
      </c>
      <c r="X370" s="7">
        <v>17961.184000000001</v>
      </c>
      <c r="Y370" s="7">
        <v>44</v>
      </c>
      <c r="Z370" s="7">
        <v>8</v>
      </c>
      <c r="AA370" s="7">
        <v>17</v>
      </c>
      <c r="AB370" s="7" t="b">
        <v>0</v>
      </c>
      <c r="AC370" s="7">
        <v>1.3032E-2</v>
      </c>
      <c r="AD370" s="7" t="s">
        <v>1623</v>
      </c>
      <c r="AE370" s="7" t="s">
        <v>27</v>
      </c>
      <c r="AF370" s="7" t="s">
        <v>27</v>
      </c>
      <c r="AG370" s="7" t="s">
        <v>27</v>
      </c>
      <c r="AH370" s="7" t="s">
        <v>27</v>
      </c>
      <c r="AI370" s="7" t="s">
        <v>27</v>
      </c>
      <c r="AJ370" s="7" t="s">
        <v>27</v>
      </c>
      <c r="AK370" s="7" t="s">
        <v>27</v>
      </c>
      <c r="AL370" s="7" t="s">
        <v>27</v>
      </c>
      <c r="AM370" s="7" t="s">
        <v>27</v>
      </c>
      <c r="AN370" s="7" t="s">
        <v>27</v>
      </c>
      <c r="AO370" s="7" t="s">
        <v>27</v>
      </c>
      <c r="AP370" s="7" t="s">
        <v>27</v>
      </c>
      <c r="AQ370" s="7" t="s">
        <v>27</v>
      </c>
      <c r="AR370" s="7" t="s">
        <v>27</v>
      </c>
      <c r="AS370" s="7" t="s">
        <v>27</v>
      </c>
      <c r="AT370" s="7" t="s">
        <v>27</v>
      </c>
    </row>
    <row r="371" spans="1:46" ht="49" x14ac:dyDescent="0.2">
      <c r="A371" s="6" t="s">
        <v>641</v>
      </c>
      <c r="B371" s="7" t="s">
        <v>642</v>
      </c>
      <c r="C371" s="7" t="s">
        <v>874</v>
      </c>
      <c r="D371" s="7" t="s">
        <v>27</v>
      </c>
      <c r="E371" s="7" t="s">
        <v>195</v>
      </c>
      <c r="F371" s="7" t="s">
        <v>133</v>
      </c>
      <c r="G371" s="155" t="s">
        <v>644</v>
      </c>
      <c r="H371" s="7" t="s">
        <v>27</v>
      </c>
      <c r="I371" s="7" t="s">
        <v>136</v>
      </c>
      <c r="J371" s="211" t="s">
        <v>875</v>
      </c>
      <c r="L371" s="6" t="s">
        <v>1619</v>
      </c>
      <c r="M371" s="7" t="s">
        <v>1616</v>
      </c>
      <c r="N371" s="7" t="s">
        <v>1617</v>
      </c>
      <c r="O371" s="7">
        <v>353</v>
      </c>
      <c r="P371" s="7">
        <v>-9.2233720368547697E+18</v>
      </c>
      <c r="Q371" s="211" t="s">
        <v>875</v>
      </c>
      <c r="R371" s="7" t="s">
        <v>642</v>
      </c>
      <c r="S371" s="7" t="s">
        <v>1996</v>
      </c>
      <c r="T371" s="7" t="s">
        <v>1998</v>
      </c>
      <c r="U371" s="215">
        <v>561287</v>
      </c>
      <c r="V371" s="7" t="s">
        <v>1995</v>
      </c>
      <c r="W371" s="7" t="s">
        <v>1997</v>
      </c>
      <c r="X371" s="7">
        <v>17961.184000000001</v>
      </c>
      <c r="Y371" s="7">
        <v>135</v>
      </c>
      <c r="Z371" s="7">
        <v>21</v>
      </c>
      <c r="AA371" s="7">
        <v>47</v>
      </c>
      <c r="AB371" s="7" t="b">
        <v>0</v>
      </c>
      <c r="AC371" s="7">
        <v>0.28195300000000001</v>
      </c>
      <c r="AD371" s="7" t="s">
        <v>1623</v>
      </c>
      <c r="AE371" s="7" t="s">
        <v>27</v>
      </c>
      <c r="AF371" s="7" t="s">
        <v>27</v>
      </c>
      <c r="AG371" s="7" t="s">
        <v>27</v>
      </c>
      <c r="AH371" s="7" t="s">
        <v>27</v>
      </c>
      <c r="AI371" s="7" t="s">
        <v>27</v>
      </c>
      <c r="AJ371" s="7" t="s">
        <v>27</v>
      </c>
      <c r="AK371" s="7" t="s">
        <v>27</v>
      </c>
      <c r="AL371" s="7" t="s">
        <v>27</v>
      </c>
      <c r="AM371" s="7" t="s">
        <v>27</v>
      </c>
      <c r="AN371" s="7" t="s">
        <v>27</v>
      </c>
      <c r="AO371" s="7" t="s">
        <v>27</v>
      </c>
      <c r="AP371" s="7" t="s">
        <v>27</v>
      </c>
      <c r="AQ371" s="7" t="s">
        <v>27</v>
      </c>
      <c r="AR371" s="7" t="s">
        <v>27</v>
      </c>
      <c r="AS371" s="7" t="s">
        <v>27</v>
      </c>
      <c r="AT371" s="7" t="s">
        <v>27</v>
      </c>
    </row>
    <row r="372" spans="1:46" ht="37" x14ac:dyDescent="0.2">
      <c r="A372" s="6" t="s">
        <v>641</v>
      </c>
      <c r="B372" s="7" t="s">
        <v>642</v>
      </c>
      <c r="C372" s="7" t="s">
        <v>876</v>
      </c>
      <c r="D372" s="7" t="s">
        <v>27</v>
      </c>
      <c r="E372" s="7" t="s">
        <v>132</v>
      </c>
      <c r="F372" s="155" t="s">
        <v>644</v>
      </c>
      <c r="G372" s="7" t="s">
        <v>133</v>
      </c>
      <c r="H372" s="7" t="s">
        <v>27</v>
      </c>
      <c r="I372" s="7" t="s">
        <v>136</v>
      </c>
      <c r="J372" s="212" t="s">
        <v>877</v>
      </c>
      <c r="L372" s="6" t="s">
        <v>1619</v>
      </c>
      <c r="M372" s="7" t="s">
        <v>1616</v>
      </c>
      <c r="N372" s="7" t="s">
        <v>1617</v>
      </c>
      <c r="O372" s="7">
        <v>354</v>
      </c>
      <c r="P372" s="7">
        <v>-9.2233720368547697E+18</v>
      </c>
      <c r="Q372" s="217" t="s">
        <v>877</v>
      </c>
      <c r="R372" s="7" t="s">
        <v>642</v>
      </c>
      <c r="S372" s="7" t="s">
        <v>1998</v>
      </c>
      <c r="T372" s="7" t="s">
        <v>1999</v>
      </c>
      <c r="U372" s="215">
        <v>561287</v>
      </c>
      <c r="V372" s="7" t="s">
        <v>1995</v>
      </c>
      <c r="W372" s="7" t="s">
        <v>1997</v>
      </c>
      <c r="X372" s="7">
        <v>17961.184000000001</v>
      </c>
      <c r="Y372" s="7">
        <v>84</v>
      </c>
      <c r="Z372" s="7">
        <v>13</v>
      </c>
      <c r="AA372" s="7">
        <v>45</v>
      </c>
      <c r="AB372" s="7" t="b">
        <v>0</v>
      </c>
      <c r="AC372" s="7">
        <v>1.2589999999999999E-3</v>
      </c>
      <c r="AD372" s="7" t="s">
        <v>1623</v>
      </c>
      <c r="AE372" s="7" t="s">
        <v>27</v>
      </c>
      <c r="AF372" s="7" t="s">
        <v>27</v>
      </c>
      <c r="AG372" s="7" t="s">
        <v>27</v>
      </c>
      <c r="AH372" s="7" t="s">
        <v>27</v>
      </c>
      <c r="AI372" s="7" t="s">
        <v>27</v>
      </c>
      <c r="AJ372" s="7" t="s">
        <v>27</v>
      </c>
      <c r="AK372" s="7" t="s">
        <v>27</v>
      </c>
      <c r="AL372" s="7" t="s">
        <v>27</v>
      </c>
      <c r="AM372" s="7" t="s">
        <v>27</v>
      </c>
      <c r="AN372" s="7" t="s">
        <v>27</v>
      </c>
      <c r="AO372" s="7" t="s">
        <v>27</v>
      </c>
      <c r="AP372" s="7" t="s">
        <v>27</v>
      </c>
      <c r="AQ372" s="7" t="s">
        <v>27</v>
      </c>
      <c r="AR372" s="7" t="s">
        <v>27</v>
      </c>
      <c r="AS372" s="7" t="s">
        <v>27</v>
      </c>
      <c r="AT372" s="7" t="s">
        <v>27</v>
      </c>
    </row>
    <row r="373" spans="1:46" ht="25" x14ac:dyDescent="0.2">
      <c r="A373" s="6" t="s">
        <v>641</v>
      </c>
      <c r="B373" s="7" t="s">
        <v>642</v>
      </c>
      <c r="C373" s="7" t="s">
        <v>878</v>
      </c>
      <c r="D373" s="7" t="s">
        <v>27</v>
      </c>
      <c r="E373" s="7" t="s">
        <v>195</v>
      </c>
      <c r="F373" s="7" t="s">
        <v>133</v>
      </c>
      <c r="G373" s="155" t="s">
        <v>644</v>
      </c>
      <c r="H373" s="7" t="s">
        <v>27</v>
      </c>
      <c r="I373" s="7" t="s">
        <v>136</v>
      </c>
      <c r="J373" s="211" t="s">
        <v>879</v>
      </c>
      <c r="L373" s="6" t="s">
        <v>1619</v>
      </c>
      <c r="M373" s="7" t="s">
        <v>1616</v>
      </c>
      <c r="N373" s="7" t="s">
        <v>1617</v>
      </c>
      <c r="O373" s="7">
        <v>355</v>
      </c>
      <c r="P373" s="7">
        <v>-9.2233720368547697E+18</v>
      </c>
      <c r="Q373" s="211" t="s">
        <v>879</v>
      </c>
      <c r="R373" s="7" t="s">
        <v>642</v>
      </c>
      <c r="S373" s="7" t="s">
        <v>1999</v>
      </c>
      <c r="T373" s="7" t="s">
        <v>2000</v>
      </c>
      <c r="U373" s="215">
        <v>561287</v>
      </c>
      <c r="V373" s="7" t="s">
        <v>1995</v>
      </c>
      <c r="W373" s="7" t="s">
        <v>1997</v>
      </c>
      <c r="X373" s="7">
        <v>17961.184000000001</v>
      </c>
      <c r="Y373" s="7">
        <v>61</v>
      </c>
      <c r="Z373" s="7">
        <v>5</v>
      </c>
      <c r="AA373" s="7">
        <v>28</v>
      </c>
      <c r="AB373" s="7" t="b">
        <v>1</v>
      </c>
      <c r="AC373" s="7">
        <v>0.93108999999999997</v>
      </c>
      <c r="AD373" s="7" t="s">
        <v>1667</v>
      </c>
      <c r="AE373" s="7" t="s">
        <v>27</v>
      </c>
      <c r="AF373" s="7" t="s">
        <v>27</v>
      </c>
      <c r="AG373" s="7" t="s">
        <v>27</v>
      </c>
      <c r="AH373" s="7" t="s">
        <v>27</v>
      </c>
      <c r="AI373" s="7" t="s">
        <v>27</v>
      </c>
      <c r="AJ373" s="7" t="s">
        <v>27</v>
      </c>
      <c r="AK373" s="7" t="s">
        <v>27</v>
      </c>
      <c r="AL373" s="7" t="s">
        <v>27</v>
      </c>
      <c r="AM373" s="7" t="s">
        <v>27</v>
      </c>
      <c r="AN373" s="7" t="s">
        <v>27</v>
      </c>
      <c r="AO373" s="7" t="s">
        <v>27</v>
      </c>
      <c r="AP373" s="7" t="s">
        <v>27</v>
      </c>
      <c r="AQ373" s="7" t="s">
        <v>27</v>
      </c>
      <c r="AR373" s="7" t="s">
        <v>27</v>
      </c>
      <c r="AS373" s="7" t="s">
        <v>27</v>
      </c>
      <c r="AT373" s="7" t="s">
        <v>27</v>
      </c>
    </row>
    <row r="374" spans="1:46" ht="49" x14ac:dyDescent="0.2">
      <c r="A374" s="6" t="s">
        <v>641</v>
      </c>
      <c r="B374" s="7" t="s">
        <v>642</v>
      </c>
      <c r="C374" s="7" t="s">
        <v>880</v>
      </c>
      <c r="D374" s="7" t="s">
        <v>27</v>
      </c>
      <c r="E374" s="7" t="s">
        <v>132</v>
      </c>
      <c r="F374" s="155" t="s">
        <v>644</v>
      </c>
      <c r="G374" s="7" t="s">
        <v>133</v>
      </c>
      <c r="H374" s="7" t="s">
        <v>27</v>
      </c>
      <c r="I374" s="7" t="s">
        <v>136</v>
      </c>
      <c r="J374" s="213" t="s">
        <v>881</v>
      </c>
      <c r="L374" s="6" t="s">
        <v>1619</v>
      </c>
      <c r="M374" s="7" t="s">
        <v>1616</v>
      </c>
      <c r="N374" s="7" t="s">
        <v>1617</v>
      </c>
      <c r="O374" s="7">
        <v>356</v>
      </c>
      <c r="P374" s="7">
        <v>-9.2233720368547697E+18</v>
      </c>
      <c r="Q374" s="213" t="s">
        <v>881</v>
      </c>
      <c r="R374" s="7" t="s">
        <v>642</v>
      </c>
      <c r="S374" s="7" t="s">
        <v>2000</v>
      </c>
      <c r="T374" s="7" t="s">
        <v>2001</v>
      </c>
      <c r="U374" s="215">
        <v>561287</v>
      </c>
      <c r="V374" s="7" t="s">
        <v>1995</v>
      </c>
      <c r="W374" s="7" t="s">
        <v>1997</v>
      </c>
      <c r="X374" s="7">
        <v>17961.184000000001</v>
      </c>
      <c r="Y374" s="7">
        <v>136</v>
      </c>
      <c r="Z374" s="7">
        <v>18</v>
      </c>
      <c r="AA374" s="7">
        <v>35</v>
      </c>
      <c r="AB374" s="7" t="b">
        <v>0</v>
      </c>
      <c r="AC374" s="7">
        <v>0.165966</v>
      </c>
      <c r="AD374" s="7" t="s">
        <v>1623</v>
      </c>
      <c r="AE374" s="7" t="s">
        <v>27</v>
      </c>
      <c r="AF374" s="7" t="s">
        <v>27</v>
      </c>
      <c r="AG374" s="7" t="s">
        <v>27</v>
      </c>
      <c r="AH374" s="7" t="s">
        <v>27</v>
      </c>
      <c r="AI374" s="7" t="s">
        <v>27</v>
      </c>
      <c r="AJ374" s="7" t="s">
        <v>27</v>
      </c>
      <c r="AK374" s="7" t="s">
        <v>27</v>
      </c>
      <c r="AL374" s="7" t="s">
        <v>27</v>
      </c>
      <c r="AM374" s="7" t="s">
        <v>27</v>
      </c>
      <c r="AN374" s="7" t="s">
        <v>27</v>
      </c>
      <c r="AO374" s="7" t="s">
        <v>27</v>
      </c>
      <c r="AP374" s="7" t="s">
        <v>27</v>
      </c>
      <c r="AQ374" s="7" t="s">
        <v>27</v>
      </c>
      <c r="AR374" s="7" t="s">
        <v>27</v>
      </c>
      <c r="AS374" s="7" t="s">
        <v>27</v>
      </c>
      <c r="AT374" s="7" t="s">
        <v>27</v>
      </c>
    </row>
    <row r="375" spans="1:46" ht="25" x14ac:dyDescent="0.2">
      <c r="A375" s="6" t="s">
        <v>641</v>
      </c>
      <c r="B375" s="7" t="s">
        <v>642</v>
      </c>
      <c r="C375" s="7" t="s">
        <v>882</v>
      </c>
      <c r="D375" s="7" t="s">
        <v>27</v>
      </c>
      <c r="E375" s="7" t="s">
        <v>195</v>
      </c>
      <c r="F375" s="7" t="s">
        <v>133</v>
      </c>
      <c r="G375" s="155" t="s">
        <v>644</v>
      </c>
      <c r="H375" s="7" t="s">
        <v>27</v>
      </c>
      <c r="I375" s="7" t="s">
        <v>136</v>
      </c>
      <c r="J375" s="211" t="s">
        <v>883</v>
      </c>
      <c r="L375" s="6" t="s">
        <v>1619</v>
      </c>
      <c r="M375" s="7" t="s">
        <v>1616</v>
      </c>
      <c r="N375" s="7" t="s">
        <v>1617</v>
      </c>
      <c r="O375" s="7">
        <v>357</v>
      </c>
      <c r="P375" s="7">
        <v>-9.2233720368547697E+18</v>
      </c>
      <c r="Q375" s="211" t="s">
        <v>883</v>
      </c>
      <c r="R375" s="7" t="s">
        <v>642</v>
      </c>
      <c r="S375" s="7" t="s">
        <v>2001</v>
      </c>
      <c r="T375" s="7" t="s">
        <v>2002</v>
      </c>
      <c r="U375" s="215">
        <v>561287</v>
      </c>
      <c r="V375" s="7" t="s">
        <v>1995</v>
      </c>
      <c r="W375" s="7" t="s">
        <v>1997</v>
      </c>
      <c r="X375" s="7">
        <v>17961.184000000001</v>
      </c>
      <c r="Y375" s="7">
        <v>73</v>
      </c>
      <c r="Z375" s="7">
        <v>13</v>
      </c>
      <c r="AA375" s="7">
        <v>17</v>
      </c>
      <c r="AB375" s="7" t="b">
        <v>1</v>
      </c>
      <c r="AC375" s="7">
        <v>0.95316000000000001</v>
      </c>
      <c r="AD375" s="7" t="s">
        <v>1667</v>
      </c>
      <c r="AE375" s="7" t="s">
        <v>27</v>
      </c>
      <c r="AF375" s="7" t="s">
        <v>27</v>
      </c>
      <c r="AG375" s="7" t="s">
        <v>27</v>
      </c>
      <c r="AH375" s="7" t="s">
        <v>27</v>
      </c>
      <c r="AI375" s="7" t="s">
        <v>27</v>
      </c>
      <c r="AJ375" s="7" t="s">
        <v>27</v>
      </c>
      <c r="AK375" s="7" t="s">
        <v>27</v>
      </c>
      <c r="AL375" s="7" t="s">
        <v>27</v>
      </c>
      <c r="AM375" s="7" t="s">
        <v>27</v>
      </c>
      <c r="AN375" s="7" t="s">
        <v>27</v>
      </c>
      <c r="AO375" s="7" t="s">
        <v>27</v>
      </c>
      <c r="AP375" s="7" t="s">
        <v>27</v>
      </c>
      <c r="AQ375" s="7" t="s">
        <v>27</v>
      </c>
      <c r="AR375" s="7" t="s">
        <v>27</v>
      </c>
      <c r="AS375" s="7" t="s">
        <v>27</v>
      </c>
      <c r="AT375" s="7" t="s">
        <v>27</v>
      </c>
    </row>
    <row r="376" spans="1:46" ht="37" x14ac:dyDescent="0.2">
      <c r="A376" s="6" t="s">
        <v>641</v>
      </c>
      <c r="B376" s="7" t="s">
        <v>642</v>
      </c>
      <c r="C376" s="7" t="s">
        <v>884</v>
      </c>
      <c r="D376" s="7" t="s">
        <v>27</v>
      </c>
      <c r="E376" s="7" t="s">
        <v>132</v>
      </c>
      <c r="F376" s="155" t="s">
        <v>644</v>
      </c>
      <c r="G376" s="7" t="s">
        <v>133</v>
      </c>
      <c r="H376" s="7" t="s">
        <v>27</v>
      </c>
      <c r="I376" s="7" t="s">
        <v>136</v>
      </c>
      <c r="J376" s="211" t="s">
        <v>885</v>
      </c>
      <c r="L376" s="6" t="s">
        <v>1619</v>
      </c>
      <c r="M376" s="7" t="s">
        <v>1616</v>
      </c>
      <c r="N376" s="7" t="s">
        <v>1617</v>
      </c>
      <c r="O376" s="7">
        <v>358</v>
      </c>
      <c r="P376" s="7">
        <v>-9.2233720368547697E+18</v>
      </c>
      <c r="Q376" s="211" t="s">
        <v>885</v>
      </c>
      <c r="R376" s="7" t="s">
        <v>642</v>
      </c>
      <c r="S376" s="7" t="s">
        <v>2002</v>
      </c>
      <c r="T376" s="7" t="s">
        <v>2003</v>
      </c>
      <c r="U376" s="215">
        <v>561287</v>
      </c>
      <c r="V376" s="7" t="s">
        <v>1995</v>
      </c>
      <c r="W376" s="7" t="s">
        <v>1997</v>
      </c>
      <c r="X376" s="7">
        <v>17961.184000000001</v>
      </c>
      <c r="Y376" s="7">
        <v>98</v>
      </c>
      <c r="Z376" s="7">
        <v>16</v>
      </c>
      <c r="AA376" s="7">
        <v>36</v>
      </c>
      <c r="AB376" s="7" t="b">
        <v>1</v>
      </c>
      <c r="AC376" s="7">
        <v>0.99936400000000003</v>
      </c>
      <c r="AD376" s="7" t="s">
        <v>1667</v>
      </c>
      <c r="AE376" s="7" t="s">
        <v>27</v>
      </c>
      <c r="AF376" s="7" t="s">
        <v>27</v>
      </c>
      <c r="AG376" s="7" t="s">
        <v>27</v>
      </c>
      <c r="AH376" s="7" t="s">
        <v>27</v>
      </c>
      <c r="AI376" s="7" t="s">
        <v>27</v>
      </c>
      <c r="AJ376" s="7" t="s">
        <v>27</v>
      </c>
      <c r="AK376" s="7" t="s">
        <v>27</v>
      </c>
      <c r="AL376" s="7" t="s">
        <v>27</v>
      </c>
      <c r="AM376" s="7" t="s">
        <v>27</v>
      </c>
      <c r="AN376" s="7" t="s">
        <v>27</v>
      </c>
      <c r="AO376" s="7" t="s">
        <v>27</v>
      </c>
      <c r="AP376" s="7" t="s">
        <v>27</v>
      </c>
      <c r="AQ376" s="7" t="s">
        <v>27</v>
      </c>
      <c r="AR376" s="7" t="s">
        <v>27</v>
      </c>
      <c r="AS376" s="7" t="s">
        <v>27</v>
      </c>
      <c r="AT376" s="7" t="s">
        <v>27</v>
      </c>
    </row>
    <row r="377" spans="1:46" ht="49" x14ac:dyDescent="0.2">
      <c r="A377" s="6" t="s">
        <v>641</v>
      </c>
      <c r="B377" s="7" t="s">
        <v>642</v>
      </c>
      <c r="C377" s="7" t="s">
        <v>886</v>
      </c>
      <c r="D377" s="7" t="s">
        <v>27</v>
      </c>
      <c r="E377" s="7" t="s">
        <v>195</v>
      </c>
      <c r="F377" s="7" t="s">
        <v>133</v>
      </c>
      <c r="G377" s="155" t="s">
        <v>644</v>
      </c>
      <c r="H377" s="7" t="s">
        <v>27</v>
      </c>
      <c r="I377" s="7" t="s">
        <v>136</v>
      </c>
      <c r="J377" s="211" t="s">
        <v>887</v>
      </c>
      <c r="L377" s="6" t="s">
        <v>1619</v>
      </c>
      <c r="M377" s="7" t="s">
        <v>1616</v>
      </c>
      <c r="N377" s="7" t="s">
        <v>1617</v>
      </c>
      <c r="O377" s="7">
        <v>359</v>
      </c>
      <c r="P377" s="7">
        <v>-9.2233720368547697E+18</v>
      </c>
      <c r="Q377" s="211" t="s">
        <v>887</v>
      </c>
      <c r="R377" s="7" t="s">
        <v>642</v>
      </c>
      <c r="S377" s="7" t="s">
        <v>2003</v>
      </c>
      <c r="T377" s="7" t="s">
        <v>2004</v>
      </c>
      <c r="U377" s="215">
        <v>561287</v>
      </c>
      <c r="V377" s="7" t="s">
        <v>1995</v>
      </c>
      <c r="W377" s="7" t="s">
        <v>1997</v>
      </c>
      <c r="X377" s="7">
        <v>17961.184000000001</v>
      </c>
      <c r="Y377" s="7">
        <v>127</v>
      </c>
      <c r="Z377" s="7">
        <v>19</v>
      </c>
      <c r="AA377" s="7">
        <v>55</v>
      </c>
      <c r="AB377" s="7" t="b">
        <v>0</v>
      </c>
      <c r="AC377" s="7">
        <v>0.282499</v>
      </c>
      <c r="AD377" s="7" t="s">
        <v>1623</v>
      </c>
      <c r="AE377" s="7" t="s">
        <v>27</v>
      </c>
      <c r="AF377" s="7" t="s">
        <v>27</v>
      </c>
      <c r="AG377" s="7" t="s">
        <v>27</v>
      </c>
      <c r="AH377" s="7" t="s">
        <v>27</v>
      </c>
      <c r="AI377" s="7" t="s">
        <v>27</v>
      </c>
      <c r="AJ377" s="7" t="s">
        <v>27</v>
      </c>
      <c r="AK377" s="7" t="s">
        <v>27</v>
      </c>
      <c r="AL377" s="7" t="s">
        <v>27</v>
      </c>
      <c r="AM377" s="7" t="s">
        <v>27</v>
      </c>
      <c r="AN377" s="7" t="s">
        <v>27</v>
      </c>
      <c r="AO377" s="7" t="s">
        <v>27</v>
      </c>
      <c r="AP377" s="7" t="s">
        <v>27</v>
      </c>
      <c r="AQ377" s="7" t="s">
        <v>27</v>
      </c>
      <c r="AR377" s="7" t="s">
        <v>27</v>
      </c>
      <c r="AS377" s="7" t="s">
        <v>27</v>
      </c>
      <c r="AT377" s="7" t="s">
        <v>27</v>
      </c>
    </row>
    <row r="378" spans="1:46" ht="37" x14ac:dyDescent="0.2">
      <c r="A378" s="6" t="s">
        <v>641</v>
      </c>
      <c r="B378" s="7" t="s">
        <v>642</v>
      </c>
      <c r="C378" s="7" t="s">
        <v>888</v>
      </c>
      <c r="D378" s="7" t="s">
        <v>27</v>
      </c>
      <c r="E378" s="7" t="s">
        <v>132</v>
      </c>
      <c r="F378" s="155" t="s">
        <v>644</v>
      </c>
      <c r="G378" s="7" t="s">
        <v>133</v>
      </c>
      <c r="H378" s="7" t="s">
        <v>27</v>
      </c>
      <c r="I378" s="7" t="s">
        <v>136</v>
      </c>
      <c r="J378" s="213" t="s">
        <v>889</v>
      </c>
      <c r="L378" s="6" t="s">
        <v>1619</v>
      </c>
      <c r="M378" s="7" t="s">
        <v>1616</v>
      </c>
      <c r="N378" s="7" t="s">
        <v>1617</v>
      </c>
      <c r="O378" s="7">
        <v>360</v>
      </c>
      <c r="P378" s="7">
        <v>-9.2233720368547697E+18</v>
      </c>
      <c r="Q378" s="213" t="s">
        <v>889</v>
      </c>
      <c r="R378" s="7" t="s">
        <v>642</v>
      </c>
      <c r="S378" s="7" t="s">
        <v>2004</v>
      </c>
      <c r="T378" s="7" t="s">
        <v>2005</v>
      </c>
      <c r="U378" s="215">
        <v>561287</v>
      </c>
      <c r="V378" s="7" t="s">
        <v>1995</v>
      </c>
      <c r="W378" s="7" t="s">
        <v>1997</v>
      </c>
      <c r="X378" s="7">
        <v>17961.184000000001</v>
      </c>
      <c r="Y378" s="7">
        <v>127</v>
      </c>
      <c r="Z378" s="7">
        <v>23</v>
      </c>
      <c r="AA378" s="7">
        <v>40</v>
      </c>
      <c r="AB378" s="7" t="b">
        <v>0</v>
      </c>
      <c r="AC378" s="7">
        <v>1.6080000000000001E-3</v>
      </c>
      <c r="AD378" s="7" t="s">
        <v>1623</v>
      </c>
      <c r="AE378" s="7" t="s">
        <v>27</v>
      </c>
      <c r="AF378" s="7" t="s">
        <v>27</v>
      </c>
      <c r="AG378" s="7" t="s">
        <v>27</v>
      </c>
      <c r="AH378" s="7" t="s">
        <v>27</v>
      </c>
      <c r="AI378" s="7" t="s">
        <v>27</v>
      </c>
      <c r="AJ378" s="7" t="s">
        <v>27</v>
      </c>
      <c r="AK378" s="7" t="s">
        <v>27</v>
      </c>
      <c r="AL378" s="7" t="s">
        <v>27</v>
      </c>
      <c r="AM378" s="7" t="s">
        <v>27</v>
      </c>
      <c r="AN378" s="7" t="s">
        <v>27</v>
      </c>
      <c r="AO378" s="7" t="s">
        <v>27</v>
      </c>
      <c r="AP378" s="7" t="s">
        <v>27</v>
      </c>
      <c r="AQ378" s="7" t="s">
        <v>27</v>
      </c>
      <c r="AR378" s="7" t="s">
        <v>27</v>
      </c>
      <c r="AS378" s="7" t="s">
        <v>27</v>
      </c>
      <c r="AT378" s="7" t="s">
        <v>27</v>
      </c>
    </row>
    <row r="379" spans="1:46" ht="49" x14ac:dyDescent="0.2">
      <c r="A379" s="6" t="s">
        <v>641</v>
      </c>
      <c r="B379" s="7" t="s">
        <v>642</v>
      </c>
      <c r="C379" s="7" t="s">
        <v>890</v>
      </c>
      <c r="D379" s="7" t="s">
        <v>27</v>
      </c>
      <c r="E379" s="7" t="s">
        <v>195</v>
      </c>
      <c r="F379" s="7" t="s">
        <v>133</v>
      </c>
      <c r="G379" s="155" t="s">
        <v>644</v>
      </c>
      <c r="H379" s="7" t="s">
        <v>27</v>
      </c>
      <c r="I379" s="7" t="s">
        <v>136</v>
      </c>
      <c r="J379" s="212" t="s">
        <v>891</v>
      </c>
      <c r="L379" s="6" t="s">
        <v>1619</v>
      </c>
      <c r="M379" s="7" t="s">
        <v>1616</v>
      </c>
      <c r="N379" s="7" t="s">
        <v>1617</v>
      </c>
      <c r="O379" s="7">
        <v>361</v>
      </c>
      <c r="P379" s="7">
        <v>-9.2233720368547697E+18</v>
      </c>
      <c r="Q379" s="217" t="s">
        <v>891</v>
      </c>
      <c r="R379" s="7" t="s">
        <v>642</v>
      </c>
      <c r="S379" s="7" t="s">
        <v>2005</v>
      </c>
      <c r="T379" s="7" t="s">
        <v>2006</v>
      </c>
      <c r="U379" s="215">
        <v>561287</v>
      </c>
      <c r="V379" s="7" t="s">
        <v>1995</v>
      </c>
      <c r="W379" s="7" t="s">
        <v>1997</v>
      </c>
      <c r="X379" s="7">
        <v>17961.184000000001</v>
      </c>
      <c r="Y379" s="7">
        <v>113</v>
      </c>
      <c r="Z379" s="7">
        <v>19</v>
      </c>
      <c r="AA379" s="7">
        <v>45</v>
      </c>
      <c r="AB379" s="7" t="b">
        <v>0</v>
      </c>
      <c r="AC379" s="7">
        <v>0.14385999999999999</v>
      </c>
      <c r="AD379" s="7" t="s">
        <v>1623</v>
      </c>
      <c r="AE379" s="7" t="s">
        <v>27</v>
      </c>
      <c r="AF379" s="7" t="s">
        <v>27</v>
      </c>
      <c r="AG379" s="7" t="s">
        <v>27</v>
      </c>
      <c r="AH379" s="7" t="s">
        <v>27</v>
      </c>
      <c r="AI379" s="7" t="s">
        <v>27</v>
      </c>
      <c r="AJ379" s="7" t="s">
        <v>27</v>
      </c>
      <c r="AK379" s="7" t="s">
        <v>27</v>
      </c>
      <c r="AL379" s="7" t="s">
        <v>27</v>
      </c>
      <c r="AM379" s="7" t="s">
        <v>27</v>
      </c>
      <c r="AN379" s="7" t="s">
        <v>27</v>
      </c>
      <c r="AO379" s="7" t="s">
        <v>27</v>
      </c>
      <c r="AP379" s="7" t="s">
        <v>27</v>
      </c>
      <c r="AQ379" s="7" t="s">
        <v>27</v>
      </c>
      <c r="AR379" s="7" t="s">
        <v>27</v>
      </c>
      <c r="AS379" s="7" t="s">
        <v>27</v>
      </c>
      <c r="AT379" s="7" t="s">
        <v>27</v>
      </c>
    </row>
    <row r="380" spans="1:46" ht="37" x14ac:dyDescent="0.2">
      <c r="A380" s="6" t="s">
        <v>641</v>
      </c>
      <c r="B380" s="7" t="s">
        <v>642</v>
      </c>
      <c r="C380" s="7" t="s">
        <v>892</v>
      </c>
      <c r="D380" s="7" t="s">
        <v>27</v>
      </c>
      <c r="E380" s="7" t="s">
        <v>132</v>
      </c>
      <c r="F380" s="155" t="s">
        <v>644</v>
      </c>
      <c r="G380" s="7" t="s">
        <v>133</v>
      </c>
      <c r="H380" s="7" t="s">
        <v>27</v>
      </c>
      <c r="I380" s="7" t="s">
        <v>136</v>
      </c>
      <c r="J380" s="211" t="s">
        <v>893</v>
      </c>
      <c r="L380" s="6" t="s">
        <v>1619</v>
      </c>
      <c r="M380" s="7" t="s">
        <v>1616</v>
      </c>
      <c r="N380" s="7" t="s">
        <v>1617</v>
      </c>
      <c r="O380" s="7">
        <v>362</v>
      </c>
      <c r="P380" s="7">
        <v>-9.2233720368547697E+18</v>
      </c>
      <c r="Q380" s="211" t="s">
        <v>893</v>
      </c>
      <c r="R380" s="7" t="s">
        <v>642</v>
      </c>
      <c r="S380" s="7" t="s">
        <v>2006</v>
      </c>
      <c r="T380" s="7" t="s">
        <v>2007</v>
      </c>
      <c r="U380" s="215">
        <v>561287</v>
      </c>
      <c r="V380" s="7" t="s">
        <v>1995</v>
      </c>
      <c r="W380" s="7" t="s">
        <v>1997</v>
      </c>
      <c r="X380" s="7">
        <v>17961.184000000001</v>
      </c>
      <c r="Y380" s="7">
        <v>101</v>
      </c>
      <c r="Z380" s="7">
        <v>14</v>
      </c>
      <c r="AA380" s="7">
        <v>35</v>
      </c>
      <c r="AB380" s="7" t="b">
        <v>1</v>
      </c>
      <c r="AC380" s="7">
        <v>0.97254700000000005</v>
      </c>
      <c r="AD380" s="7" t="s">
        <v>1667</v>
      </c>
      <c r="AE380" s="7" t="s">
        <v>27</v>
      </c>
      <c r="AF380" s="7" t="s">
        <v>27</v>
      </c>
      <c r="AG380" s="7" t="s">
        <v>27</v>
      </c>
      <c r="AH380" s="7" t="s">
        <v>27</v>
      </c>
      <c r="AI380" s="7" t="s">
        <v>27</v>
      </c>
      <c r="AJ380" s="7" t="s">
        <v>27</v>
      </c>
      <c r="AK380" s="7" t="s">
        <v>27</v>
      </c>
      <c r="AL380" s="7" t="s">
        <v>27</v>
      </c>
      <c r="AM380" s="7" t="s">
        <v>27</v>
      </c>
      <c r="AN380" s="7" t="s">
        <v>27</v>
      </c>
      <c r="AO380" s="7" t="s">
        <v>27</v>
      </c>
      <c r="AP380" s="7" t="s">
        <v>27</v>
      </c>
      <c r="AQ380" s="7" t="s">
        <v>27</v>
      </c>
      <c r="AR380" s="7" t="s">
        <v>27</v>
      </c>
      <c r="AS380" s="7" t="s">
        <v>27</v>
      </c>
      <c r="AT380" s="7" t="s">
        <v>27</v>
      </c>
    </row>
    <row r="381" spans="1:46" x14ac:dyDescent="0.2">
      <c r="A381" s="6" t="s">
        <v>641</v>
      </c>
      <c r="B381" s="7" t="s">
        <v>642</v>
      </c>
      <c r="C381" s="7" t="s">
        <v>894</v>
      </c>
      <c r="D381" s="7" t="s">
        <v>27</v>
      </c>
      <c r="E381" s="7" t="s">
        <v>195</v>
      </c>
      <c r="F381" s="7" t="s">
        <v>133</v>
      </c>
      <c r="G381" s="155" t="s">
        <v>644</v>
      </c>
      <c r="H381" s="7" t="s">
        <v>27</v>
      </c>
      <c r="I381" s="7" t="s">
        <v>136</v>
      </c>
      <c r="J381" s="211" t="s">
        <v>895</v>
      </c>
      <c r="L381" s="6" t="s">
        <v>1619</v>
      </c>
      <c r="M381" s="7" t="s">
        <v>1616</v>
      </c>
      <c r="N381" s="7" t="s">
        <v>1617</v>
      </c>
      <c r="O381" s="7">
        <v>363</v>
      </c>
      <c r="P381" s="7">
        <v>-9.2233720368547697E+18</v>
      </c>
      <c r="Q381" s="211" t="s">
        <v>895</v>
      </c>
      <c r="R381" s="7" t="s">
        <v>642</v>
      </c>
      <c r="S381" s="7" t="s">
        <v>2007</v>
      </c>
      <c r="T381" s="7" t="s">
        <v>2008</v>
      </c>
      <c r="U381" s="215">
        <v>561287</v>
      </c>
      <c r="V381" s="7" t="s">
        <v>1995</v>
      </c>
      <c r="W381" s="7" t="s">
        <v>1997</v>
      </c>
      <c r="X381" s="7">
        <v>17961.184000000001</v>
      </c>
      <c r="Y381" s="7">
        <v>22</v>
      </c>
      <c r="Z381" s="7">
        <v>4</v>
      </c>
      <c r="AA381" s="7">
        <v>9</v>
      </c>
      <c r="AB381" s="7" t="b">
        <v>0</v>
      </c>
      <c r="AC381" s="7">
        <v>1.36E-4</v>
      </c>
      <c r="AD381" s="7" t="s">
        <v>1623</v>
      </c>
      <c r="AE381" s="7" t="s">
        <v>27</v>
      </c>
      <c r="AF381" s="7" t="s">
        <v>27</v>
      </c>
      <c r="AG381" s="7" t="s">
        <v>27</v>
      </c>
      <c r="AH381" s="7" t="s">
        <v>27</v>
      </c>
      <c r="AI381" s="7" t="s">
        <v>27</v>
      </c>
      <c r="AJ381" s="7" t="s">
        <v>27</v>
      </c>
      <c r="AK381" s="7" t="s">
        <v>27</v>
      </c>
      <c r="AL381" s="7" t="s">
        <v>27</v>
      </c>
      <c r="AM381" s="7" t="s">
        <v>27</v>
      </c>
      <c r="AN381" s="7" t="s">
        <v>27</v>
      </c>
      <c r="AO381" s="7" t="s">
        <v>27</v>
      </c>
      <c r="AP381" s="7" t="s">
        <v>27</v>
      </c>
      <c r="AQ381" s="7" t="s">
        <v>27</v>
      </c>
      <c r="AR381" s="7" t="s">
        <v>27</v>
      </c>
      <c r="AS381" s="7" t="s">
        <v>27</v>
      </c>
      <c r="AT381" s="7" t="s">
        <v>27</v>
      </c>
    </row>
    <row r="382" spans="1:46" ht="25" x14ac:dyDescent="0.2">
      <c r="A382" s="6" t="s">
        <v>641</v>
      </c>
      <c r="B382" s="7" t="s">
        <v>642</v>
      </c>
      <c r="C382" s="7" t="s">
        <v>896</v>
      </c>
      <c r="D382" s="7" t="s">
        <v>27</v>
      </c>
      <c r="E382" s="7" t="s">
        <v>132</v>
      </c>
      <c r="F382" s="155" t="s">
        <v>644</v>
      </c>
      <c r="G382" s="7" t="s">
        <v>133</v>
      </c>
      <c r="H382" s="7" t="s">
        <v>27</v>
      </c>
      <c r="I382" s="7" t="s">
        <v>136</v>
      </c>
      <c r="J382" s="211" t="s">
        <v>897</v>
      </c>
      <c r="L382" s="6" t="s">
        <v>1619</v>
      </c>
      <c r="M382" s="7" t="s">
        <v>1616</v>
      </c>
      <c r="N382" s="7" t="s">
        <v>1617</v>
      </c>
      <c r="O382" s="7">
        <v>364</v>
      </c>
      <c r="P382" s="7">
        <v>-9.2233720368547697E+18</v>
      </c>
      <c r="Q382" s="211" t="s">
        <v>897</v>
      </c>
      <c r="R382" s="7" t="s">
        <v>642</v>
      </c>
      <c r="S382" s="7" t="s">
        <v>2008</v>
      </c>
      <c r="T382" s="7" t="s">
        <v>2009</v>
      </c>
      <c r="U382" s="215">
        <v>561287</v>
      </c>
      <c r="V382" s="7" t="s">
        <v>1995</v>
      </c>
      <c r="W382" s="7" t="s">
        <v>1997</v>
      </c>
      <c r="X382" s="7">
        <v>17961.184000000001</v>
      </c>
      <c r="Y382" s="7">
        <v>49</v>
      </c>
      <c r="Z382" s="7">
        <v>9</v>
      </c>
      <c r="AA382" s="7">
        <v>15</v>
      </c>
      <c r="AB382" s="7" t="b">
        <v>1</v>
      </c>
      <c r="AC382" s="7">
        <v>0.99201799999999996</v>
      </c>
      <c r="AD382" s="7" t="s">
        <v>1667</v>
      </c>
      <c r="AE382" s="7" t="s">
        <v>27</v>
      </c>
      <c r="AF382" s="7" t="s">
        <v>27</v>
      </c>
      <c r="AG382" s="7" t="s">
        <v>27</v>
      </c>
      <c r="AH382" s="7" t="s">
        <v>27</v>
      </c>
      <c r="AI382" s="7" t="s">
        <v>27</v>
      </c>
      <c r="AJ382" s="7" t="s">
        <v>27</v>
      </c>
      <c r="AK382" s="7" t="s">
        <v>27</v>
      </c>
      <c r="AL382" s="7" t="s">
        <v>27</v>
      </c>
      <c r="AM382" s="7" t="s">
        <v>27</v>
      </c>
      <c r="AN382" s="7" t="s">
        <v>27</v>
      </c>
      <c r="AO382" s="7" t="s">
        <v>27</v>
      </c>
      <c r="AP382" s="7" t="s">
        <v>27</v>
      </c>
      <c r="AQ382" s="7" t="s">
        <v>27</v>
      </c>
      <c r="AR382" s="7" t="s">
        <v>27</v>
      </c>
      <c r="AS382" s="7" t="s">
        <v>27</v>
      </c>
      <c r="AT382" s="7" t="s">
        <v>27</v>
      </c>
    </row>
    <row r="383" spans="1:46" ht="25" x14ac:dyDescent="0.2">
      <c r="A383" s="6" t="s">
        <v>641</v>
      </c>
      <c r="B383" s="7" t="s">
        <v>642</v>
      </c>
      <c r="C383" s="7" t="s">
        <v>898</v>
      </c>
      <c r="D383" s="7" t="s">
        <v>27</v>
      </c>
      <c r="E383" s="7" t="s">
        <v>195</v>
      </c>
      <c r="F383" s="7" t="s">
        <v>133</v>
      </c>
      <c r="G383" s="155" t="s">
        <v>644</v>
      </c>
      <c r="H383" s="7" t="s">
        <v>27</v>
      </c>
      <c r="I383" s="7" t="s">
        <v>136</v>
      </c>
      <c r="J383" s="211" t="s">
        <v>899</v>
      </c>
      <c r="L383" s="6" t="s">
        <v>1619</v>
      </c>
      <c r="M383" s="7" t="s">
        <v>1616</v>
      </c>
      <c r="N383" s="7" t="s">
        <v>1617</v>
      </c>
      <c r="O383" s="7">
        <v>365</v>
      </c>
      <c r="P383" s="7">
        <v>-9.2233720368547697E+18</v>
      </c>
      <c r="Q383" s="211" t="s">
        <v>899</v>
      </c>
      <c r="R383" s="7" t="s">
        <v>642</v>
      </c>
      <c r="S383" s="7" t="s">
        <v>2009</v>
      </c>
      <c r="T383" s="7" t="s">
        <v>2010</v>
      </c>
      <c r="U383" s="215">
        <v>561287</v>
      </c>
      <c r="V383" s="7" t="s">
        <v>1995</v>
      </c>
      <c r="W383" s="7" t="s">
        <v>1997</v>
      </c>
      <c r="X383" s="7">
        <v>17961.184000000001</v>
      </c>
      <c r="Y383" s="7">
        <v>44</v>
      </c>
      <c r="Z383" s="7">
        <v>6</v>
      </c>
      <c r="AA383" s="7">
        <v>23</v>
      </c>
      <c r="AB383" s="7" t="b">
        <v>0</v>
      </c>
      <c r="AC383" s="7">
        <v>8.0879999999999997E-3</v>
      </c>
      <c r="AD383" s="7" t="s">
        <v>1623</v>
      </c>
      <c r="AE383" s="7" t="s">
        <v>27</v>
      </c>
      <c r="AF383" s="7" t="s">
        <v>27</v>
      </c>
      <c r="AG383" s="7" t="s">
        <v>27</v>
      </c>
      <c r="AH383" s="7" t="s">
        <v>27</v>
      </c>
      <c r="AI383" s="7" t="s">
        <v>27</v>
      </c>
      <c r="AJ383" s="7" t="s">
        <v>27</v>
      </c>
      <c r="AK383" s="7" t="s">
        <v>27</v>
      </c>
      <c r="AL383" s="7" t="s">
        <v>27</v>
      </c>
      <c r="AM383" s="7" t="s">
        <v>27</v>
      </c>
      <c r="AN383" s="7" t="s">
        <v>27</v>
      </c>
      <c r="AO383" s="7" t="s">
        <v>27</v>
      </c>
      <c r="AP383" s="7" t="s">
        <v>27</v>
      </c>
      <c r="AQ383" s="7" t="s">
        <v>27</v>
      </c>
      <c r="AR383" s="7" t="s">
        <v>27</v>
      </c>
      <c r="AS383" s="7" t="s">
        <v>27</v>
      </c>
      <c r="AT383" s="7" t="s">
        <v>27</v>
      </c>
    </row>
    <row r="384" spans="1:46" ht="25" x14ac:dyDescent="0.2">
      <c r="A384" s="6" t="s">
        <v>641</v>
      </c>
      <c r="B384" s="7" t="s">
        <v>642</v>
      </c>
      <c r="C384" s="7" t="s">
        <v>900</v>
      </c>
      <c r="D384" s="7" t="s">
        <v>27</v>
      </c>
      <c r="E384" s="7" t="s">
        <v>132</v>
      </c>
      <c r="F384" s="155" t="s">
        <v>644</v>
      </c>
      <c r="G384" s="7" t="s">
        <v>133</v>
      </c>
      <c r="H384" s="7" t="s">
        <v>27</v>
      </c>
      <c r="I384" s="7" t="s">
        <v>136</v>
      </c>
      <c r="J384" s="211" t="s">
        <v>901</v>
      </c>
      <c r="L384" s="6" t="s">
        <v>1619</v>
      </c>
      <c r="M384" s="7" t="s">
        <v>1616</v>
      </c>
      <c r="N384" s="7" t="s">
        <v>1617</v>
      </c>
      <c r="O384" s="7">
        <v>366</v>
      </c>
      <c r="P384" s="7">
        <v>-9.2233720368547697E+18</v>
      </c>
      <c r="Q384" s="211" t="s">
        <v>901</v>
      </c>
      <c r="R384" s="7" t="s">
        <v>642</v>
      </c>
      <c r="S384" s="7" t="s">
        <v>2010</v>
      </c>
      <c r="T384" s="7" t="s">
        <v>2011</v>
      </c>
      <c r="U384" s="215">
        <v>561287</v>
      </c>
      <c r="V384" s="7" t="s">
        <v>1995</v>
      </c>
      <c r="W384" s="7" t="s">
        <v>1997</v>
      </c>
      <c r="X384" s="7">
        <v>17961.184000000001</v>
      </c>
      <c r="Y384" s="7">
        <v>63</v>
      </c>
      <c r="Z384" s="7">
        <v>11</v>
      </c>
      <c r="AA384" s="7">
        <v>19</v>
      </c>
      <c r="AB384" s="7" t="b">
        <v>0</v>
      </c>
      <c r="AC384" s="7">
        <v>1.4354E-2</v>
      </c>
      <c r="AD384" s="7" t="s">
        <v>1623</v>
      </c>
      <c r="AE384" s="7" t="s">
        <v>27</v>
      </c>
      <c r="AF384" s="7" t="s">
        <v>27</v>
      </c>
      <c r="AG384" s="7" t="s">
        <v>27</v>
      </c>
      <c r="AH384" s="7" t="s">
        <v>27</v>
      </c>
      <c r="AI384" s="7" t="s">
        <v>27</v>
      </c>
      <c r="AJ384" s="7" t="s">
        <v>27</v>
      </c>
      <c r="AK384" s="7" t="s">
        <v>27</v>
      </c>
      <c r="AL384" s="7" t="s">
        <v>27</v>
      </c>
      <c r="AM384" s="7" t="s">
        <v>27</v>
      </c>
      <c r="AN384" s="7" t="s">
        <v>27</v>
      </c>
      <c r="AO384" s="7" t="s">
        <v>27</v>
      </c>
      <c r="AP384" s="7" t="s">
        <v>27</v>
      </c>
      <c r="AQ384" s="7" t="s">
        <v>27</v>
      </c>
      <c r="AR384" s="7" t="s">
        <v>27</v>
      </c>
      <c r="AS384" s="7" t="s">
        <v>27</v>
      </c>
      <c r="AT384" s="7" t="s">
        <v>27</v>
      </c>
    </row>
    <row r="385" spans="1:46" ht="37" x14ac:dyDescent="0.2">
      <c r="A385" s="6" t="s">
        <v>641</v>
      </c>
      <c r="B385" s="7" t="s">
        <v>642</v>
      </c>
      <c r="C385" s="7" t="s">
        <v>902</v>
      </c>
      <c r="D385" s="7" t="s">
        <v>27</v>
      </c>
      <c r="E385" s="7" t="s">
        <v>195</v>
      </c>
      <c r="F385" s="7" t="s">
        <v>133</v>
      </c>
      <c r="G385" s="155" t="s">
        <v>644</v>
      </c>
      <c r="H385" s="7" t="s">
        <v>27</v>
      </c>
      <c r="I385" s="7" t="s">
        <v>136</v>
      </c>
      <c r="J385" s="211" t="s">
        <v>903</v>
      </c>
      <c r="L385" s="6" t="s">
        <v>1619</v>
      </c>
      <c r="M385" s="7" t="s">
        <v>1616</v>
      </c>
      <c r="N385" s="7" t="s">
        <v>1617</v>
      </c>
      <c r="O385" s="7">
        <v>367</v>
      </c>
      <c r="P385" s="7">
        <v>-9.2233720368547697E+18</v>
      </c>
      <c r="Q385" s="211" t="s">
        <v>903</v>
      </c>
      <c r="R385" s="7" t="s">
        <v>642</v>
      </c>
      <c r="S385" s="7" t="s">
        <v>2011</v>
      </c>
      <c r="T385" s="7" t="s">
        <v>2012</v>
      </c>
      <c r="U385" s="215">
        <v>561287</v>
      </c>
      <c r="V385" s="7" t="s">
        <v>1995</v>
      </c>
      <c r="W385" s="7" t="s">
        <v>1997</v>
      </c>
      <c r="X385" s="7">
        <v>17961.184000000001</v>
      </c>
      <c r="Y385" s="7">
        <v>112</v>
      </c>
      <c r="Z385" s="7">
        <v>21</v>
      </c>
      <c r="AA385" s="7">
        <v>37</v>
      </c>
      <c r="AB385" s="7" t="b">
        <v>0</v>
      </c>
      <c r="AC385" s="7">
        <v>3.1510000000000002E-3</v>
      </c>
      <c r="AD385" s="7" t="s">
        <v>1623</v>
      </c>
      <c r="AE385" s="7" t="s">
        <v>27</v>
      </c>
      <c r="AF385" s="7" t="s">
        <v>27</v>
      </c>
      <c r="AG385" s="7" t="s">
        <v>27</v>
      </c>
      <c r="AH385" s="7" t="s">
        <v>27</v>
      </c>
      <c r="AI385" s="7" t="s">
        <v>27</v>
      </c>
      <c r="AJ385" s="7" t="s">
        <v>27</v>
      </c>
      <c r="AK385" s="7" t="s">
        <v>27</v>
      </c>
      <c r="AL385" s="7" t="s">
        <v>27</v>
      </c>
      <c r="AM385" s="7" t="s">
        <v>27</v>
      </c>
      <c r="AN385" s="7" t="s">
        <v>27</v>
      </c>
      <c r="AO385" s="7" t="s">
        <v>27</v>
      </c>
      <c r="AP385" s="7" t="s">
        <v>27</v>
      </c>
      <c r="AQ385" s="7" t="s">
        <v>27</v>
      </c>
      <c r="AR385" s="7" t="s">
        <v>27</v>
      </c>
      <c r="AS385" s="7" t="s">
        <v>27</v>
      </c>
      <c r="AT385" s="7" t="s">
        <v>27</v>
      </c>
    </row>
    <row r="386" spans="1:46" ht="37" x14ac:dyDescent="0.2">
      <c r="A386" s="6" t="s">
        <v>641</v>
      </c>
      <c r="B386" s="7" t="s">
        <v>642</v>
      </c>
      <c r="C386" s="7" t="s">
        <v>904</v>
      </c>
      <c r="D386" s="7" t="s">
        <v>27</v>
      </c>
      <c r="E386" s="7" t="s">
        <v>132</v>
      </c>
      <c r="F386" s="155" t="s">
        <v>644</v>
      </c>
      <c r="G386" s="7" t="s">
        <v>133</v>
      </c>
      <c r="H386" s="7" t="s">
        <v>27</v>
      </c>
      <c r="I386" s="7" t="s">
        <v>136</v>
      </c>
      <c r="J386" s="211" t="s">
        <v>905</v>
      </c>
      <c r="L386" s="6" t="s">
        <v>1619</v>
      </c>
      <c r="M386" s="7" t="s">
        <v>1616</v>
      </c>
      <c r="N386" s="7" t="s">
        <v>1617</v>
      </c>
      <c r="O386" s="7">
        <v>368</v>
      </c>
      <c r="P386" s="7">
        <v>-9.2233720368547697E+18</v>
      </c>
      <c r="Q386" s="211" t="s">
        <v>905</v>
      </c>
      <c r="R386" s="7" t="s">
        <v>642</v>
      </c>
      <c r="S386" s="7" t="s">
        <v>2012</v>
      </c>
      <c r="T386" s="7" t="s">
        <v>2013</v>
      </c>
      <c r="U386" s="215">
        <v>561287</v>
      </c>
      <c r="V386" s="7" t="s">
        <v>1995</v>
      </c>
      <c r="W386" s="7" t="s">
        <v>1997</v>
      </c>
      <c r="X386" s="7">
        <v>17961.184000000001</v>
      </c>
      <c r="Y386" s="7">
        <v>107</v>
      </c>
      <c r="Z386" s="7">
        <v>19</v>
      </c>
      <c r="AA386" s="7">
        <v>35</v>
      </c>
      <c r="AB386" s="7" t="b">
        <v>1</v>
      </c>
      <c r="AC386" s="7">
        <v>0.99936800000000003</v>
      </c>
      <c r="AD386" s="7" t="s">
        <v>1667</v>
      </c>
      <c r="AE386" s="7" t="s">
        <v>27</v>
      </c>
      <c r="AF386" s="7" t="s">
        <v>27</v>
      </c>
      <c r="AG386" s="7" t="s">
        <v>27</v>
      </c>
      <c r="AH386" s="7" t="s">
        <v>27</v>
      </c>
      <c r="AI386" s="7" t="s">
        <v>27</v>
      </c>
      <c r="AJ386" s="7" t="s">
        <v>27</v>
      </c>
      <c r="AK386" s="7" t="s">
        <v>27</v>
      </c>
      <c r="AL386" s="7" t="s">
        <v>27</v>
      </c>
      <c r="AM386" s="7" t="s">
        <v>27</v>
      </c>
      <c r="AN386" s="7" t="s">
        <v>27</v>
      </c>
      <c r="AO386" s="7" t="s">
        <v>27</v>
      </c>
      <c r="AP386" s="7" t="s">
        <v>27</v>
      </c>
      <c r="AQ386" s="7" t="s">
        <v>27</v>
      </c>
      <c r="AR386" s="7" t="s">
        <v>27</v>
      </c>
      <c r="AS386" s="7" t="s">
        <v>27</v>
      </c>
      <c r="AT386" s="7" t="s">
        <v>27</v>
      </c>
    </row>
    <row r="387" spans="1:46" ht="25" x14ac:dyDescent="0.2">
      <c r="A387" s="6" t="s">
        <v>641</v>
      </c>
      <c r="B387" s="7" t="s">
        <v>642</v>
      </c>
      <c r="C387" s="7" t="s">
        <v>906</v>
      </c>
      <c r="D387" s="7" t="s">
        <v>27</v>
      </c>
      <c r="E387" s="7" t="s">
        <v>195</v>
      </c>
      <c r="F387" s="7" t="s">
        <v>133</v>
      </c>
      <c r="G387" s="155" t="s">
        <v>644</v>
      </c>
      <c r="H387" s="7" t="s">
        <v>27</v>
      </c>
      <c r="I387" s="7" t="s">
        <v>136</v>
      </c>
      <c r="J387" s="213" t="s">
        <v>907</v>
      </c>
      <c r="L387" s="6" t="s">
        <v>1619</v>
      </c>
      <c r="M387" s="7" t="s">
        <v>1616</v>
      </c>
      <c r="N387" s="7" t="s">
        <v>1617</v>
      </c>
      <c r="O387" s="7">
        <v>369</v>
      </c>
      <c r="P387" s="7">
        <v>-9.2233720368547697E+18</v>
      </c>
      <c r="Q387" s="213" t="s">
        <v>907</v>
      </c>
      <c r="R387" s="7" t="s">
        <v>642</v>
      </c>
      <c r="S387" s="7" t="s">
        <v>2013</v>
      </c>
      <c r="T387" s="7" t="s">
        <v>2014</v>
      </c>
      <c r="U387" s="215">
        <v>561287</v>
      </c>
      <c r="V387" s="7" t="s">
        <v>1995</v>
      </c>
      <c r="W387" s="7" t="s">
        <v>1997</v>
      </c>
      <c r="X387" s="7">
        <v>17961.184000000001</v>
      </c>
      <c r="Y387" s="7">
        <v>83</v>
      </c>
      <c r="Z387" s="7">
        <v>15</v>
      </c>
      <c r="AA387" s="7">
        <v>26</v>
      </c>
      <c r="AB387" s="7" t="b">
        <v>1</v>
      </c>
      <c r="AC387" s="7">
        <v>0.94795399999999996</v>
      </c>
      <c r="AD387" s="7" t="s">
        <v>1667</v>
      </c>
      <c r="AE387" s="7" t="s">
        <v>27</v>
      </c>
      <c r="AF387" s="7" t="s">
        <v>27</v>
      </c>
      <c r="AG387" s="7" t="s">
        <v>27</v>
      </c>
      <c r="AH387" s="7" t="s">
        <v>27</v>
      </c>
      <c r="AI387" s="7" t="s">
        <v>27</v>
      </c>
      <c r="AJ387" s="7" t="s">
        <v>27</v>
      </c>
      <c r="AK387" s="7" t="s">
        <v>27</v>
      </c>
      <c r="AL387" s="7" t="s">
        <v>27</v>
      </c>
      <c r="AM387" s="7" t="s">
        <v>27</v>
      </c>
      <c r="AN387" s="7" t="s">
        <v>27</v>
      </c>
      <c r="AO387" s="7" t="s">
        <v>27</v>
      </c>
      <c r="AP387" s="7" t="s">
        <v>27</v>
      </c>
      <c r="AQ387" s="7" t="s">
        <v>27</v>
      </c>
      <c r="AR387" s="7" t="s">
        <v>27</v>
      </c>
      <c r="AS387" s="7" t="s">
        <v>27</v>
      </c>
      <c r="AT387" s="7" t="s">
        <v>27</v>
      </c>
    </row>
    <row r="388" spans="1:46" x14ac:dyDescent="0.2">
      <c r="A388" s="6" t="s">
        <v>641</v>
      </c>
      <c r="B388" s="7" t="s">
        <v>642</v>
      </c>
      <c r="C388" s="7" t="s">
        <v>827</v>
      </c>
      <c r="D388" s="7" t="s">
        <v>27</v>
      </c>
      <c r="E388" s="7" t="s">
        <v>132</v>
      </c>
      <c r="F388" s="155" t="s">
        <v>644</v>
      </c>
      <c r="G388" s="7" t="s">
        <v>133</v>
      </c>
      <c r="H388" s="7" t="s">
        <v>27</v>
      </c>
      <c r="I388" s="7" t="s">
        <v>136</v>
      </c>
      <c r="J388" s="213" t="s">
        <v>908</v>
      </c>
      <c r="L388" s="6" t="s">
        <v>1619</v>
      </c>
      <c r="M388" s="7" t="s">
        <v>1616</v>
      </c>
      <c r="N388" s="7" t="s">
        <v>1617</v>
      </c>
      <c r="O388" s="7">
        <v>370</v>
      </c>
      <c r="P388" s="7">
        <v>-9.2233720368547697E+18</v>
      </c>
      <c r="Q388" s="213" t="s">
        <v>908</v>
      </c>
      <c r="R388" s="7" t="s">
        <v>642</v>
      </c>
      <c r="S388" s="7" t="s">
        <v>2014</v>
      </c>
      <c r="T388" s="7" t="s">
        <v>2015</v>
      </c>
      <c r="U388" s="215">
        <v>561287</v>
      </c>
      <c r="V388" s="7" t="s">
        <v>1995</v>
      </c>
      <c r="W388" s="7" t="s">
        <v>1997</v>
      </c>
      <c r="X388" s="7">
        <v>17961.184000000001</v>
      </c>
      <c r="Y388" s="7">
        <v>23</v>
      </c>
      <c r="Z388" s="7">
        <v>3</v>
      </c>
      <c r="AA388" s="7">
        <v>12</v>
      </c>
      <c r="AB388" s="7" t="b">
        <v>0</v>
      </c>
      <c r="AC388" s="7">
        <v>7.8720000000000005E-3</v>
      </c>
      <c r="AD388" s="7" t="s">
        <v>1623</v>
      </c>
      <c r="AE388" s="7" t="s">
        <v>27</v>
      </c>
      <c r="AF388" s="7" t="s">
        <v>27</v>
      </c>
      <c r="AG388" s="7" t="s">
        <v>27</v>
      </c>
      <c r="AH388" s="7" t="s">
        <v>27</v>
      </c>
      <c r="AI388" s="7" t="s">
        <v>27</v>
      </c>
      <c r="AJ388" s="7" t="s">
        <v>27</v>
      </c>
      <c r="AK388" s="7" t="s">
        <v>27</v>
      </c>
      <c r="AL388" s="7" t="s">
        <v>27</v>
      </c>
      <c r="AM388" s="7" t="s">
        <v>27</v>
      </c>
      <c r="AN388" s="7" t="s">
        <v>27</v>
      </c>
      <c r="AO388" s="7" t="s">
        <v>27</v>
      </c>
      <c r="AP388" s="7" t="s">
        <v>27</v>
      </c>
      <c r="AQ388" s="7" t="s">
        <v>27</v>
      </c>
      <c r="AR388" s="7" t="s">
        <v>27</v>
      </c>
      <c r="AS388" s="7" t="s">
        <v>27</v>
      </c>
      <c r="AT388" s="7" t="s">
        <v>27</v>
      </c>
    </row>
    <row r="389" spans="1:46" x14ac:dyDescent="0.2">
      <c r="A389" s="6" t="s">
        <v>641</v>
      </c>
      <c r="B389" s="7" t="s">
        <v>642</v>
      </c>
      <c r="C389" s="7" t="s">
        <v>909</v>
      </c>
      <c r="D389" s="7" t="s">
        <v>27</v>
      </c>
      <c r="E389" s="7" t="s">
        <v>195</v>
      </c>
      <c r="F389" s="7" t="s">
        <v>133</v>
      </c>
      <c r="G389" s="155" t="s">
        <v>644</v>
      </c>
      <c r="H389" s="7" t="s">
        <v>27</v>
      </c>
      <c r="I389" s="7" t="s">
        <v>136</v>
      </c>
      <c r="J389" s="211" t="s">
        <v>910</v>
      </c>
      <c r="L389" s="6" t="s">
        <v>1619</v>
      </c>
      <c r="M389" s="7" t="s">
        <v>1616</v>
      </c>
      <c r="N389" s="7" t="s">
        <v>1617</v>
      </c>
      <c r="O389" s="7">
        <v>371</v>
      </c>
      <c r="P389" s="7">
        <v>-9.2233720368547697E+18</v>
      </c>
      <c r="Q389" s="211" t="s">
        <v>910</v>
      </c>
      <c r="R389" s="7" t="s">
        <v>642</v>
      </c>
      <c r="S389" s="7" t="s">
        <v>2015</v>
      </c>
      <c r="T389" s="7" t="s">
        <v>2016</v>
      </c>
      <c r="U389" s="215">
        <v>561287</v>
      </c>
      <c r="V389" s="7" t="s">
        <v>1995</v>
      </c>
      <c r="W389" s="7" t="s">
        <v>1997</v>
      </c>
      <c r="X389" s="7">
        <v>17961.184000000001</v>
      </c>
      <c r="Y389" s="7">
        <v>32</v>
      </c>
      <c r="Z389" s="7">
        <v>6</v>
      </c>
      <c r="AA389" s="7">
        <v>16</v>
      </c>
      <c r="AB389" s="7" t="b">
        <v>1</v>
      </c>
      <c r="AC389" s="7">
        <v>0.99156699999999998</v>
      </c>
      <c r="AD389" s="7" t="s">
        <v>1667</v>
      </c>
      <c r="AE389" s="7" t="s">
        <v>27</v>
      </c>
      <c r="AF389" s="7" t="s">
        <v>27</v>
      </c>
      <c r="AG389" s="7" t="s">
        <v>27</v>
      </c>
      <c r="AH389" s="7" t="s">
        <v>27</v>
      </c>
      <c r="AI389" s="7" t="s">
        <v>27</v>
      </c>
      <c r="AJ389" s="7" t="s">
        <v>27</v>
      </c>
      <c r="AK389" s="7" t="s">
        <v>27</v>
      </c>
      <c r="AL389" s="7" t="s">
        <v>27</v>
      </c>
      <c r="AM389" s="7" t="s">
        <v>27</v>
      </c>
      <c r="AN389" s="7" t="s">
        <v>27</v>
      </c>
      <c r="AO389" s="7" t="s">
        <v>27</v>
      </c>
      <c r="AP389" s="7" t="s">
        <v>27</v>
      </c>
      <c r="AQ389" s="7" t="s">
        <v>27</v>
      </c>
      <c r="AR389" s="7" t="s">
        <v>27</v>
      </c>
      <c r="AS389" s="7" t="s">
        <v>27</v>
      </c>
      <c r="AT389" s="7" t="s">
        <v>27</v>
      </c>
    </row>
    <row r="390" spans="1:46" x14ac:dyDescent="0.2">
      <c r="A390" s="6" t="s">
        <v>641</v>
      </c>
      <c r="B390" s="7" t="s">
        <v>642</v>
      </c>
      <c r="C390" s="7" t="s">
        <v>911</v>
      </c>
      <c r="D390" s="7" t="s">
        <v>27</v>
      </c>
      <c r="E390" s="7" t="s">
        <v>132</v>
      </c>
      <c r="F390" s="155" t="s">
        <v>644</v>
      </c>
      <c r="G390" s="7" t="s">
        <v>133</v>
      </c>
      <c r="H390" s="7" t="s">
        <v>27</v>
      </c>
      <c r="I390" s="7" t="s">
        <v>136</v>
      </c>
      <c r="J390" s="213" t="s">
        <v>912</v>
      </c>
      <c r="L390" s="6" t="s">
        <v>1619</v>
      </c>
      <c r="M390" s="7" t="s">
        <v>1616</v>
      </c>
      <c r="N390" s="7" t="s">
        <v>1617</v>
      </c>
      <c r="O390" s="7">
        <v>372</v>
      </c>
      <c r="P390" s="7">
        <v>-9.2233720368547697E+18</v>
      </c>
      <c r="Q390" s="213" t="s">
        <v>912</v>
      </c>
      <c r="R390" s="7" t="s">
        <v>642</v>
      </c>
      <c r="S390" s="7" t="s">
        <v>2016</v>
      </c>
      <c r="T390" s="7" t="s">
        <v>2017</v>
      </c>
      <c r="U390" s="215">
        <v>561287</v>
      </c>
      <c r="V390" s="7" t="s">
        <v>1995</v>
      </c>
      <c r="W390" s="7" t="s">
        <v>1997</v>
      </c>
      <c r="X390" s="7">
        <v>17961.184000000001</v>
      </c>
      <c r="Y390" s="7">
        <v>34</v>
      </c>
      <c r="Z390" s="7">
        <v>6</v>
      </c>
      <c r="AA390" s="7">
        <v>14</v>
      </c>
      <c r="AB390" s="7" t="b">
        <v>0</v>
      </c>
      <c r="AC390" s="7">
        <v>3.5300000000000002E-4</v>
      </c>
      <c r="AD390" s="7" t="s">
        <v>1623</v>
      </c>
      <c r="AE390" s="7" t="s">
        <v>27</v>
      </c>
      <c r="AF390" s="7" t="s">
        <v>27</v>
      </c>
      <c r="AG390" s="7" t="s">
        <v>27</v>
      </c>
      <c r="AH390" s="7" t="s">
        <v>27</v>
      </c>
      <c r="AI390" s="7" t="s">
        <v>27</v>
      </c>
      <c r="AJ390" s="7" t="s">
        <v>27</v>
      </c>
      <c r="AK390" s="7" t="s">
        <v>27</v>
      </c>
      <c r="AL390" s="7" t="s">
        <v>27</v>
      </c>
      <c r="AM390" s="7" t="s">
        <v>27</v>
      </c>
      <c r="AN390" s="7" t="s">
        <v>27</v>
      </c>
      <c r="AO390" s="7" t="s">
        <v>27</v>
      </c>
      <c r="AP390" s="7" t="s">
        <v>27</v>
      </c>
      <c r="AQ390" s="7" t="s">
        <v>27</v>
      </c>
      <c r="AR390" s="7" t="s">
        <v>27</v>
      </c>
      <c r="AS390" s="7" t="s">
        <v>27</v>
      </c>
      <c r="AT390" s="7" t="s">
        <v>27</v>
      </c>
    </row>
    <row r="391" spans="1:46" ht="25" x14ac:dyDescent="0.2">
      <c r="A391" s="6" t="s">
        <v>641</v>
      </c>
      <c r="B391" s="7" t="s">
        <v>642</v>
      </c>
      <c r="C391" s="7" t="s">
        <v>913</v>
      </c>
      <c r="D391" s="7" t="s">
        <v>27</v>
      </c>
      <c r="E391" s="7" t="s">
        <v>195</v>
      </c>
      <c r="F391" s="7" t="s">
        <v>133</v>
      </c>
      <c r="G391" s="155" t="s">
        <v>644</v>
      </c>
      <c r="H391" s="7" t="s">
        <v>27</v>
      </c>
      <c r="I391" s="7" t="s">
        <v>136</v>
      </c>
      <c r="J391" s="211" t="s">
        <v>914</v>
      </c>
      <c r="L391" s="6" t="s">
        <v>1619</v>
      </c>
      <c r="M391" s="7" t="s">
        <v>1616</v>
      </c>
      <c r="N391" s="7" t="s">
        <v>1617</v>
      </c>
      <c r="O391" s="7">
        <v>373</v>
      </c>
      <c r="P391" s="7">
        <v>-9.2233720368547697E+18</v>
      </c>
      <c r="Q391" s="211" t="s">
        <v>914</v>
      </c>
      <c r="R391" s="7" t="s">
        <v>642</v>
      </c>
      <c r="S391" s="7" t="s">
        <v>2017</v>
      </c>
      <c r="T391" s="7" t="s">
        <v>2018</v>
      </c>
      <c r="U391" s="215">
        <v>561287</v>
      </c>
      <c r="V391" s="7" t="s">
        <v>1995</v>
      </c>
      <c r="W391" s="7" t="s">
        <v>1997</v>
      </c>
      <c r="X391" s="7">
        <v>17961.184000000001</v>
      </c>
      <c r="Y391" s="7">
        <v>75</v>
      </c>
      <c r="Z391" s="7">
        <v>12</v>
      </c>
      <c r="AA391" s="7">
        <v>29</v>
      </c>
      <c r="AB391" s="7" t="b">
        <v>0</v>
      </c>
      <c r="AC391" s="7">
        <v>6.8612999999999993E-2</v>
      </c>
      <c r="AD391" s="7" t="s">
        <v>1623</v>
      </c>
      <c r="AE391" s="7" t="s">
        <v>27</v>
      </c>
      <c r="AF391" s="7" t="s">
        <v>27</v>
      </c>
      <c r="AG391" s="7" t="s">
        <v>27</v>
      </c>
      <c r="AH391" s="7" t="s">
        <v>27</v>
      </c>
      <c r="AI391" s="7" t="s">
        <v>27</v>
      </c>
      <c r="AJ391" s="7" t="s">
        <v>27</v>
      </c>
      <c r="AK391" s="7" t="s">
        <v>27</v>
      </c>
      <c r="AL391" s="7" t="s">
        <v>27</v>
      </c>
      <c r="AM391" s="7" t="s">
        <v>27</v>
      </c>
      <c r="AN391" s="7" t="s">
        <v>27</v>
      </c>
      <c r="AO391" s="7" t="s">
        <v>27</v>
      </c>
      <c r="AP391" s="7" t="s">
        <v>27</v>
      </c>
      <c r="AQ391" s="7" t="s">
        <v>27</v>
      </c>
      <c r="AR391" s="7" t="s">
        <v>27</v>
      </c>
      <c r="AS391" s="7" t="s">
        <v>27</v>
      </c>
      <c r="AT391" s="7" t="s">
        <v>27</v>
      </c>
    </row>
    <row r="392" spans="1:46" ht="37" x14ac:dyDescent="0.2">
      <c r="A392" s="6" t="s">
        <v>641</v>
      </c>
      <c r="B392" s="7" t="s">
        <v>642</v>
      </c>
      <c r="C392" s="7" t="s">
        <v>915</v>
      </c>
      <c r="D392" s="7" t="s">
        <v>27</v>
      </c>
      <c r="E392" s="7" t="s">
        <v>132</v>
      </c>
      <c r="F392" s="155" t="s">
        <v>644</v>
      </c>
      <c r="G392" s="7" t="s">
        <v>133</v>
      </c>
      <c r="H392" s="7" t="s">
        <v>27</v>
      </c>
      <c r="I392" s="7" t="s">
        <v>136</v>
      </c>
      <c r="J392" s="211" t="s">
        <v>916</v>
      </c>
      <c r="L392" s="6" t="s">
        <v>1619</v>
      </c>
      <c r="M392" s="7" t="s">
        <v>1616</v>
      </c>
      <c r="N392" s="7" t="s">
        <v>1617</v>
      </c>
      <c r="O392" s="7">
        <v>374</v>
      </c>
      <c r="P392" s="7">
        <v>-9.2233720368547697E+18</v>
      </c>
      <c r="Q392" s="211" t="s">
        <v>916</v>
      </c>
      <c r="R392" s="7" t="s">
        <v>642</v>
      </c>
      <c r="S392" s="7" t="s">
        <v>2018</v>
      </c>
      <c r="T392" s="7" t="s">
        <v>2019</v>
      </c>
      <c r="U392" s="215">
        <v>561287</v>
      </c>
      <c r="V392" s="7" t="s">
        <v>1995</v>
      </c>
      <c r="W392" s="7" t="s">
        <v>1997</v>
      </c>
      <c r="X392" s="7">
        <v>17961.184000000001</v>
      </c>
      <c r="Y392" s="7">
        <v>128</v>
      </c>
      <c r="Z392" s="7">
        <v>23</v>
      </c>
      <c r="AA392" s="7">
        <v>38</v>
      </c>
      <c r="AB392" s="7" t="b">
        <v>1</v>
      </c>
      <c r="AC392" s="7">
        <v>0.99758199999999997</v>
      </c>
      <c r="AD392" s="7" t="s">
        <v>1667</v>
      </c>
      <c r="AE392" s="7" t="s">
        <v>27</v>
      </c>
      <c r="AF392" s="7" t="s">
        <v>27</v>
      </c>
      <c r="AG392" s="7" t="s">
        <v>27</v>
      </c>
      <c r="AH392" s="7" t="s">
        <v>27</v>
      </c>
      <c r="AI392" s="7" t="s">
        <v>27</v>
      </c>
      <c r="AJ392" s="7" t="s">
        <v>27</v>
      </c>
      <c r="AK392" s="7" t="s">
        <v>27</v>
      </c>
      <c r="AL392" s="7" t="s">
        <v>27</v>
      </c>
      <c r="AM392" s="7" t="s">
        <v>27</v>
      </c>
      <c r="AN392" s="7" t="s">
        <v>27</v>
      </c>
      <c r="AO392" s="7" t="s">
        <v>27</v>
      </c>
      <c r="AP392" s="7" t="s">
        <v>27</v>
      </c>
      <c r="AQ392" s="7" t="s">
        <v>27</v>
      </c>
      <c r="AR392" s="7" t="s">
        <v>27</v>
      </c>
      <c r="AS392" s="7" t="s">
        <v>27</v>
      </c>
      <c r="AT392" s="7" t="s">
        <v>27</v>
      </c>
    </row>
    <row r="393" spans="1:46" x14ac:dyDescent="0.2">
      <c r="A393" s="6" t="s">
        <v>641</v>
      </c>
      <c r="B393" s="7" t="s">
        <v>642</v>
      </c>
      <c r="C393" s="7" t="s">
        <v>917</v>
      </c>
      <c r="D393" s="7" t="s">
        <v>27</v>
      </c>
      <c r="E393" s="7" t="s">
        <v>195</v>
      </c>
      <c r="F393" s="7" t="s">
        <v>133</v>
      </c>
      <c r="G393" s="155" t="s">
        <v>644</v>
      </c>
      <c r="H393" s="7" t="s">
        <v>27</v>
      </c>
      <c r="I393" s="7" t="s">
        <v>136</v>
      </c>
      <c r="J393" s="213" t="s">
        <v>918</v>
      </c>
      <c r="L393" s="6" t="s">
        <v>1619</v>
      </c>
      <c r="M393" s="7" t="s">
        <v>1616</v>
      </c>
      <c r="N393" s="7" t="s">
        <v>1617</v>
      </c>
      <c r="O393" s="7">
        <v>375</v>
      </c>
      <c r="P393" s="7">
        <v>-9.2233720368547697E+18</v>
      </c>
      <c r="Q393" s="213" t="s">
        <v>918</v>
      </c>
      <c r="R393" s="7" t="s">
        <v>642</v>
      </c>
      <c r="S393" s="7" t="s">
        <v>2019</v>
      </c>
      <c r="T393" s="7" t="s">
        <v>2020</v>
      </c>
      <c r="U393" s="215">
        <v>561287</v>
      </c>
      <c r="V393" s="7" t="s">
        <v>1995</v>
      </c>
      <c r="W393" s="7" t="s">
        <v>1997</v>
      </c>
      <c r="X393" s="7">
        <v>17961.184000000001</v>
      </c>
      <c r="Y393" s="7">
        <v>41</v>
      </c>
      <c r="Z393" s="7">
        <v>7</v>
      </c>
      <c r="AA393" s="7">
        <v>13</v>
      </c>
      <c r="AB393" s="7" t="b">
        <v>0</v>
      </c>
      <c r="AC393" s="7">
        <v>1.7899999999999999E-4</v>
      </c>
      <c r="AD393" s="7" t="s">
        <v>1623</v>
      </c>
      <c r="AE393" s="7" t="s">
        <v>27</v>
      </c>
      <c r="AF393" s="7" t="s">
        <v>27</v>
      </c>
      <c r="AG393" s="7" t="s">
        <v>27</v>
      </c>
      <c r="AH393" s="7" t="s">
        <v>27</v>
      </c>
      <c r="AI393" s="7" t="s">
        <v>27</v>
      </c>
      <c r="AJ393" s="7" t="s">
        <v>27</v>
      </c>
      <c r="AK393" s="7" t="s">
        <v>27</v>
      </c>
      <c r="AL393" s="7" t="s">
        <v>27</v>
      </c>
      <c r="AM393" s="7" t="s">
        <v>27</v>
      </c>
      <c r="AN393" s="7" t="s">
        <v>27</v>
      </c>
      <c r="AO393" s="7" t="s">
        <v>27</v>
      </c>
      <c r="AP393" s="7" t="s">
        <v>27</v>
      </c>
      <c r="AQ393" s="7" t="s">
        <v>27</v>
      </c>
      <c r="AR393" s="7" t="s">
        <v>27</v>
      </c>
      <c r="AS393" s="7" t="s">
        <v>27</v>
      </c>
      <c r="AT393" s="7" t="s">
        <v>27</v>
      </c>
    </row>
    <row r="394" spans="1:46" ht="49" x14ac:dyDescent="0.2">
      <c r="A394" s="6" t="s">
        <v>641</v>
      </c>
      <c r="B394" s="7" t="s">
        <v>642</v>
      </c>
      <c r="C394" s="7" t="s">
        <v>919</v>
      </c>
      <c r="D394" s="7" t="s">
        <v>27</v>
      </c>
      <c r="E394" s="7" t="s">
        <v>132</v>
      </c>
      <c r="F394" s="155" t="s">
        <v>644</v>
      </c>
      <c r="G394" s="7" t="s">
        <v>133</v>
      </c>
      <c r="H394" s="7" t="s">
        <v>27</v>
      </c>
      <c r="I394" s="7" t="s">
        <v>136</v>
      </c>
      <c r="J394" s="211" t="s">
        <v>920</v>
      </c>
      <c r="L394" s="6" t="s">
        <v>1619</v>
      </c>
      <c r="M394" s="7" t="s">
        <v>1616</v>
      </c>
      <c r="N394" s="7" t="s">
        <v>1617</v>
      </c>
      <c r="O394" s="7">
        <v>376</v>
      </c>
      <c r="P394" s="7">
        <v>-9.2233720368547697E+18</v>
      </c>
      <c r="Q394" s="211" t="s">
        <v>920</v>
      </c>
      <c r="R394" s="7" t="s">
        <v>642</v>
      </c>
      <c r="S394" s="7" t="s">
        <v>2020</v>
      </c>
      <c r="T394" s="7" t="s">
        <v>2021</v>
      </c>
      <c r="U394" s="215">
        <v>561287</v>
      </c>
      <c r="V394" s="7" t="s">
        <v>1995</v>
      </c>
      <c r="W394" s="7" t="s">
        <v>1997</v>
      </c>
      <c r="X394" s="7">
        <v>17961.184000000001</v>
      </c>
      <c r="Y394" s="7">
        <v>158</v>
      </c>
      <c r="Z394" s="7">
        <v>21</v>
      </c>
      <c r="AA394" s="7">
        <v>84</v>
      </c>
      <c r="AB394" s="7" t="b">
        <v>1</v>
      </c>
      <c r="AC394" s="7">
        <v>0.99927100000000002</v>
      </c>
      <c r="AD394" s="7" t="s">
        <v>1667</v>
      </c>
      <c r="AE394" s="7" t="s">
        <v>27</v>
      </c>
      <c r="AF394" s="7" t="s">
        <v>27</v>
      </c>
      <c r="AG394" s="7" t="s">
        <v>27</v>
      </c>
      <c r="AH394" s="7" t="s">
        <v>27</v>
      </c>
      <c r="AI394" s="7" t="s">
        <v>27</v>
      </c>
      <c r="AJ394" s="7" t="s">
        <v>27</v>
      </c>
      <c r="AK394" s="7" t="s">
        <v>27</v>
      </c>
      <c r="AL394" s="7" t="s">
        <v>27</v>
      </c>
      <c r="AM394" s="7" t="s">
        <v>27</v>
      </c>
      <c r="AN394" s="7" t="s">
        <v>27</v>
      </c>
      <c r="AO394" s="7" t="s">
        <v>27</v>
      </c>
      <c r="AP394" s="7" t="s">
        <v>27</v>
      </c>
      <c r="AQ394" s="7" t="s">
        <v>27</v>
      </c>
      <c r="AR394" s="7" t="s">
        <v>27</v>
      </c>
      <c r="AS394" s="7" t="s">
        <v>27</v>
      </c>
      <c r="AT394" s="7" t="s">
        <v>27</v>
      </c>
    </row>
    <row r="395" spans="1:46" ht="49" x14ac:dyDescent="0.2">
      <c r="A395" s="6" t="s">
        <v>641</v>
      </c>
      <c r="B395" s="7" t="s">
        <v>642</v>
      </c>
      <c r="C395" s="7" t="s">
        <v>921</v>
      </c>
      <c r="D395" s="7" t="s">
        <v>27</v>
      </c>
      <c r="E395" s="7" t="s">
        <v>195</v>
      </c>
      <c r="F395" s="7" t="s">
        <v>133</v>
      </c>
      <c r="G395" s="155" t="s">
        <v>644</v>
      </c>
      <c r="H395" s="7" t="s">
        <v>27</v>
      </c>
      <c r="I395" s="7" t="s">
        <v>136</v>
      </c>
      <c r="J395" s="213" t="s">
        <v>922</v>
      </c>
      <c r="L395" s="6" t="s">
        <v>1619</v>
      </c>
      <c r="M395" s="7" t="s">
        <v>1616</v>
      </c>
      <c r="N395" s="7" t="s">
        <v>1617</v>
      </c>
      <c r="O395" s="7">
        <v>377</v>
      </c>
      <c r="P395" s="7">
        <v>-9.2233720368547697E+18</v>
      </c>
      <c r="Q395" s="213" t="s">
        <v>922</v>
      </c>
      <c r="R395" s="7" t="s">
        <v>642</v>
      </c>
      <c r="S395" s="7" t="s">
        <v>2021</v>
      </c>
      <c r="T395" s="7" t="s">
        <v>2022</v>
      </c>
      <c r="U395" s="215">
        <v>561287</v>
      </c>
      <c r="V395" s="7" t="s">
        <v>1995</v>
      </c>
      <c r="W395" s="7" t="s">
        <v>1997</v>
      </c>
      <c r="X395" s="7">
        <v>17961.184000000001</v>
      </c>
      <c r="Y395" s="7">
        <v>135</v>
      </c>
      <c r="Z395" s="7">
        <v>19</v>
      </c>
      <c r="AA395" s="7">
        <v>39</v>
      </c>
      <c r="AB395" s="7" t="b">
        <v>0</v>
      </c>
      <c r="AC395" s="7">
        <v>8.2883999999999999E-2</v>
      </c>
      <c r="AD395" s="7" t="s">
        <v>1623</v>
      </c>
      <c r="AE395" s="7" t="s">
        <v>27</v>
      </c>
      <c r="AF395" s="7" t="s">
        <v>27</v>
      </c>
      <c r="AG395" s="7" t="s">
        <v>27</v>
      </c>
      <c r="AH395" s="7" t="s">
        <v>27</v>
      </c>
      <c r="AI395" s="7" t="s">
        <v>27</v>
      </c>
      <c r="AJ395" s="7" t="s">
        <v>27</v>
      </c>
      <c r="AK395" s="7" t="s">
        <v>27</v>
      </c>
      <c r="AL395" s="7" t="s">
        <v>27</v>
      </c>
      <c r="AM395" s="7" t="s">
        <v>27</v>
      </c>
      <c r="AN395" s="7" t="s">
        <v>27</v>
      </c>
      <c r="AO395" s="7" t="s">
        <v>27</v>
      </c>
      <c r="AP395" s="7" t="s">
        <v>27</v>
      </c>
      <c r="AQ395" s="7" t="s">
        <v>27</v>
      </c>
      <c r="AR395" s="7" t="s">
        <v>27</v>
      </c>
      <c r="AS395" s="7" t="s">
        <v>27</v>
      </c>
      <c r="AT395" s="7" t="s">
        <v>27</v>
      </c>
    </row>
    <row r="396" spans="1:46" ht="49" x14ac:dyDescent="0.2">
      <c r="A396" s="6" t="s">
        <v>641</v>
      </c>
      <c r="B396" s="7" t="s">
        <v>642</v>
      </c>
      <c r="C396" s="7" t="s">
        <v>923</v>
      </c>
      <c r="D396" s="7" t="s">
        <v>27</v>
      </c>
      <c r="E396" s="7" t="s">
        <v>132</v>
      </c>
      <c r="F396" s="155" t="s">
        <v>644</v>
      </c>
      <c r="G396" s="7" t="s">
        <v>133</v>
      </c>
      <c r="H396" s="7" t="s">
        <v>27</v>
      </c>
      <c r="I396" s="7" t="s">
        <v>136</v>
      </c>
      <c r="J396" s="212" t="s">
        <v>924</v>
      </c>
      <c r="L396" s="6" t="s">
        <v>1619</v>
      </c>
      <c r="M396" s="7" t="s">
        <v>1616</v>
      </c>
      <c r="N396" s="7" t="s">
        <v>1617</v>
      </c>
      <c r="O396" s="7">
        <v>378</v>
      </c>
      <c r="P396" s="7">
        <v>-9.2233720368547697E+18</v>
      </c>
      <c r="Q396" s="217" t="s">
        <v>924</v>
      </c>
      <c r="R396" s="7" t="s">
        <v>642</v>
      </c>
      <c r="S396" s="7" t="s">
        <v>2022</v>
      </c>
      <c r="T396" s="7" t="s">
        <v>2023</v>
      </c>
      <c r="U396" s="215">
        <v>561287</v>
      </c>
      <c r="V396" s="7" t="s">
        <v>1995</v>
      </c>
      <c r="W396" s="7" t="s">
        <v>1997</v>
      </c>
      <c r="X396" s="7">
        <v>17961.184000000001</v>
      </c>
      <c r="Y396" s="7">
        <v>133</v>
      </c>
      <c r="Z396" s="7">
        <v>21</v>
      </c>
      <c r="AA396" s="7">
        <v>54</v>
      </c>
      <c r="AB396" s="7" t="b">
        <v>0</v>
      </c>
      <c r="AC396" s="7">
        <v>2.5134E-2</v>
      </c>
      <c r="AD396" s="7" t="s">
        <v>1623</v>
      </c>
      <c r="AE396" s="7" t="s">
        <v>27</v>
      </c>
      <c r="AF396" s="7" t="s">
        <v>27</v>
      </c>
      <c r="AG396" s="7" t="s">
        <v>27</v>
      </c>
      <c r="AH396" s="7" t="s">
        <v>27</v>
      </c>
      <c r="AI396" s="7" t="s">
        <v>27</v>
      </c>
      <c r="AJ396" s="7" t="s">
        <v>27</v>
      </c>
      <c r="AK396" s="7" t="s">
        <v>27</v>
      </c>
      <c r="AL396" s="7" t="s">
        <v>27</v>
      </c>
      <c r="AM396" s="7" t="s">
        <v>27</v>
      </c>
      <c r="AN396" s="7" t="s">
        <v>27</v>
      </c>
      <c r="AO396" s="7" t="s">
        <v>27</v>
      </c>
      <c r="AP396" s="7" t="s">
        <v>27</v>
      </c>
      <c r="AQ396" s="7" t="s">
        <v>27</v>
      </c>
      <c r="AR396" s="7" t="s">
        <v>27</v>
      </c>
      <c r="AS396" s="7" t="s">
        <v>27</v>
      </c>
      <c r="AT396" s="7" t="s">
        <v>27</v>
      </c>
    </row>
    <row r="397" spans="1:46" ht="25" x14ac:dyDescent="0.2">
      <c r="A397" s="6" t="s">
        <v>641</v>
      </c>
      <c r="B397" s="7" t="s">
        <v>642</v>
      </c>
      <c r="C397" s="7" t="s">
        <v>925</v>
      </c>
      <c r="D397" s="7" t="s">
        <v>27</v>
      </c>
      <c r="E397" s="7" t="s">
        <v>195</v>
      </c>
      <c r="F397" s="7" t="s">
        <v>133</v>
      </c>
      <c r="G397" s="155" t="s">
        <v>644</v>
      </c>
      <c r="H397" s="7" t="s">
        <v>27</v>
      </c>
      <c r="I397" s="7" t="s">
        <v>136</v>
      </c>
      <c r="J397" s="211" t="s">
        <v>926</v>
      </c>
      <c r="L397" s="6" t="s">
        <v>1619</v>
      </c>
      <c r="M397" s="7" t="s">
        <v>1616</v>
      </c>
      <c r="N397" s="7" t="s">
        <v>1617</v>
      </c>
      <c r="O397" s="7">
        <v>379</v>
      </c>
      <c r="P397" s="7">
        <v>-9.2233720368547697E+18</v>
      </c>
      <c r="Q397" s="211" t="s">
        <v>926</v>
      </c>
      <c r="R397" s="7" t="s">
        <v>642</v>
      </c>
      <c r="S397" s="7" t="s">
        <v>2023</v>
      </c>
      <c r="T397" s="7" t="s">
        <v>2024</v>
      </c>
      <c r="U397" s="215">
        <v>561287</v>
      </c>
      <c r="V397" s="7" t="s">
        <v>1995</v>
      </c>
      <c r="W397" s="7" t="s">
        <v>1997</v>
      </c>
      <c r="X397" s="7">
        <v>17961.184000000001</v>
      </c>
      <c r="Y397" s="7">
        <v>80</v>
      </c>
      <c r="Z397" s="7">
        <v>17</v>
      </c>
      <c r="AA397" s="7">
        <v>27</v>
      </c>
      <c r="AB397" s="7" t="b">
        <v>1</v>
      </c>
      <c r="AC397" s="7">
        <v>0.99828700000000004</v>
      </c>
      <c r="AD397" s="7" t="s">
        <v>1667</v>
      </c>
      <c r="AE397" s="7" t="s">
        <v>27</v>
      </c>
      <c r="AF397" s="7" t="s">
        <v>27</v>
      </c>
      <c r="AG397" s="7" t="s">
        <v>27</v>
      </c>
      <c r="AH397" s="7" t="s">
        <v>27</v>
      </c>
      <c r="AI397" s="7" t="s">
        <v>27</v>
      </c>
      <c r="AJ397" s="7" t="s">
        <v>27</v>
      </c>
      <c r="AK397" s="7" t="s">
        <v>27</v>
      </c>
      <c r="AL397" s="7" t="s">
        <v>27</v>
      </c>
      <c r="AM397" s="7" t="s">
        <v>27</v>
      </c>
      <c r="AN397" s="7" t="s">
        <v>27</v>
      </c>
      <c r="AO397" s="7" t="s">
        <v>27</v>
      </c>
      <c r="AP397" s="7" t="s">
        <v>27</v>
      </c>
      <c r="AQ397" s="7" t="s">
        <v>27</v>
      </c>
      <c r="AR397" s="7" t="s">
        <v>27</v>
      </c>
      <c r="AS397" s="7" t="s">
        <v>27</v>
      </c>
      <c r="AT397" s="7" t="s">
        <v>27</v>
      </c>
    </row>
    <row r="398" spans="1:46" x14ac:dyDescent="0.2">
      <c r="A398" s="6" t="s">
        <v>641</v>
      </c>
      <c r="B398" s="7" t="s">
        <v>642</v>
      </c>
      <c r="C398" s="7" t="s">
        <v>927</v>
      </c>
      <c r="D398" s="7" t="s">
        <v>27</v>
      </c>
      <c r="E398" s="7" t="s">
        <v>132</v>
      </c>
      <c r="F398" s="155" t="s">
        <v>644</v>
      </c>
      <c r="G398" s="7" t="s">
        <v>133</v>
      </c>
      <c r="H398" s="7" t="s">
        <v>27</v>
      </c>
      <c r="I398" s="7" t="s">
        <v>136</v>
      </c>
      <c r="J398" s="211" t="s">
        <v>928</v>
      </c>
      <c r="L398" s="6" t="s">
        <v>1619</v>
      </c>
      <c r="M398" s="7" t="s">
        <v>1616</v>
      </c>
      <c r="N398" s="7" t="s">
        <v>1617</v>
      </c>
      <c r="O398" s="7">
        <v>380</v>
      </c>
      <c r="P398" s="7">
        <v>-9.2233720368547697E+18</v>
      </c>
      <c r="Q398" s="211" t="s">
        <v>928</v>
      </c>
      <c r="R398" s="7" t="s">
        <v>642</v>
      </c>
      <c r="S398" s="7" t="s">
        <v>2024</v>
      </c>
      <c r="T398" s="7" t="s">
        <v>2025</v>
      </c>
      <c r="U398" s="215">
        <v>561287</v>
      </c>
      <c r="V398" s="7" t="s">
        <v>1995</v>
      </c>
      <c r="W398" s="7" t="s">
        <v>1997</v>
      </c>
      <c r="X398" s="7">
        <v>17961.184000000001</v>
      </c>
      <c r="Y398" s="7">
        <v>48</v>
      </c>
      <c r="Z398" s="7">
        <v>8</v>
      </c>
      <c r="AA398" s="7">
        <v>15</v>
      </c>
      <c r="AB398" s="7" t="b">
        <v>1</v>
      </c>
      <c r="AC398" s="7">
        <v>0.99789000000000005</v>
      </c>
      <c r="AD398" s="7" t="s">
        <v>1667</v>
      </c>
      <c r="AE398" s="7" t="s">
        <v>27</v>
      </c>
      <c r="AF398" s="7" t="s">
        <v>27</v>
      </c>
      <c r="AG398" s="7" t="s">
        <v>27</v>
      </c>
      <c r="AH398" s="7" t="s">
        <v>27</v>
      </c>
      <c r="AI398" s="7" t="s">
        <v>27</v>
      </c>
      <c r="AJ398" s="7" t="s">
        <v>27</v>
      </c>
      <c r="AK398" s="7" t="s">
        <v>27</v>
      </c>
      <c r="AL398" s="7" t="s">
        <v>27</v>
      </c>
      <c r="AM398" s="7" t="s">
        <v>27</v>
      </c>
      <c r="AN398" s="7" t="s">
        <v>27</v>
      </c>
      <c r="AO398" s="7" t="s">
        <v>27</v>
      </c>
      <c r="AP398" s="7" t="s">
        <v>27</v>
      </c>
      <c r="AQ398" s="7" t="s">
        <v>27</v>
      </c>
      <c r="AR398" s="7" t="s">
        <v>27</v>
      </c>
      <c r="AS398" s="7" t="s">
        <v>27</v>
      </c>
      <c r="AT398" s="7" t="s">
        <v>27</v>
      </c>
    </row>
    <row r="399" spans="1:46" ht="25" x14ac:dyDescent="0.2">
      <c r="A399" s="6" t="s">
        <v>641</v>
      </c>
      <c r="B399" s="7" t="s">
        <v>642</v>
      </c>
      <c r="C399" s="7" t="s">
        <v>929</v>
      </c>
      <c r="D399" s="7" t="s">
        <v>27</v>
      </c>
      <c r="E399" s="7" t="s">
        <v>195</v>
      </c>
      <c r="F399" s="7" t="s">
        <v>133</v>
      </c>
      <c r="G399" s="155" t="s">
        <v>644</v>
      </c>
      <c r="H399" s="7" t="s">
        <v>27</v>
      </c>
      <c r="I399" s="7" t="s">
        <v>136</v>
      </c>
      <c r="J399" s="211" t="s">
        <v>930</v>
      </c>
      <c r="L399" s="6" t="s">
        <v>1619</v>
      </c>
      <c r="M399" s="7" t="s">
        <v>1616</v>
      </c>
      <c r="N399" s="7" t="s">
        <v>1617</v>
      </c>
      <c r="O399" s="7">
        <v>381</v>
      </c>
      <c r="P399" s="7">
        <v>-9.2233720368547697E+18</v>
      </c>
      <c r="Q399" s="211" t="s">
        <v>930</v>
      </c>
      <c r="R399" s="7" t="s">
        <v>642</v>
      </c>
      <c r="S399" s="7" t="s">
        <v>2025</v>
      </c>
      <c r="T399" s="7" t="s">
        <v>2026</v>
      </c>
      <c r="U399" s="215">
        <v>561287</v>
      </c>
      <c r="V399" s="7" t="s">
        <v>1995</v>
      </c>
      <c r="W399" s="7" t="s">
        <v>1997</v>
      </c>
      <c r="X399" s="7">
        <v>17961.184000000001</v>
      </c>
      <c r="Y399" s="7">
        <v>70</v>
      </c>
      <c r="Z399" s="7">
        <v>13</v>
      </c>
      <c r="AA399" s="7">
        <v>30</v>
      </c>
      <c r="AB399" s="7" t="b">
        <v>0</v>
      </c>
      <c r="AC399" s="7">
        <v>0.17993700000000001</v>
      </c>
      <c r="AD399" s="7" t="s">
        <v>1623</v>
      </c>
      <c r="AE399" s="7" t="s">
        <v>27</v>
      </c>
      <c r="AF399" s="7" t="s">
        <v>27</v>
      </c>
      <c r="AG399" s="7" t="s">
        <v>27</v>
      </c>
      <c r="AH399" s="7" t="s">
        <v>27</v>
      </c>
      <c r="AI399" s="7" t="s">
        <v>27</v>
      </c>
      <c r="AJ399" s="7" t="s">
        <v>27</v>
      </c>
      <c r="AK399" s="7" t="s">
        <v>27</v>
      </c>
      <c r="AL399" s="7" t="s">
        <v>27</v>
      </c>
      <c r="AM399" s="7" t="s">
        <v>27</v>
      </c>
      <c r="AN399" s="7" t="s">
        <v>27</v>
      </c>
      <c r="AO399" s="7" t="s">
        <v>27</v>
      </c>
      <c r="AP399" s="7" t="s">
        <v>27</v>
      </c>
      <c r="AQ399" s="7" t="s">
        <v>27</v>
      </c>
      <c r="AR399" s="7" t="s">
        <v>27</v>
      </c>
      <c r="AS399" s="7" t="s">
        <v>27</v>
      </c>
      <c r="AT399" s="7" t="s">
        <v>27</v>
      </c>
    </row>
    <row r="400" spans="1:46" ht="37" x14ac:dyDescent="0.2">
      <c r="A400" s="6" t="s">
        <v>641</v>
      </c>
      <c r="B400" s="7" t="s">
        <v>642</v>
      </c>
      <c r="C400" s="7" t="s">
        <v>931</v>
      </c>
      <c r="D400" s="7" t="s">
        <v>27</v>
      </c>
      <c r="E400" s="7" t="s">
        <v>132</v>
      </c>
      <c r="F400" s="155" t="s">
        <v>644</v>
      </c>
      <c r="G400" s="7" t="s">
        <v>133</v>
      </c>
      <c r="H400" s="7" t="s">
        <v>27</v>
      </c>
      <c r="I400" s="7" t="s">
        <v>136</v>
      </c>
      <c r="J400" s="211" t="s">
        <v>932</v>
      </c>
      <c r="L400" s="6" t="s">
        <v>1619</v>
      </c>
      <c r="M400" s="7" t="s">
        <v>1616</v>
      </c>
      <c r="N400" s="7" t="s">
        <v>1617</v>
      </c>
      <c r="O400" s="7">
        <v>382</v>
      </c>
      <c r="P400" s="7">
        <v>-9.2233720368547697E+18</v>
      </c>
      <c r="Q400" s="211" t="s">
        <v>932</v>
      </c>
      <c r="R400" s="7" t="s">
        <v>642</v>
      </c>
      <c r="S400" s="7" t="s">
        <v>2026</v>
      </c>
      <c r="T400" s="7" t="s">
        <v>2027</v>
      </c>
      <c r="U400" s="215">
        <v>561287</v>
      </c>
      <c r="V400" s="7" t="s">
        <v>1995</v>
      </c>
      <c r="W400" s="7" t="s">
        <v>1997</v>
      </c>
      <c r="X400" s="7">
        <v>17961.184000000001</v>
      </c>
      <c r="Y400" s="7">
        <v>91</v>
      </c>
      <c r="Z400" s="7">
        <v>14</v>
      </c>
      <c r="AA400" s="7">
        <v>45</v>
      </c>
      <c r="AB400" s="7" t="b">
        <v>0</v>
      </c>
      <c r="AC400" s="7">
        <v>0.22026799999999999</v>
      </c>
      <c r="AD400" s="7" t="s">
        <v>1623</v>
      </c>
      <c r="AE400" s="7" t="s">
        <v>27</v>
      </c>
      <c r="AF400" s="7" t="s">
        <v>27</v>
      </c>
      <c r="AG400" s="7" t="s">
        <v>27</v>
      </c>
      <c r="AH400" s="7" t="s">
        <v>27</v>
      </c>
      <c r="AI400" s="7" t="s">
        <v>27</v>
      </c>
      <c r="AJ400" s="7" t="s">
        <v>27</v>
      </c>
      <c r="AK400" s="7" t="s">
        <v>27</v>
      </c>
      <c r="AL400" s="7" t="s">
        <v>27</v>
      </c>
      <c r="AM400" s="7" t="s">
        <v>27</v>
      </c>
      <c r="AN400" s="7" t="s">
        <v>27</v>
      </c>
      <c r="AO400" s="7" t="s">
        <v>27</v>
      </c>
      <c r="AP400" s="7" t="s">
        <v>27</v>
      </c>
      <c r="AQ400" s="7" t="s">
        <v>27</v>
      </c>
      <c r="AR400" s="7" t="s">
        <v>27</v>
      </c>
      <c r="AS400" s="7" t="s">
        <v>27</v>
      </c>
      <c r="AT400" s="7" t="s">
        <v>27</v>
      </c>
    </row>
    <row r="401" spans="1:46" ht="49" x14ac:dyDescent="0.2">
      <c r="A401" s="6" t="s">
        <v>641</v>
      </c>
      <c r="B401" s="7" t="s">
        <v>642</v>
      </c>
      <c r="C401" s="7" t="s">
        <v>933</v>
      </c>
      <c r="D401" s="7" t="s">
        <v>27</v>
      </c>
      <c r="E401" s="7" t="s">
        <v>195</v>
      </c>
      <c r="F401" s="7" t="s">
        <v>133</v>
      </c>
      <c r="G401" s="155" t="s">
        <v>644</v>
      </c>
      <c r="H401" s="7" t="s">
        <v>27</v>
      </c>
      <c r="I401" s="7" t="s">
        <v>136</v>
      </c>
      <c r="J401" s="213" t="s">
        <v>934</v>
      </c>
      <c r="L401" s="6" t="s">
        <v>1619</v>
      </c>
      <c r="M401" s="7" t="s">
        <v>1616</v>
      </c>
      <c r="N401" s="7" t="s">
        <v>1617</v>
      </c>
      <c r="O401" s="7">
        <v>383</v>
      </c>
      <c r="P401" s="7">
        <v>-9.2233720368547697E+18</v>
      </c>
      <c r="Q401" s="213" t="s">
        <v>934</v>
      </c>
      <c r="R401" s="7" t="s">
        <v>642</v>
      </c>
      <c r="S401" s="7" t="s">
        <v>2027</v>
      </c>
      <c r="T401" s="7" t="s">
        <v>1997</v>
      </c>
      <c r="U401" s="215">
        <v>561287</v>
      </c>
      <c r="V401" s="7" t="s">
        <v>1995</v>
      </c>
      <c r="W401" s="7" t="s">
        <v>1997</v>
      </c>
      <c r="X401" s="7">
        <v>17961.184000000001</v>
      </c>
      <c r="Y401" s="7">
        <v>138</v>
      </c>
      <c r="Z401" s="7">
        <v>23</v>
      </c>
      <c r="AA401" s="7">
        <v>43</v>
      </c>
      <c r="AB401" s="7" t="b">
        <v>0</v>
      </c>
      <c r="AC401" s="7">
        <v>0.15595600000000001</v>
      </c>
      <c r="AD401" s="7" t="s">
        <v>1623</v>
      </c>
      <c r="AE401" s="7" t="s">
        <v>27</v>
      </c>
      <c r="AF401" s="7" t="s">
        <v>27</v>
      </c>
      <c r="AG401" s="7" t="s">
        <v>27</v>
      </c>
      <c r="AH401" s="7" t="s">
        <v>27</v>
      </c>
      <c r="AI401" s="7" t="s">
        <v>27</v>
      </c>
      <c r="AJ401" s="7" t="s">
        <v>27</v>
      </c>
      <c r="AK401" s="7" t="s">
        <v>27</v>
      </c>
      <c r="AL401" s="7" t="s">
        <v>27</v>
      </c>
      <c r="AM401" s="7" t="s">
        <v>27</v>
      </c>
      <c r="AN401" s="7" t="s">
        <v>27</v>
      </c>
      <c r="AO401" s="7" t="s">
        <v>27</v>
      </c>
      <c r="AP401" s="7" t="s">
        <v>27</v>
      </c>
      <c r="AQ401" s="7" t="s">
        <v>27</v>
      </c>
      <c r="AR401" s="7" t="s">
        <v>27</v>
      </c>
      <c r="AS401" s="7" t="s">
        <v>27</v>
      </c>
      <c r="AT401" s="7" t="s">
        <v>27</v>
      </c>
    </row>
    <row r="402" spans="1:46" ht="25" x14ac:dyDescent="0.2">
      <c r="A402" s="6" t="s">
        <v>641</v>
      </c>
      <c r="B402" s="7" t="s">
        <v>642</v>
      </c>
      <c r="C402" s="7" t="s">
        <v>935</v>
      </c>
      <c r="D402" s="7" t="s">
        <v>27</v>
      </c>
      <c r="E402" s="7" t="s">
        <v>132</v>
      </c>
      <c r="F402" s="155" t="s">
        <v>644</v>
      </c>
      <c r="G402" s="7" t="s">
        <v>133</v>
      </c>
      <c r="H402" s="7" t="s">
        <v>27</v>
      </c>
      <c r="I402" s="7" t="s">
        <v>136</v>
      </c>
      <c r="J402" s="213" t="s">
        <v>936</v>
      </c>
      <c r="L402" s="6" t="s">
        <v>1619</v>
      </c>
      <c r="M402" s="7" t="s">
        <v>1616</v>
      </c>
      <c r="N402" s="7" t="s">
        <v>1617</v>
      </c>
      <c r="O402" s="7">
        <v>384</v>
      </c>
      <c r="P402" s="7">
        <v>-9.2233720368547697E+18</v>
      </c>
      <c r="Q402" s="213" t="s">
        <v>936</v>
      </c>
      <c r="R402" s="7" t="s">
        <v>642</v>
      </c>
      <c r="S402" s="7" t="s">
        <v>2028</v>
      </c>
      <c r="T402" s="7" t="s">
        <v>2029</v>
      </c>
      <c r="U402" s="215">
        <v>594599</v>
      </c>
      <c r="V402" s="7" t="s">
        <v>2028</v>
      </c>
      <c r="W402" s="7" t="s">
        <v>2030</v>
      </c>
      <c r="X402" s="7">
        <v>19027.182000000001</v>
      </c>
      <c r="Y402" s="7">
        <v>56</v>
      </c>
      <c r="Z402" s="7">
        <v>7</v>
      </c>
      <c r="AA402" s="7">
        <v>28</v>
      </c>
      <c r="AB402" s="7" t="b">
        <v>0</v>
      </c>
      <c r="AC402" s="7">
        <v>0.161131</v>
      </c>
      <c r="AD402" s="7" t="s">
        <v>1623</v>
      </c>
      <c r="AE402" s="7" t="s">
        <v>27</v>
      </c>
      <c r="AF402" s="7" t="s">
        <v>27</v>
      </c>
      <c r="AG402" s="7" t="s">
        <v>27</v>
      </c>
      <c r="AH402" s="7" t="s">
        <v>27</v>
      </c>
      <c r="AI402" s="7" t="s">
        <v>27</v>
      </c>
      <c r="AJ402" s="7" t="s">
        <v>27</v>
      </c>
      <c r="AK402" s="7" t="s">
        <v>27</v>
      </c>
      <c r="AL402" s="7" t="s">
        <v>27</v>
      </c>
      <c r="AM402" s="7" t="s">
        <v>27</v>
      </c>
      <c r="AN402" s="7" t="s">
        <v>27</v>
      </c>
      <c r="AO402" s="7" t="s">
        <v>27</v>
      </c>
      <c r="AP402" s="7" t="s">
        <v>27</v>
      </c>
      <c r="AQ402" s="7" t="s">
        <v>27</v>
      </c>
      <c r="AR402" s="7" t="s">
        <v>27</v>
      </c>
      <c r="AS402" s="7" t="s">
        <v>27</v>
      </c>
      <c r="AT402" s="7" t="s">
        <v>27</v>
      </c>
    </row>
    <row r="403" spans="1:46" ht="49" x14ac:dyDescent="0.2">
      <c r="A403" s="6" t="s">
        <v>641</v>
      </c>
      <c r="B403" s="7" t="s">
        <v>642</v>
      </c>
      <c r="C403" s="7" t="s">
        <v>937</v>
      </c>
      <c r="D403" s="7" t="s">
        <v>27</v>
      </c>
      <c r="E403" s="7" t="s">
        <v>195</v>
      </c>
      <c r="F403" s="7" t="s">
        <v>133</v>
      </c>
      <c r="G403" s="155" t="s">
        <v>644</v>
      </c>
      <c r="H403" s="7" t="s">
        <v>27</v>
      </c>
      <c r="I403" s="7" t="s">
        <v>136</v>
      </c>
      <c r="J403" s="211" t="s">
        <v>938</v>
      </c>
      <c r="L403" s="6" t="s">
        <v>1619</v>
      </c>
      <c r="M403" s="7" t="s">
        <v>1616</v>
      </c>
      <c r="N403" s="7" t="s">
        <v>1617</v>
      </c>
      <c r="O403" s="7">
        <v>385</v>
      </c>
      <c r="P403" s="7">
        <v>-9.2233720368547697E+18</v>
      </c>
      <c r="Q403" s="211" t="s">
        <v>938</v>
      </c>
      <c r="R403" s="7" t="s">
        <v>642</v>
      </c>
      <c r="S403" s="7" t="s">
        <v>2029</v>
      </c>
      <c r="T403" s="7" t="s">
        <v>2031</v>
      </c>
      <c r="U403" s="215">
        <v>594599</v>
      </c>
      <c r="V403" s="7" t="s">
        <v>2028</v>
      </c>
      <c r="W403" s="7" t="s">
        <v>2030</v>
      </c>
      <c r="X403" s="7">
        <v>19027.182000000001</v>
      </c>
      <c r="Y403" s="7">
        <v>134</v>
      </c>
      <c r="Z403" s="7">
        <v>23</v>
      </c>
      <c r="AA403" s="7">
        <v>32</v>
      </c>
      <c r="AB403" s="7" t="b">
        <v>0</v>
      </c>
      <c r="AC403" s="7">
        <v>5.2950000000000002E-3</v>
      </c>
      <c r="AD403" s="7" t="s">
        <v>1623</v>
      </c>
      <c r="AE403" s="7" t="s">
        <v>27</v>
      </c>
      <c r="AF403" s="7" t="s">
        <v>27</v>
      </c>
      <c r="AG403" s="7" t="s">
        <v>27</v>
      </c>
      <c r="AH403" s="7" t="s">
        <v>27</v>
      </c>
      <c r="AI403" s="7" t="s">
        <v>27</v>
      </c>
      <c r="AJ403" s="7" t="s">
        <v>27</v>
      </c>
      <c r="AK403" s="7" t="s">
        <v>27</v>
      </c>
      <c r="AL403" s="7" t="s">
        <v>27</v>
      </c>
      <c r="AM403" s="7" t="s">
        <v>27</v>
      </c>
      <c r="AN403" s="7" t="s">
        <v>27</v>
      </c>
      <c r="AO403" s="7" t="s">
        <v>27</v>
      </c>
      <c r="AP403" s="7" t="s">
        <v>27</v>
      </c>
      <c r="AQ403" s="7" t="s">
        <v>27</v>
      </c>
      <c r="AR403" s="7" t="s">
        <v>27</v>
      </c>
      <c r="AS403" s="7" t="s">
        <v>27</v>
      </c>
      <c r="AT403" s="7" t="s">
        <v>27</v>
      </c>
    </row>
    <row r="404" spans="1:46" ht="61" x14ac:dyDescent="0.2">
      <c r="A404" s="6" t="s">
        <v>641</v>
      </c>
      <c r="B404" s="7" t="s">
        <v>642</v>
      </c>
      <c r="C404" s="7" t="s">
        <v>939</v>
      </c>
      <c r="D404" s="7" t="s">
        <v>27</v>
      </c>
      <c r="E404" s="7" t="s">
        <v>132</v>
      </c>
      <c r="F404" s="155" t="s">
        <v>644</v>
      </c>
      <c r="G404" s="7" t="s">
        <v>133</v>
      </c>
      <c r="H404" s="7" t="s">
        <v>27</v>
      </c>
      <c r="I404" s="7" t="s">
        <v>136</v>
      </c>
      <c r="J404" s="212" t="s">
        <v>940</v>
      </c>
      <c r="L404" s="6" t="s">
        <v>1619</v>
      </c>
      <c r="M404" s="7" t="s">
        <v>1616</v>
      </c>
      <c r="N404" s="7" t="s">
        <v>1617</v>
      </c>
      <c r="O404" s="7">
        <v>386</v>
      </c>
      <c r="P404" s="7">
        <v>-9.2233720368547697E+18</v>
      </c>
      <c r="Q404" s="217" t="s">
        <v>940</v>
      </c>
      <c r="R404" s="7" t="s">
        <v>642</v>
      </c>
      <c r="S404" s="7" t="s">
        <v>2031</v>
      </c>
      <c r="T404" s="7" t="s">
        <v>2032</v>
      </c>
      <c r="U404" s="215">
        <v>594599</v>
      </c>
      <c r="V404" s="7" t="s">
        <v>2028</v>
      </c>
      <c r="W404" s="7" t="s">
        <v>2030</v>
      </c>
      <c r="X404" s="7">
        <v>19027.182000000001</v>
      </c>
      <c r="Y404" s="7">
        <v>178</v>
      </c>
      <c r="Z404" s="7">
        <v>24</v>
      </c>
      <c r="AA404" s="7">
        <v>102</v>
      </c>
      <c r="AB404" s="7" t="b">
        <v>0</v>
      </c>
      <c r="AC404" s="7">
        <v>1.4239999999999999E-2</v>
      </c>
      <c r="AD404" s="7" t="s">
        <v>1623</v>
      </c>
      <c r="AE404" s="7" t="s">
        <v>27</v>
      </c>
      <c r="AF404" s="7" t="s">
        <v>27</v>
      </c>
      <c r="AG404" s="7" t="s">
        <v>27</v>
      </c>
      <c r="AH404" s="7" t="s">
        <v>27</v>
      </c>
      <c r="AI404" s="7" t="s">
        <v>27</v>
      </c>
      <c r="AJ404" s="7" t="s">
        <v>27</v>
      </c>
      <c r="AK404" s="7" t="s">
        <v>27</v>
      </c>
      <c r="AL404" s="7" t="s">
        <v>27</v>
      </c>
      <c r="AM404" s="7" t="s">
        <v>27</v>
      </c>
      <c r="AN404" s="7" t="s">
        <v>27</v>
      </c>
      <c r="AO404" s="7" t="s">
        <v>27</v>
      </c>
      <c r="AP404" s="7" t="s">
        <v>27</v>
      </c>
      <c r="AQ404" s="7" t="s">
        <v>27</v>
      </c>
      <c r="AR404" s="7" t="s">
        <v>27</v>
      </c>
      <c r="AS404" s="7" t="s">
        <v>27</v>
      </c>
      <c r="AT404" s="7" t="s">
        <v>27</v>
      </c>
    </row>
    <row r="405" spans="1:46" ht="25" x14ac:dyDescent="0.2">
      <c r="A405" s="6" t="s">
        <v>641</v>
      </c>
      <c r="B405" s="7" t="s">
        <v>642</v>
      </c>
      <c r="C405" s="7" t="s">
        <v>941</v>
      </c>
      <c r="D405" s="7" t="s">
        <v>27</v>
      </c>
      <c r="E405" s="7" t="s">
        <v>195</v>
      </c>
      <c r="F405" s="7" t="s">
        <v>133</v>
      </c>
      <c r="G405" s="155" t="s">
        <v>644</v>
      </c>
      <c r="H405" s="7" t="s">
        <v>27</v>
      </c>
      <c r="I405" s="7" t="s">
        <v>136</v>
      </c>
      <c r="J405" s="211" t="s">
        <v>942</v>
      </c>
      <c r="L405" s="6" t="s">
        <v>1619</v>
      </c>
      <c r="M405" s="7" t="s">
        <v>1616</v>
      </c>
      <c r="N405" s="7" t="s">
        <v>1617</v>
      </c>
      <c r="O405" s="7">
        <v>387</v>
      </c>
      <c r="P405" s="7">
        <v>-9.2233720368547697E+18</v>
      </c>
      <c r="Q405" s="211" t="s">
        <v>942</v>
      </c>
      <c r="R405" s="7" t="s">
        <v>642</v>
      </c>
      <c r="S405" s="7" t="s">
        <v>2032</v>
      </c>
      <c r="T405" s="7" t="s">
        <v>2033</v>
      </c>
      <c r="U405" s="215">
        <v>594599</v>
      </c>
      <c r="V405" s="7" t="s">
        <v>2028</v>
      </c>
      <c r="W405" s="7" t="s">
        <v>2030</v>
      </c>
      <c r="X405" s="7">
        <v>19027.182000000001</v>
      </c>
      <c r="Y405" s="7">
        <v>93</v>
      </c>
      <c r="Z405" s="7">
        <v>16</v>
      </c>
      <c r="AA405" s="7">
        <v>26</v>
      </c>
      <c r="AB405" s="7" t="b">
        <v>0</v>
      </c>
      <c r="AC405" s="7">
        <v>2.72E-4</v>
      </c>
      <c r="AD405" s="7" t="s">
        <v>1623</v>
      </c>
      <c r="AE405" s="7" t="s">
        <v>27</v>
      </c>
      <c r="AF405" s="7" t="s">
        <v>27</v>
      </c>
      <c r="AG405" s="7" t="s">
        <v>27</v>
      </c>
      <c r="AH405" s="7" t="s">
        <v>27</v>
      </c>
      <c r="AI405" s="7" t="s">
        <v>27</v>
      </c>
      <c r="AJ405" s="7" t="s">
        <v>27</v>
      </c>
      <c r="AK405" s="7" t="s">
        <v>27</v>
      </c>
      <c r="AL405" s="7" t="s">
        <v>27</v>
      </c>
      <c r="AM405" s="7" t="s">
        <v>27</v>
      </c>
      <c r="AN405" s="7" t="s">
        <v>27</v>
      </c>
      <c r="AO405" s="7" t="s">
        <v>27</v>
      </c>
      <c r="AP405" s="7" t="s">
        <v>27</v>
      </c>
      <c r="AQ405" s="7" t="s">
        <v>27</v>
      </c>
      <c r="AR405" s="7" t="s">
        <v>27</v>
      </c>
      <c r="AS405" s="7" t="s">
        <v>27</v>
      </c>
      <c r="AT405" s="7" t="s">
        <v>27</v>
      </c>
    </row>
    <row r="406" spans="1:46" ht="25" x14ac:dyDescent="0.2">
      <c r="A406" s="6" t="s">
        <v>641</v>
      </c>
      <c r="B406" s="7" t="s">
        <v>642</v>
      </c>
      <c r="C406" s="7" t="s">
        <v>943</v>
      </c>
      <c r="D406" s="7" t="s">
        <v>27</v>
      </c>
      <c r="E406" s="7" t="s">
        <v>132</v>
      </c>
      <c r="F406" s="155" t="s">
        <v>644</v>
      </c>
      <c r="G406" s="7" t="s">
        <v>133</v>
      </c>
      <c r="H406" s="7" t="s">
        <v>27</v>
      </c>
      <c r="I406" s="7" t="s">
        <v>136</v>
      </c>
      <c r="J406" s="213" t="s">
        <v>944</v>
      </c>
      <c r="L406" s="6" t="s">
        <v>1619</v>
      </c>
      <c r="M406" s="7" t="s">
        <v>1616</v>
      </c>
      <c r="N406" s="7" t="s">
        <v>1617</v>
      </c>
      <c r="O406" s="7">
        <v>388</v>
      </c>
      <c r="P406" s="7">
        <v>-9.2233720368547697E+18</v>
      </c>
      <c r="Q406" s="213" t="s">
        <v>944</v>
      </c>
      <c r="R406" s="7" t="s">
        <v>642</v>
      </c>
      <c r="S406" s="7" t="s">
        <v>2033</v>
      </c>
      <c r="T406" s="7" t="s">
        <v>2034</v>
      </c>
      <c r="U406" s="215">
        <v>594599</v>
      </c>
      <c r="V406" s="7" t="s">
        <v>2028</v>
      </c>
      <c r="W406" s="7" t="s">
        <v>2030</v>
      </c>
      <c r="X406" s="7">
        <v>19027.182000000001</v>
      </c>
      <c r="Y406" s="7">
        <v>75</v>
      </c>
      <c r="Z406" s="7">
        <v>11</v>
      </c>
      <c r="AA406" s="7">
        <v>26</v>
      </c>
      <c r="AB406" s="7" t="b">
        <v>0</v>
      </c>
      <c r="AC406" s="7">
        <v>1.9289999999999999E-3</v>
      </c>
      <c r="AD406" s="7" t="s">
        <v>1623</v>
      </c>
      <c r="AE406" s="7" t="s">
        <v>27</v>
      </c>
      <c r="AF406" s="7" t="s">
        <v>27</v>
      </c>
      <c r="AG406" s="7" t="s">
        <v>27</v>
      </c>
      <c r="AH406" s="7" t="s">
        <v>27</v>
      </c>
      <c r="AI406" s="7" t="s">
        <v>27</v>
      </c>
      <c r="AJ406" s="7" t="s">
        <v>27</v>
      </c>
      <c r="AK406" s="7" t="s">
        <v>27</v>
      </c>
      <c r="AL406" s="7" t="s">
        <v>27</v>
      </c>
      <c r="AM406" s="7" t="s">
        <v>27</v>
      </c>
      <c r="AN406" s="7" t="s">
        <v>27</v>
      </c>
      <c r="AO406" s="7" t="s">
        <v>27</v>
      </c>
      <c r="AP406" s="7" t="s">
        <v>27</v>
      </c>
      <c r="AQ406" s="7" t="s">
        <v>27</v>
      </c>
      <c r="AR406" s="7" t="s">
        <v>27</v>
      </c>
      <c r="AS406" s="7" t="s">
        <v>27</v>
      </c>
      <c r="AT406" s="7" t="s">
        <v>27</v>
      </c>
    </row>
    <row r="407" spans="1:46" x14ac:dyDescent="0.2">
      <c r="A407" s="6" t="s">
        <v>641</v>
      </c>
      <c r="B407" s="7" t="s">
        <v>642</v>
      </c>
      <c r="C407" s="7" t="s">
        <v>945</v>
      </c>
      <c r="D407" s="7" t="s">
        <v>27</v>
      </c>
      <c r="E407" s="7" t="s">
        <v>195</v>
      </c>
      <c r="F407" s="7" t="s">
        <v>133</v>
      </c>
      <c r="G407" s="155" t="s">
        <v>644</v>
      </c>
      <c r="H407" s="7" t="s">
        <v>27</v>
      </c>
      <c r="I407" s="7" t="s">
        <v>136</v>
      </c>
      <c r="J407" s="211" t="s">
        <v>946</v>
      </c>
      <c r="L407" s="6" t="s">
        <v>1619</v>
      </c>
      <c r="M407" s="7" t="s">
        <v>1616</v>
      </c>
      <c r="N407" s="7" t="s">
        <v>1617</v>
      </c>
      <c r="O407" s="7">
        <v>389</v>
      </c>
      <c r="P407" s="7">
        <v>-9.2233720368547697E+18</v>
      </c>
      <c r="Q407" s="211" t="s">
        <v>946</v>
      </c>
      <c r="R407" s="7" t="s">
        <v>642</v>
      </c>
      <c r="S407" s="7" t="s">
        <v>2034</v>
      </c>
      <c r="T407" s="7" t="s">
        <v>2035</v>
      </c>
      <c r="U407" s="215">
        <v>594599</v>
      </c>
      <c r="V407" s="7" t="s">
        <v>2028</v>
      </c>
      <c r="W407" s="7" t="s">
        <v>2030</v>
      </c>
      <c r="X407" s="7">
        <v>19027.182000000001</v>
      </c>
      <c r="Y407" s="7">
        <v>22</v>
      </c>
      <c r="Z407" s="7">
        <v>4</v>
      </c>
      <c r="AA407" s="7">
        <v>10</v>
      </c>
      <c r="AB407" s="7" t="b">
        <v>0</v>
      </c>
      <c r="AC407" s="7">
        <v>4.7749999999999997E-3</v>
      </c>
      <c r="AD407" s="7" t="s">
        <v>1623</v>
      </c>
      <c r="AE407" s="7" t="s">
        <v>27</v>
      </c>
      <c r="AF407" s="7" t="s">
        <v>27</v>
      </c>
      <c r="AG407" s="7" t="s">
        <v>27</v>
      </c>
      <c r="AH407" s="7" t="s">
        <v>27</v>
      </c>
      <c r="AI407" s="7" t="s">
        <v>27</v>
      </c>
      <c r="AJ407" s="7" t="s">
        <v>27</v>
      </c>
      <c r="AK407" s="7" t="s">
        <v>27</v>
      </c>
      <c r="AL407" s="7" t="s">
        <v>27</v>
      </c>
      <c r="AM407" s="7" t="s">
        <v>27</v>
      </c>
      <c r="AN407" s="7" t="s">
        <v>27</v>
      </c>
      <c r="AO407" s="7" t="s">
        <v>27</v>
      </c>
      <c r="AP407" s="7" t="s">
        <v>27</v>
      </c>
      <c r="AQ407" s="7" t="s">
        <v>27</v>
      </c>
      <c r="AR407" s="7" t="s">
        <v>27</v>
      </c>
      <c r="AS407" s="7" t="s">
        <v>27</v>
      </c>
      <c r="AT407" s="7" t="s">
        <v>27</v>
      </c>
    </row>
    <row r="408" spans="1:46" ht="25" x14ac:dyDescent="0.2">
      <c r="A408" s="6" t="s">
        <v>641</v>
      </c>
      <c r="B408" s="7" t="s">
        <v>642</v>
      </c>
      <c r="C408" s="7" t="s">
        <v>947</v>
      </c>
      <c r="D408" s="7" t="s">
        <v>27</v>
      </c>
      <c r="E408" s="7" t="s">
        <v>132</v>
      </c>
      <c r="F408" s="155" t="s">
        <v>644</v>
      </c>
      <c r="G408" s="7" t="s">
        <v>133</v>
      </c>
      <c r="H408" s="7" t="s">
        <v>27</v>
      </c>
      <c r="I408" s="7" t="s">
        <v>136</v>
      </c>
      <c r="J408" s="211" t="s">
        <v>948</v>
      </c>
      <c r="L408" s="6" t="s">
        <v>1619</v>
      </c>
      <c r="M408" s="7" t="s">
        <v>1616</v>
      </c>
      <c r="N408" s="7" t="s">
        <v>1617</v>
      </c>
      <c r="O408" s="7">
        <v>390</v>
      </c>
      <c r="P408" s="7">
        <v>-9.2233720368547697E+18</v>
      </c>
      <c r="Q408" s="211" t="s">
        <v>948</v>
      </c>
      <c r="R408" s="7" t="s">
        <v>642</v>
      </c>
      <c r="S408" s="7" t="s">
        <v>2035</v>
      </c>
      <c r="T408" s="7" t="s">
        <v>2036</v>
      </c>
      <c r="U408" s="215">
        <v>594599</v>
      </c>
      <c r="V408" s="7" t="s">
        <v>2028</v>
      </c>
      <c r="W408" s="7" t="s">
        <v>2030</v>
      </c>
      <c r="X408" s="7">
        <v>19027.182000000001</v>
      </c>
      <c r="Y408" s="7">
        <v>60</v>
      </c>
      <c r="Z408" s="7">
        <v>11</v>
      </c>
      <c r="AA408" s="7">
        <v>18</v>
      </c>
      <c r="AB408" s="7" t="b">
        <v>1</v>
      </c>
      <c r="AC408" s="7">
        <v>0.99706899999999998</v>
      </c>
      <c r="AD408" s="7" t="s">
        <v>1667</v>
      </c>
      <c r="AE408" s="7" t="s">
        <v>27</v>
      </c>
      <c r="AF408" s="7" t="s">
        <v>27</v>
      </c>
      <c r="AG408" s="7" t="s">
        <v>27</v>
      </c>
      <c r="AH408" s="7" t="s">
        <v>27</v>
      </c>
      <c r="AI408" s="7" t="s">
        <v>27</v>
      </c>
      <c r="AJ408" s="7" t="s">
        <v>27</v>
      </c>
      <c r="AK408" s="7" t="s">
        <v>27</v>
      </c>
      <c r="AL408" s="7" t="s">
        <v>27</v>
      </c>
      <c r="AM408" s="7" t="s">
        <v>27</v>
      </c>
      <c r="AN408" s="7" t="s">
        <v>27</v>
      </c>
      <c r="AO408" s="7" t="s">
        <v>27</v>
      </c>
      <c r="AP408" s="7" t="s">
        <v>27</v>
      </c>
      <c r="AQ408" s="7" t="s">
        <v>27</v>
      </c>
      <c r="AR408" s="7" t="s">
        <v>27</v>
      </c>
      <c r="AS408" s="7" t="s">
        <v>27</v>
      </c>
      <c r="AT408" s="7" t="s">
        <v>27</v>
      </c>
    </row>
    <row r="409" spans="1:46" ht="25" x14ac:dyDescent="0.2">
      <c r="A409" s="6" t="s">
        <v>641</v>
      </c>
      <c r="B409" s="7" t="s">
        <v>642</v>
      </c>
      <c r="C409" s="7" t="s">
        <v>949</v>
      </c>
      <c r="D409" s="7" t="s">
        <v>27</v>
      </c>
      <c r="E409" s="7" t="s">
        <v>195</v>
      </c>
      <c r="F409" s="7" t="s">
        <v>133</v>
      </c>
      <c r="G409" s="155" t="s">
        <v>644</v>
      </c>
      <c r="H409" s="7" t="s">
        <v>27</v>
      </c>
      <c r="I409" s="7" t="s">
        <v>136</v>
      </c>
      <c r="J409" s="211" t="s">
        <v>950</v>
      </c>
      <c r="L409" s="6" t="s">
        <v>1619</v>
      </c>
      <c r="M409" s="7" t="s">
        <v>1616</v>
      </c>
      <c r="N409" s="7" t="s">
        <v>1617</v>
      </c>
      <c r="O409" s="7">
        <v>391</v>
      </c>
      <c r="P409" s="7">
        <v>-9.2233720368547697E+18</v>
      </c>
      <c r="Q409" s="211" t="s">
        <v>950</v>
      </c>
      <c r="R409" s="7" t="s">
        <v>642</v>
      </c>
      <c r="S409" s="7" t="s">
        <v>2036</v>
      </c>
      <c r="T409" s="7" t="s">
        <v>2037</v>
      </c>
      <c r="U409" s="215">
        <v>594599</v>
      </c>
      <c r="V409" s="7" t="s">
        <v>2028</v>
      </c>
      <c r="W409" s="7" t="s">
        <v>2030</v>
      </c>
      <c r="X409" s="7">
        <v>19027.182000000001</v>
      </c>
      <c r="Y409" s="7">
        <v>59</v>
      </c>
      <c r="Z409" s="7">
        <v>11</v>
      </c>
      <c r="AA409" s="7">
        <v>16</v>
      </c>
      <c r="AB409" s="7" t="b">
        <v>1</v>
      </c>
      <c r="AC409" s="7">
        <v>0.996031</v>
      </c>
      <c r="AD409" s="7" t="s">
        <v>1667</v>
      </c>
      <c r="AE409" s="7" t="s">
        <v>27</v>
      </c>
      <c r="AF409" s="7" t="s">
        <v>27</v>
      </c>
      <c r="AG409" s="7" t="s">
        <v>27</v>
      </c>
      <c r="AH409" s="7" t="s">
        <v>27</v>
      </c>
      <c r="AI409" s="7" t="s">
        <v>27</v>
      </c>
      <c r="AJ409" s="7" t="s">
        <v>27</v>
      </c>
      <c r="AK409" s="7" t="s">
        <v>27</v>
      </c>
      <c r="AL409" s="7" t="s">
        <v>27</v>
      </c>
      <c r="AM409" s="7" t="s">
        <v>27</v>
      </c>
      <c r="AN409" s="7" t="s">
        <v>27</v>
      </c>
      <c r="AO409" s="7" t="s">
        <v>27</v>
      </c>
      <c r="AP409" s="7" t="s">
        <v>27</v>
      </c>
      <c r="AQ409" s="7" t="s">
        <v>27</v>
      </c>
      <c r="AR409" s="7" t="s">
        <v>27</v>
      </c>
      <c r="AS409" s="7" t="s">
        <v>27</v>
      </c>
      <c r="AT409" s="7" t="s">
        <v>27</v>
      </c>
    </row>
    <row r="410" spans="1:46" ht="37" x14ac:dyDescent="0.2">
      <c r="A410" s="6" t="s">
        <v>641</v>
      </c>
      <c r="B410" s="7" t="s">
        <v>642</v>
      </c>
      <c r="C410" s="7" t="s">
        <v>951</v>
      </c>
      <c r="D410" s="7" t="s">
        <v>27</v>
      </c>
      <c r="E410" s="7" t="s">
        <v>132</v>
      </c>
      <c r="F410" s="155" t="s">
        <v>644</v>
      </c>
      <c r="G410" s="7" t="s">
        <v>133</v>
      </c>
      <c r="H410" s="7" t="s">
        <v>27</v>
      </c>
      <c r="I410" s="7" t="s">
        <v>136</v>
      </c>
      <c r="J410" s="211" t="s">
        <v>952</v>
      </c>
      <c r="L410" s="6" t="s">
        <v>1619</v>
      </c>
      <c r="M410" s="7" t="s">
        <v>1616</v>
      </c>
      <c r="N410" s="7" t="s">
        <v>1617</v>
      </c>
      <c r="O410" s="7">
        <v>392</v>
      </c>
      <c r="P410" s="7">
        <v>-9.2233720368547697E+18</v>
      </c>
      <c r="Q410" s="211" t="s">
        <v>952</v>
      </c>
      <c r="R410" s="7" t="s">
        <v>642</v>
      </c>
      <c r="S410" s="7" t="s">
        <v>2037</v>
      </c>
      <c r="T410" s="7" t="s">
        <v>2038</v>
      </c>
      <c r="U410" s="215">
        <v>594599</v>
      </c>
      <c r="V410" s="7" t="s">
        <v>2028</v>
      </c>
      <c r="W410" s="7" t="s">
        <v>2030</v>
      </c>
      <c r="X410" s="7">
        <v>19027.182000000001</v>
      </c>
      <c r="Y410" s="7">
        <v>89</v>
      </c>
      <c r="Z410" s="7">
        <v>15</v>
      </c>
      <c r="AA410" s="7">
        <v>30</v>
      </c>
      <c r="AB410" s="7" t="b">
        <v>1</v>
      </c>
      <c r="AC410" s="7">
        <v>0.91731399999999996</v>
      </c>
      <c r="AD410" s="7" t="s">
        <v>1667</v>
      </c>
      <c r="AE410" s="7" t="s">
        <v>27</v>
      </c>
      <c r="AF410" s="7" t="s">
        <v>27</v>
      </c>
      <c r="AG410" s="7" t="s">
        <v>27</v>
      </c>
      <c r="AH410" s="7" t="s">
        <v>27</v>
      </c>
      <c r="AI410" s="7" t="s">
        <v>27</v>
      </c>
      <c r="AJ410" s="7" t="s">
        <v>27</v>
      </c>
      <c r="AK410" s="7" t="s">
        <v>27</v>
      </c>
      <c r="AL410" s="7" t="s">
        <v>27</v>
      </c>
      <c r="AM410" s="7" t="s">
        <v>27</v>
      </c>
      <c r="AN410" s="7" t="s">
        <v>27</v>
      </c>
      <c r="AO410" s="7" t="s">
        <v>27</v>
      </c>
      <c r="AP410" s="7" t="s">
        <v>27</v>
      </c>
      <c r="AQ410" s="7" t="s">
        <v>27</v>
      </c>
      <c r="AR410" s="7" t="s">
        <v>27</v>
      </c>
      <c r="AS410" s="7" t="s">
        <v>27</v>
      </c>
      <c r="AT410" s="7" t="s">
        <v>27</v>
      </c>
    </row>
    <row r="411" spans="1:46" ht="37" x14ac:dyDescent="0.2">
      <c r="A411" s="6" t="s">
        <v>641</v>
      </c>
      <c r="B411" s="7" t="s">
        <v>642</v>
      </c>
      <c r="C411" s="7" t="s">
        <v>953</v>
      </c>
      <c r="D411" s="7" t="s">
        <v>27</v>
      </c>
      <c r="E411" s="7" t="s">
        <v>195</v>
      </c>
      <c r="F411" s="7" t="s">
        <v>133</v>
      </c>
      <c r="G411" s="155" t="s">
        <v>644</v>
      </c>
      <c r="H411" s="7" t="s">
        <v>27</v>
      </c>
      <c r="I411" s="7" t="s">
        <v>136</v>
      </c>
      <c r="J411" s="211" t="s">
        <v>954</v>
      </c>
      <c r="L411" s="6" t="s">
        <v>1619</v>
      </c>
      <c r="M411" s="7" t="s">
        <v>1616</v>
      </c>
      <c r="N411" s="7" t="s">
        <v>1617</v>
      </c>
      <c r="O411" s="7">
        <v>393</v>
      </c>
      <c r="P411" s="7">
        <v>-9.2233720368547697E+18</v>
      </c>
      <c r="Q411" s="211" t="s">
        <v>954</v>
      </c>
      <c r="R411" s="7" t="s">
        <v>642</v>
      </c>
      <c r="S411" s="7" t="s">
        <v>2038</v>
      </c>
      <c r="T411" s="7" t="s">
        <v>2039</v>
      </c>
      <c r="U411" s="215">
        <v>594599</v>
      </c>
      <c r="V411" s="7" t="s">
        <v>2028</v>
      </c>
      <c r="W411" s="7" t="s">
        <v>2030</v>
      </c>
      <c r="X411" s="7">
        <v>19027.182000000001</v>
      </c>
      <c r="Y411" s="7">
        <v>129</v>
      </c>
      <c r="Z411" s="7">
        <v>26</v>
      </c>
      <c r="AA411" s="7">
        <v>34</v>
      </c>
      <c r="AB411" s="7" t="b">
        <v>0</v>
      </c>
      <c r="AC411" s="7">
        <v>1.9750000000000002E-3</v>
      </c>
      <c r="AD411" s="7" t="s">
        <v>1623</v>
      </c>
      <c r="AE411" s="7" t="s">
        <v>27</v>
      </c>
      <c r="AF411" s="7" t="s">
        <v>27</v>
      </c>
      <c r="AG411" s="7" t="s">
        <v>27</v>
      </c>
      <c r="AH411" s="7" t="s">
        <v>27</v>
      </c>
      <c r="AI411" s="7" t="s">
        <v>27</v>
      </c>
      <c r="AJ411" s="7" t="s">
        <v>27</v>
      </c>
      <c r="AK411" s="7" t="s">
        <v>27</v>
      </c>
      <c r="AL411" s="7" t="s">
        <v>27</v>
      </c>
      <c r="AM411" s="7" t="s">
        <v>27</v>
      </c>
      <c r="AN411" s="7" t="s">
        <v>27</v>
      </c>
      <c r="AO411" s="7" t="s">
        <v>27</v>
      </c>
      <c r="AP411" s="7" t="s">
        <v>27</v>
      </c>
      <c r="AQ411" s="7" t="s">
        <v>27</v>
      </c>
      <c r="AR411" s="7" t="s">
        <v>27</v>
      </c>
      <c r="AS411" s="7" t="s">
        <v>27</v>
      </c>
      <c r="AT411" s="7" t="s">
        <v>27</v>
      </c>
    </row>
    <row r="412" spans="1:46" ht="85" x14ac:dyDescent="0.2">
      <c r="A412" s="6" t="s">
        <v>641</v>
      </c>
      <c r="B412" s="7" t="s">
        <v>642</v>
      </c>
      <c r="C412" s="7" t="s">
        <v>955</v>
      </c>
      <c r="D412" s="7" t="s">
        <v>27</v>
      </c>
      <c r="E412" s="7" t="s">
        <v>132</v>
      </c>
      <c r="F412" s="155" t="s">
        <v>644</v>
      </c>
      <c r="G412" s="7" t="s">
        <v>133</v>
      </c>
      <c r="H412" s="7" t="s">
        <v>27</v>
      </c>
      <c r="I412" s="7" t="s">
        <v>136</v>
      </c>
      <c r="J412" s="211" t="s">
        <v>956</v>
      </c>
      <c r="L412" s="6" t="s">
        <v>1619</v>
      </c>
      <c r="M412" s="7" t="s">
        <v>1616</v>
      </c>
      <c r="N412" s="7" t="s">
        <v>1617</v>
      </c>
      <c r="O412" s="7">
        <v>394</v>
      </c>
      <c r="P412" s="7">
        <v>-9.2233720368547697E+18</v>
      </c>
      <c r="Q412" s="211" t="s">
        <v>956</v>
      </c>
      <c r="R412" s="7" t="s">
        <v>642</v>
      </c>
      <c r="S412" s="7" t="s">
        <v>2039</v>
      </c>
      <c r="T412" s="7" t="s">
        <v>2040</v>
      </c>
      <c r="U412" s="215">
        <v>594599</v>
      </c>
      <c r="V412" s="7" t="s">
        <v>2028</v>
      </c>
      <c r="W412" s="7" t="s">
        <v>2030</v>
      </c>
      <c r="X412" s="7">
        <v>19027.182000000001</v>
      </c>
      <c r="Y412" s="7">
        <v>235</v>
      </c>
      <c r="Z412" s="7">
        <v>35</v>
      </c>
      <c r="AA412" s="7">
        <v>107</v>
      </c>
      <c r="AB412" s="7" t="b">
        <v>0</v>
      </c>
      <c r="AC412" s="7">
        <v>0.42177999999999999</v>
      </c>
      <c r="AD412" s="7" t="s">
        <v>1623</v>
      </c>
      <c r="AE412" s="7" t="s">
        <v>27</v>
      </c>
      <c r="AF412" s="7" t="s">
        <v>27</v>
      </c>
      <c r="AG412" s="7" t="s">
        <v>27</v>
      </c>
      <c r="AH412" s="7" t="s">
        <v>27</v>
      </c>
      <c r="AI412" s="7" t="s">
        <v>27</v>
      </c>
      <c r="AJ412" s="7" t="s">
        <v>27</v>
      </c>
      <c r="AK412" s="7" t="s">
        <v>27</v>
      </c>
      <c r="AL412" s="7" t="s">
        <v>27</v>
      </c>
      <c r="AM412" s="7" t="s">
        <v>27</v>
      </c>
      <c r="AN412" s="7" t="s">
        <v>27</v>
      </c>
      <c r="AO412" s="7" t="s">
        <v>27</v>
      </c>
      <c r="AP412" s="7" t="s">
        <v>27</v>
      </c>
      <c r="AQ412" s="7" t="s">
        <v>27</v>
      </c>
      <c r="AR412" s="7" t="s">
        <v>27</v>
      </c>
      <c r="AS412" s="7" t="s">
        <v>27</v>
      </c>
      <c r="AT412" s="7" t="s">
        <v>27</v>
      </c>
    </row>
    <row r="413" spans="1:46" ht="61" x14ac:dyDescent="0.2">
      <c r="A413" s="6" t="s">
        <v>641</v>
      </c>
      <c r="B413" s="7" t="s">
        <v>642</v>
      </c>
      <c r="C413" s="7" t="s">
        <v>957</v>
      </c>
      <c r="D413" s="7" t="s">
        <v>27</v>
      </c>
      <c r="E413" s="7" t="s">
        <v>195</v>
      </c>
      <c r="F413" s="7" t="s">
        <v>133</v>
      </c>
      <c r="G413" s="155" t="s">
        <v>644</v>
      </c>
      <c r="H413" s="7" t="s">
        <v>27</v>
      </c>
      <c r="I413" s="7" t="s">
        <v>136</v>
      </c>
      <c r="J413" s="211" t="s">
        <v>958</v>
      </c>
      <c r="L413" s="6" t="s">
        <v>1619</v>
      </c>
      <c r="M413" s="7" t="s">
        <v>1616</v>
      </c>
      <c r="N413" s="7" t="s">
        <v>1617</v>
      </c>
      <c r="O413" s="7">
        <v>395</v>
      </c>
      <c r="P413" s="7">
        <v>-9.2233720368547697E+18</v>
      </c>
      <c r="Q413" s="211" t="s">
        <v>958</v>
      </c>
      <c r="R413" s="7" t="s">
        <v>642</v>
      </c>
      <c r="S413" s="7" t="s">
        <v>2040</v>
      </c>
      <c r="T413" s="7" t="s">
        <v>2041</v>
      </c>
      <c r="U413" s="215">
        <v>594599</v>
      </c>
      <c r="V413" s="7" t="s">
        <v>2028</v>
      </c>
      <c r="W413" s="7" t="s">
        <v>2030</v>
      </c>
      <c r="X413" s="7">
        <v>19027.182000000001</v>
      </c>
      <c r="Y413" s="7">
        <v>122</v>
      </c>
      <c r="Z413" s="7">
        <v>16</v>
      </c>
      <c r="AA413" s="7">
        <v>47</v>
      </c>
      <c r="AB413" s="7" t="b">
        <v>0</v>
      </c>
      <c r="AC413" s="7">
        <v>0.112315</v>
      </c>
      <c r="AD413" s="7" t="s">
        <v>1623</v>
      </c>
      <c r="AE413" s="7" t="s">
        <v>27</v>
      </c>
      <c r="AF413" s="7" t="s">
        <v>27</v>
      </c>
      <c r="AG413" s="7" t="s">
        <v>27</v>
      </c>
      <c r="AH413" s="7" t="s">
        <v>27</v>
      </c>
      <c r="AI413" s="7" t="s">
        <v>27</v>
      </c>
      <c r="AJ413" s="7" t="s">
        <v>27</v>
      </c>
      <c r="AK413" s="7" t="s">
        <v>27</v>
      </c>
      <c r="AL413" s="7" t="s">
        <v>27</v>
      </c>
      <c r="AM413" s="7" t="s">
        <v>27</v>
      </c>
      <c r="AN413" s="7" t="s">
        <v>27</v>
      </c>
      <c r="AO413" s="7" t="s">
        <v>27</v>
      </c>
      <c r="AP413" s="7" t="s">
        <v>27</v>
      </c>
      <c r="AQ413" s="7" t="s">
        <v>27</v>
      </c>
      <c r="AR413" s="7" t="s">
        <v>27</v>
      </c>
      <c r="AS413" s="7" t="s">
        <v>27</v>
      </c>
      <c r="AT413" s="7" t="s">
        <v>27</v>
      </c>
    </row>
    <row r="414" spans="1:46" ht="37" x14ac:dyDescent="0.2">
      <c r="A414" s="6" t="s">
        <v>641</v>
      </c>
      <c r="B414" s="7" t="s">
        <v>642</v>
      </c>
      <c r="C414" s="7" t="s">
        <v>959</v>
      </c>
      <c r="D414" s="7" t="s">
        <v>27</v>
      </c>
      <c r="E414" s="7" t="s">
        <v>132</v>
      </c>
      <c r="F414" s="155" t="s">
        <v>644</v>
      </c>
      <c r="G414" s="7" t="s">
        <v>133</v>
      </c>
      <c r="H414" s="7" t="s">
        <v>27</v>
      </c>
      <c r="I414" s="7" t="s">
        <v>136</v>
      </c>
      <c r="J414" s="211" t="s">
        <v>960</v>
      </c>
      <c r="L414" s="6" t="s">
        <v>1619</v>
      </c>
      <c r="M414" s="7" t="s">
        <v>1616</v>
      </c>
      <c r="N414" s="7" t="s">
        <v>1617</v>
      </c>
      <c r="O414" s="7">
        <v>396</v>
      </c>
      <c r="P414" s="7">
        <v>-9.2233720368547697E+18</v>
      </c>
      <c r="Q414" s="211" t="s">
        <v>960</v>
      </c>
      <c r="R414" s="7" t="s">
        <v>642</v>
      </c>
      <c r="S414" s="7" t="s">
        <v>2041</v>
      </c>
      <c r="T414" s="7" t="s">
        <v>2042</v>
      </c>
      <c r="U414" s="215">
        <v>594599</v>
      </c>
      <c r="V414" s="7" t="s">
        <v>2028</v>
      </c>
      <c r="W414" s="7" t="s">
        <v>2030</v>
      </c>
      <c r="X414" s="7">
        <v>19027.182000000001</v>
      </c>
      <c r="Y414" s="7">
        <v>129</v>
      </c>
      <c r="Z414" s="7">
        <v>25</v>
      </c>
      <c r="AA414" s="7">
        <v>35</v>
      </c>
      <c r="AB414" s="7" t="b">
        <v>0</v>
      </c>
      <c r="AC414" s="7">
        <v>7.8200000000000003E-4</v>
      </c>
      <c r="AD414" s="7" t="s">
        <v>1623</v>
      </c>
      <c r="AE414" s="7" t="s">
        <v>27</v>
      </c>
      <c r="AF414" s="7" t="s">
        <v>27</v>
      </c>
      <c r="AG414" s="7" t="s">
        <v>27</v>
      </c>
      <c r="AH414" s="7" t="s">
        <v>27</v>
      </c>
      <c r="AI414" s="7" t="s">
        <v>27</v>
      </c>
      <c r="AJ414" s="7" t="s">
        <v>27</v>
      </c>
      <c r="AK414" s="7" t="s">
        <v>27</v>
      </c>
      <c r="AL414" s="7" t="s">
        <v>27</v>
      </c>
      <c r="AM414" s="7" t="s">
        <v>27</v>
      </c>
      <c r="AN414" s="7" t="s">
        <v>27</v>
      </c>
      <c r="AO414" s="7" t="s">
        <v>27</v>
      </c>
      <c r="AP414" s="7" t="s">
        <v>27</v>
      </c>
      <c r="AQ414" s="7" t="s">
        <v>27</v>
      </c>
      <c r="AR414" s="7" t="s">
        <v>27</v>
      </c>
      <c r="AS414" s="7" t="s">
        <v>27</v>
      </c>
      <c r="AT414" s="7" t="s">
        <v>27</v>
      </c>
    </row>
    <row r="415" spans="1:46" ht="61" x14ac:dyDescent="0.2">
      <c r="A415" s="6" t="s">
        <v>641</v>
      </c>
      <c r="B415" s="7" t="s">
        <v>642</v>
      </c>
      <c r="C415" s="7" t="s">
        <v>961</v>
      </c>
      <c r="D415" s="7" t="s">
        <v>27</v>
      </c>
      <c r="E415" s="7" t="s">
        <v>195</v>
      </c>
      <c r="F415" s="7" t="s">
        <v>133</v>
      </c>
      <c r="G415" s="155" t="s">
        <v>644</v>
      </c>
      <c r="H415" s="7" t="s">
        <v>27</v>
      </c>
      <c r="I415" s="7" t="s">
        <v>136</v>
      </c>
      <c r="J415" s="211" t="s">
        <v>962</v>
      </c>
      <c r="L415" s="6" t="s">
        <v>1619</v>
      </c>
      <c r="M415" s="7" t="s">
        <v>1616</v>
      </c>
      <c r="N415" s="7" t="s">
        <v>1617</v>
      </c>
      <c r="O415" s="7">
        <v>397</v>
      </c>
      <c r="P415" s="7">
        <v>-9.2233720368547697E+18</v>
      </c>
      <c r="Q415" s="211" t="s">
        <v>962</v>
      </c>
      <c r="R415" s="7" t="s">
        <v>642</v>
      </c>
      <c r="S415" s="7" t="s">
        <v>2042</v>
      </c>
      <c r="T415" s="7" t="s">
        <v>2043</v>
      </c>
      <c r="U415" s="215">
        <v>594599</v>
      </c>
      <c r="V415" s="7" t="s">
        <v>2028</v>
      </c>
      <c r="W415" s="7" t="s">
        <v>2030</v>
      </c>
      <c r="X415" s="7">
        <v>19027.182000000001</v>
      </c>
      <c r="Y415" s="7">
        <v>144</v>
      </c>
      <c r="Z415" s="7">
        <v>21</v>
      </c>
      <c r="AA415" s="7">
        <v>62</v>
      </c>
      <c r="AB415" s="7" t="b">
        <v>1</v>
      </c>
      <c r="AC415" s="7">
        <v>0.994425</v>
      </c>
      <c r="AD415" s="7" t="s">
        <v>1667</v>
      </c>
      <c r="AE415" s="7" t="s">
        <v>27</v>
      </c>
      <c r="AF415" s="7" t="s">
        <v>27</v>
      </c>
      <c r="AG415" s="7" t="s">
        <v>27</v>
      </c>
      <c r="AH415" s="7" t="s">
        <v>27</v>
      </c>
      <c r="AI415" s="7" t="s">
        <v>27</v>
      </c>
      <c r="AJ415" s="7" t="s">
        <v>27</v>
      </c>
      <c r="AK415" s="7" t="s">
        <v>27</v>
      </c>
      <c r="AL415" s="7" t="s">
        <v>27</v>
      </c>
      <c r="AM415" s="7" t="s">
        <v>27</v>
      </c>
      <c r="AN415" s="7" t="s">
        <v>27</v>
      </c>
      <c r="AO415" s="7" t="s">
        <v>27</v>
      </c>
      <c r="AP415" s="7" t="s">
        <v>27</v>
      </c>
      <c r="AQ415" s="7" t="s">
        <v>27</v>
      </c>
      <c r="AR415" s="7" t="s">
        <v>27</v>
      </c>
      <c r="AS415" s="7" t="s">
        <v>27</v>
      </c>
      <c r="AT415" s="7" t="s">
        <v>27</v>
      </c>
    </row>
    <row r="416" spans="1:46" ht="37" x14ac:dyDescent="0.2">
      <c r="A416" s="6" t="s">
        <v>641</v>
      </c>
      <c r="B416" s="7" t="s">
        <v>642</v>
      </c>
      <c r="C416" s="7" t="s">
        <v>963</v>
      </c>
      <c r="D416" s="7" t="s">
        <v>27</v>
      </c>
      <c r="E416" s="7" t="s">
        <v>132</v>
      </c>
      <c r="F416" s="155" t="s">
        <v>644</v>
      </c>
      <c r="G416" s="7" t="s">
        <v>133</v>
      </c>
      <c r="H416" s="7" t="s">
        <v>27</v>
      </c>
      <c r="I416" s="7" t="s">
        <v>136</v>
      </c>
      <c r="J416" s="212" t="s">
        <v>964</v>
      </c>
      <c r="L416" s="6" t="s">
        <v>1619</v>
      </c>
      <c r="M416" s="7" t="s">
        <v>1616</v>
      </c>
      <c r="N416" s="7" t="s">
        <v>1617</v>
      </c>
      <c r="O416" s="7">
        <v>398</v>
      </c>
      <c r="P416" s="7">
        <v>-9.2233720368547697E+18</v>
      </c>
      <c r="Q416" s="217" t="s">
        <v>964</v>
      </c>
      <c r="R416" s="7" t="s">
        <v>642</v>
      </c>
      <c r="S416" s="7" t="s">
        <v>2043</v>
      </c>
      <c r="T416" s="7" t="s">
        <v>2044</v>
      </c>
      <c r="U416" s="215">
        <v>594599</v>
      </c>
      <c r="V416" s="7" t="s">
        <v>2028</v>
      </c>
      <c r="W416" s="7" t="s">
        <v>2030</v>
      </c>
      <c r="X416" s="7">
        <v>19027.182000000001</v>
      </c>
      <c r="Y416" s="7">
        <v>110</v>
      </c>
      <c r="Z416" s="7">
        <v>17</v>
      </c>
      <c r="AA416" s="7">
        <v>49</v>
      </c>
      <c r="AB416" s="7" t="b">
        <v>0</v>
      </c>
      <c r="AC416" s="7">
        <v>0.257544</v>
      </c>
      <c r="AD416" s="7" t="s">
        <v>1623</v>
      </c>
      <c r="AE416" s="7" t="s">
        <v>27</v>
      </c>
      <c r="AF416" s="7" t="s">
        <v>27</v>
      </c>
      <c r="AG416" s="7" t="s">
        <v>27</v>
      </c>
      <c r="AH416" s="7" t="s">
        <v>27</v>
      </c>
      <c r="AI416" s="7" t="s">
        <v>27</v>
      </c>
      <c r="AJ416" s="7" t="s">
        <v>27</v>
      </c>
      <c r="AK416" s="7" t="s">
        <v>27</v>
      </c>
      <c r="AL416" s="7" t="s">
        <v>27</v>
      </c>
      <c r="AM416" s="7" t="s">
        <v>27</v>
      </c>
      <c r="AN416" s="7" t="s">
        <v>27</v>
      </c>
      <c r="AO416" s="7" t="s">
        <v>27</v>
      </c>
      <c r="AP416" s="7" t="s">
        <v>27</v>
      </c>
      <c r="AQ416" s="7" t="s">
        <v>27</v>
      </c>
      <c r="AR416" s="7" t="s">
        <v>27</v>
      </c>
      <c r="AS416" s="7" t="s">
        <v>27</v>
      </c>
      <c r="AT416" s="7" t="s">
        <v>27</v>
      </c>
    </row>
    <row r="417" spans="1:46" ht="37" x14ac:dyDescent="0.2">
      <c r="A417" s="6" t="s">
        <v>641</v>
      </c>
      <c r="B417" s="7" t="s">
        <v>642</v>
      </c>
      <c r="C417" s="7" t="s">
        <v>965</v>
      </c>
      <c r="D417" s="7" t="s">
        <v>27</v>
      </c>
      <c r="E417" s="7" t="s">
        <v>195</v>
      </c>
      <c r="F417" s="7" t="s">
        <v>133</v>
      </c>
      <c r="G417" s="155" t="s">
        <v>644</v>
      </c>
      <c r="H417" s="7" t="s">
        <v>27</v>
      </c>
      <c r="I417" s="7" t="s">
        <v>136</v>
      </c>
      <c r="J417" s="213" t="s">
        <v>966</v>
      </c>
      <c r="L417" s="6" t="s">
        <v>1619</v>
      </c>
      <c r="M417" s="7" t="s">
        <v>1616</v>
      </c>
      <c r="N417" s="7" t="s">
        <v>1617</v>
      </c>
      <c r="O417" s="7">
        <v>399</v>
      </c>
      <c r="P417" s="7">
        <v>-9.2233720368547697E+18</v>
      </c>
      <c r="Q417" s="213" t="s">
        <v>966</v>
      </c>
      <c r="R417" s="7" t="s">
        <v>642</v>
      </c>
      <c r="S417" s="7" t="s">
        <v>2044</v>
      </c>
      <c r="T417" s="7" t="s">
        <v>2045</v>
      </c>
      <c r="U417" s="215">
        <v>594599</v>
      </c>
      <c r="V417" s="7" t="s">
        <v>2028</v>
      </c>
      <c r="W417" s="7" t="s">
        <v>2030</v>
      </c>
      <c r="X417" s="7">
        <v>19027.182000000001</v>
      </c>
      <c r="Y417" s="7">
        <v>103</v>
      </c>
      <c r="Z417" s="7">
        <v>20</v>
      </c>
      <c r="AA417" s="7">
        <v>32</v>
      </c>
      <c r="AB417" s="7" t="b">
        <v>0</v>
      </c>
      <c r="AC417" s="7">
        <v>2.516E-3</v>
      </c>
      <c r="AD417" s="7" t="s">
        <v>1623</v>
      </c>
      <c r="AE417" s="7" t="s">
        <v>27</v>
      </c>
      <c r="AF417" s="7" t="s">
        <v>27</v>
      </c>
      <c r="AG417" s="7" t="s">
        <v>27</v>
      </c>
      <c r="AH417" s="7" t="s">
        <v>27</v>
      </c>
      <c r="AI417" s="7" t="s">
        <v>27</v>
      </c>
      <c r="AJ417" s="7" t="s">
        <v>27</v>
      </c>
      <c r="AK417" s="7" t="s">
        <v>27</v>
      </c>
      <c r="AL417" s="7" t="s">
        <v>27</v>
      </c>
      <c r="AM417" s="7" t="s">
        <v>27</v>
      </c>
      <c r="AN417" s="7" t="s">
        <v>27</v>
      </c>
      <c r="AO417" s="7" t="s">
        <v>27</v>
      </c>
      <c r="AP417" s="7" t="s">
        <v>27</v>
      </c>
      <c r="AQ417" s="7" t="s">
        <v>27</v>
      </c>
      <c r="AR417" s="7" t="s">
        <v>27</v>
      </c>
      <c r="AS417" s="7" t="s">
        <v>27</v>
      </c>
      <c r="AT417" s="7" t="s">
        <v>27</v>
      </c>
    </row>
    <row r="418" spans="1:46" ht="61" x14ac:dyDescent="0.2">
      <c r="A418" s="6" t="s">
        <v>641</v>
      </c>
      <c r="B418" s="7" t="s">
        <v>642</v>
      </c>
      <c r="C418" s="7" t="s">
        <v>967</v>
      </c>
      <c r="D418" s="7" t="s">
        <v>27</v>
      </c>
      <c r="E418" s="7" t="s">
        <v>132</v>
      </c>
      <c r="F418" s="155" t="s">
        <v>644</v>
      </c>
      <c r="G418" s="7" t="s">
        <v>133</v>
      </c>
      <c r="H418" s="7" t="s">
        <v>27</v>
      </c>
      <c r="I418" s="7" t="s">
        <v>136</v>
      </c>
      <c r="J418" s="212" t="s">
        <v>968</v>
      </c>
      <c r="L418" s="6" t="s">
        <v>1619</v>
      </c>
      <c r="M418" s="7" t="s">
        <v>1616</v>
      </c>
      <c r="N418" s="7" t="s">
        <v>1617</v>
      </c>
      <c r="O418" s="7">
        <v>400</v>
      </c>
      <c r="P418" s="7">
        <v>-9.2233720368547697E+18</v>
      </c>
      <c r="Q418" s="217" t="s">
        <v>968</v>
      </c>
      <c r="R418" s="7" t="s">
        <v>642</v>
      </c>
      <c r="S418" s="7" t="s">
        <v>2045</v>
      </c>
      <c r="T418" s="7" t="s">
        <v>2046</v>
      </c>
      <c r="U418" s="215">
        <v>594599</v>
      </c>
      <c r="V418" s="7" t="s">
        <v>2028</v>
      </c>
      <c r="W418" s="7" t="s">
        <v>2030</v>
      </c>
      <c r="X418" s="7">
        <v>19027.182000000001</v>
      </c>
      <c r="Y418" s="7">
        <v>178</v>
      </c>
      <c r="Z418" s="7">
        <v>24</v>
      </c>
      <c r="AA418" s="7">
        <v>103</v>
      </c>
      <c r="AB418" s="7" t="b">
        <v>0</v>
      </c>
      <c r="AC418" s="7">
        <v>1.0047E-2</v>
      </c>
      <c r="AD418" s="7" t="s">
        <v>1623</v>
      </c>
      <c r="AE418" s="7" t="s">
        <v>27</v>
      </c>
      <c r="AF418" s="7" t="s">
        <v>27</v>
      </c>
      <c r="AG418" s="7" t="s">
        <v>27</v>
      </c>
      <c r="AH418" s="7" t="s">
        <v>27</v>
      </c>
      <c r="AI418" s="7" t="s">
        <v>27</v>
      </c>
      <c r="AJ418" s="7" t="s">
        <v>27</v>
      </c>
      <c r="AK418" s="7" t="s">
        <v>27</v>
      </c>
      <c r="AL418" s="7" t="s">
        <v>27</v>
      </c>
      <c r="AM418" s="7" t="s">
        <v>27</v>
      </c>
      <c r="AN418" s="7" t="s">
        <v>27</v>
      </c>
      <c r="AO418" s="7" t="s">
        <v>27</v>
      </c>
      <c r="AP418" s="7" t="s">
        <v>27</v>
      </c>
      <c r="AQ418" s="7" t="s">
        <v>27</v>
      </c>
      <c r="AR418" s="7" t="s">
        <v>27</v>
      </c>
      <c r="AS418" s="7" t="s">
        <v>27</v>
      </c>
      <c r="AT418" s="7" t="s">
        <v>27</v>
      </c>
    </row>
    <row r="419" spans="1:46" ht="37" x14ac:dyDescent="0.2">
      <c r="A419" s="6" t="s">
        <v>641</v>
      </c>
      <c r="B419" s="7" t="s">
        <v>642</v>
      </c>
      <c r="C419" s="7" t="s">
        <v>969</v>
      </c>
      <c r="D419" s="7" t="s">
        <v>27</v>
      </c>
      <c r="E419" s="7" t="s">
        <v>195</v>
      </c>
      <c r="F419" s="7" t="s">
        <v>133</v>
      </c>
      <c r="G419" s="155" t="s">
        <v>644</v>
      </c>
      <c r="H419" s="7" t="s">
        <v>27</v>
      </c>
      <c r="I419" s="7" t="s">
        <v>136</v>
      </c>
      <c r="J419" s="211" t="s">
        <v>970</v>
      </c>
      <c r="L419" s="6" t="s">
        <v>1619</v>
      </c>
      <c r="M419" s="7" t="s">
        <v>1616</v>
      </c>
      <c r="N419" s="7" t="s">
        <v>1617</v>
      </c>
      <c r="O419" s="7">
        <v>401</v>
      </c>
      <c r="P419" s="7">
        <v>-9.2233720368547697E+18</v>
      </c>
      <c r="Q419" s="211" t="s">
        <v>970</v>
      </c>
      <c r="R419" s="7" t="s">
        <v>642</v>
      </c>
      <c r="S419" s="7" t="s">
        <v>2046</v>
      </c>
      <c r="T419" s="7" t="s">
        <v>2047</v>
      </c>
      <c r="U419" s="215">
        <v>594599</v>
      </c>
      <c r="V419" s="7" t="s">
        <v>2028</v>
      </c>
      <c r="W419" s="7" t="s">
        <v>2030</v>
      </c>
      <c r="X419" s="7">
        <v>19027.182000000001</v>
      </c>
      <c r="Y419" s="7">
        <v>99</v>
      </c>
      <c r="Z419" s="7">
        <v>17</v>
      </c>
      <c r="AA419" s="7">
        <v>30</v>
      </c>
      <c r="AB419" s="7" t="b">
        <v>0</v>
      </c>
      <c r="AC419" s="7">
        <v>1.0487E-2</v>
      </c>
      <c r="AD419" s="7" t="s">
        <v>1623</v>
      </c>
      <c r="AE419" s="7" t="s">
        <v>27</v>
      </c>
      <c r="AF419" s="7" t="s">
        <v>27</v>
      </c>
      <c r="AG419" s="7" t="s">
        <v>27</v>
      </c>
      <c r="AH419" s="7" t="s">
        <v>27</v>
      </c>
      <c r="AI419" s="7" t="s">
        <v>27</v>
      </c>
      <c r="AJ419" s="7" t="s">
        <v>27</v>
      </c>
      <c r="AK419" s="7" t="s">
        <v>27</v>
      </c>
      <c r="AL419" s="7" t="s">
        <v>27</v>
      </c>
      <c r="AM419" s="7" t="s">
        <v>27</v>
      </c>
      <c r="AN419" s="7" t="s">
        <v>27</v>
      </c>
      <c r="AO419" s="7" t="s">
        <v>27</v>
      </c>
      <c r="AP419" s="7" t="s">
        <v>27</v>
      </c>
      <c r="AQ419" s="7" t="s">
        <v>27</v>
      </c>
      <c r="AR419" s="7" t="s">
        <v>27</v>
      </c>
      <c r="AS419" s="7" t="s">
        <v>27</v>
      </c>
      <c r="AT419" s="7" t="s">
        <v>27</v>
      </c>
    </row>
    <row r="420" spans="1:46" ht="49" x14ac:dyDescent="0.2">
      <c r="A420" s="6" t="s">
        <v>641</v>
      </c>
      <c r="B420" s="7" t="s">
        <v>642</v>
      </c>
      <c r="C420" s="7" t="s">
        <v>971</v>
      </c>
      <c r="D420" s="7" t="s">
        <v>27</v>
      </c>
      <c r="E420" s="7" t="s">
        <v>132</v>
      </c>
      <c r="F420" s="155" t="s">
        <v>644</v>
      </c>
      <c r="G420" s="7" t="s">
        <v>133</v>
      </c>
      <c r="H420" s="7" t="s">
        <v>27</v>
      </c>
      <c r="I420" s="7" t="s">
        <v>136</v>
      </c>
      <c r="J420" s="212" t="s">
        <v>972</v>
      </c>
      <c r="L420" s="6" t="s">
        <v>1619</v>
      </c>
      <c r="M420" s="7" t="s">
        <v>1616</v>
      </c>
      <c r="N420" s="7" t="s">
        <v>1617</v>
      </c>
      <c r="O420" s="7">
        <v>402</v>
      </c>
      <c r="P420" s="7">
        <v>-9.2233720368547697E+18</v>
      </c>
      <c r="Q420" s="217" t="s">
        <v>972</v>
      </c>
      <c r="R420" s="7" t="s">
        <v>642</v>
      </c>
      <c r="S420" s="7" t="s">
        <v>2047</v>
      </c>
      <c r="T420" s="7" t="s">
        <v>2048</v>
      </c>
      <c r="U420" s="215">
        <v>594599</v>
      </c>
      <c r="V420" s="7" t="s">
        <v>2028</v>
      </c>
      <c r="W420" s="7" t="s">
        <v>2030</v>
      </c>
      <c r="X420" s="7">
        <v>19027.182000000001</v>
      </c>
      <c r="Y420" s="7">
        <v>145</v>
      </c>
      <c r="Z420" s="7">
        <v>22</v>
      </c>
      <c r="AA420" s="7">
        <v>47</v>
      </c>
      <c r="AB420" s="7" t="b">
        <v>0</v>
      </c>
      <c r="AC420" s="7">
        <v>5.6420000000000003E-3</v>
      </c>
      <c r="AD420" s="7" t="s">
        <v>1623</v>
      </c>
      <c r="AE420" s="7" t="s">
        <v>27</v>
      </c>
      <c r="AF420" s="7" t="s">
        <v>27</v>
      </c>
      <c r="AG420" s="7" t="s">
        <v>27</v>
      </c>
      <c r="AH420" s="7" t="s">
        <v>27</v>
      </c>
      <c r="AI420" s="7" t="s">
        <v>27</v>
      </c>
      <c r="AJ420" s="7" t="s">
        <v>27</v>
      </c>
      <c r="AK420" s="7" t="s">
        <v>27</v>
      </c>
      <c r="AL420" s="7" t="s">
        <v>27</v>
      </c>
      <c r="AM420" s="7" t="s">
        <v>27</v>
      </c>
      <c r="AN420" s="7" t="s">
        <v>27</v>
      </c>
      <c r="AO420" s="7" t="s">
        <v>27</v>
      </c>
      <c r="AP420" s="7" t="s">
        <v>27</v>
      </c>
      <c r="AQ420" s="7" t="s">
        <v>27</v>
      </c>
      <c r="AR420" s="7" t="s">
        <v>27</v>
      </c>
      <c r="AS420" s="7" t="s">
        <v>27</v>
      </c>
      <c r="AT420" s="7" t="s">
        <v>27</v>
      </c>
    </row>
    <row r="421" spans="1:46" ht="37" x14ac:dyDescent="0.2">
      <c r="A421" s="6" t="s">
        <v>641</v>
      </c>
      <c r="B421" s="7" t="s">
        <v>642</v>
      </c>
      <c r="C421" s="7" t="s">
        <v>973</v>
      </c>
      <c r="D421" s="7" t="s">
        <v>27</v>
      </c>
      <c r="E421" s="7" t="s">
        <v>195</v>
      </c>
      <c r="F421" s="7" t="s">
        <v>133</v>
      </c>
      <c r="G421" s="155" t="s">
        <v>644</v>
      </c>
      <c r="H421" s="7" t="s">
        <v>27</v>
      </c>
      <c r="I421" s="7" t="s">
        <v>136</v>
      </c>
      <c r="J421" s="211" t="s">
        <v>974</v>
      </c>
      <c r="L421" s="6" t="s">
        <v>1619</v>
      </c>
      <c r="M421" s="7" t="s">
        <v>1616</v>
      </c>
      <c r="N421" s="7" t="s">
        <v>1617</v>
      </c>
      <c r="O421" s="7">
        <v>403</v>
      </c>
      <c r="P421" s="7">
        <v>-9.2233720368547697E+18</v>
      </c>
      <c r="Q421" s="211" t="s">
        <v>974</v>
      </c>
      <c r="R421" s="7" t="s">
        <v>642</v>
      </c>
      <c r="S421" s="7" t="s">
        <v>2048</v>
      </c>
      <c r="T421" s="7" t="s">
        <v>2049</v>
      </c>
      <c r="U421" s="215">
        <v>594599</v>
      </c>
      <c r="V421" s="7" t="s">
        <v>2028</v>
      </c>
      <c r="W421" s="7" t="s">
        <v>2030</v>
      </c>
      <c r="X421" s="7">
        <v>19027.182000000001</v>
      </c>
      <c r="Y421" s="7">
        <v>86</v>
      </c>
      <c r="Z421" s="7">
        <v>15</v>
      </c>
      <c r="AA421" s="7">
        <v>34</v>
      </c>
      <c r="AB421" s="7" t="b">
        <v>0</v>
      </c>
      <c r="AC421" s="7">
        <v>3.5390999999999999E-2</v>
      </c>
      <c r="AD421" s="7" t="s">
        <v>1623</v>
      </c>
      <c r="AE421" s="7" t="s">
        <v>27</v>
      </c>
      <c r="AF421" s="7" t="s">
        <v>27</v>
      </c>
      <c r="AG421" s="7" t="s">
        <v>27</v>
      </c>
      <c r="AH421" s="7" t="s">
        <v>27</v>
      </c>
      <c r="AI421" s="7" t="s">
        <v>27</v>
      </c>
      <c r="AJ421" s="7" t="s">
        <v>27</v>
      </c>
      <c r="AK421" s="7" t="s">
        <v>27</v>
      </c>
      <c r="AL421" s="7" t="s">
        <v>27</v>
      </c>
      <c r="AM421" s="7" t="s">
        <v>27</v>
      </c>
      <c r="AN421" s="7" t="s">
        <v>27</v>
      </c>
      <c r="AO421" s="7" t="s">
        <v>27</v>
      </c>
      <c r="AP421" s="7" t="s">
        <v>27</v>
      </c>
      <c r="AQ421" s="7" t="s">
        <v>27</v>
      </c>
      <c r="AR421" s="7" t="s">
        <v>27</v>
      </c>
      <c r="AS421" s="7" t="s">
        <v>27</v>
      </c>
      <c r="AT421" s="7" t="s">
        <v>27</v>
      </c>
    </row>
    <row r="422" spans="1:46" ht="37" x14ac:dyDescent="0.2">
      <c r="A422" s="6" t="s">
        <v>641</v>
      </c>
      <c r="B422" s="7" t="s">
        <v>642</v>
      </c>
      <c r="C422" s="7" t="s">
        <v>975</v>
      </c>
      <c r="D422" s="7" t="s">
        <v>27</v>
      </c>
      <c r="E422" s="7" t="s">
        <v>132</v>
      </c>
      <c r="F422" s="155" t="s">
        <v>644</v>
      </c>
      <c r="G422" s="7" t="s">
        <v>133</v>
      </c>
      <c r="H422" s="7" t="s">
        <v>27</v>
      </c>
      <c r="I422" s="7" t="s">
        <v>136</v>
      </c>
      <c r="J422" s="213" t="s">
        <v>976</v>
      </c>
      <c r="L422" s="6" t="s">
        <v>1619</v>
      </c>
      <c r="M422" s="7" t="s">
        <v>1616</v>
      </c>
      <c r="N422" s="7" t="s">
        <v>1617</v>
      </c>
      <c r="O422" s="7">
        <v>404</v>
      </c>
      <c r="P422" s="7">
        <v>-9.2233720368547697E+18</v>
      </c>
      <c r="Q422" s="213" t="s">
        <v>976</v>
      </c>
      <c r="R422" s="7" t="s">
        <v>642</v>
      </c>
      <c r="S422" s="7" t="s">
        <v>2049</v>
      </c>
      <c r="T422" s="7" t="s">
        <v>2050</v>
      </c>
      <c r="U422" s="215">
        <v>594599</v>
      </c>
      <c r="V422" s="7" t="s">
        <v>2028</v>
      </c>
      <c r="W422" s="7" t="s">
        <v>2030</v>
      </c>
      <c r="X422" s="7">
        <v>19027.182000000001</v>
      </c>
      <c r="Y422" s="7">
        <v>102</v>
      </c>
      <c r="Z422" s="7">
        <v>15</v>
      </c>
      <c r="AA422" s="7">
        <v>31</v>
      </c>
      <c r="AB422" s="7" t="b">
        <v>0</v>
      </c>
      <c r="AC422" s="7">
        <v>3.882E-3</v>
      </c>
      <c r="AD422" s="7" t="s">
        <v>1623</v>
      </c>
      <c r="AE422" s="7" t="s">
        <v>27</v>
      </c>
      <c r="AF422" s="7" t="s">
        <v>27</v>
      </c>
      <c r="AG422" s="7" t="s">
        <v>27</v>
      </c>
      <c r="AH422" s="7" t="s">
        <v>27</v>
      </c>
      <c r="AI422" s="7" t="s">
        <v>27</v>
      </c>
      <c r="AJ422" s="7" t="s">
        <v>27</v>
      </c>
      <c r="AK422" s="7" t="s">
        <v>27</v>
      </c>
      <c r="AL422" s="7" t="s">
        <v>27</v>
      </c>
      <c r="AM422" s="7" t="s">
        <v>27</v>
      </c>
      <c r="AN422" s="7" t="s">
        <v>27</v>
      </c>
      <c r="AO422" s="7" t="s">
        <v>27</v>
      </c>
      <c r="AP422" s="7" t="s">
        <v>27</v>
      </c>
      <c r="AQ422" s="7" t="s">
        <v>27</v>
      </c>
      <c r="AR422" s="7" t="s">
        <v>27</v>
      </c>
      <c r="AS422" s="7" t="s">
        <v>27</v>
      </c>
      <c r="AT422" s="7" t="s">
        <v>27</v>
      </c>
    </row>
    <row r="423" spans="1:46" ht="25" x14ac:dyDescent="0.2">
      <c r="A423" s="6" t="s">
        <v>641</v>
      </c>
      <c r="B423" s="7" t="s">
        <v>642</v>
      </c>
      <c r="C423" s="7" t="s">
        <v>977</v>
      </c>
      <c r="D423" s="7" t="s">
        <v>27</v>
      </c>
      <c r="E423" s="7" t="s">
        <v>195</v>
      </c>
      <c r="F423" s="7" t="s">
        <v>133</v>
      </c>
      <c r="G423" s="155" t="s">
        <v>644</v>
      </c>
      <c r="H423" s="7" t="s">
        <v>27</v>
      </c>
      <c r="I423" s="7" t="s">
        <v>136</v>
      </c>
      <c r="J423" s="212" t="s">
        <v>978</v>
      </c>
      <c r="L423" s="6" t="s">
        <v>1619</v>
      </c>
      <c r="M423" s="7" t="s">
        <v>1616</v>
      </c>
      <c r="N423" s="7" t="s">
        <v>1617</v>
      </c>
      <c r="O423" s="7">
        <v>405</v>
      </c>
      <c r="P423" s="7">
        <v>-9.2233720368547697E+18</v>
      </c>
      <c r="Q423" s="217" t="s">
        <v>978</v>
      </c>
      <c r="R423" s="7" t="s">
        <v>642</v>
      </c>
      <c r="S423" s="7" t="s">
        <v>2050</v>
      </c>
      <c r="T423" s="7" t="s">
        <v>2051</v>
      </c>
      <c r="U423" s="215">
        <v>594599</v>
      </c>
      <c r="V423" s="7" t="s">
        <v>2028</v>
      </c>
      <c r="W423" s="7" t="s">
        <v>2030</v>
      </c>
      <c r="X423" s="7">
        <v>19027.182000000001</v>
      </c>
      <c r="Y423" s="7">
        <v>72</v>
      </c>
      <c r="Z423" s="7">
        <v>12</v>
      </c>
      <c r="AA423" s="7">
        <v>34</v>
      </c>
      <c r="AB423" s="7" t="b">
        <v>0</v>
      </c>
      <c r="AC423" s="7">
        <v>4.7960000000000003E-2</v>
      </c>
      <c r="AD423" s="7" t="s">
        <v>1623</v>
      </c>
      <c r="AE423" s="7" t="s">
        <v>27</v>
      </c>
      <c r="AF423" s="7" t="s">
        <v>27</v>
      </c>
      <c r="AG423" s="7" t="s">
        <v>27</v>
      </c>
      <c r="AH423" s="7" t="s">
        <v>27</v>
      </c>
      <c r="AI423" s="7" t="s">
        <v>27</v>
      </c>
      <c r="AJ423" s="7" t="s">
        <v>27</v>
      </c>
      <c r="AK423" s="7" t="s">
        <v>27</v>
      </c>
      <c r="AL423" s="7" t="s">
        <v>27</v>
      </c>
      <c r="AM423" s="7" t="s">
        <v>27</v>
      </c>
      <c r="AN423" s="7" t="s">
        <v>27</v>
      </c>
      <c r="AO423" s="7" t="s">
        <v>27</v>
      </c>
      <c r="AP423" s="7" t="s">
        <v>27</v>
      </c>
      <c r="AQ423" s="7" t="s">
        <v>27</v>
      </c>
      <c r="AR423" s="7" t="s">
        <v>27</v>
      </c>
      <c r="AS423" s="7" t="s">
        <v>27</v>
      </c>
      <c r="AT423" s="7" t="s">
        <v>27</v>
      </c>
    </row>
    <row r="424" spans="1:46" ht="25" x14ac:dyDescent="0.2">
      <c r="A424" s="6" t="s">
        <v>641</v>
      </c>
      <c r="B424" s="7" t="s">
        <v>642</v>
      </c>
      <c r="C424" s="7" t="s">
        <v>979</v>
      </c>
      <c r="D424" s="7" t="s">
        <v>27</v>
      </c>
      <c r="E424" s="7" t="s">
        <v>132</v>
      </c>
      <c r="F424" s="155" t="s">
        <v>644</v>
      </c>
      <c r="G424" s="7" t="s">
        <v>133</v>
      </c>
      <c r="H424" s="7" t="s">
        <v>27</v>
      </c>
      <c r="I424" s="7" t="s">
        <v>136</v>
      </c>
      <c r="J424" s="212" t="s">
        <v>980</v>
      </c>
      <c r="L424" s="6" t="s">
        <v>1619</v>
      </c>
      <c r="M424" s="7" t="s">
        <v>1616</v>
      </c>
      <c r="N424" s="7" t="s">
        <v>1617</v>
      </c>
      <c r="O424" s="7">
        <v>406</v>
      </c>
      <c r="P424" s="7">
        <v>-9.2233720368547697E+18</v>
      </c>
      <c r="Q424" s="217" t="s">
        <v>980</v>
      </c>
      <c r="R424" s="7" t="s">
        <v>642</v>
      </c>
      <c r="S424" s="7" t="s">
        <v>2051</v>
      </c>
      <c r="T424" s="7" t="s">
        <v>2052</v>
      </c>
      <c r="U424" s="215">
        <v>594599</v>
      </c>
      <c r="V424" s="7" t="s">
        <v>2028</v>
      </c>
      <c r="W424" s="7" t="s">
        <v>2030</v>
      </c>
      <c r="X424" s="7">
        <v>19027.182000000001</v>
      </c>
      <c r="Y424" s="7">
        <v>77</v>
      </c>
      <c r="Z424" s="7">
        <v>12</v>
      </c>
      <c r="AA424" s="7">
        <v>45</v>
      </c>
      <c r="AB424" s="7" t="b">
        <v>0</v>
      </c>
      <c r="AC424" s="7">
        <v>0.244673</v>
      </c>
      <c r="AD424" s="7" t="s">
        <v>1623</v>
      </c>
      <c r="AE424" s="7" t="s">
        <v>27</v>
      </c>
      <c r="AF424" s="7" t="s">
        <v>27</v>
      </c>
      <c r="AG424" s="7" t="s">
        <v>27</v>
      </c>
      <c r="AH424" s="7" t="s">
        <v>27</v>
      </c>
      <c r="AI424" s="7" t="s">
        <v>27</v>
      </c>
      <c r="AJ424" s="7" t="s">
        <v>27</v>
      </c>
      <c r="AK424" s="7" t="s">
        <v>27</v>
      </c>
      <c r="AL424" s="7" t="s">
        <v>27</v>
      </c>
      <c r="AM424" s="7" t="s">
        <v>27</v>
      </c>
      <c r="AN424" s="7" t="s">
        <v>27</v>
      </c>
      <c r="AO424" s="7" t="s">
        <v>27</v>
      </c>
      <c r="AP424" s="7" t="s">
        <v>27</v>
      </c>
      <c r="AQ424" s="7" t="s">
        <v>27</v>
      </c>
      <c r="AR424" s="7" t="s">
        <v>27</v>
      </c>
      <c r="AS424" s="7" t="s">
        <v>27</v>
      </c>
      <c r="AT424" s="7" t="s">
        <v>27</v>
      </c>
    </row>
    <row r="425" spans="1:46" ht="37" x14ac:dyDescent="0.2">
      <c r="A425" s="6" t="s">
        <v>641</v>
      </c>
      <c r="B425" s="7" t="s">
        <v>642</v>
      </c>
      <c r="C425" s="7" t="s">
        <v>981</v>
      </c>
      <c r="D425" s="7" t="s">
        <v>27</v>
      </c>
      <c r="E425" s="7" t="s">
        <v>195</v>
      </c>
      <c r="F425" s="7" t="s">
        <v>133</v>
      </c>
      <c r="G425" s="155" t="s">
        <v>644</v>
      </c>
      <c r="H425" s="7" t="s">
        <v>27</v>
      </c>
      <c r="I425" s="7" t="s">
        <v>136</v>
      </c>
      <c r="J425" s="212" t="s">
        <v>982</v>
      </c>
      <c r="L425" s="6" t="s">
        <v>1619</v>
      </c>
      <c r="M425" s="7" t="s">
        <v>1616</v>
      </c>
      <c r="N425" s="7" t="s">
        <v>1617</v>
      </c>
      <c r="O425" s="7">
        <v>407</v>
      </c>
      <c r="P425" s="7">
        <v>-9.2233720368547697E+18</v>
      </c>
      <c r="Q425" s="217" t="s">
        <v>982</v>
      </c>
      <c r="R425" s="7" t="s">
        <v>642</v>
      </c>
      <c r="S425" s="7" t="s">
        <v>2052</v>
      </c>
      <c r="T425" s="7" t="s">
        <v>2053</v>
      </c>
      <c r="U425" s="215">
        <v>594599</v>
      </c>
      <c r="V425" s="7" t="s">
        <v>2028</v>
      </c>
      <c r="W425" s="7" t="s">
        <v>2030</v>
      </c>
      <c r="X425" s="7">
        <v>19027.182000000001</v>
      </c>
      <c r="Y425" s="7">
        <v>109</v>
      </c>
      <c r="Z425" s="7">
        <v>20</v>
      </c>
      <c r="AA425" s="7">
        <v>53</v>
      </c>
      <c r="AB425" s="7" t="b">
        <v>0</v>
      </c>
      <c r="AC425" s="7">
        <v>1.186E-3</v>
      </c>
      <c r="AD425" s="7" t="s">
        <v>1623</v>
      </c>
      <c r="AE425" s="7" t="s">
        <v>27</v>
      </c>
      <c r="AF425" s="7" t="s">
        <v>27</v>
      </c>
      <c r="AG425" s="7" t="s">
        <v>27</v>
      </c>
      <c r="AH425" s="7" t="s">
        <v>27</v>
      </c>
      <c r="AI425" s="7" t="s">
        <v>27</v>
      </c>
      <c r="AJ425" s="7" t="s">
        <v>27</v>
      </c>
      <c r="AK425" s="7" t="s">
        <v>27</v>
      </c>
      <c r="AL425" s="7" t="s">
        <v>27</v>
      </c>
      <c r="AM425" s="7" t="s">
        <v>27</v>
      </c>
      <c r="AN425" s="7" t="s">
        <v>27</v>
      </c>
      <c r="AO425" s="7" t="s">
        <v>27</v>
      </c>
      <c r="AP425" s="7" t="s">
        <v>27</v>
      </c>
      <c r="AQ425" s="7" t="s">
        <v>27</v>
      </c>
      <c r="AR425" s="7" t="s">
        <v>27</v>
      </c>
      <c r="AS425" s="7" t="s">
        <v>27</v>
      </c>
      <c r="AT425" s="7" t="s">
        <v>27</v>
      </c>
    </row>
    <row r="426" spans="1:46" ht="49" x14ac:dyDescent="0.2">
      <c r="A426" s="6" t="s">
        <v>641</v>
      </c>
      <c r="B426" s="7" t="s">
        <v>642</v>
      </c>
      <c r="C426" s="7" t="s">
        <v>983</v>
      </c>
      <c r="D426" s="7" t="s">
        <v>27</v>
      </c>
      <c r="E426" s="7" t="s">
        <v>132</v>
      </c>
      <c r="F426" s="155" t="s">
        <v>644</v>
      </c>
      <c r="G426" s="7" t="s">
        <v>133</v>
      </c>
      <c r="H426" s="7" t="s">
        <v>27</v>
      </c>
      <c r="I426" s="7" t="s">
        <v>136</v>
      </c>
      <c r="J426" s="211" t="s">
        <v>984</v>
      </c>
      <c r="L426" s="6" t="s">
        <v>1619</v>
      </c>
      <c r="M426" s="7" t="s">
        <v>1616</v>
      </c>
      <c r="N426" s="7" t="s">
        <v>1617</v>
      </c>
      <c r="O426" s="7">
        <v>408</v>
      </c>
      <c r="P426" s="7">
        <v>-9.2233720368547697E+18</v>
      </c>
      <c r="Q426" s="211" t="s">
        <v>984</v>
      </c>
      <c r="R426" s="7" t="s">
        <v>642</v>
      </c>
      <c r="S426" s="7" t="s">
        <v>2053</v>
      </c>
      <c r="T426" s="7" t="s">
        <v>2054</v>
      </c>
      <c r="U426" s="215">
        <v>594599</v>
      </c>
      <c r="V426" s="7" t="s">
        <v>2028</v>
      </c>
      <c r="W426" s="7" t="s">
        <v>2030</v>
      </c>
      <c r="X426" s="7">
        <v>19027.182000000001</v>
      </c>
      <c r="Y426" s="7">
        <v>132</v>
      </c>
      <c r="Z426" s="7">
        <v>23</v>
      </c>
      <c r="AA426" s="7">
        <v>39</v>
      </c>
      <c r="AB426" s="7" t="b">
        <v>1</v>
      </c>
      <c r="AC426" s="7">
        <v>0.86737200000000003</v>
      </c>
      <c r="AD426" s="7" t="s">
        <v>1667</v>
      </c>
      <c r="AE426" s="7" t="s">
        <v>27</v>
      </c>
      <c r="AF426" s="7" t="s">
        <v>27</v>
      </c>
      <c r="AG426" s="7" t="s">
        <v>27</v>
      </c>
      <c r="AH426" s="7" t="s">
        <v>27</v>
      </c>
      <c r="AI426" s="7" t="s">
        <v>27</v>
      </c>
      <c r="AJ426" s="7" t="s">
        <v>27</v>
      </c>
      <c r="AK426" s="7" t="s">
        <v>27</v>
      </c>
      <c r="AL426" s="7" t="s">
        <v>27</v>
      </c>
      <c r="AM426" s="7" t="s">
        <v>27</v>
      </c>
      <c r="AN426" s="7" t="s">
        <v>27</v>
      </c>
      <c r="AO426" s="7" t="s">
        <v>27</v>
      </c>
      <c r="AP426" s="7" t="s">
        <v>27</v>
      </c>
      <c r="AQ426" s="7" t="s">
        <v>27</v>
      </c>
      <c r="AR426" s="7" t="s">
        <v>27</v>
      </c>
      <c r="AS426" s="7" t="s">
        <v>27</v>
      </c>
      <c r="AT426" s="7" t="s">
        <v>27</v>
      </c>
    </row>
    <row r="427" spans="1:46" x14ac:dyDescent="0.2">
      <c r="A427" s="6" t="s">
        <v>641</v>
      </c>
      <c r="B427" s="7" t="s">
        <v>642</v>
      </c>
      <c r="C427" s="7" t="s">
        <v>985</v>
      </c>
      <c r="D427" s="7" t="s">
        <v>27</v>
      </c>
      <c r="E427" s="7" t="s">
        <v>195</v>
      </c>
      <c r="F427" s="7" t="s">
        <v>133</v>
      </c>
      <c r="G427" s="155" t="s">
        <v>644</v>
      </c>
      <c r="H427" s="7" t="s">
        <v>27</v>
      </c>
      <c r="I427" s="7" t="s">
        <v>136</v>
      </c>
      <c r="J427" s="211" t="s">
        <v>986</v>
      </c>
      <c r="L427" s="6" t="s">
        <v>1619</v>
      </c>
      <c r="M427" s="7" t="s">
        <v>1616</v>
      </c>
      <c r="N427" s="7" t="s">
        <v>1617</v>
      </c>
      <c r="O427" s="7">
        <v>409</v>
      </c>
      <c r="P427" s="7">
        <v>-9.2233720368547697E+18</v>
      </c>
      <c r="Q427" s="211" t="s">
        <v>986</v>
      </c>
      <c r="R427" s="7" t="s">
        <v>642</v>
      </c>
      <c r="S427" s="7" t="s">
        <v>2054</v>
      </c>
      <c r="T427" s="7" t="s">
        <v>2055</v>
      </c>
      <c r="U427" s="215">
        <v>594599</v>
      </c>
      <c r="V427" s="7" t="s">
        <v>2028</v>
      </c>
      <c r="W427" s="7" t="s">
        <v>2030</v>
      </c>
      <c r="X427" s="7">
        <v>19027.182000000001</v>
      </c>
      <c r="Y427" s="7">
        <v>22</v>
      </c>
      <c r="Z427" s="7">
        <v>3</v>
      </c>
      <c r="AA427" s="7">
        <v>8</v>
      </c>
      <c r="AB427" s="7" t="b">
        <v>1</v>
      </c>
      <c r="AC427" s="7">
        <v>0.698434</v>
      </c>
      <c r="AD427" s="7" t="s">
        <v>1667</v>
      </c>
      <c r="AE427" s="7" t="s">
        <v>27</v>
      </c>
      <c r="AF427" s="7" t="s">
        <v>27</v>
      </c>
      <c r="AG427" s="7" t="s">
        <v>27</v>
      </c>
      <c r="AH427" s="7" t="s">
        <v>27</v>
      </c>
      <c r="AI427" s="7" t="s">
        <v>27</v>
      </c>
      <c r="AJ427" s="7" t="s">
        <v>27</v>
      </c>
      <c r="AK427" s="7" t="s">
        <v>27</v>
      </c>
      <c r="AL427" s="7" t="s">
        <v>27</v>
      </c>
      <c r="AM427" s="7" t="s">
        <v>27</v>
      </c>
      <c r="AN427" s="7" t="s">
        <v>27</v>
      </c>
      <c r="AO427" s="7" t="s">
        <v>27</v>
      </c>
      <c r="AP427" s="7" t="s">
        <v>27</v>
      </c>
      <c r="AQ427" s="7" t="s">
        <v>27</v>
      </c>
      <c r="AR427" s="7" t="s">
        <v>27</v>
      </c>
      <c r="AS427" s="7" t="s">
        <v>27</v>
      </c>
      <c r="AT427" s="7" t="s">
        <v>27</v>
      </c>
    </row>
    <row r="428" spans="1:46" ht="25" x14ac:dyDescent="0.2">
      <c r="A428" s="6" t="s">
        <v>641</v>
      </c>
      <c r="B428" s="7" t="s">
        <v>642</v>
      </c>
      <c r="C428" s="7" t="s">
        <v>987</v>
      </c>
      <c r="D428" s="7" t="s">
        <v>27</v>
      </c>
      <c r="E428" s="7" t="s">
        <v>132</v>
      </c>
      <c r="F428" s="155" t="s">
        <v>644</v>
      </c>
      <c r="G428" s="7" t="s">
        <v>133</v>
      </c>
      <c r="H428" s="7" t="s">
        <v>27</v>
      </c>
      <c r="I428" s="7" t="s">
        <v>136</v>
      </c>
      <c r="J428" s="211" t="s">
        <v>988</v>
      </c>
      <c r="L428" s="6" t="s">
        <v>1619</v>
      </c>
      <c r="M428" s="7" t="s">
        <v>1616</v>
      </c>
      <c r="N428" s="7" t="s">
        <v>1617</v>
      </c>
      <c r="O428" s="7">
        <v>410</v>
      </c>
      <c r="P428" s="7">
        <v>-9.2233720368547697E+18</v>
      </c>
      <c r="Q428" s="211" t="s">
        <v>988</v>
      </c>
      <c r="R428" s="7" t="s">
        <v>642</v>
      </c>
      <c r="S428" s="7" t="s">
        <v>2055</v>
      </c>
      <c r="T428" s="7" t="s">
        <v>2056</v>
      </c>
      <c r="U428" s="215">
        <v>594599</v>
      </c>
      <c r="V428" s="7" t="s">
        <v>2028</v>
      </c>
      <c r="W428" s="7" t="s">
        <v>2030</v>
      </c>
      <c r="X428" s="7">
        <v>19027.182000000001</v>
      </c>
      <c r="Y428" s="7">
        <v>95</v>
      </c>
      <c r="Z428" s="7">
        <v>20</v>
      </c>
      <c r="AA428" s="7">
        <v>27</v>
      </c>
      <c r="AB428" s="7" t="b">
        <v>1</v>
      </c>
      <c r="AC428" s="7">
        <v>0.99578299999999997</v>
      </c>
      <c r="AD428" s="7" t="s">
        <v>1667</v>
      </c>
      <c r="AE428" s="7" t="s">
        <v>27</v>
      </c>
      <c r="AF428" s="7" t="s">
        <v>27</v>
      </c>
      <c r="AG428" s="7" t="s">
        <v>27</v>
      </c>
      <c r="AH428" s="7" t="s">
        <v>27</v>
      </c>
      <c r="AI428" s="7" t="s">
        <v>27</v>
      </c>
      <c r="AJ428" s="7" t="s">
        <v>27</v>
      </c>
      <c r="AK428" s="7" t="s">
        <v>27</v>
      </c>
      <c r="AL428" s="7" t="s">
        <v>27</v>
      </c>
      <c r="AM428" s="7" t="s">
        <v>27</v>
      </c>
      <c r="AN428" s="7" t="s">
        <v>27</v>
      </c>
      <c r="AO428" s="7" t="s">
        <v>27</v>
      </c>
      <c r="AP428" s="7" t="s">
        <v>27</v>
      </c>
      <c r="AQ428" s="7" t="s">
        <v>27</v>
      </c>
      <c r="AR428" s="7" t="s">
        <v>27</v>
      </c>
      <c r="AS428" s="7" t="s">
        <v>27</v>
      </c>
      <c r="AT428" s="7" t="s">
        <v>27</v>
      </c>
    </row>
    <row r="429" spans="1:46" ht="37" x14ac:dyDescent="0.2">
      <c r="A429" s="6" t="s">
        <v>641</v>
      </c>
      <c r="B429" s="7" t="s">
        <v>642</v>
      </c>
      <c r="C429" s="7" t="s">
        <v>989</v>
      </c>
      <c r="D429" s="7" t="s">
        <v>27</v>
      </c>
      <c r="E429" s="7" t="s">
        <v>195</v>
      </c>
      <c r="F429" s="7" t="s">
        <v>133</v>
      </c>
      <c r="G429" s="155" t="s">
        <v>644</v>
      </c>
      <c r="H429" s="7" t="s">
        <v>27</v>
      </c>
      <c r="I429" s="7" t="s">
        <v>136</v>
      </c>
      <c r="J429" s="211" t="s">
        <v>990</v>
      </c>
      <c r="L429" s="6" t="s">
        <v>1619</v>
      </c>
      <c r="M429" s="7" t="s">
        <v>1616</v>
      </c>
      <c r="N429" s="7" t="s">
        <v>1617</v>
      </c>
      <c r="O429" s="7">
        <v>411</v>
      </c>
      <c r="P429" s="7">
        <v>-9.2233720368547697E+18</v>
      </c>
      <c r="Q429" s="211" t="s">
        <v>990</v>
      </c>
      <c r="R429" s="7" t="s">
        <v>642</v>
      </c>
      <c r="S429" s="7" t="s">
        <v>2056</v>
      </c>
      <c r="T429" s="7" t="s">
        <v>2057</v>
      </c>
      <c r="U429" s="215">
        <v>594599</v>
      </c>
      <c r="V429" s="7" t="s">
        <v>2028</v>
      </c>
      <c r="W429" s="7" t="s">
        <v>2030</v>
      </c>
      <c r="X429" s="7">
        <v>19027.182000000001</v>
      </c>
      <c r="Y429" s="7">
        <v>124</v>
      </c>
      <c r="Z429" s="7">
        <v>26</v>
      </c>
      <c r="AA429" s="7">
        <v>49</v>
      </c>
      <c r="AB429" s="7" t="b">
        <v>0</v>
      </c>
      <c r="AC429" s="7">
        <v>0.16927500000000001</v>
      </c>
      <c r="AD429" s="7" t="s">
        <v>1623</v>
      </c>
      <c r="AE429" s="7" t="s">
        <v>27</v>
      </c>
      <c r="AF429" s="7" t="s">
        <v>27</v>
      </c>
      <c r="AG429" s="7" t="s">
        <v>27</v>
      </c>
      <c r="AH429" s="7" t="s">
        <v>27</v>
      </c>
      <c r="AI429" s="7" t="s">
        <v>27</v>
      </c>
      <c r="AJ429" s="7" t="s">
        <v>27</v>
      </c>
      <c r="AK429" s="7" t="s">
        <v>27</v>
      </c>
      <c r="AL429" s="7" t="s">
        <v>27</v>
      </c>
      <c r="AM429" s="7" t="s">
        <v>27</v>
      </c>
      <c r="AN429" s="7" t="s">
        <v>27</v>
      </c>
      <c r="AO429" s="7" t="s">
        <v>27</v>
      </c>
      <c r="AP429" s="7" t="s">
        <v>27</v>
      </c>
      <c r="AQ429" s="7" t="s">
        <v>27</v>
      </c>
      <c r="AR429" s="7" t="s">
        <v>27</v>
      </c>
      <c r="AS429" s="7" t="s">
        <v>27</v>
      </c>
      <c r="AT429" s="7" t="s">
        <v>27</v>
      </c>
    </row>
    <row r="430" spans="1:46" ht="37" x14ac:dyDescent="0.2">
      <c r="A430" s="6" t="s">
        <v>641</v>
      </c>
      <c r="B430" s="7" t="s">
        <v>642</v>
      </c>
      <c r="C430" s="7" t="s">
        <v>991</v>
      </c>
      <c r="D430" s="7" t="s">
        <v>27</v>
      </c>
      <c r="E430" s="7" t="s">
        <v>132</v>
      </c>
      <c r="F430" s="155" t="s">
        <v>644</v>
      </c>
      <c r="G430" s="7" t="s">
        <v>133</v>
      </c>
      <c r="H430" s="7" t="s">
        <v>27</v>
      </c>
      <c r="I430" s="7" t="s">
        <v>136</v>
      </c>
      <c r="J430" s="213" t="s">
        <v>992</v>
      </c>
      <c r="L430" s="6" t="s">
        <v>1619</v>
      </c>
      <c r="M430" s="7" t="s">
        <v>1616</v>
      </c>
      <c r="N430" s="7" t="s">
        <v>1617</v>
      </c>
      <c r="O430" s="7">
        <v>412</v>
      </c>
      <c r="P430" s="7">
        <v>-9.2233720368547697E+18</v>
      </c>
      <c r="Q430" s="213" t="s">
        <v>992</v>
      </c>
      <c r="R430" s="7" t="s">
        <v>642</v>
      </c>
      <c r="S430" s="7" t="s">
        <v>2057</v>
      </c>
      <c r="T430" s="7" t="s">
        <v>2058</v>
      </c>
      <c r="U430" s="215">
        <v>594599</v>
      </c>
      <c r="V430" s="7" t="s">
        <v>2028</v>
      </c>
      <c r="W430" s="7" t="s">
        <v>2030</v>
      </c>
      <c r="X430" s="7">
        <v>19027.182000000001</v>
      </c>
      <c r="Y430" s="7">
        <v>94</v>
      </c>
      <c r="Z430" s="7">
        <v>16</v>
      </c>
      <c r="AA430" s="7">
        <v>28</v>
      </c>
      <c r="AB430" s="7" t="b">
        <v>0</v>
      </c>
      <c r="AC430" s="7">
        <v>8.6899999999999998E-4</v>
      </c>
      <c r="AD430" s="7" t="s">
        <v>1623</v>
      </c>
      <c r="AE430" s="7" t="s">
        <v>27</v>
      </c>
      <c r="AF430" s="7" t="s">
        <v>27</v>
      </c>
      <c r="AG430" s="7" t="s">
        <v>27</v>
      </c>
      <c r="AH430" s="7" t="s">
        <v>27</v>
      </c>
      <c r="AI430" s="7" t="s">
        <v>27</v>
      </c>
      <c r="AJ430" s="7" t="s">
        <v>27</v>
      </c>
      <c r="AK430" s="7" t="s">
        <v>27</v>
      </c>
      <c r="AL430" s="7" t="s">
        <v>27</v>
      </c>
      <c r="AM430" s="7" t="s">
        <v>27</v>
      </c>
      <c r="AN430" s="7" t="s">
        <v>27</v>
      </c>
      <c r="AO430" s="7" t="s">
        <v>27</v>
      </c>
      <c r="AP430" s="7" t="s">
        <v>27</v>
      </c>
      <c r="AQ430" s="7" t="s">
        <v>27</v>
      </c>
      <c r="AR430" s="7" t="s">
        <v>27</v>
      </c>
      <c r="AS430" s="7" t="s">
        <v>27</v>
      </c>
      <c r="AT430" s="7" t="s">
        <v>27</v>
      </c>
    </row>
    <row r="431" spans="1:46" ht="49" x14ac:dyDescent="0.2">
      <c r="A431" s="6" t="s">
        <v>641</v>
      </c>
      <c r="B431" s="7" t="s">
        <v>642</v>
      </c>
      <c r="C431" s="7" t="s">
        <v>993</v>
      </c>
      <c r="D431" s="7" t="s">
        <v>27</v>
      </c>
      <c r="E431" s="7" t="s">
        <v>195</v>
      </c>
      <c r="F431" s="7" t="s">
        <v>133</v>
      </c>
      <c r="G431" s="155" t="s">
        <v>644</v>
      </c>
      <c r="H431" s="7" t="s">
        <v>27</v>
      </c>
      <c r="I431" s="7" t="s">
        <v>136</v>
      </c>
      <c r="J431" s="213" t="s">
        <v>994</v>
      </c>
      <c r="L431" s="6" t="s">
        <v>1619</v>
      </c>
      <c r="M431" s="7" t="s">
        <v>1616</v>
      </c>
      <c r="N431" s="7" t="s">
        <v>1617</v>
      </c>
      <c r="O431" s="7">
        <v>413</v>
      </c>
      <c r="P431" s="7">
        <v>-9.2233720368547697E+18</v>
      </c>
      <c r="Q431" s="213" t="s">
        <v>994</v>
      </c>
      <c r="R431" s="7" t="s">
        <v>642</v>
      </c>
      <c r="S431" s="7" t="s">
        <v>2058</v>
      </c>
      <c r="T431" s="7" t="s">
        <v>2059</v>
      </c>
      <c r="U431" s="215">
        <v>594599</v>
      </c>
      <c r="V431" s="7" t="s">
        <v>2028</v>
      </c>
      <c r="W431" s="7" t="s">
        <v>2030</v>
      </c>
      <c r="X431" s="7">
        <v>19027.182000000001</v>
      </c>
      <c r="Y431" s="7">
        <v>138</v>
      </c>
      <c r="Z431" s="7">
        <v>18</v>
      </c>
      <c r="AA431" s="7">
        <v>61</v>
      </c>
      <c r="AB431" s="7" t="b">
        <v>0</v>
      </c>
      <c r="AC431" s="7">
        <v>1.9619999999999999E-2</v>
      </c>
      <c r="AD431" s="7" t="s">
        <v>1623</v>
      </c>
      <c r="AE431" s="7" t="s">
        <v>27</v>
      </c>
      <c r="AF431" s="7" t="s">
        <v>27</v>
      </c>
      <c r="AG431" s="7" t="s">
        <v>27</v>
      </c>
      <c r="AH431" s="7" t="s">
        <v>27</v>
      </c>
      <c r="AI431" s="7" t="s">
        <v>27</v>
      </c>
      <c r="AJ431" s="7" t="s">
        <v>27</v>
      </c>
      <c r="AK431" s="7" t="s">
        <v>27</v>
      </c>
      <c r="AL431" s="7" t="s">
        <v>27</v>
      </c>
      <c r="AM431" s="7" t="s">
        <v>27</v>
      </c>
      <c r="AN431" s="7" t="s">
        <v>27</v>
      </c>
      <c r="AO431" s="7" t="s">
        <v>27</v>
      </c>
      <c r="AP431" s="7" t="s">
        <v>27</v>
      </c>
      <c r="AQ431" s="7" t="s">
        <v>27</v>
      </c>
      <c r="AR431" s="7" t="s">
        <v>27</v>
      </c>
      <c r="AS431" s="7" t="s">
        <v>27</v>
      </c>
      <c r="AT431" s="7" t="s">
        <v>27</v>
      </c>
    </row>
    <row r="432" spans="1:46" ht="25" x14ac:dyDescent="0.2">
      <c r="A432" s="6" t="s">
        <v>641</v>
      </c>
      <c r="B432" s="7" t="s">
        <v>642</v>
      </c>
      <c r="C432" s="7" t="s">
        <v>995</v>
      </c>
      <c r="D432" s="7" t="s">
        <v>27</v>
      </c>
      <c r="E432" s="7" t="s">
        <v>132</v>
      </c>
      <c r="F432" s="155" t="s">
        <v>644</v>
      </c>
      <c r="G432" s="7" t="s">
        <v>133</v>
      </c>
      <c r="H432" s="7" t="s">
        <v>27</v>
      </c>
      <c r="I432" s="7" t="s">
        <v>136</v>
      </c>
      <c r="J432" s="211" t="s">
        <v>996</v>
      </c>
      <c r="L432" s="6" t="s">
        <v>1619</v>
      </c>
      <c r="M432" s="7" t="s">
        <v>1616</v>
      </c>
      <c r="N432" s="7" t="s">
        <v>1617</v>
      </c>
      <c r="O432" s="7">
        <v>414</v>
      </c>
      <c r="P432" s="7">
        <v>-9.2233720368547697E+18</v>
      </c>
      <c r="Q432" s="211" t="s">
        <v>996</v>
      </c>
      <c r="R432" s="7" t="s">
        <v>642</v>
      </c>
      <c r="S432" s="7" t="s">
        <v>2059</v>
      </c>
      <c r="T432" s="7" t="s">
        <v>2060</v>
      </c>
      <c r="U432" s="215">
        <v>594599</v>
      </c>
      <c r="V432" s="7" t="s">
        <v>2028</v>
      </c>
      <c r="W432" s="7" t="s">
        <v>2030</v>
      </c>
      <c r="X432" s="7">
        <v>19027.182000000001</v>
      </c>
      <c r="Y432" s="7">
        <v>78</v>
      </c>
      <c r="Z432" s="7">
        <v>13</v>
      </c>
      <c r="AA432" s="7">
        <v>30</v>
      </c>
      <c r="AB432" s="7" t="b">
        <v>0</v>
      </c>
      <c r="AC432" s="7">
        <v>0.114316</v>
      </c>
      <c r="AD432" s="7" t="s">
        <v>1623</v>
      </c>
      <c r="AE432" s="7" t="s">
        <v>27</v>
      </c>
      <c r="AF432" s="7" t="s">
        <v>27</v>
      </c>
      <c r="AG432" s="7" t="s">
        <v>27</v>
      </c>
      <c r="AH432" s="7" t="s">
        <v>27</v>
      </c>
      <c r="AI432" s="7" t="s">
        <v>27</v>
      </c>
      <c r="AJ432" s="7" t="s">
        <v>27</v>
      </c>
      <c r="AK432" s="7" t="s">
        <v>27</v>
      </c>
      <c r="AL432" s="7" t="s">
        <v>27</v>
      </c>
      <c r="AM432" s="7" t="s">
        <v>27</v>
      </c>
      <c r="AN432" s="7" t="s">
        <v>27</v>
      </c>
      <c r="AO432" s="7" t="s">
        <v>27</v>
      </c>
      <c r="AP432" s="7" t="s">
        <v>27</v>
      </c>
      <c r="AQ432" s="7" t="s">
        <v>27</v>
      </c>
      <c r="AR432" s="7" t="s">
        <v>27</v>
      </c>
      <c r="AS432" s="7" t="s">
        <v>27</v>
      </c>
      <c r="AT432" s="7" t="s">
        <v>27</v>
      </c>
    </row>
    <row r="433" spans="1:46" x14ac:dyDescent="0.2">
      <c r="A433" s="6" t="s">
        <v>641</v>
      </c>
      <c r="B433" s="7" t="s">
        <v>642</v>
      </c>
      <c r="C433" s="7" t="s">
        <v>997</v>
      </c>
      <c r="D433" s="7" t="s">
        <v>27</v>
      </c>
      <c r="E433" s="7" t="s">
        <v>195</v>
      </c>
      <c r="F433" s="7" t="s">
        <v>133</v>
      </c>
      <c r="G433" s="155" t="s">
        <v>644</v>
      </c>
      <c r="H433" s="7" t="s">
        <v>27</v>
      </c>
      <c r="I433" s="7" t="s">
        <v>136</v>
      </c>
      <c r="J433" s="211" t="s">
        <v>998</v>
      </c>
      <c r="L433" s="6" t="s">
        <v>1619</v>
      </c>
      <c r="M433" s="7" t="s">
        <v>1616</v>
      </c>
      <c r="N433" s="7" t="s">
        <v>1617</v>
      </c>
      <c r="O433" s="7">
        <v>415</v>
      </c>
      <c r="P433" s="7">
        <v>-9.2233720368547697E+18</v>
      </c>
      <c r="Q433" s="211" t="s">
        <v>998</v>
      </c>
      <c r="R433" s="7" t="s">
        <v>642</v>
      </c>
      <c r="S433" s="7" t="s">
        <v>2060</v>
      </c>
      <c r="T433" s="7" t="s">
        <v>2061</v>
      </c>
      <c r="U433" s="215">
        <v>594599</v>
      </c>
      <c r="V433" s="7" t="s">
        <v>2028</v>
      </c>
      <c r="W433" s="7" t="s">
        <v>2030</v>
      </c>
      <c r="X433" s="7">
        <v>19027.182000000001</v>
      </c>
      <c r="Y433" s="7">
        <v>38</v>
      </c>
      <c r="Z433" s="7">
        <v>8</v>
      </c>
      <c r="AA433" s="7">
        <v>13</v>
      </c>
      <c r="AB433" s="7" t="b">
        <v>1</v>
      </c>
      <c r="AC433" s="7">
        <v>0.89610500000000004</v>
      </c>
      <c r="AD433" s="7" t="s">
        <v>1667</v>
      </c>
      <c r="AE433" s="7" t="s">
        <v>27</v>
      </c>
      <c r="AF433" s="7" t="s">
        <v>27</v>
      </c>
      <c r="AG433" s="7" t="s">
        <v>27</v>
      </c>
      <c r="AH433" s="7" t="s">
        <v>27</v>
      </c>
      <c r="AI433" s="7" t="s">
        <v>27</v>
      </c>
      <c r="AJ433" s="7" t="s">
        <v>27</v>
      </c>
      <c r="AK433" s="7" t="s">
        <v>27</v>
      </c>
      <c r="AL433" s="7" t="s">
        <v>27</v>
      </c>
      <c r="AM433" s="7" t="s">
        <v>27</v>
      </c>
      <c r="AN433" s="7" t="s">
        <v>27</v>
      </c>
      <c r="AO433" s="7" t="s">
        <v>27</v>
      </c>
      <c r="AP433" s="7" t="s">
        <v>27</v>
      </c>
      <c r="AQ433" s="7" t="s">
        <v>27</v>
      </c>
      <c r="AR433" s="7" t="s">
        <v>27</v>
      </c>
      <c r="AS433" s="7" t="s">
        <v>27</v>
      </c>
      <c r="AT433" s="7" t="s">
        <v>27</v>
      </c>
    </row>
    <row r="434" spans="1:46" ht="25" x14ac:dyDescent="0.2">
      <c r="A434" s="6" t="s">
        <v>641</v>
      </c>
      <c r="B434" s="7" t="s">
        <v>642</v>
      </c>
      <c r="C434" s="7" t="s">
        <v>999</v>
      </c>
      <c r="D434" s="7" t="s">
        <v>27</v>
      </c>
      <c r="E434" s="7" t="s">
        <v>132</v>
      </c>
      <c r="F434" s="155" t="s">
        <v>644</v>
      </c>
      <c r="G434" s="7" t="s">
        <v>133</v>
      </c>
      <c r="H434" s="7" t="s">
        <v>27</v>
      </c>
      <c r="I434" s="7" t="s">
        <v>136</v>
      </c>
      <c r="J434" s="211" t="s">
        <v>1000</v>
      </c>
      <c r="L434" s="6" t="s">
        <v>1619</v>
      </c>
      <c r="M434" s="7" t="s">
        <v>1616</v>
      </c>
      <c r="N434" s="7" t="s">
        <v>1617</v>
      </c>
      <c r="O434" s="7">
        <v>416</v>
      </c>
      <c r="P434" s="7">
        <v>-9.2233720368547697E+18</v>
      </c>
      <c r="Q434" s="211" t="s">
        <v>1000</v>
      </c>
      <c r="R434" s="7" t="s">
        <v>642</v>
      </c>
      <c r="S434" s="7" t="s">
        <v>2062</v>
      </c>
      <c r="T434" s="7" t="s">
        <v>2063</v>
      </c>
      <c r="U434" s="7">
        <v>1110.4469999999999</v>
      </c>
      <c r="V434" s="7" t="s">
        <v>2062</v>
      </c>
      <c r="W434" s="7" t="s">
        <v>2064</v>
      </c>
      <c r="X434" s="7">
        <v>35534.31</v>
      </c>
      <c r="Y434" s="7">
        <v>62</v>
      </c>
      <c r="Z434" s="7">
        <v>8</v>
      </c>
      <c r="AA434" s="7">
        <v>23</v>
      </c>
      <c r="AB434" s="7" t="b">
        <v>1</v>
      </c>
      <c r="AC434" s="7">
        <v>0.98533300000000001</v>
      </c>
      <c r="AD434" s="7" t="s">
        <v>1667</v>
      </c>
      <c r="AE434" s="7" t="s">
        <v>27</v>
      </c>
      <c r="AF434" s="7" t="s">
        <v>27</v>
      </c>
      <c r="AG434" s="7" t="s">
        <v>27</v>
      </c>
      <c r="AH434" s="7" t="s">
        <v>27</v>
      </c>
      <c r="AI434" s="7" t="s">
        <v>27</v>
      </c>
      <c r="AJ434" s="7" t="s">
        <v>27</v>
      </c>
      <c r="AK434" s="7" t="s">
        <v>27</v>
      </c>
      <c r="AL434" s="7" t="s">
        <v>27</v>
      </c>
      <c r="AM434" s="7" t="s">
        <v>27</v>
      </c>
      <c r="AN434" s="7" t="s">
        <v>27</v>
      </c>
      <c r="AO434" s="7" t="s">
        <v>27</v>
      </c>
      <c r="AP434" s="7" t="s">
        <v>27</v>
      </c>
      <c r="AQ434" s="7" t="s">
        <v>27</v>
      </c>
      <c r="AR434" s="7" t="s">
        <v>27</v>
      </c>
      <c r="AS434" s="7" t="s">
        <v>27</v>
      </c>
      <c r="AT434" s="7" t="s">
        <v>27</v>
      </c>
    </row>
    <row r="435" spans="1:46" ht="25" x14ac:dyDescent="0.2">
      <c r="A435" s="6" t="s">
        <v>641</v>
      </c>
      <c r="B435" s="7" t="s">
        <v>642</v>
      </c>
      <c r="C435" s="7" t="s">
        <v>1001</v>
      </c>
      <c r="D435" s="7" t="s">
        <v>27</v>
      </c>
      <c r="E435" s="7" t="s">
        <v>195</v>
      </c>
      <c r="F435" s="7" t="s">
        <v>133</v>
      </c>
      <c r="G435" s="155" t="s">
        <v>644</v>
      </c>
      <c r="H435" s="7" t="s">
        <v>27</v>
      </c>
      <c r="I435" s="7" t="s">
        <v>136</v>
      </c>
      <c r="J435" s="213" t="s">
        <v>1002</v>
      </c>
      <c r="L435" s="6" t="s">
        <v>1619</v>
      </c>
      <c r="M435" s="7" t="s">
        <v>1616</v>
      </c>
      <c r="N435" s="7" t="s">
        <v>1617</v>
      </c>
      <c r="O435" s="7">
        <v>417</v>
      </c>
      <c r="P435" s="7">
        <v>-9.2233720368547697E+18</v>
      </c>
      <c r="Q435" s="213" t="s">
        <v>1002</v>
      </c>
      <c r="R435" s="7" t="s">
        <v>642</v>
      </c>
      <c r="S435" s="7" t="s">
        <v>2063</v>
      </c>
      <c r="T435" s="7" t="s">
        <v>2065</v>
      </c>
      <c r="U435" s="7">
        <v>1110.4469999999999</v>
      </c>
      <c r="V435" s="7" t="s">
        <v>2062</v>
      </c>
      <c r="W435" s="7" t="s">
        <v>2064</v>
      </c>
      <c r="X435" s="7">
        <v>35534.31</v>
      </c>
      <c r="Y435" s="7">
        <v>58</v>
      </c>
      <c r="Z435" s="7">
        <v>8</v>
      </c>
      <c r="AA435" s="7">
        <v>17</v>
      </c>
      <c r="AB435" s="7" t="b">
        <v>0</v>
      </c>
      <c r="AC435" s="7">
        <v>1.85E-4</v>
      </c>
      <c r="AD435" s="7" t="s">
        <v>1623</v>
      </c>
      <c r="AE435" s="7" t="s">
        <v>27</v>
      </c>
      <c r="AF435" s="7" t="s">
        <v>27</v>
      </c>
      <c r="AG435" s="7" t="s">
        <v>27</v>
      </c>
      <c r="AH435" s="7" t="s">
        <v>27</v>
      </c>
      <c r="AI435" s="7" t="s">
        <v>27</v>
      </c>
      <c r="AJ435" s="7" t="s">
        <v>27</v>
      </c>
      <c r="AK435" s="7" t="s">
        <v>27</v>
      </c>
      <c r="AL435" s="7" t="s">
        <v>27</v>
      </c>
      <c r="AM435" s="7" t="s">
        <v>27</v>
      </c>
      <c r="AN435" s="7" t="s">
        <v>27</v>
      </c>
      <c r="AO435" s="7" t="s">
        <v>27</v>
      </c>
      <c r="AP435" s="7" t="s">
        <v>27</v>
      </c>
      <c r="AQ435" s="7" t="s">
        <v>27</v>
      </c>
      <c r="AR435" s="7" t="s">
        <v>27</v>
      </c>
      <c r="AS435" s="7" t="s">
        <v>27</v>
      </c>
      <c r="AT435" s="7" t="s">
        <v>27</v>
      </c>
    </row>
    <row r="436" spans="1:46" ht="49" x14ac:dyDescent="0.2">
      <c r="A436" s="6" t="s">
        <v>641</v>
      </c>
      <c r="B436" s="7" t="s">
        <v>642</v>
      </c>
      <c r="C436" s="7" t="s">
        <v>1003</v>
      </c>
      <c r="D436" s="7" t="s">
        <v>27</v>
      </c>
      <c r="E436" s="7" t="s">
        <v>132</v>
      </c>
      <c r="F436" s="155" t="s">
        <v>644</v>
      </c>
      <c r="G436" s="7" t="s">
        <v>133</v>
      </c>
      <c r="H436" s="7" t="s">
        <v>27</v>
      </c>
      <c r="I436" s="7" t="s">
        <v>136</v>
      </c>
      <c r="J436" s="213" t="s">
        <v>1004</v>
      </c>
      <c r="L436" s="6" t="s">
        <v>1619</v>
      </c>
      <c r="M436" s="7" t="s">
        <v>1616</v>
      </c>
      <c r="N436" s="7" t="s">
        <v>1617</v>
      </c>
      <c r="O436" s="7">
        <v>418</v>
      </c>
      <c r="P436" s="7">
        <v>-9.2233720368547697E+18</v>
      </c>
      <c r="Q436" s="213" t="s">
        <v>1004</v>
      </c>
      <c r="R436" s="7" t="s">
        <v>642</v>
      </c>
      <c r="S436" s="7" t="s">
        <v>2065</v>
      </c>
      <c r="T436" s="7" t="s">
        <v>2066</v>
      </c>
      <c r="U436" s="7">
        <v>1110.4469999999999</v>
      </c>
      <c r="V436" s="7" t="s">
        <v>2062</v>
      </c>
      <c r="W436" s="7" t="s">
        <v>2064</v>
      </c>
      <c r="X436" s="7">
        <v>35534.31</v>
      </c>
      <c r="Y436" s="7">
        <v>136</v>
      </c>
      <c r="Z436" s="7">
        <v>19</v>
      </c>
      <c r="AA436" s="7">
        <v>37</v>
      </c>
      <c r="AB436" s="7" t="b">
        <v>0</v>
      </c>
      <c r="AC436" s="7">
        <v>0.27750000000000002</v>
      </c>
      <c r="AD436" s="7" t="s">
        <v>1623</v>
      </c>
      <c r="AE436" s="7" t="s">
        <v>27</v>
      </c>
      <c r="AF436" s="7" t="s">
        <v>27</v>
      </c>
      <c r="AG436" s="7" t="s">
        <v>27</v>
      </c>
      <c r="AH436" s="7" t="s">
        <v>27</v>
      </c>
      <c r="AI436" s="7" t="s">
        <v>27</v>
      </c>
      <c r="AJ436" s="7" t="s">
        <v>27</v>
      </c>
      <c r="AK436" s="7" t="s">
        <v>27</v>
      </c>
      <c r="AL436" s="7" t="s">
        <v>27</v>
      </c>
      <c r="AM436" s="7" t="s">
        <v>27</v>
      </c>
      <c r="AN436" s="7" t="s">
        <v>27</v>
      </c>
      <c r="AO436" s="7" t="s">
        <v>27</v>
      </c>
      <c r="AP436" s="7" t="s">
        <v>27</v>
      </c>
      <c r="AQ436" s="7" t="s">
        <v>27</v>
      </c>
      <c r="AR436" s="7" t="s">
        <v>27</v>
      </c>
      <c r="AS436" s="7" t="s">
        <v>27</v>
      </c>
      <c r="AT436" s="7" t="s">
        <v>27</v>
      </c>
    </row>
    <row r="437" spans="1:46" ht="49" x14ac:dyDescent="0.2">
      <c r="A437" s="6" t="s">
        <v>641</v>
      </c>
      <c r="B437" s="7" t="s">
        <v>642</v>
      </c>
      <c r="C437" s="7" t="s">
        <v>1005</v>
      </c>
      <c r="D437" s="7" t="s">
        <v>27</v>
      </c>
      <c r="E437" s="7" t="s">
        <v>195</v>
      </c>
      <c r="F437" s="7" t="s">
        <v>133</v>
      </c>
      <c r="G437" s="155" t="s">
        <v>644</v>
      </c>
      <c r="H437" s="7" t="s">
        <v>27</v>
      </c>
      <c r="I437" s="7" t="s">
        <v>136</v>
      </c>
      <c r="J437" s="211" t="s">
        <v>1006</v>
      </c>
      <c r="L437" s="6" t="s">
        <v>1619</v>
      </c>
      <c r="M437" s="7" t="s">
        <v>1616</v>
      </c>
      <c r="N437" s="7" t="s">
        <v>1617</v>
      </c>
      <c r="O437" s="7">
        <v>419</v>
      </c>
      <c r="P437" s="7">
        <v>-9.2233720368547697E+18</v>
      </c>
      <c r="Q437" s="211" t="s">
        <v>1006</v>
      </c>
      <c r="R437" s="7" t="s">
        <v>642</v>
      </c>
      <c r="S437" s="7" t="s">
        <v>2066</v>
      </c>
      <c r="T437" s="7" t="s">
        <v>2067</v>
      </c>
      <c r="U437" s="7">
        <v>1110.4469999999999</v>
      </c>
      <c r="V437" s="7" t="s">
        <v>2062</v>
      </c>
      <c r="W437" s="7" t="s">
        <v>2064</v>
      </c>
      <c r="X437" s="7">
        <v>35534.31</v>
      </c>
      <c r="Y437" s="7">
        <v>140</v>
      </c>
      <c r="Z437" s="7">
        <v>23</v>
      </c>
      <c r="AA437" s="7">
        <v>50</v>
      </c>
      <c r="AB437" s="7" t="b">
        <v>0</v>
      </c>
      <c r="AC437" s="7">
        <v>2.8739999999999998E-3</v>
      </c>
      <c r="AD437" s="7" t="s">
        <v>1623</v>
      </c>
      <c r="AE437" s="7" t="s">
        <v>27</v>
      </c>
      <c r="AF437" s="7" t="s">
        <v>27</v>
      </c>
      <c r="AG437" s="7" t="s">
        <v>27</v>
      </c>
      <c r="AH437" s="7" t="s">
        <v>27</v>
      </c>
      <c r="AI437" s="7" t="s">
        <v>27</v>
      </c>
      <c r="AJ437" s="7" t="s">
        <v>27</v>
      </c>
      <c r="AK437" s="7" t="s">
        <v>27</v>
      </c>
      <c r="AL437" s="7" t="s">
        <v>27</v>
      </c>
      <c r="AM437" s="7" t="s">
        <v>27</v>
      </c>
      <c r="AN437" s="7" t="s">
        <v>27</v>
      </c>
      <c r="AO437" s="7" t="s">
        <v>27</v>
      </c>
      <c r="AP437" s="7" t="s">
        <v>27</v>
      </c>
      <c r="AQ437" s="7" t="s">
        <v>27</v>
      </c>
      <c r="AR437" s="7" t="s">
        <v>27</v>
      </c>
      <c r="AS437" s="7" t="s">
        <v>27</v>
      </c>
      <c r="AT437" s="7" t="s">
        <v>27</v>
      </c>
    </row>
    <row r="438" spans="1:46" ht="25" x14ac:dyDescent="0.2">
      <c r="A438" s="6" t="s">
        <v>641</v>
      </c>
      <c r="B438" s="7" t="s">
        <v>642</v>
      </c>
      <c r="C438" s="7" t="s">
        <v>1007</v>
      </c>
      <c r="D438" s="7" t="s">
        <v>27</v>
      </c>
      <c r="E438" s="7" t="s">
        <v>132</v>
      </c>
      <c r="F438" s="155" t="s">
        <v>644</v>
      </c>
      <c r="G438" s="7" t="s">
        <v>133</v>
      </c>
      <c r="H438" s="7" t="s">
        <v>27</v>
      </c>
      <c r="I438" s="7" t="s">
        <v>136</v>
      </c>
      <c r="J438" s="213" t="s">
        <v>1008</v>
      </c>
      <c r="L438" s="6" t="s">
        <v>1619</v>
      </c>
      <c r="M438" s="7" t="s">
        <v>1616</v>
      </c>
      <c r="N438" s="7" t="s">
        <v>1617</v>
      </c>
      <c r="O438" s="7">
        <v>420</v>
      </c>
      <c r="P438" s="7">
        <v>-9.2233720368547697E+18</v>
      </c>
      <c r="Q438" s="213" t="s">
        <v>1008</v>
      </c>
      <c r="R438" s="7" t="s">
        <v>642</v>
      </c>
      <c r="S438" s="7" t="s">
        <v>2067</v>
      </c>
      <c r="T438" s="7" t="s">
        <v>2068</v>
      </c>
      <c r="U438" s="7">
        <v>1110.4469999999999</v>
      </c>
      <c r="V438" s="7" t="s">
        <v>2062</v>
      </c>
      <c r="W438" s="7" t="s">
        <v>2064</v>
      </c>
      <c r="X438" s="7">
        <v>35534.31</v>
      </c>
      <c r="Y438" s="7">
        <v>56</v>
      </c>
      <c r="Z438" s="7">
        <v>9</v>
      </c>
      <c r="AA438" s="7">
        <v>22</v>
      </c>
      <c r="AB438" s="7" t="b">
        <v>0</v>
      </c>
      <c r="AC438" s="7">
        <v>1.65E-4</v>
      </c>
      <c r="AD438" s="7" t="s">
        <v>1623</v>
      </c>
      <c r="AE438" s="7" t="s">
        <v>27</v>
      </c>
      <c r="AF438" s="7" t="s">
        <v>27</v>
      </c>
      <c r="AG438" s="7" t="s">
        <v>27</v>
      </c>
      <c r="AH438" s="7" t="s">
        <v>27</v>
      </c>
      <c r="AI438" s="7" t="s">
        <v>27</v>
      </c>
      <c r="AJ438" s="7" t="s">
        <v>27</v>
      </c>
      <c r="AK438" s="7" t="s">
        <v>27</v>
      </c>
      <c r="AL438" s="7" t="s">
        <v>27</v>
      </c>
      <c r="AM438" s="7" t="s">
        <v>27</v>
      </c>
      <c r="AN438" s="7" t="s">
        <v>27</v>
      </c>
      <c r="AO438" s="7" t="s">
        <v>27</v>
      </c>
      <c r="AP438" s="7" t="s">
        <v>27</v>
      </c>
      <c r="AQ438" s="7" t="s">
        <v>27</v>
      </c>
      <c r="AR438" s="7" t="s">
        <v>27</v>
      </c>
      <c r="AS438" s="7" t="s">
        <v>27</v>
      </c>
      <c r="AT438" s="7" t="s">
        <v>27</v>
      </c>
    </row>
    <row r="439" spans="1:46" ht="25" x14ac:dyDescent="0.2">
      <c r="A439" s="6" t="s">
        <v>641</v>
      </c>
      <c r="B439" s="7" t="s">
        <v>642</v>
      </c>
      <c r="C439" s="7" t="s">
        <v>1009</v>
      </c>
      <c r="D439" s="7" t="s">
        <v>27</v>
      </c>
      <c r="E439" s="7" t="s">
        <v>195</v>
      </c>
      <c r="F439" s="7" t="s">
        <v>133</v>
      </c>
      <c r="G439" s="155" t="s">
        <v>644</v>
      </c>
      <c r="H439" s="7" t="s">
        <v>27</v>
      </c>
      <c r="I439" s="7" t="s">
        <v>136</v>
      </c>
      <c r="J439" s="211" t="s">
        <v>1010</v>
      </c>
      <c r="L439" s="6" t="s">
        <v>1619</v>
      </c>
      <c r="M439" s="7" t="s">
        <v>1616</v>
      </c>
      <c r="N439" s="7" t="s">
        <v>1617</v>
      </c>
      <c r="O439" s="7">
        <v>421</v>
      </c>
      <c r="P439" s="7">
        <v>-9.2233720368547697E+18</v>
      </c>
      <c r="Q439" s="211" t="s">
        <v>1010</v>
      </c>
      <c r="R439" s="7" t="s">
        <v>642</v>
      </c>
      <c r="S439" s="7" t="s">
        <v>2068</v>
      </c>
      <c r="T439" s="7" t="s">
        <v>2069</v>
      </c>
      <c r="U439" s="7">
        <v>1110.4469999999999</v>
      </c>
      <c r="V439" s="7" t="s">
        <v>2062</v>
      </c>
      <c r="W439" s="7" t="s">
        <v>2064</v>
      </c>
      <c r="X439" s="7">
        <v>35534.31</v>
      </c>
      <c r="Y439" s="7">
        <v>72</v>
      </c>
      <c r="Z439" s="7">
        <v>10</v>
      </c>
      <c r="AA439" s="7">
        <v>28</v>
      </c>
      <c r="AB439" s="7" t="b">
        <v>0</v>
      </c>
      <c r="AC439" s="7">
        <v>1.751E-3</v>
      </c>
      <c r="AD439" s="7" t="s">
        <v>1623</v>
      </c>
      <c r="AE439" s="7" t="s">
        <v>27</v>
      </c>
      <c r="AF439" s="7" t="s">
        <v>27</v>
      </c>
      <c r="AG439" s="7" t="s">
        <v>27</v>
      </c>
      <c r="AH439" s="7" t="s">
        <v>27</v>
      </c>
      <c r="AI439" s="7" t="s">
        <v>27</v>
      </c>
      <c r="AJ439" s="7" t="s">
        <v>27</v>
      </c>
      <c r="AK439" s="7" t="s">
        <v>27</v>
      </c>
      <c r="AL439" s="7" t="s">
        <v>27</v>
      </c>
      <c r="AM439" s="7" t="s">
        <v>27</v>
      </c>
      <c r="AN439" s="7" t="s">
        <v>27</v>
      </c>
      <c r="AO439" s="7" t="s">
        <v>27</v>
      </c>
      <c r="AP439" s="7" t="s">
        <v>27</v>
      </c>
      <c r="AQ439" s="7" t="s">
        <v>27</v>
      </c>
      <c r="AR439" s="7" t="s">
        <v>27</v>
      </c>
      <c r="AS439" s="7" t="s">
        <v>27</v>
      </c>
      <c r="AT439" s="7" t="s">
        <v>27</v>
      </c>
    </row>
    <row r="440" spans="1:46" ht="25" x14ac:dyDescent="0.2">
      <c r="A440" s="6" t="s">
        <v>641</v>
      </c>
      <c r="B440" s="7" t="s">
        <v>642</v>
      </c>
      <c r="C440" s="7" t="s">
        <v>1011</v>
      </c>
      <c r="D440" s="7" t="s">
        <v>27</v>
      </c>
      <c r="E440" s="7" t="s">
        <v>132</v>
      </c>
      <c r="F440" s="155" t="s">
        <v>644</v>
      </c>
      <c r="G440" s="7" t="s">
        <v>133</v>
      </c>
      <c r="H440" s="7" t="s">
        <v>27</v>
      </c>
      <c r="I440" s="7" t="s">
        <v>136</v>
      </c>
      <c r="J440" s="211" t="s">
        <v>1012</v>
      </c>
      <c r="L440" s="6" t="s">
        <v>1619</v>
      </c>
      <c r="M440" s="7" t="s">
        <v>1616</v>
      </c>
      <c r="N440" s="7" t="s">
        <v>1617</v>
      </c>
      <c r="O440" s="7">
        <v>422</v>
      </c>
      <c r="P440" s="7">
        <v>-9.2233720368547697E+18</v>
      </c>
      <c r="Q440" s="211" t="s">
        <v>1012</v>
      </c>
      <c r="R440" s="7" t="s">
        <v>642</v>
      </c>
      <c r="S440" s="7" t="s">
        <v>2069</v>
      </c>
      <c r="T440" s="7" t="s">
        <v>2070</v>
      </c>
      <c r="U440" s="7">
        <v>1110.4469999999999</v>
      </c>
      <c r="V440" s="7" t="s">
        <v>2062</v>
      </c>
      <c r="W440" s="7" t="s">
        <v>2064</v>
      </c>
      <c r="X440" s="7">
        <v>35534.31</v>
      </c>
      <c r="Y440" s="7">
        <v>88</v>
      </c>
      <c r="Z440" s="7">
        <v>16</v>
      </c>
      <c r="AA440" s="7">
        <v>23</v>
      </c>
      <c r="AB440" s="7" t="b">
        <v>0</v>
      </c>
      <c r="AC440" s="7">
        <v>1.6799999999999999E-4</v>
      </c>
      <c r="AD440" s="7" t="s">
        <v>1623</v>
      </c>
      <c r="AE440" s="7" t="s">
        <v>27</v>
      </c>
      <c r="AF440" s="7" t="s">
        <v>27</v>
      </c>
      <c r="AG440" s="7" t="s">
        <v>27</v>
      </c>
      <c r="AH440" s="7" t="s">
        <v>27</v>
      </c>
      <c r="AI440" s="7" t="s">
        <v>27</v>
      </c>
      <c r="AJ440" s="7" t="s">
        <v>27</v>
      </c>
      <c r="AK440" s="7" t="s">
        <v>27</v>
      </c>
      <c r="AL440" s="7" t="s">
        <v>27</v>
      </c>
      <c r="AM440" s="7" t="s">
        <v>27</v>
      </c>
      <c r="AN440" s="7" t="s">
        <v>27</v>
      </c>
      <c r="AO440" s="7" t="s">
        <v>27</v>
      </c>
      <c r="AP440" s="7" t="s">
        <v>27</v>
      </c>
      <c r="AQ440" s="7" t="s">
        <v>27</v>
      </c>
      <c r="AR440" s="7" t="s">
        <v>27</v>
      </c>
      <c r="AS440" s="7" t="s">
        <v>27</v>
      </c>
      <c r="AT440" s="7" t="s">
        <v>27</v>
      </c>
    </row>
    <row r="441" spans="1:46" x14ac:dyDescent="0.2">
      <c r="A441" s="6" t="s">
        <v>641</v>
      </c>
      <c r="B441" s="7" t="s">
        <v>642</v>
      </c>
      <c r="C441" s="7" t="s">
        <v>1013</v>
      </c>
      <c r="D441" s="7" t="s">
        <v>27</v>
      </c>
      <c r="E441" s="7" t="s">
        <v>195</v>
      </c>
      <c r="F441" s="7" t="s">
        <v>133</v>
      </c>
      <c r="G441" s="155" t="s">
        <v>644</v>
      </c>
      <c r="H441" s="7" t="s">
        <v>27</v>
      </c>
      <c r="I441" s="7" t="s">
        <v>136</v>
      </c>
      <c r="J441" s="211" t="s">
        <v>1014</v>
      </c>
      <c r="L441" s="6" t="s">
        <v>1619</v>
      </c>
      <c r="M441" s="7" t="s">
        <v>1616</v>
      </c>
      <c r="N441" s="7" t="s">
        <v>1617</v>
      </c>
      <c r="O441" s="7">
        <v>423</v>
      </c>
      <c r="P441" s="7">
        <v>-9.2233720368547697E+18</v>
      </c>
      <c r="Q441" s="211" t="s">
        <v>1014</v>
      </c>
      <c r="R441" s="7" t="s">
        <v>642</v>
      </c>
      <c r="S441" s="7" t="s">
        <v>2070</v>
      </c>
      <c r="T441" s="7" t="s">
        <v>2071</v>
      </c>
      <c r="U441" s="7">
        <v>1110.4469999999999</v>
      </c>
      <c r="V441" s="7" t="s">
        <v>2062</v>
      </c>
      <c r="W441" s="7" t="s">
        <v>2064</v>
      </c>
      <c r="X441" s="7">
        <v>35534.31</v>
      </c>
      <c r="Y441" s="7">
        <v>47</v>
      </c>
      <c r="Z441" s="7">
        <v>10</v>
      </c>
      <c r="AA441" s="7">
        <v>15</v>
      </c>
      <c r="AB441" s="7" t="b">
        <v>0</v>
      </c>
      <c r="AC441" s="7">
        <v>1.75E-4</v>
      </c>
      <c r="AD441" s="7" t="s">
        <v>1623</v>
      </c>
      <c r="AE441" s="7" t="s">
        <v>27</v>
      </c>
      <c r="AF441" s="7" t="s">
        <v>27</v>
      </c>
      <c r="AG441" s="7" t="s">
        <v>27</v>
      </c>
      <c r="AH441" s="7" t="s">
        <v>27</v>
      </c>
      <c r="AI441" s="7" t="s">
        <v>27</v>
      </c>
      <c r="AJ441" s="7" t="s">
        <v>27</v>
      </c>
      <c r="AK441" s="7" t="s">
        <v>27</v>
      </c>
      <c r="AL441" s="7" t="s">
        <v>27</v>
      </c>
      <c r="AM441" s="7" t="s">
        <v>27</v>
      </c>
      <c r="AN441" s="7" t="s">
        <v>27</v>
      </c>
      <c r="AO441" s="7" t="s">
        <v>27</v>
      </c>
      <c r="AP441" s="7" t="s">
        <v>27</v>
      </c>
      <c r="AQ441" s="7" t="s">
        <v>27</v>
      </c>
      <c r="AR441" s="7" t="s">
        <v>27</v>
      </c>
      <c r="AS441" s="7" t="s">
        <v>27</v>
      </c>
      <c r="AT441" s="7" t="s">
        <v>27</v>
      </c>
    </row>
    <row r="442" spans="1:46" ht="37" x14ac:dyDescent="0.2">
      <c r="A442" s="6" t="s">
        <v>641</v>
      </c>
      <c r="B442" s="7" t="s">
        <v>642</v>
      </c>
      <c r="C442" s="7" t="s">
        <v>1015</v>
      </c>
      <c r="D442" s="7" t="s">
        <v>27</v>
      </c>
      <c r="E442" s="7" t="s">
        <v>132</v>
      </c>
      <c r="F442" s="155" t="s">
        <v>644</v>
      </c>
      <c r="G442" s="7" t="s">
        <v>133</v>
      </c>
      <c r="H442" s="7" t="s">
        <v>27</v>
      </c>
      <c r="I442" s="7" t="s">
        <v>136</v>
      </c>
      <c r="J442" s="213" t="s">
        <v>1016</v>
      </c>
      <c r="L442" s="6" t="s">
        <v>1619</v>
      </c>
      <c r="M442" s="7" t="s">
        <v>1616</v>
      </c>
      <c r="N442" s="7" t="s">
        <v>1617</v>
      </c>
      <c r="O442" s="7">
        <v>424</v>
      </c>
      <c r="P442" s="7">
        <v>-9.2233720368547697E+18</v>
      </c>
      <c r="Q442" s="213" t="s">
        <v>1016</v>
      </c>
      <c r="R442" s="7" t="s">
        <v>642</v>
      </c>
      <c r="S442" s="7" t="s">
        <v>2071</v>
      </c>
      <c r="T442" s="7" t="s">
        <v>2072</v>
      </c>
      <c r="U442" s="7">
        <v>1110.4469999999999</v>
      </c>
      <c r="V442" s="7" t="s">
        <v>2062</v>
      </c>
      <c r="W442" s="7" t="s">
        <v>2064</v>
      </c>
      <c r="X442" s="7">
        <v>35534.31</v>
      </c>
      <c r="Y442" s="7">
        <v>103</v>
      </c>
      <c r="Z442" s="7">
        <v>16</v>
      </c>
      <c r="AA442" s="7">
        <v>26</v>
      </c>
      <c r="AB442" s="7" t="b">
        <v>0</v>
      </c>
      <c r="AC442" s="7">
        <v>0.17418800000000001</v>
      </c>
      <c r="AD442" s="7" t="s">
        <v>1623</v>
      </c>
      <c r="AE442" s="7" t="s">
        <v>27</v>
      </c>
      <c r="AF442" s="7" t="s">
        <v>27</v>
      </c>
      <c r="AG442" s="7" t="s">
        <v>27</v>
      </c>
      <c r="AH442" s="7" t="s">
        <v>27</v>
      </c>
      <c r="AI442" s="7" t="s">
        <v>27</v>
      </c>
      <c r="AJ442" s="7" t="s">
        <v>27</v>
      </c>
      <c r="AK442" s="7" t="s">
        <v>27</v>
      </c>
      <c r="AL442" s="7" t="s">
        <v>27</v>
      </c>
      <c r="AM442" s="7" t="s">
        <v>27</v>
      </c>
      <c r="AN442" s="7" t="s">
        <v>27</v>
      </c>
      <c r="AO442" s="7" t="s">
        <v>27</v>
      </c>
      <c r="AP442" s="7" t="s">
        <v>27</v>
      </c>
      <c r="AQ442" s="7" t="s">
        <v>27</v>
      </c>
      <c r="AR442" s="7" t="s">
        <v>27</v>
      </c>
      <c r="AS442" s="7" t="s">
        <v>27</v>
      </c>
      <c r="AT442" s="7" t="s">
        <v>27</v>
      </c>
    </row>
    <row r="443" spans="1:46" ht="49" x14ac:dyDescent="0.2">
      <c r="A443" s="6" t="s">
        <v>641</v>
      </c>
      <c r="B443" s="7" t="s">
        <v>642</v>
      </c>
      <c r="C443" s="7" t="s">
        <v>1017</v>
      </c>
      <c r="D443" s="7" t="s">
        <v>27</v>
      </c>
      <c r="E443" s="7" t="s">
        <v>195</v>
      </c>
      <c r="F443" s="7" t="s">
        <v>133</v>
      </c>
      <c r="G443" s="155" t="s">
        <v>644</v>
      </c>
      <c r="H443" s="7" t="s">
        <v>27</v>
      </c>
      <c r="I443" s="7" t="s">
        <v>136</v>
      </c>
      <c r="J443" s="211" t="s">
        <v>1018</v>
      </c>
      <c r="L443" s="6" t="s">
        <v>1619</v>
      </c>
      <c r="M443" s="7" t="s">
        <v>1616</v>
      </c>
      <c r="N443" s="7" t="s">
        <v>1617</v>
      </c>
      <c r="O443" s="7">
        <v>425</v>
      </c>
      <c r="P443" s="7">
        <v>-9.2233720368547697E+18</v>
      </c>
      <c r="Q443" s="211" t="s">
        <v>1018</v>
      </c>
      <c r="R443" s="7" t="s">
        <v>642</v>
      </c>
      <c r="S443" s="7" t="s">
        <v>2072</v>
      </c>
      <c r="T443" s="7" t="s">
        <v>2073</v>
      </c>
      <c r="U443" s="7">
        <v>1110.4469999999999</v>
      </c>
      <c r="V443" s="7" t="s">
        <v>2062</v>
      </c>
      <c r="W443" s="7" t="s">
        <v>2064</v>
      </c>
      <c r="X443" s="7">
        <v>35534.31</v>
      </c>
      <c r="Y443" s="7">
        <v>138</v>
      </c>
      <c r="Z443" s="7">
        <v>27</v>
      </c>
      <c r="AA443" s="7">
        <v>43</v>
      </c>
      <c r="AB443" s="7" t="b">
        <v>0</v>
      </c>
      <c r="AC443" s="7">
        <v>3.336E-3</v>
      </c>
      <c r="AD443" s="7" t="s">
        <v>1623</v>
      </c>
      <c r="AE443" s="7" t="s">
        <v>27</v>
      </c>
      <c r="AF443" s="7" t="s">
        <v>27</v>
      </c>
      <c r="AG443" s="7" t="s">
        <v>27</v>
      </c>
      <c r="AH443" s="7" t="s">
        <v>27</v>
      </c>
      <c r="AI443" s="7" t="s">
        <v>27</v>
      </c>
      <c r="AJ443" s="7" t="s">
        <v>27</v>
      </c>
      <c r="AK443" s="7" t="s">
        <v>27</v>
      </c>
      <c r="AL443" s="7" t="s">
        <v>27</v>
      </c>
      <c r="AM443" s="7" t="s">
        <v>27</v>
      </c>
      <c r="AN443" s="7" t="s">
        <v>27</v>
      </c>
      <c r="AO443" s="7" t="s">
        <v>27</v>
      </c>
      <c r="AP443" s="7" t="s">
        <v>27</v>
      </c>
      <c r="AQ443" s="7" t="s">
        <v>27</v>
      </c>
      <c r="AR443" s="7" t="s">
        <v>27</v>
      </c>
      <c r="AS443" s="7" t="s">
        <v>27</v>
      </c>
      <c r="AT443" s="7" t="s">
        <v>27</v>
      </c>
    </row>
    <row r="444" spans="1:46" ht="37" x14ac:dyDescent="0.2">
      <c r="A444" s="6" t="s">
        <v>641</v>
      </c>
      <c r="B444" s="7" t="s">
        <v>642</v>
      </c>
      <c r="C444" s="7" t="s">
        <v>1019</v>
      </c>
      <c r="D444" s="7" t="s">
        <v>27</v>
      </c>
      <c r="E444" s="7" t="s">
        <v>132</v>
      </c>
      <c r="F444" s="155" t="s">
        <v>644</v>
      </c>
      <c r="G444" s="7" t="s">
        <v>133</v>
      </c>
      <c r="H444" s="7" t="s">
        <v>27</v>
      </c>
      <c r="I444" s="7" t="s">
        <v>136</v>
      </c>
      <c r="J444" s="213" t="s">
        <v>1020</v>
      </c>
      <c r="L444" s="6" t="s">
        <v>1619</v>
      </c>
      <c r="M444" s="7" t="s">
        <v>1616</v>
      </c>
      <c r="N444" s="7" t="s">
        <v>1617</v>
      </c>
      <c r="O444" s="7">
        <v>426</v>
      </c>
      <c r="P444" s="7">
        <v>-9.2233720368547697E+18</v>
      </c>
      <c r="Q444" s="213" t="s">
        <v>1020</v>
      </c>
      <c r="R444" s="7" t="s">
        <v>642</v>
      </c>
      <c r="S444" s="7" t="s">
        <v>2073</v>
      </c>
      <c r="T444" s="7" t="s">
        <v>2074</v>
      </c>
      <c r="U444" s="7">
        <v>1110.4469999999999</v>
      </c>
      <c r="V444" s="7" t="s">
        <v>2062</v>
      </c>
      <c r="W444" s="7" t="s">
        <v>2064</v>
      </c>
      <c r="X444" s="7">
        <v>35534.31</v>
      </c>
      <c r="Y444" s="7">
        <v>97</v>
      </c>
      <c r="Z444" s="7">
        <v>14</v>
      </c>
      <c r="AA444" s="7">
        <v>40</v>
      </c>
      <c r="AB444" s="7" t="b">
        <v>0</v>
      </c>
      <c r="AC444" s="7">
        <v>0.23091900000000001</v>
      </c>
      <c r="AD444" s="7" t="s">
        <v>1623</v>
      </c>
      <c r="AE444" s="7" t="s">
        <v>27</v>
      </c>
      <c r="AF444" s="7" t="s">
        <v>27</v>
      </c>
      <c r="AG444" s="7" t="s">
        <v>27</v>
      </c>
      <c r="AH444" s="7" t="s">
        <v>27</v>
      </c>
      <c r="AI444" s="7" t="s">
        <v>27</v>
      </c>
      <c r="AJ444" s="7" t="s">
        <v>27</v>
      </c>
      <c r="AK444" s="7" t="s">
        <v>27</v>
      </c>
      <c r="AL444" s="7" t="s">
        <v>27</v>
      </c>
      <c r="AM444" s="7" t="s">
        <v>27</v>
      </c>
      <c r="AN444" s="7" t="s">
        <v>27</v>
      </c>
      <c r="AO444" s="7" t="s">
        <v>27</v>
      </c>
      <c r="AP444" s="7" t="s">
        <v>27</v>
      </c>
      <c r="AQ444" s="7" t="s">
        <v>27</v>
      </c>
      <c r="AR444" s="7" t="s">
        <v>27</v>
      </c>
      <c r="AS444" s="7" t="s">
        <v>27</v>
      </c>
      <c r="AT444" s="7" t="s">
        <v>27</v>
      </c>
    </row>
    <row r="445" spans="1:46" x14ac:dyDescent="0.2">
      <c r="A445" s="6" t="s">
        <v>641</v>
      </c>
      <c r="B445" s="7" t="s">
        <v>642</v>
      </c>
      <c r="C445" s="7" t="s">
        <v>1021</v>
      </c>
      <c r="D445" s="7" t="s">
        <v>27</v>
      </c>
      <c r="E445" s="7" t="s">
        <v>195</v>
      </c>
      <c r="F445" s="7" t="s">
        <v>133</v>
      </c>
      <c r="G445" s="155" t="s">
        <v>644</v>
      </c>
      <c r="H445" s="7" t="s">
        <v>27</v>
      </c>
      <c r="I445" s="7" t="s">
        <v>136</v>
      </c>
      <c r="J445" s="211" t="s">
        <v>1022</v>
      </c>
      <c r="L445" s="6" t="s">
        <v>1619</v>
      </c>
      <c r="M445" s="7" t="s">
        <v>1616</v>
      </c>
      <c r="N445" s="7" t="s">
        <v>1617</v>
      </c>
      <c r="O445" s="7">
        <v>427</v>
      </c>
      <c r="P445" s="7">
        <v>-9.2233720368547697E+18</v>
      </c>
      <c r="Q445" s="211" t="s">
        <v>1022</v>
      </c>
      <c r="R445" s="7" t="s">
        <v>642</v>
      </c>
      <c r="S445" s="7" t="s">
        <v>2074</v>
      </c>
      <c r="T445" s="7" t="s">
        <v>2075</v>
      </c>
      <c r="U445" s="7">
        <v>1110.4469999999999</v>
      </c>
      <c r="V445" s="7" t="s">
        <v>2062</v>
      </c>
      <c r="W445" s="7" t="s">
        <v>2064</v>
      </c>
      <c r="X445" s="7">
        <v>35534.31</v>
      </c>
      <c r="Y445" s="7">
        <v>41</v>
      </c>
      <c r="Z445" s="7">
        <v>8</v>
      </c>
      <c r="AA445" s="7">
        <v>19</v>
      </c>
      <c r="AB445" s="7" t="b">
        <v>0</v>
      </c>
      <c r="AC445" s="7">
        <v>2.3800000000000001E-4</v>
      </c>
      <c r="AD445" s="7" t="s">
        <v>1623</v>
      </c>
      <c r="AE445" s="7" t="s">
        <v>27</v>
      </c>
      <c r="AF445" s="7" t="s">
        <v>27</v>
      </c>
      <c r="AG445" s="7" t="s">
        <v>27</v>
      </c>
      <c r="AH445" s="7" t="s">
        <v>27</v>
      </c>
      <c r="AI445" s="7" t="s">
        <v>27</v>
      </c>
      <c r="AJ445" s="7" t="s">
        <v>27</v>
      </c>
      <c r="AK445" s="7" t="s">
        <v>27</v>
      </c>
      <c r="AL445" s="7" t="s">
        <v>27</v>
      </c>
      <c r="AM445" s="7" t="s">
        <v>27</v>
      </c>
      <c r="AN445" s="7" t="s">
        <v>27</v>
      </c>
      <c r="AO445" s="7" t="s">
        <v>27</v>
      </c>
      <c r="AP445" s="7" t="s">
        <v>27</v>
      </c>
      <c r="AQ445" s="7" t="s">
        <v>27</v>
      </c>
      <c r="AR445" s="7" t="s">
        <v>27</v>
      </c>
      <c r="AS445" s="7" t="s">
        <v>27</v>
      </c>
      <c r="AT445" s="7" t="s">
        <v>27</v>
      </c>
    </row>
    <row r="446" spans="1:46" ht="49" x14ac:dyDescent="0.2">
      <c r="A446" s="6" t="s">
        <v>641</v>
      </c>
      <c r="B446" s="7" t="s">
        <v>642</v>
      </c>
      <c r="C446" s="7" t="s">
        <v>1023</v>
      </c>
      <c r="D446" s="7" t="s">
        <v>27</v>
      </c>
      <c r="E446" s="7" t="s">
        <v>132</v>
      </c>
      <c r="F446" s="155" t="s">
        <v>644</v>
      </c>
      <c r="G446" s="7" t="s">
        <v>133</v>
      </c>
      <c r="H446" s="7" t="s">
        <v>27</v>
      </c>
      <c r="I446" s="7" t="s">
        <v>136</v>
      </c>
      <c r="J446" s="211" t="s">
        <v>1024</v>
      </c>
      <c r="L446" s="6" t="s">
        <v>1619</v>
      </c>
      <c r="M446" s="7" t="s">
        <v>1616</v>
      </c>
      <c r="N446" s="7" t="s">
        <v>1617</v>
      </c>
      <c r="O446" s="7">
        <v>428</v>
      </c>
      <c r="P446" s="7">
        <v>-9.2233720368547697E+18</v>
      </c>
      <c r="Q446" s="211" t="s">
        <v>1024</v>
      </c>
      <c r="R446" s="7" t="s">
        <v>642</v>
      </c>
      <c r="S446" s="7" t="s">
        <v>2075</v>
      </c>
      <c r="T446" s="7" t="s">
        <v>2076</v>
      </c>
      <c r="U446" s="7">
        <v>1110.4469999999999</v>
      </c>
      <c r="V446" s="7" t="s">
        <v>2062</v>
      </c>
      <c r="W446" s="7" t="s">
        <v>2064</v>
      </c>
      <c r="X446" s="7">
        <v>35534.31</v>
      </c>
      <c r="Y446" s="7">
        <v>133</v>
      </c>
      <c r="Z446" s="7">
        <v>16</v>
      </c>
      <c r="AA446" s="7">
        <v>43</v>
      </c>
      <c r="AB446" s="7" t="b">
        <v>0</v>
      </c>
      <c r="AC446" s="7">
        <v>0.34496700000000002</v>
      </c>
      <c r="AD446" s="7" t="s">
        <v>1623</v>
      </c>
      <c r="AE446" s="7" t="s">
        <v>27</v>
      </c>
      <c r="AF446" s="7" t="s">
        <v>27</v>
      </c>
      <c r="AG446" s="7" t="s">
        <v>27</v>
      </c>
      <c r="AH446" s="7" t="s">
        <v>27</v>
      </c>
      <c r="AI446" s="7" t="s">
        <v>27</v>
      </c>
      <c r="AJ446" s="7" t="s">
        <v>27</v>
      </c>
      <c r="AK446" s="7" t="s">
        <v>27</v>
      </c>
      <c r="AL446" s="7" t="s">
        <v>27</v>
      </c>
      <c r="AM446" s="7" t="s">
        <v>27</v>
      </c>
      <c r="AN446" s="7" t="s">
        <v>27</v>
      </c>
      <c r="AO446" s="7" t="s">
        <v>27</v>
      </c>
      <c r="AP446" s="7" t="s">
        <v>27</v>
      </c>
      <c r="AQ446" s="7" t="s">
        <v>27</v>
      </c>
      <c r="AR446" s="7" t="s">
        <v>27</v>
      </c>
      <c r="AS446" s="7" t="s">
        <v>27</v>
      </c>
      <c r="AT446" s="7" t="s">
        <v>27</v>
      </c>
    </row>
    <row r="447" spans="1:46" ht="25" x14ac:dyDescent="0.2">
      <c r="A447" s="6" t="s">
        <v>641</v>
      </c>
      <c r="B447" s="7" t="s">
        <v>642</v>
      </c>
      <c r="C447" s="7" t="s">
        <v>1025</v>
      </c>
      <c r="D447" s="7" t="s">
        <v>27</v>
      </c>
      <c r="E447" s="7" t="s">
        <v>195</v>
      </c>
      <c r="F447" s="7" t="s">
        <v>133</v>
      </c>
      <c r="G447" s="155" t="s">
        <v>644</v>
      </c>
      <c r="H447" s="7" t="s">
        <v>27</v>
      </c>
      <c r="I447" s="7" t="s">
        <v>136</v>
      </c>
      <c r="J447" s="212" t="s">
        <v>1026</v>
      </c>
      <c r="L447" s="6" t="s">
        <v>1619</v>
      </c>
      <c r="M447" s="7" t="s">
        <v>1616</v>
      </c>
      <c r="N447" s="7" t="s">
        <v>1617</v>
      </c>
      <c r="O447" s="7">
        <v>429</v>
      </c>
      <c r="P447" s="7">
        <v>-9.2233720368547697E+18</v>
      </c>
      <c r="Q447" s="217" t="s">
        <v>1026</v>
      </c>
      <c r="R447" s="7" t="s">
        <v>642</v>
      </c>
      <c r="S447" s="7" t="s">
        <v>2076</v>
      </c>
      <c r="T447" s="7" t="s">
        <v>2077</v>
      </c>
      <c r="U447" s="7">
        <v>1110.4469999999999</v>
      </c>
      <c r="V447" s="7" t="s">
        <v>2062</v>
      </c>
      <c r="W447" s="7" t="s">
        <v>2064</v>
      </c>
      <c r="X447" s="7">
        <v>35534.31</v>
      </c>
      <c r="Y447" s="7">
        <v>77</v>
      </c>
      <c r="Z447" s="7">
        <v>12</v>
      </c>
      <c r="AA447" s="7">
        <v>43</v>
      </c>
      <c r="AB447" s="7" t="b">
        <v>0</v>
      </c>
      <c r="AC447" s="7">
        <v>0.25958500000000001</v>
      </c>
      <c r="AD447" s="7" t="s">
        <v>1623</v>
      </c>
      <c r="AE447" s="7" t="s">
        <v>27</v>
      </c>
      <c r="AF447" s="7" t="s">
        <v>27</v>
      </c>
      <c r="AG447" s="7" t="s">
        <v>27</v>
      </c>
      <c r="AH447" s="7" t="s">
        <v>27</v>
      </c>
      <c r="AI447" s="7" t="s">
        <v>27</v>
      </c>
      <c r="AJ447" s="7" t="s">
        <v>27</v>
      </c>
      <c r="AK447" s="7" t="s">
        <v>27</v>
      </c>
      <c r="AL447" s="7" t="s">
        <v>27</v>
      </c>
      <c r="AM447" s="7" t="s">
        <v>27</v>
      </c>
      <c r="AN447" s="7" t="s">
        <v>27</v>
      </c>
      <c r="AO447" s="7" t="s">
        <v>27</v>
      </c>
      <c r="AP447" s="7" t="s">
        <v>27</v>
      </c>
      <c r="AQ447" s="7" t="s">
        <v>27</v>
      </c>
      <c r="AR447" s="7" t="s">
        <v>27</v>
      </c>
      <c r="AS447" s="7" t="s">
        <v>27</v>
      </c>
      <c r="AT447" s="7" t="s">
        <v>27</v>
      </c>
    </row>
    <row r="448" spans="1:46" ht="37" x14ac:dyDescent="0.2">
      <c r="A448" s="6" t="s">
        <v>641</v>
      </c>
      <c r="B448" s="7" t="s">
        <v>642</v>
      </c>
      <c r="C448" s="7" t="s">
        <v>1027</v>
      </c>
      <c r="D448" s="7" t="s">
        <v>27</v>
      </c>
      <c r="E448" s="7" t="s">
        <v>132</v>
      </c>
      <c r="F448" s="155" t="s">
        <v>644</v>
      </c>
      <c r="G448" s="7" t="s">
        <v>133</v>
      </c>
      <c r="H448" s="7" t="s">
        <v>27</v>
      </c>
      <c r="I448" s="7" t="s">
        <v>136</v>
      </c>
      <c r="J448" s="213" t="s">
        <v>1028</v>
      </c>
      <c r="L448" s="6" t="s">
        <v>1619</v>
      </c>
      <c r="M448" s="7" t="s">
        <v>1616</v>
      </c>
      <c r="N448" s="7" t="s">
        <v>1617</v>
      </c>
      <c r="O448" s="7">
        <v>430</v>
      </c>
      <c r="P448" s="7">
        <v>-9.2233720368547697E+18</v>
      </c>
      <c r="Q448" s="213" t="s">
        <v>1028</v>
      </c>
      <c r="R448" s="7" t="s">
        <v>642</v>
      </c>
      <c r="S448" s="7" t="s">
        <v>2077</v>
      </c>
      <c r="T448" s="7" t="s">
        <v>2078</v>
      </c>
      <c r="U448" s="7">
        <v>1110.4469999999999</v>
      </c>
      <c r="V448" s="7" t="s">
        <v>2062</v>
      </c>
      <c r="W448" s="7" t="s">
        <v>2064</v>
      </c>
      <c r="X448" s="7">
        <v>35534.31</v>
      </c>
      <c r="Y448" s="7">
        <v>124</v>
      </c>
      <c r="Z448" s="7">
        <v>26</v>
      </c>
      <c r="AA448" s="7">
        <v>36</v>
      </c>
      <c r="AB448" s="7" t="b">
        <v>0</v>
      </c>
      <c r="AC448" s="7">
        <v>1.5070000000000001E-3</v>
      </c>
      <c r="AD448" s="7" t="s">
        <v>1623</v>
      </c>
      <c r="AE448" s="7" t="s">
        <v>27</v>
      </c>
      <c r="AF448" s="7" t="s">
        <v>27</v>
      </c>
      <c r="AG448" s="7" t="s">
        <v>27</v>
      </c>
      <c r="AH448" s="7" t="s">
        <v>27</v>
      </c>
      <c r="AI448" s="7" t="s">
        <v>27</v>
      </c>
      <c r="AJ448" s="7" t="s">
        <v>27</v>
      </c>
      <c r="AK448" s="7" t="s">
        <v>27</v>
      </c>
      <c r="AL448" s="7" t="s">
        <v>27</v>
      </c>
      <c r="AM448" s="7" t="s">
        <v>27</v>
      </c>
      <c r="AN448" s="7" t="s">
        <v>27</v>
      </c>
      <c r="AO448" s="7" t="s">
        <v>27</v>
      </c>
      <c r="AP448" s="7" t="s">
        <v>27</v>
      </c>
      <c r="AQ448" s="7" t="s">
        <v>27</v>
      </c>
      <c r="AR448" s="7" t="s">
        <v>27</v>
      </c>
      <c r="AS448" s="7" t="s">
        <v>27</v>
      </c>
      <c r="AT448" s="7" t="s">
        <v>27</v>
      </c>
    </row>
    <row r="449" spans="1:46" ht="49" x14ac:dyDescent="0.2">
      <c r="A449" s="6" t="s">
        <v>641</v>
      </c>
      <c r="B449" s="7" t="s">
        <v>642</v>
      </c>
      <c r="C449" s="7" t="s">
        <v>1029</v>
      </c>
      <c r="D449" s="7" t="s">
        <v>27</v>
      </c>
      <c r="E449" s="7" t="s">
        <v>195</v>
      </c>
      <c r="F449" s="7" t="s">
        <v>133</v>
      </c>
      <c r="G449" s="155" t="s">
        <v>644</v>
      </c>
      <c r="H449" s="7" t="s">
        <v>27</v>
      </c>
      <c r="I449" s="7" t="s">
        <v>136</v>
      </c>
      <c r="J449" s="211" t="s">
        <v>1030</v>
      </c>
      <c r="L449" s="6" t="s">
        <v>1619</v>
      </c>
      <c r="M449" s="7" t="s">
        <v>1616</v>
      </c>
      <c r="N449" s="7" t="s">
        <v>1617</v>
      </c>
      <c r="O449" s="7">
        <v>431</v>
      </c>
      <c r="P449" s="7">
        <v>-9.2233720368547697E+18</v>
      </c>
      <c r="Q449" s="211" t="s">
        <v>1030</v>
      </c>
      <c r="R449" s="7" t="s">
        <v>642</v>
      </c>
      <c r="S449" s="7" t="s">
        <v>2078</v>
      </c>
      <c r="T449" s="7" t="s">
        <v>2079</v>
      </c>
      <c r="U449" s="7">
        <v>1110.4469999999999</v>
      </c>
      <c r="V449" s="7" t="s">
        <v>2062</v>
      </c>
      <c r="W449" s="7" t="s">
        <v>2064</v>
      </c>
      <c r="X449" s="7">
        <v>35534.31</v>
      </c>
      <c r="Y449" s="7">
        <v>140</v>
      </c>
      <c r="Z449" s="7">
        <v>30</v>
      </c>
      <c r="AA449" s="7">
        <v>52</v>
      </c>
      <c r="AB449" s="7" t="b">
        <v>1</v>
      </c>
      <c r="AC449" s="7">
        <v>0.50976500000000002</v>
      </c>
      <c r="AD449" s="7" t="s">
        <v>1667</v>
      </c>
      <c r="AE449" s="7" t="s">
        <v>27</v>
      </c>
      <c r="AF449" s="7" t="s">
        <v>27</v>
      </c>
      <c r="AG449" s="7" t="s">
        <v>27</v>
      </c>
      <c r="AH449" s="7" t="s">
        <v>27</v>
      </c>
      <c r="AI449" s="7" t="s">
        <v>27</v>
      </c>
      <c r="AJ449" s="7" t="s">
        <v>27</v>
      </c>
      <c r="AK449" s="7" t="s">
        <v>27</v>
      </c>
      <c r="AL449" s="7" t="s">
        <v>27</v>
      </c>
      <c r="AM449" s="7" t="s">
        <v>27</v>
      </c>
      <c r="AN449" s="7" t="s">
        <v>27</v>
      </c>
      <c r="AO449" s="7" t="s">
        <v>27</v>
      </c>
      <c r="AP449" s="7" t="s">
        <v>27</v>
      </c>
      <c r="AQ449" s="7" t="s">
        <v>27</v>
      </c>
      <c r="AR449" s="7" t="s">
        <v>27</v>
      </c>
      <c r="AS449" s="7" t="s">
        <v>27</v>
      </c>
      <c r="AT449" s="7" t="s">
        <v>27</v>
      </c>
    </row>
    <row r="450" spans="1:46" ht="37" x14ac:dyDescent="0.2">
      <c r="A450" s="6" t="s">
        <v>641</v>
      </c>
      <c r="B450" s="7" t="s">
        <v>642</v>
      </c>
      <c r="C450" s="7" t="s">
        <v>1031</v>
      </c>
      <c r="D450" s="7" t="s">
        <v>27</v>
      </c>
      <c r="E450" s="7" t="s">
        <v>132</v>
      </c>
      <c r="F450" s="155" t="s">
        <v>644</v>
      </c>
      <c r="G450" s="7" t="s">
        <v>133</v>
      </c>
      <c r="H450" s="7" t="s">
        <v>27</v>
      </c>
      <c r="I450" s="7" t="s">
        <v>136</v>
      </c>
      <c r="J450" s="213" t="s">
        <v>1032</v>
      </c>
      <c r="L450" s="6" t="s">
        <v>1619</v>
      </c>
      <c r="M450" s="7" t="s">
        <v>1616</v>
      </c>
      <c r="N450" s="7" t="s">
        <v>1617</v>
      </c>
      <c r="O450" s="7">
        <v>432</v>
      </c>
      <c r="P450" s="7">
        <v>-9.2233720368547697E+18</v>
      </c>
      <c r="Q450" s="213" t="s">
        <v>1032</v>
      </c>
      <c r="R450" s="7" t="s">
        <v>642</v>
      </c>
      <c r="S450" s="7" t="s">
        <v>2079</v>
      </c>
      <c r="T450" s="7" t="s">
        <v>2080</v>
      </c>
      <c r="U450" s="7">
        <v>1110.4469999999999</v>
      </c>
      <c r="V450" s="7" t="s">
        <v>2062</v>
      </c>
      <c r="W450" s="7" t="s">
        <v>2064</v>
      </c>
      <c r="X450" s="7">
        <v>35534.31</v>
      </c>
      <c r="Y450" s="7">
        <v>98</v>
      </c>
      <c r="Z450" s="7">
        <v>13</v>
      </c>
      <c r="AA450" s="7">
        <v>33</v>
      </c>
      <c r="AB450" s="7" t="b">
        <v>0</v>
      </c>
      <c r="AC450" s="7">
        <v>0.18895899999999999</v>
      </c>
      <c r="AD450" s="7" t="s">
        <v>1623</v>
      </c>
      <c r="AE450" s="7" t="s">
        <v>27</v>
      </c>
      <c r="AF450" s="7" t="s">
        <v>27</v>
      </c>
      <c r="AG450" s="7" t="s">
        <v>27</v>
      </c>
      <c r="AH450" s="7" t="s">
        <v>27</v>
      </c>
      <c r="AI450" s="7" t="s">
        <v>27</v>
      </c>
      <c r="AJ450" s="7" t="s">
        <v>27</v>
      </c>
      <c r="AK450" s="7" t="s">
        <v>27</v>
      </c>
      <c r="AL450" s="7" t="s">
        <v>27</v>
      </c>
      <c r="AM450" s="7" t="s">
        <v>27</v>
      </c>
      <c r="AN450" s="7" t="s">
        <v>27</v>
      </c>
      <c r="AO450" s="7" t="s">
        <v>27</v>
      </c>
      <c r="AP450" s="7" t="s">
        <v>27</v>
      </c>
      <c r="AQ450" s="7" t="s">
        <v>27</v>
      </c>
      <c r="AR450" s="7" t="s">
        <v>27</v>
      </c>
      <c r="AS450" s="7" t="s">
        <v>27</v>
      </c>
      <c r="AT450" s="7" t="s">
        <v>27</v>
      </c>
    </row>
    <row r="451" spans="1:46" ht="37" x14ac:dyDescent="0.2">
      <c r="A451" s="6" t="s">
        <v>641</v>
      </c>
      <c r="B451" s="7" t="s">
        <v>642</v>
      </c>
      <c r="C451" s="7" t="s">
        <v>1033</v>
      </c>
      <c r="D451" s="7" t="s">
        <v>27</v>
      </c>
      <c r="E451" s="7" t="s">
        <v>195</v>
      </c>
      <c r="F451" s="7" t="s">
        <v>133</v>
      </c>
      <c r="G451" s="155" t="s">
        <v>644</v>
      </c>
      <c r="H451" s="7" t="s">
        <v>27</v>
      </c>
      <c r="I451" s="7" t="s">
        <v>136</v>
      </c>
      <c r="J451" s="211" t="s">
        <v>1034</v>
      </c>
      <c r="L451" s="6" t="s">
        <v>1619</v>
      </c>
      <c r="M451" s="7" t="s">
        <v>1616</v>
      </c>
      <c r="N451" s="7" t="s">
        <v>1617</v>
      </c>
      <c r="O451" s="7">
        <v>433</v>
      </c>
      <c r="P451" s="7">
        <v>-9.2233720368547697E+18</v>
      </c>
      <c r="Q451" s="211" t="s">
        <v>1034</v>
      </c>
      <c r="R451" s="7" t="s">
        <v>642</v>
      </c>
      <c r="S451" s="7" t="s">
        <v>2080</v>
      </c>
      <c r="T451" s="7" t="s">
        <v>2081</v>
      </c>
      <c r="U451" s="7">
        <v>1110.4469999999999</v>
      </c>
      <c r="V451" s="7" t="s">
        <v>2062</v>
      </c>
      <c r="W451" s="7" t="s">
        <v>2064</v>
      </c>
      <c r="X451" s="7">
        <v>35534.31</v>
      </c>
      <c r="Y451" s="7">
        <v>82</v>
      </c>
      <c r="Z451" s="7">
        <v>13</v>
      </c>
      <c r="AA451" s="7">
        <v>31</v>
      </c>
      <c r="AB451" s="7" t="b">
        <v>0</v>
      </c>
      <c r="AC451" s="7">
        <v>5.3790000000000001E-3</v>
      </c>
      <c r="AD451" s="7" t="s">
        <v>1623</v>
      </c>
      <c r="AE451" s="7" t="s">
        <v>27</v>
      </c>
      <c r="AF451" s="7" t="s">
        <v>27</v>
      </c>
      <c r="AG451" s="7" t="s">
        <v>27</v>
      </c>
      <c r="AH451" s="7" t="s">
        <v>27</v>
      </c>
      <c r="AI451" s="7" t="s">
        <v>27</v>
      </c>
      <c r="AJ451" s="7" t="s">
        <v>27</v>
      </c>
      <c r="AK451" s="7" t="s">
        <v>27</v>
      </c>
      <c r="AL451" s="7" t="s">
        <v>27</v>
      </c>
      <c r="AM451" s="7" t="s">
        <v>27</v>
      </c>
      <c r="AN451" s="7" t="s">
        <v>27</v>
      </c>
      <c r="AO451" s="7" t="s">
        <v>27</v>
      </c>
      <c r="AP451" s="7" t="s">
        <v>27</v>
      </c>
      <c r="AQ451" s="7" t="s">
        <v>27</v>
      </c>
      <c r="AR451" s="7" t="s">
        <v>27</v>
      </c>
      <c r="AS451" s="7" t="s">
        <v>27</v>
      </c>
      <c r="AT451" s="7" t="s">
        <v>27</v>
      </c>
    </row>
    <row r="452" spans="1:46" ht="37" x14ac:dyDescent="0.2">
      <c r="A452" s="6" t="s">
        <v>641</v>
      </c>
      <c r="B452" s="7" t="s">
        <v>642</v>
      </c>
      <c r="C452" s="7" t="s">
        <v>1035</v>
      </c>
      <c r="D452" s="7" t="s">
        <v>27</v>
      </c>
      <c r="E452" s="7" t="s">
        <v>132</v>
      </c>
      <c r="F452" s="155" t="s">
        <v>644</v>
      </c>
      <c r="G452" s="7" t="s">
        <v>133</v>
      </c>
      <c r="H452" s="7" t="s">
        <v>27</v>
      </c>
      <c r="I452" s="7" t="s">
        <v>136</v>
      </c>
      <c r="J452" s="213" t="s">
        <v>1036</v>
      </c>
      <c r="L452" s="6" t="s">
        <v>1619</v>
      </c>
      <c r="M452" s="7" t="s">
        <v>1616</v>
      </c>
      <c r="N452" s="7" t="s">
        <v>1617</v>
      </c>
      <c r="O452" s="7">
        <v>434</v>
      </c>
      <c r="P452" s="7">
        <v>-9.2233720368547697E+18</v>
      </c>
      <c r="Q452" s="213" t="s">
        <v>1036</v>
      </c>
      <c r="R452" s="7" t="s">
        <v>642</v>
      </c>
      <c r="S452" s="7" t="s">
        <v>2081</v>
      </c>
      <c r="T452" s="7" t="s">
        <v>2082</v>
      </c>
      <c r="U452" s="7">
        <v>1110.4469999999999</v>
      </c>
      <c r="V452" s="7" t="s">
        <v>2062</v>
      </c>
      <c r="W452" s="7" t="s">
        <v>2064</v>
      </c>
      <c r="X452" s="7">
        <v>35534.31</v>
      </c>
      <c r="Y452" s="7">
        <v>104</v>
      </c>
      <c r="Z452" s="7">
        <v>15</v>
      </c>
      <c r="AA452" s="7">
        <v>29</v>
      </c>
      <c r="AB452" s="7" t="b">
        <v>0</v>
      </c>
      <c r="AC452" s="7">
        <v>1.1526E-2</v>
      </c>
      <c r="AD452" s="7" t="s">
        <v>1623</v>
      </c>
      <c r="AE452" s="7" t="s">
        <v>27</v>
      </c>
      <c r="AF452" s="7" t="s">
        <v>27</v>
      </c>
      <c r="AG452" s="7" t="s">
        <v>27</v>
      </c>
      <c r="AH452" s="7" t="s">
        <v>27</v>
      </c>
      <c r="AI452" s="7" t="s">
        <v>27</v>
      </c>
      <c r="AJ452" s="7" t="s">
        <v>27</v>
      </c>
      <c r="AK452" s="7" t="s">
        <v>27</v>
      </c>
      <c r="AL452" s="7" t="s">
        <v>27</v>
      </c>
      <c r="AM452" s="7" t="s">
        <v>27</v>
      </c>
      <c r="AN452" s="7" t="s">
        <v>27</v>
      </c>
      <c r="AO452" s="7" t="s">
        <v>27</v>
      </c>
      <c r="AP452" s="7" t="s">
        <v>27</v>
      </c>
      <c r="AQ452" s="7" t="s">
        <v>27</v>
      </c>
      <c r="AR452" s="7" t="s">
        <v>27</v>
      </c>
      <c r="AS452" s="7" t="s">
        <v>27</v>
      </c>
      <c r="AT452" s="7" t="s">
        <v>27</v>
      </c>
    </row>
    <row r="453" spans="1:46" ht="25" x14ac:dyDescent="0.2">
      <c r="A453" s="6" t="s">
        <v>641</v>
      </c>
      <c r="B453" s="7" t="s">
        <v>642</v>
      </c>
      <c r="C453" s="7" t="s">
        <v>1037</v>
      </c>
      <c r="D453" s="7" t="s">
        <v>27</v>
      </c>
      <c r="E453" s="7" t="s">
        <v>195</v>
      </c>
      <c r="F453" s="7" t="s">
        <v>133</v>
      </c>
      <c r="G453" s="155" t="s">
        <v>644</v>
      </c>
      <c r="H453" s="7" t="s">
        <v>27</v>
      </c>
      <c r="I453" s="7" t="s">
        <v>136</v>
      </c>
      <c r="J453" s="213" t="s">
        <v>1038</v>
      </c>
      <c r="L453" s="6" t="s">
        <v>1619</v>
      </c>
      <c r="M453" s="7" t="s">
        <v>1616</v>
      </c>
      <c r="N453" s="7" t="s">
        <v>1617</v>
      </c>
      <c r="O453" s="7">
        <v>435</v>
      </c>
      <c r="P453" s="7">
        <v>-9.2233720368547697E+18</v>
      </c>
      <c r="Q453" s="213" t="s">
        <v>1038</v>
      </c>
      <c r="R453" s="7" t="s">
        <v>642</v>
      </c>
      <c r="S453" s="7" t="s">
        <v>2082</v>
      </c>
      <c r="T453" s="7" t="s">
        <v>2083</v>
      </c>
      <c r="U453" s="7">
        <v>1110.4469999999999</v>
      </c>
      <c r="V453" s="7" t="s">
        <v>2062</v>
      </c>
      <c r="W453" s="7" t="s">
        <v>2064</v>
      </c>
      <c r="X453" s="7">
        <v>35534.31</v>
      </c>
      <c r="Y453" s="7">
        <v>62</v>
      </c>
      <c r="Z453" s="7">
        <v>11</v>
      </c>
      <c r="AA453" s="7">
        <v>18</v>
      </c>
      <c r="AB453" s="7" t="b">
        <v>0</v>
      </c>
      <c r="AC453" s="7">
        <v>4.6228999999999999E-2</v>
      </c>
      <c r="AD453" s="7" t="s">
        <v>1623</v>
      </c>
      <c r="AE453" s="7" t="s">
        <v>27</v>
      </c>
      <c r="AF453" s="7" t="s">
        <v>27</v>
      </c>
      <c r="AG453" s="7" t="s">
        <v>27</v>
      </c>
      <c r="AH453" s="7" t="s">
        <v>27</v>
      </c>
      <c r="AI453" s="7" t="s">
        <v>27</v>
      </c>
      <c r="AJ453" s="7" t="s">
        <v>27</v>
      </c>
      <c r="AK453" s="7" t="s">
        <v>27</v>
      </c>
      <c r="AL453" s="7" t="s">
        <v>27</v>
      </c>
      <c r="AM453" s="7" t="s">
        <v>27</v>
      </c>
      <c r="AN453" s="7" t="s">
        <v>27</v>
      </c>
      <c r="AO453" s="7" t="s">
        <v>27</v>
      </c>
      <c r="AP453" s="7" t="s">
        <v>27</v>
      </c>
      <c r="AQ453" s="7" t="s">
        <v>27</v>
      </c>
      <c r="AR453" s="7" t="s">
        <v>27</v>
      </c>
      <c r="AS453" s="7" t="s">
        <v>27</v>
      </c>
      <c r="AT453" s="7" t="s">
        <v>27</v>
      </c>
    </row>
    <row r="454" spans="1:46" ht="49" x14ac:dyDescent="0.2">
      <c r="A454" s="6" t="s">
        <v>641</v>
      </c>
      <c r="B454" s="7" t="s">
        <v>642</v>
      </c>
      <c r="C454" s="7" t="s">
        <v>1039</v>
      </c>
      <c r="D454" s="7" t="s">
        <v>27</v>
      </c>
      <c r="E454" s="7" t="s">
        <v>132</v>
      </c>
      <c r="F454" s="155" t="s">
        <v>644</v>
      </c>
      <c r="G454" s="7" t="s">
        <v>133</v>
      </c>
      <c r="H454" s="7" t="s">
        <v>27</v>
      </c>
      <c r="I454" s="7" t="s">
        <v>136</v>
      </c>
      <c r="J454" s="211" t="s">
        <v>1040</v>
      </c>
      <c r="L454" s="6" t="s">
        <v>1619</v>
      </c>
      <c r="M454" s="7" t="s">
        <v>1616</v>
      </c>
      <c r="N454" s="7" t="s">
        <v>1617</v>
      </c>
      <c r="O454" s="7">
        <v>436</v>
      </c>
      <c r="P454" s="7">
        <v>-9.2233720368547697E+18</v>
      </c>
      <c r="Q454" s="211" t="s">
        <v>1040</v>
      </c>
      <c r="R454" s="7" t="s">
        <v>642</v>
      </c>
      <c r="S454" s="7" t="s">
        <v>2083</v>
      </c>
      <c r="T454" s="7" t="s">
        <v>2084</v>
      </c>
      <c r="U454" s="7">
        <v>1110.4469999999999</v>
      </c>
      <c r="V454" s="7" t="s">
        <v>2062</v>
      </c>
      <c r="W454" s="7" t="s">
        <v>2064</v>
      </c>
      <c r="X454" s="7">
        <v>35534.31</v>
      </c>
      <c r="Y454" s="7">
        <v>146</v>
      </c>
      <c r="Z454" s="7">
        <v>26</v>
      </c>
      <c r="AA454" s="7">
        <v>46</v>
      </c>
      <c r="AB454" s="7" t="b">
        <v>0</v>
      </c>
      <c r="AC454" s="7">
        <v>1.3261E-2</v>
      </c>
      <c r="AD454" s="7" t="s">
        <v>1623</v>
      </c>
      <c r="AE454" s="7" t="s">
        <v>27</v>
      </c>
      <c r="AF454" s="7" t="s">
        <v>27</v>
      </c>
      <c r="AG454" s="7" t="s">
        <v>27</v>
      </c>
      <c r="AH454" s="7" t="s">
        <v>27</v>
      </c>
      <c r="AI454" s="7" t="s">
        <v>27</v>
      </c>
      <c r="AJ454" s="7" t="s">
        <v>27</v>
      </c>
      <c r="AK454" s="7" t="s">
        <v>27</v>
      </c>
      <c r="AL454" s="7" t="s">
        <v>27</v>
      </c>
      <c r="AM454" s="7" t="s">
        <v>27</v>
      </c>
      <c r="AN454" s="7" t="s">
        <v>27</v>
      </c>
      <c r="AO454" s="7" t="s">
        <v>27</v>
      </c>
      <c r="AP454" s="7" t="s">
        <v>27</v>
      </c>
      <c r="AQ454" s="7" t="s">
        <v>27</v>
      </c>
      <c r="AR454" s="7" t="s">
        <v>27</v>
      </c>
      <c r="AS454" s="7" t="s">
        <v>27</v>
      </c>
      <c r="AT454" s="7" t="s">
        <v>27</v>
      </c>
    </row>
    <row r="455" spans="1:46" ht="37" x14ac:dyDescent="0.2">
      <c r="A455" s="6" t="s">
        <v>641</v>
      </c>
      <c r="B455" s="7" t="s">
        <v>642</v>
      </c>
      <c r="C455" s="7" t="s">
        <v>1041</v>
      </c>
      <c r="D455" s="7" t="s">
        <v>27</v>
      </c>
      <c r="E455" s="7" t="s">
        <v>195</v>
      </c>
      <c r="F455" s="7" t="s">
        <v>133</v>
      </c>
      <c r="G455" s="155" t="s">
        <v>644</v>
      </c>
      <c r="H455" s="7" t="s">
        <v>27</v>
      </c>
      <c r="I455" s="7" t="s">
        <v>136</v>
      </c>
      <c r="J455" s="211" t="s">
        <v>1042</v>
      </c>
      <c r="L455" s="6" t="s">
        <v>1619</v>
      </c>
      <c r="M455" s="7" t="s">
        <v>1616</v>
      </c>
      <c r="N455" s="7" t="s">
        <v>1617</v>
      </c>
      <c r="O455" s="7">
        <v>437</v>
      </c>
      <c r="P455" s="7">
        <v>-9.2233720368547697E+18</v>
      </c>
      <c r="Q455" s="211" t="s">
        <v>1042</v>
      </c>
      <c r="R455" s="7" t="s">
        <v>642</v>
      </c>
      <c r="S455" s="7" t="s">
        <v>2084</v>
      </c>
      <c r="T455" s="7" t="s">
        <v>2085</v>
      </c>
      <c r="U455" s="7">
        <v>1110.4469999999999</v>
      </c>
      <c r="V455" s="7" t="s">
        <v>2062</v>
      </c>
      <c r="W455" s="7" t="s">
        <v>2064</v>
      </c>
      <c r="X455" s="7">
        <v>35534.31</v>
      </c>
      <c r="Y455" s="7">
        <v>120</v>
      </c>
      <c r="Z455" s="7">
        <v>25</v>
      </c>
      <c r="AA455" s="7">
        <v>40</v>
      </c>
      <c r="AB455" s="7" t="b">
        <v>1</v>
      </c>
      <c r="AC455" s="7">
        <v>0.99852799999999997</v>
      </c>
      <c r="AD455" s="7" t="s">
        <v>1667</v>
      </c>
      <c r="AE455" s="7" t="s">
        <v>27</v>
      </c>
      <c r="AF455" s="7" t="s">
        <v>27</v>
      </c>
      <c r="AG455" s="7" t="s">
        <v>27</v>
      </c>
      <c r="AH455" s="7" t="s">
        <v>27</v>
      </c>
      <c r="AI455" s="7" t="s">
        <v>27</v>
      </c>
      <c r="AJ455" s="7" t="s">
        <v>27</v>
      </c>
      <c r="AK455" s="7" t="s">
        <v>27</v>
      </c>
      <c r="AL455" s="7" t="s">
        <v>27</v>
      </c>
      <c r="AM455" s="7" t="s">
        <v>27</v>
      </c>
      <c r="AN455" s="7" t="s">
        <v>27</v>
      </c>
      <c r="AO455" s="7" t="s">
        <v>27</v>
      </c>
      <c r="AP455" s="7" t="s">
        <v>27</v>
      </c>
      <c r="AQ455" s="7" t="s">
        <v>27</v>
      </c>
      <c r="AR455" s="7" t="s">
        <v>27</v>
      </c>
      <c r="AS455" s="7" t="s">
        <v>27</v>
      </c>
      <c r="AT455" s="7" t="s">
        <v>27</v>
      </c>
    </row>
    <row r="456" spans="1:46" ht="37" x14ac:dyDescent="0.2">
      <c r="A456" s="6" t="s">
        <v>641</v>
      </c>
      <c r="B456" s="7" t="s">
        <v>642</v>
      </c>
      <c r="C456" s="7" t="s">
        <v>1043</v>
      </c>
      <c r="D456" s="7" t="s">
        <v>27</v>
      </c>
      <c r="E456" s="7" t="s">
        <v>132</v>
      </c>
      <c r="F456" s="155" t="s">
        <v>644</v>
      </c>
      <c r="G456" s="7" t="s">
        <v>133</v>
      </c>
      <c r="H456" s="7" t="s">
        <v>27</v>
      </c>
      <c r="I456" s="7" t="s">
        <v>136</v>
      </c>
      <c r="J456" s="211" t="s">
        <v>1044</v>
      </c>
      <c r="L456" s="6" t="s">
        <v>1619</v>
      </c>
      <c r="M456" s="7" t="s">
        <v>1616</v>
      </c>
      <c r="N456" s="7" t="s">
        <v>1617</v>
      </c>
      <c r="O456" s="7">
        <v>438</v>
      </c>
      <c r="P456" s="7">
        <v>-9.2233720368547697E+18</v>
      </c>
      <c r="Q456" s="211" t="s">
        <v>1044</v>
      </c>
      <c r="R456" s="7" t="s">
        <v>642</v>
      </c>
      <c r="S456" s="7" t="s">
        <v>2085</v>
      </c>
      <c r="T456" s="7" t="s">
        <v>2086</v>
      </c>
      <c r="U456" s="7">
        <v>1110.4469999999999</v>
      </c>
      <c r="V456" s="7" t="s">
        <v>2062</v>
      </c>
      <c r="W456" s="7" t="s">
        <v>2064</v>
      </c>
      <c r="X456" s="7">
        <v>35534.31</v>
      </c>
      <c r="Y456" s="7">
        <v>123</v>
      </c>
      <c r="Z456" s="7">
        <v>21</v>
      </c>
      <c r="AA456" s="7">
        <v>56</v>
      </c>
      <c r="AB456" s="7" t="b">
        <v>1</v>
      </c>
      <c r="AC456" s="7">
        <v>0.539856</v>
      </c>
      <c r="AD456" s="7" t="s">
        <v>1667</v>
      </c>
      <c r="AE456" s="7" t="s">
        <v>27</v>
      </c>
      <c r="AF456" s="7" t="s">
        <v>27</v>
      </c>
      <c r="AG456" s="7" t="s">
        <v>27</v>
      </c>
      <c r="AH456" s="7" t="s">
        <v>27</v>
      </c>
      <c r="AI456" s="7" t="s">
        <v>27</v>
      </c>
      <c r="AJ456" s="7" t="s">
        <v>27</v>
      </c>
      <c r="AK456" s="7" t="s">
        <v>27</v>
      </c>
      <c r="AL456" s="7" t="s">
        <v>27</v>
      </c>
      <c r="AM456" s="7" t="s">
        <v>27</v>
      </c>
      <c r="AN456" s="7" t="s">
        <v>27</v>
      </c>
      <c r="AO456" s="7" t="s">
        <v>27</v>
      </c>
      <c r="AP456" s="7" t="s">
        <v>27</v>
      </c>
      <c r="AQ456" s="7" t="s">
        <v>27</v>
      </c>
      <c r="AR456" s="7" t="s">
        <v>27</v>
      </c>
      <c r="AS456" s="7" t="s">
        <v>27</v>
      </c>
      <c r="AT456" s="7" t="s">
        <v>27</v>
      </c>
    </row>
    <row r="457" spans="1:46" x14ac:dyDescent="0.2">
      <c r="A457" s="6" t="s">
        <v>641</v>
      </c>
      <c r="B457" s="7" t="s">
        <v>642</v>
      </c>
      <c r="C457" s="7" t="s">
        <v>1045</v>
      </c>
      <c r="D457" s="7" t="s">
        <v>27</v>
      </c>
      <c r="E457" s="7" t="s">
        <v>195</v>
      </c>
      <c r="F457" s="7" t="s">
        <v>133</v>
      </c>
      <c r="G457" s="155" t="s">
        <v>644</v>
      </c>
      <c r="H457" s="7" t="s">
        <v>27</v>
      </c>
      <c r="I457" s="7" t="s">
        <v>136</v>
      </c>
      <c r="J457" s="213" t="s">
        <v>1046</v>
      </c>
      <c r="L457" s="6" t="s">
        <v>1619</v>
      </c>
      <c r="M457" s="7" t="s">
        <v>1616</v>
      </c>
      <c r="N457" s="7" t="s">
        <v>1617</v>
      </c>
      <c r="O457" s="7">
        <v>439</v>
      </c>
      <c r="P457" s="7">
        <v>-9.2233720368547697E+18</v>
      </c>
      <c r="Q457" s="213" t="s">
        <v>1046</v>
      </c>
      <c r="R457" s="7" t="s">
        <v>642</v>
      </c>
      <c r="S457" s="7" t="s">
        <v>2086</v>
      </c>
      <c r="T457" s="7" t="s">
        <v>2087</v>
      </c>
      <c r="U457" s="7">
        <v>1110.4469999999999</v>
      </c>
      <c r="V457" s="7" t="s">
        <v>2062</v>
      </c>
      <c r="W457" s="7" t="s">
        <v>2064</v>
      </c>
      <c r="X457" s="7">
        <v>35534.31</v>
      </c>
      <c r="Y457" s="7">
        <v>40</v>
      </c>
      <c r="Z457" s="7">
        <v>6</v>
      </c>
      <c r="AA457" s="7">
        <v>22</v>
      </c>
      <c r="AB457" s="7" t="b">
        <v>0</v>
      </c>
      <c r="AC457" s="7">
        <v>4.2071999999999998E-2</v>
      </c>
      <c r="AD457" s="7" t="s">
        <v>1623</v>
      </c>
      <c r="AE457" s="7" t="s">
        <v>27</v>
      </c>
      <c r="AF457" s="7" t="s">
        <v>27</v>
      </c>
      <c r="AG457" s="7" t="s">
        <v>27</v>
      </c>
      <c r="AH457" s="7" t="s">
        <v>27</v>
      </c>
      <c r="AI457" s="7" t="s">
        <v>27</v>
      </c>
      <c r="AJ457" s="7" t="s">
        <v>27</v>
      </c>
      <c r="AK457" s="7" t="s">
        <v>27</v>
      </c>
      <c r="AL457" s="7" t="s">
        <v>27</v>
      </c>
      <c r="AM457" s="7" t="s">
        <v>27</v>
      </c>
      <c r="AN457" s="7" t="s">
        <v>27</v>
      </c>
      <c r="AO457" s="7" t="s">
        <v>27</v>
      </c>
      <c r="AP457" s="7" t="s">
        <v>27</v>
      </c>
      <c r="AQ457" s="7" t="s">
        <v>27</v>
      </c>
      <c r="AR457" s="7" t="s">
        <v>27</v>
      </c>
      <c r="AS457" s="7" t="s">
        <v>27</v>
      </c>
      <c r="AT457" s="7" t="s">
        <v>27</v>
      </c>
    </row>
    <row r="458" spans="1:46" ht="25" x14ac:dyDescent="0.2">
      <c r="A458" s="6" t="s">
        <v>641</v>
      </c>
      <c r="B458" s="7" t="s">
        <v>642</v>
      </c>
      <c r="C458" s="7" t="s">
        <v>965</v>
      </c>
      <c r="D458" s="7" t="s">
        <v>27</v>
      </c>
      <c r="E458" s="7" t="s">
        <v>132</v>
      </c>
      <c r="F458" s="155" t="s">
        <v>644</v>
      </c>
      <c r="G458" s="7" t="s">
        <v>133</v>
      </c>
      <c r="H458" s="7" t="s">
        <v>27</v>
      </c>
      <c r="I458" s="7" t="s">
        <v>136</v>
      </c>
      <c r="J458" s="213" t="s">
        <v>1047</v>
      </c>
      <c r="L458" s="6" t="s">
        <v>1619</v>
      </c>
      <c r="M458" s="7" t="s">
        <v>1616</v>
      </c>
      <c r="N458" s="7" t="s">
        <v>1617</v>
      </c>
      <c r="O458" s="7">
        <v>440</v>
      </c>
      <c r="P458" s="7">
        <v>-9.2233720368547697E+18</v>
      </c>
      <c r="Q458" s="213" t="s">
        <v>1047</v>
      </c>
      <c r="R458" s="7" t="s">
        <v>642</v>
      </c>
      <c r="S458" s="7" t="s">
        <v>2087</v>
      </c>
      <c r="T458" s="7" t="s">
        <v>2088</v>
      </c>
      <c r="U458" s="7">
        <v>1110.4469999999999</v>
      </c>
      <c r="V458" s="7" t="s">
        <v>2062</v>
      </c>
      <c r="W458" s="7" t="s">
        <v>2064</v>
      </c>
      <c r="X458" s="7">
        <v>35534.31</v>
      </c>
      <c r="Y458" s="7">
        <v>49</v>
      </c>
      <c r="Z458" s="7">
        <v>9</v>
      </c>
      <c r="AA458" s="7">
        <v>20</v>
      </c>
      <c r="AB458" s="7" t="b">
        <v>0</v>
      </c>
      <c r="AC458" s="7">
        <v>2.3358E-2</v>
      </c>
      <c r="AD458" s="7" t="s">
        <v>1623</v>
      </c>
      <c r="AE458" s="7" t="s">
        <v>27</v>
      </c>
      <c r="AF458" s="7" t="s">
        <v>27</v>
      </c>
      <c r="AG458" s="7" t="s">
        <v>27</v>
      </c>
      <c r="AH458" s="7" t="s">
        <v>27</v>
      </c>
      <c r="AI458" s="7" t="s">
        <v>27</v>
      </c>
      <c r="AJ458" s="7" t="s">
        <v>27</v>
      </c>
      <c r="AK458" s="7" t="s">
        <v>27</v>
      </c>
      <c r="AL458" s="7" t="s">
        <v>27</v>
      </c>
      <c r="AM458" s="7" t="s">
        <v>27</v>
      </c>
      <c r="AN458" s="7" t="s">
        <v>27</v>
      </c>
      <c r="AO458" s="7" t="s">
        <v>27</v>
      </c>
      <c r="AP458" s="7" t="s">
        <v>27</v>
      </c>
      <c r="AQ458" s="7" t="s">
        <v>27</v>
      </c>
      <c r="AR458" s="7" t="s">
        <v>27</v>
      </c>
      <c r="AS458" s="7" t="s">
        <v>27</v>
      </c>
      <c r="AT458" s="7" t="s">
        <v>27</v>
      </c>
    </row>
    <row r="459" spans="1:46" ht="37" x14ac:dyDescent="0.2">
      <c r="A459" s="6" t="s">
        <v>641</v>
      </c>
      <c r="B459" s="7" t="s">
        <v>642</v>
      </c>
      <c r="C459" s="7" t="s">
        <v>1048</v>
      </c>
      <c r="D459" s="7" t="s">
        <v>27</v>
      </c>
      <c r="E459" s="7" t="s">
        <v>195</v>
      </c>
      <c r="F459" s="7" t="s">
        <v>133</v>
      </c>
      <c r="G459" s="155" t="s">
        <v>644</v>
      </c>
      <c r="H459" s="7" t="s">
        <v>27</v>
      </c>
      <c r="I459" s="7" t="s">
        <v>136</v>
      </c>
      <c r="J459" s="211" t="s">
        <v>1049</v>
      </c>
      <c r="L459" s="6" t="s">
        <v>1619</v>
      </c>
      <c r="M459" s="7" t="s">
        <v>1616</v>
      </c>
      <c r="N459" s="7" t="s">
        <v>1617</v>
      </c>
      <c r="O459" s="7">
        <v>441</v>
      </c>
      <c r="P459" s="7">
        <v>-9.2233720368547697E+18</v>
      </c>
      <c r="Q459" s="211" t="s">
        <v>1049</v>
      </c>
      <c r="R459" s="7" t="s">
        <v>642</v>
      </c>
      <c r="S459" s="7" t="s">
        <v>2088</v>
      </c>
      <c r="T459" s="7" t="s">
        <v>2089</v>
      </c>
      <c r="U459" s="7">
        <v>1110.4469999999999</v>
      </c>
      <c r="V459" s="7" t="s">
        <v>2062</v>
      </c>
      <c r="W459" s="7" t="s">
        <v>2064</v>
      </c>
      <c r="X459" s="7">
        <v>35534.31</v>
      </c>
      <c r="Y459" s="7">
        <v>105</v>
      </c>
      <c r="Z459" s="7">
        <v>18</v>
      </c>
      <c r="AA459" s="7">
        <v>39</v>
      </c>
      <c r="AB459" s="7" t="b">
        <v>0</v>
      </c>
      <c r="AC459" s="7">
        <v>8.4649000000000002E-2</v>
      </c>
      <c r="AD459" s="7" t="s">
        <v>1623</v>
      </c>
      <c r="AE459" s="7" t="s">
        <v>27</v>
      </c>
      <c r="AF459" s="7" t="s">
        <v>27</v>
      </c>
      <c r="AG459" s="7" t="s">
        <v>27</v>
      </c>
      <c r="AH459" s="7" t="s">
        <v>27</v>
      </c>
      <c r="AI459" s="7" t="s">
        <v>27</v>
      </c>
      <c r="AJ459" s="7" t="s">
        <v>27</v>
      </c>
      <c r="AK459" s="7" t="s">
        <v>27</v>
      </c>
      <c r="AL459" s="7" t="s">
        <v>27</v>
      </c>
      <c r="AM459" s="7" t="s">
        <v>27</v>
      </c>
      <c r="AN459" s="7" t="s">
        <v>27</v>
      </c>
      <c r="AO459" s="7" t="s">
        <v>27</v>
      </c>
      <c r="AP459" s="7" t="s">
        <v>27</v>
      </c>
      <c r="AQ459" s="7" t="s">
        <v>27</v>
      </c>
      <c r="AR459" s="7" t="s">
        <v>27</v>
      </c>
      <c r="AS459" s="7" t="s">
        <v>27</v>
      </c>
      <c r="AT459" s="7" t="s">
        <v>27</v>
      </c>
    </row>
    <row r="460" spans="1:46" ht="61" x14ac:dyDescent="0.2">
      <c r="A460" s="6" t="s">
        <v>1050</v>
      </c>
      <c r="B460" s="7" t="s">
        <v>1051</v>
      </c>
      <c r="C460" s="7" t="s">
        <v>1052</v>
      </c>
      <c r="D460" s="7">
        <v>0</v>
      </c>
      <c r="E460" s="7" t="s">
        <v>132</v>
      </c>
      <c r="F460" s="155" t="s">
        <v>1053</v>
      </c>
      <c r="G460" s="7" t="s">
        <v>133</v>
      </c>
      <c r="H460" s="7" t="s">
        <v>27</v>
      </c>
      <c r="I460" s="7" t="s">
        <v>136</v>
      </c>
      <c r="J460" s="211" t="s">
        <v>1054</v>
      </c>
      <c r="L460" s="6" t="s">
        <v>1619</v>
      </c>
      <c r="M460" s="7" t="s">
        <v>1616</v>
      </c>
      <c r="N460" s="7" t="s">
        <v>1617</v>
      </c>
      <c r="O460" s="7">
        <v>442</v>
      </c>
      <c r="P460" s="7">
        <v>-9.2233720368547697E+18</v>
      </c>
      <c r="Q460" s="211" t="s">
        <v>1054</v>
      </c>
      <c r="R460" s="7" t="s">
        <v>1051</v>
      </c>
      <c r="S460" s="7" t="s">
        <v>2089</v>
      </c>
      <c r="T460" s="7" t="s">
        <v>2090</v>
      </c>
      <c r="U460" s="7">
        <v>1110.4469999999999</v>
      </c>
      <c r="V460" s="7" t="s">
        <v>2062</v>
      </c>
      <c r="W460" s="7" t="s">
        <v>2064</v>
      </c>
      <c r="X460" s="7">
        <v>35534.31</v>
      </c>
      <c r="Y460" s="7">
        <v>205</v>
      </c>
      <c r="Z460" s="7">
        <v>39</v>
      </c>
      <c r="AA460" s="7">
        <v>45</v>
      </c>
      <c r="AB460" s="7" t="b">
        <v>0</v>
      </c>
      <c r="AC460" s="7">
        <v>3.0400000000000002E-4</v>
      </c>
      <c r="AD460" s="7" t="s">
        <v>1623</v>
      </c>
      <c r="AE460" s="7" t="s">
        <v>27</v>
      </c>
      <c r="AF460" s="7" t="s">
        <v>27</v>
      </c>
      <c r="AG460" s="7" t="s">
        <v>27</v>
      </c>
      <c r="AH460" s="7" t="s">
        <v>27</v>
      </c>
      <c r="AI460" s="7" t="s">
        <v>27</v>
      </c>
      <c r="AJ460" s="7" t="s">
        <v>27</v>
      </c>
      <c r="AK460" s="7" t="s">
        <v>27</v>
      </c>
      <c r="AL460" s="7" t="s">
        <v>27</v>
      </c>
      <c r="AM460" s="7" t="s">
        <v>27</v>
      </c>
      <c r="AN460" s="7" t="s">
        <v>27</v>
      </c>
      <c r="AO460" s="7" t="s">
        <v>27</v>
      </c>
      <c r="AP460" s="7" t="s">
        <v>27</v>
      </c>
      <c r="AQ460" s="7" t="s">
        <v>27</v>
      </c>
      <c r="AR460" s="7" t="s">
        <v>27</v>
      </c>
      <c r="AS460" s="7" t="s">
        <v>27</v>
      </c>
      <c r="AT460" s="7" t="s">
        <v>27</v>
      </c>
    </row>
    <row r="461" spans="1:46" ht="109" x14ac:dyDescent="0.2">
      <c r="A461" s="6" t="s">
        <v>1050</v>
      </c>
      <c r="B461" s="7" t="s">
        <v>1051</v>
      </c>
      <c r="C461" s="7" t="s">
        <v>1055</v>
      </c>
      <c r="D461" s="7">
        <v>1</v>
      </c>
      <c r="E461" s="7" t="s">
        <v>132</v>
      </c>
      <c r="F461" s="7">
        <v>19192947180</v>
      </c>
      <c r="G461" s="7" t="s">
        <v>133</v>
      </c>
      <c r="H461" s="7" t="s">
        <v>27</v>
      </c>
      <c r="I461" s="7" t="s">
        <v>136</v>
      </c>
      <c r="J461" s="212" t="s">
        <v>1056</v>
      </c>
      <c r="L461" s="6" t="s">
        <v>1619</v>
      </c>
      <c r="M461" s="7" t="s">
        <v>1616</v>
      </c>
      <c r="N461" s="7" t="s">
        <v>1617</v>
      </c>
      <c r="O461" s="7">
        <v>443</v>
      </c>
      <c r="P461" s="7">
        <v>-9.2233720368547697E+18</v>
      </c>
      <c r="Q461" s="217" t="s">
        <v>1056</v>
      </c>
      <c r="R461" s="7" t="s">
        <v>1051</v>
      </c>
      <c r="S461" s="7" t="s">
        <v>2090</v>
      </c>
      <c r="T461" s="7" t="s">
        <v>2091</v>
      </c>
      <c r="U461" s="7">
        <v>1110.4469999999999</v>
      </c>
      <c r="V461" s="7" t="s">
        <v>2062</v>
      </c>
      <c r="W461" s="7" t="s">
        <v>2064</v>
      </c>
      <c r="X461" s="7">
        <v>35534.31</v>
      </c>
      <c r="Y461" s="7">
        <v>312</v>
      </c>
      <c r="Z461" s="7">
        <v>16</v>
      </c>
      <c r="AA461" s="7">
        <v>227</v>
      </c>
      <c r="AB461" s="7" t="b">
        <v>0</v>
      </c>
      <c r="AC461" s="7">
        <v>2.5300000000000001E-3</v>
      </c>
      <c r="AD461" s="7" t="s">
        <v>1623</v>
      </c>
      <c r="AE461" s="7" t="s">
        <v>27</v>
      </c>
      <c r="AF461" s="7" t="s">
        <v>27</v>
      </c>
      <c r="AG461" s="7" t="s">
        <v>27</v>
      </c>
      <c r="AH461" s="7" t="s">
        <v>27</v>
      </c>
      <c r="AI461" s="7" t="s">
        <v>27</v>
      </c>
      <c r="AJ461" s="7" t="s">
        <v>27</v>
      </c>
      <c r="AK461" s="7" t="s">
        <v>27</v>
      </c>
      <c r="AL461" s="7" t="s">
        <v>27</v>
      </c>
      <c r="AM461" s="7" t="s">
        <v>27</v>
      </c>
      <c r="AN461" s="7" t="s">
        <v>27</v>
      </c>
      <c r="AO461" s="7" t="s">
        <v>27</v>
      </c>
      <c r="AP461" s="7" t="s">
        <v>27</v>
      </c>
      <c r="AQ461" s="7" t="s">
        <v>27</v>
      </c>
      <c r="AR461" s="7" t="s">
        <v>27</v>
      </c>
      <c r="AS461" s="7" t="s">
        <v>27</v>
      </c>
      <c r="AT461" s="7" t="s">
        <v>27</v>
      </c>
    </row>
    <row r="462" spans="1:46" ht="109" x14ac:dyDescent="0.2">
      <c r="A462" s="6" t="s">
        <v>1050</v>
      </c>
      <c r="B462" s="7" t="s">
        <v>1051</v>
      </c>
      <c r="C462" s="7" t="s">
        <v>1057</v>
      </c>
      <c r="D462" s="7">
        <v>0</v>
      </c>
      <c r="E462" s="7" t="s">
        <v>132</v>
      </c>
      <c r="F462" s="7">
        <v>19192945980</v>
      </c>
      <c r="G462" s="7" t="s">
        <v>133</v>
      </c>
      <c r="H462" s="7" t="s">
        <v>27</v>
      </c>
      <c r="I462" s="7" t="s">
        <v>136</v>
      </c>
      <c r="J462" s="212" t="s">
        <v>1058</v>
      </c>
      <c r="L462" s="6" t="s">
        <v>1619</v>
      </c>
      <c r="M462" s="7" t="s">
        <v>1616</v>
      </c>
      <c r="N462" s="7" t="s">
        <v>1617</v>
      </c>
      <c r="O462" s="7">
        <v>444</v>
      </c>
      <c r="P462" s="7">
        <v>-9.2233720368547697E+18</v>
      </c>
      <c r="Q462" s="217" t="s">
        <v>1058</v>
      </c>
      <c r="R462" s="7" t="s">
        <v>1051</v>
      </c>
      <c r="S462" s="7" t="s">
        <v>2091</v>
      </c>
      <c r="T462" s="7" t="s">
        <v>2092</v>
      </c>
      <c r="U462" s="7">
        <v>1110.4469999999999</v>
      </c>
      <c r="V462" s="7" t="s">
        <v>2062</v>
      </c>
      <c r="W462" s="7" t="s">
        <v>2064</v>
      </c>
      <c r="X462" s="7">
        <v>35534.31</v>
      </c>
      <c r="Y462" s="7">
        <v>312</v>
      </c>
      <c r="Z462" s="7">
        <v>16</v>
      </c>
      <c r="AA462" s="7">
        <v>224</v>
      </c>
      <c r="AB462" s="7" t="b">
        <v>0</v>
      </c>
      <c r="AC462" s="7">
        <v>2.6930000000000001E-3</v>
      </c>
      <c r="AD462" s="7" t="s">
        <v>1623</v>
      </c>
      <c r="AE462" s="7" t="s">
        <v>27</v>
      </c>
      <c r="AF462" s="7" t="s">
        <v>27</v>
      </c>
      <c r="AG462" s="7" t="s">
        <v>27</v>
      </c>
      <c r="AH462" s="7" t="s">
        <v>27</v>
      </c>
      <c r="AI462" s="7" t="s">
        <v>27</v>
      </c>
      <c r="AJ462" s="7" t="s">
        <v>27</v>
      </c>
      <c r="AK462" s="7" t="s">
        <v>27</v>
      </c>
      <c r="AL462" s="7" t="s">
        <v>27</v>
      </c>
      <c r="AM462" s="7" t="s">
        <v>27</v>
      </c>
      <c r="AN462" s="7" t="s">
        <v>27</v>
      </c>
      <c r="AO462" s="7" t="s">
        <v>27</v>
      </c>
      <c r="AP462" s="7" t="s">
        <v>27</v>
      </c>
      <c r="AQ462" s="7" t="s">
        <v>27</v>
      </c>
      <c r="AR462" s="7" t="s">
        <v>27</v>
      </c>
      <c r="AS462" s="7" t="s">
        <v>27</v>
      </c>
      <c r="AT462" s="7" t="s">
        <v>27</v>
      </c>
    </row>
    <row r="463" spans="1:46" ht="109" x14ac:dyDescent="0.2">
      <c r="A463" s="6" t="s">
        <v>1050</v>
      </c>
      <c r="B463" s="7" t="s">
        <v>1051</v>
      </c>
      <c r="C463" s="7" t="s">
        <v>1059</v>
      </c>
      <c r="D463" s="7">
        <v>0</v>
      </c>
      <c r="E463" s="7" t="s">
        <v>132</v>
      </c>
      <c r="F463" s="7">
        <v>19192945322</v>
      </c>
      <c r="G463" s="7" t="s">
        <v>133</v>
      </c>
      <c r="H463" s="7" t="s">
        <v>27</v>
      </c>
      <c r="I463" s="7" t="s">
        <v>136</v>
      </c>
      <c r="J463" s="212" t="s">
        <v>1060</v>
      </c>
      <c r="L463" s="6" t="s">
        <v>1619</v>
      </c>
      <c r="M463" s="7" t="s">
        <v>1616</v>
      </c>
      <c r="N463" s="7" t="s">
        <v>1617</v>
      </c>
      <c r="O463" s="7">
        <v>445</v>
      </c>
      <c r="P463" s="7">
        <v>-9.2233720368547697E+18</v>
      </c>
      <c r="Q463" s="217" t="s">
        <v>1060</v>
      </c>
      <c r="R463" s="7" t="s">
        <v>1051</v>
      </c>
      <c r="S463" s="7" t="s">
        <v>2092</v>
      </c>
      <c r="T463" s="7" t="s">
        <v>2093</v>
      </c>
      <c r="U463" s="7">
        <v>1110.4469999999999</v>
      </c>
      <c r="V463" s="7" t="s">
        <v>2062</v>
      </c>
      <c r="W463" s="7" t="s">
        <v>2064</v>
      </c>
      <c r="X463" s="7">
        <v>35534.31</v>
      </c>
      <c r="Y463" s="7">
        <v>312</v>
      </c>
      <c r="Z463" s="7">
        <v>17</v>
      </c>
      <c r="AA463" s="7">
        <v>226</v>
      </c>
      <c r="AB463" s="7" t="b">
        <v>0</v>
      </c>
      <c r="AC463" s="7">
        <v>2.9640000000000001E-3</v>
      </c>
      <c r="AD463" s="7" t="s">
        <v>1623</v>
      </c>
      <c r="AE463" s="7" t="s">
        <v>27</v>
      </c>
      <c r="AF463" s="7" t="s">
        <v>27</v>
      </c>
      <c r="AG463" s="7" t="s">
        <v>27</v>
      </c>
      <c r="AH463" s="7" t="s">
        <v>27</v>
      </c>
      <c r="AI463" s="7" t="s">
        <v>27</v>
      </c>
      <c r="AJ463" s="7" t="s">
        <v>27</v>
      </c>
      <c r="AK463" s="7" t="s">
        <v>27</v>
      </c>
      <c r="AL463" s="7" t="s">
        <v>27</v>
      </c>
      <c r="AM463" s="7" t="s">
        <v>27</v>
      </c>
      <c r="AN463" s="7" t="s">
        <v>27</v>
      </c>
      <c r="AO463" s="7" t="s">
        <v>27</v>
      </c>
      <c r="AP463" s="7" t="s">
        <v>27</v>
      </c>
      <c r="AQ463" s="7" t="s">
        <v>27</v>
      </c>
      <c r="AR463" s="7" t="s">
        <v>27</v>
      </c>
      <c r="AS463" s="7" t="s">
        <v>27</v>
      </c>
      <c r="AT463" s="7" t="s">
        <v>27</v>
      </c>
    </row>
    <row r="464" spans="1:46" ht="109" x14ac:dyDescent="0.2">
      <c r="A464" s="6" t="s">
        <v>1050</v>
      </c>
      <c r="B464" s="7" t="s">
        <v>1051</v>
      </c>
      <c r="C464" s="7" t="s">
        <v>1061</v>
      </c>
      <c r="D464" s="7">
        <v>1</v>
      </c>
      <c r="E464" s="7" t="s">
        <v>132</v>
      </c>
      <c r="F464" s="7">
        <v>19192944910</v>
      </c>
      <c r="G464" s="7" t="s">
        <v>133</v>
      </c>
      <c r="H464" s="7" t="s">
        <v>27</v>
      </c>
      <c r="I464" s="7" t="s">
        <v>136</v>
      </c>
      <c r="J464" s="212" t="s">
        <v>1062</v>
      </c>
      <c r="L464" s="6" t="s">
        <v>1619</v>
      </c>
      <c r="M464" s="7" t="s">
        <v>1616</v>
      </c>
      <c r="N464" s="7" t="s">
        <v>1617</v>
      </c>
      <c r="O464" s="7">
        <v>446</v>
      </c>
      <c r="P464" s="7">
        <v>-9.2233720368547697E+18</v>
      </c>
      <c r="Q464" s="217" t="s">
        <v>1062</v>
      </c>
      <c r="R464" s="7" t="s">
        <v>1051</v>
      </c>
      <c r="S464" s="7" t="s">
        <v>2093</v>
      </c>
      <c r="T464" s="7" t="s">
        <v>2094</v>
      </c>
      <c r="U464" s="7">
        <v>1110.4469999999999</v>
      </c>
      <c r="V464" s="7" t="s">
        <v>2062</v>
      </c>
      <c r="W464" s="7" t="s">
        <v>2064</v>
      </c>
      <c r="X464" s="7">
        <v>35534.31</v>
      </c>
      <c r="Y464" s="7">
        <v>312</v>
      </c>
      <c r="Z464" s="7">
        <v>16</v>
      </c>
      <c r="AA464" s="7">
        <v>228</v>
      </c>
      <c r="AB464" s="7" t="b">
        <v>0</v>
      </c>
      <c r="AC464" s="7">
        <v>2.6909999999999998E-3</v>
      </c>
      <c r="AD464" s="7" t="s">
        <v>1623</v>
      </c>
      <c r="AE464" s="7" t="s">
        <v>27</v>
      </c>
      <c r="AF464" s="7" t="s">
        <v>27</v>
      </c>
      <c r="AG464" s="7" t="s">
        <v>27</v>
      </c>
      <c r="AH464" s="7" t="s">
        <v>27</v>
      </c>
      <c r="AI464" s="7" t="s">
        <v>27</v>
      </c>
      <c r="AJ464" s="7" t="s">
        <v>27</v>
      </c>
      <c r="AK464" s="7" t="s">
        <v>27</v>
      </c>
      <c r="AL464" s="7" t="s">
        <v>27</v>
      </c>
      <c r="AM464" s="7" t="s">
        <v>27</v>
      </c>
      <c r="AN464" s="7" t="s">
        <v>27</v>
      </c>
      <c r="AO464" s="7" t="s">
        <v>27</v>
      </c>
      <c r="AP464" s="7" t="s">
        <v>27</v>
      </c>
      <c r="AQ464" s="7" t="s">
        <v>27</v>
      </c>
      <c r="AR464" s="7" t="s">
        <v>27</v>
      </c>
      <c r="AS464" s="7" t="s">
        <v>27</v>
      </c>
      <c r="AT464" s="7" t="s">
        <v>27</v>
      </c>
    </row>
    <row r="465" spans="1:46" x14ac:dyDescent="0.2">
      <c r="A465" s="6" t="s">
        <v>1050</v>
      </c>
      <c r="B465" s="7" t="s">
        <v>1051</v>
      </c>
      <c r="C465" s="7" t="s">
        <v>1063</v>
      </c>
      <c r="D465" s="7">
        <v>0</v>
      </c>
      <c r="E465" s="7" t="s">
        <v>132</v>
      </c>
      <c r="F465" s="7">
        <v>19192944542</v>
      </c>
      <c r="G465" s="7" t="s">
        <v>133</v>
      </c>
      <c r="H465" s="7" t="s">
        <v>27</v>
      </c>
      <c r="I465" s="7" t="s">
        <v>136</v>
      </c>
      <c r="J465" s="211" t="s">
        <v>1064</v>
      </c>
      <c r="L465" s="6" t="s">
        <v>1619</v>
      </c>
      <c r="M465" s="7" t="s">
        <v>1616</v>
      </c>
      <c r="N465" s="7" t="s">
        <v>1617</v>
      </c>
      <c r="O465" s="7">
        <v>447</v>
      </c>
      <c r="P465" s="7">
        <v>-9.2233720368547697E+18</v>
      </c>
      <c r="Q465" s="211" t="s">
        <v>1064</v>
      </c>
      <c r="R465" s="7" t="s">
        <v>1051</v>
      </c>
      <c r="S465" s="7" t="s">
        <v>2094</v>
      </c>
      <c r="T465" s="7" t="s">
        <v>2095</v>
      </c>
      <c r="U465" s="7">
        <v>1110.4469999999999</v>
      </c>
      <c r="V465" s="7" t="s">
        <v>2062</v>
      </c>
      <c r="W465" s="7" t="s">
        <v>2064</v>
      </c>
      <c r="X465" s="7">
        <v>35534.31</v>
      </c>
      <c r="Y465" s="7">
        <v>31</v>
      </c>
      <c r="Z465" s="7">
        <v>6</v>
      </c>
      <c r="AA465" s="7">
        <v>14</v>
      </c>
      <c r="AB465" s="7" t="b">
        <v>0</v>
      </c>
      <c r="AC465" s="7">
        <v>2.24E-4</v>
      </c>
      <c r="AD465" s="7" t="s">
        <v>1623</v>
      </c>
      <c r="AE465" s="7" t="s">
        <v>27</v>
      </c>
      <c r="AF465" s="7" t="s">
        <v>27</v>
      </c>
      <c r="AG465" s="7" t="s">
        <v>27</v>
      </c>
      <c r="AH465" s="7" t="s">
        <v>27</v>
      </c>
      <c r="AI465" s="7" t="s">
        <v>27</v>
      </c>
      <c r="AJ465" s="7" t="s">
        <v>27</v>
      </c>
      <c r="AK465" s="7" t="s">
        <v>27</v>
      </c>
      <c r="AL465" s="7" t="s">
        <v>27</v>
      </c>
      <c r="AM465" s="7" t="s">
        <v>27</v>
      </c>
      <c r="AN465" s="7" t="s">
        <v>27</v>
      </c>
      <c r="AO465" s="7" t="s">
        <v>27</v>
      </c>
      <c r="AP465" s="7" t="s">
        <v>27</v>
      </c>
      <c r="AQ465" s="7" t="s">
        <v>27</v>
      </c>
      <c r="AR465" s="7" t="s">
        <v>27</v>
      </c>
      <c r="AS465" s="7" t="s">
        <v>27</v>
      </c>
      <c r="AT465" s="7" t="s">
        <v>27</v>
      </c>
    </row>
    <row r="466" spans="1:46" ht="109" x14ac:dyDescent="0.2">
      <c r="A466" s="6" t="s">
        <v>1050</v>
      </c>
      <c r="B466" s="7" t="s">
        <v>1051</v>
      </c>
      <c r="C466" s="7" t="s">
        <v>1065</v>
      </c>
      <c r="D466" s="7">
        <v>1</v>
      </c>
      <c r="E466" s="7" t="s">
        <v>132</v>
      </c>
      <c r="F466" s="7">
        <v>19192943403</v>
      </c>
      <c r="G466" s="7" t="s">
        <v>133</v>
      </c>
      <c r="H466" s="7" t="s">
        <v>27</v>
      </c>
      <c r="I466" s="7" t="s">
        <v>136</v>
      </c>
      <c r="J466" s="212" t="s">
        <v>1066</v>
      </c>
      <c r="L466" s="6" t="s">
        <v>1619</v>
      </c>
      <c r="M466" s="7" t="s">
        <v>1616</v>
      </c>
      <c r="N466" s="7" t="s">
        <v>1617</v>
      </c>
      <c r="O466" s="7">
        <v>448</v>
      </c>
      <c r="P466" s="7">
        <v>-9.2233720368547697E+18</v>
      </c>
      <c r="Q466" s="217" t="s">
        <v>1066</v>
      </c>
      <c r="R466" s="7" t="s">
        <v>1051</v>
      </c>
      <c r="S466" s="7" t="s">
        <v>2096</v>
      </c>
      <c r="T466" s="7" t="s">
        <v>2097</v>
      </c>
      <c r="U466" s="215">
        <v>792481</v>
      </c>
      <c r="V466" s="7" t="s">
        <v>2096</v>
      </c>
      <c r="W466" s="7" t="s">
        <v>2098</v>
      </c>
      <c r="X466" s="7">
        <v>25359.388999999999</v>
      </c>
      <c r="Y466" s="7">
        <v>312</v>
      </c>
      <c r="Z466" s="7">
        <v>17</v>
      </c>
      <c r="AA466" s="7">
        <v>225</v>
      </c>
      <c r="AB466" s="7" t="b">
        <v>0</v>
      </c>
      <c r="AC466" s="7">
        <v>2.6180000000000001E-3</v>
      </c>
      <c r="AD466" s="7" t="s">
        <v>1623</v>
      </c>
      <c r="AE466" s="7" t="s">
        <v>27</v>
      </c>
      <c r="AF466" s="7" t="s">
        <v>27</v>
      </c>
      <c r="AG466" s="7" t="s">
        <v>27</v>
      </c>
      <c r="AH466" s="7" t="s">
        <v>27</v>
      </c>
      <c r="AI466" s="7" t="s">
        <v>27</v>
      </c>
      <c r="AJ466" s="7" t="s">
        <v>27</v>
      </c>
      <c r="AK466" s="7" t="s">
        <v>27</v>
      </c>
      <c r="AL466" s="7" t="s">
        <v>27</v>
      </c>
      <c r="AM466" s="7" t="s">
        <v>27</v>
      </c>
      <c r="AN466" s="7" t="s">
        <v>27</v>
      </c>
      <c r="AO466" s="7" t="s">
        <v>27</v>
      </c>
      <c r="AP466" s="7" t="s">
        <v>27</v>
      </c>
      <c r="AQ466" s="7" t="s">
        <v>27</v>
      </c>
      <c r="AR466" s="7" t="s">
        <v>27</v>
      </c>
      <c r="AS466" s="7" t="s">
        <v>27</v>
      </c>
      <c r="AT466" s="7" t="s">
        <v>27</v>
      </c>
    </row>
    <row r="467" spans="1:46" ht="109" x14ac:dyDescent="0.2">
      <c r="A467" s="6" t="s">
        <v>1050</v>
      </c>
      <c r="B467" s="7" t="s">
        <v>1051</v>
      </c>
      <c r="C467" s="7" t="s">
        <v>1067</v>
      </c>
      <c r="D467" s="7">
        <v>0</v>
      </c>
      <c r="E467" s="7" t="s">
        <v>132</v>
      </c>
      <c r="F467" s="7">
        <v>19192942114</v>
      </c>
      <c r="G467" s="7" t="s">
        <v>133</v>
      </c>
      <c r="H467" s="7" t="s">
        <v>27</v>
      </c>
      <c r="I467" s="7" t="s">
        <v>136</v>
      </c>
      <c r="J467" s="212" t="s">
        <v>1068</v>
      </c>
      <c r="L467" s="6" t="s">
        <v>1619</v>
      </c>
      <c r="M467" s="7" t="s">
        <v>1616</v>
      </c>
      <c r="N467" s="7" t="s">
        <v>1617</v>
      </c>
      <c r="O467" s="7">
        <v>449</v>
      </c>
      <c r="P467" s="7">
        <v>-9.2233720368547697E+18</v>
      </c>
      <c r="Q467" s="217" t="s">
        <v>1068</v>
      </c>
      <c r="R467" s="7" t="s">
        <v>1051</v>
      </c>
      <c r="S467" s="7" t="s">
        <v>2097</v>
      </c>
      <c r="T467" s="7" t="s">
        <v>2099</v>
      </c>
      <c r="U467" s="215">
        <v>792481</v>
      </c>
      <c r="V467" s="7" t="s">
        <v>2096</v>
      </c>
      <c r="W467" s="7" t="s">
        <v>2098</v>
      </c>
      <c r="X467" s="7">
        <v>25359.388999999999</v>
      </c>
      <c r="Y467" s="7">
        <v>312</v>
      </c>
      <c r="Z467" s="7">
        <v>16</v>
      </c>
      <c r="AA467" s="7">
        <v>226</v>
      </c>
      <c r="AB467" s="7" t="b">
        <v>0</v>
      </c>
      <c r="AC467" s="7">
        <v>2.813E-3</v>
      </c>
      <c r="AD467" s="7" t="s">
        <v>1623</v>
      </c>
      <c r="AE467" s="7" t="s">
        <v>27</v>
      </c>
      <c r="AF467" s="7" t="s">
        <v>27</v>
      </c>
      <c r="AG467" s="7" t="s">
        <v>27</v>
      </c>
      <c r="AH467" s="7" t="s">
        <v>27</v>
      </c>
      <c r="AI467" s="7" t="s">
        <v>27</v>
      </c>
      <c r="AJ467" s="7" t="s">
        <v>27</v>
      </c>
      <c r="AK467" s="7" t="s">
        <v>27</v>
      </c>
      <c r="AL467" s="7" t="s">
        <v>27</v>
      </c>
      <c r="AM467" s="7" t="s">
        <v>27</v>
      </c>
      <c r="AN467" s="7" t="s">
        <v>27</v>
      </c>
      <c r="AO467" s="7" t="s">
        <v>27</v>
      </c>
      <c r="AP467" s="7" t="s">
        <v>27</v>
      </c>
      <c r="AQ467" s="7" t="s">
        <v>27</v>
      </c>
      <c r="AR467" s="7" t="s">
        <v>27</v>
      </c>
      <c r="AS467" s="7" t="s">
        <v>27</v>
      </c>
      <c r="AT467" s="7" t="s">
        <v>27</v>
      </c>
    </row>
    <row r="468" spans="1:46" ht="109" x14ac:dyDescent="0.2">
      <c r="A468" s="6" t="s">
        <v>1050</v>
      </c>
      <c r="B468" s="7" t="s">
        <v>1051</v>
      </c>
      <c r="C468" s="7" t="s">
        <v>1069</v>
      </c>
      <c r="D468" s="7">
        <v>1</v>
      </c>
      <c r="E468" s="7" t="s">
        <v>132</v>
      </c>
      <c r="F468" s="7">
        <v>19192941238</v>
      </c>
      <c r="G468" s="7" t="s">
        <v>133</v>
      </c>
      <c r="H468" s="7" t="s">
        <v>27</v>
      </c>
      <c r="I468" s="7" t="s">
        <v>136</v>
      </c>
      <c r="J468" s="212" t="s">
        <v>1070</v>
      </c>
      <c r="L468" s="6" t="s">
        <v>1619</v>
      </c>
      <c r="M468" s="7" t="s">
        <v>1616</v>
      </c>
      <c r="N468" s="7" t="s">
        <v>1617</v>
      </c>
      <c r="O468" s="7">
        <v>450</v>
      </c>
      <c r="P468" s="7">
        <v>-9.2233720368547697E+18</v>
      </c>
      <c r="Q468" s="217" t="s">
        <v>1070</v>
      </c>
      <c r="R468" s="7" t="s">
        <v>1051</v>
      </c>
      <c r="S468" s="7" t="s">
        <v>2099</v>
      </c>
      <c r="T468" s="7" t="s">
        <v>2100</v>
      </c>
      <c r="U468" s="215">
        <v>792481</v>
      </c>
      <c r="V468" s="7" t="s">
        <v>2096</v>
      </c>
      <c r="W468" s="7" t="s">
        <v>2098</v>
      </c>
      <c r="X468" s="7">
        <v>25359.388999999999</v>
      </c>
      <c r="Y468" s="7">
        <v>312</v>
      </c>
      <c r="Z468" s="7">
        <v>17</v>
      </c>
      <c r="AA468" s="7">
        <v>226</v>
      </c>
      <c r="AB468" s="7" t="b">
        <v>0</v>
      </c>
      <c r="AC468" s="7">
        <v>2.8080000000000002E-3</v>
      </c>
      <c r="AD468" s="7" t="s">
        <v>1623</v>
      </c>
      <c r="AE468" s="7" t="s">
        <v>27</v>
      </c>
      <c r="AF468" s="7" t="s">
        <v>27</v>
      </c>
      <c r="AG468" s="7" t="s">
        <v>27</v>
      </c>
      <c r="AH468" s="7" t="s">
        <v>27</v>
      </c>
      <c r="AI468" s="7" t="s">
        <v>27</v>
      </c>
      <c r="AJ468" s="7" t="s">
        <v>27</v>
      </c>
      <c r="AK468" s="7" t="s">
        <v>27</v>
      </c>
      <c r="AL468" s="7" t="s">
        <v>27</v>
      </c>
      <c r="AM468" s="7" t="s">
        <v>27</v>
      </c>
      <c r="AN468" s="7" t="s">
        <v>27</v>
      </c>
      <c r="AO468" s="7" t="s">
        <v>27</v>
      </c>
      <c r="AP468" s="7" t="s">
        <v>27</v>
      </c>
      <c r="AQ468" s="7" t="s">
        <v>27</v>
      </c>
      <c r="AR468" s="7" t="s">
        <v>27</v>
      </c>
      <c r="AS468" s="7" t="s">
        <v>27</v>
      </c>
      <c r="AT468" s="7" t="s">
        <v>27</v>
      </c>
    </row>
    <row r="469" spans="1:46" x14ac:dyDescent="0.2">
      <c r="A469" s="6" t="s">
        <v>1050</v>
      </c>
      <c r="B469" s="7" t="s">
        <v>1051</v>
      </c>
      <c r="C469" s="7" t="s">
        <v>1071</v>
      </c>
      <c r="D469" s="7">
        <v>0</v>
      </c>
      <c r="E469" s="7" t="s">
        <v>132</v>
      </c>
      <c r="F469" s="7">
        <v>17372732851</v>
      </c>
      <c r="G469" s="7" t="s">
        <v>133</v>
      </c>
      <c r="H469" s="7" t="s">
        <v>27</v>
      </c>
      <c r="I469" s="7" t="s">
        <v>136</v>
      </c>
      <c r="J469" s="211" t="s">
        <v>1072</v>
      </c>
      <c r="L469" s="6" t="s">
        <v>1619</v>
      </c>
      <c r="M469" s="7" t="s">
        <v>1616</v>
      </c>
      <c r="N469" s="7" t="s">
        <v>1617</v>
      </c>
      <c r="O469" s="7">
        <v>451</v>
      </c>
      <c r="P469" s="7">
        <v>-9.2233720368547697E+18</v>
      </c>
      <c r="Q469" s="211" t="s">
        <v>1072</v>
      </c>
      <c r="R469" s="7" t="s">
        <v>1051</v>
      </c>
      <c r="S469" s="7" t="s">
        <v>2100</v>
      </c>
      <c r="T469" s="7" t="s">
        <v>2101</v>
      </c>
      <c r="U469" s="215">
        <v>792481</v>
      </c>
      <c r="V469" s="7" t="s">
        <v>2096</v>
      </c>
      <c r="W469" s="7" t="s">
        <v>2098</v>
      </c>
      <c r="X469" s="7">
        <v>25359.388999999999</v>
      </c>
      <c r="Y469" s="7">
        <v>31</v>
      </c>
      <c r="Z469" s="7">
        <v>6</v>
      </c>
      <c r="AA469" s="7">
        <v>14</v>
      </c>
      <c r="AB469" s="7" t="b">
        <v>0</v>
      </c>
      <c r="AC469" s="7">
        <v>2.04E-4</v>
      </c>
      <c r="AD469" s="7" t="s">
        <v>1623</v>
      </c>
      <c r="AE469" s="7" t="s">
        <v>27</v>
      </c>
      <c r="AF469" s="7" t="s">
        <v>27</v>
      </c>
      <c r="AG469" s="7" t="s">
        <v>27</v>
      </c>
      <c r="AH469" s="7" t="s">
        <v>27</v>
      </c>
      <c r="AI469" s="7" t="s">
        <v>27</v>
      </c>
      <c r="AJ469" s="7" t="s">
        <v>27</v>
      </c>
      <c r="AK469" s="7" t="s">
        <v>27</v>
      </c>
      <c r="AL469" s="7" t="s">
        <v>27</v>
      </c>
      <c r="AM469" s="7" t="s">
        <v>27</v>
      </c>
      <c r="AN469" s="7" t="s">
        <v>27</v>
      </c>
      <c r="AO469" s="7" t="s">
        <v>27</v>
      </c>
      <c r="AP469" s="7" t="s">
        <v>27</v>
      </c>
      <c r="AQ469" s="7" t="s">
        <v>27</v>
      </c>
      <c r="AR469" s="7" t="s">
        <v>27</v>
      </c>
      <c r="AS469" s="7" t="s">
        <v>27</v>
      </c>
      <c r="AT469" s="7" t="s">
        <v>27</v>
      </c>
    </row>
    <row r="470" spans="1:46" x14ac:dyDescent="0.2">
      <c r="A470" s="6" t="s">
        <v>1050</v>
      </c>
      <c r="B470" s="7" t="s">
        <v>1051</v>
      </c>
      <c r="C470" s="7" t="s">
        <v>1073</v>
      </c>
      <c r="D470" s="7" t="s">
        <v>27</v>
      </c>
      <c r="E470" s="7" t="s">
        <v>195</v>
      </c>
      <c r="F470" s="7" t="s">
        <v>133</v>
      </c>
      <c r="G470" s="7">
        <v>19193912507</v>
      </c>
      <c r="H470" s="7" t="s">
        <v>27</v>
      </c>
      <c r="I470" s="7" t="s">
        <v>136</v>
      </c>
      <c r="J470" s="211" t="s">
        <v>1074</v>
      </c>
      <c r="L470" s="6" t="s">
        <v>1619</v>
      </c>
      <c r="M470" s="7" t="s">
        <v>1616</v>
      </c>
      <c r="N470" s="7" t="s">
        <v>1617</v>
      </c>
      <c r="O470" s="7">
        <v>452</v>
      </c>
      <c r="P470" s="7">
        <v>-9.2233720368547697E+18</v>
      </c>
      <c r="Q470" s="211" t="s">
        <v>1074</v>
      </c>
      <c r="R470" s="7" t="s">
        <v>1051</v>
      </c>
      <c r="S470" s="7" t="s">
        <v>2101</v>
      </c>
      <c r="T470" s="7" t="s">
        <v>2102</v>
      </c>
      <c r="U470" s="215">
        <v>792481</v>
      </c>
      <c r="V470" s="7" t="s">
        <v>2096</v>
      </c>
      <c r="W470" s="7" t="s">
        <v>2098</v>
      </c>
      <c r="X470" s="7">
        <v>25359.388999999999</v>
      </c>
      <c r="Y470" s="7">
        <v>31</v>
      </c>
      <c r="Z470" s="7">
        <v>6</v>
      </c>
      <c r="AA470" s="7">
        <v>9</v>
      </c>
      <c r="AB470" s="7" t="b">
        <v>0</v>
      </c>
      <c r="AC470" s="7">
        <v>1.1150000000000001E-3</v>
      </c>
      <c r="AD470" s="7" t="s">
        <v>1623</v>
      </c>
      <c r="AE470" s="7" t="s">
        <v>27</v>
      </c>
      <c r="AF470" s="7" t="s">
        <v>27</v>
      </c>
      <c r="AG470" s="7" t="s">
        <v>27</v>
      </c>
      <c r="AH470" s="7" t="s">
        <v>27</v>
      </c>
      <c r="AI470" s="7" t="s">
        <v>27</v>
      </c>
      <c r="AJ470" s="7" t="s">
        <v>27</v>
      </c>
      <c r="AK470" s="7" t="s">
        <v>27</v>
      </c>
      <c r="AL470" s="7" t="s">
        <v>27</v>
      </c>
      <c r="AM470" s="7" t="s">
        <v>27</v>
      </c>
      <c r="AN470" s="7" t="s">
        <v>27</v>
      </c>
      <c r="AO470" s="7" t="s">
        <v>27</v>
      </c>
      <c r="AP470" s="7" t="s">
        <v>27</v>
      </c>
      <c r="AQ470" s="7" t="s">
        <v>27</v>
      </c>
      <c r="AR470" s="7" t="s">
        <v>27</v>
      </c>
      <c r="AS470" s="7" t="s">
        <v>27</v>
      </c>
      <c r="AT470" s="7" t="s">
        <v>27</v>
      </c>
    </row>
    <row r="471" spans="1:46" ht="109" x14ac:dyDescent="0.2">
      <c r="A471" s="6" t="s">
        <v>1050</v>
      </c>
      <c r="B471" s="7" t="s">
        <v>1051</v>
      </c>
      <c r="C471" s="7" t="s">
        <v>1075</v>
      </c>
      <c r="D471" s="7">
        <v>0</v>
      </c>
      <c r="E471" s="7" t="s">
        <v>132</v>
      </c>
      <c r="F471" s="7">
        <v>12024951312</v>
      </c>
      <c r="G471" s="7" t="s">
        <v>133</v>
      </c>
      <c r="H471" s="7" t="s">
        <v>27</v>
      </c>
      <c r="I471" s="7" t="s">
        <v>136</v>
      </c>
      <c r="J471" s="212" t="s">
        <v>1076</v>
      </c>
      <c r="L471" s="6" t="s">
        <v>1619</v>
      </c>
      <c r="M471" s="7" t="s">
        <v>1616</v>
      </c>
      <c r="N471" s="7" t="s">
        <v>1617</v>
      </c>
      <c r="O471" s="7">
        <v>453</v>
      </c>
      <c r="P471" s="7">
        <v>-9.2233720368547697E+18</v>
      </c>
      <c r="Q471" s="217" t="s">
        <v>1076</v>
      </c>
      <c r="R471" s="7" t="s">
        <v>1051</v>
      </c>
      <c r="S471" s="7" t="s">
        <v>2102</v>
      </c>
      <c r="T471" s="7" t="s">
        <v>2103</v>
      </c>
      <c r="U471" s="215">
        <v>792481</v>
      </c>
      <c r="V471" s="7" t="s">
        <v>2096</v>
      </c>
      <c r="W471" s="7" t="s">
        <v>2098</v>
      </c>
      <c r="X471" s="7">
        <v>25359.388999999999</v>
      </c>
      <c r="Y471" s="7">
        <v>312</v>
      </c>
      <c r="Z471" s="7">
        <v>16</v>
      </c>
      <c r="AA471" s="7">
        <v>226</v>
      </c>
      <c r="AB471" s="7" t="b">
        <v>0</v>
      </c>
      <c r="AC471" s="7">
        <v>2.81E-3</v>
      </c>
      <c r="AD471" s="7" t="s">
        <v>1623</v>
      </c>
      <c r="AE471" s="7" t="s">
        <v>27</v>
      </c>
      <c r="AF471" s="7" t="s">
        <v>27</v>
      </c>
      <c r="AG471" s="7" t="s">
        <v>27</v>
      </c>
      <c r="AH471" s="7" t="s">
        <v>27</v>
      </c>
      <c r="AI471" s="7" t="s">
        <v>27</v>
      </c>
      <c r="AJ471" s="7" t="s">
        <v>27</v>
      </c>
      <c r="AK471" s="7" t="s">
        <v>27</v>
      </c>
      <c r="AL471" s="7" t="s">
        <v>27</v>
      </c>
      <c r="AM471" s="7" t="s">
        <v>27</v>
      </c>
      <c r="AN471" s="7" t="s">
        <v>27</v>
      </c>
      <c r="AO471" s="7" t="s">
        <v>27</v>
      </c>
      <c r="AP471" s="7" t="s">
        <v>27</v>
      </c>
      <c r="AQ471" s="7" t="s">
        <v>27</v>
      </c>
      <c r="AR471" s="7" t="s">
        <v>27</v>
      </c>
      <c r="AS471" s="7" t="s">
        <v>27</v>
      </c>
      <c r="AT471" s="7" t="s">
        <v>27</v>
      </c>
    </row>
    <row r="472" spans="1:46" ht="109" x14ac:dyDescent="0.2">
      <c r="A472" s="6" t="s">
        <v>1050</v>
      </c>
      <c r="B472" s="7" t="s">
        <v>1051</v>
      </c>
      <c r="C472" s="7" t="s">
        <v>1077</v>
      </c>
      <c r="D472" s="7">
        <v>0</v>
      </c>
      <c r="E472" s="7" t="s">
        <v>132</v>
      </c>
      <c r="F472" s="7">
        <v>12024953627</v>
      </c>
      <c r="G472" s="7" t="s">
        <v>133</v>
      </c>
      <c r="H472" s="7" t="s">
        <v>27</v>
      </c>
      <c r="I472" s="7" t="s">
        <v>136</v>
      </c>
      <c r="J472" s="212" t="s">
        <v>1078</v>
      </c>
      <c r="L472" s="6" t="s">
        <v>1619</v>
      </c>
      <c r="M472" s="7" t="s">
        <v>1616</v>
      </c>
      <c r="N472" s="7" t="s">
        <v>1617</v>
      </c>
      <c r="O472" s="7">
        <v>454</v>
      </c>
      <c r="P472" s="7">
        <v>-9.2233720368547697E+18</v>
      </c>
      <c r="Q472" s="217" t="s">
        <v>1078</v>
      </c>
      <c r="R472" s="7" t="s">
        <v>1051</v>
      </c>
      <c r="S472" s="7" t="s">
        <v>2103</v>
      </c>
      <c r="T472" s="7" t="s">
        <v>2104</v>
      </c>
      <c r="U472" s="215">
        <v>792481</v>
      </c>
      <c r="V472" s="7" t="s">
        <v>2096</v>
      </c>
      <c r="W472" s="7" t="s">
        <v>2098</v>
      </c>
      <c r="X472" s="7">
        <v>25359.388999999999</v>
      </c>
      <c r="Y472" s="7">
        <v>312</v>
      </c>
      <c r="Z472" s="7">
        <v>16</v>
      </c>
      <c r="AA472" s="7">
        <v>219</v>
      </c>
      <c r="AB472" s="7" t="b">
        <v>0</v>
      </c>
      <c r="AC472" s="7">
        <v>2.6199999999999999E-3</v>
      </c>
      <c r="AD472" s="7" t="s">
        <v>1623</v>
      </c>
      <c r="AE472" s="7" t="s">
        <v>27</v>
      </c>
      <c r="AF472" s="7" t="s">
        <v>27</v>
      </c>
      <c r="AG472" s="7" t="s">
        <v>27</v>
      </c>
      <c r="AH472" s="7" t="s">
        <v>27</v>
      </c>
      <c r="AI472" s="7" t="s">
        <v>27</v>
      </c>
      <c r="AJ472" s="7" t="s">
        <v>27</v>
      </c>
      <c r="AK472" s="7" t="s">
        <v>27</v>
      </c>
      <c r="AL472" s="7" t="s">
        <v>27</v>
      </c>
      <c r="AM472" s="7" t="s">
        <v>27</v>
      </c>
      <c r="AN472" s="7" t="s">
        <v>27</v>
      </c>
      <c r="AO472" s="7" t="s">
        <v>27</v>
      </c>
      <c r="AP472" s="7" t="s">
        <v>27</v>
      </c>
      <c r="AQ472" s="7" t="s">
        <v>27</v>
      </c>
      <c r="AR472" s="7" t="s">
        <v>27</v>
      </c>
      <c r="AS472" s="7" t="s">
        <v>27</v>
      </c>
      <c r="AT472" s="7" t="s">
        <v>27</v>
      </c>
    </row>
    <row r="473" spans="1:46" ht="109" x14ac:dyDescent="0.2">
      <c r="A473" s="6" t="s">
        <v>1050</v>
      </c>
      <c r="B473" s="7" t="s">
        <v>1051</v>
      </c>
      <c r="C473" s="7" t="s">
        <v>1079</v>
      </c>
      <c r="D473" s="7">
        <v>0</v>
      </c>
      <c r="E473" s="7" t="s">
        <v>132</v>
      </c>
      <c r="F473" s="7">
        <v>12024955614</v>
      </c>
      <c r="G473" s="7" t="s">
        <v>133</v>
      </c>
      <c r="H473" s="7" t="s">
        <v>27</v>
      </c>
      <c r="I473" s="7" t="s">
        <v>136</v>
      </c>
      <c r="J473" s="212" t="s">
        <v>1080</v>
      </c>
      <c r="L473" s="6" t="s">
        <v>1619</v>
      </c>
      <c r="M473" s="7" t="s">
        <v>1616</v>
      </c>
      <c r="N473" s="7" t="s">
        <v>1617</v>
      </c>
      <c r="O473" s="7">
        <v>455</v>
      </c>
      <c r="P473" s="7">
        <v>-9.2233720368547697E+18</v>
      </c>
      <c r="Q473" s="217" t="s">
        <v>1080</v>
      </c>
      <c r="R473" s="7" t="s">
        <v>1051</v>
      </c>
      <c r="S473" s="7" t="s">
        <v>2104</v>
      </c>
      <c r="T473" s="7" t="s">
        <v>2105</v>
      </c>
      <c r="U473" s="215">
        <v>792481</v>
      </c>
      <c r="V473" s="7" t="s">
        <v>2096</v>
      </c>
      <c r="W473" s="7" t="s">
        <v>2098</v>
      </c>
      <c r="X473" s="7">
        <v>25359.388999999999</v>
      </c>
      <c r="Y473" s="7">
        <v>312</v>
      </c>
      <c r="Z473" s="7">
        <v>16</v>
      </c>
      <c r="AA473" s="7">
        <v>221</v>
      </c>
      <c r="AB473" s="7" t="b">
        <v>0</v>
      </c>
      <c r="AC473" s="7">
        <v>2.4450000000000001E-3</v>
      </c>
      <c r="AD473" s="7" t="s">
        <v>1623</v>
      </c>
      <c r="AE473" s="7" t="s">
        <v>27</v>
      </c>
      <c r="AF473" s="7" t="s">
        <v>27</v>
      </c>
      <c r="AG473" s="7" t="s">
        <v>27</v>
      </c>
      <c r="AH473" s="7" t="s">
        <v>27</v>
      </c>
      <c r="AI473" s="7" t="s">
        <v>27</v>
      </c>
      <c r="AJ473" s="7" t="s">
        <v>27</v>
      </c>
      <c r="AK473" s="7" t="s">
        <v>27</v>
      </c>
      <c r="AL473" s="7" t="s">
        <v>27</v>
      </c>
      <c r="AM473" s="7" t="s">
        <v>27</v>
      </c>
      <c r="AN473" s="7" t="s">
        <v>27</v>
      </c>
      <c r="AO473" s="7" t="s">
        <v>27</v>
      </c>
      <c r="AP473" s="7" t="s">
        <v>27</v>
      </c>
      <c r="AQ473" s="7" t="s">
        <v>27</v>
      </c>
      <c r="AR473" s="7" t="s">
        <v>27</v>
      </c>
      <c r="AS473" s="7" t="s">
        <v>27</v>
      </c>
      <c r="AT473" s="7" t="s">
        <v>27</v>
      </c>
    </row>
    <row r="474" spans="1:46" ht="25" x14ac:dyDescent="0.2">
      <c r="A474" s="6" t="s">
        <v>1050</v>
      </c>
      <c r="B474" s="7" t="s">
        <v>1051</v>
      </c>
      <c r="C474" s="7" t="s">
        <v>1081</v>
      </c>
      <c r="D474" s="7">
        <v>1</v>
      </c>
      <c r="E474" s="7" t="s">
        <v>132</v>
      </c>
      <c r="F474" s="7">
        <v>19842032223</v>
      </c>
      <c r="G474" s="7" t="s">
        <v>133</v>
      </c>
      <c r="H474" s="7" t="s">
        <v>27</v>
      </c>
      <c r="I474" s="7" t="s">
        <v>136</v>
      </c>
      <c r="J474" s="211" t="s">
        <v>1082</v>
      </c>
      <c r="L474" s="6" t="s">
        <v>1619</v>
      </c>
      <c r="M474" s="7" t="s">
        <v>1616</v>
      </c>
      <c r="N474" s="7" t="s">
        <v>1617</v>
      </c>
      <c r="O474" s="7">
        <v>456</v>
      </c>
      <c r="P474" s="7">
        <v>-9.2233720368547697E+18</v>
      </c>
      <c r="Q474" s="211" t="s">
        <v>1082</v>
      </c>
      <c r="R474" s="7" t="s">
        <v>1051</v>
      </c>
      <c r="S474" s="7" t="s">
        <v>2105</v>
      </c>
      <c r="T474" s="7" t="s">
        <v>2106</v>
      </c>
      <c r="U474" s="215">
        <v>792481</v>
      </c>
      <c r="V474" s="7" t="s">
        <v>2096</v>
      </c>
      <c r="W474" s="7" t="s">
        <v>2098</v>
      </c>
      <c r="X474" s="7">
        <v>25359.388999999999</v>
      </c>
      <c r="Y474" s="7">
        <v>51</v>
      </c>
      <c r="Z474" s="7">
        <v>12</v>
      </c>
      <c r="AA474" s="7">
        <v>15</v>
      </c>
      <c r="AB474" s="7" t="b">
        <v>0</v>
      </c>
      <c r="AC474" s="7">
        <v>1.6200000000000001E-4</v>
      </c>
      <c r="AD474" s="7" t="s">
        <v>1623</v>
      </c>
      <c r="AE474" s="7" t="s">
        <v>27</v>
      </c>
      <c r="AF474" s="7" t="s">
        <v>27</v>
      </c>
      <c r="AG474" s="7" t="s">
        <v>27</v>
      </c>
      <c r="AH474" s="7" t="s">
        <v>27</v>
      </c>
      <c r="AI474" s="7" t="s">
        <v>27</v>
      </c>
      <c r="AJ474" s="7" t="s">
        <v>27</v>
      </c>
      <c r="AK474" s="7" t="s">
        <v>27</v>
      </c>
      <c r="AL474" s="7" t="s">
        <v>27</v>
      </c>
      <c r="AM474" s="7" t="s">
        <v>27</v>
      </c>
      <c r="AN474" s="7" t="s">
        <v>27</v>
      </c>
      <c r="AO474" s="7" t="s">
        <v>27</v>
      </c>
      <c r="AP474" s="7" t="s">
        <v>27</v>
      </c>
      <c r="AQ474" s="7" t="s">
        <v>27</v>
      </c>
      <c r="AR474" s="7" t="s">
        <v>27</v>
      </c>
      <c r="AS474" s="7" t="s">
        <v>27</v>
      </c>
      <c r="AT474" s="7" t="s">
        <v>27</v>
      </c>
    </row>
    <row r="475" spans="1:46" x14ac:dyDescent="0.2">
      <c r="A475" s="6" t="s">
        <v>1050</v>
      </c>
      <c r="B475" s="7" t="s">
        <v>1051</v>
      </c>
      <c r="C475" s="7" t="s">
        <v>1083</v>
      </c>
      <c r="D475" s="7">
        <v>1</v>
      </c>
      <c r="E475" s="7" t="s">
        <v>132</v>
      </c>
      <c r="F475" s="7">
        <v>19198915664</v>
      </c>
      <c r="G475" s="7" t="s">
        <v>133</v>
      </c>
      <c r="H475" s="7" t="s">
        <v>27</v>
      </c>
      <c r="I475" s="7" t="s">
        <v>136</v>
      </c>
      <c r="J475" s="211" t="s">
        <v>1084</v>
      </c>
      <c r="L475" s="6" t="s">
        <v>1619</v>
      </c>
      <c r="M475" s="7" t="s">
        <v>1616</v>
      </c>
      <c r="N475" s="7" t="s">
        <v>1617</v>
      </c>
      <c r="O475" s="7">
        <v>457</v>
      </c>
      <c r="P475" s="7">
        <v>-9.2233720368547697E+18</v>
      </c>
      <c r="Q475" s="211" t="s">
        <v>1084</v>
      </c>
      <c r="R475" s="7" t="s">
        <v>1051</v>
      </c>
      <c r="S475" s="7" t="s">
        <v>2106</v>
      </c>
      <c r="T475" s="7" t="s">
        <v>2107</v>
      </c>
      <c r="U475" s="215">
        <v>792481</v>
      </c>
      <c r="V475" s="7" t="s">
        <v>2096</v>
      </c>
      <c r="W475" s="7" t="s">
        <v>2098</v>
      </c>
      <c r="X475" s="7">
        <v>25359.388999999999</v>
      </c>
      <c r="Y475" s="7">
        <v>14</v>
      </c>
      <c r="Z475" s="7">
        <v>3</v>
      </c>
      <c r="AA475" s="7">
        <v>6</v>
      </c>
      <c r="AB475" s="7" t="b">
        <v>0</v>
      </c>
      <c r="AC475" s="7">
        <v>2.05E-4</v>
      </c>
      <c r="AD475" s="7" t="s">
        <v>1623</v>
      </c>
      <c r="AE475" s="7" t="s">
        <v>27</v>
      </c>
      <c r="AF475" s="7" t="s">
        <v>27</v>
      </c>
      <c r="AG475" s="7" t="s">
        <v>27</v>
      </c>
      <c r="AH475" s="7" t="s">
        <v>27</v>
      </c>
      <c r="AI475" s="7" t="s">
        <v>27</v>
      </c>
      <c r="AJ475" s="7" t="s">
        <v>27</v>
      </c>
      <c r="AK475" s="7" t="s">
        <v>27</v>
      </c>
      <c r="AL475" s="7" t="s">
        <v>27</v>
      </c>
      <c r="AM475" s="7" t="s">
        <v>27</v>
      </c>
      <c r="AN475" s="7" t="s">
        <v>27</v>
      </c>
      <c r="AO475" s="7" t="s">
        <v>27</v>
      </c>
      <c r="AP475" s="7" t="s">
        <v>27</v>
      </c>
      <c r="AQ475" s="7" t="s">
        <v>27</v>
      </c>
      <c r="AR475" s="7" t="s">
        <v>27</v>
      </c>
      <c r="AS475" s="7" t="s">
        <v>27</v>
      </c>
      <c r="AT475" s="7" t="s">
        <v>27</v>
      </c>
    </row>
    <row r="476" spans="1:46" x14ac:dyDescent="0.2">
      <c r="A476" s="6" t="s">
        <v>1050</v>
      </c>
      <c r="B476" s="7" t="s">
        <v>1051</v>
      </c>
      <c r="C476" s="7" t="s">
        <v>1085</v>
      </c>
      <c r="D476" s="7" t="s">
        <v>27</v>
      </c>
      <c r="E476" s="7" t="s">
        <v>195</v>
      </c>
      <c r="F476" s="7" t="s">
        <v>133</v>
      </c>
      <c r="G476" s="7">
        <v>19198915664</v>
      </c>
      <c r="H476" s="7" t="s">
        <v>27</v>
      </c>
      <c r="I476" s="7" t="s">
        <v>136</v>
      </c>
      <c r="J476" s="211" t="s">
        <v>1086</v>
      </c>
      <c r="L476" s="6" t="s">
        <v>1619</v>
      </c>
      <c r="M476" s="7" t="s">
        <v>1616</v>
      </c>
      <c r="N476" s="7" t="s">
        <v>1617</v>
      </c>
      <c r="O476" s="7">
        <v>458</v>
      </c>
      <c r="P476" s="7">
        <v>-9.2233720368547697E+18</v>
      </c>
      <c r="Q476" s="211" t="s">
        <v>1086</v>
      </c>
      <c r="R476" s="7" t="s">
        <v>1051</v>
      </c>
      <c r="S476" s="7" t="s">
        <v>2107</v>
      </c>
      <c r="T476" s="7" t="s">
        <v>2108</v>
      </c>
      <c r="U476" s="215">
        <v>792481</v>
      </c>
      <c r="V476" s="7" t="s">
        <v>2096</v>
      </c>
      <c r="W476" s="7" t="s">
        <v>2098</v>
      </c>
      <c r="X476" s="7">
        <v>25359.388999999999</v>
      </c>
      <c r="Y476" s="7">
        <v>8</v>
      </c>
      <c r="Z476" s="7">
        <v>2</v>
      </c>
      <c r="AA476" s="7">
        <v>5</v>
      </c>
      <c r="AB476" s="7" t="b">
        <v>0</v>
      </c>
      <c r="AC476" s="7">
        <v>3.5100000000000002E-4</v>
      </c>
      <c r="AD476" s="7" t="s">
        <v>1623</v>
      </c>
      <c r="AE476" s="7" t="s">
        <v>27</v>
      </c>
      <c r="AF476" s="7" t="s">
        <v>27</v>
      </c>
      <c r="AG476" s="7" t="s">
        <v>27</v>
      </c>
      <c r="AH476" s="7" t="s">
        <v>27</v>
      </c>
      <c r="AI476" s="7" t="s">
        <v>27</v>
      </c>
      <c r="AJ476" s="7" t="s">
        <v>27</v>
      </c>
      <c r="AK476" s="7" t="s">
        <v>27</v>
      </c>
      <c r="AL476" s="7" t="s">
        <v>27</v>
      </c>
      <c r="AM476" s="7" t="s">
        <v>27</v>
      </c>
      <c r="AN476" s="7" t="s">
        <v>27</v>
      </c>
      <c r="AO476" s="7" t="s">
        <v>27</v>
      </c>
      <c r="AP476" s="7" t="s">
        <v>27</v>
      </c>
      <c r="AQ476" s="7" t="s">
        <v>27</v>
      </c>
      <c r="AR476" s="7" t="s">
        <v>27</v>
      </c>
      <c r="AS476" s="7" t="s">
        <v>27</v>
      </c>
      <c r="AT476" s="7" t="s">
        <v>27</v>
      </c>
    </row>
    <row r="477" spans="1:46" x14ac:dyDescent="0.2">
      <c r="A477" s="6" t="s">
        <v>1050</v>
      </c>
      <c r="B477" s="7" t="s">
        <v>1051</v>
      </c>
      <c r="C477" s="7" t="s">
        <v>1087</v>
      </c>
      <c r="D477" s="7">
        <v>1</v>
      </c>
      <c r="E477" s="7" t="s">
        <v>132</v>
      </c>
      <c r="F477" s="7">
        <v>19198915664</v>
      </c>
      <c r="G477" s="7" t="s">
        <v>133</v>
      </c>
      <c r="H477" s="7" t="s">
        <v>27</v>
      </c>
      <c r="I477" s="7" t="s">
        <v>136</v>
      </c>
      <c r="J477" s="211" t="s">
        <v>1088</v>
      </c>
      <c r="L477" s="6" t="s">
        <v>1619</v>
      </c>
      <c r="M477" s="7" t="s">
        <v>1616</v>
      </c>
      <c r="N477" s="7" t="s">
        <v>1617</v>
      </c>
      <c r="O477" s="7">
        <v>459</v>
      </c>
      <c r="P477" s="7">
        <v>-9.2233720368547697E+18</v>
      </c>
      <c r="Q477" s="211" t="s">
        <v>1088</v>
      </c>
      <c r="R477" s="7" t="s">
        <v>1051</v>
      </c>
      <c r="S477" s="7" t="s">
        <v>2108</v>
      </c>
      <c r="T477" s="7" t="s">
        <v>2109</v>
      </c>
      <c r="U477" s="215">
        <v>792481</v>
      </c>
      <c r="V477" s="7" t="s">
        <v>2096</v>
      </c>
      <c r="W477" s="7" t="s">
        <v>2098</v>
      </c>
      <c r="X477" s="7">
        <v>25359.388999999999</v>
      </c>
      <c r="Y477" s="7">
        <v>20</v>
      </c>
      <c r="Z477" s="7">
        <v>3</v>
      </c>
      <c r="AA477" s="7">
        <v>7</v>
      </c>
      <c r="AB477" s="7" t="b">
        <v>0</v>
      </c>
      <c r="AC477" s="7">
        <v>1.9100000000000001E-4</v>
      </c>
      <c r="AD477" s="7" t="s">
        <v>1623</v>
      </c>
      <c r="AE477" s="7" t="s">
        <v>27</v>
      </c>
      <c r="AF477" s="7" t="s">
        <v>27</v>
      </c>
      <c r="AG477" s="7" t="s">
        <v>27</v>
      </c>
      <c r="AH477" s="7" t="s">
        <v>27</v>
      </c>
      <c r="AI477" s="7" t="s">
        <v>27</v>
      </c>
      <c r="AJ477" s="7" t="s">
        <v>27</v>
      </c>
      <c r="AK477" s="7" t="s">
        <v>27</v>
      </c>
      <c r="AL477" s="7" t="s">
        <v>27</v>
      </c>
      <c r="AM477" s="7" t="s">
        <v>27</v>
      </c>
      <c r="AN477" s="7" t="s">
        <v>27</v>
      </c>
      <c r="AO477" s="7" t="s">
        <v>27</v>
      </c>
      <c r="AP477" s="7" t="s">
        <v>27</v>
      </c>
      <c r="AQ477" s="7" t="s">
        <v>27</v>
      </c>
      <c r="AR477" s="7" t="s">
        <v>27</v>
      </c>
      <c r="AS477" s="7" t="s">
        <v>27</v>
      </c>
      <c r="AT477" s="7" t="s">
        <v>27</v>
      </c>
    </row>
    <row r="478" spans="1:46" ht="73" x14ac:dyDescent="0.2">
      <c r="A478" s="6" t="s">
        <v>1050</v>
      </c>
      <c r="B478" s="7" t="s">
        <v>1051</v>
      </c>
      <c r="C478" s="7" t="s">
        <v>1089</v>
      </c>
      <c r="D478" s="7" t="s">
        <v>27</v>
      </c>
      <c r="E478" s="7" t="s">
        <v>195</v>
      </c>
      <c r="F478" s="7" t="s">
        <v>133</v>
      </c>
      <c r="G478" s="7">
        <v>19198915664</v>
      </c>
      <c r="H478" s="7" t="s">
        <v>27</v>
      </c>
      <c r="I478" s="7" t="s">
        <v>136</v>
      </c>
      <c r="J478" s="212" t="s">
        <v>1090</v>
      </c>
      <c r="L478" s="6" t="s">
        <v>1619</v>
      </c>
      <c r="M478" s="7" t="s">
        <v>1616</v>
      </c>
      <c r="N478" s="7" t="s">
        <v>1617</v>
      </c>
      <c r="O478" s="7">
        <v>460</v>
      </c>
      <c r="P478" s="7">
        <v>-9.2233720368547697E+18</v>
      </c>
      <c r="Q478" s="217" t="s">
        <v>1090</v>
      </c>
      <c r="R478" s="7" t="s">
        <v>1051</v>
      </c>
      <c r="S478" s="7" t="s">
        <v>2109</v>
      </c>
      <c r="T478" s="7" t="s">
        <v>2110</v>
      </c>
      <c r="U478" s="215">
        <v>792481</v>
      </c>
      <c r="V478" s="7" t="s">
        <v>2096</v>
      </c>
      <c r="W478" s="7" t="s">
        <v>2098</v>
      </c>
      <c r="X478" s="7">
        <v>25359.388999999999</v>
      </c>
      <c r="Y478" s="7">
        <v>243</v>
      </c>
      <c r="Z478" s="7">
        <v>14</v>
      </c>
      <c r="AA478" s="7">
        <v>179</v>
      </c>
      <c r="AB478" s="7" t="b">
        <v>0</v>
      </c>
      <c r="AC478" s="7">
        <v>1.8600000000000001E-3</v>
      </c>
      <c r="AD478" s="7" t="s">
        <v>1623</v>
      </c>
      <c r="AE478" s="7" t="s">
        <v>27</v>
      </c>
      <c r="AF478" s="7" t="s">
        <v>27</v>
      </c>
      <c r="AG478" s="7" t="s">
        <v>27</v>
      </c>
      <c r="AH478" s="7" t="s">
        <v>27</v>
      </c>
      <c r="AI478" s="7" t="s">
        <v>27</v>
      </c>
      <c r="AJ478" s="7" t="s">
        <v>27</v>
      </c>
      <c r="AK478" s="7" t="s">
        <v>27</v>
      </c>
      <c r="AL478" s="7" t="s">
        <v>27</v>
      </c>
      <c r="AM478" s="7" t="s">
        <v>27</v>
      </c>
      <c r="AN478" s="7" t="s">
        <v>27</v>
      </c>
      <c r="AO478" s="7" t="s">
        <v>27</v>
      </c>
      <c r="AP478" s="7" t="s">
        <v>27</v>
      </c>
      <c r="AQ478" s="7" t="s">
        <v>27</v>
      </c>
      <c r="AR478" s="7" t="s">
        <v>27</v>
      </c>
      <c r="AS478" s="7" t="s">
        <v>27</v>
      </c>
      <c r="AT478" s="7" t="s">
        <v>27</v>
      </c>
    </row>
    <row r="479" spans="1:46" x14ac:dyDescent="0.2">
      <c r="A479" s="6" t="s">
        <v>1050</v>
      </c>
      <c r="B479" s="7" t="s">
        <v>1051</v>
      </c>
      <c r="C479" s="7" t="s">
        <v>1091</v>
      </c>
      <c r="D479" s="7" t="s">
        <v>27</v>
      </c>
      <c r="E479" s="7" t="s">
        <v>195</v>
      </c>
      <c r="F479" s="7" t="s">
        <v>133</v>
      </c>
      <c r="G479" s="7">
        <v>19198915664</v>
      </c>
      <c r="H479" s="7" t="s">
        <v>27</v>
      </c>
      <c r="I479" s="7" t="s">
        <v>136</v>
      </c>
      <c r="J479" s="211" t="s">
        <v>1092</v>
      </c>
      <c r="L479" s="6" t="s">
        <v>1619</v>
      </c>
      <c r="M479" s="7" t="s">
        <v>1616</v>
      </c>
      <c r="N479" s="7" t="s">
        <v>1617</v>
      </c>
      <c r="O479" s="7">
        <v>461</v>
      </c>
      <c r="P479" s="7">
        <v>-9.2233720368547697E+18</v>
      </c>
      <c r="Q479" s="211" t="s">
        <v>1092</v>
      </c>
      <c r="R479" s="7" t="s">
        <v>1051</v>
      </c>
      <c r="S479" s="7" t="s">
        <v>2110</v>
      </c>
      <c r="T479" s="7" t="s">
        <v>2111</v>
      </c>
      <c r="U479" s="215">
        <v>792481</v>
      </c>
      <c r="V479" s="7" t="s">
        <v>2096</v>
      </c>
      <c r="W479" s="7" t="s">
        <v>2098</v>
      </c>
      <c r="X479" s="7">
        <v>25359.388999999999</v>
      </c>
      <c r="Y479" s="7">
        <v>21</v>
      </c>
      <c r="Z479" s="7">
        <v>4</v>
      </c>
      <c r="AA479" s="7">
        <v>7</v>
      </c>
      <c r="AB479" s="7" t="b">
        <v>0</v>
      </c>
      <c r="AC479" s="7">
        <v>2.52E-4</v>
      </c>
      <c r="AD479" s="7" t="s">
        <v>1623</v>
      </c>
      <c r="AE479" s="7" t="s">
        <v>27</v>
      </c>
      <c r="AF479" s="7" t="s">
        <v>27</v>
      </c>
      <c r="AG479" s="7" t="s">
        <v>27</v>
      </c>
      <c r="AH479" s="7" t="s">
        <v>27</v>
      </c>
      <c r="AI479" s="7" t="s">
        <v>27</v>
      </c>
      <c r="AJ479" s="7" t="s">
        <v>27</v>
      </c>
      <c r="AK479" s="7" t="s">
        <v>27</v>
      </c>
      <c r="AL479" s="7" t="s">
        <v>27</v>
      </c>
      <c r="AM479" s="7" t="s">
        <v>27</v>
      </c>
      <c r="AN479" s="7" t="s">
        <v>27</v>
      </c>
      <c r="AO479" s="7" t="s">
        <v>27</v>
      </c>
      <c r="AP479" s="7" t="s">
        <v>27</v>
      </c>
      <c r="AQ479" s="7" t="s">
        <v>27</v>
      </c>
      <c r="AR479" s="7" t="s">
        <v>27</v>
      </c>
      <c r="AS479" s="7" t="s">
        <v>27</v>
      </c>
      <c r="AT479" s="7" t="s">
        <v>27</v>
      </c>
    </row>
    <row r="480" spans="1:46" x14ac:dyDescent="0.2">
      <c r="A480" s="6" t="s">
        <v>1050</v>
      </c>
      <c r="B480" s="7" t="s">
        <v>1051</v>
      </c>
      <c r="C480" s="7" t="s">
        <v>1093</v>
      </c>
      <c r="D480" s="7">
        <v>1</v>
      </c>
      <c r="E480" s="7" t="s">
        <v>132</v>
      </c>
      <c r="F480" s="7">
        <v>19198915664</v>
      </c>
      <c r="G480" s="7" t="s">
        <v>133</v>
      </c>
      <c r="H480" s="7" t="s">
        <v>27</v>
      </c>
      <c r="I480" s="7" t="s">
        <v>136</v>
      </c>
      <c r="J480" s="211" t="s">
        <v>1094</v>
      </c>
      <c r="L480" s="6" t="s">
        <v>1619</v>
      </c>
      <c r="M480" s="7" t="s">
        <v>1616</v>
      </c>
      <c r="N480" s="7" t="s">
        <v>1617</v>
      </c>
      <c r="O480" s="7">
        <v>462</v>
      </c>
      <c r="P480" s="7">
        <v>-9.2233720368547697E+18</v>
      </c>
      <c r="Q480" s="211" t="s">
        <v>1094</v>
      </c>
      <c r="R480" s="7" t="s">
        <v>1051</v>
      </c>
      <c r="S480" s="7" t="s">
        <v>2111</v>
      </c>
      <c r="T480" s="7" t="s">
        <v>2112</v>
      </c>
      <c r="U480" s="215">
        <v>792481</v>
      </c>
      <c r="V480" s="7" t="s">
        <v>2096</v>
      </c>
      <c r="W480" s="7" t="s">
        <v>2098</v>
      </c>
      <c r="X480" s="7">
        <v>25359.388999999999</v>
      </c>
      <c r="Y480" s="7">
        <v>39</v>
      </c>
      <c r="Z480" s="7">
        <v>10</v>
      </c>
      <c r="AA480" s="7">
        <v>14</v>
      </c>
      <c r="AB480" s="7" t="b">
        <v>0</v>
      </c>
      <c r="AC480" s="7">
        <v>2.6600000000000001E-4</v>
      </c>
      <c r="AD480" s="7" t="s">
        <v>1623</v>
      </c>
      <c r="AE480" s="7" t="s">
        <v>27</v>
      </c>
      <c r="AF480" s="7" t="s">
        <v>27</v>
      </c>
      <c r="AG480" s="7" t="s">
        <v>27</v>
      </c>
      <c r="AH480" s="7" t="s">
        <v>27</v>
      </c>
      <c r="AI480" s="7" t="s">
        <v>27</v>
      </c>
      <c r="AJ480" s="7" t="s">
        <v>27</v>
      </c>
      <c r="AK480" s="7" t="s">
        <v>27</v>
      </c>
      <c r="AL480" s="7" t="s">
        <v>27</v>
      </c>
      <c r="AM480" s="7" t="s">
        <v>27</v>
      </c>
      <c r="AN480" s="7" t="s">
        <v>27</v>
      </c>
      <c r="AO480" s="7" t="s">
        <v>27</v>
      </c>
      <c r="AP480" s="7" t="s">
        <v>27</v>
      </c>
      <c r="AQ480" s="7" t="s">
        <v>27</v>
      </c>
      <c r="AR480" s="7" t="s">
        <v>27</v>
      </c>
      <c r="AS480" s="7" t="s">
        <v>27</v>
      </c>
      <c r="AT480" s="7" t="s">
        <v>27</v>
      </c>
    </row>
    <row r="481" spans="1:46" ht="73" x14ac:dyDescent="0.2">
      <c r="A481" s="6" t="s">
        <v>1050</v>
      </c>
      <c r="B481" s="7" t="s">
        <v>1051</v>
      </c>
      <c r="C481" s="7" t="s">
        <v>1095</v>
      </c>
      <c r="D481" s="7">
        <v>1</v>
      </c>
      <c r="E481" s="7" t="s">
        <v>132</v>
      </c>
      <c r="F481" s="7">
        <v>19198915664</v>
      </c>
      <c r="G481" s="7" t="s">
        <v>133</v>
      </c>
      <c r="H481" s="7" t="s">
        <v>27</v>
      </c>
      <c r="I481" s="7" t="s">
        <v>136</v>
      </c>
      <c r="J481" s="212" t="s">
        <v>1096</v>
      </c>
      <c r="L481" s="6" t="s">
        <v>1619</v>
      </c>
      <c r="M481" s="7" t="s">
        <v>1616</v>
      </c>
      <c r="N481" s="7" t="s">
        <v>1617</v>
      </c>
      <c r="O481" s="7">
        <v>463</v>
      </c>
      <c r="P481" s="7">
        <v>-9.2233720368547697E+18</v>
      </c>
      <c r="Q481" s="217" t="s">
        <v>1096</v>
      </c>
      <c r="R481" s="7" t="s">
        <v>1051</v>
      </c>
      <c r="S481" s="7" t="s">
        <v>2112</v>
      </c>
      <c r="T481" s="7" t="s">
        <v>2113</v>
      </c>
      <c r="U481" s="215">
        <v>792481</v>
      </c>
      <c r="V481" s="7" t="s">
        <v>2096</v>
      </c>
      <c r="W481" s="7" t="s">
        <v>2098</v>
      </c>
      <c r="X481" s="7">
        <v>25359.388999999999</v>
      </c>
      <c r="Y481" s="7">
        <v>243</v>
      </c>
      <c r="Z481" s="7">
        <v>14</v>
      </c>
      <c r="AA481" s="7">
        <v>180</v>
      </c>
      <c r="AB481" s="7" t="b">
        <v>0</v>
      </c>
      <c r="AC481" s="7">
        <v>1.9719999999999998E-3</v>
      </c>
      <c r="AD481" s="7" t="s">
        <v>1623</v>
      </c>
      <c r="AE481" s="7" t="s">
        <v>27</v>
      </c>
      <c r="AF481" s="7" t="s">
        <v>27</v>
      </c>
      <c r="AG481" s="7" t="s">
        <v>27</v>
      </c>
      <c r="AH481" s="7" t="s">
        <v>27</v>
      </c>
      <c r="AI481" s="7" t="s">
        <v>27</v>
      </c>
      <c r="AJ481" s="7" t="s">
        <v>27</v>
      </c>
      <c r="AK481" s="7" t="s">
        <v>27</v>
      </c>
      <c r="AL481" s="7" t="s">
        <v>27</v>
      </c>
      <c r="AM481" s="7" t="s">
        <v>27</v>
      </c>
      <c r="AN481" s="7" t="s">
        <v>27</v>
      </c>
      <c r="AO481" s="7" t="s">
        <v>27</v>
      </c>
      <c r="AP481" s="7" t="s">
        <v>27</v>
      </c>
      <c r="AQ481" s="7" t="s">
        <v>27</v>
      </c>
      <c r="AR481" s="7" t="s">
        <v>27</v>
      </c>
      <c r="AS481" s="7" t="s">
        <v>27</v>
      </c>
      <c r="AT481" s="7" t="s">
        <v>27</v>
      </c>
    </row>
    <row r="482" spans="1:46" x14ac:dyDescent="0.2">
      <c r="A482" s="6" t="s">
        <v>1050</v>
      </c>
      <c r="B482" s="7" t="s">
        <v>1051</v>
      </c>
      <c r="C482" s="7" t="s">
        <v>1097</v>
      </c>
      <c r="D482" s="7" t="s">
        <v>27</v>
      </c>
      <c r="E482" s="7" t="s">
        <v>195</v>
      </c>
      <c r="F482" s="7" t="s">
        <v>133</v>
      </c>
      <c r="G482" s="7">
        <v>19198915664</v>
      </c>
      <c r="H482" s="7" t="s">
        <v>27</v>
      </c>
      <c r="I482" s="7" t="s">
        <v>136</v>
      </c>
      <c r="J482" s="211" t="s">
        <v>27</v>
      </c>
      <c r="L482" s="6"/>
      <c r="M482" s="7"/>
      <c r="N482" s="7"/>
      <c r="O482" s="7"/>
      <c r="P482" s="7"/>
      <c r="Q482" s="217"/>
      <c r="R482" s="7"/>
      <c r="S482" s="7"/>
      <c r="T482" s="7"/>
      <c r="U482" s="215"/>
      <c r="V482" s="7"/>
      <c r="W482" s="7"/>
      <c r="X482" s="7"/>
      <c r="Y482" s="7"/>
      <c r="Z482" s="7"/>
      <c r="AA482" s="7"/>
      <c r="AB482" s="7"/>
      <c r="AC482" s="7"/>
      <c r="AD482" s="7"/>
      <c r="AE482" s="7"/>
      <c r="AF482" s="7"/>
      <c r="AG482" s="7"/>
      <c r="AH482" s="7"/>
      <c r="AI482" s="7"/>
      <c r="AJ482" s="7"/>
      <c r="AK482" s="7"/>
      <c r="AL482" s="7"/>
      <c r="AM482" s="7"/>
      <c r="AN482" s="7"/>
      <c r="AO482" s="7"/>
      <c r="AP482" s="7"/>
      <c r="AQ482" s="7"/>
      <c r="AR482" s="7"/>
      <c r="AS482" s="7"/>
      <c r="AT482" s="7"/>
    </row>
    <row r="483" spans="1:46" x14ac:dyDescent="0.2">
      <c r="A483" s="6" t="s">
        <v>1050</v>
      </c>
      <c r="B483" s="7" t="s">
        <v>1051</v>
      </c>
      <c r="C483" s="7" t="s">
        <v>1098</v>
      </c>
      <c r="D483" s="7">
        <v>1</v>
      </c>
      <c r="E483" s="7" t="s">
        <v>132</v>
      </c>
      <c r="F483" s="7">
        <v>19198915664</v>
      </c>
      <c r="G483" s="7" t="s">
        <v>133</v>
      </c>
      <c r="H483" s="7" t="s">
        <v>27</v>
      </c>
      <c r="I483" s="7" t="s">
        <v>136</v>
      </c>
      <c r="J483" s="211" t="s">
        <v>27</v>
      </c>
      <c r="L483" s="6"/>
      <c r="M483" s="7"/>
      <c r="N483" s="7"/>
      <c r="O483" s="7"/>
      <c r="P483" s="7"/>
      <c r="Q483" s="217"/>
      <c r="R483" s="7"/>
      <c r="S483" s="7"/>
      <c r="T483" s="7"/>
      <c r="U483" s="215"/>
      <c r="V483" s="7"/>
      <c r="W483" s="7"/>
      <c r="X483" s="7"/>
      <c r="Y483" s="7"/>
      <c r="Z483" s="7"/>
      <c r="AA483" s="7"/>
      <c r="AB483" s="7"/>
      <c r="AC483" s="7"/>
      <c r="AD483" s="7"/>
      <c r="AE483" s="7"/>
      <c r="AF483" s="7"/>
      <c r="AG483" s="7"/>
      <c r="AH483" s="7"/>
      <c r="AI483" s="7"/>
      <c r="AJ483" s="7"/>
      <c r="AK483" s="7"/>
      <c r="AL483" s="7"/>
      <c r="AM483" s="7"/>
      <c r="AN483" s="7"/>
      <c r="AO483" s="7"/>
      <c r="AP483" s="7"/>
      <c r="AQ483" s="7"/>
      <c r="AR483" s="7"/>
      <c r="AS483" s="7"/>
      <c r="AT483" s="7"/>
    </row>
    <row r="484" spans="1:46" x14ac:dyDescent="0.2">
      <c r="A484" s="6" t="s">
        <v>1050</v>
      </c>
      <c r="B484" s="7" t="s">
        <v>1051</v>
      </c>
      <c r="C484" s="7" t="s">
        <v>1099</v>
      </c>
      <c r="D484" s="7" t="s">
        <v>27</v>
      </c>
      <c r="E484" s="7" t="s">
        <v>195</v>
      </c>
      <c r="F484" s="7" t="s">
        <v>133</v>
      </c>
      <c r="G484" s="7">
        <v>19198915664</v>
      </c>
      <c r="H484" s="7" t="s">
        <v>27</v>
      </c>
      <c r="I484" s="7" t="s">
        <v>136</v>
      </c>
      <c r="J484" s="211" t="s">
        <v>27</v>
      </c>
      <c r="L484" s="6"/>
      <c r="M484" s="7"/>
      <c r="N484" s="7"/>
      <c r="O484" s="7"/>
      <c r="P484" s="7"/>
      <c r="Q484" s="217"/>
      <c r="R484" s="7"/>
      <c r="S484" s="7"/>
      <c r="T484" s="7"/>
      <c r="U484" s="215"/>
      <c r="V484" s="7"/>
      <c r="W484" s="7"/>
      <c r="X484" s="7"/>
      <c r="Y484" s="7"/>
      <c r="Z484" s="7"/>
      <c r="AA484" s="7"/>
      <c r="AB484" s="7"/>
      <c r="AC484" s="7"/>
      <c r="AD484" s="7"/>
      <c r="AE484" s="7"/>
      <c r="AF484" s="7"/>
      <c r="AG484" s="7"/>
      <c r="AH484" s="7"/>
      <c r="AI484" s="7"/>
      <c r="AJ484" s="7"/>
      <c r="AK484" s="7"/>
      <c r="AL484" s="7"/>
      <c r="AM484" s="7"/>
      <c r="AN484" s="7"/>
      <c r="AO484" s="7"/>
      <c r="AP484" s="7"/>
      <c r="AQ484" s="7"/>
      <c r="AR484" s="7"/>
      <c r="AS484" s="7"/>
      <c r="AT484" s="7"/>
    </row>
    <row r="485" spans="1:46" x14ac:dyDescent="0.2">
      <c r="A485" s="6" t="s">
        <v>1100</v>
      </c>
      <c r="B485" s="7" t="s">
        <v>1101</v>
      </c>
      <c r="C485" s="7" t="s">
        <v>1102</v>
      </c>
      <c r="D485" s="7" t="s">
        <v>27</v>
      </c>
      <c r="E485" s="7" t="s">
        <v>195</v>
      </c>
      <c r="F485" s="7">
        <v>19195794674</v>
      </c>
      <c r="G485" s="7">
        <v>19198887386</v>
      </c>
      <c r="H485" s="7">
        <v>1</v>
      </c>
      <c r="I485" s="7" t="s">
        <v>136</v>
      </c>
      <c r="J485" s="211" t="s">
        <v>27</v>
      </c>
      <c r="L485" s="6"/>
      <c r="M485" s="7"/>
      <c r="N485" s="7"/>
      <c r="O485" s="7"/>
      <c r="P485" s="7"/>
      <c r="Q485" s="217"/>
      <c r="R485" s="7"/>
      <c r="S485" s="7"/>
      <c r="T485" s="7"/>
      <c r="U485" s="215"/>
      <c r="V485" s="7"/>
      <c r="W485" s="7"/>
      <c r="X485" s="7"/>
      <c r="Y485" s="7"/>
      <c r="Z485" s="7"/>
      <c r="AA485" s="7"/>
      <c r="AB485" s="7"/>
      <c r="AC485" s="7"/>
      <c r="AD485" s="7"/>
      <c r="AE485" s="7"/>
      <c r="AF485" s="7"/>
      <c r="AG485" s="7"/>
      <c r="AH485" s="7"/>
      <c r="AI485" s="7"/>
      <c r="AJ485" s="7"/>
      <c r="AK485" s="7"/>
      <c r="AL485" s="7"/>
      <c r="AM485" s="7"/>
      <c r="AN485" s="7"/>
      <c r="AO485" s="7"/>
      <c r="AP485" s="7"/>
      <c r="AQ485" s="7"/>
      <c r="AR485" s="7"/>
      <c r="AS485" s="7"/>
      <c r="AT485" s="7"/>
    </row>
    <row r="486" spans="1:46" ht="37" x14ac:dyDescent="0.2">
      <c r="A486" s="6" t="s">
        <v>1100</v>
      </c>
      <c r="B486" s="7" t="s">
        <v>1101</v>
      </c>
      <c r="C486" s="7" t="s">
        <v>1103</v>
      </c>
      <c r="D486" s="7" t="s">
        <v>27</v>
      </c>
      <c r="E486" s="7" t="s">
        <v>195</v>
      </c>
      <c r="F486" s="7">
        <v>19195794674</v>
      </c>
      <c r="G486" s="7">
        <v>19198887386</v>
      </c>
      <c r="H486" s="7">
        <v>1</v>
      </c>
      <c r="I486" s="7" t="s">
        <v>136</v>
      </c>
      <c r="J486" s="212" t="s">
        <v>1104</v>
      </c>
      <c r="L486" s="6" t="s">
        <v>1619</v>
      </c>
      <c r="M486" s="7" t="s">
        <v>1616</v>
      </c>
      <c r="N486" s="7" t="s">
        <v>1617</v>
      </c>
      <c r="O486" s="7">
        <v>464</v>
      </c>
      <c r="P486" s="7">
        <v>-9.2233720368547697E+18</v>
      </c>
      <c r="Q486" s="217" t="s">
        <v>1104</v>
      </c>
      <c r="R486" s="7" t="s">
        <v>1101</v>
      </c>
      <c r="S486" s="7" t="s">
        <v>2113</v>
      </c>
      <c r="T486" s="7" t="s">
        <v>2114</v>
      </c>
      <c r="U486" s="215">
        <v>792481</v>
      </c>
      <c r="V486" s="7" t="s">
        <v>2096</v>
      </c>
      <c r="W486" s="7" t="s">
        <v>2098</v>
      </c>
      <c r="X486" s="7">
        <v>25359.388999999999</v>
      </c>
      <c r="Y486" s="7">
        <v>137</v>
      </c>
      <c r="Z486" s="7">
        <v>24</v>
      </c>
      <c r="AA486" s="7">
        <v>55</v>
      </c>
      <c r="AB486" s="7" t="b">
        <v>1</v>
      </c>
      <c r="AC486" s="7">
        <v>0.51363800000000004</v>
      </c>
      <c r="AD486" s="7" t="s">
        <v>1667</v>
      </c>
      <c r="AE486" s="7" t="s">
        <v>27</v>
      </c>
      <c r="AF486" s="7" t="s">
        <v>27</v>
      </c>
      <c r="AG486" s="7" t="s">
        <v>27</v>
      </c>
      <c r="AH486" s="7" t="s">
        <v>27</v>
      </c>
      <c r="AI486" s="7" t="s">
        <v>27</v>
      </c>
      <c r="AJ486" s="7" t="s">
        <v>27</v>
      </c>
      <c r="AK486" s="7" t="s">
        <v>27</v>
      </c>
      <c r="AL486" s="7" t="s">
        <v>27</v>
      </c>
      <c r="AM486" s="7" t="s">
        <v>27</v>
      </c>
      <c r="AN486" s="7" t="s">
        <v>27</v>
      </c>
      <c r="AO486" s="7" t="s">
        <v>27</v>
      </c>
      <c r="AP486" s="7" t="s">
        <v>27</v>
      </c>
      <c r="AQ486" s="7" t="s">
        <v>27</v>
      </c>
      <c r="AR486" s="7" t="s">
        <v>27</v>
      </c>
      <c r="AS486" s="7" t="s">
        <v>27</v>
      </c>
      <c r="AT486" s="7" t="s">
        <v>27</v>
      </c>
    </row>
    <row r="487" spans="1:46" ht="25" x14ac:dyDescent="0.2">
      <c r="A487" s="6" t="s">
        <v>1100</v>
      </c>
      <c r="B487" s="7" t="s">
        <v>1101</v>
      </c>
      <c r="C487" s="7" t="s">
        <v>1105</v>
      </c>
      <c r="D487" s="7" t="s">
        <v>27</v>
      </c>
      <c r="E487" s="7" t="s">
        <v>195</v>
      </c>
      <c r="F487" s="7">
        <v>19195794674</v>
      </c>
      <c r="G487" s="7">
        <v>19198887386</v>
      </c>
      <c r="H487" s="7">
        <v>1</v>
      </c>
      <c r="I487" s="7" t="s">
        <v>136</v>
      </c>
      <c r="J487" s="211" t="s">
        <v>1106</v>
      </c>
      <c r="L487" s="6" t="s">
        <v>1619</v>
      </c>
      <c r="M487" s="7" t="s">
        <v>1616</v>
      </c>
      <c r="N487" s="7" t="s">
        <v>1617</v>
      </c>
      <c r="O487" s="7">
        <v>465</v>
      </c>
      <c r="P487" s="7">
        <v>-9.2233720368547697E+18</v>
      </c>
      <c r="Q487" s="211" t="s">
        <v>1106</v>
      </c>
      <c r="R487" s="7" t="s">
        <v>1101</v>
      </c>
      <c r="S487" s="7" t="s">
        <v>2114</v>
      </c>
      <c r="T487" s="7" t="s">
        <v>2115</v>
      </c>
      <c r="U487" s="215">
        <v>792481</v>
      </c>
      <c r="V487" s="7" t="s">
        <v>2096</v>
      </c>
      <c r="W487" s="7" t="s">
        <v>2098</v>
      </c>
      <c r="X487" s="7">
        <v>25359.388999999999</v>
      </c>
      <c r="Y487" s="7">
        <v>55</v>
      </c>
      <c r="Z487" s="7">
        <v>8</v>
      </c>
      <c r="AA487" s="7">
        <v>28</v>
      </c>
      <c r="AB487" s="7" t="b">
        <v>0</v>
      </c>
      <c r="AC487" s="7">
        <v>9.7284999999999996E-2</v>
      </c>
      <c r="AD487" s="7" t="s">
        <v>1623</v>
      </c>
      <c r="AE487" s="7" t="s">
        <v>27</v>
      </c>
      <c r="AF487" s="7" t="s">
        <v>27</v>
      </c>
      <c r="AG487" s="7" t="s">
        <v>27</v>
      </c>
      <c r="AH487" s="7" t="s">
        <v>27</v>
      </c>
      <c r="AI487" s="7" t="s">
        <v>27</v>
      </c>
      <c r="AJ487" s="7" t="s">
        <v>27</v>
      </c>
      <c r="AK487" s="7" t="s">
        <v>27</v>
      </c>
      <c r="AL487" s="7" t="s">
        <v>27</v>
      </c>
      <c r="AM487" s="7" t="s">
        <v>27</v>
      </c>
      <c r="AN487" s="7" t="s">
        <v>27</v>
      </c>
      <c r="AO487" s="7" t="s">
        <v>27</v>
      </c>
      <c r="AP487" s="7" t="s">
        <v>27</v>
      </c>
      <c r="AQ487" s="7" t="s">
        <v>27</v>
      </c>
      <c r="AR487" s="7" t="s">
        <v>27</v>
      </c>
      <c r="AS487" s="7" t="s">
        <v>27</v>
      </c>
      <c r="AT487" s="7" t="s">
        <v>27</v>
      </c>
    </row>
    <row r="488" spans="1:46" ht="37" x14ac:dyDescent="0.2">
      <c r="A488" s="6" t="s">
        <v>1100</v>
      </c>
      <c r="B488" s="7" t="s">
        <v>1101</v>
      </c>
      <c r="C488" s="7" t="s">
        <v>1107</v>
      </c>
      <c r="D488" s="7" t="s">
        <v>27</v>
      </c>
      <c r="E488" s="7" t="s">
        <v>195</v>
      </c>
      <c r="F488" s="7">
        <v>19195794674</v>
      </c>
      <c r="G488" s="7">
        <v>19198887386</v>
      </c>
      <c r="H488" s="7">
        <v>1</v>
      </c>
      <c r="I488" s="7" t="s">
        <v>136</v>
      </c>
      <c r="J488" s="212" t="s">
        <v>1108</v>
      </c>
      <c r="L488" s="6" t="s">
        <v>1619</v>
      </c>
      <c r="M488" s="7" t="s">
        <v>1616</v>
      </c>
      <c r="N488" s="7" t="s">
        <v>1617</v>
      </c>
      <c r="O488" s="7">
        <v>466</v>
      </c>
      <c r="P488" s="7">
        <v>-9.2233720368547697E+18</v>
      </c>
      <c r="Q488" s="217" t="s">
        <v>1108</v>
      </c>
      <c r="R488" s="7" t="s">
        <v>1101</v>
      </c>
      <c r="S488" s="7" t="s">
        <v>2115</v>
      </c>
      <c r="T488" s="7" t="s">
        <v>2116</v>
      </c>
      <c r="U488" s="215">
        <v>792481</v>
      </c>
      <c r="V488" s="7" t="s">
        <v>2096</v>
      </c>
      <c r="W488" s="7" t="s">
        <v>2098</v>
      </c>
      <c r="X488" s="7">
        <v>25359.388999999999</v>
      </c>
      <c r="Y488" s="7">
        <v>99</v>
      </c>
      <c r="Z488" s="7">
        <v>14</v>
      </c>
      <c r="AA488" s="7">
        <v>45</v>
      </c>
      <c r="AB488" s="7" t="b">
        <v>0</v>
      </c>
      <c r="AC488" s="7">
        <v>9.3000000000000005E-4</v>
      </c>
      <c r="AD488" s="7" t="s">
        <v>1623</v>
      </c>
      <c r="AE488" s="7" t="s">
        <v>27</v>
      </c>
      <c r="AF488" s="7" t="s">
        <v>27</v>
      </c>
      <c r="AG488" s="7" t="s">
        <v>27</v>
      </c>
      <c r="AH488" s="7" t="s">
        <v>27</v>
      </c>
      <c r="AI488" s="7" t="s">
        <v>27</v>
      </c>
      <c r="AJ488" s="7" t="s">
        <v>27</v>
      </c>
      <c r="AK488" s="7" t="s">
        <v>27</v>
      </c>
      <c r="AL488" s="7" t="s">
        <v>27</v>
      </c>
      <c r="AM488" s="7" t="s">
        <v>27</v>
      </c>
      <c r="AN488" s="7" t="s">
        <v>27</v>
      </c>
      <c r="AO488" s="7" t="s">
        <v>27</v>
      </c>
      <c r="AP488" s="7" t="s">
        <v>27</v>
      </c>
      <c r="AQ488" s="7" t="s">
        <v>27</v>
      </c>
      <c r="AR488" s="7" t="s">
        <v>27</v>
      </c>
      <c r="AS488" s="7" t="s">
        <v>27</v>
      </c>
      <c r="AT488" s="7" t="s">
        <v>27</v>
      </c>
    </row>
    <row r="489" spans="1:46" ht="49" x14ac:dyDescent="0.2">
      <c r="A489" s="6" t="s">
        <v>1100</v>
      </c>
      <c r="B489" s="7" t="s">
        <v>1101</v>
      </c>
      <c r="C489" s="7" t="s">
        <v>1109</v>
      </c>
      <c r="D489" s="7" t="s">
        <v>27</v>
      </c>
      <c r="E489" s="7" t="s">
        <v>195</v>
      </c>
      <c r="F489" s="7">
        <v>19195794674</v>
      </c>
      <c r="G489" s="7">
        <v>19198887386</v>
      </c>
      <c r="H489" s="7">
        <v>1</v>
      </c>
      <c r="I489" s="7" t="s">
        <v>136</v>
      </c>
      <c r="J489" s="212" t="s">
        <v>1110</v>
      </c>
      <c r="L489" s="6" t="s">
        <v>1619</v>
      </c>
      <c r="M489" s="7" t="s">
        <v>1616</v>
      </c>
      <c r="N489" s="7" t="s">
        <v>1617</v>
      </c>
      <c r="O489" s="7">
        <v>467</v>
      </c>
      <c r="P489" s="7">
        <v>-9.2233720368547697E+18</v>
      </c>
      <c r="Q489" s="217" t="s">
        <v>1110</v>
      </c>
      <c r="R489" s="7" t="s">
        <v>1101</v>
      </c>
      <c r="S489" s="7" t="s">
        <v>2116</v>
      </c>
      <c r="T489" s="7" t="s">
        <v>2117</v>
      </c>
      <c r="U489" s="215">
        <v>792481</v>
      </c>
      <c r="V489" s="7" t="s">
        <v>2096</v>
      </c>
      <c r="W489" s="7" t="s">
        <v>2098</v>
      </c>
      <c r="X489" s="7">
        <v>25359.388999999999</v>
      </c>
      <c r="Y489" s="7">
        <v>141</v>
      </c>
      <c r="Z489" s="7">
        <v>26</v>
      </c>
      <c r="AA489" s="7">
        <v>58</v>
      </c>
      <c r="AB489" s="7" t="b">
        <v>1</v>
      </c>
      <c r="AC489" s="7">
        <v>0.99196399999999996</v>
      </c>
      <c r="AD489" s="7" t="s">
        <v>1667</v>
      </c>
      <c r="AE489" s="7" t="s">
        <v>27</v>
      </c>
      <c r="AF489" s="7" t="s">
        <v>27</v>
      </c>
      <c r="AG489" s="7" t="s">
        <v>27</v>
      </c>
      <c r="AH489" s="7" t="s">
        <v>27</v>
      </c>
      <c r="AI489" s="7" t="s">
        <v>27</v>
      </c>
      <c r="AJ489" s="7" t="s">
        <v>27</v>
      </c>
      <c r="AK489" s="7" t="s">
        <v>27</v>
      </c>
      <c r="AL489" s="7" t="s">
        <v>27</v>
      </c>
      <c r="AM489" s="7" t="s">
        <v>27</v>
      </c>
      <c r="AN489" s="7" t="s">
        <v>27</v>
      </c>
      <c r="AO489" s="7" t="s">
        <v>27</v>
      </c>
      <c r="AP489" s="7" t="s">
        <v>27</v>
      </c>
      <c r="AQ489" s="7" t="s">
        <v>27</v>
      </c>
      <c r="AR489" s="7" t="s">
        <v>27</v>
      </c>
      <c r="AS489" s="7" t="s">
        <v>27</v>
      </c>
      <c r="AT489" s="7" t="s">
        <v>27</v>
      </c>
    </row>
    <row r="490" spans="1:46" ht="25" x14ac:dyDescent="0.2">
      <c r="A490" s="6" t="s">
        <v>1100</v>
      </c>
      <c r="B490" s="7" t="s">
        <v>1101</v>
      </c>
      <c r="C490" s="7" t="s">
        <v>1111</v>
      </c>
      <c r="D490" s="7" t="s">
        <v>27</v>
      </c>
      <c r="E490" s="7" t="s">
        <v>195</v>
      </c>
      <c r="F490" s="7">
        <v>19195794674</v>
      </c>
      <c r="G490" s="7">
        <v>19198887386</v>
      </c>
      <c r="H490" s="7">
        <v>1</v>
      </c>
      <c r="I490" s="7" t="s">
        <v>136</v>
      </c>
      <c r="J490" s="211" t="s">
        <v>1112</v>
      </c>
      <c r="L490" s="6" t="s">
        <v>1619</v>
      </c>
      <c r="M490" s="7" t="s">
        <v>1616</v>
      </c>
      <c r="N490" s="7" t="s">
        <v>1617</v>
      </c>
      <c r="O490" s="7">
        <v>468</v>
      </c>
      <c r="P490" s="7">
        <v>-9.2233720368547697E+18</v>
      </c>
      <c r="Q490" s="211" t="s">
        <v>1112</v>
      </c>
      <c r="R490" s="7" t="s">
        <v>1101</v>
      </c>
      <c r="S490" s="7" t="s">
        <v>2117</v>
      </c>
      <c r="T490" s="7" t="s">
        <v>2118</v>
      </c>
      <c r="U490" s="215">
        <v>792481</v>
      </c>
      <c r="V490" s="7" t="s">
        <v>2096</v>
      </c>
      <c r="W490" s="7" t="s">
        <v>2098</v>
      </c>
      <c r="X490" s="7">
        <v>25359.388999999999</v>
      </c>
      <c r="Y490" s="7">
        <v>83</v>
      </c>
      <c r="Z490" s="7">
        <v>13</v>
      </c>
      <c r="AA490" s="7">
        <v>36</v>
      </c>
      <c r="AB490" s="7" t="b">
        <v>1</v>
      </c>
      <c r="AC490" s="7">
        <v>0.77060799999999996</v>
      </c>
      <c r="AD490" s="7" t="s">
        <v>1667</v>
      </c>
      <c r="AE490" s="7" t="s">
        <v>27</v>
      </c>
      <c r="AF490" s="7" t="s">
        <v>27</v>
      </c>
      <c r="AG490" s="7" t="s">
        <v>27</v>
      </c>
      <c r="AH490" s="7" t="s">
        <v>27</v>
      </c>
      <c r="AI490" s="7" t="s">
        <v>27</v>
      </c>
      <c r="AJ490" s="7" t="s">
        <v>27</v>
      </c>
      <c r="AK490" s="7" t="s">
        <v>27</v>
      </c>
      <c r="AL490" s="7" t="s">
        <v>27</v>
      </c>
      <c r="AM490" s="7" t="s">
        <v>27</v>
      </c>
      <c r="AN490" s="7" t="s">
        <v>27</v>
      </c>
      <c r="AO490" s="7" t="s">
        <v>27</v>
      </c>
      <c r="AP490" s="7" t="s">
        <v>27</v>
      </c>
      <c r="AQ490" s="7" t="s">
        <v>27</v>
      </c>
      <c r="AR490" s="7" t="s">
        <v>27</v>
      </c>
      <c r="AS490" s="7" t="s">
        <v>27</v>
      </c>
      <c r="AT490" s="7" t="s">
        <v>27</v>
      </c>
    </row>
    <row r="491" spans="1:46" ht="25" x14ac:dyDescent="0.2">
      <c r="A491" s="6" t="s">
        <v>1100</v>
      </c>
      <c r="B491" s="7" t="s">
        <v>1101</v>
      </c>
      <c r="C491" s="7" t="s">
        <v>1113</v>
      </c>
      <c r="D491" s="7" t="s">
        <v>27</v>
      </c>
      <c r="E491" s="7" t="s">
        <v>195</v>
      </c>
      <c r="F491" s="7">
        <v>19195794674</v>
      </c>
      <c r="G491" s="7">
        <v>19198887386</v>
      </c>
      <c r="H491" s="7">
        <v>1</v>
      </c>
      <c r="I491" s="7" t="s">
        <v>136</v>
      </c>
      <c r="J491" s="211" t="s">
        <v>1114</v>
      </c>
      <c r="L491" s="6" t="s">
        <v>1619</v>
      </c>
      <c r="M491" s="7" t="s">
        <v>1616</v>
      </c>
      <c r="N491" s="7" t="s">
        <v>1617</v>
      </c>
      <c r="O491" s="7">
        <v>469</v>
      </c>
      <c r="P491" s="7">
        <v>-9.2233720368547697E+18</v>
      </c>
      <c r="Q491" s="211" t="s">
        <v>1114</v>
      </c>
      <c r="R491" s="7" t="s">
        <v>1101</v>
      </c>
      <c r="S491" s="7" t="s">
        <v>2118</v>
      </c>
      <c r="T491" s="7" t="s">
        <v>2119</v>
      </c>
      <c r="U491" s="215">
        <v>792481</v>
      </c>
      <c r="V491" s="7" t="s">
        <v>2096</v>
      </c>
      <c r="W491" s="7" t="s">
        <v>2098</v>
      </c>
      <c r="X491" s="7">
        <v>25359.388999999999</v>
      </c>
      <c r="Y491" s="7">
        <v>57</v>
      </c>
      <c r="Z491" s="7">
        <v>11</v>
      </c>
      <c r="AA491" s="7">
        <v>17</v>
      </c>
      <c r="AB491" s="7" t="b">
        <v>1</v>
      </c>
      <c r="AC491" s="7">
        <v>0.99561900000000003</v>
      </c>
      <c r="AD491" s="7" t="s">
        <v>1667</v>
      </c>
      <c r="AE491" s="7" t="s">
        <v>27</v>
      </c>
      <c r="AF491" s="7" t="s">
        <v>27</v>
      </c>
      <c r="AG491" s="7" t="s">
        <v>27</v>
      </c>
      <c r="AH491" s="7" t="s">
        <v>27</v>
      </c>
      <c r="AI491" s="7" t="s">
        <v>27</v>
      </c>
      <c r="AJ491" s="7" t="s">
        <v>27</v>
      </c>
      <c r="AK491" s="7" t="s">
        <v>27</v>
      </c>
      <c r="AL491" s="7" t="s">
        <v>27</v>
      </c>
      <c r="AM491" s="7" t="s">
        <v>27</v>
      </c>
      <c r="AN491" s="7" t="s">
        <v>27</v>
      </c>
      <c r="AO491" s="7" t="s">
        <v>27</v>
      </c>
      <c r="AP491" s="7" t="s">
        <v>27</v>
      </c>
      <c r="AQ491" s="7" t="s">
        <v>27</v>
      </c>
      <c r="AR491" s="7" t="s">
        <v>27</v>
      </c>
      <c r="AS491" s="7" t="s">
        <v>27</v>
      </c>
      <c r="AT491" s="7" t="s">
        <v>27</v>
      </c>
    </row>
    <row r="492" spans="1:46" ht="25" x14ac:dyDescent="0.2">
      <c r="A492" s="6" t="s">
        <v>1100</v>
      </c>
      <c r="B492" s="7" t="s">
        <v>1101</v>
      </c>
      <c r="C492" s="7" t="s">
        <v>1115</v>
      </c>
      <c r="D492" s="7" t="s">
        <v>27</v>
      </c>
      <c r="E492" s="7" t="s">
        <v>195</v>
      </c>
      <c r="F492" s="7">
        <v>19195794674</v>
      </c>
      <c r="G492" s="7">
        <v>19198887386</v>
      </c>
      <c r="H492" s="7">
        <v>1</v>
      </c>
      <c r="I492" s="7" t="s">
        <v>136</v>
      </c>
      <c r="J492" s="211" t="s">
        <v>1116</v>
      </c>
      <c r="L492" s="6" t="s">
        <v>1619</v>
      </c>
      <c r="M492" s="7" t="s">
        <v>1616</v>
      </c>
      <c r="N492" s="7" t="s">
        <v>1617</v>
      </c>
      <c r="O492" s="7">
        <v>470</v>
      </c>
      <c r="P492" s="7">
        <v>-9.2233720368547697E+18</v>
      </c>
      <c r="Q492" s="211" t="s">
        <v>1116</v>
      </c>
      <c r="R492" s="7" t="s">
        <v>1101</v>
      </c>
      <c r="S492" s="7" t="s">
        <v>2119</v>
      </c>
      <c r="T492" s="7" t="s">
        <v>2120</v>
      </c>
      <c r="U492" s="215">
        <v>792481</v>
      </c>
      <c r="V492" s="7" t="s">
        <v>2096</v>
      </c>
      <c r="W492" s="7" t="s">
        <v>2098</v>
      </c>
      <c r="X492" s="7">
        <v>25359.388999999999</v>
      </c>
      <c r="Y492" s="7">
        <v>83</v>
      </c>
      <c r="Z492" s="7">
        <v>14</v>
      </c>
      <c r="AA492" s="7">
        <v>24</v>
      </c>
      <c r="AB492" s="7" t="b">
        <v>1</v>
      </c>
      <c r="AC492" s="7">
        <v>0.99810500000000002</v>
      </c>
      <c r="AD492" s="7" t="s">
        <v>1667</v>
      </c>
      <c r="AE492" s="7" t="s">
        <v>27</v>
      </c>
      <c r="AF492" s="7" t="s">
        <v>27</v>
      </c>
      <c r="AG492" s="7" t="s">
        <v>27</v>
      </c>
      <c r="AH492" s="7" t="s">
        <v>27</v>
      </c>
      <c r="AI492" s="7" t="s">
        <v>27</v>
      </c>
      <c r="AJ492" s="7" t="s">
        <v>27</v>
      </c>
      <c r="AK492" s="7" t="s">
        <v>27</v>
      </c>
      <c r="AL492" s="7" t="s">
        <v>27</v>
      </c>
      <c r="AM492" s="7" t="s">
        <v>27</v>
      </c>
      <c r="AN492" s="7" t="s">
        <v>27</v>
      </c>
      <c r="AO492" s="7" t="s">
        <v>27</v>
      </c>
      <c r="AP492" s="7" t="s">
        <v>27</v>
      </c>
      <c r="AQ492" s="7" t="s">
        <v>27</v>
      </c>
      <c r="AR492" s="7" t="s">
        <v>27</v>
      </c>
      <c r="AS492" s="7" t="s">
        <v>27</v>
      </c>
      <c r="AT492" s="7" t="s">
        <v>27</v>
      </c>
    </row>
    <row r="493" spans="1:46" ht="25" x14ac:dyDescent="0.2">
      <c r="A493" s="6" t="s">
        <v>1100</v>
      </c>
      <c r="B493" s="7" t="s">
        <v>1101</v>
      </c>
      <c r="C493" s="7" t="s">
        <v>1117</v>
      </c>
      <c r="D493" s="7" t="s">
        <v>27</v>
      </c>
      <c r="E493" s="7" t="s">
        <v>195</v>
      </c>
      <c r="F493" s="7">
        <v>19195794674</v>
      </c>
      <c r="G493" s="7">
        <v>19198887386</v>
      </c>
      <c r="H493" s="7">
        <v>1</v>
      </c>
      <c r="I493" s="7" t="s">
        <v>136</v>
      </c>
      <c r="J493" s="212" t="s">
        <v>1118</v>
      </c>
      <c r="L493" s="6" t="s">
        <v>1619</v>
      </c>
      <c r="M493" s="7" t="s">
        <v>1616</v>
      </c>
      <c r="N493" s="7" t="s">
        <v>1617</v>
      </c>
      <c r="O493" s="7">
        <v>471</v>
      </c>
      <c r="P493" s="7">
        <v>-9.2233720368547697E+18</v>
      </c>
      <c r="Q493" s="217" t="s">
        <v>1118</v>
      </c>
      <c r="R493" s="7" t="s">
        <v>1101</v>
      </c>
      <c r="S493" s="7" t="s">
        <v>2120</v>
      </c>
      <c r="T493" s="7" t="s">
        <v>2121</v>
      </c>
      <c r="U493" s="215">
        <v>792481</v>
      </c>
      <c r="V493" s="7" t="s">
        <v>2096</v>
      </c>
      <c r="W493" s="7" t="s">
        <v>2098</v>
      </c>
      <c r="X493" s="7">
        <v>25359.388999999999</v>
      </c>
      <c r="Y493" s="7">
        <v>88</v>
      </c>
      <c r="Z493" s="7">
        <v>14</v>
      </c>
      <c r="AA493" s="7">
        <v>35</v>
      </c>
      <c r="AB493" s="7" t="b">
        <v>0</v>
      </c>
      <c r="AC493" s="7">
        <v>4.1479999999999998E-3</v>
      </c>
      <c r="AD493" s="7" t="s">
        <v>1623</v>
      </c>
      <c r="AE493" s="7" t="s">
        <v>27</v>
      </c>
      <c r="AF493" s="7" t="s">
        <v>27</v>
      </c>
      <c r="AG493" s="7" t="s">
        <v>27</v>
      </c>
      <c r="AH493" s="7" t="s">
        <v>27</v>
      </c>
      <c r="AI493" s="7" t="s">
        <v>27</v>
      </c>
      <c r="AJ493" s="7" t="s">
        <v>27</v>
      </c>
      <c r="AK493" s="7" t="s">
        <v>27</v>
      </c>
      <c r="AL493" s="7" t="s">
        <v>27</v>
      </c>
      <c r="AM493" s="7" t="s">
        <v>27</v>
      </c>
      <c r="AN493" s="7" t="s">
        <v>27</v>
      </c>
      <c r="AO493" s="7" t="s">
        <v>27</v>
      </c>
      <c r="AP493" s="7" t="s">
        <v>27</v>
      </c>
      <c r="AQ493" s="7" t="s">
        <v>27</v>
      </c>
      <c r="AR493" s="7" t="s">
        <v>27</v>
      </c>
      <c r="AS493" s="7" t="s">
        <v>27</v>
      </c>
      <c r="AT493" s="7" t="s">
        <v>27</v>
      </c>
    </row>
    <row r="494" spans="1:46" ht="25" x14ac:dyDescent="0.2">
      <c r="A494" s="6" t="s">
        <v>1100</v>
      </c>
      <c r="B494" s="7" t="s">
        <v>1101</v>
      </c>
      <c r="C494" s="7" t="s">
        <v>1119</v>
      </c>
      <c r="D494" s="7" t="s">
        <v>27</v>
      </c>
      <c r="E494" s="7" t="s">
        <v>195</v>
      </c>
      <c r="F494" s="7">
        <v>19195794674</v>
      </c>
      <c r="G494" s="7">
        <v>19198887386</v>
      </c>
      <c r="H494" s="7">
        <v>1</v>
      </c>
      <c r="I494" s="7" t="s">
        <v>136</v>
      </c>
      <c r="J494" s="211" t="s">
        <v>1120</v>
      </c>
      <c r="L494" s="6" t="s">
        <v>1619</v>
      </c>
      <c r="M494" s="7" t="s">
        <v>1616</v>
      </c>
      <c r="N494" s="7" t="s">
        <v>1617</v>
      </c>
      <c r="O494" s="7">
        <v>472</v>
      </c>
      <c r="P494" s="7">
        <v>-9.2233720368547697E+18</v>
      </c>
      <c r="Q494" s="211" t="s">
        <v>1120</v>
      </c>
      <c r="R494" s="7" t="s">
        <v>1101</v>
      </c>
      <c r="S494" s="7" t="s">
        <v>2121</v>
      </c>
      <c r="T494" s="7" t="s">
        <v>2122</v>
      </c>
      <c r="U494" s="215">
        <v>792481</v>
      </c>
      <c r="V494" s="7" t="s">
        <v>2096</v>
      </c>
      <c r="W494" s="7" t="s">
        <v>2098</v>
      </c>
      <c r="X494" s="7">
        <v>25359.388999999999</v>
      </c>
      <c r="Y494" s="7">
        <v>69</v>
      </c>
      <c r="Z494" s="7">
        <v>14</v>
      </c>
      <c r="AA494" s="7">
        <v>24</v>
      </c>
      <c r="AB494" s="7" t="b">
        <v>1</v>
      </c>
      <c r="AC494" s="7">
        <v>0.99890000000000001</v>
      </c>
      <c r="AD494" s="7" t="s">
        <v>1667</v>
      </c>
      <c r="AE494" s="7" t="s">
        <v>27</v>
      </c>
      <c r="AF494" s="7" t="s">
        <v>27</v>
      </c>
      <c r="AG494" s="7" t="s">
        <v>27</v>
      </c>
      <c r="AH494" s="7" t="s">
        <v>27</v>
      </c>
      <c r="AI494" s="7" t="s">
        <v>27</v>
      </c>
      <c r="AJ494" s="7" t="s">
        <v>27</v>
      </c>
      <c r="AK494" s="7" t="s">
        <v>27</v>
      </c>
      <c r="AL494" s="7" t="s">
        <v>27</v>
      </c>
      <c r="AM494" s="7" t="s">
        <v>27</v>
      </c>
      <c r="AN494" s="7" t="s">
        <v>27</v>
      </c>
      <c r="AO494" s="7" t="s">
        <v>27</v>
      </c>
      <c r="AP494" s="7" t="s">
        <v>27</v>
      </c>
      <c r="AQ494" s="7" t="s">
        <v>27</v>
      </c>
      <c r="AR494" s="7" t="s">
        <v>27</v>
      </c>
      <c r="AS494" s="7" t="s">
        <v>27</v>
      </c>
      <c r="AT494" s="7" t="s">
        <v>27</v>
      </c>
    </row>
    <row r="495" spans="1:46" ht="37" x14ac:dyDescent="0.2">
      <c r="A495" s="6" t="s">
        <v>1100</v>
      </c>
      <c r="B495" s="7" t="s">
        <v>1101</v>
      </c>
      <c r="C495" s="7" t="s">
        <v>1121</v>
      </c>
      <c r="D495" s="7" t="s">
        <v>27</v>
      </c>
      <c r="E495" s="7" t="s">
        <v>195</v>
      </c>
      <c r="F495" s="7">
        <v>19195794674</v>
      </c>
      <c r="G495" s="7">
        <v>19198887386</v>
      </c>
      <c r="H495" s="7">
        <v>1</v>
      </c>
      <c r="I495" s="7" t="s">
        <v>136</v>
      </c>
      <c r="J495" s="212" t="s">
        <v>1122</v>
      </c>
      <c r="L495" s="6" t="s">
        <v>1619</v>
      </c>
      <c r="M495" s="7" t="s">
        <v>1616</v>
      </c>
      <c r="N495" s="7" t="s">
        <v>1617</v>
      </c>
      <c r="O495" s="7">
        <v>473</v>
      </c>
      <c r="P495" s="7">
        <v>-9.2233720368547697E+18</v>
      </c>
      <c r="Q495" s="217" t="s">
        <v>1122</v>
      </c>
      <c r="R495" s="7" t="s">
        <v>1101</v>
      </c>
      <c r="S495" s="7" t="s">
        <v>2122</v>
      </c>
      <c r="T495" s="7" t="s">
        <v>2123</v>
      </c>
      <c r="U495" s="215">
        <v>792481</v>
      </c>
      <c r="V495" s="7" t="s">
        <v>2096</v>
      </c>
      <c r="W495" s="7" t="s">
        <v>2098</v>
      </c>
      <c r="X495" s="7">
        <v>25359.388999999999</v>
      </c>
      <c r="Y495" s="7">
        <v>98</v>
      </c>
      <c r="Z495" s="7">
        <v>14</v>
      </c>
      <c r="AA495" s="7">
        <v>47</v>
      </c>
      <c r="AB495" s="7" t="b">
        <v>0</v>
      </c>
      <c r="AC495" s="7">
        <v>2.4858999999999999E-2</v>
      </c>
      <c r="AD495" s="7" t="s">
        <v>1623</v>
      </c>
      <c r="AE495" s="7" t="s">
        <v>27</v>
      </c>
      <c r="AF495" s="7" t="s">
        <v>27</v>
      </c>
      <c r="AG495" s="7" t="s">
        <v>27</v>
      </c>
      <c r="AH495" s="7" t="s">
        <v>27</v>
      </c>
      <c r="AI495" s="7" t="s">
        <v>27</v>
      </c>
      <c r="AJ495" s="7" t="s">
        <v>27</v>
      </c>
      <c r="AK495" s="7" t="s">
        <v>27</v>
      </c>
      <c r="AL495" s="7" t="s">
        <v>27</v>
      </c>
      <c r="AM495" s="7" t="s">
        <v>27</v>
      </c>
      <c r="AN495" s="7" t="s">
        <v>27</v>
      </c>
      <c r="AO495" s="7" t="s">
        <v>27</v>
      </c>
      <c r="AP495" s="7" t="s">
        <v>27</v>
      </c>
      <c r="AQ495" s="7" t="s">
        <v>27</v>
      </c>
      <c r="AR495" s="7" t="s">
        <v>27</v>
      </c>
      <c r="AS495" s="7" t="s">
        <v>27</v>
      </c>
      <c r="AT495" s="7" t="s">
        <v>27</v>
      </c>
    </row>
    <row r="496" spans="1:46" ht="37" x14ac:dyDescent="0.2">
      <c r="A496" s="6" t="s">
        <v>1100</v>
      </c>
      <c r="B496" s="7" t="s">
        <v>1101</v>
      </c>
      <c r="C496" s="7" t="s">
        <v>1123</v>
      </c>
      <c r="D496" s="7" t="s">
        <v>27</v>
      </c>
      <c r="E496" s="7" t="s">
        <v>195</v>
      </c>
      <c r="F496" s="7">
        <v>19195794674</v>
      </c>
      <c r="G496" s="7">
        <v>19198887386</v>
      </c>
      <c r="H496" s="7">
        <v>1</v>
      </c>
      <c r="I496" s="7" t="s">
        <v>136</v>
      </c>
      <c r="J496" s="211" t="s">
        <v>1124</v>
      </c>
      <c r="L496" s="6" t="s">
        <v>1619</v>
      </c>
      <c r="M496" s="7" t="s">
        <v>1616</v>
      </c>
      <c r="N496" s="7" t="s">
        <v>1617</v>
      </c>
      <c r="O496" s="7">
        <v>474</v>
      </c>
      <c r="P496" s="7">
        <v>-9.2233720368547697E+18</v>
      </c>
      <c r="Q496" s="211" t="s">
        <v>1124</v>
      </c>
      <c r="R496" s="7" t="s">
        <v>1101</v>
      </c>
      <c r="S496" s="7" t="s">
        <v>2123</v>
      </c>
      <c r="T496" s="7" t="s">
        <v>2124</v>
      </c>
      <c r="U496" s="215">
        <v>792481</v>
      </c>
      <c r="V496" s="7" t="s">
        <v>2096</v>
      </c>
      <c r="W496" s="7" t="s">
        <v>2098</v>
      </c>
      <c r="X496" s="7">
        <v>25359.388999999999</v>
      </c>
      <c r="Y496" s="7">
        <v>98</v>
      </c>
      <c r="Z496" s="7">
        <v>12</v>
      </c>
      <c r="AA496" s="7">
        <v>35</v>
      </c>
      <c r="AB496" s="7" t="b">
        <v>0</v>
      </c>
      <c r="AC496" s="7">
        <v>1.8815999999999999E-2</v>
      </c>
      <c r="AD496" s="7" t="s">
        <v>1623</v>
      </c>
      <c r="AE496" s="7" t="s">
        <v>27</v>
      </c>
      <c r="AF496" s="7" t="s">
        <v>27</v>
      </c>
      <c r="AG496" s="7" t="s">
        <v>27</v>
      </c>
      <c r="AH496" s="7" t="s">
        <v>27</v>
      </c>
      <c r="AI496" s="7" t="s">
        <v>27</v>
      </c>
      <c r="AJ496" s="7" t="s">
        <v>27</v>
      </c>
      <c r="AK496" s="7" t="s">
        <v>27</v>
      </c>
      <c r="AL496" s="7" t="s">
        <v>27</v>
      </c>
      <c r="AM496" s="7" t="s">
        <v>27</v>
      </c>
      <c r="AN496" s="7" t="s">
        <v>27</v>
      </c>
      <c r="AO496" s="7" t="s">
        <v>27</v>
      </c>
      <c r="AP496" s="7" t="s">
        <v>27</v>
      </c>
      <c r="AQ496" s="7" t="s">
        <v>27</v>
      </c>
      <c r="AR496" s="7" t="s">
        <v>27</v>
      </c>
      <c r="AS496" s="7" t="s">
        <v>27</v>
      </c>
      <c r="AT496" s="7" t="s">
        <v>27</v>
      </c>
    </row>
    <row r="497" spans="1:46" ht="49" x14ac:dyDescent="0.2">
      <c r="A497" s="6" t="s">
        <v>1100</v>
      </c>
      <c r="B497" s="7" t="s">
        <v>1101</v>
      </c>
      <c r="C497" s="7" t="s">
        <v>1125</v>
      </c>
      <c r="D497" s="7" t="s">
        <v>27</v>
      </c>
      <c r="E497" s="7" t="s">
        <v>195</v>
      </c>
      <c r="F497" s="7">
        <v>19195794674</v>
      </c>
      <c r="G497" s="7">
        <v>19198887386</v>
      </c>
      <c r="H497" s="7">
        <v>1</v>
      </c>
      <c r="I497" s="7" t="s">
        <v>136</v>
      </c>
      <c r="J497" s="213" t="s">
        <v>1126</v>
      </c>
      <c r="L497" s="6" t="s">
        <v>1619</v>
      </c>
      <c r="M497" s="7" t="s">
        <v>1616</v>
      </c>
      <c r="N497" s="7" t="s">
        <v>1617</v>
      </c>
      <c r="O497" s="7">
        <v>475</v>
      </c>
      <c r="P497" s="7">
        <v>-9.2233720368547697E+18</v>
      </c>
      <c r="Q497" s="213" t="s">
        <v>1126</v>
      </c>
      <c r="R497" s="7" t="s">
        <v>1101</v>
      </c>
      <c r="S497" s="7" t="s">
        <v>2124</v>
      </c>
      <c r="T497" s="7" t="s">
        <v>2125</v>
      </c>
      <c r="U497" s="215">
        <v>792481</v>
      </c>
      <c r="V497" s="7" t="s">
        <v>2096</v>
      </c>
      <c r="W497" s="7" t="s">
        <v>2098</v>
      </c>
      <c r="X497" s="7">
        <v>25359.388999999999</v>
      </c>
      <c r="Y497" s="7">
        <v>139</v>
      </c>
      <c r="Z497" s="7">
        <v>20</v>
      </c>
      <c r="AA497" s="7">
        <v>36</v>
      </c>
      <c r="AB497" s="7" t="b">
        <v>0</v>
      </c>
      <c r="AC497" s="7">
        <v>2.3948000000000001E-2</v>
      </c>
      <c r="AD497" s="7" t="s">
        <v>1623</v>
      </c>
      <c r="AE497" s="7" t="s">
        <v>27</v>
      </c>
      <c r="AF497" s="7" t="s">
        <v>27</v>
      </c>
      <c r="AG497" s="7" t="s">
        <v>27</v>
      </c>
      <c r="AH497" s="7" t="s">
        <v>27</v>
      </c>
      <c r="AI497" s="7" t="s">
        <v>27</v>
      </c>
      <c r="AJ497" s="7" t="s">
        <v>27</v>
      </c>
      <c r="AK497" s="7" t="s">
        <v>27</v>
      </c>
      <c r="AL497" s="7" t="s">
        <v>27</v>
      </c>
      <c r="AM497" s="7" t="s">
        <v>27</v>
      </c>
      <c r="AN497" s="7" t="s">
        <v>27</v>
      </c>
      <c r="AO497" s="7" t="s">
        <v>27</v>
      </c>
      <c r="AP497" s="7" t="s">
        <v>27</v>
      </c>
      <c r="AQ497" s="7" t="s">
        <v>27</v>
      </c>
      <c r="AR497" s="7" t="s">
        <v>27</v>
      </c>
      <c r="AS497" s="7" t="s">
        <v>27</v>
      </c>
      <c r="AT497" s="7" t="s">
        <v>27</v>
      </c>
    </row>
    <row r="498" spans="1:46" ht="37" x14ac:dyDescent="0.2">
      <c r="A498" s="6" t="s">
        <v>1100</v>
      </c>
      <c r="B498" s="7" t="s">
        <v>1101</v>
      </c>
      <c r="C498" s="7" t="s">
        <v>1127</v>
      </c>
      <c r="D498" s="7" t="s">
        <v>27</v>
      </c>
      <c r="E498" s="7" t="s">
        <v>195</v>
      </c>
      <c r="F498" s="7">
        <v>19195794674</v>
      </c>
      <c r="G498" s="7">
        <v>19198887386</v>
      </c>
      <c r="H498" s="7">
        <v>1</v>
      </c>
      <c r="I498" s="7" t="s">
        <v>136</v>
      </c>
      <c r="J498" s="211" t="s">
        <v>1128</v>
      </c>
      <c r="L498" s="6" t="s">
        <v>1619</v>
      </c>
      <c r="M498" s="7" t="s">
        <v>1616</v>
      </c>
      <c r="N498" s="7" t="s">
        <v>1617</v>
      </c>
      <c r="O498" s="7">
        <v>476</v>
      </c>
      <c r="P498" s="7">
        <v>-9.2233720368547697E+18</v>
      </c>
      <c r="Q498" s="211" t="s">
        <v>1128</v>
      </c>
      <c r="R498" s="7" t="s">
        <v>1101</v>
      </c>
      <c r="S498" s="7" t="s">
        <v>2125</v>
      </c>
      <c r="T498" s="7" t="s">
        <v>2126</v>
      </c>
      <c r="U498" s="215">
        <v>792481</v>
      </c>
      <c r="V498" s="7" t="s">
        <v>2096</v>
      </c>
      <c r="W498" s="7" t="s">
        <v>2098</v>
      </c>
      <c r="X498" s="7">
        <v>25359.388999999999</v>
      </c>
      <c r="Y498" s="7">
        <v>105</v>
      </c>
      <c r="Z498" s="7">
        <v>19</v>
      </c>
      <c r="AA498" s="7">
        <v>31</v>
      </c>
      <c r="AB498" s="7" t="b">
        <v>1</v>
      </c>
      <c r="AC498" s="7">
        <v>0.99875199999999997</v>
      </c>
      <c r="AD498" s="7" t="s">
        <v>1667</v>
      </c>
      <c r="AE498" s="7" t="s">
        <v>27</v>
      </c>
      <c r="AF498" s="7" t="s">
        <v>27</v>
      </c>
      <c r="AG498" s="7" t="s">
        <v>27</v>
      </c>
      <c r="AH498" s="7" t="s">
        <v>27</v>
      </c>
      <c r="AI498" s="7" t="s">
        <v>27</v>
      </c>
      <c r="AJ498" s="7" t="s">
        <v>27</v>
      </c>
      <c r="AK498" s="7" t="s">
        <v>27</v>
      </c>
      <c r="AL498" s="7" t="s">
        <v>27</v>
      </c>
      <c r="AM498" s="7" t="s">
        <v>27</v>
      </c>
      <c r="AN498" s="7" t="s">
        <v>27</v>
      </c>
      <c r="AO498" s="7" t="s">
        <v>27</v>
      </c>
      <c r="AP498" s="7" t="s">
        <v>27</v>
      </c>
      <c r="AQ498" s="7" t="s">
        <v>27</v>
      </c>
      <c r="AR498" s="7" t="s">
        <v>27</v>
      </c>
      <c r="AS498" s="7" t="s">
        <v>27</v>
      </c>
      <c r="AT498" s="7" t="s">
        <v>27</v>
      </c>
    </row>
    <row r="499" spans="1:46" ht="37" x14ac:dyDescent="0.2">
      <c r="A499" s="6" t="s">
        <v>1100</v>
      </c>
      <c r="B499" s="7" t="s">
        <v>1101</v>
      </c>
      <c r="C499" s="7" t="s">
        <v>1129</v>
      </c>
      <c r="D499" s="7" t="s">
        <v>27</v>
      </c>
      <c r="E499" s="7" t="s">
        <v>195</v>
      </c>
      <c r="F499" s="7">
        <v>19195794674</v>
      </c>
      <c r="G499" s="7">
        <v>19198887386</v>
      </c>
      <c r="H499" s="7">
        <v>1</v>
      </c>
      <c r="I499" s="7" t="s">
        <v>136</v>
      </c>
      <c r="J499" s="213" t="s">
        <v>1130</v>
      </c>
      <c r="L499" s="6" t="s">
        <v>1619</v>
      </c>
      <c r="M499" s="7" t="s">
        <v>1616</v>
      </c>
      <c r="N499" s="7" t="s">
        <v>1617</v>
      </c>
      <c r="O499" s="7">
        <v>477</v>
      </c>
      <c r="P499" s="7">
        <v>-9.2233720368547697E+18</v>
      </c>
      <c r="Q499" s="213" t="s">
        <v>1130</v>
      </c>
      <c r="R499" s="7" t="s">
        <v>1101</v>
      </c>
      <c r="S499" s="7" t="s">
        <v>2126</v>
      </c>
      <c r="T499" s="7" t="s">
        <v>2127</v>
      </c>
      <c r="U499" s="215">
        <v>792481</v>
      </c>
      <c r="V499" s="7" t="s">
        <v>2096</v>
      </c>
      <c r="W499" s="7" t="s">
        <v>2098</v>
      </c>
      <c r="X499" s="7">
        <v>25359.388999999999</v>
      </c>
      <c r="Y499" s="7">
        <v>107</v>
      </c>
      <c r="Z499" s="7">
        <v>18</v>
      </c>
      <c r="AA499" s="7">
        <v>32</v>
      </c>
      <c r="AB499" s="7" t="b">
        <v>0</v>
      </c>
      <c r="AC499" s="7">
        <v>1.8799999999999999E-4</v>
      </c>
      <c r="AD499" s="7" t="s">
        <v>1623</v>
      </c>
      <c r="AE499" s="7" t="s">
        <v>27</v>
      </c>
      <c r="AF499" s="7" t="s">
        <v>27</v>
      </c>
      <c r="AG499" s="7" t="s">
        <v>27</v>
      </c>
      <c r="AH499" s="7" t="s">
        <v>27</v>
      </c>
      <c r="AI499" s="7" t="s">
        <v>27</v>
      </c>
      <c r="AJ499" s="7" t="s">
        <v>27</v>
      </c>
      <c r="AK499" s="7" t="s">
        <v>27</v>
      </c>
      <c r="AL499" s="7" t="s">
        <v>27</v>
      </c>
      <c r="AM499" s="7" t="s">
        <v>27</v>
      </c>
      <c r="AN499" s="7" t="s">
        <v>27</v>
      </c>
      <c r="AO499" s="7" t="s">
        <v>27</v>
      </c>
      <c r="AP499" s="7" t="s">
        <v>27</v>
      </c>
      <c r="AQ499" s="7" t="s">
        <v>27</v>
      </c>
      <c r="AR499" s="7" t="s">
        <v>27</v>
      </c>
      <c r="AS499" s="7" t="s">
        <v>27</v>
      </c>
      <c r="AT499" s="7" t="s">
        <v>27</v>
      </c>
    </row>
    <row r="500" spans="1:46" x14ac:dyDescent="0.2">
      <c r="A500" s="6" t="s">
        <v>1100</v>
      </c>
      <c r="B500" s="7" t="s">
        <v>1101</v>
      </c>
      <c r="C500" s="7" t="s">
        <v>1131</v>
      </c>
      <c r="D500" s="7" t="s">
        <v>27</v>
      </c>
      <c r="E500" s="7" t="s">
        <v>195</v>
      </c>
      <c r="F500" s="7">
        <v>19195794674</v>
      </c>
      <c r="G500" s="7">
        <v>19198887386</v>
      </c>
      <c r="H500" s="7">
        <v>1</v>
      </c>
      <c r="I500" s="7" t="s">
        <v>136</v>
      </c>
      <c r="J500" s="213" t="s">
        <v>1132</v>
      </c>
      <c r="L500" s="6" t="s">
        <v>1619</v>
      </c>
      <c r="M500" s="7" t="s">
        <v>1616</v>
      </c>
      <c r="N500" s="7" t="s">
        <v>1617</v>
      </c>
      <c r="O500" s="7">
        <v>478</v>
      </c>
      <c r="P500" s="7">
        <v>-9.2233720368547697E+18</v>
      </c>
      <c r="Q500" s="213" t="s">
        <v>1132</v>
      </c>
      <c r="R500" s="7" t="s">
        <v>1101</v>
      </c>
      <c r="S500" s="7" t="s">
        <v>2127</v>
      </c>
      <c r="T500" s="7" t="s">
        <v>2128</v>
      </c>
      <c r="U500" s="215">
        <v>792481</v>
      </c>
      <c r="V500" s="7" t="s">
        <v>2096</v>
      </c>
      <c r="W500" s="7" t="s">
        <v>2098</v>
      </c>
      <c r="X500" s="7">
        <v>25359.388999999999</v>
      </c>
      <c r="Y500" s="7">
        <v>39</v>
      </c>
      <c r="Z500" s="7">
        <v>7</v>
      </c>
      <c r="AA500" s="7">
        <v>14</v>
      </c>
      <c r="AB500" s="7" t="b">
        <v>0</v>
      </c>
      <c r="AC500" s="7">
        <v>3.0262000000000001E-2</v>
      </c>
      <c r="AD500" s="7" t="s">
        <v>1623</v>
      </c>
      <c r="AE500" s="7" t="s">
        <v>27</v>
      </c>
      <c r="AF500" s="7" t="s">
        <v>27</v>
      </c>
      <c r="AG500" s="7" t="s">
        <v>27</v>
      </c>
      <c r="AH500" s="7" t="s">
        <v>27</v>
      </c>
      <c r="AI500" s="7" t="s">
        <v>27</v>
      </c>
      <c r="AJ500" s="7" t="s">
        <v>27</v>
      </c>
      <c r="AK500" s="7" t="s">
        <v>27</v>
      </c>
      <c r="AL500" s="7" t="s">
        <v>27</v>
      </c>
      <c r="AM500" s="7" t="s">
        <v>27</v>
      </c>
      <c r="AN500" s="7" t="s">
        <v>27</v>
      </c>
      <c r="AO500" s="7" t="s">
        <v>27</v>
      </c>
      <c r="AP500" s="7" t="s">
        <v>27</v>
      </c>
      <c r="AQ500" s="7" t="s">
        <v>27</v>
      </c>
      <c r="AR500" s="7" t="s">
        <v>27</v>
      </c>
      <c r="AS500" s="7" t="s">
        <v>27</v>
      </c>
      <c r="AT500" s="7" t="s">
        <v>27</v>
      </c>
    </row>
    <row r="501" spans="1:46" ht="37" x14ac:dyDescent="0.2">
      <c r="A501" s="6" t="s">
        <v>1100</v>
      </c>
      <c r="B501" s="7" t="s">
        <v>1101</v>
      </c>
      <c r="C501" s="7" t="s">
        <v>1133</v>
      </c>
      <c r="D501" s="7" t="s">
        <v>27</v>
      </c>
      <c r="E501" s="7" t="s">
        <v>195</v>
      </c>
      <c r="F501" s="7">
        <v>19195794674</v>
      </c>
      <c r="G501" s="7">
        <v>19198887386</v>
      </c>
      <c r="H501" s="7">
        <v>1</v>
      </c>
      <c r="I501" s="7" t="s">
        <v>136</v>
      </c>
      <c r="J501" s="211" t="s">
        <v>1134</v>
      </c>
      <c r="L501" s="6" t="s">
        <v>1619</v>
      </c>
      <c r="M501" s="7" t="s">
        <v>1616</v>
      </c>
      <c r="N501" s="7" t="s">
        <v>1617</v>
      </c>
      <c r="O501" s="7">
        <v>479</v>
      </c>
      <c r="P501" s="7">
        <v>-9.2233720368547697E+18</v>
      </c>
      <c r="Q501" s="211" t="s">
        <v>1134</v>
      </c>
      <c r="R501" s="7" t="s">
        <v>1101</v>
      </c>
      <c r="S501" s="7" t="s">
        <v>2128</v>
      </c>
      <c r="T501" s="7" t="s">
        <v>2129</v>
      </c>
      <c r="U501" s="215">
        <v>792481</v>
      </c>
      <c r="V501" s="7" t="s">
        <v>2096</v>
      </c>
      <c r="W501" s="7" t="s">
        <v>2098</v>
      </c>
      <c r="X501" s="7">
        <v>25359.388999999999</v>
      </c>
      <c r="Y501" s="7">
        <v>111</v>
      </c>
      <c r="Z501" s="7">
        <v>18</v>
      </c>
      <c r="AA501" s="7">
        <v>35</v>
      </c>
      <c r="AB501" s="7" t="b">
        <v>0</v>
      </c>
      <c r="AC501" s="7">
        <v>7.4729999999999996E-3</v>
      </c>
      <c r="AD501" s="7" t="s">
        <v>1623</v>
      </c>
      <c r="AE501" s="7" t="s">
        <v>27</v>
      </c>
      <c r="AF501" s="7" t="s">
        <v>27</v>
      </c>
      <c r="AG501" s="7" t="s">
        <v>27</v>
      </c>
      <c r="AH501" s="7" t="s">
        <v>27</v>
      </c>
      <c r="AI501" s="7" t="s">
        <v>27</v>
      </c>
      <c r="AJ501" s="7" t="s">
        <v>27</v>
      </c>
      <c r="AK501" s="7" t="s">
        <v>27</v>
      </c>
      <c r="AL501" s="7" t="s">
        <v>27</v>
      </c>
      <c r="AM501" s="7" t="s">
        <v>27</v>
      </c>
      <c r="AN501" s="7" t="s">
        <v>27</v>
      </c>
      <c r="AO501" s="7" t="s">
        <v>27</v>
      </c>
      <c r="AP501" s="7" t="s">
        <v>27</v>
      </c>
      <c r="AQ501" s="7" t="s">
        <v>27</v>
      </c>
      <c r="AR501" s="7" t="s">
        <v>27</v>
      </c>
      <c r="AS501" s="7" t="s">
        <v>27</v>
      </c>
      <c r="AT501" s="7" t="s">
        <v>27</v>
      </c>
    </row>
    <row r="502" spans="1:46" ht="37" x14ac:dyDescent="0.2">
      <c r="A502" s="6" t="s">
        <v>1100</v>
      </c>
      <c r="B502" s="7" t="s">
        <v>1101</v>
      </c>
      <c r="C502" s="7" t="s">
        <v>1135</v>
      </c>
      <c r="D502" s="7" t="s">
        <v>27</v>
      </c>
      <c r="E502" s="7" t="s">
        <v>195</v>
      </c>
      <c r="F502" s="7">
        <v>19195794674</v>
      </c>
      <c r="G502" s="7">
        <v>19198887386</v>
      </c>
      <c r="H502" s="7">
        <v>1</v>
      </c>
      <c r="I502" s="7" t="s">
        <v>136</v>
      </c>
      <c r="J502" s="213" t="s">
        <v>1136</v>
      </c>
      <c r="L502" s="6" t="s">
        <v>1619</v>
      </c>
      <c r="M502" s="7" t="s">
        <v>1616</v>
      </c>
      <c r="N502" s="7" t="s">
        <v>1617</v>
      </c>
      <c r="O502" s="7">
        <v>480</v>
      </c>
      <c r="P502" s="7">
        <v>-9.2233720368547697E+18</v>
      </c>
      <c r="Q502" s="213" t="s">
        <v>1136</v>
      </c>
      <c r="R502" s="7" t="s">
        <v>1101</v>
      </c>
      <c r="S502" s="7" t="s">
        <v>2130</v>
      </c>
      <c r="T502" s="7" t="s">
        <v>2131</v>
      </c>
      <c r="U502" s="215">
        <v>339573</v>
      </c>
      <c r="V502" s="7" t="s">
        <v>2130</v>
      </c>
      <c r="W502" s="7" t="s">
        <v>2132</v>
      </c>
      <c r="X502" s="7">
        <v>10866.33</v>
      </c>
      <c r="Y502" s="7">
        <v>91</v>
      </c>
      <c r="Z502" s="7">
        <v>10</v>
      </c>
      <c r="AA502" s="7">
        <v>34</v>
      </c>
      <c r="AB502" s="7" t="b">
        <v>0</v>
      </c>
      <c r="AC502" s="7">
        <v>0.10578</v>
      </c>
      <c r="AD502" s="7" t="s">
        <v>1623</v>
      </c>
      <c r="AE502" s="7" t="s">
        <v>27</v>
      </c>
      <c r="AF502" s="7" t="s">
        <v>27</v>
      </c>
      <c r="AG502" s="7" t="s">
        <v>27</v>
      </c>
      <c r="AH502" s="7" t="s">
        <v>27</v>
      </c>
      <c r="AI502" s="7" t="s">
        <v>27</v>
      </c>
      <c r="AJ502" s="7" t="s">
        <v>27</v>
      </c>
      <c r="AK502" s="7" t="s">
        <v>27</v>
      </c>
      <c r="AL502" s="7" t="s">
        <v>27</v>
      </c>
      <c r="AM502" s="7" t="s">
        <v>27</v>
      </c>
      <c r="AN502" s="7" t="s">
        <v>27</v>
      </c>
      <c r="AO502" s="7" t="s">
        <v>27</v>
      </c>
      <c r="AP502" s="7" t="s">
        <v>27</v>
      </c>
      <c r="AQ502" s="7" t="s">
        <v>27</v>
      </c>
      <c r="AR502" s="7" t="s">
        <v>27</v>
      </c>
      <c r="AS502" s="7" t="s">
        <v>27</v>
      </c>
      <c r="AT502" s="7" t="s">
        <v>27</v>
      </c>
    </row>
    <row r="503" spans="1:46" ht="37" x14ac:dyDescent="0.2">
      <c r="A503" s="6" t="s">
        <v>1100</v>
      </c>
      <c r="B503" s="7" t="s">
        <v>1101</v>
      </c>
      <c r="C503" s="7" t="s">
        <v>1137</v>
      </c>
      <c r="D503" s="7" t="s">
        <v>27</v>
      </c>
      <c r="E503" s="7" t="s">
        <v>195</v>
      </c>
      <c r="F503" s="7">
        <v>19195794674</v>
      </c>
      <c r="G503" s="7">
        <v>19198887386</v>
      </c>
      <c r="H503" s="7">
        <v>1</v>
      </c>
      <c r="I503" s="7" t="s">
        <v>136</v>
      </c>
      <c r="J503" s="212" t="s">
        <v>1138</v>
      </c>
      <c r="L503" s="6" t="s">
        <v>1619</v>
      </c>
      <c r="M503" s="7" t="s">
        <v>1616</v>
      </c>
      <c r="N503" s="7" t="s">
        <v>1617</v>
      </c>
      <c r="O503" s="7">
        <v>481</v>
      </c>
      <c r="P503" s="7">
        <v>-9.2233720368547697E+18</v>
      </c>
      <c r="Q503" s="217" t="s">
        <v>1138</v>
      </c>
      <c r="R503" s="7" t="s">
        <v>1101</v>
      </c>
      <c r="S503" s="7" t="s">
        <v>2131</v>
      </c>
      <c r="T503" s="7" t="s">
        <v>2133</v>
      </c>
      <c r="U503" s="215">
        <v>339573</v>
      </c>
      <c r="V503" s="7" t="s">
        <v>2130</v>
      </c>
      <c r="W503" s="7" t="s">
        <v>2132</v>
      </c>
      <c r="X503" s="7">
        <v>10866.33</v>
      </c>
      <c r="Y503" s="7">
        <v>109</v>
      </c>
      <c r="Z503" s="7">
        <v>20</v>
      </c>
      <c r="AA503" s="7">
        <v>53</v>
      </c>
      <c r="AB503" s="7" t="b">
        <v>0</v>
      </c>
      <c r="AC503" s="7">
        <v>1.243E-3</v>
      </c>
      <c r="AD503" s="7" t="s">
        <v>1623</v>
      </c>
      <c r="AE503" s="7" t="s">
        <v>27</v>
      </c>
      <c r="AF503" s="7" t="s">
        <v>27</v>
      </c>
      <c r="AG503" s="7" t="s">
        <v>27</v>
      </c>
      <c r="AH503" s="7" t="s">
        <v>27</v>
      </c>
      <c r="AI503" s="7" t="s">
        <v>27</v>
      </c>
      <c r="AJ503" s="7" t="s">
        <v>27</v>
      </c>
      <c r="AK503" s="7" t="s">
        <v>27</v>
      </c>
      <c r="AL503" s="7" t="s">
        <v>27</v>
      </c>
      <c r="AM503" s="7" t="s">
        <v>27</v>
      </c>
      <c r="AN503" s="7" t="s">
        <v>27</v>
      </c>
      <c r="AO503" s="7" t="s">
        <v>27</v>
      </c>
      <c r="AP503" s="7" t="s">
        <v>27</v>
      </c>
      <c r="AQ503" s="7" t="s">
        <v>27</v>
      </c>
      <c r="AR503" s="7" t="s">
        <v>27</v>
      </c>
      <c r="AS503" s="7" t="s">
        <v>27</v>
      </c>
      <c r="AT503" s="7" t="s">
        <v>27</v>
      </c>
    </row>
    <row r="504" spans="1:46" ht="49" x14ac:dyDescent="0.2">
      <c r="A504" s="6" t="s">
        <v>1100</v>
      </c>
      <c r="B504" s="7" t="s">
        <v>1101</v>
      </c>
      <c r="C504" s="7" t="s">
        <v>1139</v>
      </c>
      <c r="D504" s="7" t="s">
        <v>27</v>
      </c>
      <c r="E504" s="7" t="s">
        <v>195</v>
      </c>
      <c r="F504" s="7">
        <v>19195794674</v>
      </c>
      <c r="G504" s="7">
        <v>19198887386</v>
      </c>
      <c r="H504" s="7">
        <v>1</v>
      </c>
      <c r="I504" s="7" t="s">
        <v>136</v>
      </c>
      <c r="J504" s="212" t="s">
        <v>1140</v>
      </c>
      <c r="L504" s="6" t="s">
        <v>1619</v>
      </c>
      <c r="M504" s="7" t="s">
        <v>1616</v>
      </c>
      <c r="N504" s="7" t="s">
        <v>1617</v>
      </c>
      <c r="O504" s="7">
        <v>482</v>
      </c>
      <c r="P504" s="7">
        <v>-9.2233720368547697E+18</v>
      </c>
      <c r="Q504" s="217" t="s">
        <v>1140</v>
      </c>
      <c r="R504" s="7" t="s">
        <v>1101</v>
      </c>
      <c r="S504" s="7" t="s">
        <v>2133</v>
      </c>
      <c r="T504" s="7" t="s">
        <v>2134</v>
      </c>
      <c r="U504" s="215">
        <v>339573</v>
      </c>
      <c r="V504" s="7" t="s">
        <v>2130</v>
      </c>
      <c r="W504" s="7" t="s">
        <v>2132</v>
      </c>
      <c r="X504" s="7">
        <v>10866.33</v>
      </c>
      <c r="Y504" s="7">
        <v>151</v>
      </c>
      <c r="Z504" s="7">
        <v>24</v>
      </c>
      <c r="AA504" s="7">
        <v>51</v>
      </c>
      <c r="AB504" s="7" t="b">
        <v>0</v>
      </c>
      <c r="AC504" s="7">
        <v>0.164716</v>
      </c>
      <c r="AD504" s="7" t="s">
        <v>1623</v>
      </c>
      <c r="AE504" s="7" t="s">
        <v>27</v>
      </c>
      <c r="AF504" s="7" t="s">
        <v>27</v>
      </c>
      <c r="AG504" s="7" t="s">
        <v>27</v>
      </c>
      <c r="AH504" s="7" t="s">
        <v>27</v>
      </c>
      <c r="AI504" s="7" t="s">
        <v>27</v>
      </c>
      <c r="AJ504" s="7" t="s">
        <v>27</v>
      </c>
      <c r="AK504" s="7" t="s">
        <v>27</v>
      </c>
      <c r="AL504" s="7" t="s">
        <v>27</v>
      </c>
      <c r="AM504" s="7" t="s">
        <v>27</v>
      </c>
      <c r="AN504" s="7" t="s">
        <v>27</v>
      </c>
      <c r="AO504" s="7" t="s">
        <v>27</v>
      </c>
      <c r="AP504" s="7" t="s">
        <v>27</v>
      </c>
      <c r="AQ504" s="7" t="s">
        <v>27</v>
      </c>
      <c r="AR504" s="7" t="s">
        <v>27</v>
      </c>
      <c r="AS504" s="7" t="s">
        <v>27</v>
      </c>
      <c r="AT504" s="7" t="s">
        <v>27</v>
      </c>
    </row>
    <row r="505" spans="1:46" ht="37" x14ac:dyDescent="0.2">
      <c r="A505" s="6" t="s">
        <v>1100</v>
      </c>
      <c r="B505" s="7" t="s">
        <v>1101</v>
      </c>
      <c r="C505" s="7" t="s">
        <v>1141</v>
      </c>
      <c r="D505" s="7" t="s">
        <v>27</v>
      </c>
      <c r="E505" s="7" t="s">
        <v>195</v>
      </c>
      <c r="F505" s="7">
        <v>19195794674</v>
      </c>
      <c r="G505" s="7">
        <v>19198887386</v>
      </c>
      <c r="H505" s="7">
        <v>1</v>
      </c>
      <c r="I505" s="7" t="s">
        <v>136</v>
      </c>
      <c r="J505" s="211" t="s">
        <v>1142</v>
      </c>
      <c r="L505" s="6" t="s">
        <v>1619</v>
      </c>
      <c r="M505" s="7" t="s">
        <v>1616</v>
      </c>
      <c r="N505" s="7" t="s">
        <v>1617</v>
      </c>
      <c r="O505" s="7">
        <v>483</v>
      </c>
      <c r="P505" s="7">
        <v>-9.2233720368547697E+18</v>
      </c>
      <c r="Q505" s="211" t="s">
        <v>1142</v>
      </c>
      <c r="R505" s="7" t="s">
        <v>1101</v>
      </c>
      <c r="S505" s="7" t="s">
        <v>2134</v>
      </c>
      <c r="T505" s="7" t="s">
        <v>2135</v>
      </c>
      <c r="U505" s="215">
        <v>339573</v>
      </c>
      <c r="V505" s="7" t="s">
        <v>2130</v>
      </c>
      <c r="W505" s="7" t="s">
        <v>2132</v>
      </c>
      <c r="X505" s="7">
        <v>10866.33</v>
      </c>
      <c r="Y505" s="7">
        <v>112</v>
      </c>
      <c r="Z505" s="7">
        <v>19</v>
      </c>
      <c r="AA505" s="7">
        <v>27</v>
      </c>
      <c r="AB505" s="7" t="b">
        <v>0</v>
      </c>
      <c r="AC505" s="7">
        <v>2.6152000000000002E-2</v>
      </c>
      <c r="AD505" s="7" t="s">
        <v>1623</v>
      </c>
      <c r="AE505" s="7" t="s">
        <v>27</v>
      </c>
      <c r="AF505" s="7" t="s">
        <v>27</v>
      </c>
      <c r="AG505" s="7" t="s">
        <v>27</v>
      </c>
      <c r="AH505" s="7" t="s">
        <v>27</v>
      </c>
      <c r="AI505" s="7" t="s">
        <v>27</v>
      </c>
      <c r="AJ505" s="7" t="s">
        <v>27</v>
      </c>
      <c r="AK505" s="7" t="s">
        <v>27</v>
      </c>
      <c r="AL505" s="7" t="s">
        <v>27</v>
      </c>
      <c r="AM505" s="7" t="s">
        <v>27</v>
      </c>
      <c r="AN505" s="7" t="s">
        <v>27</v>
      </c>
      <c r="AO505" s="7" t="s">
        <v>27</v>
      </c>
      <c r="AP505" s="7" t="s">
        <v>27</v>
      </c>
      <c r="AQ505" s="7" t="s">
        <v>27</v>
      </c>
      <c r="AR505" s="7" t="s">
        <v>27</v>
      </c>
      <c r="AS505" s="7" t="s">
        <v>27</v>
      </c>
      <c r="AT505" s="7" t="s">
        <v>27</v>
      </c>
    </row>
    <row r="506" spans="1:46" ht="25" x14ac:dyDescent="0.2">
      <c r="A506" s="6" t="s">
        <v>1100</v>
      </c>
      <c r="B506" s="7" t="s">
        <v>1101</v>
      </c>
      <c r="C506" s="7" t="s">
        <v>1143</v>
      </c>
      <c r="D506" s="7" t="s">
        <v>27</v>
      </c>
      <c r="E506" s="7" t="s">
        <v>195</v>
      </c>
      <c r="F506" s="7">
        <v>19195794674</v>
      </c>
      <c r="G506" s="7">
        <v>19198887386</v>
      </c>
      <c r="H506" s="7">
        <v>1</v>
      </c>
      <c r="I506" s="7" t="s">
        <v>136</v>
      </c>
      <c r="J506" s="213" t="s">
        <v>1144</v>
      </c>
      <c r="L506" s="6" t="s">
        <v>1619</v>
      </c>
      <c r="M506" s="7" t="s">
        <v>1616</v>
      </c>
      <c r="N506" s="7" t="s">
        <v>1617</v>
      </c>
      <c r="O506" s="7">
        <v>484</v>
      </c>
      <c r="P506" s="7">
        <v>-9.2233720368547697E+18</v>
      </c>
      <c r="Q506" s="213" t="s">
        <v>1144</v>
      </c>
      <c r="R506" s="7" t="s">
        <v>1101</v>
      </c>
      <c r="S506" s="7" t="s">
        <v>2135</v>
      </c>
      <c r="T506" s="7" t="s">
        <v>2136</v>
      </c>
      <c r="U506" s="215">
        <v>339573</v>
      </c>
      <c r="V506" s="7" t="s">
        <v>2130</v>
      </c>
      <c r="W506" s="7" t="s">
        <v>2132</v>
      </c>
      <c r="X506" s="7">
        <v>10866.33</v>
      </c>
      <c r="Y506" s="7">
        <v>60</v>
      </c>
      <c r="Z506" s="7">
        <v>9</v>
      </c>
      <c r="AA506" s="7">
        <v>21</v>
      </c>
      <c r="AB506" s="7" t="b">
        <v>1</v>
      </c>
      <c r="AC506" s="7">
        <v>0.99954699999999996</v>
      </c>
      <c r="AD506" s="7" t="s">
        <v>1667</v>
      </c>
      <c r="AE506" s="7" t="s">
        <v>27</v>
      </c>
      <c r="AF506" s="7" t="s">
        <v>27</v>
      </c>
      <c r="AG506" s="7" t="s">
        <v>27</v>
      </c>
      <c r="AH506" s="7" t="s">
        <v>27</v>
      </c>
      <c r="AI506" s="7" t="s">
        <v>27</v>
      </c>
      <c r="AJ506" s="7" t="s">
        <v>27</v>
      </c>
      <c r="AK506" s="7" t="s">
        <v>27</v>
      </c>
      <c r="AL506" s="7" t="s">
        <v>27</v>
      </c>
      <c r="AM506" s="7" t="s">
        <v>27</v>
      </c>
      <c r="AN506" s="7" t="s">
        <v>27</v>
      </c>
      <c r="AO506" s="7" t="s">
        <v>27</v>
      </c>
      <c r="AP506" s="7" t="s">
        <v>27</v>
      </c>
      <c r="AQ506" s="7" t="s">
        <v>27</v>
      </c>
      <c r="AR506" s="7" t="s">
        <v>27</v>
      </c>
      <c r="AS506" s="7" t="s">
        <v>27</v>
      </c>
      <c r="AT506" s="7" t="s">
        <v>27</v>
      </c>
    </row>
    <row r="507" spans="1:46" ht="49" x14ac:dyDescent="0.2">
      <c r="A507" s="6" t="s">
        <v>1100</v>
      </c>
      <c r="B507" s="7" t="s">
        <v>1101</v>
      </c>
      <c r="C507" s="7" t="s">
        <v>1145</v>
      </c>
      <c r="D507" s="7" t="s">
        <v>27</v>
      </c>
      <c r="E507" s="7" t="s">
        <v>195</v>
      </c>
      <c r="F507" s="7">
        <v>19195794674</v>
      </c>
      <c r="G507" s="7">
        <v>19198887386</v>
      </c>
      <c r="H507" s="7">
        <v>1</v>
      </c>
      <c r="I507" s="7" t="s">
        <v>136</v>
      </c>
      <c r="J507" s="211" t="s">
        <v>1146</v>
      </c>
      <c r="L507" s="6" t="s">
        <v>1619</v>
      </c>
      <c r="M507" s="7" t="s">
        <v>1616</v>
      </c>
      <c r="N507" s="7" t="s">
        <v>1617</v>
      </c>
      <c r="O507" s="7">
        <v>485</v>
      </c>
      <c r="P507" s="7">
        <v>-9.2233720368547697E+18</v>
      </c>
      <c r="Q507" s="211" t="s">
        <v>1146</v>
      </c>
      <c r="R507" s="7" t="s">
        <v>1101</v>
      </c>
      <c r="S507" s="7" t="s">
        <v>2136</v>
      </c>
      <c r="T507" s="7" t="s">
        <v>2137</v>
      </c>
      <c r="U507" s="215">
        <v>339573</v>
      </c>
      <c r="V507" s="7" t="s">
        <v>2130</v>
      </c>
      <c r="W507" s="7" t="s">
        <v>2132</v>
      </c>
      <c r="X507" s="7">
        <v>10866.33</v>
      </c>
      <c r="Y507" s="7">
        <v>136</v>
      </c>
      <c r="Z507" s="7">
        <v>23</v>
      </c>
      <c r="AA507" s="7">
        <v>54</v>
      </c>
      <c r="AB507" s="7" t="b">
        <v>1</v>
      </c>
      <c r="AC507" s="7">
        <v>0.99617100000000003</v>
      </c>
      <c r="AD507" s="7" t="s">
        <v>1667</v>
      </c>
      <c r="AE507" s="7" t="s">
        <v>27</v>
      </c>
      <c r="AF507" s="7" t="s">
        <v>27</v>
      </c>
      <c r="AG507" s="7" t="s">
        <v>27</v>
      </c>
      <c r="AH507" s="7" t="s">
        <v>27</v>
      </c>
      <c r="AI507" s="7" t="s">
        <v>27</v>
      </c>
      <c r="AJ507" s="7" t="s">
        <v>27</v>
      </c>
      <c r="AK507" s="7" t="s">
        <v>27</v>
      </c>
      <c r="AL507" s="7" t="s">
        <v>27</v>
      </c>
      <c r="AM507" s="7" t="s">
        <v>27</v>
      </c>
      <c r="AN507" s="7" t="s">
        <v>27</v>
      </c>
      <c r="AO507" s="7" t="s">
        <v>27</v>
      </c>
      <c r="AP507" s="7" t="s">
        <v>27</v>
      </c>
      <c r="AQ507" s="7" t="s">
        <v>27</v>
      </c>
      <c r="AR507" s="7" t="s">
        <v>27</v>
      </c>
      <c r="AS507" s="7" t="s">
        <v>27</v>
      </c>
      <c r="AT507" s="7" t="s">
        <v>27</v>
      </c>
    </row>
    <row r="508" spans="1:46" ht="37" x14ac:dyDescent="0.2">
      <c r="A508" s="6" t="s">
        <v>1100</v>
      </c>
      <c r="B508" s="7" t="s">
        <v>1101</v>
      </c>
      <c r="C508" s="7" t="s">
        <v>1147</v>
      </c>
      <c r="D508" s="7" t="s">
        <v>27</v>
      </c>
      <c r="E508" s="7" t="s">
        <v>195</v>
      </c>
      <c r="F508" s="7">
        <v>19195794674</v>
      </c>
      <c r="G508" s="7">
        <v>19198887386</v>
      </c>
      <c r="H508" s="7">
        <v>1</v>
      </c>
      <c r="I508" s="7" t="s">
        <v>136</v>
      </c>
      <c r="J508" s="212" t="s">
        <v>1148</v>
      </c>
      <c r="L508" s="6" t="s">
        <v>1619</v>
      </c>
      <c r="M508" s="7" t="s">
        <v>1616</v>
      </c>
      <c r="N508" s="7" t="s">
        <v>1617</v>
      </c>
      <c r="O508" s="7">
        <v>486</v>
      </c>
      <c r="P508" s="7">
        <v>-9.2233720368547697E+18</v>
      </c>
      <c r="Q508" s="217" t="s">
        <v>1148</v>
      </c>
      <c r="R508" s="7" t="s">
        <v>1101</v>
      </c>
      <c r="S508" s="7" t="s">
        <v>2137</v>
      </c>
      <c r="T508" s="7" t="s">
        <v>2138</v>
      </c>
      <c r="U508" s="215">
        <v>339573</v>
      </c>
      <c r="V508" s="7" t="s">
        <v>2130</v>
      </c>
      <c r="W508" s="7" t="s">
        <v>2132</v>
      </c>
      <c r="X508" s="7">
        <v>10866.33</v>
      </c>
      <c r="Y508" s="7">
        <v>115</v>
      </c>
      <c r="Z508" s="7">
        <v>19</v>
      </c>
      <c r="AA508" s="7">
        <v>42</v>
      </c>
      <c r="AB508" s="7" t="b">
        <v>1</v>
      </c>
      <c r="AC508" s="7">
        <v>0.83315700000000004</v>
      </c>
      <c r="AD508" s="7" t="s">
        <v>1667</v>
      </c>
      <c r="AE508" s="7" t="s">
        <v>27</v>
      </c>
      <c r="AF508" s="7" t="s">
        <v>27</v>
      </c>
      <c r="AG508" s="7" t="s">
        <v>27</v>
      </c>
      <c r="AH508" s="7" t="s">
        <v>27</v>
      </c>
      <c r="AI508" s="7" t="s">
        <v>27</v>
      </c>
      <c r="AJ508" s="7" t="s">
        <v>27</v>
      </c>
      <c r="AK508" s="7" t="s">
        <v>27</v>
      </c>
      <c r="AL508" s="7" t="s">
        <v>27</v>
      </c>
      <c r="AM508" s="7" t="s">
        <v>27</v>
      </c>
      <c r="AN508" s="7" t="s">
        <v>27</v>
      </c>
      <c r="AO508" s="7" t="s">
        <v>27</v>
      </c>
      <c r="AP508" s="7" t="s">
        <v>27</v>
      </c>
      <c r="AQ508" s="7" t="s">
        <v>27</v>
      </c>
      <c r="AR508" s="7" t="s">
        <v>27</v>
      </c>
      <c r="AS508" s="7" t="s">
        <v>27</v>
      </c>
      <c r="AT508" s="7" t="s">
        <v>27</v>
      </c>
    </row>
    <row r="509" spans="1:46" ht="37" x14ac:dyDescent="0.2">
      <c r="A509" s="6" t="s">
        <v>1100</v>
      </c>
      <c r="B509" s="7" t="s">
        <v>1101</v>
      </c>
      <c r="C509" s="7" t="s">
        <v>1149</v>
      </c>
      <c r="D509" s="7" t="s">
        <v>27</v>
      </c>
      <c r="E509" s="7" t="s">
        <v>195</v>
      </c>
      <c r="F509" s="7">
        <v>19195794674</v>
      </c>
      <c r="G509" s="7">
        <v>19198887386</v>
      </c>
      <c r="H509" s="7">
        <v>1</v>
      </c>
      <c r="I509" s="7" t="s">
        <v>136</v>
      </c>
      <c r="J509" s="212" t="s">
        <v>1150</v>
      </c>
      <c r="L509" s="6" t="s">
        <v>1619</v>
      </c>
      <c r="M509" s="7" t="s">
        <v>1616</v>
      </c>
      <c r="N509" s="7" t="s">
        <v>1617</v>
      </c>
      <c r="O509" s="7">
        <v>487</v>
      </c>
      <c r="P509" s="7">
        <v>-9.2233720368547697E+18</v>
      </c>
      <c r="Q509" s="217" t="s">
        <v>1150</v>
      </c>
      <c r="R509" s="7" t="s">
        <v>1101</v>
      </c>
      <c r="S509" s="7" t="s">
        <v>2138</v>
      </c>
      <c r="T509" s="7" t="s">
        <v>2139</v>
      </c>
      <c r="U509" s="215">
        <v>339573</v>
      </c>
      <c r="V509" s="7" t="s">
        <v>2130</v>
      </c>
      <c r="W509" s="7" t="s">
        <v>2132</v>
      </c>
      <c r="X509" s="7">
        <v>10866.33</v>
      </c>
      <c r="Y509" s="7">
        <v>110</v>
      </c>
      <c r="Z509" s="7">
        <v>18</v>
      </c>
      <c r="AA509" s="7">
        <v>46</v>
      </c>
      <c r="AB509" s="7" t="b">
        <v>0</v>
      </c>
      <c r="AC509" s="7">
        <v>2.9662999999999998E-2</v>
      </c>
      <c r="AD509" s="7" t="s">
        <v>1623</v>
      </c>
      <c r="AE509" s="7" t="s">
        <v>27</v>
      </c>
      <c r="AF509" s="7" t="s">
        <v>27</v>
      </c>
      <c r="AG509" s="7" t="s">
        <v>27</v>
      </c>
      <c r="AH509" s="7" t="s">
        <v>27</v>
      </c>
      <c r="AI509" s="7" t="s">
        <v>27</v>
      </c>
      <c r="AJ509" s="7" t="s">
        <v>27</v>
      </c>
      <c r="AK509" s="7" t="s">
        <v>27</v>
      </c>
      <c r="AL509" s="7" t="s">
        <v>27</v>
      </c>
      <c r="AM509" s="7" t="s">
        <v>27</v>
      </c>
      <c r="AN509" s="7" t="s">
        <v>27</v>
      </c>
      <c r="AO509" s="7" t="s">
        <v>27</v>
      </c>
      <c r="AP509" s="7" t="s">
        <v>27</v>
      </c>
      <c r="AQ509" s="7" t="s">
        <v>27</v>
      </c>
      <c r="AR509" s="7" t="s">
        <v>27</v>
      </c>
      <c r="AS509" s="7" t="s">
        <v>27</v>
      </c>
      <c r="AT509" s="7" t="s">
        <v>27</v>
      </c>
    </row>
    <row r="510" spans="1:46" ht="25" x14ac:dyDescent="0.2">
      <c r="A510" s="6" t="s">
        <v>1100</v>
      </c>
      <c r="B510" s="7" t="s">
        <v>1101</v>
      </c>
      <c r="C510" s="7" t="s">
        <v>1151</v>
      </c>
      <c r="D510" s="7" t="s">
        <v>27</v>
      </c>
      <c r="E510" s="7" t="s">
        <v>195</v>
      </c>
      <c r="F510" s="7">
        <v>19195794674</v>
      </c>
      <c r="G510" s="7">
        <v>19198887386</v>
      </c>
      <c r="H510" s="7">
        <v>1</v>
      </c>
      <c r="I510" s="7" t="s">
        <v>136</v>
      </c>
      <c r="J510" s="212" t="s">
        <v>1152</v>
      </c>
      <c r="L510" s="6" t="s">
        <v>1619</v>
      </c>
      <c r="M510" s="7" t="s">
        <v>1616</v>
      </c>
      <c r="N510" s="7" t="s">
        <v>1617</v>
      </c>
      <c r="O510" s="7">
        <v>488</v>
      </c>
      <c r="P510" s="7">
        <v>-9.2233720368547697E+18</v>
      </c>
      <c r="Q510" s="217" t="s">
        <v>1152</v>
      </c>
      <c r="R510" s="7" t="s">
        <v>1101</v>
      </c>
      <c r="S510" s="7" t="s">
        <v>2139</v>
      </c>
      <c r="T510" s="7" t="s">
        <v>2140</v>
      </c>
      <c r="U510" s="215">
        <v>339573</v>
      </c>
      <c r="V510" s="7" t="s">
        <v>2130</v>
      </c>
      <c r="W510" s="7" t="s">
        <v>2132</v>
      </c>
      <c r="X510" s="7">
        <v>10866.33</v>
      </c>
      <c r="Y510" s="7">
        <v>87</v>
      </c>
      <c r="Z510" s="7">
        <v>14</v>
      </c>
      <c r="AA510" s="7">
        <v>39</v>
      </c>
      <c r="AB510" s="7" t="b">
        <v>1</v>
      </c>
      <c r="AC510" s="7">
        <v>0.99568900000000005</v>
      </c>
      <c r="AD510" s="7" t="s">
        <v>1667</v>
      </c>
      <c r="AE510" s="7" t="s">
        <v>27</v>
      </c>
      <c r="AF510" s="7" t="s">
        <v>27</v>
      </c>
      <c r="AG510" s="7" t="s">
        <v>27</v>
      </c>
      <c r="AH510" s="7" t="s">
        <v>27</v>
      </c>
      <c r="AI510" s="7" t="s">
        <v>27</v>
      </c>
      <c r="AJ510" s="7" t="s">
        <v>27</v>
      </c>
      <c r="AK510" s="7" t="s">
        <v>27</v>
      </c>
      <c r="AL510" s="7" t="s">
        <v>27</v>
      </c>
      <c r="AM510" s="7" t="s">
        <v>27</v>
      </c>
      <c r="AN510" s="7" t="s">
        <v>27</v>
      </c>
      <c r="AO510" s="7" t="s">
        <v>27</v>
      </c>
      <c r="AP510" s="7" t="s">
        <v>27</v>
      </c>
      <c r="AQ510" s="7" t="s">
        <v>27</v>
      </c>
      <c r="AR510" s="7" t="s">
        <v>27</v>
      </c>
      <c r="AS510" s="7" t="s">
        <v>27</v>
      </c>
      <c r="AT510" s="7" t="s">
        <v>27</v>
      </c>
    </row>
    <row r="511" spans="1:46" ht="61" x14ac:dyDescent="0.2">
      <c r="A511" s="6" t="s">
        <v>1100</v>
      </c>
      <c r="B511" s="7" t="s">
        <v>1101</v>
      </c>
      <c r="C511" s="7" t="s">
        <v>1153</v>
      </c>
      <c r="D511" s="7" t="s">
        <v>27</v>
      </c>
      <c r="E511" s="7" t="s">
        <v>195</v>
      </c>
      <c r="F511" s="7">
        <v>19195794674</v>
      </c>
      <c r="G511" s="7">
        <v>19198887386</v>
      </c>
      <c r="H511" s="7">
        <v>1</v>
      </c>
      <c r="I511" s="7" t="s">
        <v>136</v>
      </c>
      <c r="J511" s="211" t="s">
        <v>1154</v>
      </c>
      <c r="L511" s="6" t="s">
        <v>1619</v>
      </c>
      <c r="M511" s="7" t="s">
        <v>1616</v>
      </c>
      <c r="N511" s="7" t="s">
        <v>1617</v>
      </c>
      <c r="O511" s="7">
        <v>489</v>
      </c>
      <c r="P511" s="7">
        <v>-9.2233720368547697E+18</v>
      </c>
      <c r="Q511" s="211" t="s">
        <v>1154</v>
      </c>
      <c r="R511" s="7" t="s">
        <v>1101</v>
      </c>
      <c r="S511" s="7" t="s">
        <v>2140</v>
      </c>
      <c r="T511" s="7" t="s">
        <v>2141</v>
      </c>
      <c r="U511" s="215">
        <v>339573</v>
      </c>
      <c r="V511" s="7" t="s">
        <v>2130</v>
      </c>
      <c r="W511" s="7" t="s">
        <v>2132</v>
      </c>
      <c r="X511" s="7">
        <v>10866.33</v>
      </c>
      <c r="Y511" s="7">
        <v>172</v>
      </c>
      <c r="Z511" s="7">
        <v>27</v>
      </c>
      <c r="AA511" s="7">
        <v>67</v>
      </c>
      <c r="AB511" s="7" t="b">
        <v>0</v>
      </c>
      <c r="AC511" s="7">
        <v>0.14360600000000001</v>
      </c>
      <c r="AD511" s="7" t="s">
        <v>1623</v>
      </c>
      <c r="AE511" s="7" t="s">
        <v>27</v>
      </c>
      <c r="AF511" s="7" t="s">
        <v>27</v>
      </c>
      <c r="AG511" s="7" t="s">
        <v>27</v>
      </c>
      <c r="AH511" s="7" t="s">
        <v>27</v>
      </c>
      <c r="AI511" s="7" t="s">
        <v>27</v>
      </c>
      <c r="AJ511" s="7" t="s">
        <v>27</v>
      </c>
      <c r="AK511" s="7" t="s">
        <v>27</v>
      </c>
      <c r="AL511" s="7" t="s">
        <v>27</v>
      </c>
      <c r="AM511" s="7" t="s">
        <v>27</v>
      </c>
      <c r="AN511" s="7" t="s">
        <v>27</v>
      </c>
      <c r="AO511" s="7" t="s">
        <v>27</v>
      </c>
      <c r="AP511" s="7" t="s">
        <v>27</v>
      </c>
      <c r="AQ511" s="7" t="s">
        <v>27</v>
      </c>
      <c r="AR511" s="7" t="s">
        <v>27</v>
      </c>
      <c r="AS511" s="7" t="s">
        <v>27</v>
      </c>
      <c r="AT511" s="7" t="s">
        <v>27</v>
      </c>
    </row>
    <row r="512" spans="1:46" ht="61" x14ac:dyDescent="0.2">
      <c r="A512" s="6" t="s">
        <v>1100</v>
      </c>
      <c r="B512" s="7" t="s">
        <v>1101</v>
      </c>
      <c r="C512" s="7" t="s">
        <v>1155</v>
      </c>
      <c r="D512" s="7" t="s">
        <v>27</v>
      </c>
      <c r="E512" s="7" t="s">
        <v>195</v>
      </c>
      <c r="F512" s="7">
        <v>19195794674</v>
      </c>
      <c r="G512" s="7">
        <v>19198887386</v>
      </c>
      <c r="H512" s="7">
        <v>1</v>
      </c>
      <c r="I512" s="7" t="s">
        <v>136</v>
      </c>
      <c r="J512" s="211" t="s">
        <v>1156</v>
      </c>
      <c r="L512" s="6" t="s">
        <v>1619</v>
      </c>
      <c r="M512" s="7" t="s">
        <v>1616</v>
      </c>
      <c r="N512" s="7" t="s">
        <v>1617</v>
      </c>
      <c r="O512" s="7">
        <v>490</v>
      </c>
      <c r="P512" s="7">
        <v>-9.2233720368547697E+18</v>
      </c>
      <c r="Q512" s="211" t="s">
        <v>1156</v>
      </c>
      <c r="R512" s="7" t="s">
        <v>1101</v>
      </c>
      <c r="S512" s="7" t="s">
        <v>2141</v>
      </c>
      <c r="T512" s="7" t="s">
        <v>2142</v>
      </c>
      <c r="U512" s="215">
        <v>339573</v>
      </c>
      <c r="V512" s="7" t="s">
        <v>2130</v>
      </c>
      <c r="W512" s="7" t="s">
        <v>2132</v>
      </c>
      <c r="X512" s="7">
        <v>10866.33</v>
      </c>
      <c r="Y512" s="7">
        <v>181</v>
      </c>
      <c r="Z512" s="7">
        <v>27</v>
      </c>
      <c r="AA512" s="7">
        <v>72</v>
      </c>
      <c r="AB512" s="7" t="b">
        <v>1</v>
      </c>
      <c r="AC512" s="7">
        <v>0.99918200000000001</v>
      </c>
      <c r="AD512" s="7" t="s">
        <v>1667</v>
      </c>
      <c r="AE512" s="7" t="s">
        <v>27</v>
      </c>
      <c r="AF512" s="7" t="s">
        <v>27</v>
      </c>
      <c r="AG512" s="7" t="s">
        <v>27</v>
      </c>
      <c r="AH512" s="7" t="s">
        <v>27</v>
      </c>
      <c r="AI512" s="7" t="s">
        <v>27</v>
      </c>
      <c r="AJ512" s="7" t="s">
        <v>27</v>
      </c>
      <c r="AK512" s="7" t="s">
        <v>27</v>
      </c>
      <c r="AL512" s="7" t="s">
        <v>27</v>
      </c>
      <c r="AM512" s="7" t="s">
        <v>27</v>
      </c>
      <c r="AN512" s="7" t="s">
        <v>27</v>
      </c>
      <c r="AO512" s="7" t="s">
        <v>27</v>
      </c>
      <c r="AP512" s="7" t="s">
        <v>27</v>
      </c>
      <c r="AQ512" s="7" t="s">
        <v>27</v>
      </c>
      <c r="AR512" s="7" t="s">
        <v>27</v>
      </c>
      <c r="AS512" s="7" t="s">
        <v>27</v>
      </c>
      <c r="AT512" s="7" t="s">
        <v>27</v>
      </c>
    </row>
    <row r="513" spans="1:46" ht="25" x14ac:dyDescent="0.2">
      <c r="A513" s="6" t="s">
        <v>1100</v>
      </c>
      <c r="B513" s="7" t="s">
        <v>1101</v>
      </c>
      <c r="C513" s="7" t="s">
        <v>1157</v>
      </c>
      <c r="D513" s="7" t="s">
        <v>27</v>
      </c>
      <c r="E513" s="7" t="s">
        <v>195</v>
      </c>
      <c r="F513" s="7">
        <v>19195794674</v>
      </c>
      <c r="G513" s="7">
        <v>19198887386</v>
      </c>
      <c r="H513" s="7">
        <v>1</v>
      </c>
      <c r="I513" s="7" t="s">
        <v>136</v>
      </c>
      <c r="J513" s="211" t="s">
        <v>1158</v>
      </c>
      <c r="L513" s="6" t="s">
        <v>1619</v>
      </c>
      <c r="M513" s="7" t="s">
        <v>1616</v>
      </c>
      <c r="N513" s="7" t="s">
        <v>1617</v>
      </c>
      <c r="O513" s="7">
        <v>491</v>
      </c>
      <c r="P513" s="7">
        <v>-9.2233720368547697E+18</v>
      </c>
      <c r="Q513" s="211" t="s">
        <v>1158</v>
      </c>
      <c r="R513" s="7" t="s">
        <v>1101</v>
      </c>
      <c r="S513" s="7" t="s">
        <v>2142</v>
      </c>
      <c r="T513" s="7" t="s">
        <v>2143</v>
      </c>
      <c r="U513" s="215">
        <v>339573</v>
      </c>
      <c r="V513" s="7" t="s">
        <v>2130</v>
      </c>
      <c r="W513" s="7" t="s">
        <v>2132</v>
      </c>
      <c r="X513" s="7">
        <v>10866.33</v>
      </c>
      <c r="Y513" s="7">
        <v>80</v>
      </c>
      <c r="Z513" s="7">
        <v>14</v>
      </c>
      <c r="AA513" s="7">
        <v>22</v>
      </c>
      <c r="AB513" s="7" t="b">
        <v>1</v>
      </c>
      <c r="AC513" s="7">
        <v>0.887625</v>
      </c>
      <c r="AD513" s="7" t="s">
        <v>1667</v>
      </c>
      <c r="AE513" s="7" t="s">
        <v>27</v>
      </c>
      <c r="AF513" s="7" t="s">
        <v>27</v>
      </c>
      <c r="AG513" s="7" t="s">
        <v>27</v>
      </c>
      <c r="AH513" s="7" t="s">
        <v>27</v>
      </c>
      <c r="AI513" s="7" t="s">
        <v>27</v>
      </c>
      <c r="AJ513" s="7" t="s">
        <v>27</v>
      </c>
      <c r="AK513" s="7" t="s">
        <v>27</v>
      </c>
      <c r="AL513" s="7" t="s">
        <v>27</v>
      </c>
      <c r="AM513" s="7" t="s">
        <v>27</v>
      </c>
      <c r="AN513" s="7" t="s">
        <v>27</v>
      </c>
      <c r="AO513" s="7" t="s">
        <v>27</v>
      </c>
      <c r="AP513" s="7" t="s">
        <v>27</v>
      </c>
      <c r="AQ513" s="7" t="s">
        <v>27</v>
      </c>
      <c r="AR513" s="7" t="s">
        <v>27</v>
      </c>
      <c r="AS513" s="7" t="s">
        <v>27</v>
      </c>
      <c r="AT513" s="7" t="s">
        <v>27</v>
      </c>
    </row>
    <row r="514" spans="1:46" x14ac:dyDescent="0.2">
      <c r="A514" s="6" t="s">
        <v>1100</v>
      </c>
      <c r="B514" s="7" t="s">
        <v>1101</v>
      </c>
      <c r="C514" s="7" t="s">
        <v>1159</v>
      </c>
      <c r="D514" s="7" t="s">
        <v>27</v>
      </c>
      <c r="E514" s="7" t="s">
        <v>195</v>
      </c>
      <c r="F514" s="7">
        <v>19195794674</v>
      </c>
      <c r="G514" s="7">
        <v>19198887386</v>
      </c>
      <c r="H514" s="7">
        <v>1</v>
      </c>
      <c r="I514" s="7" t="s">
        <v>136</v>
      </c>
      <c r="J514" s="213" t="s">
        <v>1160</v>
      </c>
      <c r="L514" s="6" t="s">
        <v>1619</v>
      </c>
      <c r="M514" s="7" t="s">
        <v>1616</v>
      </c>
      <c r="N514" s="7" t="s">
        <v>1617</v>
      </c>
      <c r="O514" s="7">
        <v>492</v>
      </c>
      <c r="P514" s="7">
        <v>-9.2233720368547697E+18</v>
      </c>
      <c r="Q514" s="213" t="s">
        <v>1160</v>
      </c>
      <c r="R514" s="7" t="s">
        <v>1101</v>
      </c>
      <c r="S514" s="7" t="s">
        <v>2143</v>
      </c>
      <c r="T514" s="7" t="s">
        <v>2144</v>
      </c>
      <c r="U514" s="215">
        <v>339573</v>
      </c>
      <c r="V514" s="7" t="s">
        <v>2130</v>
      </c>
      <c r="W514" s="7" t="s">
        <v>2132</v>
      </c>
      <c r="X514" s="7">
        <v>10866.33</v>
      </c>
      <c r="Y514" s="7">
        <v>40</v>
      </c>
      <c r="Z514" s="7">
        <v>7</v>
      </c>
      <c r="AA514" s="7">
        <v>16</v>
      </c>
      <c r="AB514" s="7" t="b">
        <v>0</v>
      </c>
      <c r="AC514" s="7">
        <v>3.2750000000000001E-3</v>
      </c>
      <c r="AD514" s="7" t="s">
        <v>1623</v>
      </c>
      <c r="AE514" s="7" t="s">
        <v>27</v>
      </c>
      <c r="AF514" s="7" t="s">
        <v>27</v>
      </c>
      <c r="AG514" s="7" t="s">
        <v>27</v>
      </c>
      <c r="AH514" s="7" t="s">
        <v>27</v>
      </c>
      <c r="AI514" s="7" t="s">
        <v>27</v>
      </c>
      <c r="AJ514" s="7" t="s">
        <v>27</v>
      </c>
      <c r="AK514" s="7" t="s">
        <v>27</v>
      </c>
      <c r="AL514" s="7" t="s">
        <v>27</v>
      </c>
      <c r="AM514" s="7" t="s">
        <v>27</v>
      </c>
      <c r="AN514" s="7" t="s">
        <v>27</v>
      </c>
      <c r="AO514" s="7" t="s">
        <v>27</v>
      </c>
      <c r="AP514" s="7" t="s">
        <v>27</v>
      </c>
      <c r="AQ514" s="7" t="s">
        <v>27</v>
      </c>
      <c r="AR514" s="7" t="s">
        <v>27</v>
      </c>
      <c r="AS514" s="7" t="s">
        <v>27</v>
      </c>
      <c r="AT514" s="7" t="s">
        <v>27</v>
      </c>
    </row>
    <row r="515" spans="1:46" ht="49" x14ac:dyDescent="0.2">
      <c r="A515" s="6" t="s">
        <v>1100</v>
      </c>
      <c r="B515" s="7" t="s">
        <v>1101</v>
      </c>
      <c r="C515" s="7" t="s">
        <v>1161</v>
      </c>
      <c r="D515" s="7" t="s">
        <v>27</v>
      </c>
      <c r="E515" s="7" t="s">
        <v>195</v>
      </c>
      <c r="F515" s="7">
        <v>19195794674</v>
      </c>
      <c r="G515" s="7">
        <v>19198887386</v>
      </c>
      <c r="H515" s="7">
        <v>1</v>
      </c>
      <c r="I515" s="7" t="s">
        <v>136</v>
      </c>
      <c r="J515" s="211" t="s">
        <v>1162</v>
      </c>
      <c r="L515" s="6" t="s">
        <v>1619</v>
      </c>
      <c r="M515" s="7" t="s">
        <v>1616</v>
      </c>
      <c r="N515" s="7" t="s">
        <v>1617</v>
      </c>
      <c r="O515" s="7">
        <v>493</v>
      </c>
      <c r="P515" s="7">
        <v>-9.2233720368547697E+18</v>
      </c>
      <c r="Q515" s="211" t="s">
        <v>1162</v>
      </c>
      <c r="R515" s="7" t="s">
        <v>1101</v>
      </c>
      <c r="S515" s="7" t="s">
        <v>2144</v>
      </c>
      <c r="T515" s="7" t="s">
        <v>2145</v>
      </c>
      <c r="U515" s="215">
        <v>339573</v>
      </c>
      <c r="V515" s="7" t="s">
        <v>2130</v>
      </c>
      <c r="W515" s="7" t="s">
        <v>2132</v>
      </c>
      <c r="X515" s="7">
        <v>10866.33</v>
      </c>
      <c r="Y515" s="7">
        <v>144</v>
      </c>
      <c r="Z515" s="7">
        <v>25</v>
      </c>
      <c r="AA515" s="7">
        <v>43</v>
      </c>
      <c r="AB515" s="7" t="b">
        <v>1</v>
      </c>
      <c r="AC515" s="7">
        <v>0.79133100000000001</v>
      </c>
      <c r="AD515" s="7" t="s">
        <v>1667</v>
      </c>
      <c r="AE515" s="7" t="s">
        <v>27</v>
      </c>
      <c r="AF515" s="7" t="s">
        <v>27</v>
      </c>
      <c r="AG515" s="7" t="s">
        <v>27</v>
      </c>
      <c r="AH515" s="7" t="s">
        <v>27</v>
      </c>
      <c r="AI515" s="7" t="s">
        <v>27</v>
      </c>
      <c r="AJ515" s="7" t="s">
        <v>27</v>
      </c>
      <c r="AK515" s="7" t="s">
        <v>27</v>
      </c>
      <c r="AL515" s="7" t="s">
        <v>27</v>
      </c>
      <c r="AM515" s="7" t="s">
        <v>27</v>
      </c>
      <c r="AN515" s="7" t="s">
        <v>27</v>
      </c>
      <c r="AO515" s="7" t="s">
        <v>27</v>
      </c>
      <c r="AP515" s="7" t="s">
        <v>27</v>
      </c>
      <c r="AQ515" s="7" t="s">
        <v>27</v>
      </c>
      <c r="AR515" s="7" t="s">
        <v>27</v>
      </c>
      <c r="AS515" s="7" t="s">
        <v>27</v>
      </c>
      <c r="AT515" s="7" t="s">
        <v>27</v>
      </c>
    </row>
    <row r="516" spans="1:46" ht="37" x14ac:dyDescent="0.2">
      <c r="A516" s="6" t="s">
        <v>1100</v>
      </c>
      <c r="B516" s="7" t="s">
        <v>1101</v>
      </c>
      <c r="C516" s="7" t="s">
        <v>1163</v>
      </c>
      <c r="D516" s="7" t="s">
        <v>27</v>
      </c>
      <c r="E516" s="7" t="s">
        <v>195</v>
      </c>
      <c r="F516" s="7">
        <v>19195794674</v>
      </c>
      <c r="G516" s="7">
        <v>19198887386</v>
      </c>
      <c r="H516" s="7">
        <v>1</v>
      </c>
      <c r="I516" s="7" t="s">
        <v>136</v>
      </c>
      <c r="J516" s="212" t="s">
        <v>1164</v>
      </c>
      <c r="L516" s="6" t="s">
        <v>1619</v>
      </c>
      <c r="M516" s="7" t="s">
        <v>1616</v>
      </c>
      <c r="N516" s="7" t="s">
        <v>1617</v>
      </c>
      <c r="O516" s="7">
        <v>494</v>
      </c>
      <c r="P516" s="7">
        <v>-9.2233720368547697E+18</v>
      </c>
      <c r="Q516" s="217" t="s">
        <v>1164</v>
      </c>
      <c r="R516" s="7" t="s">
        <v>1101</v>
      </c>
      <c r="S516" s="7" t="s">
        <v>2145</v>
      </c>
      <c r="T516" s="7" t="s">
        <v>2146</v>
      </c>
      <c r="U516" s="215">
        <v>339573</v>
      </c>
      <c r="V516" s="7" t="s">
        <v>2130</v>
      </c>
      <c r="W516" s="7" t="s">
        <v>2132</v>
      </c>
      <c r="X516" s="7">
        <v>10866.33</v>
      </c>
      <c r="Y516" s="7">
        <v>117</v>
      </c>
      <c r="Z516" s="7">
        <v>21</v>
      </c>
      <c r="AA516" s="7">
        <v>51</v>
      </c>
      <c r="AB516" s="7" t="b">
        <v>0</v>
      </c>
      <c r="AC516" s="7">
        <v>1.676E-3</v>
      </c>
      <c r="AD516" s="7" t="s">
        <v>1623</v>
      </c>
      <c r="AE516" s="7" t="s">
        <v>27</v>
      </c>
      <c r="AF516" s="7" t="s">
        <v>27</v>
      </c>
      <c r="AG516" s="7" t="s">
        <v>27</v>
      </c>
      <c r="AH516" s="7" t="s">
        <v>27</v>
      </c>
      <c r="AI516" s="7" t="s">
        <v>27</v>
      </c>
      <c r="AJ516" s="7" t="s">
        <v>27</v>
      </c>
      <c r="AK516" s="7" t="s">
        <v>27</v>
      </c>
      <c r="AL516" s="7" t="s">
        <v>27</v>
      </c>
      <c r="AM516" s="7" t="s">
        <v>27</v>
      </c>
      <c r="AN516" s="7" t="s">
        <v>27</v>
      </c>
      <c r="AO516" s="7" t="s">
        <v>27</v>
      </c>
      <c r="AP516" s="7" t="s">
        <v>27</v>
      </c>
      <c r="AQ516" s="7" t="s">
        <v>27</v>
      </c>
      <c r="AR516" s="7" t="s">
        <v>27</v>
      </c>
      <c r="AS516" s="7" t="s">
        <v>27</v>
      </c>
      <c r="AT516" s="7" t="s">
        <v>27</v>
      </c>
    </row>
    <row r="517" spans="1:46" ht="25" x14ac:dyDescent="0.2">
      <c r="A517" s="6" t="s">
        <v>1100</v>
      </c>
      <c r="B517" s="7" t="s">
        <v>1101</v>
      </c>
      <c r="C517" s="7" t="s">
        <v>1165</v>
      </c>
      <c r="D517" s="7" t="s">
        <v>27</v>
      </c>
      <c r="E517" s="7" t="s">
        <v>195</v>
      </c>
      <c r="F517" s="7">
        <v>19195794674</v>
      </c>
      <c r="G517" s="7">
        <v>19198887386</v>
      </c>
      <c r="H517" s="7">
        <v>1</v>
      </c>
      <c r="I517" s="7" t="s">
        <v>136</v>
      </c>
      <c r="J517" s="211" t="s">
        <v>1166</v>
      </c>
      <c r="L517" s="6" t="s">
        <v>1619</v>
      </c>
      <c r="M517" s="7" t="s">
        <v>1616</v>
      </c>
      <c r="N517" s="7" t="s">
        <v>1617</v>
      </c>
      <c r="O517" s="7">
        <v>495</v>
      </c>
      <c r="P517" s="7">
        <v>-9.2233720368547697E+18</v>
      </c>
      <c r="Q517" s="211" t="s">
        <v>1166</v>
      </c>
      <c r="R517" s="7" t="s">
        <v>1101</v>
      </c>
      <c r="S517" s="7" t="s">
        <v>2146</v>
      </c>
      <c r="T517" s="7" t="s">
        <v>2147</v>
      </c>
      <c r="U517" s="215">
        <v>339573</v>
      </c>
      <c r="V517" s="7" t="s">
        <v>2130</v>
      </c>
      <c r="W517" s="7" t="s">
        <v>2132</v>
      </c>
      <c r="X517" s="7">
        <v>10866.33</v>
      </c>
      <c r="Y517" s="7">
        <v>78</v>
      </c>
      <c r="Z517" s="7">
        <v>15</v>
      </c>
      <c r="AA517" s="7">
        <v>29</v>
      </c>
      <c r="AB517" s="7" t="b">
        <v>0</v>
      </c>
      <c r="AC517" s="7">
        <v>0.15218400000000001</v>
      </c>
      <c r="AD517" s="7" t="s">
        <v>1623</v>
      </c>
      <c r="AE517" s="7" t="s">
        <v>27</v>
      </c>
      <c r="AF517" s="7" t="s">
        <v>27</v>
      </c>
      <c r="AG517" s="7" t="s">
        <v>27</v>
      </c>
      <c r="AH517" s="7" t="s">
        <v>27</v>
      </c>
      <c r="AI517" s="7" t="s">
        <v>27</v>
      </c>
      <c r="AJ517" s="7" t="s">
        <v>27</v>
      </c>
      <c r="AK517" s="7" t="s">
        <v>27</v>
      </c>
      <c r="AL517" s="7" t="s">
        <v>27</v>
      </c>
      <c r="AM517" s="7" t="s">
        <v>27</v>
      </c>
      <c r="AN517" s="7" t="s">
        <v>27</v>
      </c>
      <c r="AO517" s="7" t="s">
        <v>27</v>
      </c>
      <c r="AP517" s="7" t="s">
        <v>27</v>
      </c>
      <c r="AQ517" s="7" t="s">
        <v>27</v>
      </c>
      <c r="AR517" s="7" t="s">
        <v>27</v>
      </c>
      <c r="AS517" s="7" t="s">
        <v>27</v>
      </c>
      <c r="AT517" s="7" t="s">
        <v>27</v>
      </c>
    </row>
    <row r="518" spans="1:46" ht="49" x14ac:dyDescent="0.2">
      <c r="A518" s="6" t="s">
        <v>1100</v>
      </c>
      <c r="B518" s="7" t="s">
        <v>1101</v>
      </c>
      <c r="C518" s="7" t="s">
        <v>1167</v>
      </c>
      <c r="D518" s="7" t="s">
        <v>27</v>
      </c>
      <c r="E518" s="7" t="s">
        <v>195</v>
      </c>
      <c r="F518" s="7">
        <v>19195794674</v>
      </c>
      <c r="G518" s="7">
        <v>19198887386</v>
      </c>
      <c r="H518" s="7">
        <v>1</v>
      </c>
      <c r="I518" s="7" t="s">
        <v>136</v>
      </c>
      <c r="J518" s="211" t="s">
        <v>1168</v>
      </c>
      <c r="L518" s="6" t="s">
        <v>1619</v>
      </c>
      <c r="M518" s="7" t="s">
        <v>1616</v>
      </c>
      <c r="N518" s="7" t="s">
        <v>1617</v>
      </c>
      <c r="O518" s="7">
        <v>496</v>
      </c>
      <c r="P518" s="7">
        <v>-9.2233720368547697E+18</v>
      </c>
      <c r="Q518" s="211" t="s">
        <v>1168</v>
      </c>
      <c r="R518" s="7" t="s">
        <v>1101</v>
      </c>
      <c r="S518" s="7" t="s">
        <v>2147</v>
      </c>
      <c r="T518" s="7" t="s">
        <v>2148</v>
      </c>
      <c r="U518" s="215">
        <v>339573</v>
      </c>
      <c r="V518" s="7" t="s">
        <v>2130</v>
      </c>
      <c r="W518" s="7" t="s">
        <v>2132</v>
      </c>
      <c r="X518" s="7">
        <v>10866.33</v>
      </c>
      <c r="Y518" s="7">
        <v>131</v>
      </c>
      <c r="Z518" s="7">
        <v>22</v>
      </c>
      <c r="AA518" s="7">
        <v>38</v>
      </c>
      <c r="AB518" s="7" t="b">
        <v>1</v>
      </c>
      <c r="AC518" s="7">
        <v>0.97456500000000001</v>
      </c>
      <c r="AD518" s="7" t="s">
        <v>1667</v>
      </c>
      <c r="AE518" s="7" t="s">
        <v>27</v>
      </c>
      <c r="AF518" s="7" t="s">
        <v>27</v>
      </c>
      <c r="AG518" s="7" t="s">
        <v>27</v>
      </c>
      <c r="AH518" s="7" t="s">
        <v>27</v>
      </c>
      <c r="AI518" s="7" t="s">
        <v>27</v>
      </c>
      <c r="AJ518" s="7" t="s">
        <v>27</v>
      </c>
      <c r="AK518" s="7" t="s">
        <v>27</v>
      </c>
      <c r="AL518" s="7" t="s">
        <v>27</v>
      </c>
      <c r="AM518" s="7" t="s">
        <v>27</v>
      </c>
      <c r="AN518" s="7" t="s">
        <v>27</v>
      </c>
      <c r="AO518" s="7" t="s">
        <v>27</v>
      </c>
      <c r="AP518" s="7" t="s">
        <v>27</v>
      </c>
      <c r="AQ518" s="7" t="s">
        <v>27</v>
      </c>
      <c r="AR518" s="7" t="s">
        <v>27</v>
      </c>
      <c r="AS518" s="7" t="s">
        <v>27</v>
      </c>
      <c r="AT518" s="7" t="s">
        <v>27</v>
      </c>
    </row>
    <row r="519" spans="1:46" ht="25" x14ac:dyDescent="0.2">
      <c r="A519" s="6" t="s">
        <v>1100</v>
      </c>
      <c r="B519" s="7" t="s">
        <v>1101</v>
      </c>
      <c r="C519" s="7" t="s">
        <v>1169</v>
      </c>
      <c r="D519" s="7" t="s">
        <v>27</v>
      </c>
      <c r="E519" s="7" t="s">
        <v>195</v>
      </c>
      <c r="F519" s="7">
        <v>19195794674</v>
      </c>
      <c r="G519" s="7">
        <v>19198887386</v>
      </c>
      <c r="H519" s="7">
        <v>1</v>
      </c>
      <c r="I519" s="7" t="s">
        <v>136</v>
      </c>
      <c r="J519" s="213" t="s">
        <v>1170</v>
      </c>
      <c r="L519" s="6" t="s">
        <v>1619</v>
      </c>
      <c r="M519" s="7" t="s">
        <v>1616</v>
      </c>
      <c r="N519" s="7" t="s">
        <v>1617</v>
      </c>
      <c r="O519" s="7">
        <v>497</v>
      </c>
      <c r="P519" s="7">
        <v>-9.2233720368547697E+18</v>
      </c>
      <c r="Q519" s="213" t="s">
        <v>1170</v>
      </c>
      <c r="R519" s="7" t="s">
        <v>1101</v>
      </c>
      <c r="S519" s="7" t="s">
        <v>2148</v>
      </c>
      <c r="T519" s="7" t="s">
        <v>2149</v>
      </c>
      <c r="U519" s="215">
        <v>339573</v>
      </c>
      <c r="V519" s="7" t="s">
        <v>2130</v>
      </c>
      <c r="W519" s="7" t="s">
        <v>2132</v>
      </c>
      <c r="X519" s="7">
        <v>10866.33</v>
      </c>
      <c r="Y519" s="7">
        <v>66</v>
      </c>
      <c r="Z519" s="7">
        <v>12</v>
      </c>
      <c r="AA519" s="7">
        <v>22</v>
      </c>
      <c r="AB519" s="7" t="b">
        <v>0</v>
      </c>
      <c r="AC519" s="7">
        <v>0.230687</v>
      </c>
      <c r="AD519" s="7" t="s">
        <v>1623</v>
      </c>
      <c r="AE519" s="7" t="s">
        <v>27</v>
      </c>
      <c r="AF519" s="7" t="s">
        <v>27</v>
      </c>
      <c r="AG519" s="7" t="s">
        <v>27</v>
      </c>
      <c r="AH519" s="7" t="s">
        <v>27</v>
      </c>
      <c r="AI519" s="7" t="s">
        <v>27</v>
      </c>
      <c r="AJ519" s="7" t="s">
        <v>27</v>
      </c>
      <c r="AK519" s="7" t="s">
        <v>27</v>
      </c>
      <c r="AL519" s="7" t="s">
        <v>27</v>
      </c>
      <c r="AM519" s="7" t="s">
        <v>27</v>
      </c>
      <c r="AN519" s="7" t="s">
        <v>27</v>
      </c>
      <c r="AO519" s="7" t="s">
        <v>27</v>
      </c>
      <c r="AP519" s="7" t="s">
        <v>27</v>
      </c>
      <c r="AQ519" s="7" t="s">
        <v>27</v>
      </c>
      <c r="AR519" s="7" t="s">
        <v>27</v>
      </c>
      <c r="AS519" s="7" t="s">
        <v>27</v>
      </c>
      <c r="AT519" s="7" t="s">
        <v>27</v>
      </c>
    </row>
    <row r="520" spans="1:46" ht="25" x14ac:dyDescent="0.2">
      <c r="A520" s="6" t="s">
        <v>1100</v>
      </c>
      <c r="B520" s="7" t="s">
        <v>1101</v>
      </c>
      <c r="C520" s="7" t="s">
        <v>1171</v>
      </c>
      <c r="D520" s="7" t="s">
        <v>27</v>
      </c>
      <c r="E520" s="7" t="s">
        <v>195</v>
      </c>
      <c r="F520" s="7">
        <v>19195794674</v>
      </c>
      <c r="G520" s="7">
        <v>19198887386</v>
      </c>
      <c r="H520" s="7">
        <v>1</v>
      </c>
      <c r="I520" s="7" t="s">
        <v>136</v>
      </c>
      <c r="J520" s="213" t="s">
        <v>1172</v>
      </c>
      <c r="L520" s="6" t="s">
        <v>1619</v>
      </c>
      <c r="M520" s="7" t="s">
        <v>1616</v>
      </c>
      <c r="N520" s="7" t="s">
        <v>1617</v>
      </c>
      <c r="O520" s="7">
        <v>498</v>
      </c>
      <c r="P520" s="7">
        <v>-9.2233720368547697E+18</v>
      </c>
      <c r="Q520" s="213" t="s">
        <v>1172</v>
      </c>
      <c r="R520" s="7" t="s">
        <v>1101</v>
      </c>
      <c r="S520" s="7" t="s">
        <v>2149</v>
      </c>
      <c r="T520" s="7" t="s">
        <v>2150</v>
      </c>
      <c r="U520" s="215">
        <v>339573</v>
      </c>
      <c r="V520" s="7" t="s">
        <v>2130</v>
      </c>
      <c r="W520" s="7" t="s">
        <v>2132</v>
      </c>
      <c r="X520" s="7">
        <v>10866.33</v>
      </c>
      <c r="Y520" s="7">
        <v>77</v>
      </c>
      <c r="Z520" s="7">
        <v>14</v>
      </c>
      <c r="AA520" s="7">
        <v>24</v>
      </c>
      <c r="AB520" s="7" t="b">
        <v>1</v>
      </c>
      <c r="AC520" s="7">
        <v>0.87633099999999997</v>
      </c>
      <c r="AD520" s="7" t="s">
        <v>1667</v>
      </c>
      <c r="AE520" s="7" t="s">
        <v>27</v>
      </c>
      <c r="AF520" s="7" t="s">
        <v>27</v>
      </c>
      <c r="AG520" s="7" t="s">
        <v>27</v>
      </c>
      <c r="AH520" s="7" t="s">
        <v>27</v>
      </c>
      <c r="AI520" s="7" t="s">
        <v>27</v>
      </c>
      <c r="AJ520" s="7" t="s">
        <v>27</v>
      </c>
      <c r="AK520" s="7" t="s">
        <v>27</v>
      </c>
      <c r="AL520" s="7" t="s">
        <v>27</v>
      </c>
      <c r="AM520" s="7" t="s">
        <v>27</v>
      </c>
      <c r="AN520" s="7" t="s">
        <v>27</v>
      </c>
      <c r="AO520" s="7" t="s">
        <v>27</v>
      </c>
      <c r="AP520" s="7" t="s">
        <v>27</v>
      </c>
      <c r="AQ520" s="7" t="s">
        <v>27</v>
      </c>
      <c r="AR520" s="7" t="s">
        <v>27</v>
      </c>
      <c r="AS520" s="7" t="s">
        <v>27</v>
      </c>
      <c r="AT520" s="7" t="s">
        <v>27</v>
      </c>
    </row>
    <row r="521" spans="1:46" ht="49" x14ac:dyDescent="0.2">
      <c r="A521" s="6" t="s">
        <v>1100</v>
      </c>
      <c r="B521" s="7" t="s">
        <v>1101</v>
      </c>
      <c r="C521" s="7" t="s">
        <v>1173</v>
      </c>
      <c r="D521" s="7" t="s">
        <v>27</v>
      </c>
      <c r="E521" s="7" t="s">
        <v>195</v>
      </c>
      <c r="F521" s="7">
        <v>19195794674</v>
      </c>
      <c r="G521" s="7">
        <v>19198887386</v>
      </c>
      <c r="H521" s="7">
        <v>1</v>
      </c>
      <c r="I521" s="7" t="s">
        <v>136</v>
      </c>
      <c r="J521" s="212" t="s">
        <v>1174</v>
      </c>
      <c r="L521" s="6" t="s">
        <v>1619</v>
      </c>
      <c r="M521" s="7" t="s">
        <v>1616</v>
      </c>
      <c r="N521" s="7" t="s">
        <v>1617</v>
      </c>
      <c r="O521" s="7">
        <v>499</v>
      </c>
      <c r="P521" s="7">
        <v>-9.2233720368547697E+18</v>
      </c>
      <c r="Q521" s="217" t="s">
        <v>1174</v>
      </c>
      <c r="R521" s="7" t="s">
        <v>1101</v>
      </c>
      <c r="S521" s="7" t="s">
        <v>2150</v>
      </c>
      <c r="T521" s="7" t="s">
        <v>2151</v>
      </c>
      <c r="U521" s="215">
        <v>339573</v>
      </c>
      <c r="V521" s="7" t="s">
        <v>2130</v>
      </c>
      <c r="W521" s="7" t="s">
        <v>2132</v>
      </c>
      <c r="X521" s="7">
        <v>10866.33</v>
      </c>
      <c r="Y521" s="7">
        <v>159</v>
      </c>
      <c r="Z521" s="7">
        <v>23</v>
      </c>
      <c r="AA521" s="7">
        <v>68</v>
      </c>
      <c r="AB521" s="7" t="b">
        <v>0</v>
      </c>
      <c r="AC521" s="7">
        <v>4.6907999999999998E-2</v>
      </c>
      <c r="AD521" s="7" t="s">
        <v>1623</v>
      </c>
      <c r="AE521" s="7" t="s">
        <v>27</v>
      </c>
      <c r="AF521" s="7" t="s">
        <v>27</v>
      </c>
      <c r="AG521" s="7" t="s">
        <v>27</v>
      </c>
      <c r="AH521" s="7" t="s">
        <v>27</v>
      </c>
      <c r="AI521" s="7" t="s">
        <v>27</v>
      </c>
      <c r="AJ521" s="7" t="s">
        <v>27</v>
      </c>
      <c r="AK521" s="7" t="s">
        <v>27</v>
      </c>
      <c r="AL521" s="7" t="s">
        <v>27</v>
      </c>
      <c r="AM521" s="7" t="s">
        <v>27</v>
      </c>
      <c r="AN521" s="7" t="s">
        <v>27</v>
      </c>
      <c r="AO521" s="7" t="s">
        <v>27</v>
      </c>
      <c r="AP521" s="7" t="s">
        <v>27</v>
      </c>
      <c r="AQ521" s="7" t="s">
        <v>27</v>
      </c>
      <c r="AR521" s="7" t="s">
        <v>27</v>
      </c>
      <c r="AS521" s="7" t="s">
        <v>27</v>
      </c>
      <c r="AT521" s="7" t="s">
        <v>27</v>
      </c>
    </row>
    <row r="522" spans="1:46" ht="49" x14ac:dyDescent="0.2">
      <c r="A522" s="6" t="s">
        <v>1100</v>
      </c>
      <c r="B522" s="7" t="s">
        <v>1101</v>
      </c>
      <c r="C522" s="7" t="s">
        <v>1175</v>
      </c>
      <c r="D522" s="7" t="s">
        <v>27</v>
      </c>
      <c r="E522" s="7" t="s">
        <v>195</v>
      </c>
      <c r="F522" s="7">
        <v>19195794674</v>
      </c>
      <c r="G522" s="7">
        <v>19198887386</v>
      </c>
      <c r="H522" s="7">
        <v>1</v>
      </c>
      <c r="I522" s="7" t="s">
        <v>136</v>
      </c>
      <c r="J522" s="211" t="s">
        <v>1176</v>
      </c>
      <c r="L522" s="6" t="s">
        <v>1619</v>
      </c>
      <c r="M522" s="7" t="s">
        <v>1616</v>
      </c>
      <c r="N522" s="7" t="s">
        <v>1617</v>
      </c>
      <c r="O522" s="7">
        <v>500</v>
      </c>
      <c r="P522" s="7">
        <v>-9.2233720368547697E+18</v>
      </c>
      <c r="Q522" s="211" t="s">
        <v>1176</v>
      </c>
      <c r="R522" s="7" t="s">
        <v>1101</v>
      </c>
      <c r="S522" s="7" t="s">
        <v>2151</v>
      </c>
      <c r="T522" s="7" t="s">
        <v>2152</v>
      </c>
      <c r="U522" s="215">
        <v>339573</v>
      </c>
      <c r="V522" s="7" t="s">
        <v>2130</v>
      </c>
      <c r="W522" s="7" t="s">
        <v>2132</v>
      </c>
      <c r="X522" s="7">
        <v>10866.33</v>
      </c>
      <c r="Y522" s="7">
        <v>152</v>
      </c>
      <c r="Z522" s="7">
        <v>25</v>
      </c>
      <c r="AA522" s="7">
        <v>46</v>
      </c>
      <c r="AB522" s="7" t="b">
        <v>0</v>
      </c>
      <c r="AC522" s="7">
        <v>1.9007E-2</v>
      </c>
      <c r="AD522" s="7" t="s">
        <v>1623</v>
      </c>
      <c r="AE522" s="7" t="s">
        <v>27</v>
      </c>
      <c r="AF522" s="7" t="s">
        <v>27</v>
      </c>
      <c r="AG522" s="7" t="s">
        <v>27</v>
      </c>
      <c r="AH522" s="7" t="s">
        <v>27</v>
      </c>
      <c r="AI522" s="7" t="s">
        <v>27</v>
      </c>
      <c r="AJ522" s="7" t="s">
        <v>27</v>
      </c>
      <c r="AK522" s="7" t="s">
        <v>27</v>
      </c>
      <c r="AL522" s="7" t="s">
        <v>27</v>
      </c>
      <c r="AM522" s="7" t="s">
        <v>27</v>
      </c>
      <c r="AN522" s="7" t="s">
        <v>27</v>
      </c>
      <c r="AO522" s="7" t="s">
        <v>27</v>
      </c>
      <c r="AP522" s="7" t="s">
        <v>27</v>
      </c>
      <c r="AQ522" s="7" t="s">
        <v>27</v>
      </c>
      <c r="AR522" s="7" t="s">
        <v>27</v>
      </c>
      <c r="AS522" s="7" t="s">
        <v>27</v>
      </c>
      <c r="AT522" s="7" t="s">
        <v>27</v>
      </c>
    </row>
    <row r="523" spans="1:46" x14ac:dyDescent="0.2">
      <c r="A523" s="6" t="s">
        <v>1100</v>
      </c>
      <c r="B523" s="7" t="s">
        <v>1101</v>
      </c>
      <c r="C523" s="7" t="s">
        <v>1177</v>
      </c>
      <c r="D523" s="7" t="s">
        <v>27</v>
      </c>
      <c r="E523" s="7" t="s">
        <v>195</v>
      </c>
      <c r="F523" s="7">
        <v>19195794674</v>
      </c>
      <c r="G523" s="7">
        <v>19198887386</v>
      </c>
      <c r="H523" s="7">
        <v>1</v>
      </c>
      <c r="I523" s="7" t="s">
        <v>136</v>
      </c>
      <c r="J523" s="211" t="s">
        <v>1178</v>
      </c>
      <c r="L523" s="6" t="s">
        <v>1619</v>
      </c>
      <c r="M523" s="7" t="s">
        <v>1616</v>
      </c>
      <c r="N523" s="7" t="s">
        <v>1617</v>
      </c>
      <c r="O523" s="7">
        <v>501</v>
      </c>
      <c r="P523" s="7">
        <v>-9.2233720368547697E+18</v>
      </c>
      <c r="Q523" s="211" t="s">
        <v>1178</v>
      </c>
      <c r="R523" s="7" t="s">
        <v>1101</v>
      </c>
      <c r="S523" s="7" t="s">
        <v>2152</v>
      </c>
      <c r="T523" s="7" t="s">
        <v>2153</v>
      </c>
      <c r="U523" s="215">
        <v>339573</v>
      </c>
      <c r="V523" s="7" t="s">
        <v>2130</v>
      </c>
      <c r="W523" s="7" t="s">
        <v>2132</v>
      </c>
      <c r="X523" s="7">
        <v>10866.33</v>
      </c>
      <c r="Y523" s="7">
        <v>8</v>
      </c>
      <c r="Z523" s="7">
        <v>1</v>
      </c>
      <c r="AA523" s="7">
        <v>5</v>
      </c>
      <c r="AB523" s="7" t="b">
        <v>0</v>
      </c>
      <c r="AC523" s="7">
        <v>1.751E-3</v>
      </c>
      <c r="AD523" s="7" t="s">
        <v>1623</v>
      </c>
      <c r="AE523" s="7" t="s">
        <v>27</v>
      </c>
      <c r="AF523" s="7" t="s">
        <v>27</v>
      </c>
      <c r="AG523" s="7" t="s">
        <v>27</v>
      </c>
      <c r="AH523" s="7" t="s">
        <v>27</v>
      </c>
      <c r="AI523" s="7" t="s">
        <v>27</v>
      </c>
      <c r="AJ523" s="7" t="s">
        <v>27</v>
      </c>
      <c r="AK523" s="7" t="s">
        <v>27</v>
      </c>
      <c r="AL523" s="7" t="s">
        <v>27</v>
      </c>
      <c r="AM523" s="7" t="s">
        <v>27</v>
      </c>
      <c r="AN523" s="7" t="s">
        <v>27</v>
      </c>
      <c r="AO523" s="7" t="s">
        <v>27</v>
      </c>
      <c r="AP523" s="7" t="s">
        <v>27</v>
      </c>
      <c r="AQ523" s="7" t="s">
        <v>27</v>
      </c>
      <c r="AR523" s="7" t="s">
        <v>27</v>
      </c>
      <c r="AS523" s="7" t="s">
        <v>27</v>
      </c>
      <c r="AT523" s="7" t="s">
        <v>27</v>
      </c>
    </row>
    <row r="524" spans="1:46" ht="61" x14ac:dyDescent="0.2">
      <c r="A524" s="6" t="s">
        <v>1100</v>
      </c>
      <c r="B524" s="7" t="s">
        <v>1101</v>
      </c>
      <c r="C524" s="7" t="s">
        <v>1179</v>
      </c>
      <c r="D524" s="7" t="s">
        <v>27</v>
      </c>
      <c r="E524" s="7" t="s">
        <v>195</v>
      </c>
      <c r="F524" s="7">
        <v>19195794674</v>
      </c>
      <c r="G524" s="7">
        <v>19198887386</v>
      </c>
      <c r="H524" s="7">
        <v>1</v>
      </c>
      <c r="I524" s="7" t="s">
        <v>136</v>
      </c>
      <c r="J524" s="211" t="s">
        <v>1180</v>
      </c>
      <c r="L524" s="6" t="s">
        <v>1619</v>
      </c>
      <c r="M524" s="7" t="s">
        <v>1616</v>
      </c>
      <c r="N524" s="7" t="s">
        <v>1617</v>
      </c>
      <c r="O524" s="7">
        <v>502</v>
      </c>
      <c r="P524" s="7">
        <v>-9.2233720368547697E+18</v>
      </c>
      <c r="Q524" s="211" t="s">
        <v>1180</v>
      </c>
      <c r="R524" s="7" t="s">
        <v>1101</v>
      </c>
      <c r="S524" s="7" t="s">
        <v>2153</v>
      </c>
      <c r="T524" s="7" t="s">
        <v>2154</v>
      </c>
      <c r="U524" s="215">
        <v>339573</v>
      </c>
      <c r="V524" s="7" t="s">
        <v>2130</v>
      </c>
      <c r="W524" s="7" t="s">
        <v>2132</v>
      </c>
      <c r="X524" s="7">
        <v>10866.33</v>
      </c>
      <c r="Y524" s="7">
        <v>110</v>
      </c>
      <c r="Z524" s="7">
        <v>15</v>
      </c>
      <c r="AA524" s="7">
        <v>40</v>
      </c>
      <c r="AB524" s="7" t="b">
        <v>0</v>
      </c>
      <c r="AC524" s="7">
        <v>0.25938499999999998</v>
      </c>
      <c r="AD524" s="7" t="s">
        <v>1623</v>
      </c>
      <c r="AE524" s="7" t="s">
        <v>27</v>
      </c>
      <c r="AF524" s="7" t="s">
        <v>27</v>
      </c>
      <c r="AG524" s="7" t="s">
        <v>27</v>
      </c>
      <c r="AH524" s="7" t="s">
        <v>27</v>
      </c>
      <c r="AI524" s="7" t="s">
        <v>27</v>
      </c>
      <c r="AJ524" s="7" t="s">
        <v>27</v>
      </c>
      <c r="AK524" s="7" t="s">
        <v>27</v>
      </c>
      <c r="AL524" s="7" t="s">
        <v>27</v>
      </c>
      <c r="AM524" s="7" t="s">
        <v>27</v>
      </c>
      <c r="AN524" s="7" t="s">
        <v>27</v>
      </c>
      <c r="AO524" s="7" t="s">
        <v>27</v>
      </c>
      <c r="AP524" s="7" t="s">
        <v>27</v>
      </c>
      <c r="AQ524" s="7" t="s">
        <v>27</v>
      </c>
      <c r="AR524" s="7" t="s">
        <v>27</v>
      </c>
      <c r="AS524" s="7" t="s">
        <v>27</v>
      </c>
      <c r="AT524" s="7" t="s">
        <v>27</v>
      </c>
    </row>
    <row r="525" spans="1:46" ht="37" x14ac:dyDescent="0.2">
      <c r="A525" s="6" t="s">
        <v>1100</v>
      </c>
      <c r="B525" s="7" t="s">
        <v>1101</v>
      </c>
      <c r="C525" s="7" t="s">
        <v>1181</v>
      </c>
      <c r="D525" s="7" t="s">
        <v>27</v>
      </c>
      <c r="E525" s="7" t="s">
        <v>195</v>
      </c>
      <c r="F525" s="7">
        <v>19195794674</v>
      </c>
      <c r="G525" s="7">
        <v>19198887386</v>
      </c>
      <c r="H525" s="7">
        <v>1</v>
      </c>
      <c r="I525" s="7" t="s">
        <v>136</v>
      </c>
      <c r="J525" s="212" t="s">
        <v>1182</v>
      </c>
      <c r="L525" s="6" t="s">
        <v>1619</v>
      </c>
      <c r="M525" s="7" t="s">
        <v>1616</v>
      </c>
      <c r="N525" s="7" t="s">
        <v>1617</v>
      </c>
      <c r="O525" s="7">
        <v>503</v>
      </c>
      <c r="P525" s="7">
        <v>-9.2233720368547697E+18</v>
      </c>
      <c r="Q525" s="217" t="s">
        <v>1182</v>
      </c>
      <c r="R525" s="7" t="s">
        <v>1101</v>
      </c>
      <c r="S525" s="7" t="s">
        <v>2154</v>
      </c>
      <c r="T525" s="7" t="s">
        <v>2155</v>
      </c>
      <c r="U525" s="215">
        <v>339573</v>
      </c>
      <c r="V525" s="7" t="s">
        <v>2130</v>
      </c>
      <c r="W525" s="7" t="s">
        <v>2132</v>
      </c>
      <c r="X525" s="7">
        <v>10866.33</v>
      </c>
      <c r="Y525" s="7">
        <v>102</v>
      </c>
      <c r="Z525" s="7">
        <v>19</v>
      </c>
      <c r="AA525" s="7">
        <v>38</v>
      </c>
      <c r="AB525" s="7" t="b">
        <v>0</v>
      </c>
      <c r="AC525" s="7">
        <v>7.5950000000000002E-3</v>
      </c>
      <c r="AD525" s="7" t="s">
        <v>1623</v>
      </c>
      <c r="AE525" s="7" t="s">
        <v>27</v>
      </c>
      <c r="AF525" s="7" t="s">
        <v>27</v>
      </c>
      <c r="AG525" s="7" t="s">
        <v>27</v>
      </c>
      <c r="AH525" s="7" t="s">
        <v>27</v>
      </c>
      <c r="AI525" s="7" t="s">
        <v>27</v>
      </c>
      <c r="AJ525" s="7" t="s">
        <v>27</v>
      </c>
      <c r="AK525" s="7" t="s">
        <v>27</v>
      </c>
      <c r="AL525" s="7" t="s">
        <v>27</v>
      </c>
      <c r="AM525" s="7" t="s">
        <v>27</v>
      </c>
      <c r="AN525" s="7" t="s">
        <v>27</v>
      </c>
      <c r="AO525" s="7" t="s">
        <v>27</v>
      </c>
      <c r="AP525" s="7" t="s">
        <v>27</v>
      </c>
      <c r="AQ525" s="7" t="s">
        <v>27</v>
      </c>
      <c r="AR525" s="7" t="s">
        <v>27</v>
      </c>
      <c r="AS525" s="7" t="s">
        <v>27</v>
      </c>
      <c r="AT525" s="7" t="s">
        <v>27</v>
      </c>
    </row>
    <row r="526" spans="1:46" ht="25" x14ac:dyDescent="0.2">
      <c r="A526" s="6" t="s">
        <v>1100</v>
      </c>
      <c r="B526" s="7" t="s">
        <v>1101</v>
      </c>
      <c r="C526" s="7" t="s">
        <v>1183</v>
      </c>
      <c r="D526" s="7" t="s">
        <v>27</v>
      </c>
      <c r="E526" s="7" t="s">
        <v>195</v>
      </c>
      <c r="F526" s="7">
        <v>19195794674</v>
      </c>
      <c r="G526" s="7">
        <v>19198887386</v>
      </c>
      <c r="H526" s="7">
        <v>1</v>
      </c>
      <c r="I526" s="7" t="s">
        <v>136</v>
      </c>
      <c r="J526" s="212" t="s">
        <v>1184</v>
      </c>
      <c r="L526" s="6" t="s">
        <v>1619</v>
      </c>
      <c r="M526" s="7" t="s">
        <v>1616</v>
      </c>
      <c r="N526" s="7" t="s">
        <v>1617</v>
      </c>
      <c r="O526" s="7">
        <v>504</v>
      </c>
      <c r="P526" s="7">
        <v>-9.2233720368547697E+18</v>
      </c>
      <c r="Q526" s="217" t="s">
        <v>1184</v>
      </c>
      <c r="R526" s="7" t="s">
        <v>1101</v>
      </c>
      <c r="S526" s="7" t="s">
        <v>2155</v>
      </c>
      <c r="T526" s="7" t="s">
        <v>2156</v>
      </c>
      <c r="U526" s="215">
        <v>339573</v>
      </c>
      <c r="V526" s="7" t="s">
        <v>2130</v>
      </c>
      <c r="W526" s="7" t="s">
        <v>2132</v>
      </c>
      <c r="X526" s="7">
        <v>10866.33</v>
      </c>
      <c r="Y526" s="7">
        <v>91</v>
      </c>
      <c r="Z526" s="7">
        <v>13</v>
      </c>
      <c r="AA526" s="7">
        <v>37</v>
      </c>
      <c r="AB526" s="7" t="b">
        <v>0</v>
      </c>
      <c r="AC526" s="7">
        <v>2.7190000000000001E-3</v>
      </c>
      <c r="AD526" s="7" t="s">
        <v>1623</v>
      </c>
      <c r="AE526" s="7" t="s">
        <v>27</v>
      </c>
      <c r="AF526" s="7" t="s">
        <v>27</v>
      </c>
      <c r="AG526" s="7" t="s">
        <v>27</v>
      </c>
      <c r="AH526" s="7" t="s">
        <v>27</v>
      </c>
      <c r="AI526" s="7" t="s">
        <v>27</v>
      </c>
      <c r="AJ526" s="7" t="s">
        <v>27</v>
      </c>
      <c r="AK526" s="7" t="s">
        <v>27</v>
      </c>
      <c r="AL526" s="7" t="s">
        <v>27</v>
      </c>
      <c r="AM526" s="7" t="s">
        <v>27</v>
      </c>
      <c r="AN526" s="7" t="s">
        <v>27</v>
      </c>
      <c r="AO526" s="7" t="s">
        <v>27</v>
      </c>
      <c r="AP526" s="7" t="s">
        <v>27</v>
      </c>
      <c r="AQ526" s="7" t="s">
        <v>27</v>
      </c>
      <c r="AR526" s="7" t="s">
        <v>27</v>
      </c>
      <c r="AS526" s="7" t="s">
        <v>27</v>
      </c>
      <c r="AT526" s="7" t="s">
        <v>27</v>
      </c>
    </row>
    <row r="527" spans="1:46" ht="25" x14ac:dyDescent="0.2">
      <c r="A527" s="6" t="s">
        <v>1100</v>
      </c>
      <c r="B527" s="7" t="s">
        <v>1101</v>
      </c>
      <c r="C527" s="7" t="s">
        <v>1185</v>
      </c>
      <c r="D527" s="7" t="s">
        <v>27</v>
      </c>
      <c r="E527" s="7" t="s">
        <v>195</v>
      </c>
      <c r="F527" s="7">
        <v>19195794674</v>
      </c>
      <c r="G527" s="7">
        <v>19198887386</v>
      </c>
      <c r="H527" s="7">
        <v>1</v>
      </c>
      <c r="I527" s="7" t="s">
        <v>136</v>
      </c>
      <c r="J527" s="212" t="s">
        <v>1186</v>
      </c>
      <c r="L527" s="6" t="s">
        <v>1619</v>
      </c>
      <c r="M527" s="7" t="s">
        <v>1616</v>
      </c>
      <c r="N527" s="7" t="s">
        <v>1617</v>
      </c>
      <c r="O527" s="7">
        <v>505</v>
      </c>
      <c r="P527" s="7">
        <v>-9.2233720368547697E+18</v>
      </c>
      <c r="Q527" s="217" t="s">
        <v>1186</v>
      </c>
      <c r="R527" s="7" t="s">
        <v>1101</v>
      </c>
      <c r="S527" s="7" t="s">
        <v>2156</v>
      </c>
      <c r="T527" s="7" t="s">
        <v>2157</v>
      </c>
      <c r="U527" s="215">
        <v>339573</v>
      </c>
      <c r="V527" s="7" t="s">
        <v>2130</v>
      </c>
      <c r="W527" s="7" t="s">
        <v>2132</v>
      </c>
      <c r="X527" s="7">
        <v>10866.33</v>
      </c>
      <c r="Y527" s="7">
        <v>90</v>
      </c>
      <c r="Z527" s="7">
        <v>13</v>
      </c>
      <c r="AA527" s="7">
        <v>37</v>
      </c>
      <c r="AB527" s="7" t="b">
        <v>0</v>
      </c>
      <c r="AC527" s="7">
        <v>1.6490000000000001E-3</v>
      </c>
      <c r="AD527" s="7" t="s">
        <v>1623</v>
      </c>
      <c r="AE527" s="7" t="s">
        <v>27</v>
      </c>
      <c r="AF527" s="7" t="s">
        <v>27</v>
      </c>
      <c r="AG527" s="7" t="s">
        <v>27</v>
      </c>
      <c r="AH527" s="7" t="s">
        <v>27</v>
      </c>
      <c r="AI527" s="7" t="s">
        <v>27</v>
      </c>
      <c r="AJ527" s="7" t="s">
        <v>27</v>
      </c>
      <c r="AK527" s="7" t="s">
        <v>27</v>
      </c>
      <c r="AL527" s="7" t="s">
        <v>27</v>
      </c>
      <c r="AM527" s="7" t="s">
        <v>27</v>
      </c>
      <c r="AN527" s="7" t="s">
        <v>27</v>
      </c>
      <c r="AO527" s="7" t="s">
        <v>27</v>
      </c>
      <c r="AP527" s="7" t="s">
        <v>27</v>
      </c>
      <c r="AQ527" s="7" t="s">
        <v>27</v>
      </c>
      <c r="AR527" s="7" t="s">
        <v>27</v>
      </c>
      <c r="AS527" s="7" t="s">
        <v>27</v>
      </c>
      <c r="AT527" s="7" t="s">
        <v>27</v>
      </c>
    </row>
    <row r="528" spans="1:46" ht="61" x14ac:dyDescent="0.2">
      <c r="A528" s="6" t="s">
        <v>1100</v>
      </c>
      <c r="B528" s="7" t="s">
        <v>1101</v>
      </c>
      <c r="C528" s="7" t="s">
        <v>1187</v>
      </c>
      <c r="D528" s="7" t="s">
        <v>27</v>
      </c>
      <c r="E528" s="7" t="s">
        <v>195</v>
      </c>
      <c r="F528" s="7">
        <v>19195794674</v>
      </c>
      <c r="G528" s="7">
        <v>19198887386</v>
      </c>
      <c r="H528" s="7">
        <v>1</v>
      </c>
      <c r="I528" s="7" t="s">
        <v>136</v>
      </c>
      <c r="J528" s="212" t="s">
        <v>1188</v>
      </c>
      <c r="L528" s="6" t="s">
        <v>1619</v>
      </c>
      <c r="M528" s="7" t="s">
        <v>1616</v>
      </c>
      <c r="N528" s="7" t="s">
        <v>1617</v>
      </c>
      <c r="O528" s="7">
        <v>506</v>
      </c>
      <c r="P528" s="7">
        <v>-9.2233720368547697E+18</v>
      </c>
      <c r="Q528" s="217" t="s">
        <v>1188</v>
      </c>
      <c r="R528" s="7" t="s">
        <v>1101</v>
      </c>
      <c r="S528" s="7" t="s">
        <v>2157</v>
      </c>
      <c r="T528" s="7" t="s">
        <v>2158</v>
      </c>
      <c r="U528" s="215">
        <v>339573</v>
      </c>
      <c r="V528" s="7" t="s">
        <v>2130</v>
      </c>
      <c r="W528" s="7" t="s">
        <v>2132</v>
      </c>
      <c r="X528" s="7">
        <v>10866.33</v>
      </c>
      <c r="Y528" s="7">
        <v>179</v>
      </c>
      <c r="Z528" s="7">
        <v>24</v>
      </c>
      <c r="AA528" s="7">
        <v>104</v>
      </c>
      <c r="AB528" s="7" t="b">
        <v>0</v>
      </c>
      <c r="AC528" s="7">
        <v>1.3615E-2</v>
      </c>
      <c r="AD528" s="7" t="s">
        <v>1623</v>
      </c>
      <c r="AE528" s="7" t="s">
        <v>27</v>
      </c>
      <c r="AF528" s="7" t="s">
        <v>27</v>
      </c>
      <c r="AG528" s="7" t="s">
        <v>27</v>
      </c>
      <c r="AH528" s="7" t="s">
        <v>27</v>
      </c>
      <c r="AI528" s="7" t="s">
        <v>27</v>
      </c>
      <c r="AJ528" s="7" t="s">
        <v>27</v>
      </c>
      <c r="AK528" s="7" t="s">
        <v>27</v>
      </c>
      <c r="AL528" s="7" t="s">
        <v>27</v>
      </c>
      <c r="AM528" s="7" t="s">
        <v>27</v>
      </c>
      <c r="AN528" s="7" t="s">
        <v>27</v>
      </c>
      <c r="AO528" s="7" t="s">
        <v>27</v>
      </c>
      <c r="AP528" s="7" t="s">
        <v>27</v>
      </c>
      <c r="AQ528" s="7" t="s">
        <v>27</v>
      </c>
      <c r="AR528" s="7" t="s">
        <v>27</v>
      </c>
      <c r="AS528" s="7" t="s">
        <v>27</v>
      </c>
      <c r="AT528" s="7" t="s">
        <v>27</v>
      </c>
    </row>
    <row r="529" spans="1:46" ht="37" x14ac:dyDescent="0.2">
      <c r="A529" s="6" t="s">
        <v>1100</v>
      </c>
      <c r="B529" s="7" t="s">
        <v>1101</v>
      </c>
      <c r="C529" s="7" t="s">
        <v>1189</v>
      </c>
      <c r="D529" s="7" t="s">
        <v>27</v>
      </c>
      <c r="E529" s="7" t="s">
        <v>195</v>
      </c>
      <c r="F529" s="7">
        <v>19195794674</v>
      </c>
      <c r="G529" s="7">
        <v>19198887386</v>
      </c>
      <c r="H529" s="7">
        <v>1</v>
      </c>
      <c r="I529" s="7" t="s">
        <v>136</v>
      </c>
      <c r="J529" s="212" t="s">
        <v>1190</v>
      </c>
      <c r="L529" s="6" t="s">
        <v>1619</v>
      </c>
      <c r="M529" s="7" t="s">
        <v>1616</v>
      </c>
      <c r="N529" s="7" t="s">
        <v>1617</v>
      </c>
      <c r="O529" s="7">
        <v>507</v>
      </c>
      <c r="P529" s="7">
        <v>-9.2233720368547697E+18</v>
      </c>
      <c r="Q529" s="217" t="s">
        <v>1190</v>
      </c>
      <c r="R529" s="7" t="s">
        <v>1101</v>
      </c>
      <c r="S529" s="7" t="s">
        <v>2158</v>
      </c>
      <c r="T529" s="7" t="s">
        <v>2159</v>
      </c>
      <c r="U529" s="215">
        <v>339573</v>
      </c>
      <c r="V529" s="7" t="s">
        <v>2130</v>
      </c>
      <c r="W529" s="7" t="s">
        <v>2132</v>
      </c>
      <c r="X529" s="7">
        <v>10866.33</v>
      </c>
      <c r="Y529" s="7">
        <v>96</v>
      </c>
      <c r="Z529" s="7">
        <v>16</v>
      </c>
      <c r="AA529" s="7">
        <v>48</v>
      </c>
      <c r="AB529" s="7" t="b">
        <v>0</v>
      </c>
      <c r="AC529" s="7">
        <v>5.2809000000000002E-2</v>
      </c>
      <c r="AD529" s="7" t="s">
        <v>1623</v>
      </c>
      <c r="AE529" s="7" t="s">
        <v>27</v>
      </c>
      <c r="AF529" s="7" t="s">
        <v>27</v>
      </c>
      <c r="AG529" s="7" t="s">
        <v>27</v>
      </c>
      <c r="AH529" s="7" t="s">
        <v>27</v>
      </c>
      <c r="AI529" s="7" t="s">
        <v>27</v>
      </c>
      <c r="AJ529" s="7" t="s">
        <v>27</v>
      </c>
      <c r="AK529" s="7" t="s">
        <v>27</v>
      </c>
      <c r="AL529" s="7" t="s">
        <v>27</v>
      </c>
      <c r="AM529" s="7" t="s">
        <v>27</v>
      </c>
      <c r="AN529" s="7" t="s">
        <v>27</v>
      </c>
      <c r="AO529" s="7" t="s">
        <v>27</v>
      </c>
      <c r="AP529" s="7" t="s">
        <v>27</v>
      </c>
      <c r="AQ529" s="7" t="s">
        <v>27</v>
      </c>
      <c r="AR529" s="7" t="s">
        <v>27</v>
      </c>
      <c r="AS529" s="7" t="s">
        <v>27</v>
      </c>
      <c r="AT529" s="7" t="s">
        <v>27</v>
      </c>
    </row>
    <row r="530" spans="1:46" ht="37" x14ac:dyDescent="0.2">
      <c r="A530" s="6" t="s">
        <v>1100</v>
      </c>
      <c r="B530" s="7" t="s">
        <v>1101</v>
      </c>
      <c r="C530" s="7" t="s">
        <v>1191</v>
      </c>
      <c r="D530" s="7" t="s">
        <v>27</v>
      </c>
      <c r="E530" s="7" t="s">
        <v>195</v>
      </c>
      <c r="F530" s="7">
        <v>19195794674</v>
      </c>
      <c r="G530" s="7">
        <v>19198887386</v>
      </c>
      <c r="H530" s="7">
        <v>1</v>
      </c>
      <c r="I530" s="7" t="s">
        <v>136</v>
      </c>
      <c r="J530" s="213" t="s">
        <v>1192</v>
      </c>
      <c r="L530" s="6" t="s">
        <v>1619</v>
      </c>
      <c r="M530" s="7" t="s">
        <v>1616</v>
      </c>
      <c r="N530" s="7" t="s">
        <v>1617</v>
      </c>
      <c r="O530" s="7">
        <v>508</v>
      </c>
      <c r="P530" s="7">
        <v>-9.2233720368547697E+18</v>
      </c>
      <c r="Q530" s="213" t="s">
        <v>1192</v>
      </c>
      <c r="R530" s="7" t="s">
        <v>1101</v>
      </c>
      <c r="S530" s="7" t="s">
        <v>2159</v>
      </c>
      <c r="T530" s="7" t="s">
        <v>2160</v>
      </c>
      <c r="U530" s="215">
        <v>339573</v>
      </c>
      <c r="V530" s="7" t="s">
        <v>2130</v>
      </c>
      <c r="W530" s="7" t="s">
        <v>2132</v>
      </c>
      <c r="X530" s="7">
        <v>10866.33</v>
      </c>
      <c r="Y530" s="7">
        <v>64</v>
      </c>
      <c r="Z530" s="7">
        <v>11</v>
      </c>
      <c r="AA530" s="7">
        <v>23</v>
      </c>
      <c r="AB530" s="7" t="b">
        <v>1</v>
      </c>
      <c r="AC530" s="7">
        <v>0.78867100000000001</v>
      </c>
      <c r="AD530" s="7" t="s">
        <v>1667</v>
      </c>
      <c r="AE530" s="7" t="s">
        <v>27</v>
      </c>
      <c r="AF530" s="7" t="s">
        <v>27</v>
      </c>
      <c r="AG530" s="7" t="s">
        <v>27</v>
      </c>
      <c r="AH530" s="7" t="s">
        <v>27</v>
      </c>
      <c r="AI530" s="7" t="s">
        <v>27</v>
      </c>
      <c r="AJ530" s="7" t="s">
        <v>27</v>
      </c>
      <c r="AK530" s="7" t="s">
        <v>27</v>
      </c>
      <c r="AL530" s="7" t="s">
        <v>27</v>
      </c>
      <c r="AM530" s="7" t="s">
        <v>27</v>
      </c>
      <c r="AN530" s="7" t="s">
        <v>27</v>
      </c>
      <c r="AO530" s="7" t="s">
        <v>27</v>
      </c>
      <c r="AP530" s="7" t="s">
        <v>27</v>
      </c>
      <c r="AQ530" s="7" t="s">
        <v>27</v>
      </c>
      <c r="AR530" s="7" t="s">
        <v>27</v>
      </c>
      <c r="AS530" s="7" t="s">
        <v>27</v>
      </c>
      <c r="AT530" s="7" t="s">
        <v>27</v>
      </c>
    </row>
    <row r="531" spans="1:46" ht="37" x14ac:dyDescent="0.2">
      <c r="A531" s="6" t="s">
        <v>1100</v>
      </c>
      <c r="B531" s="7" t="s">
        <v>1101</v>
      </c>
      <c r="C531" s="7" t="s">
        <v>1193</v>
      </c>
      <c r="D531" s="7" t="s">
        <v>27</v>
      </c>
      <c r="E531" s="7" t="s">
        <v>195</v>
      </c>
      <c r="F531" s="7">
        <v>19195794674</v>
      </c>
      <c r="G531" s="7">
        <v>19198887386</v>
      </c>
      <c r="H531" s="7">
        <v>1</v>
      </c>
      <c r="I531" s="7" t="s">
        <v>136</v>
      </c>
      <c r="J531" s="212" t="s">
        <v>1194</v>
      </c>
      <c r="L531" s="6" t="s">
        <v>1619</v>
      </c>
      <c r="M531" s="7" t="s">
        <v>1616</v>
      </c>
      <c r="N531" s="7" t="s">
        <v>1617</v>
      </c>
      <c r="O531" s="7">
        <v>509</v>
      </c>
      <c r="P531" s="7">
        <v>-9.2233720368547697E+18</v>
      </c>
      <c r="Q531" s="217" t="s">
        <v>1194</v>
      </c>
      <c r="R531" s="7" t="s">
        <v>1101</v>
      </c>
      <c r="S531" s="7" t="s">
        <v>2160</v>
      </c>
      <c r="T531" s="7" t="s">
        <v>2161</v>
      </c>
      <c r="U531" s="215">
        <v>339573</v>
      </c>
      <c r="V531" s="7" t="s">
        <v>2130</v>
      </c>
      <c r="W531" s="7" t="s">
        <v>2132</v>
      </c>
      <c r="X531" s="7">
        <v>10866.33</v>
      </c>
      <c r="Y531" s="7">
        <v>117</v>
      </c>
      <c r="Z531" s="7">
        <v>21</v>
      </c>
      <c r="AA531" s="7">
        <v>51</v>
      </c>
      <c r="AB531" s="7" t="b">
        <v>0</v>
      </c>
      <c r="AC531" s="7">
        <v>1.9250000000000001E-3</v>
      </c>
      <c r="AD531" s="7" t="s">
        <v>1623</v>
      </c>
      <c r="AE531" s="7" t="s">
        <v>27</v>
      </c>
      <c r="AF531" s="7" t="s">
        <v>27</v>
      </c>
      <c r="AG531" s="7" t="s">
        <v>27</v>
      </c>
      <c r="AH531" s="7" t="s">
        <v>27</v>
      </c>
      <c r="AI531" s="7" t="s">
        <v>27</v>
      </c>
      <c r="AJ531" s="7" t="s">
        <v>27</v>
      </c>
      <c r="AK531" s="7" t="s">
        <v>27</v>
      </c>
      <c r="AL531" s="7" t="s">
        <v>27</v>
      </c>
      <c r="AM531" s="7" t="s">
        <v>27</v>
      </c>
      <c r="AN531" s="7" t="s">
        <v>27</v>
      </c>
      <c r="AO531" s="7" t="s">
        <v>27</v>
      </c>
      <c r="AP531" s="7" t="s">
        <v>27</v>
      </c>
      <c r="AQ531" s="7" t="s">
        <v>27</v>
      </c>
      <c r="AR531" s="7" t="s">
        <v>27</v>
      </c>
      <c r="AS531" s="7" t="s">
        <v>27</v>
      </c>
      <c r="AT531" s="7" t="s">
        <v>27</v>
      </c>
    </row>
    <row r="532" spans="1:46" ht="37" x14ac:dyDescent="0.2">
      <c r="A532" s="6" t="s">
        <v>1100</v>
      </c>
      <c r="B532" s="7" t="s">
        <v>1101</v>
      </c>
      <c r="C532" s="7" t="s">
        <v>1195</v>
      </c>
      <c r="D532" s="7" t="s">
        <v>27</v>
      </c>
      <c r="E532" s="7" t="s">
        <v>195</v>
      </c>
      <c r="F532" s="7">
        <v>19195794674</v>
      </c>
      <c r="G532" s="7">
        <v>19198887386</v>
      </c>
      <c r="H532" s="7">
        <v>1</v>
      </c>
      <c r="I532" s="7" t="s">
        <v>136</v>
      </c>
      <c r="J532" s="211" t="s">
        <v>1196</v>
      </c>
      <c r="L532" s="6" t="s">
        <v>1619</v>
      </c>
      <c r="M532" s="7" t="s">
        <v>1616</v>
      </c>
      <c r="N532" s="7" t="s">
        <v>1617</v>
      </c>
      <c r="O532" s="7">
        <v>510</v>
      </c>
      <c r="P532" s="7">
        <v>-9.2233720368547697E+18</v>
      </c>
      <c r="Q532" s="211" t="s">
        <v>1196</v>
      </c>
      <c r="R532" s="7" t="s">
        <v>1101</v>
      </c>
      <c r="S532" s="7" t="s">
        <v>2161</v>
      </c>
      <c r="T532" s="7" t="s">
        <v>2162</v>
      </c>
      <c r="U532" s="215">
        <v>339573</v>
      </c>
      <c r="V532" s="7" t="s">
        <v>2130</v>
      </c>
      <c r="W532" s="7" t="s">
        <v>2132</v>
      </c>
      <c r="X532" s="7">
        <v>10866.33</v>
      </c>
      <c r="Y532" s="7">
        <v>112</v>
      </c>
      <c r="Z532" s="7">
        <v>16</v>
      </c>
      <c r="AA532" s="7">
        <v>26</v>
      </c>
      <c r="AB532" s="7" t="b">
        <v>1</v>
      </c>
      <c r="AC532" s="7">
        <v>0.99821499999999996</v>
      </c>
      <c r="AD532" s="7" t="s">
        <v>1667</v>
      </c>
      <c r="AE532" s="7" t="s">
        <v>27</v>
      </c>
      <c r="AF532" s="7" t="s">
        <v>27</v>
      </c>
      <c r="AG532" s="7" t="s">
        <v>27</v>
      </c>
      <c r="AH532" s="7" t="s">
        <v>27</v>
      </c>
      <c r="AI532" s="7" t="s">
        <v>27</v>
      </c>
      <c r="AJ532" s="7" t="s">
        <v>27</v>
      </c>
      <c r="AK532" s="7" t="s">
        <v>27</v>
      </c>
      <c r="AL532" s="7" t="s">
        <v>27</v>
      </c>
      <c r="AM532" s="7" t="s">
        <v>27</v>
      </c>
      <c r="AN532" s="7" t="s">
        <v>27</v>
      </c>
      <c r="AO532" s="7" t="s">
        <v>27</v>
      </c>
      <c r="AP532" s="7" t="s">
        <v>27</v>
      </c>
      <c r="AQ532" s="7" t="s">
        <v>27</v>
      </c>
      <c r="AR532" s="7" t="s">
        <v>27</v>
      </c>
      <c r="AS532" s="7" t="s">
        <v>27</v>
      </c>
      <c r="AT532" s="7" t="s">
        <v>27</v>
      </c>
    </row>
    <row r="533" spans="1:46" ht="37" x14ac:dyDescent="0.2">
      <c r="A533" s="6" t="s">
        <v>1100</v>
      </c>
      <c r="B533" s="7" t="s">
        <v>1101</v>
      </c>
      <c r="C533" s="7" t="s">
        <v>1197</v>
      </c>
      <c r="D533" s="7" t="s">
        <v>27</v>
      </c>
      <c r="E533" s="7" t="s">
        <v>195</v>
      </c>
      <c r="F533" s="7">
        <v>19195794674</v>
      </c>
      <c r="G533" s="7">
        <v>19198887386</v>
      </c>
      <c r="H533" s="7">
        <v>1</v>
      </c>
      <c r="I533" s="7" t="s">
        <v>136</v>
      </c>
      <c r="J533" s="212" t="s">
        <v>1198</v>
      </c>
      <c r="L533" s="6" t="s">
        <v>1619</v>
      </c>
      <c r="M533" s="7" t="s">
        <v>1616</v>
      </c>
      <c r="N533" s="7" t="s">
        <v>1617</v>
      </c>
      <c r="O533" s="7">
        <v>511</v>
      </c>
      <c r="P533" s="7">
        <v>-9.2233720368547697E+18</v>
      </c>
      <c r="Q533" s="217" t="s">
        <v>1198</v>
      </c>
      <c r="R533" s="7" t="s">
        <v>1101</v>
      </c>
      <c r="S533" s="7" t="s">
        <v>2162</v>
      </c>
      <c r="T533" s="7" t="s">
        <v>2132</v>
      </c>
      <c r="U533" s="215">
        <v>339573</v>
      </c>
      <c r="V533" s="7" t="s">
        <v>2130</v>
      </c>
      <c r="W533" s="7" t="s">
        <v>2132</v>
      </c>
      <c r="X533" s="7">
        <v>10866.33</v>
      </c>
      <c r="Y533" s="7">
        <v>117</v>
      </c>
      <c r="Z533" s="7">
        <v>21</v>
      </c>
      <c r="AA533" s="7">
        <v>51</v>
      </c>
      <c r="AB533" s="7" t="b">
        <v>0</v>
      </c>
      <c r="AC533" s="7">
        <v>2.1589999999999999E-3</v>
      </c>
      <c r="AD533" s="7" t="s">
        <v>1623</v>
      </c>
      <c r="AE533" s="7" t="s">
        <v>27</v>
      </c>
      <c r="AF533" s="7" t="s">
        <v>27</v>
      </c>
      <c r="AG533" s="7" t="s">
        <v>27</v>
      </c>
      <c r="AH533" s="7" t="s">
        <v>27</v>
      </c>
      <c r="AI533" s="7" t="s">
        <v>27</v>
      </c>
      <c r="AJ533" s="7" t="s">
        <v>27</v>
      </c>
      <c r="AK533" s="7" t="s">
        <v>27</v>
      </c>
      <c r="AL533" s="7" t="s">
        <v>27</v>
      </c>
      <c r="AM533" s="7" t="s">
        <v>27</v>
      </c>
      <c r="AN533" s="7" t="s">
        <v>27</v>
      </c>
      <c r="AO533" s="7" t="s">
        <v>27</v>
      </c>
      <c r="AP533" s="7" t="s">
        <v>27</v>
      </c>
      <c r="AQ533" s="7" t="s">
        <v>27</v>
      </c>
      <c r="AR533" s="7" t="s">
        <v>27</v>
      </c>
      <c r="AS533" s="7" t="s">
        <v>27</v>
      </c>
      <c r="AT533" s="7" t="s">
        <v>27</v>
      </c>
    </row>
    <row r="534" spans="1:46" ht="37" x14ac:dyDescent="0.2">
      <c r="A534" s="6" t="s">
        <v>1100</v>
      </c>
      <c r="B534" s="7" t="s">
        <v>1101</v>
      </c>
      <c r="C534" s="7" t="s">
        <v>1199</v>
      </c>
      <c r="D534" s="7" t="s">
        <v>27</v>
      </c>
      <c r="E534" s="7" t="s">
        <v>195</v>
      </c>
      <c r="F534" s="7">
        <v>19195794674</v>
      </c>
      <c r="G534" s="7">
        <v>19198887386</v>
      </c>
      <c r="H534" s="7">
        <v>1</v>
      </c>
      <c r="I534" s="7" t="s">
        <v>136</v>
      </c>
      <c r="J534" s="212" t="s">
        <v>1200</v>
      </c>
      <c r="L534" s="6" t="s">
        <v>1619</v>
      </c>
      <c r="M534" s="7" t="s">
        <v>1616</v>
      </c>
      <c r="N534" s="7" t="s">
        <v>1617</v>
      </c>
      <c r="O534" s="7">
        <v>512</v>
      </c>
      <c r="P534" s="7">
        <v>-9.2233720368547697E+18</v>
      </c>
      <c r="Q534" s="217" t="s">
        <v>1200</v>
      </c>
      <c r="R534" s="7" t="s">
        <v>1101</v>
      </c>
      <c r="S534" s="7" t="s">
        <v>2163</v>
      </c>
      <c r="T534" s="7" t="s">
        <v>2164</v>
      </c>
      <c r="U534" s="215">
        <v>298492</v>
      </c>
      <c r="V534" s="7" t="s">
        <v>2163</v>
      </c>
      <c r="W534" s="7" t="s">
        <v>2165</v>
      </c>
      <c r="X534" s="7">
        <v>9551.75</v>
      </c>
      <c r="Y534" s="7">
        <v>120</v>
      </c>
      <c r="Z534" s="7">
        <v>20</v>
      </c>
      <c r="AA534" s="7">
        <v>49</v>
      </c>
      <c r="AB534" s="7" t="b">
        <v>0</v>
      </c>
      <c r="AC534" s="7">
        <v>1.4270000000000001E-3</v>
      </c>
      <c r="AD534" s="7" t="s">
        <v>1623</v>
      </c>
      <c r="AE534" s="7" t="s">
        <v>27</v>
      </c>
      <c r="AF534" s="7" t="s">
        <v>27</v>
      </c>
      <c r="AG534" s="7" t="s">
        <v>27</v>
      </c>
      <c r="AH534" s="7" t="s">
        <v>27</v>
      </c>
      <c r="AI534" s="7" t="s">
        <v>27</v>
      </c>
      <c r="AJ534" s="7" t="s">
        <v>27</v>
      </c>
      <c r="AK534" s="7" t="s">
        <v>27</v>
      </c>
      <c r="AL534" s="7" t="s">
        <v>27</v>
      </c>
      <c r="AM534" s="7" t="s">
        <v>27</v>
      </c>
      <c r="AN534" s="7" t="s">
        <v>27</v>
      </c>
      <c r="AO534" s="7" t="s">
        <v>27</v>
      </c>
      <c r="AP534" s="7" t="s">
        <v>27</v>
      </c>
      <c r="AQ534" s="7" t="s">
        <v>27</v>
      </c>
      <c r="AR534" s="7" t="s">
        <v>27</v>
      </c>
      <c r="AS534" s="7" t="s">
        <v>27</v>
      </c>
      <c r="AT534" s="7" t="s">
        <v>27</v>
      </c>
    </row>
    <row r="535" spans="1:46" ht="61" x14ac:dyDescent="0.2">
      <c r="A535" s="6" t="s">
        <v>1100</v>
      </c>
      <c r="B535" s="7" t="s">
        <v>1101</v>
      </c>
      <c r="C535" s="7" t="s">
        <v>1201</v>
      </c>
      <c r="D535" s="7" t="s">
        <v>27</v>
      </c>
      <c r="E535" s="7" t="s">
        <v>195</v>
      </c>
      <c r="F535" s="7">
        <v>19195794674</v>
      </c>
      <c r="G535" s="7">
        <v>19198887386</v>
      </c>
      <c r="H535" s="7">
        <v>1</v>
      </c>
      <c r="I535" s="7" t="s">
        <v>136</v>
      </c>
      <c r="J535" s="212" t="s">
        <v>1202</v>
      </c>
      <c r="L535" s="6" t="s">
        <v>1619</v>
      </c>
      <c r="M535" s="7" t="s">
        <v>1616</v>
      </c>
      <c r="N535" s="7" t="s">
        <v>1617</v>
      </c>
      <c r="O535" s="7">
        <v>513</v>
      </c>
      <c r="P535" s="7">
        <v>-9.2233720368547697E+18</v>
      </c>
      <c r="Q535" s="217" t="s">
        <v>1202</v>
      </c>
      <c r="R535" s="7" t="s">
        <v>1101</v>
      </c>
      <c r="S535" s="7" t="s">
        <v>2164</v>
      </c>
      <c r="T535" s="7" t="s">
        <v>2166</v>
      </c>
      <c r="U535" s="215">
        <v>298492</v>
      </c>
      <c r="V535" s="7" t="s">
        <v>2163</v>
      </c>
      <c r="W535" s="7" t="s">
        <v>2165</v>
      </c>
      <c r="X535" s="7">
        <v>9551.75</v>
      </c>
      <c r="Y535" s="7">
        <v>173</v>
      </c>
      <c r="Z535" s="7">
        <v>27</v>
      </c>
      <c r="AA535" s="7">
        <v>73</v>
      </c>
      <c r="AB535" s="7" t="b">
        <v>0</v>
      </c>
      <c r="AC535" s="7">
        <v>0.128492</v>
      </c>
      <c r="AD535" s="7" t="s">
        <v>1623</v>
      </c>
      <c r="AE535" s="7" t="s">
        <v>27</v>
      </c>
      <c r="AF535" s="7" t="s">
        <v>27</v>
      </c>
      <c r="AG535" s="7" t="s">
        <v>27</v>
      </c>
      <c r="AH535" s="7" t="s">
        <v>27</v>
      </c>
      <c r="AI535" s="7" t="s">
        <v>27</v>
      </c>
      <c r="AJ535" s="7" t="s">
        <v>27</v>
      </c>
      <c r="AK535" s="7" t="s">
        <v>27</v>
      </c>
      <c r="AL535" s="7" t="s">
        <v>27</v>
      </c>
      <c r="AM535" s="7" t="s">
        <v>27</v>
      </c>
      <c r="AN535" s="7" t="s">
        <v>27</v>
      </c>
      <c r="AO535" s="7" t="s">
        <v>27</v>
      </c>
      <c r="AP535" s="7" t="s">
        <v>27</v>
      </c>
      <c r="AQ535" s="7" t="s">
        <v>27</v>
      </c>
      <c r="AR535" s="7" t="s">
        <v>27</v>
      </c>
      <c r="AS535" s="7" t="s">
        <v>27</v>
      </c>
      <c r="AT535" s="7" t="s">
        <v>27</v>
      </c>
    </row>
    <row r="536" spans="1:46" ht="25" x14ac:dyDescent="0.2">
      <c r="A536" s="6" t="s">
        <v>1100</v>
      </c>
      <c r="B536" s="7" t="s">
        <v>1101</v>
      </c>
      <c r="C536" s="7" t="s">
        <v>1203</v>
      </c>
      <c r="D536" s="7" t="s">
        <v>27</v>
      </c>
      <c r="E536" s="7" t="s">
        <v>195</v>
      </c>
      <c r="F536" s="7">
        <v>19195794674</v>
      </c>
      <c r="G536" s="7">
        <v>19198887386</v>
      </c>
      <c r="H536" s="7">
        <v>1</v>
      </c>
      <c r="I536" s="7" t="s">
        <v>136</v>
      </c>
      <c r="J536" s="211" t="s">
        <v>1204</v>
      </c>
      <c r="L536" s="6" t="s">
        <v>1619</v>
      </c>
      <c r="M536" s="7" t="s">
        <v>1616</v>
      </c>
      <c r="N536" s="7" t="s">
        <v>1617</v>
      </c>
      <c r="O536" s="7">
        <v>514</v>
      </c>
      <c r="P536" s="7">
        <v>-9.2233720368547697E+18</v>
      </c>
      <c r="Q536" s="211" t="s">
        <v>1204</v>
      </c>
      <c r="R536" s="7" t="s">
        <v>1101</v>
      </c>
      <c r="S536" s="7" t="s">
        <v>2166</v>
      </c>
      <c r="T536" s="7" t="s">
        <v>2167</v>
      </c>
      <c r="U536" s="215">
        <v>298492</v>
      </c>
      <c r="V536" s="7" t="s">
        <v>2163</v>
      </c>
      <c r="W536" s="7" t="s">
        <v>2165</v>
      </c>
      <c r="X536" s="7">
        <v>9551.75</v>
      </c>
      <c r="Y536" s="7">
        <v>75</v>
      </c>
      <c r="Z536" s="7">
        <v>12</v>
      </c>
      <c r="AA536" s="7">
        <v>19</v>
      </c>
      <c r="AB536" s="7" t="b">
        <v>0</v>
      </c>
      <c r="AC536" s="7">
        <v>2.5500000000000002E-4</v>
      </c>
      <c r="AD536" s="7" t="s">
        <v>1623</v>
      </c>
      <c r="AE536" s="7" t="s">
        <v>27</v>
      </c>
      <c r="AF536" s="7" t="s">
        <v>27</v>
      </c>
      <c r="AG536" s="7" t="s">
        <v>27</v>
      </c>
      <c r="AH536" s="7" t="s">
        <v>27</v>
      </c>
      <c r="AI536" s="7" t="s">
        <v>27</v>
      </c>
      <c r="AJ536" s="7" t="s">
        <v>27</v>
      </c>
      <c r="AK536" s="7" t="s">
        <v>27</v>
      </c>
      <c r="AL536" s="7" t="s">
        <v>27</v>
      </c>
      <c r="AM536" s="7" t="s">
        <v>27</v>
      </c>
      <c r="AN536" s="7" t="s">
        <v>27</v>
      </c>
      <c r="AO536" s="7" t="s">
        <v>27</v>
      </c>
      <c r="AP536" s="7" t="s">
        <v>27</v>
      </c>
      <c r="AQ536" s="7" t="s">
        <v>27</v>
      </c>
      <c r="AR536" s="7" t="s">
        <v>27</v>
      </c>
      <c r="AS536" s="7" t="s">
        <v>27</v>
      </c>
      <c r="AT536" s="7" t="s">
        <v>27</v>
      </c>
    </row>
    <row r="537" spans="1:46" ht="25" x14ac:dyDescent="0.2">
      <c r="A537" s="6" t="s">
        <v>1100</v>
      </c>
      <c r="B537" s="7" t="s">
        <v>1101</v>
      </c>
      <c r="C537" s="7" t="s">
        <v>1205</v>
      </c>
      <c r="D537" s="7" t="s">
        <v>27</v>
      </c>
      <c r="E537" s="7" t="s">
        <v>195</v>
      </c>
      <c r="F537" s="7">
        <v>19195794674</v>
      </c>
      <c r="G537" s="7">
        <v>19198887386</v>
      </c>
      <c r="H537" s="7">
        <v>1</v>
      </c>
      <c r="I537" s="7" t="s">
        <v>136</v>
      </c>
      <c r="J537" s="211" t="s">
        <v>1206</v>
      </c>
      <c r="L537" s="6" t="s">
        <v>1619</v>
      </c>
      <c r="M537" s="7" t="s">
        <v>1616</v>
      </c>
      <c r="N537" s="7" t="s">
        <v>1617</v>
      </c>
      <c r="O537" s="7">
        <v>515</v>
      </c>
      <c r="P537" s="7">
        <v>-9.2233720368547697E+18</v>
      </c>
      <c r="Q537" s="211" t="s">
        <v>1206</v>
      </c>
      <c r="R537" s="7" t="s">
        <v>1101</v>
      </c>
      <c r="S537" s="7" t="s">
        <v>2167</v>
      </c>
      <c r="T537" s="7" t="s">
        <v>2168</v>
      </c>
      <c r="U537" s="215">
        <v>298492</v>
      </c>
      <c r="V537" s="7" t="s">
        <v>2163</v>
      </c>
      <c r="W537" s="7" t="s">
        <v>2165</v>
      </c>
      <c r="X537" s="7">
        <v>9551.75</v>
      </c>
      <c r="Y537" s="7">
        <v>83</v>
      </c>
      <c r="Z537" s="7">
        <v>14</v>
      </c>
      <c r="AA537" s="7">
        <v>29</v>
      </c>
      <c r="AB537" s="7" t="b">
        <v>0</v>
      </c>
      <c r="AC537" s="7">
        <v>0.123086</v>
      </c>
      <c r="AD537" s="7" t="s">
        <v>1623</v>
      </c>
      <c r="AE537" s="7" t="s">
        <v>27</v>
      </c>
      <c r="AF537" s="7" t="s">
        <v>27</v>
      </c>
      <c r="AG537" s="7" t="s">
        <v>27</v>
      </c>
      <c r="AH537" s="7" t="s">
        <v>27</v>
      </c>
      <c r="AI537" s="7" t="s">
        <v>27</v>
      </c>
      <c r="AJ537" s="7" t="s">
        <v>27</v>
      </c>
      <c r="AK537" s="7" t="s">
        <v>27</v>
      </c>
      <c r="AL537" s="7" t="s">
        <v>27</v>
      </c>
      <c r="AM537" s="7" t="s">
        <v>27</v>
      </c>
      <c r="AN537" s="7" t="s">
        <v>27</v>
      </c>
      <c r="AO537" s="7" t="s">
        <v>27</v>
      </c>
      <c r="AP537" s="7" t="s">
        <v>27</v>
      </c>
      <c r="AQ537" s="7" t="s">
        <v>27</v>
      </c>
      <c r="AR537" s="7" t="s">
        <v>27</v>
      </c>
      <c r="AS537" s="7" t="s">
        <v>27</v>
      </c>
      <c r="AT537" s="7" t="s">
        <v>27</v>
      </c>
    </row>
    <row r="538" spans="1:46" ht="37" x14ac:dyDescent="0.2">
      <c r="A538" s="6" t="s">
        <v>1100</v>
      </c>
      <c r="B538" s="7" t="s">
        <v>1101</v>
      </c>
      <c r="C538" s="7" t="s">
        <v>1207</v>
      </c>
      <c r="D538" s="7" t="s">
        <v>27</v>
      </c>
      <c r="E538" s="7" t="s">
        <v>195</v>
      </c>
      <c r="F538" s="7">
        <v>19195794674</v>
      </c>
      <c r="G538" s="7">
        <v>19198887386</v>
      </c>
      <c r="H538" s="7">
        <v>1</v>
      </c>
      <c r="I538" s="7" t="s">
        <v>136</v>
      </c>
      <c r="J538" s="211" t="s">
        <v>1208</v>
      </c>
      <c r="L538" s="6" t="s">
        <v>1619</v>
      </c>
      <c r="M538" s="7" t="s">
        <v>1616</v>
      </c>
      <c r="N538" s="7" t="s">
        <v>1617</v>
      </c>
      <c r="O538" s="7">
        <v>516</v>
      </c>
      <c r="P538" s="7">
        <v>-9.2233720368547697E+18</v>
      </c>
      <c r="Q538" s="211" t="s">
        <v>1208</v>
      </c>
      <c r="R538" s="7" t="s">
        <v>1101</v>
      </c>
      <c r="S538" s="7" t="s">
        <v>2168</v>
      </c>
      <c r="T538" s="7" t="s">
        <v>2169</v>
      </c>
      <c r="U538" s="215">
        <v>298492</v>
      </c>
      <c r="V538" s="7" t="s">
        <v>2163</v>
      </c>
      <c r="W538" s="7" t="s">
        <v>2165</v>
      </c>
      <c r="X538" s="7">
        <v>9551.75</v>
      </c>
      <c r="Y538" s="7">
        <v>119</v>
      </c>
      <c r="Z538" s="7">
        <v>21</v>
      </c>
      <c r="AA538" s="7">
        <v>34</v>
      </c>
      <c r="AB538" s="7" t="b">
        <v>0</v>
      </c>
      <c r="AC538" s="7">
        <v>0.40105099999999999</v>
      </c>
      <c r="AD538" s="7" t="s">
        <v>1623</v>
      </c>
      <c r="AE538" s="7" t="s">
        <v>27</v>
      </c>
      <c r="AF538" s="7" t="s">
        <v>27</v>
      </c>
      <c r="AG538" s="7" t="s">
        <v>27</v>
      </c>
      <c r="AH538" s="7" t="s">
        <v>27</v>
      </c>
      <c r="AI538" s="7" t="s">
        <v>27</v>
      </c>
      <c r="AJ538" s="7" t="s">
        <v>27</v>
      </c>
      <c r="AK538" s="7" t="s">
        <v>27</v>
      </c>
      <c r="AL538" s="7" t="s">
        <v>27</v>
      </c>
      <c r="AM538" s="7" t="s">
        <v>27</v>
      </c>
      <c r="AN538" s="7" t="s">
        <v>27</v>
      </c>
      <c r="AO538" s="7" t="s">
        <v>27</v>
      </c>
      <c r="AP538" s="7" t="s">
        <v>27</v>
      </c>
      <c r="AQ538" s="7" t="s">
        <v>27</v>
      </c>
      <c r="AR538" s="7" t="s">
        <v>27</v>
      </c>
      <c r="AS538" s="7" t="s">
        <v>27</v>
      </c>
      <c r="AT538" s="7" t="s">
        <v>27</v>
      </c>
    </row>
    <row r="539" spans="1:46" ht="37" x14ac:dyDescent="0.2">
      <c r="A539" s="6" t="s">
        <v>1100</v>
      </c>
      <c r="B539" s="7" t="s">
        <v>1101</v>
      </c>
      <c r="C539" s="7" t="s">
        <v>1209</v>
      </c>
      <c r="D539" s="7" t="s">
        <v>27</v>
      </c>
      <c r="E539" s="7" t="s">
        <v>195</v>
      </c>
      <c r="F539" s="7">
        <v>19195794674</v>
      </c>
      <c r="G539" s="7">
        <v>19198887386</v>
      </c>
      <c r="H539" s="7">
        <v>1</v>
      </c>
      <c r="I539" s="7" t="s">
        <v>136</v>
      </c>
      <c r="J539" s="212" t="s">
        <v>1210</v>
      </c>
      <c r="L539" s="6" t="s">
        <v>1619</v>
      </c>
      <c r="M539" s="7" t="s">
        <v>1616</v>
      </c>
      <c r="N539" s="7" t="s">
        <v>1617</v>
      </c>
      <c r="O539" s="7">
        <v>517</v>
      </c>
      <c r="P539" s="7">
        <v>-9.2233720368547697E+18</v>
      </c>
      <c r="Q539" s="217" t="s">
        <v>1210</v>
      </c>
      <c r="R539" s="7" t="s">
        <v>1101</v>
      </c>
      <c r="S539" s="7" t="s">
        <v>2169</v>
      </c>
      <c r="T539" s="7" t="s">
        <v>2170</v>
      </c>
      <c r="U539" s="215">
        <v>298492</v>
      </c>
      <c r="V539" s="7" t="s">
        <v>2163</v>
      </c>
      <c r="W539" s="7" t="s">
        <v>2165</v>
      </c>
      <c r="X539" s="7">
        <v>9551.75</v>
      </c>
      <c r="Y539" s="7">
        <v>109</v>
      </c>
      <c r="Z539" s="7">
        <v>20</v>
      </c>
      <c r="AA539" s="7">
        <v>50</v>
      </c>
      <c r="AB539" s="7" t="b">
        <v>0</v>
      </c>
      <c r="AC539" s="7">
        <v>1.335E-3</v>
      </c>
      <c r="AD539" s="7" t="s">
        <v>1623</v>
      </c>
      <c r="AE539" s="7" t="s">
        <v>27</v>
      </c>
      <c r="AF539" s="7" t="s">
        <v>27</v>
      </c>
      <c r="AG539" s="7" t="s">
        <v>27</v>
      </c>
      <c r="AH539" s="7" t="s">
        <v>27</v>
      </c>
      <c r="AI539" s="7" t="s">
        <v>27</v>
      </c>
      <c r="AJ539" s="7" t="s">
        <v>27</v>
      </c>
      <c r="AK539" s="7" t="s">
        <v>27</v>
      </c>
      <c r="AL539" s="7" t="s">
        <v>27</v>
      </c>
      <c r="AM539" s="7" t="s">
        <v>27</v>
      </c>
      <c r="AN539" s="7" t="s">
        <v>27</v>
      </c>
      <c r="AO539" s="7" t="s">
        <v>27</v>
      </c>
      <c r="AP539" s="7" t="s">
        <v>27</v>
      </c>
      <c r="AQ539" s="7" t="s">
        <v>27</v>
      </c>
      <c r="AR539" s="7" t="s">
        <v>27</v>
      </c>
      <c r="AS539" s="7" t="s">
        <v>27</v>
      </c>
      <c r="AT539" s="7" t="s">
        <v>27</v>
      </c>
    </row>
    <row r="540" spans="1:46" ht="25" x14ac:dyDescent="0.2">
      <c r="A540" s="6" t="s">
        <v>1100</v>
      </c>
      <c r="B540" s="7" t="s">
        <v>1101</v>
      </c>
      <c r="C540" s="7" t="s">
        <v>1211</v>
      </c>
      <c r="D540" s="7" t="s">
        <v>27</v>
      </c>
      <c r="E540" s="7" t="s">
        <v>195</v>
      </c>
      <c r="F540" s="7">
        <v>19195794674</v>
      </c>
      <c r="G540" s="7">
        <v>19198887386</v>
      </c>
      <c r="H540" s="7">
        <v>1</v>
      </c>
      <c r="I540" s="7" t="s">
        <v>136</v>
      </c>
      <c r="J540" s="211" t="s">
        <v>1212</v>
      </c>
      <c r="L540" s="6" t="s">
        <v>1619</v>
      </c>
      <c r="M540" s="7" t="s">
        <v>1616</v>
      </c>
      <c r="N540" s="7" t="s">
        <v>1617</v>
      </c>
      <c r="O540" s="7">
        <v>518</v>
      </c>
      <c r="P540" s="7">
        <v>-9.2233720368547697E+18</v>
      </c>
      <c r="Q540" s="211" t="s">
        <v>1212</v>
      </c>
      <c r="R540" s="7" t="s">
        <v>1101</v>
      </c>
      <c r="S540" s="7" t="s">
        <v>2170</v>
      </c>
      <c r="T540" s="7" t="s">
        <v>2171</v>
      </c>
      <c r="U540" s="215">
        <v>298492</v>
      </c>
      <c r="V540" s="7" t="s">
        <v>2163</v>
      </c>
      <c r="W540" s="7" t="s">
        <v>2165</v>
      </c>
      <c r="X540" s="7">
        <v>9551.75</v>
      </c>
      <c r="Y540" s="7">
        <v>52</v>
      </c>
      <c r="Z540" s="7">
        <v>8</v>
      </c>
      <c r="AA540" s="7">
        <v>16</v>
      </c>
      <c r="AB540" s="7" t="b">
        <v>0</v>
      </c>
      <c r="AC540" s="7">
        <v>4.8440000000000002E-3</v>
      </c>
      <c r="AD540" s="7" t="s">
        <v>1623</v>
      </c>
      <c r="AE540" s="7" t="s">
        <v>27</v>
      </c>
      <c r="AF540" s="7" t="s">
        <v>27</v>
      </c>
      <c r="AG540" s="7" t="s">
        <v>27</v>
      </c>
      <c r="AH540" s="7" t="s">
        <v>27</v>
      </c>
      <c r="AI540" s="7" t="s">
        <v>27</v>
      </c>
      <c r="AJ540" s="7" t="s">
        <v>27</v>
      </c>
      <c r="AK540" s="7" t="s">
        <v>27</v>
      </c>
      <c r="AL540" s="7" t="s">
        <v>27</v>
      </c>
      <c r="AM540" s="7" t="s">
        <v>27</v>
      </c>
      <c r="AN540" s="7" t="s">
        <v>27</v>
      </c>
      <c r="AO540" s="7" t="s">
        <v>27</v>
      </c>
      <c r="AP540" s="7" t="s">
        <v>27</v>
      </c>
      <c r="AQ540" s="7" t="s">
        <v>27</v>
      </c>
      <c r="AR540" s="7" t="s">
        <v>27</v>
      </c>
      <c r="AS540" s="7" t="s">
        <v>27</v>
      </c>
      <c r="AT540" s="7" t="s">
        <v>27</v>
      </c>
    </row>
    <row r="541" spans="1:46" ht="37" x14ac:dyDescent="0.2">
      <c r="A541" s="6" t="s">
        <v>1100</v>
      </c>
      <c r="B541" s="7" t="s">
        <v>1101</v>
      </c>
      <c r="C541" s="7" t="s">
        <v>1213</v>
      </c>
      <c r="D541" s="7" t="s">
        <v>27</v>
      </c>
      <c r="E541" s="7" t="s">
        <v>195</v>
      </c>
      <c r="F541" s="7">
        <v>19195794674</v>
      </c>
      <c r="G541" s="7">
        <v>19198887386</v>
      </c>
      <c r="H541" s="7">
        <v>1</v>
      </c>
      <c r="I541" s="7" t="s">
        <v>136</v>
      </c>
      <c r="J541" s="212" t="s">
        <v>1214</v>
      </c>
      <c r="L541" s="6" t="s">
        <v>1619</v>
      </c>
      <c r="M541" s="7" t="s">
        <v>1616</v>
      </c>
      <c r="N541" s="7" t="s">
        <v>1617</v>
      </c>
      <c r="O541" s="7">
        <v>519</v>
      </c>
      <c r="P541" s="7">
        <v>-9.2233720368547697E+18</v>
      </c>
      <c r="Q541" s="217" t="s">
        <v>1214</v>
      </c>
      <c r="R541" s="7" t="s">
        <v>1101</v>
      </c>
      <c r="S541" s="7" t="s">
        <v>2171</v>
      </c>
      <c r="T541" s="7" t="s">
        <v>2172</v>
      </c>
      <c r="U541" s="215">
        <v>298492</v>
      </c>
      <c r="V541" s="7" t="s">
        <v>2163</v>
      </c>
      <c r="W541" s="7" t="s">
        <v>2165</v>
      </c>
      <c r="X541" s="7">
        <v>9551.75</v>
      </c>
      <c r="Y541" s="7">
        <v>79</v>
      </c>
      <c r="Z541" s="7">
        <v>13</v>
      </c>
      <c r="AA541" s="7">
        <v>40</v>
      </c>
      <c r="AB541" s="7" t="b">
        <v>1</v>
      </c>
      <c r="AC541" s="7">
        <v>0.99531499999999995</v>
      </c>
      <c r="AD541" s="7" t="s">
        <v>1667</v>
      </c>
      <c r="AE541" s="7" t="s">
        <v>27</v>
      </c>
      <c r="AF541" s="7" t="s">
        <v>27</v>
      </c>
      <c r="AG541" s="7" t="s">
        <v>27</v>
      </c>
      <c r="AH541" s="7" t="s">
        <v>27</v>
      </c>
      <c r="AI541" s="7" t="s">
        <v>27</v>
      </c>
      <c r="AJ541" s="7" t="s">
        <v>27</v>
      </c>
      <c r="AK541" s="7" t="s">
        <v>27</v>
      </c>
      <c r="AL541" s="7" t="s">
        <v>27</v>
      </c>
      <c r="AM541" s="7" t="s">
        <v>27</v>
      </c>
      <c r="AN541" s="7" t="s">
        <v>27</v>
      </c>
      <c r="AO541" s="7" t="s">
        <v>27</v>
      </c>
      <c r="AP541" s="7" t="s">
        <v>27</v>
      </c>
      <c r="AQ541" s="7" t="s">
        <v>27</v>
      </c>
      <c r="AR541" s="7" t="s">
        <v>27</v>
      </c>
      <c r="AS541" s="7" t="s">
        <v>27</v>
      </c>
      <c r="AT541" s="7" t="s">
        <v>27</v>
      </c>
    </row>
    <row r="542" spans="1:46" ht="25" x14ac:dyDescent="0.2">
      <c r="A542" s="6" t="s">
        <v>1100</v>
      </c>
      <c r="B542" s="7" t="s">
        <v>1101</v>
      </c>
      <c r="C542" s="7" t="s">
        <v>1215</v>
      </c>
      <c r="D542" s="7" t="s">
        <v>27</v>
      </c>
      <c r="E542" s="7" t="s">
        <v>195</v>
      </c>
      <c r="F542" s="7">
        <v>19195794674</v>
      </c>
      <c r="G542" s="7">
        <v>19198887386</v>
      </c>
      <c r="H542" s="7">
        <v>1</v>
      </c>
      <c r="I542" s="7" t="s">
        <v>136</v>
      </c>
      <c r="J542" s="213" t="s">
        <v>1216</v>
      </c>
      <c r="L542" s="6" t="s">
        <v>1619</v>
      </c>
      <c r="M542" s="7" t="s">
        <v>1616</v>
      </c>
      <c r="N542" s="7" t="s">
        <v>1617</v>
      </c>
      <c r="O542" s="7">
        <v>520</v>
      </c>
      <c r="P542" s="7">
        <v>-9.2233720368547697E+18</v>
      </c>
      <c r="Q542" s="213" t="s">
        <v>1216</v>
      </c>
      <c r="R542" s="7" t="s">
        <v>1101</v>
      </c>
      <c r="S542" s="7" t="s">
        <v>2172</v>
      </c>
      <c r="T542" s="7" t="s">
        <v>2173</v>
      </c>
      <c r="U542" s="215">
        <v>298492</v>
      </c>
      <c r="V542" s="7" t="s">
        <v>2163</v>
      </c>
      <c r="W542" s="7" t="s">
        <v>2165</v>
      </c>
      <c r="X542" s="7">
        <v>9551.75</v>
      </c>
      <c r="Y542" s="7">
        <v>62</v>
      </c>
      <c r="Z542" s="7">
        <v>7</v>
      </c>
      <c r="AA542" s="7">
        <v>19</v>
      </c>
      <c r="AB542" s="7" t="b">
        <v>0</v>
      </c>
      <c r="AC542" s="7">
        <v>0.23893500000000001</v>
      </c>
      <c r="AD542" s="7" t="s">
        <v>1623</v>
      </c>
      <c r="AE542" s="7" t="s">
        <v>27</v>
      </c>
      <c r="AF542" s="7" t="s">
        <v>27</v>
      </c>
      <c r="AG542" s="7" t="s">
        <v>27</v>
      </c>
      <c r="AH542" s="7" t="s">
        <v>27</v>
      </c>
      <c r="AI542" s="7" t="s">
        <v>27</v>
      </c>
      <c r="AJ542" s="7" t="s">
        <v>27</v>
      </c>
      <c r="AK542" s="7" t="s">
        <v>27</v>
      </c>
      <c r="AL542" s="7" t="s">
        <v>27</v>
      </c>
      <c r="AM542" s="7" t="s">
        <v>27</v>
      </c>
      <c r="AN542" s="7" t="s">
        <v>27</v>
      </c>
      <c r="AO542" s="7" t="s">
        <v>27</v>
      </c>
      <c r="AP542" s="7" t="s">
        <v>27</v>
      </c>
      <c r="AQ542" s="7" t="s">
        <v>27</v>
      </c>
      <c r="AR542" s="7" t="s">
        <v>27</v>
      </c>
      <c r="AS542" s="7" t="s">
        <v>27</v>
      </c>
      <c r="AT542" s="7" t="s">
        <v>27</v>
      </c>
    </row>
    <row r="543" spans="1:46" ht="25" x14ac:dyDescent="0.2">
      <c r="A543" s="6" t="s">
        <v>1100</v>
      </c>
      <c r="B543" s="7" t="s">
        <v>1101</v>
      </c>
      <c r="C543" s="7" t="s">
        <v>1217</v>
      </c>
      <c r="D543" s="7" t="s">
        <v>27</v>
      </c>
      <c r="E543" s="7" t="s">
        <v>195</v>
      </c>
      <c r="F543" s="7">
        <v>19195794674</v>
      </c>
      <c r="G543" s="7">
        <v>19198887386</v>
      </c>
      <c r="H543" s="7">
        <v>1</v>
      </c>
      <c r="I543" s="7" t="s">
        <v>136</v>
      </c>
      <c r="J543" s="213" t="s">
        <v>1218</v>
      </c>
      <c r="L543" s="6" t="s">
        <v>1619</v>
      </c>
      <c r="M543" s="7" t="s">
        <v>1616</v>
      </c>
      <c r="N543" s="7" t="s">
        <v>1617</v>
      </c>
      <c r="O543" s="7">
        <v>521</v>
      </c>
      <c r="P543" s="7">
        <v>-9.2233720368547697E+18</v>
      </c>
      <c r="Q543" s="213" t="s">
        <v>1218</v>
      </c>
      <c r="R543" s="7" t="s">
        <v>1101</v>
      </c>
      <c r="S543" s="7" t="s">
        <v>2173</v>
      </c>
      <c r="T543" s="7" t="s">
        <v>2174</v>
      </c>
      <c r="U543" s="215">
        <v>298492</v>
      </c>
      <c r="V543" s="7" t="s">
        <v>2163</v>
      </c>
      <c r="W543" s="7" t="s">
        <v>2165</v>
      </c>
      <c r="X543" s="7">
        <v>9551.75</v>
      </c>
      <c r="Y543" s="7">
        <v>46</v>
      </c>
      <c r="Z543" s="7">
        <v>7</v>
      </c>
      <c r="AA543" s="7">
        <v>15</v>
      </c>
      <c r="AB543" s="7" t="b">
        <v>0</v>
      </c>
      <c r="AC543" s="7">
        <v>0.18060300000000001</v>
      </c>
      <c r="AD543" s="7" t="s">
        <v>1623</v>
      </c>
      <c r="AE543" s="7" t="s">
        <v>27</v>
      </c>
      <c r="AF543" s="7" t="s">
        <v>27</v>
      </c>
      <c r="AG543" s="7" t="s">
        <v>27</v>
      </c>
      <c r="AH543" s="7" t="s">
        <v>27</v>
      </c>
      <c r="AI543" s="7" t="s">
        <v>27</v>
      </c>
      <c r="AJ543" s="7" t="s">
        <v>27</v>
      </c>
      <c r="AK543" s="7" t="s">
        <v>27</v>
      </c>
      <c r="AL543" s="7" t="s">
        <v>27</v>
      </c>
      <c r="AM543" s="7" t="s">
        <v>27</v>
      </c>
      <c r="AN543" s="7" t="s">
        <v>27</v>
      </c>
      <c r="AO543" s="7" t="s">
        <v>27</v>
      </c>
      <c r="AP543" s="7" t="s">
        <v>27</v>
      </c>
      <c r="AQ543" s="7" t="s">
        <v>27</v>
      </c>
      <c r="AR543" s="7" t="s">
        <v>27</v>
      </c>
      <c r="AS543" s="7" t="s">
        <v>27</v>
      </c>
      <c r="AT543" s="7" t="s">
        <v>27</v>
      </c>
    </row>
    <row r="544" spans="1:46" ht="49" x14ac:dyDescent="0.2">
      <c r="A544" s="6" t="s">
        <v>1100</v>
      </c>
      <c r="B544" s="7" t="s">
        <v>1101</v>
      </c>
      <c r="C544" s="7" t="s">
        <v>1219</v>
      </c>
      <c r="D544" s="7" t="s">
        <v>27</v>
      </c>
      <c r="E544" s="7" t="s">
        <v>195</v>
      </c>
      <c r="F544" s="7">
        <v>19195794674</v>
      </c>
      <c r="G544" s="7">
        <v>19198887386</v>
      </c>
      <c r="H544" s="7">
        <v>1</v>
      </c>
      <c r="I544" s="7" t="s">
        <v>136</v>
      </c>
      <c r="J544" s="212" t="s">
        <v>1220</v>
      </c>
      <c r="L544" s="6" t="s">
        <v>1619</v>
      </c>
      <c r="M544" s="7" t="s">
        <v>1616</v>
      </c>
      <c r="N544" s="7" t="s">
        <v>1617</v>
      </c>
      <c r="O544" s="7">
        <v>522</v>
      </c>
      <c r="P544" s="7">
        <v>-9.2233720368547697E+18</v>
      </c>
      <c r="Q544" s="217" t="s">
        <v>1220</v>
      </c>
      <c r="R544" s="7" t="s">
        <v>1101</v>
      </c>
      <c r="S544" s="7" t="s">
        <v>2174</v>
      </c>
      <c r="T544" s="7" t="s">
        <v>2175</v>
      </c>
      <c r="U544" s="215">
        <v>298492</v>
      </c>
      <c r="V544" s="7" t="s">
        <v>2163</v>
      </c>
      <c r="W544" s="7" t="s">
        <v>2165</v>
      </c>
      <c r="X544" s="7">
        <v>9551.75</v>
      </c>
      <c r="Y544" s="7">
        <v>130</v>
      </c>
      <c r="Z544" s="7">
        <v>19</v>
      </c>
      <c r="AA544" s="7">
        <v>54</v>
      </c>
      <c r="AB544" s="7" t="b">
        <v>0</v>
      </c>
      <c r="AC544" s="7">
        <v>5.0600000000000003E-3</v>
      </c>
      <c r="AD544" s="7" t="s">
        <v>1623</v>
      </c>
      <c r="AE544" s="7" t="s">
        <v>27</v>
      </c>
      <c r="AF544" s="7" t="s">
        <v>27</v>
      </c>
      <c r="AG544" s="7" t="s">
        <v>27</v>
      </c>
      <c r="AH544" s="7" t="s">
        <v>27</v>
      </c>
      <c r="AI544" s="7" t="s">
        <v>27</v>
      </c>
      <c r="AJ544" s="7" t="s">
        <v>27</v>
      </c>
      <c r="AK544" s="7" t="s">
        <v>27</v>
      </c>
      <c r="AL544" s="7" t="s">
        <v>27</v>
      </c>
      <c r="AM544" s="7" t="s">
        <v>27</v>
      </c>
      <c r="AN544" s="7" t="s">
        <v>27</v>
      </c>
      <c r="AO544" s="7" t="s">
        <v>27</v>
      </c>
      <c r="AP544" s="7" t="s">
        <v>27</v>
      </c>
      <c r="AQ544" s="7" t="s">
        <v>27</v>
      </c>
      <c r="AR544" s="7" t="s">
        <v>27</v>
      </c>
      <c r="AS544" s="7" t="s">
        <v>27</v>
      </c>
      <c r="AT544" s="7" t="s">
        <v>27</v>
      </c>
    </row>
    <row r="545" spans="1:46" ht="25" x14ac:dyDescent="0.2">
      <c r="A545" s="6" t="s">
        <v>1100</v>
      </c>
      <c r="B545" s="7" t="s">
        <v>1101</v>
      </c>
      <c r="C545" s="7" t="s">
        <v>1221</v>
      </c>
      <c r="D545" s="7" t="s">
        <v>27</v>
      </c>
      <c r="E545" s="7" t="s">
        <v>195</v>
      </c>
      <c r="F545" s="7">
        <v>19195794674</v>
      </c>
      <c r="G545" s="7">
        <v>19198887386</v>
      </c>
      <c r="H545" s="7">
        <v>1</v>
      </c>
      <c r="I545" s="7" t="s">
        <v>136</v>
      </c>
      <c r="J545" s="211" t="s">
        <v>1222</v>
      </c>
      <c r="L545" s="6" t="s">
        <v>1619</v>
      </c>
      <c r="M545" s="7" t="s">
        <v>1616</v>
      </c>
      <c r="N545" s="7" t="s">
        <v>1617</v>
      </c>
      <c r="O545" s="7">
        <v>523</v>
      </c>
      <c r="P545" s="7">
        <v>-9.2233720368547697E+18</v>
      </c>
      <c r="Q545" s="211" t="s">
        <v>1222</v>
      </c>
      <c r="R545" s="7" t="s">
        <v>1101</v>
      </c>
      <c r="S545" s="7" t="s">
        <v>2175</v>
      </c>
      <c r="T545" s="7" t="s">
        <v>2176</v>
      </c>
      <c r="U545" s="215">
        <v>298492</v>
      </c>
      <c r="V545" s="7" t="s">
        <v>2163</v>
      </c>
      <c r="W545" s="7" t="s">
        <v>2165</v>
      </c>
      <c r="X545" s="7">
        <v>9551.75</v>
      </c>
      <c r="Y545" s="7">
        <v>93</v>
      </c>
      <c r="Z545" s="7">
        <v>20</v>
      </c>
      <c r="AA545" s="7">
        <v>27</v>
      </c>
      <c r="AB545" s="7" t="b">
        <v>0</v>
      </c>
      <c r="AC545" s="7">
        <v>1.3899999999999999E-4</v>
      </c>
      <c r="AD545" s="7" t="s">
        <v>1623</v>
      </c>
      <c r="AE545" s="7" t="s">
        <v>27</v>
      </c>
      <c r="AF545" s="7" t="s">
        <v>27</v>
      </c>
      <c r="AG545" s="7" t="s">
        <v>27</v>
      </c>
      <c r="AH545" s="7" t="s">
        <v>27</v>
      </c>
      <c r="AI545" s="7" t="s">
        <v>27</v>
      </c>
      <c r="AJ545" s="7" t="s">
        <v>27</v>
      </c>
      <c r="AK545" s="7" t="s">
        <v>27</v>
      </c>
      <c r="AL545" s="7" t="s">
        <v>27</v>
      </c>
      <c r="AM545" s="7" t="s">
        <v>27</v>
      </c>
      <c r="AN545" s="7" t="s">
        <v>27</v>
      </c>
      <c r="AO545" s="7" t="s">
        <v>27</v>
      </c>
      <c r="AP545" s="7" t="s">
        <v>27</v>
      </c>
      <c r="AQ545" s="7" t="s">
        <v>27</v>
      </c>
      <c r="AR545" s="7" t="s">
        <v>27</v>
      </c>
      <c r="AS545" s="7" t="s">
        <v>27</v>
      </c>
      <c r="AT545" s="7" t="s">
        <v>27</v>
      </c>
    </row>
    <row r="546" spans="1:46" ht="37" x14ac:dyDescent="0.2">
      <c r="A546" s="6" t="s">
        <v>1100</v>
      </c>
      <c r="B546" s="7" t="s">
        <v>1101</v>
      </c>
      <c r="C546" s="7" t="s">
        <v>1223</v>
      </c>
      <c r="D546" s="7" t="s">
        <v>27</v>
      </c>
      <c r="E546" s="7" t="s">
        <v>195</v>
      </c>
      <c r="F546" s="7">
        <v>19195794674</v>
      </c>
      <c r="G546" s="7">
        <v>19198887386</v>
      </c>
      <c r="H546" s="7">
        <v>1</v>
      </c>
      <c r="I546" s="7" t="s">
        <v>136</v>
      </c>
      <c r="J546" s="213" t="s">
        <v>1224</v>
      </c>
      <c r="L546" s="6" t="s">
        <v>1619</v>
      </c>
      <c r="M546" s="7" t="s">
        <v>1616</v>
      </c>
      <c r="N546" s="7" t="s">
        <v>1617</v>
      </c>
      <c r="O546" s="7">
        <v>524</v>
      </c>
      <c r="P546" s="7">
        <v>-9.2233720368547697E+18</v>
      </c>
      <c r="Q546" s="213" t="s">
        <v>1224</v>
      </c>
      <c r="R546" s="7" t="s">
        <v>1101</v>
      </c>
      <c r="S546" s="7" t="s">
        <v>2176</v>
      </c>
      <c r="T546" s="7" t="s">
        <v>2177</v>
      </c>
      <c r="U546" s="215">
        <v>298492</v>
      </c>
      <c r="V546" s="7" t="s">
        <v>2163</v>
      </c>
      <c r="W546" s="7" t="s">
        <v>2165</v>
      </c>
      <c r="X546" s="7">
        <v>9551.75</v>
      </c>
      <c r="Y546" s="7">
        <v>115</v>
      </c>
      <c r="Z546" s="7">
        <v>20</v>
      </c>
      <c r="AA546" s="7">
        <v>31</v>
      </c>
      <c r="AB546" s="7" t="b">
        <v>1</v>
      </c>
      <c r="AC546" s="7">
        <v>0.98770100000000005</v>
      </c>
      <c r="AD546" s="7" t="s">
        <v>1667</v>
      </c>
      <c r="AE546" s="7" t="s">
        <v>27</v>
      </c>
      <c r="AF546" s="7" t="s">
        <v>27</v>
      </c>
      <c r="AG546" s="7" t="s">
        <v>27</v>
      </c>
      <c r="AH546" s="7" t="s">
        <v>27</v>
      </c>
      <c r="AI546" s="7" t="s">
        <v>27</v>
      </c>
      <c r="AJ546" s="7" t="s">
        <v>27</v>
      </c>
      <c r="AK546" s="7" t="s">
        <v>27</v>
      </c>
      <c r="AL546" s="7" t="s">
        <v>27</v>
      </c>
      <c r="AM546" s="7" t="s">
        <v>27</v>
      </c>
      <c r="AN546" s="7" t="s">
        <v>27</v>
      </c>
      <c r="AO546" s="7" t="s">
        <v>27</v>
      </c>
      <c r="AP546" s="7" t="s">
        <v>27</v>
      </c>
      <c r="AQ546" s="7" t="s">
        <v>27</v>
      </c>
      <c r="AR546" s="7" t="s">
        <v>27</v>
      </c>
      <c r="AS546" s="7" t="s">
        <v>27</v>
      </c>
      <c r="AT546" s="7" t="s">
        <v>27</v>
      </c>
    </row>
    <row r="547" spans="1:46" ht="37" x14ac:dyDescent="0.2">
      <c r="A547" s="6" t="s">
        <v>1100</v>
      </c>
      <c r="B547" s="7" t="s">
        <v>1101</v>
      </c>
      <c r="C547" s="7" t="s">
        <v>1225</v>
      </c>
      <c r="D547" s="7" t="s">
        <v>27</v>
      </c>
      <c r="E547" s="7" t="s">
        <v>195</v>
      </c>
      <c r="F547" s="7">
        <v>19195794674</v>
      </c>
      <c r="G547" s="7">
        <v>19198887386</v>
      </c>
      <c r="H547" s="7">
        <v>1</v>
      </c>
      <c r="I547" s="7" t="s">
        <v>136</v>
      </c>
      <c r="J547" s="213" t="s">
        <v>1226</v>
      </c>
      <c r="L547" s="6" t="s">
        <v>1619</v>
      </c>
      <c r="M547" s="7" t="s">
        <v>1616</v>
      </c>
      <c r="N547" s="7" t="s">
        <v>1617</v>
      </c>
      <c r="O547" s="7">
        <v>525</v>
      </c>
      <c r="P547" s="7">
        <v>-9.2233720368547697E+18</v>
      </c>
      <c r="Q547" s="213" t="s">
        <v>1226</v>
      </c>
      <c r="R547" s="7" t="s">
        <v>1101</v>
      </c>
      <c r="S547" s="7" t="s">
        <v>2177</v>
      </c>
      <c r="T547" s="7" t="s">
        <v>2178</v>
      </c>
      <c r="U547" s="215">
        <v>298492</v>
      </c>
      <c r="V547" s="7" t="s">
        <v>2163</v>
      </c>
      <c r="W547" s="7" t="s">
        <v>2165</v>
      </c>
      <c r="X547" s="7">
        <v>9551.75</v>
      </c>
      <c r="Y547" s="7">
        <v>97</v>
      </c>
      <c r="Z547" s="7">
        <v>17</v>
      </c>
      <c r="AA547" s="7">
        <v>25</v>
      </c>
      <c r="AB547" s="7" t="b">
        <v>1</v>
      </c>
      <c r="AC547" s="7">
        <v>0.97790999999999995</v>
      </c>
      <c r="AD547" s="7" t="s">
        <v>1667</v>
      </c>
      <c r="AE547" s="7" t="s">
        <v>27</v>
      </c>
      <c r="AF547" s="7" t="s">
        <v>27</v>
      </c>
      <c r="AG547" s="7" t="s">
        <v>27</v>
      </c>
      <c r="AH547" s="7" t="s">
        <v>27</v>
      </c>
      <c r="AI547" s="7" t="s">
        <v>27</v>
      </c>
      <c r="AJ547" s="7" t="s">
        <v>27</v>
      </c>
      <c r="AK547" s="7" t="s">
        <v>27</v>
      </c>
      <c r="AL547" s="7" t="s">
        <v>27</v>
      </c>
      <c r="AM547" s="7" t="s">
        <v>27</v>
      </c>
      <c r="AN547" s="7" t="s">
        <v>27</v>
      </c>
      <c r="AO547" s="7" t="s">
        <v>27</v>
      </c>
      <c r="AP547" s="7" t="s">
        <v>27</v>
      </c>
      <c r="AQ547" s="7" t="s">
        <v>27</v>
      </c>
      <c r="AR547" s="7" t="s">
        <v>27</v>
      </c>
      <c r="AS547" s="7" t="s">
        <v>27</v>
      </c>
      <c r="AT547" s="7" t="s">
        <v>27</v>
      </c>
    </row>
    <row r="548" spans="1:46" ht="61" x14ac:dyDescent="0.2">
      <c r="A548" s="6" t="s">
        <v>1100</v>
      </c>
      <c r="B548" s="7" t="s">
        <v>1101</v>
      </c>
      <c r="C548" s="7" t="s">
        <v>1227</v>
      </c>
      <c r="D548" s="7" t="s">
        <v>27</v>
      </c>
      <c r="E548" s="7" t="s">
        <v>195</v>
      </c>
      <c r="F548" s="7">
        <v>19195794674</v>
      </c>
      <c r="G548" s="7">
        <v>19198887386</v>
      </c>
      <c r="H548" s="7">
        <v>1</v>
      </c>
      <c r="I548" s="7" t="s">
        <v>136</v>
      </c>
      <c r="J548" s="212" t="s">
        <v>1228</v>
      </c>
      <c r="L548" s="6" t="s">
        <v>1619</v>
      </c>
      <c r="M548" s="7" t="s">
        <v>1616</v>
      </c>
      <c r="N548" s="7" t="s">
        <v>1617</v>
      </c>
      <c r="O548" s="7">
        <v>526</v>
      </c>
      <c r="P548" s="7">
        <v>-9.2233720368547697E+18</v>
      </c>
      <c r="Q548" s="217" t="s">
        <v>1228</v>
      </c>
      <c r="R548" s="7" t="s">
        <v>1101</v>
      </c>
      <c r="S548" s="7" t="s">
        <v>2178</v>
      </c>
      <c r="T548" s="7" t="s">
        <v>2179</v>
      </c>
      <c r="U548" s="215">
        <v>298492</v>
      </c>
      <c r="V548" s="7" t="s">
        <v>2163</v>
      </c>
      <c r="W548" s="7" t="s">
        <v>2165</v>
      </c>
      <c r="X548" s="7">
        <v>9551.75</v>
      </c>
      <c r="Y548" s="7">
        <v>155</v>
      </c>
      <c r="Z548" s="7">
        <v>22</v>
      </c>
      <c r="AA548" s="7">
        <v>70</v>
      </c>
      <c r="AB548" s="7" t="b">
        <v>0</v>
      </c>
      <c r="AC548" s="7">
        <v>5.0541000000000003E-2</v>
      </c>
      <c r="AD548" s="7" t="s">
        <v>1623</v>
      </c>
      <c r="AE548" s="7" t="s">
        <v>27</v>
      </c>
      <c r="AF548" s="7" t="s">
        <v>27</v>
      </c>
      <c r="AG548" s="7" t="s">
        <v>27</v>
      </c>
      <c r="AH548" s="7" t="s">
        <v>27</v>
      </c>
      <c r="AI548" s="7" t="s">
        <v>27</v>
      </c>
      <c r="AJ548" s="7" t="s">
        <v>27</v>
      </c>
      <c r="AK548" s="7" t="s">
        <v>27</v>
      </c>
      <c r="AL548" s="7" t="s">
        <v>27</v>
      </c>
      <c r="AM548" s="7" t="s">
        <v>27</v>
      </c>
      <c r="AN548" s="7" t="s">
        <v>27</v>
      </c>
      <c r="AO548" s="7" t="s">
        <v>27</v>
      </c>
      <c r="AP548" s="7" t="s">
        <v>27</v>
      </c>
      <c r="AQ548" s="7" t="s">
        <v>27</v>
      </c>
      <c r="AR548" s="7" t="s">
        <v>27</v>
      </c>
      <c r="AS548" s="7" t="s">
        <v>27</v>
      </c>
      <c r="AT548" s="7" t="s">
        <v>27</v>
      </c>
    </row>
    <row r="549" spans="1:46" ht="49" x14ac:dyDescent="0.2">
      <c r="A549" s="6" t="s">
        <v>1100</v>
      </c>
      <c r="B549" s="7" t="s">
        <v>1101</v>
      </c>
      <c r="C549" s="7" t="s">
        <v>1229</v>
      </c>
      <c r="D549" s="7" t="s">
        <v>27</v>
      </c>
      <c r="E549" s="7" t="s">
        <v>195</v>
      </c>
      <c r="F549" s="7">
        <v>19195794674</v>
      </c>
      <c r="G549" s="7">
        <v>19198887386</v>
      </c>
      <c r="H549" s="7">
        <v>1</v>
      </c>
      <c r="I549" s="7" t="s">
        <v>136</v>
      </c>
      <c r="J549" s="211" t="s">
        <v>1230</v>
      </c>
      <c r="L549" s="6" t="s">
        <v>1619</v>
      </c>
      <c r="M549" s="7" t="s">
        <v>1616</v>
      </c>
      <c r="N549" s="7" t="s">
        <v>1617</v>
      </c>
      <c r="O549" s="7">
        <v>527</v>
      </c>
      <c r="P549" s="7">
        <v>-9.2233720368547697E+18</v>
      </c>
      <c r="Q549" s="211" t="s">
        <v>1230</v>
      </c>
      <c r="R549" s="7" t="s">
        <v>1101</v>
      </c>
      <c r="S549" s="7" t="s">
        <v>2179</v>
      </c>
      <c r="T549" s="7" t="s">
        <v>2180</v>
      </c>
      <c r="U549" s="215">
        <v>298492</v>
      </c>
      <c r="V549" s="7" t="s">
        <v>2163</v>
      </c>
      <c r="W549" s="7" t="s">
        <v>2165</v>
      </c>
      <c r="X549" s="7">
        <v>9551.75</v>
      </c>
      <c r="Y549" s="7">
        <v>158</v>
      </c>
      <c r="Z549" s="7">
        <v>22</v>
      </c>
      <c r="AA549" s="7">
        <v>52</v>
      </c>
      <c r="AB549" s="7" t="b">
        <v>1</v>
      </c>
      <c r="AC549" s="7">
        <v>0.99919400000000003</v>
      </c>
      <c r="AD549" s="7" t="s">
        <v>1667</v>
      </c>
      <c r="AE549" s="7" t="s">
        <v>27</v>
      </c>
      <c r="AF549" s="7" t="s">
        <v>27</v>
      </c>
      <c r="AG549" s="7" t="s">
        <v>27</v>
      </c>
      <c r="AH549" s="7" t="s">
        <v>27</v>
      </c>
      <c r="AI549" s="7" t="s">
        <v>27</v>
      </c>
      <c r="AJ549" s="7" t="s">
        <v>27</v>
      </c>
      <c r="AK549" s="7" t="s">
        <v>27</v>
      </c>
      <c r="AL549" s="7" t="s">
        <v>27</v>
      </c>
      <c r="AM549" s="7" t="s">
        <v>27</v>
      </c>
      <c r="AN549" s="7" t="s">
        <v>27</v>
      </c>
      <c r="AO549" s="7" t="s">
        <v>27</v>
      </c>
      <c r="AP549" s="7" t="s">
        <v>27</v>
      </c>
      <c r="AQ549" s="7" t="s">
        <v>27</v>
      </c>
      <c r="AR549" s="7" t="s">
        <v>27</v>
      </c>
      <c r="AS549" s="7" t="s">
        <v>27</v>
      </c>
      <c r="AT549" s="7" t="s">
        <v>27</v>
      </c>
    </row>
    <row r="550" spans="1:46" ht="37" x14ac:dyDescent="0.2">
      <c r="A550" s="6" t="s">
        <v>1100</v>
      </c>
      <c r="B550" s="7" t="s">
        <v>1101</v>
      </c>
      <c r="C550" s="7" t="s">
        <v>1231</v>
      </c>
      <c r="D550" s="7" t="s">
        <v>27</v>
      </c>
      <c r="E550" s="7" t="s">
        <v>195</v>
      </c>
      <c r="F550" s="7">
        <v>19195794674</v>
      </c>
      <c r="G550" s="7">
        <v>19198887386</v>
      </c>
      <c r="H550" s="7">
        <v>1</v>
      </c>
      <c r="I550" s="7" t="s">
        <v>136</v>
      </c>
      <c r="J550" s="211" t="s">
        <v>1232</v>
      </c>
      <c r="L550" s="6" t="s">
        <v>1619</v>
      </c>
      <c r="M550" s="7" t="s">
        <v>1616</v>
      </c>
      <c r="N550" s="7" t="s">
        <v>1617</v>
      </c>
      <c r="O550" s="7">
        <v>528</v>
      </c>
      <c r="P550" s="7">
        <v>-9.2233720368547697E+18</v>
      </c>
      <c r="Q550" s="211" t="s">
        <v>1232</v>
      </c>
      <c r="R550" s="7" t="s">
        <v>1101</v>
      </c>
      <c r="S550" s="7" t="s">
        <v>2180</v>
      </c>
      <c r="T550" s="7" t="s">
        <v>2181</v>
      </c>
      <c r="U550" s="215">
        <v>298492</v>
      </c>
      <c r="V550" s="7" t="s">
        <v>2163</v>
      </c>
      <c r="W550" s="7" t="s">
        <v>2165</v>
      </c>
      <c r="X550" s="7">
        <v>9551.75</v>
      </c>
      <c r="Y550" s="7">
        <v>98</v>
      </c>
      <c r="Z550" s="7">
        <v>19</v>
      </c>
      <c r="AA550" s="7">
        <v>38</v>
      </c>
      <c r="AB550" s="7" t="b">
        <v>0</v>
      </c>
      <c r="AC550" s="7">
        <v>3.9566999999999998E-2</v>
      </c>
      <c r="AD550" s="7" t="s">
        <v>1623</v>
      </c>
      <c r="AE550" s="7" t="s">
        <v>27</v>
      </c>
      <c r="AF550" s="7" t="s">
        <v>27</v>
      </c>
      <c r="AG550" s="7" t="s">
        <v>27</v>
      </c>
      <c r="AH550" s="7" t="s">
        <v>27</v>
      </c>
      <c r="AI550" s="7" t="s">
        <v>27</v>
      </c>
      <c r="AJ550" s="7" t="s">
        <v>27</v>
      </c>
      <c r="AK550" s="7" t="s">
        <v>27</v>
      </c>
      <c r="AL550" s="7" t="s">
        <v>27</v>
      </c>
      <c r="AM550" s="7" t="s">
        <v>27</v>
      </c>
      <c r="AN550" s="7" t="s">
        <v>27</v>
      </c>
      <c r="AO550" s="7" t="s">
        <v>27</v>
      </c>
      <c r="AP550" s="7" t="s">
        <v>27</v>
      </c>
      <c r="AQ550" s="7" t="s">
        <v>27</v>
      </c>
      <c r="AR550" s="7" t="s">
        <v>27</v>
      </c>
      <c r="AS550" s="7" t="s">
        <v>27</v>
      </c>
      <c r="AT550" s="7" t="s">
        <v>27</v>
      </c>
    </row>
    <row r="551" spans="1:46" ht="49" x14ac:dyDescent="0.2">
      <c r="A551" s="6" t="s">
        <v>1100</v>
      </c>
      <c r="B551" s="7" t="s">
        <v>1101</v>
      </c>
      <c r="C551" s="7" t="s">
        <v>1233</v>
      </c>
      <c r="D551" s="7" t="s">
        <v>27</v>
      </c>
      <c r="E551" s="7" t="s">
        <v>195</v>
      </c>
      <c r="F551" s="7">
        <v>19195794674</v>
      </c>
      <c r="G551" s="7">
        <v>19198887386</v>
      </c>
      <c r="H551" s="7">
        <v>1</v>
      </c>
      <c r="I551" s="7" t="s">
        <v>136</v>
      </c>
      <c r="J551" s="211" t="s">
        <v>1234</v>
      </c>
      <c r="L551" s="6" t="s">
        <v>1619</v>
      </c>
      <c r="M551" s="7" t="s">
        <v>1616</v>
      </c>
      <c r="N551" s="7" t="s">
        <v>1617</v>
      </c>
      <c r="O551" s="7">
        <v>529</v>
      </c>
      <c r="P551" s="7">
        <v>-9.2233720368547697E+18</v>
      </c>
      <c r="Q551" s="211" t="s">
        <v>1234</v>
      </c>
      <c r="R551" s="7" t="s">
        <v>1101</v>
      </c>
      <c r="S551" s="7" t="s">
        <v>2181</v>
      </c>
      <c r="T551" s="7" t="s">
        <v>2182</v>
      </c>
      <c r="U551" s="215">
        <v>298492</v>
      </c>
      <c r="V551" s="7" t="s">
        <v>2163</v>
      </c>
      <c r="W551" s="7" t="s">
        <v>2165</v>
      </c>
      <c r="X551" s="7">
        <v>9551.75</v>
      </c>
      <c r="Y551" s="7">
        <v>123</v>
      </c>
      <c r="Z551" s="7">
        <v>21</v>
      </c>
      <c r="AA551" s="7">
        <v>47</v>
      </c>
      <c r="AB551" s="7" t="b">
        <v>0</v>
      </c>
      <c r="AC551" s="7">
        <v>7.3395000000000002E-2</v>
      </c>
      <c r="AD551" s="7" t="s">
        <v>1623</v>
      </c>
      <c r="AE551" s="7" t="s">
        <v>27</v>
      </c>
      <c r="AF551" s="7" t="s">
        <v>27</v>
      </c>
      <c r="AG551" s="7" t="s">
        <v>27</v>
      </c>
      <c r="AH551" s="7" t="s">
        <v>27</v>
      </c>
      <c r="AI551" s="7" t="s">
        <v>27</v>
      </c>
      <c r="AJ551" s="7" t="s">
        <v>27</v>
      </c>
      <c r="AK551" s="7" t="s">
        <v>27</v>
      </c>
      <c r="AL551" s="7" t="s">
        <v>27</v>
      </c>
      <c r="AM551" s="7" t="s">
        <v>27</v>
      </c>
      <c r="AN551" s="7" t="s">
        <v>27</v>
      </c>
      <c r="AO551" s="7" t="s">
        <v>27</v>
      </c>
      <c r="AP551" s="7" t="s">
        <v>27</v>
      </c>
      <c r="AQ551" s="7" t="s">
        <v>27</v>
      </c>
      <c r="AR551" s="7" t="s">
        <v>27</v>
      </c>
      <c r="AS551" s="7" t="s">
        <v>27</v>
      </c>
      <c r="AT551" s="7" t="s">
        <v>27</v>
      </c>
    </row>
    <row r="552" spans="1:46" ht="25" x14ac:dyDescent="0.2">
      <c r="A552" s="6" t="s">
        <v>1100</v>
      </c>
      <c r="B552" s="7" t="s">
        <v>1101</v>
      </c>
      <c r="C552" s="7" t="s">
        <v>1235</v>
      </c>
      <c r="D552" s="7" t="s">
        <v>27</v>
      </c>
      <c r="E552" s="7" t="s">
        <v>195</v>
      </c>
      <c r="F552" s="7">
        <v>19195794674</v>
      </c>
      <c r="G552" s="7">
        <v>19198887386</v>
      </c>
      <c r="H552" s="7">
        <v>1</v>
      </c>
      <c r="I552" s="7" t="s">
        <v>136</v>
      </c>
      <c r="J552" s="213" t="s">
        <v>1236</v>
      </c>
      <c r="L552" s="6" t="s">
        <v>1619</v>
      </c>
      <c r="M552" s="7" t="s">
        <v>1616</v>
      </c>
      <c r="N552" s="7" t="s">
        <v>1617</v>
      </c>
      <c r="O552" s="7">
        <v>530</v>
      </c>
      <c r="P552" s="7">
        <v>-9.2233720368547697E+18</v>
      </c>
      <c r="Q552" s="213" t="s">
        <v>1236</v>
      </c>
      <c r="R552" s="7" t="s">
        <v>1101</v>
      </c>
      <c r="S552" s="7" t="s">
        <v>2182</v>
      </c>
      <c r="T552" s="7" t="s">
        <v>2183</v>
      </c>
      <c r="U552" s="215">
        <v>298492</v>
      </c>
      <c r="V552" s="7" t="s">
        <v>2163</v>
      </c>
      <c r="W552" s="7" t="s">
        <v>2165</v>
      </c>
      <c r="X552" s="7">
        <v>9551.75</v>
      </c>
      <c r="Y552" s="7">
        <v>46</v>
      </c>
      <c r="Z552" s="7">
        <v>6</v>
      </c>
      <c r="AA552" s="7">
        <v>16</v>
      </c>
      <c r="AB552" s="7" t="b">
        <v>0</v>
      </c>
      <c r="AC552" s="7">
        <v>3.47E-3</v>
      </c>
      <c r="AD552" s="7" t="s">
        <v>1623</v>
      </c>
      <c r="AE552" s="7" t="s">
        <v>27</v>
      </c>
      <c r="AF552" s="7" t="s">
        <v>27</v>
      </c>
      <c r="AG552" s="7" t="s">
        <v>27</v>
      </c>
      <c r="AH552" s="7" t="s">
        <v>27</v>
      </c>
      <c r="AI552" s="7" t="s">
        <v>27</v>
      </c>
      <c r="AJ552" s="7" t="s">
        <v>27</v>
      </c>
      <c r="AK552" s="7" t="s">
        <v>27</v>
      </c>
      <c r="AL552" s="7" t="s">
        <v>27</v>
      </c>
      <c r="AM552" s="7" t="s">
        <v>27</v>
      </c>
      <c r="AN552" s="7" t="s">
        <v>27</v>
      </c>
      <c r="AO552" s="7" t="s">
        <v>27</v>
      </c>
      <c r="AP552" s="7" t="s">
        <v>27</v>
      </c>
      <c r="AQ552" s="7" t="s">
        <v>27</v>
      </c>
      <c r="AR552" s="7" t="s">
        <v>27</v>
      </c>
      <c r="AS552" s="7" t="s">
        <v>27</v>
      </c>
      <c r="AT552" s="7" t="s">
        <v>27</v>
      </c>
    </row>
    <row r="553" spans="1:46" ht="25" x14ac:dyDescent="0.2">
      <c r="A553" s="6" t="s">
        <v>1100</v>
      </c>
      <c r="B553" s="7" t="s">
        <v>1101</v>
      </c>
      <c r="C553" s="7" t="s">
        <v>1237</v>
      </c>
      <c r="D553" s="7" t="s">
        <v>27</v>
      </c>
      <c r="E553" s="7" t="s">
        <v>195</v>
      </c>
      <c r="F553" s="7">
        <v>19195794674</v>
      </c>
      <c r="G553" s="7">
        <v>19198887386</v>
      </c>
      <c r="H553" s="7">
        <v>1</v>
      </c>
      <c r="I553" s="7" t="s">
        <v>136</v>
      </c>
      <c r="J553" s="211" t="s">
        <v>1238</v>
      </c>
      <c r="L553" s="6" t="s">
        <v>1619</v>
      </c>
      <c r="M553" s="7" t="s">
        <v>1616</v>
      </c>
      <c r="N553" s="7" t="s">
        <v>1617</v>
      </c>
      <c r="O553" s="7">
        <v>531</v>
      </c>
      <c r="P553" s="7">
        <v>-9.2233720368547697E+18</v>
      </c>
      <c r="Q553" s="211" t="s">
        <v>1238</v>
      </c>
      <c r="R553" s="7" t="s">
        <v>1101</v>
      </c>
      <c r="S553" s="7" t="s">
        <v>2183</v>
      </c>
      <c r="T553" s="7" t="s">
        <v>2184</v>
      </c>
      <c r="U553" s="215">
        <v>298492</v>
      </c>
      <c r="V553" s="7" t="s">
        <v>2163</v>
      </c>
      <c r="W553" s="7" t="s">
        <v>2165</v>
      </c>
      <c r="X553" s="7">
        <v>9551.75</v>
      </c>
      <c r="Y553" s="7">
        <v>80</v>
      </c>
      <c r="Z553" s="7">
        <v>15</v>
      </c>
      <c r="AA553" s="7">
        <v>30</v>
      </c>
      <c r="AB553" s="7" t="b">
        <v>0</v>
      </c>
      <c r="AC553" s="7">
        <v>6.1390000000000004E-3</v>
      </c>
      <c r="AD553" s="7" t="s">
        <v>1623</v>
      </c>
      <c r="AE553" s="7" t="s">
        <v>27</v>
      </c>
      <c r="AF553" s="7" t="s">
        <v>27</v>
      </c>
      <c r="AG553" s="7" t="s">
        <v>27</v>
      </c>
      <c r="AH553" s="7" t="s">
        <v>27</v>
      </c>
      <c r="AI553" s="7" t="s">
        <v>27</v>
      </c>
      <c r="AJ553" s="7" t="s">
        <v>27</v>
      </c>
      <c r="AK553" s="7" t="s">
        <v>27</v>
      </c>
      <c r="AL553" s="7" t="s">
        <v>27</v>
      </c>
      <c r="AM553" s="7" t="s">
        <v>27</v>
      </c>
      <c r="AN553" s="7" t="s">
        <v>27</v>
      </c>
      <c r="AO553" s="7" t="s">
        <v>27</v>
      </c>
      <c r="AP553" s="7" t="s">
        <v>27</v>
      </c>
      <c r="AQ553" s="7" t="s">
        <v>27</v>
      </c>
      <c r="AR553" s="7" t="s">
        <v>27</v>
      </c>
      <c r="AS553" s="7" t="s">
        <v>27</v>
      </c>
      <c r="AT553" s="7" t="s">
        <v>27</v>
      </c>
    </row>
    <row r="554" spans="1:46" ht="37" x14ac:dyDescent="0.2">
      <c r="A554" s="6" t="s">
        <v>1100</v>
      </c>
      <c r="B554" s="7" t="s">
        <v>1101</v>
      </c>
      <c r="C554" s="7" t="s">
        <v>1239</v>
      </c>
      <c r="D554" s="7" t="s">
        <v>27</v>
      </c>
      <c r="E554" s="7" t="s">
        <v>195</v>
      </c>
      <c r="F554" s="7">
        <v>19195794674</v>
      </c>
      <c r="G554" s="7">
        <v>19198887386</v>
      </c>
      <c r="H554" s="7">
        <v>1</v>
      </c>
      <c r="I554" s="7" t="s">
        <v>136</v>
      </c>
      <c r="J554" s="212" t="s">
        <v>1240</v>
      </c>
      <c r="L554" s="6" t="s">
        <v>1619</v>
      </c>
      <c r="M554" s="7" t="s">
        <v>1616</v>
      </c>
      <c r="N554" s="7" t="s">
        <v>1617</v>
      </c>
      <c r="O554" s="7">
        <v>532</v>
      </c>
      <c r="P554" s="7">
        <v>-9.2233720368547697E+18</v>
      </c>
      <c r="Q554" s="217" t="s">
        <v>1240</v>
      </c>
      <c r="R554" s="7" t="s">
        <v>1101</v>
      </c>
      <c r="S554" s="7" t="s">
        <v>2184</v>
      </c>
      <c r="T554" s="7" t="s">
        <v>2185</v>
      </c>
      <c r="U554" s="215">
        <v>298492</v>
      </c>
      <c r="V554" s="7" t="s">
        <v>2163</v>
      </c>
      <c r="W554" s="7" t="s">
        <v>2165</v>
      </c>
      <c r="X554" s="7">
        <v>9551.75</v>
      </c>
      <c r="Y554" s="7">
        <v>114</v>
      </c>
      <c r="Z554" s="7">
        <v>19</v>
      </c>
      <c r="AA554" s="7">
        <v>51</v>
      </c>
      <c r="AB554" s="7" t="b">
        <v>0</v>
      </c>
      <c r="AC554" s="7">
        <v>8.7130000000000003E-3</v>
      </c>
      <c r="AD554" s="7" t="s">
        <v>1623</v>
      </c>
      <c r="AE554" s="7" t="s">
        <v>27</v>
      </c>
      <c r="AF554" s="7" t="s">
        <v>27</v>
      </c>
      <c r="AG554" s="7" t="s">
        <v>27</v>
      </c>
      <c r="AH554" s="7" t="s">
        <v>27</v>
      </c>
      <c r="AI554" s="7" t="s">
        <v>27</v>
      </c>
      <c r="AJ554" s="7" t="s">
        <v>27</v>
      </c>
      <c r="AK554" s="7" t="s">
        <v>27</v>
      </c>
      <c r="AL554" s="7" t="s">
        <v>27</v>
      </c>
      <c r="AM554" s="7" t="s">
        <v>27</v>
      </c>
      <c r="AN554" s="7" t="s">
        <v>27</v>
      </c>
      <c r="AO554" s="7" t="s">
        <v>27</v>
      </c>
      <c r="AP554" s="7" t="s">
        <v>27</v>
      </c>
      <c r="AQ554" s="7" t="s">
        <v>27</v>
      </c>
      <c r="AR554" s="7" t="s">
        <v>27</v>
      </c>
      <c r="AS554" s="7" t="s">
        <v>27</v>
      </c>
      <c r="AT554" s="7" t="s">
        <v>27</v>
      </c>
    </row>
    <row r="555" spans="1:46" ht="49" x14ac:dyDescent="0.2">
      <c r="A555" s="6" t="s">
        <v>1100</v>
      </c>
      <c r="B555" s="7" t="s">
        <v>1101</v>
      </c>
      <c r="C555" s="7" t="s">
        <v>1241</v>
      </c>
      <c r="D555" s="7" t="s">
        <v>27</v>
      </c>
      <c r="E555" s="7" t="s">
        <v>195</v>
      </c>
      <c r="F555" s="7">
        <v>19195794674</v>
      </c>
      <c r="G555" s="7">
        <v>19198887386</v>
      </c>
      <c r="H555" s="7">
        <v>1</v>
      </c>
      <c r="I555" s="7" t="s">
        <v>136</v>
      </c>
      <c r="J555" s="213" t="s">
        <v>1242</v>
      </c>
      <c r="L555" s="6" t="s">
        <v>1619</v>
      </c>
      <c r="M555" s="7" t="s">
        <v>1616</v>
      </c>
      <c r="N555" s="7" t="s">
        <v>1617</v>
      </c>
      <c r="O555" s="7">
        <v>533</v>
      </c>
      <c r="P555" s="7">
        <v>-9.2233720368547697E+18</v>
      </c>
      <c r="Q555" s="213" t="s">
        <v>1242</v>
      </c>
      <c r="R555" s="7" t="s">
        <v>1101</v>
      </c>
      <c r="S555" s="7" t="s">
        <v>2185</v>
      </c>
      <c r="T555" s="7" t="s">
        <v>2186</v>
      </c>
      <c r="U555" s="215">
        <v>298492</v>
      </c>
      <c r="V555" s="7" t="s">
        <v>2163</v>
      </c>
      <c r="W555" s="7" t="s">
        <v>2165</v>
      </c>
      <c r="X555" s="7">
        <v>9551.75</v>
      </c>
      <c r="Y555" s="7">
        <v>139</v>
      </c>
      <c r="Z555" s="7">
        <v>28</v>
      </c>
      <c r="AA555" s="7">
        <v>36</v>
      </c>
      <c r="AB555" s="7" t="b">
        <v>0</v>
      </c>
      <c r="AC555" s="7">
        <v>4.0849999999999997E-2</v>
      </c>
      <c r="AD555" s="7" t="s">
        <v>1623</v>
      </c>
      <c r="AE555" s="7" t="s">
        <v>27</v>
      </c>
      <c r="AF555" s="7" t="s">
        <v>27</v>
      </c>
      <c r="AG555" s="7" t="s">
        <v>27</v>
      </c>
      <c r="AH555" s="7" t="s">
        <v>27</v>
      </c>
      <c r="AI555" s="7" t="s">
        <v>27</v>
      </c>
      <c r="AJ555" s="7" t="s">
        <v>27</v>
      </c>
      <c r="AK555" s="7" t="s">
        <v>27</v>
      </c>
      <c r="AL555" s="7" t="s">
        <v>27</v>
      </c>
      <c r="AM555" s="7" t="s">
        <v>27</v>
      </c>
      <c r="AN555" s="7" t="s">
        <v>27</v>
      </c>
      <c r="AO555" s="7" t="s">
        <v>27</v>
      </c>
      <c r="AP555" s="7" t="s">
        <v>27</v>
      </c>
      <c r="AQ555" s="7" t="s">
        <v>27</v>
      </c>
      <c r="AR555" s="7" t="s">
        <v>27</v>
      </c>
      <c r="AS555" s="7" t="s">
        <v>27</v>
      </c>
      <c r="AT555" s="7" t="s">
        <v>27</v>
      </c>
    </row>
    <row r="556" spans="1:46" ht="37" x14ac:dyDescent="0.2">
      <c r="A556" s="6" t="s">
        <v>1100</v>
      </c>
      <c r="B556" s="7" t="s">
        <v>1101</v>
      </c>
      <c r="C556" s="7" t="s">
        <v>1243</v>
      </c>
      <c r="D556" s="7" t="s">
        <v>27</v>
      </c>
      <c r="E556" s="7" t="s">
        <v>195</v>
      </c>
      <c r="F556" s="7">
        <v>19195794674</v>
      </c>
      <c r="G556" s="7">
        <v>19198887386</v>
      </c>
      <c r="H556" s="7">
        <v>1</v>
      </c>
      <c r="I556" s="7" t="s">
        <v>136</v>
      </c>
      <c r="J556" s="211" t="s">
        <v>1244</v>
      </c>
      <c r="L556" s="6" t="s">
        <v>1619</v>
      </c>
      <c r="M556" s="7" t="s">
        <v>1616</v>
      </c>
      <c r="N556" s="7" t="s">
        <v>1617</v>
      </c>
      <c r="O556" s="7">
        <v>534</v>
      </c>
      <c r="P556" s="7">
        <v>-9.2233720368547697E+18</v>
      </c>
      <c r="Q556" s="211" t="s">
        <v>1244</v>
      </c>
      <c r="R556" s="7" t="s">
        <v>1101</v>
      </c>
      <c r="S556" s="7" t="s">
        <v>2186</v>
      </c>
      <c r="T556" s="7" t="s">
        <v>2187</v>
      </c>
      <c r="U556" s="215">
        <v>298492</v>
      </c>
      <c r="V556" s="7" t="s">
        <v>2163</v>
      </c>
      <c r="W556" s="7" t="s">
        <v>2165</v>
      </c>
      <c r="X556" s="7">
        <v>9551.75</v>
      </c>
      <c r="Y556" s="7">
        <v>122</v>
      </c>
      <c r="Z556" s="7">
        <v>23</v>
      </c>
      <c r="AA556" s="7">
        <v>38</v>
      </c>
      <c r="AB556" s="7" t="b">
        <v>0</v>
      </c>
      <c r="AC556" s="7">
        <v>0.19145599999999999</v>
      </c>
      <c r="AD556" s="7" t="s">
        <v>1623</v>
      </c>
      <c r="AE556" s="7" t="s">
        <v>27</v>
      </c>
      <c r="AF556" s="7" t="s">
        <v>27</v>
      </c>
      <c r="AG556" s="7" t="s">
        <v>27</v>
      </c>
      <c r="AH556" s="7" t="s">
        <v>27</v>
      </c>
      <c r="AI556" s="7" t="s">
        <v>27</v>
      </c>
      <c r="AJ556" s="7" t="s">
        <v>27</v>
      </c>
      <c r="AK556" s="7" t="s">
        <v>27</v>
      </c>
      <c r="AL556" s="7" t="s">
        <v>27</v>
      </c>
      <c r="AM556" s="7" t="s">
        <v>27</v>
      </c>
      <c r="AN556" s="7" t="s">
        <v>27</v>
      </c>
      <c r="AO556" s="7" t="s">
        <v>27</v>
      </c>
      <c r="AP556" s="7" t="s">
        <v>27</v>
      </c>
      <c r="AQ556" s="7" t="s">
        <v>27</v>
      </c>
      <c r="AR556" s="7" t="s">
        <v>27</v>
      </c>
      <c r="AS556" s="7" t="s">
        <v>27</v>
      </c>
      <c r="AT556" s="7" t="s">
        <v>27</v>
      </c>
    </row>
    <row r="557" spans="1:46" x14ac:dyDescent="0.2">
      <c r="A557" s="6" t="s">
        <v>1100</v>
      </c>
      <c r="B557" s="7" t="s">
        <v>1101</v>
      </c>
      <c r="C557" s="7" t="s">
        <v>1245</v>
      </c>
      <c r="D557" s="7" t="s">
        <v>27</v>
      </c>
      <c r="E557" s="7" t="s">
        <v>195</v>
      </c>
      <c r="F557" s="7">
        <v>19195794674</v>
      </c>
      <c r="G557" s="7">
        <v>19198887386</v>
      </c>
      <c r="H557" s="7">
        <v>1</v>
      </c>
      <c r="I557" s="7" t="s">
        <v>136</v>
      </c>
      <c r="J557" s="211" t="s">
        <v>1246</v>
      </c>
      <c r="L557" s="6" t="s">
        <v>1619</v>
      </c>
      <c r="M557" s="7" t="s">
        <v>1616</v>
      </c>
      <c r="N557" s="7" t="s">
        <v>1617</v>
      </c>
      <c r="O557" s="7">
        <v>535</v>
      </c>
      <c r="P557" s="7">
        <v>-9.2233720368547697E+18</v>
      </c>
      <c r="Q557" s="211" t="s">
        <v>1246</v>
      </c>
      <c r="R557" s="7" t="s">
        <v>1101</v>
      </c>
      <c r="S557" s="7" t="s">
        <v>2187</v>
      </c>
      <c r="T557" s="7" t="s">
        <v>2188</v>
      </c>
      <c r="U557" s="215">
        <v>298492</v>
      </c>
      <c r="V557" s="7" t="s">
        <v>2163</v>
      </c>
      <c r="W557" s="7" t="s">
        <v>2165</v>
      </c>
      <c r="X557" s="7">
        <v>9551.75</v>
      </c>
      <c r="Y557" s="7">
        <v>40</v>
      </c>
      <c r="Z557" s="7">
        <v>6</v>
      </c>
      <c r="AA557" s="7">
        <v>16</v>
      </c>
      <c r="AB557" s="7" t="b">
        <v>0</v>
      </c>
      <c r="AC557" s="7">
        <v>3.9500000000000001E-4</v>
      </c>
      <c r="AD557" s="7" t="s">
        <v>1623</v>
      </c>
      <c r="AE557" s="7" t="s">
        <v>27</v>
      </c>
      <c r="AF557" s="7" t="s">
        <v>27</v>
      </c>
      <c r="AG557" s="7" t="s">
        <v>27</v>
      </c>
      <c r="AH557" s="7" t="s">
        <v>27</v>
      </c>
      <c r="AI557" s="7" t="s">
        <v>27</v>
      </c>
      <c r="AJ557" s="7" t="s">
        <v>27</v>
      </c>
      <c r="AK557" s="7" t="s">
        <v>27</v>
      </c>
      <c r="AL557" s="7" t="s">
        <v>27</v>
      </c>
      <c r="AM557" s="7" t="s">
        <v>27</v>
      </c>
      <c r="AN557" s="7" t="s">
        <v>27</v>
      </c>
      <c r="AO557" s="7" t="s">
        <v>27</v>
      </c>
      <c r="AP557" s="7" t="s">
        <v>27</v>
      </c>
      <c r="AQ557" s="7" t="s">
        <v>27</v>
      </c>
      <c r="AR557" s="7" t="s">
        <v>27</v>
      </c>
      <c r="AS557" s="7" t="s">
        <v>27</v>
      </c>
      <c r="AT557" s="7" t="s">
        <v>27</v>
      </c>
    </row>
    <row r="558" spans="1:46" ht="25" x14ac:dyDescent="0.2">
      <c r="A558" s="6" t="s">
        <v>1100</v>
      </c>
      <c r="B558" s="7" t="s">
        <v>1101</v>
      </c>
      <c r="C558" s="7" t="s">
        <v>1247</v>
      </c>
      <c r="D558" s="7" t="s">
        <v>27</v>
      </c>
      <c r="E558" s="7" t="s">
        <v>195</v>
      </c>
      <c r="F558" s="7">
        <v>19195794674</v>
      </c>
      <c r="G558" s="7">
        <v>19198887386</v>
      </c>
      <c r="H558" s="7">
        <v>1</v>
      </c>
      <c r="I558" s="7" t="s">
        <v>136</v>
      </c>
      <c r="J558" s="213" t="s">
        <v>1248</v>
      </c>
      <c r="L558" s="6" t="s">
        <v>1619</v>
      </c>
      <c r="M558" s="7" t="s">
        <v>1616</v>
      </c>
      <c r="N558" s="7" t="s">
        <v>1617</v>
      </c>
      <c r="O558" s="7">
        <v>536</v>
      </c>
      <c r="P558" s="7">
        <v>-9.2233720368547697E+18</v>
      </c>
      <c r="Q558" s="213" t="s">
        <v>1248</v>
      </c>
      <c r="R558" s="7" t="s">
        <v>1101</v>
      </c>
      <c r="S558" s="7" t="s">
        <v>2188</v>
      </c>
      <c r="T558" s="7" t="s">
        <v>2189</v>
      </c>
      <c r="U558" s="215">
        <v>298492</v>
      </c>
      <c r="V558" s="7" t="s">
        <v>2163</v>
      </c>
      <c r="W558" s="7" t="s">
        <v>2165</v>
      </c>
      <c r="X558" s="7">
        <v>9551.75</v>
      </c>
      <c r="Y558" s="7">
        <v>78</v>
      </c>
      <c r="Z558" s="7">
        <v>12</v>
      </c>
      <c r="AA558" s="7">
        <v>30</v>
      </c>
      <c r="AB558" s="7" t="b">
        <v>0</v>
      </c>
      <c r="AC558" s="7">
        <v>6.4899999999999995E-4</v>
      </c>
      <c r="AD558" s="7" t="s">
        <v>1623</v>
      </c>
      <c r="AE558" s="7" t="s">
        <v>27</v>
      </c>
      <c r="AF558" s="7" t="s">
        <v>27</v>
      </c>
      <c r="AG558" s="7" t="s">
        <v>27</v>
      </c>
      <c r="AH558" s="7" t="s">
        <v>27</v>
      </c>
      <c r="AI558" s="7" t="s">
        <v>27</v>
      </c>
      <c r="AJ558" s="7" t="s">
        <v>27</v>
      </c>
      <c r="AK558" s="7" t="s">
        <v>27</v>
      </c>
      <c r="AL558" s="7" t="s">
        <v>27</v>
      </c>
      <c r="AM558" s="7" t="s">
        <v>27</v>
      </c>
      <c r="AN558" s="7" t="s">
        <v>27</v>
      </c>
      <c r="AO558" s="7" t="s">
        <v>27</v>
      </c>
      <c r="AP558" s="7" t="s">
        <v>27</v>
      </c>
      <c r="AQ558" s="7" t="s">
        <v>27</v>
      </c>
      <c r="AR558" s="7" t="s">
        <v>27</v>
      </c>
      <c r="AS558" s="7" t="s">
        <v>27</v>
      </c>
      <c r="AT558" s="7" t="s">
        <v>27</v>
      </c>
    </row>
    <row r="559" spans="1:46" ht="49" x14ac:dyDescent="0.2">
      <c r="A559" s="6" t="s">
        <v>1100</v>
      </c>
      <c r="B559" s="7" t="s">
        <v>1101</v>
      </c>
      <c r="C559" s="7" t="s">
        <v>1249</v>
      </c>
      <c r="D559" s="7" t="s">
        <v>27</v>
      </c>
      <c r="E559" s="7" t="s">
        <v>195</v>
      </c>
      <c r="F559" s="7">
        <v>19195794674</v>
      </c>
      <c r="G559" s="7">
        <v>19198887386</v>
      </c>
      <c r="H559" s="7">
        <v>1</v>
      </c>
      <c r="I559" s="7" t="s">
        <v>136</v>
      </c>
      <c r="J559" s="212" t="s">
        <v>1250</v>
      </c>
      <c r="L559" s="6" t="s">
        <v>1619</v>
      </c>
      <c r="M559" s="7" t="s">
        <v>1616</v>
      </c>
      <c r="N559" s="7" t="s">
        <v>1617</v>
      </c>
      <c r="O559" s="7">
        <v>537</v>
      </c>
      <c r="P559" s="7">
        <v>-9.2233720368547697E+18</v>
      </c>
      <c r="Q559" s="217" t="s">
        <v>1250</v>
      </c>
      <c r="R559" s="7" t="s">
        <v>1101</v>
      </c>
      <c r="S559" s="7" t="s">
        <v>2189</v>
      </c>
      <c r="T559" s="7" t="s">
        <v>2190</v>
      </c>
      <c r="U559" s="215">
        <v>298492</v>
      </c>
      <c r="V559" s="7" t="s">
        <v>2163</v>
      </c>
      <c r="W559" s="7" t="s">
        <v>2165</v>
      </c>
      <c r="X559" s="7">
        <v>9551.75</v>
      </c>
      <c r="Y559" s="7">
        <v>152</v>
      </c>
      <c r="Z559" s="7">
        <v>29</v>
      </c>
      <c r="AA559" s="7">
        <v>57</v>
      </c>
      <c r="AB559" s="7" t="b">
        <v>1</v>
      </c>
      <c r="AC559" s="7">
        <v>0.99767799999999995</v>
      </c>
      <c r="AD559" s="7" t="s">
        <v>1667</v>
      </c>
      <c r="AE559" s="7" t="s">
        <v>27</v>
      </c>
      <c r="AF559" s="7" t="s">
        <v>27</v>
      </c>
      <c r="AG559" s="7" t="s">
        <v>27</v>
      </c>
      <c r="AH559" s="7" t="s">
        <v>27</v>
      </c>
      <c r="AI559" s="7" t="s">
        <v>27</v>
      </c>
      <c r="AJ559" s="7" t="s">
        <v>27</v>
      </c>
      <c r="AK559" s="7" t="s">
        <v>27</v>
      </c>
      <c r="AL559" s="7" t="s">
        <v>27</v>
      </c>
      <c r="AM559" s="7" t="s">
        <v>27</v>
      </c>
      <c r="AN559" s="7" t="s">
        <v>27</v>
      </c>
      <c r="AO559" s="7" t="s">
        <v>27</v>
      </c>
      <c r="AP559" s="7" t="s">
        <v>27</v>
      </c>
      <c r="AQ559" s="7" t="s">
        <v>27</v>
      </c>
      <c r="AR559" s="7" t="s">
        <v>27</v>
      </c>
      <c r="AS559" s="7" t="s">
        <v>27</v>
      </c>
      <c r="AT559" s="7" t="s">
        <v>27</v>
      </c>
    </row>
    <row r="560" spans="1:46" ht="37" x14ac:dyDescent="0.2">
      <c r="A560" s="6" t="s">
        <v>1100</v>
      </c>
      <c r="B560" s="7" t="s">
        <v>1101</v>
      </c>
      <c r="C560" s="7" t="s">
        <v>1251</v>
      </c>
      <c r="D560" s="7" t="s">
        <v>27</v>
      </c>
      <c r="E560" s="7" t="s">
        <v>195</v>
      </c>
      <c r="F560" s="7">
        <v>19195794674</v>
      </c>
      <c r="G560" s="7">
        <v>19198887386</v>
      </c>
      <c r="H560" s="7">
        <v>1</v>
      </c>
      <c r="I560" s="7" t="s">
        <v>136</v>
      </c>
      <c r="J560" s="211" t="s">
        <v>1252</v>
      </c>
      <c r="L560" s="6" t="s">
        <v>1619</v>
      </c>
      <c r="M560" s="7" t="s">
        <v>1616</v>
      </c>
      <c r="N560" s="7" t="s">
        <v>1617</v>
      </c>
      <c r="O560" s="7">
        <v>538</v>
      </c>
      <c r="P560" s="7">
        <v>-9.2233720368547697E+18</v>
      </c>
      <c r="Q560" s="211" t="s">
        <v>1252</v>
      </c>
      <c r="R560" s="7" t="s">
        <v>1101</v>
      </c>
      <c r="S560" s="7" t="s">
        <v>2190</v>
      </c>
      <c r="T560" s="7" t="s">
        <v>2191</v>
      </c>
      <c r="U560" s="215">
        <v>298492</v>
      </c>
      <c r="V560" s="7" t="s">
        <v>2163</v>
      </c>
      <c r="W560" s="7" t="s">
        <v>2165</v>
      </c>
      <c r="X560" s="7">
        <v>9551.75</v>
      </c>
      <c r="Y560" s="7">
        <v>92</v>
      </c>
      <c r="Z560" s="7">
        <v>12</v>
      </c>
      <c r="AA560" s="7">
        <v>36</v>
      </c>
      <c r="AB560" s="7" t="b">
        <v>0</v>
      </c>
      <c r="AC560" s="7">
        <v>2.6610000000000002E-3</v>
      </c>
      <c r="AD560" s="7" t="s">
        <v>1623</v>
      </c>
      <c r="AE560" s="7" t="s">
        <v>27</v>
      </c>
      <c r="AF560" s="7" t="s">
        <v>27</v>
      </c>
      <c r="AG560" s="7" t="s">
        <v>27</v>
      </c>
      <c r="AH560" s="7" t="s">
        <v>27</v>
      </c>
      <c r="AI560" s="7" t="s">
        <v>27</v>
      </c>
      <c r="AJ560" s="7" t="s">
        <v>27</v>
      </c>
      <c r="AK560" s="7" t="s">
        <v>27</v>
      </c>
      <c r="AL560" s="7" t="s">
        <v>27</v>
      </c>
      <c r="AM560" s="7" t="s">
        <v>27</v>
      </c>
      <c r="AN560" s="7" t="s">
        <v>27</v>
      </c>
      <c r="AO560" s="7" t="s">
        <v>27</v>
      </c>
      <c r="AP560" s="7" t="s">
        <v>27</v>
      </c>
      <c r="AQ560" s="7" t="s">
        <v>27</v>
      </c>
      <c r="AR560" s="7" t="s">
        <v>27</v>
      </c>
      <c r="AS560" s="7" t="s">
        <v>27</v>
      </c>
      <c r="AT560" s="7" t="s">
        <v>27</v>
      </c>
    </row>
    <row r="561" spans="1:46" ht="37" x14ac:dyDescent="0.2">
      <c r="A561" s="6" t="s">
        <v>1100</v>
      </c>
      <c r="B561" s="7" t="s">
        <v>1101</v>
      </c>
      <c r="C561" s="7" t="s">
        <v>1253</v>
      </c>
      <c r="D561" s="7" t="s">
        <v>27</v>
      </c>
      <c r="E561" s="7" t="s">
        <v>195</v>
      </c>
      <c r="F561" s="7">
        <v>19195794674</v>
      </c>
      <c r="G561" s="7">
        <v>19198887386</v>
      </c>
      <c r="H561" s="7">
        <v>1</v>
      </c>
      <c r="I561" s="7" t="s">
        <v>136</v>
      </c>
      <c r="J561" s="212" t="s">
        <v>1254</v>
      </c>
      <c r="L561" s="6" t="s">
        <v>1619</v>
      </c>
      <c r="M561" s="7" t="s">
        <v>1616</v>
      </c>
      <c r="N561" s="7" t="s">
        <v>1617</v>
      </c>
      <c r="O561" s="7">
        <v>539</v>
      </c>
      <c r="P561" s="7">
        <v>-9.2233720368547697E+18</v>
      </c>
      <c r="Q561" s="217" t="s">
        <v>1254</v>
      </c>
      <c r="R561" s="7" t="s">
        <v>1101</v>
      </c>
      <c r="S561" s="7" t="s">
        <v>2191</v>
      </c>
      <c r="T561" s="7" t="s">
        <v>2192</v>
      </c>
      <c r="U561" s="215">
        <v>298492</v>
      </c>
      <c r="V561" s="7" t="s">
        <v>2163</v>
      </c>
      <c r="W561" s="7" t="s">
        <v>2165</v>
      </c>
      <c r="X561" s="7">
        <v>9551.75</v>
      </c>
      <c r="Y561" s="7">
        <v>113</v>
      </c>
      <c r="Z561" s="7">
        <v>19</v>
      </c>
      <c r="AA561" s="7">
        <v>45</v>
      </c>
      <c r="AB561" s="7" t="b">
        <v>1</v>
      </c>
      <c r="AC561" s="7">
        <v>0.99147300000000005</v>
      </c>
      <c r="AD561" s="7" t="s">
        <v>1667</v>
      </c>
      <c r="AE561" s="7" t="s">
        <v>27</v>
      </c>
      <c r="AF561" s="7" t="s">
        <v>27</v>
      </c>
      <c r="AG561" s="7" t="s">
        <v>27</v>
      </c>
      <c r="AH561" s="7" t="s">
        <v>27</v>
      </c>
      <c r="AI561" s="7" t="s">
        <v>27</v>
      </c>
      <c r="AJ561" s="7" t="s">
        <v>27</v>
      </c>
      <c r="AK561" s="7" t="s">
        <v>27</v>
      </c>
      <c r="AL561" s="7" t="s">
        <v>27</v>
      </c>
      <c r="AM561" s="7" t="s">
        <v>27</v>
      </c>
      <c r="AN561" s="7" t="s">
        <v>27</v>
      </c>
      <c r="AO561" s="7" t="s">
        <v>27</v>
      </c>
      <c r="AP561" s="7" t="s">
        <v>27</v>
      </c>
      <c r="AQ561" s="7" t="s">
        <v>27</v>
      </c>
      <c r="AR561" s="7" t="s">
        <v>27</v>
      </c>
      <c r="AS561" s="7" t="s">
        <v>27</v>
      </c>
      <c r="AT561" s="7" t="s">
        <v>27</v>
      </c>
    </row>
    <row r="562" spans="1:46" ht="61" x14ac:dyDescent="0.2">
      <c r="A562" s="6" t="s">
        <v>1100</v>
      </c>
      <c r="B562" s="7" t="s">
        <v>1101</v>
      </c>
      <c r="C562" s="7" t="s">
        <v>1255</v>
      </c>
      <c r="D562" s="7" t="s">
        <v>27</v>
      </c>
      <c r="E562" s="7" t="s">
        <v>195</v>
      </c>
      <c r="F562" s="7">
        <v>19195794674</v>
      </c>
      <c r="G562" s="7">
        <v>19198887386</v>
      </c>
      <c r="H562" s="7">
        <v>1</v>
      </c>
      <c r="I562" s="7" t="s">
        <v>136</v>
      </c>
      <c r="J562" s="211" t="s">
        <v>1256</v>
      </c>
      <c r="L562" s="6" t="s">
        <v>1619</v>
      </c>
      <c r="M562" s="7" t="s">
        <v>1616</v>
      </c>
      <c r="N562" s="7" t="s">
        <v>1617</v>
      </c>
      <c r="O562" s="7">
        <v>540</v>
      </c>
      <c r="P562" s="7">
        <v>-9.2233720368547697E+18</v>
      </c>
      <c r="Q562" s="211" t="s">
        <v>1256</v>
      </c>
      <c r="R562" s="7" t="s">
        <v>1101</v>
      </c>
      <c r="S562" s="7" t="s">
        <v>2192</v>
      </c>
      <c r="T562" s="7" t="s">
        <v>2193</v>
      </c>
      <c r="U562" s="215">
        <v>298492</v>
      </c>
      <c r="V562" s="7" t="s">
        <v>2163</v>
      </c>
      <c r="W562" s="7" t="s">
        <v>2165</v>
      </c>
      <c r="X562" s="7">
        <v>9551.75</v>
      </c>
      <c r="Y562" s="7">
        <v>191</v>
      </c>
      <c r="Z562" s="7">
        <v>23</v>
      </c>
      <c r="AA562" s="7">
        <v>91</v>
      </c>
      <c r="AB562" s="7" t="b">
        <v>1</v>
      </c>
      <c r="AC562" s="7">
        <v>0.99772899999999998</v>
      </c>
      <c r="AD562" s="7" t="s">
        <v>1667</v>
      </c>
      <c r="AE562" s="7" t="s">
        <v>27</v>
      </c>
      <c r="AF562" s="7" t="s">
        <v>27</v>
      </c>
      <c r="AG562" s="7" t="s">
        <v>27</v>
      </c>
      <c r="AH562" s="7" t="s">
        <v>27</v>
      </c>
      <c r="AI562" s="7" t="s">
        <v>27</v>
      </c>
      <c r="AJ562" s="7" t="s">
        <v>27</v>
      </c>
      <c r="AK562" s="7" t="s">
        <v>27</v>
      </c>
      <c r="AL562" s="7" t="s">
        <v>27</v>
      </c>
      <c r="AM562" s="7" t="s">
        <v>27</v>
      </c>
      <c r="AN562" s="7" t="s">
        <v>27</v>
      </c>
      <c r="AO562" s="7" t="s">
        <v>27</v>
      </c>
      <c r="AP562" s="7" t="s">
        <v>27</v>
      </c>
      <c r="AQ562" s="7" t="s">
        <v>27</v>
      </c>
      <c r="AR562" s="7" t="s">
        <v>27</v>
      </c>
      <c r="AS562" s="7" t="s">
        <v>27</v>
      </c>
      <c r="AT562" s="7" t="s">
        <v>27</v>
      </c>
    </row>
    <row r="563" spans="1:46" ht="25" x14ac:dyDescent="0.2">
      <c r="A563" s="6" t="s">
        <v>1100</v>
      </c>
      <c r="B563" s="7" t="s">
        <v>1101</v>
      </c>
      <c r="C563" s="7" t="s">
        <v>1257</v>
      </c>
      <c r="D563" s="7" t="s">
        <v>27</v>
      </c>
      <c r="E563" s="7" t="s">
        <v>195</v>
      </c>
      <c r="F563" s="7">
        <v>19195794674</v>
      </c>
      <c r="G563" s="7">
        <v>19198887386</v>
      </c>
      <c r="H563" s="7">
        <v>1</v>
      </c>
      <c r="I563" s="7" t="s">
        <v>136</v>
      </c>
      <c r="J563" s="211" t="s">
        <v>1258</v>
      </c>
      <c r="L563" s="6" t="s">
        <v>1619</v>
      </c>
      <c r="M563" s="7" t="s">
        <v>1616</v>
      </c>
      <c r="N563" s="7" t="s">
        <v>1617</v>
      </c>
      <c r="O563" s="7">
        <v>541</v>
      </c>
      <c r="P563" s="7">
        <v>-9.2233720368547697E+18</v>
      </c>
      <c r="Q563" s="211" t="s">
        <v>1258</v>
      </c>
      <c r="R563" s="7" t="s">
        <v>1101</v>
      </c>
      <c r="S563" s="7" t="s">
        <v>2193</v>
      </c>
      <c r="T563" s="7" t="s">
        <v>2194</v>
      </c>
      <c r="U563" s="215">
        <v>298492</v>
      </c>
      <c r="V563" s="7" t="s">
        <v>2163</v>
      </c>
      <c r="W563" s="7" t="s">
        <v>2165</v>
      </c>
      <c r="X563" s="7">
        <v>9551.75</v>
      </c>
      <c r="Y563" s="7">
        <v>76</v>
      </c>
      <c r="Z563" s="7">
        <v>11</v>
      </c>
      <c r="AA563" s="7">
        <v>29</v>
      </c>
      <c r="AB563" s="7" t="b">
        <v>0</v>
      </c>
      <c r="AC563" s="7">
        <v>2.8778999999999999E-2</v>
      </c>
      <c r="AD563" s="7" t="s">
        <v>1623</v>
      </c>
      <c r="AE563" s="7" t="s">
        <v>27</v>
      </c>
      <c r="AF563" s="7" t="s">
        <v>27</v>
      </c>
      <c r="AG563" s="7" t="s">
        <v>27</v>
      </c>
      <c r="AH563" s="7" t="s">
        <v>27</v>
      </c>
      <c r="AI563" s="7" t="s">
        <v>27</v>
      </c>
      <c r="AJ563" s="7" t="s">
        <v>27</v>
      </c>
      <c r="AK563" s="7" t="s">
        <v>27</v>
      </c>
      <c r="AL563" s="7" t="s">
        <v>27</v>
      </c>
      <c r="AM563" s="7" t="s">
        <v>27</v>
      </c>
      <c r="AN563" s="7" t="s">
        <v>27</v>
      </c>
      <c r="AO563" s="7" t="s">
        <v>27</v>
      </c>
      <c r="AP563" s="7" t="s">
        <v>27</v>
      </c>
      <c r="AQ563" s="7" t="s">
        <v>27</v>
      </c>
      <c r="AR563" s="7" t="s">
        <v>27</v>
      </c>
      <c r="AS563" s="7" t="s">
        <v>27</v>
      </c>
      <c r="AT563" s="7" t="s">
        <v>27</v>
      </c>
    </row>
    <row r="564" spans="1:46" ht="25" x14ac:dyDescent="0.2">
      <c r="A564" s="6" t="s">
        <v>1100</v>
      </c>
      <c r="B564" s="7" t="s">
        <v>1101</v>
      </c>
      <c r="C564" s="7" t="s">
        <v>1259</v>
      </c>
      <c r="D564" s="7" t="s">
        <v>27</v>
      </c>
      <c r="E564" s="7" t="s">
        <v>195</v>
      </c>
      <c r="F564" s="7">
        <v>19195794674</v>
      </c>
      <c r="G564" s="7">
        <v>19198887386</v>
      </c>
      <c r="H564" s="7">
        <v>1</v>
      </c>
      <c r="I564" s="7" t="s">
        <v>136</v>
      </c>
      <c r="J564" s="211" t="s">
        <v>1260</v>
      </c>
      <c r="L564" s="6" t="s">
        <v>1619</v>
      </c>
      <c r="M564" s="7" t="s">
        <v>1616</v>
      </c>
      <c r="N564" s="7" t="s">
        <v>1617</v>
      </c>
      <c r="O564" s="7">
        <v>542</v>
      </c>
      <c r="P564" s="7">
        <v>-9.2233720368547697E+18</v>
      </c>
      <c r="Q564" s="211" t="s">
        <v>1260</v>
      </c>
      <c r="R564" s="7" t="s">
        <v>1101</v>
      </c>
      <c r="S564" s="7" t="s">
        <v>2194</v>
      </c>
      <c r="T564" s="7" t="s">
        <v>2195</v>
      </c>
      <c r="U564" s="215">
        <v>298492</v>
      </c>
      <c r="V564" s="7" t="s">
        <v>2163</v>
      </c>
      <c r="W564" s="7" t="s">
        <v>2165</v>
      </c>
      <c r="X564" s="7">
        <v>9551.75</v>
      </c>
      <c r="Y564" s="7">
        <v>72</v>
      </c>
      <c r="Z564" s="7">
        <v>12</v>
      </c>
      <c r="AA564" s="7">
        <v>24</v>
      </c>
      <c r="AB564" s="7" t="b">
        <v>0</v>
      </c>
      <c r="AC564" s="7">
        <v>2.8909999999999999E-3</v>
      </c>
      <c r="AD564" s="7" t="s">
        <v>1623</v>
      </c>
      <c r="AE564" s="7" t="s">
        <v>27</v>
      </c>
      <c r="AF564" s="7" t="s">
        <v>27</v>
      </c>
      <c r="AG564" s="7" t="s">
        <v>27</v>
      </c>
      <c r="AH564" s="7" t="s">
        <v>27</v>
      </c>
      <c r="AI564" s="7" t="s">
        <v>27</v>
      </c>
      <c r="AJ564" s="7" t="s">
        <v>27</v>
      </c>
      <c r="AK564" s="7" t="s">
        <v>27</v>
      </c>
      <c r="AL564" s="7" t="s">
        <v>27</v>
      </c>
      <c r="AM564" s="7" t="s">
        <v>27</v>
      </c>
      <c r="AN564" s="7" t="s">
        <v>27</v>
      </c>
      <c r="AO564" s="7" t="s">
        <v>27</v>
      </c>
      <c r="AP564" s="7" t="s">
        <v>27</v>
      </c>
      <c r="AQ564" s="7" t="s">
        <v>27</v>
      </c>
      <c r="AR564" s="7" t="s">
        <v>27</v>
      </c>
      <c r="AS564" s="7" t="s">
        <v>27</v>
      </c>
      <c r="AT564" s="7" t="s">
        <v>27</v>
      </c>
    </row>
    <row r="565" spans="1:46" ht="37" x14ac:dyDescent="0.2">
      <c r="A565" s="6" t="s">
        <v>1100</v>
      </c>
      <c r="B565" s="7" t="s">
        <v>1101</v>
      </c>
      <c r="C565" s="7" t="s">
        <v>1261</v>
      </c>
      <c r="D565" s="7" t="s">
        <v>27</v>
      </c>
      <c r="E565" s="7" t="s">
        <v>195</v>
      </c>
      <c r="F565" s="7">
        <v>19195794674</v>
      </c>
      <c r="G565" s="7">
        <v>19198887386</v>
      </c>
      <c r="H565" s="7">
        <v>1</v>
      </c>
      <c r="I565" s="7" t="s">
        <v>136</v>
      </c>
      <c r="J565" s="212" t="s">
        <v>1262</v>
      </c>
      <c r="L565" s="6" t="s">
        <v>1619</v>
      </c>
      <c r="M565" s="7" t="s">
        <v>1616</v>
      </c>
      <c r="N565" s="7" t="s">
        <v>1617</v>
      </c>
      <c r="O565" s="7">
        <v>543</v>
      </c>
      <c r="P565" s="7">
        <v>-9.2233720368547697E+18</v>
      </c>
      <c r="Q565" s="217" t="s">
        <v>1262</v>
      </c>
      <c r="R565" s="7" t="s">
        <v>1101</v>
      </c>
      <c r="S565" s="7" t="s">
        <v>2195</v>
      </c>
      <c r="T565" s="7" t="s">
        <v>2165</v>
      </c>
      <c r="U565" s="215">
        <v>298492</v>
      </c>
      <c r="V565" s="7" t="s">
        <v>2163</v>
      </c>
      <c r="W565" s="7" t="s">
        <v>2165</v>
      </c>
      <c r="X565" s="7">
        <v>9551.75</v>
      </c>
      <c r="Y565" s="7">
        <v>133</v>
      </c>
      <c r="Z565" s="7">
        <v>27</v>
      </c>
      <c r="AA565" s="7">
        <v>54</v>
      </c>
      <c r="AB565" s="7" t="b">
        <v>0</v>
      </c>
      <c r="AC565" s="7">
        <v>3.6706000000000003E-2</v>
      </c>
      <c r="AD565" s="7" t="s">
        <v>1623</v>
      </c>
      <c r="AE565" s="7" t="s">
        <v>27</v>
      </c>
      <c r="AF565" s="7" t="s">
        <v>27</v>
      </c>
      <c r="AG565" s="7" t="s">
        <v>27</v>
      </c>
      <c r="AH565" s="7" t="s">
        <v>27</v>
      </c>
      <c r="AI565" s="7" t="s">
        <v>27</v>
      </c>
      <c r="AJ565" s="7" t="s">
        <v>27</v>
      </c>
      <c r="AK565" s="7" t="s">
        <v>27</v>
      </c>
      <c r="AL565" s="7" t="s">
        <v>27</v>
      </c>
      <c r="AM565" s="7" t="s">
        <v>27</v>
      </c>
      <c r="AN565" s="7" t="s">
        <v>27</v>
      </c>
      <c r="AO565" s="7" t="s">
        <v>27</v>
      </c>
      <c r="AP565" s="7" t="s">
        <v>27</v>
      </c>
      <c r="AQ565" s="7" t="s">
        <v>27</v>
      </c>
      <c r="AR565" s="7" t="s">
        <v>27</v>
      </c>
      <c r="AS565" s="7" t="s">
        <v>27</v>
      </c>
      <c r="AT565" s="7" t="s">
        <v>27</v>
      </c>
    </row>
    <row r="566" spans="1:46" ht="37" x14ac:dyDescent="0.2">
      <c r="A566" s="6" t="s">
        <v>1100</v>
      </c>
      <c r="B566" s="7" t="s">
        <v>1101</v>
      </c>
      <c r="C566" s="7" t="s">
        <v>1263</v>
      </c>
      <c r="D566" s="7" t="s">
        <v>27</v>
      </c>
      <c r="E566" s="7" t="s">
        <v>195</v>
      </c>
      <c r="F566" s="7">
        <v>19195794674</v>
      </c>
      <c r="G566" s="7">
        <v>19198887386</v>
      </c>
      <c r="H566" s="7">
        <v>1</v>
      </c>
      <c r="I566" s="7" t="s">
        <v>136</v>
      </c>
      <c r="J566" s="211" t="s">
        <v>1264</v>
      </c>
      <c r="L566" s="6" t="s">
        <v>1619</v>
      </c>
      <c r="M566" s="7" t="s">
        <v>1616</v>
      </c>
      <c r="N566" s="7" t="s">
        <v>1617</v>
      </c>
      <c r="O566" s="7">
        <v>544</v>
      </c>
      <c r="P566" s="7">
        <v>-9.2233720368547697E+18</v>
      </c>
      <c r="Q566" s="211" t="s">
        <v>1264</v>
      </c>
      <c r="R566" s="7" t="s">
        <v>1101</v>
      </c>
      <c r="S566" s="7" t="s">
        <v>2196</v>
      </c>
      <c r="T566" s="7" t="s">
        <v>2197</v>
      </c>
      <c r="U566" s="215">
        <v>334765</v>
      </c>
      <c r="V566" s="7" t="s">
        <v>2196</v>
      </c>
      <c r="W566" s="7" t="s">
        <v>2198</v>
      </c>
      <c r="X566" s="7">
        <v>10712.495000000001</v>
      </c>
      <c r="Y566" s="7">
        <v>106</v>
      </c>
      <c r="Z566" s="7">
        <v>20</v>
      </c>
      <c r="AA566" s="7">
        <v>40</v>
      </c>
      <c r="AB566" s="7" t="b">
        <v>1</v>
      </c>
      <c r="AC566" s="7">
        <v>0.99920600000000004</v>
      </c>
      <c r="AD566" s="7" t="s">
        <v>1667</v>
      </c>
      <c r="AE566" s="7" t="s">
        <v>27</v>
      </c>
      <c r="AF566" s="7" t="s">
        <v>27</v>
      </c>
      <c r="AG566" s="7" t="s">
        <v>27</v>
      </c>
      <c r="AH566" s="7" t="s">
        <v>27</v>
      </c>
      <c r="AI566" s="7" t="s">
        <v>27</v>
      </c>
      <c r="AJ566" s="7" t="s">
        <v>27</v>
      </c>
      <c r="AK566" s="7" t="s">
        <v>27</v>
      </c>
      <c r="AL566" s="7" t="s">
        <v>27</v>
      </c>
      <c r="AM566" s="7" t="s">
        <v>27</v>
      </c>
      <c r="AN566" s="7" t="s">
        <v>27</v>
      </c>
      <c r="AO566" s="7" t="s">
        <v>27</v>
      </c>
      <c r="AP566" s="7" t="s">
        <v>27</v>
      </c>
      <c r="AQ566" s="7" t="s">
        <v>27</v>
      </c>
      <c r="AR566" s="7" t="s">
        <v>27</v>
      </c>
      <c r="AS566" s="7" t="s">
        <v>27</v>
      </c>
      <c r="AT566" s="7" t="s">
        <v>27</v>
      </c>
    </row>
    <row r="567" spans="1:46" ht="49" x14ac:dyDescent="0.2">
      <c r="A567" s="6" t="s">
        <v>1100</v>
      </c>
      <c r="B567" s="7" t="s">
        <v>1101</v>
      </c>
      <c r="C567" s="7" t="s">
        <v>1265</v>
      </c>
      <c r="D567" s="7" t="s">
        <v>27</v>
      </c>
      <c r="E567" s="7" t="s">
        <v>195</v>
      </c>
      <c r="F567" s="7">
        <v>19195794674</v>
      </c>
      <c r="G567" s="7">
        <v>19198887386</v>
      </c>
      <c r="H567" s="7">
        <v>1</v>
      </c>
      <c r="I567" s="7" t="s">
        <v>136</v>
      </c>
      <c r="J567" s="211" t="s">
        <v>1266</v>
      </c>
      <c r="L567" s="6" t="s">
        <v>1619</v>
      </c>
      <c r="M567" s="7" t="s">
        <v>1616</v>
      </c>
      <c r="N567" s="7" t="s">
        <v>1617</v>
      </c>
      <c r="O567" s="7">
        <v>545</v>
      </c>
      <c r="P567" s="7">
        <v>-9.2233720368547697E+18</v>
      </c>
      <c r="Q567" s="211" t="s">
        <v>1266</v>
      </c>
      <c r="R567" s="7" t="s">
        <v>1101</v>
      </c>
      <c r="S567" s="7" t="s">
        <v>2197</v>
      </c>
      <c r="T567" s="7" t="s">
        <v>2199</v>
      </c>
      <c r="U567" s="215">
        <v>334765</v>
      </c>
      <c r="V567" s="7" t="s">
        <v>2196</v>
      </c>
      <c r="W567" s="7" t="s">
        <v>2198</v>
      </c>
      <c r="X567" s="7">
        <v>10712.495000000001</v>
      </c>
      <c r="Y567" s="7">
        <v>140</v>
      </c>
      <c r="Z567" s="7">
        <v>26</v>
      </c>
      <c r="AA567" s="7">
        <v>36</v>
      </c>
      <c r="AB567" s="7" t="b">
        <v>0</v>
      </c>
      <c r="AC567" s="7">
        <v>4.7899999999999999E-4</v>
      </c>
      <c r="AD567" s="7" t="s">
        <v>1623</v>
      </c>
      <c r="AE567" s="7" t="s">
        <v>27</v>
      </c>
      <c r="AF567" s="7" t="s">
        <v>27</v>
      </c>
      <c r="AG567" s="7" t="s">
        <v>27</v>
      </c>
      <c r="AH567" s="7" t="s">
        <v>27</v>
      </c>
      <c r="AI567" s="7" t="s">
        <v>27</v>
      </c>
      <c r="AJ567" s="7" t="s">
        <v>27</v>
      </c>
      <c r="AK567" s="7" t="s">
        <v>27</v>
      </c>
      <c r="AL567" s="7" t="s">
        <v>27</v>
      </c>
      <c r="AM567" s="7" t="s">
        <v>27</v>
      </c>
      <c r="AN567" s="7" t="s">
        <v>27</v>
      </c>
      <c r="AO567" s="7" t="s">
        <v>27</v>
      </c>
      <c r="AP567" s="7" t="s">
        <v>27</v>
      </c>
      <c r="AQ567" s="7" t="s">
        <v>27</v>
      </c>
      <c r="AR567" s="7" t="s">
        <v>27</v>
      </c>
      <c r="AS567" s="7" t="s">
        <v>27</v>
      </c>
      <c r="AT567" s="7" t="s">
        <v>27</v>
      </c>
    </row>
    <row r="568" spans="1:46" ht="25" x14ac:dyDescent="0.2">
      <c r="A568" s="6" t="s">
        <v>1100</v>
      </c>
      <c r="B568" s="7" t="s">
        <v>1101</v>
      </c>
      <c r="C568" s="7" t="s">
        <v>1267</v>
      </c>
      <c r="D568" s="7" t="s">
        <v>27</v>
      </c>
      <c r="E568" s="7" t="s">
        <v>195</v>
      </c>
      <c r="F568" s="7">
        <v>19195794674</v>
      </c>
      <c r="G568" s="7">
        <v>19198887386</v>
      </c>
      <c r="H568" s="7">
        <v>1</v>
      </c>
      <c r="I568" s="7" t="s">
        <v>136</v>
      </c>
      <c r="J568" s="212" t="s">
        <v>1268</v>
      </c>
      <c r="L568" s="6" t="s">
        <v>1619</v>
      </c>
      <c r="M568" s="7" t="s">
        <v>1616</v>
      </c>
      <c r="N568" s="7" t="s">
        <v>1617</v>
      </c>
      <c r="O568" s="7">
        <v>546</v>
      </c>
      <c r="P568" s="7">
        <v>-9.2233720368547697E+18</v>
      </c>
      <c r="Q568" s="217" t="s">
        <v>1268</v>
      </c>
      <c r="R568" s="7" t="s">
        <v>1101</v>
      </c>
      <c r="S568" s="7" t="s">
        <v>2199</v>
      </c>
      <c r="T568" s="7" t="s">
        <v>2200</v>
      </c>
      <c r="U568" s="215">
        <v>334765</v>
      </c>
      <c r="V568" s="7" t="s">
        <v>2196</v>
      </c>
      <c r="W568" s="7" t="s">
        <v>2198</v>
      </c>
      <c r="X568" s="7">
        <v>10712.495000000001</v>
      </c>
      <c r="Y568" s="7">
        <v>71</v>
      </c>
      <c r="Z568" s="7">
        <v>10</v>
      </c>
      <c r="AA568" s="7">
        <v>33</v>
      </c>
      <c r="AB568" s="7" t="b">
        <v>1</v>
      </c>
      <c r="AC568" s="7">
        <v>0.99401399999999995</v>
      </c>
      <c r="AD568" s="7" t="s">
        <v>1667</v>
      </c>
      <c r="AE568" s="7" t="s">
        <v>27</v>
      </c>
      <c r="AF568" s="7" t="s">
        <v>27</v>
      </c>
      <c r="AG568" s="7" t="s">
        <v>27</v>
      </c>
      <c r="AH568" s="7" t="s">
        <v>27</v>
      </c>
      <c r="AI568" s="7" t="s">
        <v>27</v>
      </c>
      <c r="AJ568" s="7" t="s">
        <v>27</v>
      </c>
      <c r="AK568" s="7" t="s">
        <v>27</v>
      </c>
      <c r="AL568" s="7" t="s">
        <v>27</v>
      </c>
      <c r="AM568" s="7" t="s">
        <v>27</v>
      </c>
      <c r="AN568" s="7" t="s">
        <v>27</v>
      </c>
      <c r="AO568" s="7" t="s">
        <v>27</v>
      </c>
      <c r="AP568" s="7" t="s">
        <v>27</v>
      </c>
      <c r="AQ568" s="7" t="s">
        <v>27</v>
      </c>
      <c r="AR568" s="7" t="s">
        <v>27</v>
      </c>
      <c r="AS568" s="7" t="s">
        <v>27</v>
      </c>
      <c r="AT568" s="7" t="s">
        <v>27</v>
      </c>
    </row>
    <row r="569" spans="1:46" ht="61" x14ac:dyDescent="0.2">
      <c r="A569" s="6" t="s">
        <v>1100</v>
      </c>
      <c r="B569" s="7" t="s">
        <v>1101</v>
      </c>
      <c r="C569" s="7" t="s">
        <v>1269</v>
      </c>
      <c r="D569" s="7" t="s">
        <v>27</v>
      </c>
      <c r="E569" s="7" t="s">
        <v>195</v>
      </c>
      <c r="F569" s="7">
        <v>19195794674</v>
      </c>
      <c r="G569" s="7">
        <v>19198887386</v>
      </c>
      <c r="H569" s="7">
        <v>1</v>
      </c>
      <c r="I569" s="7" t="s">
        <v>136</v>
      </c>
      <c r="J569" s="212" t="s">
        <v>1270</v>
      </c>
      <c r="L569" s="6" t="s">
        <v>1619</v>
      </c>
      <c r="M569" s="7" t="s">
        <v>1616</v>
      </c>
      <c r="N569" s="7" t="s">
        <v>1617</v>
      </c>
      <c r="O569" s="7">
        <v>547</v>
      </c>
      <c r="P569" s="7">
        <v>-9.2233720368547697E+18</v>
      </c>
      <c r="Q569" s="217" t="s">
        <v>1270</v>
      </c>
      <c r="R569" s="7" t="s">
        <v>1101</v>
      </c>
      <c r="S569" s="7" t="s">
        <v>2200</v>
      </c>
      <c r="T569" s="7" t="s">
        <v>2201</v>
      </c>
      <c r="U569" s="215">
        <v>334765</v>
      </c>
      <c r="V569" s="7" t="s">
        <v>2196</v>
      </c>
      <c r="W569" s="7" t="s">
        <v>2198</v>
      </c>
      <c r="X569" s="7">
        <v>10712.495000000001</v>
      </c>
      <c r="Y569" s="7">
        <v>178</v>
      </c>
      <c r="Z569" s="7">
        <v>24</v>
      </c>
      <c r="AA569" s="7">
        <v>102</v>
      </c>
      <c r="AB569" s="7" t="b">
        <v>0</v>
      </c>
      <c r="AC569" s="7">
        <v>1.5948E-2</v>
      </c>
      <c r="AD569" s="7" t="s">
        <v>1623</v>
      </c>
      <c r="AE569" s="7" t="s">
        <v>27</v>
      </c>
      <c r="AF569" s="7" t="s">
        <v>27</v>
      </c>
      <c r="AG569" s="7" t="s">
        <v>27</v>
      </c>
      <c r="AH569" s="7" t="s">
        <v>27</v>
      </c>
      <c r="AI569" s="7" t="s">
        <v>27</v>
      </c>
      <c r="AJ569" s="7" t="s">
        <v>27</v>
      </c>
      <c r="AK569" s="7" t="s">
        <v>27</v>
      </c>
      <c r="AL569" s="7" t="s">
        <v>27</v>
      </c>
      <c r="AM569" s="7" t="s">
        <v>27</v>
      </c>
      <c r="AN569" s="7" t="s">
        <v>27</v>
      </c>
      <c r="AO569" s="7" t="s">
        <v>27</v>
      </c>
      <c r="AP569" s="7" t="s">
        <v>27</v>
      </c>
      <c r="AQ569" s="7" t="s">
        <v>27</v>
      </c>
      <c r="AR569" s="7" t="s">
        <v>27</v>
      </c>
      <c r="AS569" s="7" t="s">
        <v>27</v>
      </c>
      <c r="AT569" s="7" t="s">
        <v>27</v>
      </c>
    </row>
    <row r="570" spans="1:46" ht="49" x14ac:dyDescent="0.2">
      <c r="A570" s="6" t="s">
        <v>1100</v>
      </c>
      <c r="B570" s="7" t="s">
        <v>1101</v>
      </c>
      <c r="C570" s="7" t="s">
        <v>1271</v>
      </c>
      <c r="D570" s="7" t="s">
        <v>27</v>
      </c>
      <c r="E570" s="7" t="s">
        <v>195</v>
      </c>
      <c r="F570" s="7">
        <v>19195794674</v>
      </c>
      <c r="G570" s="7">
        <v>19198887386</v>
      </c>
      <c r="H570" s="7">
        <v>1</v>
      </c>
      <c r="I570" s="7" t="s">
        <v>136</v>
      </c>
      <c r="J570" s="211" t="s">
        <v>1272</v>
      </c>
      <c r="L570" s="6" t="s">
        <v>1619</v>
      </c>
      <c r="M570" s="7" t="s">
        <v>1616</v>
      </c>
      <c r="N570" s="7" t="s">
        <v>1617</v>
      </c>
      <c r="O570" s="7">
        <v>548</v>
      </c>
      <c r="P570" s="7">
        <v>-9.2233720368547697E+18</v>
      </c>
      <c r="Q570" s="211" t="s">
        <v>1272</v>
      </c>
      <c r="R570" s="7" t="s">
        <v>1101</v>
      </c>
      <c r="S570" s="7" t="s">
        <v>2201</v>
      </c>
      <c r="T570" s="7" t="s">
        <v>2202</v>
      </c>
      <c r="U570" s="215">
        <v>334765</v>
      </c>
      <c r="V570" s="7" t="s">
        <v>2196</v>
      </c>
      <c r="W570" s="7" t="s">
        <v>2198</v>
      </c>
      <c r="X570" s="7">
        <v>10712.495000000001</v>
      </c>
      <c r="Y570" s="7">
        <v>140</v>
      </c>
      <c r="Z570" s="7">
        <v>25</v>
      </c>
      <c r="AA570" s="7">
        <v>38</v>
      </c>
      <c r="AB570" s="7" t="b">
        <v>0</v>
      </c>
      <c r="AC570" s="7">
        <v>4.1015000000000003E-2</v>
      </c>
      <c r="AD570" s="7" t="s">
        <v>1623</v>
      </c>
      <c r="AE570" s="7" t="s">
        <v>27</v>
      </c>
      <c r="AF570" s="7" t="s">
        <v>27</v>
      </c>
      <c r="AG570" s="7" t="s">
        <v>27</v>
      </c>
      <c r="AH570" s="7" t="s">
        <v>27</v>
      </c>
      <c r="AI570" s="7" t="s">
        <v>27</v>
      </c>
      <c r="AJ570" s="7" t="s">
        <v>27</v>
      </c>
      <c r="AK570" s="7" t="s">
        <v>27</v>
      </c>
      <c r="AL570" s="7" t="s">
        <v>27</v>
      </c>
      <c r="AM570" s="7" t="s">
        <v>27</v>
      </c>
      <c r="AN570" s="7" t="s">
        <v>27</v>
      </c>
      <c r="AO570" s="7" t="s">
        <v>27</v>
      </c>
      <c r="AP570" s="7" t="s">
        <v>27</v>
      </c>
      <c r="AQ570" s="7" t="s">
        <v>27</v>
      </c>
      <c r="AR570" s="7" t="s">
        <v>27</v>
      </c>
      <c r="AS570" s="7" t="s">
        <v>27</v>
      </c>
      <c r="AT570" s="7" t="s">
        <v>27</v>
      </c>
    </row>
    <row r="571" spans="1:46" ht="25" x14ac:dyDescent="0.2">
      <c r="A571" s="6" t="s">
        <v>1100</v>
      </c>
      <c r="B571" s="7" t="s">
        <v>1101</v>
      </c>
      <c r="C571" s="7" t="s">
        <v>1273</v>
      </c>
      <c r="D571" s="7" t="s">
        <v>27</v>
      </c>
      <c r="E571" s="7" t="s">
        <v>195</v>
      </c>
      <c r="F571" s="7">
        <v>19195794674</v>
      </c>
      <c r="G571" s="7">
        <v>19198887386</v>
      </c>
      <c r="H571" s="7">
        <v>1</v>
      </c>
      <c r="I571" s="7" t="s">
        <v>136</v>
      </c>
      <c r="J571" s="211" t="s">
        <v>1274</v>
      </c>
      <c r="L571" s="6" t="s">
        <v>1619</v>
      </c>
      <c r="M571" s="7" t="s">
        <v>1616</v>
      </c>
      <c r="N571" s="7" t="s">
        <v>1617</v>
      </c>
      <c r="O571" s="7">
        <v>549</v>
      </c>
      <c r="P571" s="7">
        <v>-9.2233720368547697E+18</v>
      </c>
      <c r="Q571" s="211" t="s">
        <v>1274</v>
      </c>
      <c r="R571" s="7" t="s">
        <v>1101</v>
      </c>
      <c r="S571" s="7" t="s">
        <v>2202</v>
      </c>
      <c r="T571" s="7" t="s">
        <v>2203</v>
      </c>
      <c r="U571" s="215">
        <v>334765</v>
      </c>
      <c r="V571" s="7" t="s">
        <v>2196</v>
      </c>
      <c r="W571" s="7" t="s">
        <v>2198</v>
      </c>
      <c r="X571" s="7">
        <v>10712.495000000001</v>
      </c>
      <c r="Y571" s="7">
        <v>50</v>
      </c>
      <c r="Z571" s="7">
        <v>10</v>
      </c>
      <c r="AA571" s="7">
        <v>19</v>
      </c>
      <c r="AB571" s="7" t="b">
        <v>1</v>
      </c>
      <c r="AC571" s="7">
        <v>0.63570700000000002</v>
      </c>
      <c r="AD571" s="7" t="s">
        <v>1667</v>
      </c>
      <c r="AE571" s="7" t="s">
        <v>27</v>
      </c>
      <c r="AF571" s="7" t="s">
        <v>27</v>
      </c>
      <c r="AG571" s="7" t="s">
        <v>27</v>
      </c>
      <c r="AH571" s="7" t="s">
        <v>27</v>
      </c>
      <c r="AI571" s="7" t="s">
        <v>27</v>
      </c>
      <c r="AJ571" s="7" t="s">
        <v>27</v>
      </c>
      <c r="AK571" s="7" t="s">
        <v>27</v>
      </c>
      <c r="AL571" s="7" t="s">
        <v>27</v>
      </c>
      <c r="AM571" s="7" t="s">
        <v>27</v>
      </c>
      <c r="AN571" s="7" t="s">
        <v>27</v>
      </c>
      <c r="AO571" s="7" t="s">
        <v>27</v>
      </c>
      <c r="AP571" s="7" t="s">
        <v>27</v>
      </c>
      <c r="AQ571" s="7" t="s">
        <v>27</v>
      </c>
      <c r="AR571" s="7" t="s">
        <v>27</v>
      </c>
      <c r="AS571" s="7" t="s">
        <v>27</v>
      </c>
      <c r="AT571" s="7" t="s">
        <v>27</v>
      </c>
    </row>
    <row r="572" spans="1:46" ht="49" x14ac:dyDescent="0.2">
      <c r="A572" s="6" t="s">
        <v>1100</v>
      </c>
      <c r="B572" s="7" t="s">
        <v>1101</v>
      </c>
      <c r="C572" s="7" t="s">
        <v>1275</v>
      </c>
      <c r="D572" s="7" t="s">
        <v>27</v>
      </c>
      <c r="E572" s="7" t="s">
        <v>195</v>
      </c>
      <c r="F572" s="7">
        <v>19195794674</v>
      </c>
      <c r="G572" s="7">
        <v>19198887386</v>
      </c>
      <c r="H572" s="7">
        <v>1</v>
      </c>
      <c r="I572" s="7" t="s">
        <v>136</v>
      </c>
      <c r="J572" s="211" t="s">
        <v>1276</v>
      </c>
      <c r="L572" s="6" t="s">
        <v>1619</v>
      </c>
      <c r="M572" s="7" t="s">
        <v>1616</v>
      </c>
      <c r="N572" s="7" t="s">
        <v>1617</v>
      </c>
      <c r="O572" s="7">
        <v>550</v>
      </c>
      <c r="P572" s="7">
        <v>-9.2233720368547697E+18</v>
      </c>
      <c r="Q572" s="211" t="s">
        <v>1276</v>
      </c>
      <c r="R572" s="7" t="s">
        <v>1101</v>
      </c>
      <c r="S572" s="7" t="s">
        <v>2203</v>
      </c>
      <c r="T572" s="7" t="s">
        <v>2204</v>
      </c>
      <c r="U572" s="215">
        <v>334765</v>
      </c>
      <c r="V572" s="7" t="s">
        <v>2196</v>
      </c>
      <c r="W572" s="7" t="s">
        <v>2198</v>
      </c>
      <c r="X572" s="7">
        <v>10712.495000000001</v>
      </c>
      <c r="Y572" s="7">
        <v>55</v>
      </c>
      <c r="Z572" s="7">
        <v>6</v>
      </c>
      <c r="AA572" s="7">
        <v>20</v>
      </c>
      <c r="AB572" s="7" t="b">
        <v>1</v>
      </c>
      <c r="AC572" s="7">
        <v>0.99227900000000002</v>
      </c>
      <c r="AD572" s="7" t="s">
        <v>1667</v>
      </c>
      <c r="AE572" s="7" t="s">
        <v>27</v>
      </c>
      <c r="AF572" s="7" t="s">
        <v>27</v>
      </c>
      <c r="AG572" s="7" t="s">
        <v>27</v>
      </c>
      <c r="AH572" s="7" t="s">
        <v>27</v>
      </c>
      <c r="AI572" s="7" t="s">
        <v>27</v>
      </c>
      <c r="AJ572" s="7" t="s">
        <v>27</v>
      </c>
      <c r="AK572" s="7" t="s">
        <v>27</v>
      </c>
      <c r="AL572" s="7" t="s">
        <v>27</v>
      </c>
      <c r="AM572" s="7" t="s">
        <v>27</v>
      </c>
      <c r="AN572" s="7" t="s">
        <v>27</v>
      </c>
      <c r="AO572" s="7" t="s">
        <v>27</v>
      </c>
      <c r="AP572" s="7" t="s">
        <v>27</v>
      </c>
      <c r="AQ572" s="7" t="s">
        <v>27</v>
      </c>
      <c r="AR572" s="7" t="s">
        <v>27</v>
      </c>
      <c r="AS572" s="7" t="s">
        <v>27</v>
      </c>
      <c r="AT572" s="7" t="s">
        <v>27</v>
      </c>
    </row>
    <row r="573" spans="1:46" ht="49" x14ac:dyDescent="0.2">
      <c r="A573" s="6" t="s">
        <v>1100</v>
      </c>
      <c r="B573" s="7" t="s">
        <v>1101</v>
      </c>
      <c r="C573" s="7" t="s">
        <v>1277</v>
      </c>
      <c r="D573" s="7" t="s">
        <v>27</v>
      </c>
      <c r="E573" s="7" t="s">
        <v>195</v>
      </c>
      <c r="F573" s="7">
        <v>19195794674</v>
      </c>
      <c r="G573" s="7">
        <v>19198887386</v>
      </c>
      <c r="H573" s="7">
        <v>1</v>
      </c>
      <c r="I573" s="7" t="s">
        <v>136</v>
      </c>
      <c r="J573" s="213" t="s">
        <v>1278</v>
      </c>
      <c r="L573" s="6" t="s">
        <v>1619</v>
      </c>
      <c r="M573" s="7" t="s">
        <v>1616</v>
      </c>
      <c r="N573" s="7" t="s">
        <v>1617</v>
      </c>
      <c r="O573" s="7">
        <v>551</v>
      </c>
      <c r="P573" s="7">
        <v>-9.2233720368547697E+18</v>
      </c>
      <c r="Q573" s="213" t="s">
        <v>1278</v>
      </c>
      <c r="R573" s="7" t="s">
        <v>1101</v>
      </c>
      <c r="S573" s="7" t="s">
        <v>2204</v>
      </c>
      <c r="T573" s="7" t="s">
        <v>2205</v>
      </c>
      <c r="U573" s="215">
        <v>334765</v>
      </c>
      <c r="V573" s="7" t="s">
        <v>2196</v>
      </c>
      <c r="W573" s="7" t="s">
        <v>2198</v>
      </c>
      <c r="X573" s="7">
        <v>10712.495000000001</v>
      </c>
      <c r="Y573" s="7">
        <v>147</v>
      </c>
      <c r="Z573" s="7">
        <v>23</v>
      </c>
      <c r="AA573" s="7">
        <v>66</v>
      </c>
      <c r="AB573" s="7" t="b">
        <v>0</v>
      </c>
      <c r="AC573" s="7">
        <v>8.4599999999999996E-4</v>
      </c>
      <c r="AD573" s="7" t="s">
        <v>1623</v>
      </c>
      <c r="AE573" s="7" t="s">
        <v>27</v>
      </c>
      <c r="AF573" s="7" t="s">
        <v>27</v>
      </c>
      <c r="AG573" s="7" t="s">
        <v>27</v>
      </c>
      <c r="AH573" s="7" t="s">
        <v>27</v>
      </c>
      <c r="AI573" s="7" t="s">
        <v>27</v>
      </c>
      <c r="AJ573" s="7" t="s">
        <v>27</v>
      </c>
      <c r="AK573" s="7" t="s">
        <v>27</v>
      </c>
      <c r="AL573" s="7" t="s">
        <v>27</v>
      </c>
      <c r="AM573" s="7" t="s">
        <v>27</v>
      </c>
      <c r="AN573" s="7" t="s">
        <v>27</v>
      </c>
      <c r="AO573" s="7" t="s">
        <v>27</v>
      </c>
      <c r="AP573" s="7" t="s">
        <v>27</v>
      </c>
      <c r="AQ573" s="7" t="s">
        <v>27</v>
      </c>
      <c r="AR573" s="7" t="s">
        <v>27</v>
      </c>
      <c r="AS573" s="7" t="s">
        <v>27</v>
      </c>
      <c r="AT573" s="7" t="s">
        <v>27</v>
      </c>
    </row>
    <row r="574" spans="1:46" ht="25" x14ac:dyDescent="0.2">
      <c r="A574" s="6" t="s">
        <v>1100</v>
      </c>
      <c r="B574" s="7" t="s">
        <v>1101</v>
      </c>
      <c r="C574" s="7" t="s">
        <v>1279</v>
      </c>
      <c r="D574" s="7" t="s">
        <v>27</v>
      </c>
      <c r="E574" s="7" t="s">
        <v>195</v>
      </c>
      <c r="F574" s="7">
        <v>19195794674</v>
      </c>
      <c r="G574" s="7">
        <v>19198887386</v>
      </c>
      <c r="H574" s="7">
        <v>1</v>
      </c>
      <c r="I574" s="7" t="s">
        <v>136</v>
      </c>
      <c r="J574" s="211" t="s">
        <v>1280</v>
      </c>
      <c r="L574" s="6" t="s">
        <v>1619</v>
      </c>
      <c r="M574" s="7" t="s">
        <v>1616</v>
      </c>
      <c r="N574" s="7" t="s">
        <v>1617</v>
      </c>
      <c r="O574" s="7">
        <v>552</v>
      </c>
      <c r="P574" s="7">
        <v>-9.2233720368547697E+18</v>
      </c>
      <c r="Q574" s="211" t="s">
        <v>1280</v>
      </c>
      <c r="R574" s="7" t="s">
        <v>1101</v>
      </c>
      <c r="S574" s="7" t="s">
        <v>2205</v>
      </c>
      <c r="T574" s="7" t="s">
        <v>2206</v>
      </c>
      <c r="U574" s="215">
        <v>334765</v>
      </c>
      <c r="V574" s="7" t="s">
        <v>2196</v>
      </c>
      <c r="W574" s="7" t="s">
        <v>2198</v>
      </c>
      <c r="X574" s="7">
        <v>10712.495000000001</v>
      </c>
      <c r="Y574" s="7">
        <v>56</v>
      </c>
      <c r="Z574" s="7">
        <v>10</v>
      </c>
      <c r="AA574" s="7">
        <v>16</v>
      </c>
      <c r="AB574" s="7" t="b">
        <v>0</v>
      </c>
      <c r="AC574" s="7">
        <v>1.74E-4</v>
      </c>
      <c r="AD574" s="7" t="s">
        <v>1623</v>
      </c>
      <c r="AE574" s="7" t="s">
        <v>27</v>
      </c>
      <c r="AF574" s="7" t="s">
        <v>27</v>
      </c>
      <c r="AG574" s="7" t="s">
        <v>27</v>
      </c>
      <c r="AH574" s="7" t="s">
        <v>27</v>
      </c>
      <c r="AI574" s="7" t="s">
        <v>27</v>
      </c>
      <c r="AJ574" s="7" t="s">
        <v>27</v>
      </c>
      <c r="AK574" s="7" t="s">
        <v>27</v>
      </c>
      <c r="AL574" s="7" t="s">
        <v>27</v>
      </c>
      <c r="AM574" s="7" t="s">
        <v>27</v>
      </c>
      <c r="AN574" s="7" t="s">
        <v>27</v>
      </c>
      <c r="AO574" s="7" t="s">
        <v>27</v>
      </c>
      <c r="AP574" s="7" t="s">
        <v>27</v>
      </c>
      <c r="AQ574" s="7" t="s">
        <v>27</v>
      </c>
      <c r="AR574" s="7" t="s">
        <v>27</v>
      </c>
      <c r="AS574" s="7" t="s">
        <v>27</v>
      </c>
      <c r="AT574" s="7" t="s">
        <v>27</v>
      </c>
    </row>
    <row r="575" spans="1:46" ht="25" x14ac:dyDescent="0.2">
      <c r="A575" s="6" t="s">
        <v>1100</v>
      </c>
      <c r="B575" s="7" t="s">
        <v>1101</v>
      </c>
      <c r="C575" s="7" t="s">
        <v>1281</v>
      </c>
      <c r="D575" s="7" t="s">
        <v>27</v>
      </c>
      <c r="E575" s="7" t="s">
        <v>195</v>
      </c>
      <c r="F575" s="7">
        <v>19195794674</v>
      </c>
      <c r="G575" s="7">
        <v>19198887386</v>
      </c>
      <c r="H575" s="7">
        <v>1</v>
      </c>
      <c r="I575" s="7" t="s">
        <v>136</v>
      </c>
      <c r="J575" s="211" t="s">
        <v>1282</v>
      </c>
      <c r="L575" s="6" t="s">
        <v>1619</v>
      </c>
      <c r="M575" s="7" t="s">
        <v>1616</v>
      </c>
      <c r="N575" s="7" t="s">
        <v>1617</v>
      </c>
      <c r="O575" s="7">
        <v>553</v>
      </c>
      <c r="P575" s="7">
        <v>-9.2233720368547697E+18</v>
      </c>
      <c r="Q575" s="211" t="s">
        <v>1282</v>
      </c>
      <c r="R575" s="7" t="s">
        <v>1101</v>
      </c>
      <c r="S575" s="7" t="s">
        <v>2206</v>
      </c>
      <c r="T575" s="7" t="s">
        <v>2207</v>
      </c>
      <c r="U575" s="215">
        <v>334765</v>
      </c>
      <c r="V575" s="7" t="s">
        <v>2196</v>
      </c>
      <c r="W575" s="7" t="s">
        <v>2198</v>
      </c>
      <c r="X575" s="7">
        <v>10712.495000000001</v>
      </c>
      <c r="Y575" s="7">
        <v>53</v>
      </c>
      <c r="Z575" s="7">
        <v>11</v>
      </c>
      <c r="AA575" s="7">
        <v>15</v>
      </c>
      <c r="AB575" s="7" t="b">
        <v>1</v>
      </c>
      <c r="AC575" s="7">
        <v>0.99637299999999995</v>
      </c>
      <c r="AD575" s="7" t="s">
        <v>1667</v>
      </c>
      <c r="AE575" s="7" t="s">
        <v>27</v>
      </c>
      <c r="AF575" s="7" t="s">
        <v>27</v>
      </c>
      <c r="AG575" s="7" t="s">
        <v>27</v>
      </c>
      <c r="AH575" s="7" t="s">
        <v>27</v>
      </c>
      <c r="AI575" s="7" t="s">
        <v>27</v>
      </c>
      <c r="AJ575" s="7" t="s">
        <v>27</v>
      </c>
      <c r="AK575" s="7" t="s">
        <v>27</v>
      </c>
      <c r="AL575" s="7" t="s">
        <v>27</v>
      </c>
      <c r="AM575" s="7" t="s">
        <v>27</v>
      </c>
      <c r="AN575" s="7" t="s">
        <v>27</v>
      </c>
      <c r="AO575" s="7" t="s">
        <v>27</v>
      </c>
      <c r="AP575" s="7" t="s">
        <v>27</v>
      </c>
      <c r="AQ575" s="7" t="s">
        <v>27</v>
      </c>
      <c r="AR575" s="7" t="s">
        <v>27</v>
      </c>
      <c r="AS575" s="7" t="s">
        <v>27</v>
      </c>
      <c r="AT575" s="7" t="s">
        <v>27</v>
      </c>
    </row>
    <row r="576" spans="1:46" ht="25" x14ac:dyDescent="0.2">
      <c r="A576" s="6" t="s">
        <v>1100</v>
      </c>
      <c r="B576" s="7" t="s">
        <v>1101</v>
      </c>
      <c r="C576" s="7" t="s">
        <v>1283</v>
      </c>
      <c r="D576" s="7" t="s">
        <v>27</v>
      </c>
      <c r="E576" s="7" t="s">
        <v>195</v>
      </c>
      <c r="F576" s="7">
        <v>19195794674</v>
      </c>
      <c r="G576" s="7">
        <v>19198887386</v>
      </c>
      <c r="H576" s="7">
        <v>1</v>
      </c>
      <c r="I576" s="7" t="s">
        <v>136</v>
      </c>
      <c r="J576" s="211" t="s">
        <v>1284</v>
      </c>
      <c r="L576" s="6" t="s">
        <v>1619</v>
      </c>
      <c r="M576" s="7" t="s">
        <v>1616</v>
      </c>
      <c r="N576" s="7" t="s">
        <v>1617</v>
      </c>
      <c r="O576" s="7">
        <v>554</v>
      </c>
      <c r="P576" s="7">
        <v>-9.2233720368547697E+18</v>
      </c>
      <c r="Q576" s="211" t="s">
        <v>1284</v>
      </c>
      <c r="R576" s="7" t="s">
        <v>1101</v>
      </c>
      <c r="S576" s="7" t="s">
        <v>2207</v>
      </c>
      <c r="T576" s="7" t="s">
        <v>2208</v>
      </c>
      <c r="U576" s="215">
        <v>334765</v>
      </c>
      <c r="V576" s="7" t="s">
        <v>2196</v>
      </c>
      <c r="W576" s="7" t="s">
        <v>2198</v>
      </c>
      <c r="X576" s="7">
        <v>10712.495000000001</v>
      </c>
      <c r="Y576" s="7">
        <v>83</v>
      </c>
      <c r="Z576" s="7">
        <v>14</v>
      </c>
      <c r="AA576" s="7">
        <v>34</v>
      </c>
      <c r="AB576" s="7" t="b">
        <v>0</v>
      </c>
      <c r="AC576" s="7">
        <v>0.39868399999999998</v>
      </c>
      <c r="AD576" s="7" t="s">
        <v>1623</v>
      </c>
      <c r="AE576" s="7" t="s">
        <v>27</v>
      </c>
      <c r="AF576" s="7" t="s">
        <v>27</v>
      </c>
      <c r="AG576" s="7" t="s">
        <v>27</v>
      </c>
      <c r="AH576" s="7" t="s">
        <v>27</v>
      </c>
      <c r="AI576" s="7" t="s">
        <v>27</v>
      </c>
      <c r="AJ576" s="7" t="s">
        <v>27</v>
      </c>
      <c r="AK576" s="7" t="s">
        <v>27</v>
      </c>
      <c r="AL576" s="7" t="s">
        <v>27</v>
      </c>
      <c r="AM576" s="7" t="s">
        <v>27</v>
      </c>
      <c r="AN576" s="7" t="s">
        <v>27</v>
      </c>
      <c r="AO576" s="7" t="s">
        <v>27</v>
      </c>
      <c r="AP576" s="7" t="s">
        <v>27</v>
      </c>
      <c r="AQ576" s="7" t="s">
        <v>27</v>
      </c>
      <c r="AR576" s="7" t="s">
        <v>27</v>
      </c>
      <c r="AS576" s="7" t="s">
        <v>27</v>
      </c>
      <c r="AT576" s="7" t="s">
        <v>27</v>
      </c>
    </row>
    <row r="577" spans="1:46" ht="25" x14ac:dyDescent="0.2">
      <c r="A577" s="6" t="s">
        <v>1100</v>
      </c>
      <c r="B577" s="7" t="s">
        <v>1101</v>
      </c>
      <c r="C577" s="7" t="s">
        <v>1285</v>
      </c>
      <c r="D577" s="7" t="s">
        <v>27</v>
      </c>
      <c r="E577" s="7" t="s">
        <v>195</v>
      </c>
      <c r="F577" s="7">
        <v>19195794674</v>
      </c>
      <c r="G577" s="7">
        <v>19198887386</v>
      </c>
      <c r="H577" s="7">
        <v>1</v>
      </c>
      <c r="I577" s="7" t="s">
        <v>136</v>
      </c>
      <c r="J577" s="211" t="s">
        <v>1286</v>
      </c>
      <c r="L577" s="6" t="s">
        <v>1619</v>
      </c>
      <c r="M577" s="7" t="s">
        <v>1616</v>
      </c>
      <c r="N577" s="7" t="s">
        <v>1617</v>
      </c>
      <c r="O577" s="7">
        <v>555</v>
      </c>
      <c r="P577" s="7">
        <v>-9.2233720368547697E+18</v>
      </c>
      <c r="Q577" s="211" t="s">
        <v>1286</v>
      </c>
      <c r="R577" s="7" t="s">
        <v>1101</v>
      </c>
      <c r="S577" s="7" t="s">
        <v>2208</v>
      </c>
      <c r="T577" s="7" t="s">
        <v>2209</v>
      </c>
      <c r="U577" s="215">
        <v>334765</v>
      </c>
      <c r="V577" s="7" t="s">
        <v>2196</v>
      </c>
      <c r="W577" s="7" t="s">
        <v>2198</v>
      </c>
      <c r="X577" s="7">
        <v>10712.495000000001</v>
      </c>
      <c r="Y577" s="7">
        <v>44</v>
      </c>
      <c r="Z577" s="7">
        <v>8</v>
      </c>
      <c r="AA577" s="7">
        <v>15</v>
      </c>
      <c r="AB577" s="7" t="b">
        <v>1</v>
      </c>
      <c r="AC577" s="7">
        <v>0.97528999999999999</v>
      </c>
      <c r="AD577" s="7" t="s">
        <v>1667</v>
      </c>
      <c r="AE577" s="7" t="s">
        <v>27</v>
      </c>
      <c r="AF577" s="7" t="s">
        <v>27</v>
      </c>
      <c r="AG577" s="7" t="s">
        <v>27</v>
      </c>
      <c r="AH577" s="7" t="s">
        <v>27</v>
      </c>
      <c r="AI577" s="7" t="s">
        <v>27</v>
      </c>
      <c r="AJ577" s="7" t="s">
        <v>27</v>
      </c>
      <c r="AK577" s="7" t="s">
        <v>27</v>
      </c>
      <c r="AL577" s="7" t="s">
        <v>27</v>
      </c>
      <c r="AM577" s="7" t="s">
        <v>27</v>
      </c>
      <c r="AN577" s="7" t="s">
        <v>27</v>
      </c>
      <c r="AO577" s="7" t="s">
        <v>27</v>
      </c>
      <c r="AP577" s="7" t="s">
        <v>27</v>
      </c>
      <c r="AQ577" s="7" t="s">
        <v>27</v>
      </c>
      <c r="AR577" s="7" t="s">
        <v>27</v>
      </c>
      <c r="AS577" s="7" t="s">
        <v>27</v>
      </c>
      <c r="AT577" s="7" t="s">
        <v>27</v>
      </c>
    </row>
    <row r="578" spans="1:46" x14ac:dyDescent="0.2">
      <c r="A578" s="6" t="s">
        <v>1100</v>
      </c>
      <c r="B578" s="7" t="s">
        <v>1101</v>
      </c>
      <c r="C578" s="7" t="s">
        <v>1287</v>
      </c>
      <c r="D578" s="7" t="s">
        <v>27</v>
      </c>
      <c r="E578" s="7" t="s">
        <v>195</v>
      </c>
      <c r="F578" s="7">
        <v>19195794674</v>
      </c>
      <c r="G578" s="7">
        <v>19198887386</v>
      </c>
      <c r="H578" s="7">
        <v>1</v>
      </c>
      <c r="I578" s="7" t="s">
        <v>136</v>
      </c>
      <c r="J578" s="211" t="s">
        <v>1288</v>
      </c>
      <c r="L578" s="6" t="s">
        <v>1619</v>
      </c>
      <c r="M578" s="7" t="s">
        <v>1616</v>
      </c>
      <c r="N578" s="7" t="s">
        <v>1617</v>
      </c>
      <c r="O578" s="7">
        <v>556</v>
      </c>
      <c r="P578" s="7">
        <v>-9.2233720368547697E+18</v>
      </c>
      <c r="Q578" s="211" t="s">
        <v>1288</v>
      </c>
      <c r="R578" s="7" t="s">
        <v>1101</v>
      </c>
      <c r="S578" s="7" t="s">
        <v>2209</v>
      </c>
      <c r="T578" s="7" t="s">
        <v>2210</v>
      </c>
      <c r="U578" s="215">
        <v>334765</v>
      </c>
      <c r="V578" s="7" t="s">
        <v>2196</v>
      </c>
      <c r="W578" s="7" t="s">
        <v>2198</v>
      </c>
      <c r="X578" s="7">
        <v>10712.495000000001</v>
      </c>
      <c r="Y578" s="7">
        <v>19</v>
      </c>
      <c r="Z578" s="7">
        <v>1</v>
      </c>
      <c r="AA578" s="7">
        <v>8</v>
      </c>
      <c r="AB578" s="7" t="b">
        <v>0</v>
      </c>
      <c r="AC578" s="7">
        <v>5.0900000000000001E-4</v>
      </c>
      <c r="AD578" s="7" t="s">
        <v>1623</v>
      </c>
      <c r="AE578" s="7" t="s">
        <v>27</v>
      </c>
      <c r="AF578" s="7" t="s">
        <v>27</v>
      </c>
      <c r="AG578" s="7" t="s">
        <v>27</v>
      </c>
      <c r="AH578" s="7" t="s">
        <v>27</v>
      </c>
      <c r="AI578" s="7" t="s">
        <v>27</v>
      </c>
      <c r="AJ578" s="7" t="s">
        <v>27</v>
      </c>
      <c r="AK578" s="7" t="s">
        <v>27</v>
      </c>
      <c r="AL578" s="7" t="s">
        <v>27</v>
      </c>
      <c r="AM578" s="7" t="s">
        <v>27</v>
      </c>
      <c r="AN578" s="7" t="s">
        <v>27</v>
      </c>
      <c r="AO578" s="7" t="s">
        <v>27</v>
      </c>
      <c r="AP578" s="7" t="s">
        <v>27</v>
      </c>
      <c r="AQ578" s="7" t="s">
        <v>27</v>
      </c>
      <c r="AR578" s="7" t="s">
        <v>27</v>
      </c>
      <c r="AS578" s="7" t="s">
        <v>27</v>
      </c>
      <c r="AT578" s="7" t="s">
        <v>27</v>
      </c>
    </row>
    <row r="579" spans="1:46" x14ac:dyDescent="0.2">
      <c r="A579" s="6" t="s">
        <v>1100</v>
      </c>
      <c r="B579" s="7" t="s">
        <v>1101</v>
      </c>
      <c r="C579" s="7" t="s">
        <v>1289</v>
      </c>
      <c r="D579" s="7" t="s">
        <v>27</v>
      </c>
      <c r="E579" s="7" t="s">
        <v>195</v>
      </c>
      <c r="F579" s="7">
        <v>19195794674</v>
      </c>
      <c r="G579" s="7">
        <v>19198887386</v>
      </c>
      <c r="H579" s="7">
        <v>1</v>
      </c>
      <c r="I579" s="7" t="s">
        <v>136</v>
      </c>
      <c r="J579" s="211" t="s">
        <v>1290</v>
      </c>
      <c r="L579" s="6" t="s">
        <v>1619</v>
      </c>
      <c r="M579" s="7" t="s">
        <v>1616</v>
      </c>
      <c r="N579" s="7" t="s">
        <v>1617</v>
      </c>
      <c r="O579" s="7">
        <v>557</v>
      </c>
      <c r="P579" s="7">
        <v>-9.2233720368547697E+18</v>
      </c>
      <c r="Q579" s="211" t="s">
        <v>1290</v>
      </c>
      <c r="R579" s="7" t="s">
        <v>1101</v>
      </c>
      <c r="S579" s="7" t="s">
        <v>2210</v>
      </c>
      <c r="T579" s="7" t="s">
        <v>2211</v>
      </c>
      <c r="U579" s="215">
        <v>334765</v>
      </c>
      <c r="V579" s="7" t="s">
        <v>2196</v>
      </c>
      <c r="W579" s="7" t="s">
        <v>2198</v>
      </c>
      <c r="X579" s="7">
        <v>10712.495000000001</v>
      </c>
      <c r="Y579" s="7">
        <v>29</v>
      </c>
      <c r="Z579" s="7">
        <v>6</v>
      </c>
      <c r="AA579" s="7">
        <v>10</v>
      </c>
      <c r="AB579" s="7" t="b">
        <v>0</v>
      </c>
      <c r="AC579" s="7">
        <v>3.192E-3</v>
      </c>
      <c r="AD579" s="7" t="s">
        <v>1623</v>
      </c>
      <c r="AE579" s="7" t="s">
        <v>27</v>
      </c>
      <c r="AF579" s="7" t="s">
        <v>27</v>
      </c>
      <c r="AG579" s="7" t="s">
        <v>27</v>
      </c>
      <c r="AH579" s="7" t="s">
        <v>27</v>
      </c>
      <c r="AI579" s="7" t="s">
        <v>27</v>
      </c>
      <c r="AJ579" s="7" t="s">
        <v>27</v>
      </c>
      <c r="AK579" s="7" t="s">
        <v>27</v>
      </c>
      <c r="AL579" s="7" t="s">
        <v>27</v>
      </c>
      <c r="AM579" s="7" t="s">
        <v>27</v>
      </c>
      <c r="AN579" s="7" t="s">
        <v>27</v>
      </c>
      <c r="AO579" s="7" t="s">
        <v>27</v>
      </c>
      <c r="AP579" s="7" t="s">
        <v>27</v>
      </c>
      <c r="AQ579" s="7" t="s">
        <v>27</v>
      </c>
      <c r="AR579" s="7" t="s">
        <v>27</v>
      </c>
      <c r="AS579" s="7" t="s">
        <v>27</v>
      </c>
      <c r="AT579" s="7" t="s">
        <v>27</v>
      </c>
    </row>
    <row r="580" spans="1:46" ht="25" x14ac:dyDescent="0.2">
      <c r="A580" s="6" t="s">
        <v>1100</v>
      </c>
      <c r="B580" s="7" t="s">
        <v>1101</v>
      </c>
      <c r="C580" s="7" t="s">
        <v>1291</v>
      </c>
      <c r="D580" s="7" t="s">
        <v>27</v>
      </c>
      <c r="E580" s="7" t="s">
        <v>195</v>
      </c>
      <c r="F580" s="7">
        <v>19195794674</v>
      </c>
      <c r="G580" s="7">
        <v>19198887386</v>
      </c>
      <c r="H580" s="7">
        <v>1</v>
      </c>
      <c r="I580" s="7" t="s">
        <v>136</v>
      </c>
      <c r="J580" s="213" t="s">
        <v>1292</v>
      </c>
      <c r="L580" s="6" t="s">
        <v>1619</v>
      </c>
      <c r="M580" s="7" t="s">
        <v>1616</v>
      </c>
      <c r="N580" s="7" t="s">
        <v>1617</v>
      </c>
      <c r="O580" s="7">
        <v>558</v>
      </c>
      <c r="P580" s="7">
        <v>-9.2233720368547697E+18</v>
      </c>
      <c r="Q580" s="213" t="s">
        <v>1292</v>
      </c>
      <c r="R580" s="7" t="s">
        <v>1101</v>
      </c>
      <c r="S580" s="7" t="s">
        <v>2211</v>
      </c>
      <c r="T580" s="7" t="s">
        <v>2212</v>
      </c>
      <c r="U580" s="215">
        <v>334765</v>
      </c>
      <c r="V580" s="7" t="s">
        <v>2196</v>
      </c>
      <c r="W580" s="7" t="s">
        <v>2198</v>
      </c>
      <c r="X580" s="7">
        <v>10712.495000000001</v>
      </c>
      <c r="Y580" s="7">
        <v>74</v>
      </c>
      <c r="Z580" s="7">
        <v>14</v>
      </c>
      <c r="AA580" s="7">
        <v>25</v>
      </c>
      <c r="AB580" s="7" t="b">
        <v>0</v>
      </c>
      <c r="AC580" s="7">
        <v>2.5999999999999998E-4</v>
      </c>
      <c r="AD580" s="7" t="s">
        <v>1623</v>
      </c>
      <c r="AE580" s="7" t="s">
        <v>27</v>
      </c>
      <c r="AF580" s="7" t="s">
        <v>27</v>
      </c>
      <c r="AG580" s="7" t="s">
        <v>27</v>
      </c>
      <c r="AH580" s="7" t="s">
        <v>27</v>
      </c>
      <c r="AI580" s="7" t="s">
        <v>27</v>
      </c>
      <c r="AJ580" s="7" t="s">
        <v>27</v>
      </c>
      <c r="AK580" s="7" t="s">
        <v>27</v>
      </c>
      <c r="AL580" s="7" t="s">
        <v>27</v>
      </c>
      <c r="AM580" s="7" t="s">
        <v>27</v>
      </c>
      <c r="AN580" s="7" t="s">
        <v>27</v>
      </c>
      <c r="AO580" s="7" t="s">
        <v>27</v>
      </c>
      <c r="AP580" s="7" t="s">
        <v>27</v>
      </c>
      <c r="AQ580" s="7" t="s">
        <v>27</v>
      </c>
      <c r="AR580" s="7" t="s">
        <v>27</v>
      </c>
      <c r="AS580" s="7" t="s">
        <v>27</v>
      </c>
      <c r="AT580" s="7" t="s">
        <v>27</v>
      </c>
    </row>
    <row r="581" spans="1:46" ht="37" x14ac:dyDescent="0.2">
      <c r="A581" s="6" t="s">
        <v>1100</v>
      </c>
      <c r="B581" s="7" t="s">
        <v>1101</v>
      </c>
      <c r="C581" s="7" t="s">
        <v>1293</v>
      </c>
      <c r="D581" s="7" t="s">
        <v>27</v>
      </c>
      <c r="E581" s="7" t="s">
        <v>195</v>
      </c>
      <c r="F581" s="7">
        <v>19195794674</v>
      </c>
      <c r="G581" s="7">
        <v>19198887386</v>
      </c>
      <c r="H581" s="7">
        <v>1</v>
      </c>
      <c r="I581" s="7" t="s">
        <v>136</v>
      </c>
      <c r="J581" s="212" t="s">
        <v>1294</v>
      </c>
      <c r="L581" s="6" t="s">
        <v>1619</v>
      </c>
      <c r="M581" s="7" t="s">
        <v>1616</v>
      </c>
      <c r="N581" s="7" t="s">
        <v>1617</v>
      </c>
      <c r="O581" s="7">
        <v>559</v>
      </c>
      <c r="P581" s="7">
        <v>-9.2233720368547697E+18</v>
      </c>
      <c r="Q581" s="217" t="s">
        <v>1294</v>
      </c>
      <c r="R581" s="7" t="s">
        <v>1101</v>
      </c>
      <c r="S581" s="7" t="s">
        <v>2212</v>
      </c>
      <c r="T581" s="7" t="s">
        <v>2213</v>
      </c>
      <c r="U581" s="215">
        <v>334765</v>
      </c>
      <c r="V581" s="7" t="s">
        <v>2196</v>
      </c>
      <c r="W581" s="7" t="s">
        <v>2198</v>
      </c>
      <c r="X581" s="7">
        <v>10712.495000000001</v>
      </c>
      <c r="Y581" s="7">
        <v>109</v>
      </c>
      <c r="Z581" s="7">
        <v>20</v>
      </c>
      <c r="AA581" s="7">
        <v>51</v>
      </c>
      <c r="AB581" s="7" t="b">
        <v>0</v>
      </c>
      <c r="AC581" s="7">
        <v>1.2620000000000001E-3</v>
      </c>
      <c r="AD581" s="7" t="s">
        <v>1623</v>
      </c>
      <c r="AE581" s="7" t="s">
        <v>27</v>
      </c>
      <c r="AF581" s="7" t="s">
        <v>27</v>
      </c>
      <c r="AG581" s="7" t="s">
        <v>27</v>
      </c>
      <c r="AH581" s="7" t="s">
        <v>27</v>
      </c>
      <c r="AI581" s="7" t="s">
        <v>27</v>
      </c>
      <c r="AJ581" s="7" t="s">
        <v>27</v>
      </c>
      <c r="AK581" s="7" t="s">
        <v>27</v>
      </c>
      <c r="AL581" s="7" t="s">
        <v>27</v>
      </c>
      <c r="AM581" s="7" t="s">
        <v>27</v>
      </c>
      <c r="AN581" s="7" t="s">
        <v>27</v>
      </c>
      <c r="AO581" s="7" t="s">
        <v>27</v>
      </c>
      <c r="AP581" s="7" t="s">
        <v>27</v>
      </c>
      <c r="AQ581" s="7" t="s">
        <v>27</v>
      </c>
      <c r="AR581" s="7" t="s">
        <v>27</v>
      </c>
      <c r="AS581" s="7" t="s">
        <v>27</v>
      </c>
      <c r="AT581" s="7" t="s">
        <v>27</v>
      </c>
    </row>
    <row r="582" spans="1:46" ht="49" x14ac:dyDescent="0.2">
      <c r="A582" s="6" t="s">
        <v>1100</v>
      </c>
      <c r="B582" s="7" t="s">
        <v>1101</v>
      </c>
      <c r="C582" s="7" t="s">
        <v>1295</v>
      </c>
      <c r="D582" s="7" t="s">
        <v>27</v>
      </c>
      <c r="E582" s="7" t="s">
        <v>195</v>
      </c>
      <c r="F582" s="7">
        <v>19195794674</v>
      </c>
      <c r="G582" s="7">
        <v>19198887386</v>
      </c>
      <c r="H582" s="7">
        <v>1</v>
      </c>
      <c r="I582" s="7" t="s">
        <v>136</v>
      </c>
      <c r="J582" s="211" t="s">
        <v>1296</v>
      </c>
      <c r="L582" s="6" t="s">
        <v>1619</v>
      </c>
      <c r="M582" s="7" t="s">
        <v>1616</v>
      </c>
      <c r="N582" s="7" t="s">
        <v>1617</v>
      </c>
      <c r="O582" s="7">
        <v>560</v>
      </c>
      <c r="P582" s="7">
        <v>-9.2233720368547697E+18</v>
      </c>
      <c r="Q582" s="211" t="s">
        <v>1296</v>
      </c>
      <c r="R582" s="7" t="s">
        <v>1101</v>
      </c>
      <c r="S582" s="7" t="s">
        <v>2213</v>
      </c>
      <c r="T582" s="7" t="s">
        <v>2214</v>
      </c>
      <c r="U582" s="215">
        <v>334765</v>
      </c>
      <c r="V582" s="7" t="s">
        <v>2196</v>
      </c>
      <c r="W582" s="7" t="s">
        <v>2198</v>
      </c>
      <c r="X582" s="7">
        <v>10712.495000000001</v>
      </c>
      <c r="Y582" s="7">
        <v>139</v>
      </c>
      <c r="Z582" s="7">
        <v>24</v>
      </c>
      <c r="AA582" s="7">
        <v>55</v>
      </c>
      <c r="AB582" s="7" t="b">
        <v>1</v>
      </c>
      <c r="AC582" s="7">
        <v>0.99918899999999999</v>
      </c>
      <c r="AD582" s="7" t="s">
        <v>1667</v>
      </c>
      <c r="AE582" s="7" t="s">
        <v>27</v>
      </c>
      <c r="AF582" s="7" t="s">
        <v>27</v>
      </c>
      <c r="AG582" s="7" t="s">
        <v>27</v>
      </c>
      <c r="AH582" s="7" t="s">
        <v>27</v>
      </c>
      <c r="AI582" s="7" t="s">
        <v>27</v>
      </c>
      <c r="AJ582" s="7" t="s">
        <v>27</v>
      </c>
      <c r="AK582" s="7" t="s">
        <v>27</v>
      </c>
      <c r="AL582" s="7" t="s">
        <v>27</v>
      </c>
      <c r="AM582" s="7" t="s">
        <v>27</v>
      </c>
      <c r="AN582" s="7" t="s">
        <v>27</v>
      </c>
      <c r="AO582" s="7" t="s">
        <v>27</v>
      </c>
      <c r="AP582" s="7" t="s">
        <v>27</v>
      </c>
      <c r="AQ582" s="7" t="s">
        <v>27</v>
      </c>
      <c r="AR582" s="7" t="s">
        <v>27</v>
      </c>
      <c r="AS582" s="7" t="s">
        <v>27</v>
      </c>
      <c r="AT582" s="7" t="s">
        <v>27</v>
      </c>
    </row>
    <row r="583" spans="1:46" x14ac:dyDescent="0.2">
      <c r="A583" s="6" t="s">
        <v>1100</v>
      </c>
      <c r="B583" s="7" t="s">
        <v>1101</v>
      </c>
      <c r="C583" s="7" t="s">
        <v>1297</v>
      </c>
      <c r="D583" s="7" t="s">
        <v>27</v>
      </c>
      <c r="E583" s="7" t="s">
        <v>195</v>
      </c>
      <c r="F583" s="7">
        <v>19195794674</v>
      </c>
      <c r="G583" s="7">
        <v>19198887386</v>
      </c>
      <c r="H583" s="7">
        <v>1</v>
      </c>
      <c r="I583" s="7" t="s">
        <v>136</v>
      </c>
      <c r="J583" s="211" t="s">
        <v>1298</v>
      </c>
      <c r="L583" s="6" t="s">
        <v>1619</v>
      </c>
      <c r="M583" s="7" t="s">
        <v>1616</v>
      </c>
      <c r="N583" s="7" t="s">
        <v>1617</v>
      </c>
      <c r="O583" s="7">
        <v>561</v>
      </c>
      <c r="P583" s="7">
        <v>-9.2233720368547697E+18</v>
      </c>
      <c r="Q583" s="211" t="s">
        <v>1298</v>
      </c>
      <c r="R583" s="7" t="s">
        <v>1101</v>
      </c>
      <c r="S583" s="7" t="s">
        <v>2214</v>
      </c>
      <c r="T583" s="7" t="s">
        <v>2215</v>
      </c>
      <c r="U583" s="215">
        <v>334765</v>
      </c>
      <c r="V583" s="7" t="s">
        <v>2196</v>
      </c>
      <c r="W583" s="7" t="s">
        <v>2198</v>
      </c>
      <c r="X583" s="7">
        <v>10712.495000000001</v>
      </c>
      <c r="Y583" s="7">
        <v>13</v>
      </c>
      <c r="Z583" s="7">
        <v>1</v>
      </c>
      <c r="AA583" s="7">
        <v>6</v>
      </c>
      <c r="AB583" s="7" t="b">
        <v>0</v>
      </c>
      <c r="AC583" s="7">
        <v>1.7910000000000001E-3</v>
      </c>
      <c r="AD583" s="7" t="s">
        <v>1623</v>
      </c>
      <c r="AE583" s="7" t="s">
        <v>27</v>
      </c>
      <c r="AF583" s="7" t="s">
        <v>27</v>
      </c>
      <c r="AG583" s="7" t="s">
        <v>27</v>
      </c>
      <c r="AH583" s="7" t="s">
        <v>27</v>
      </c>
      <c r="AI583" s="7" t="s">
        <v>27</v>
      </c>
      <c r="AJ583" s="7" t="s">
        <v>27</v>
      </c>
      <c r="AK583" s="7" t="s">
        <v>27</v>
      </c>
      <c r="AL583" s="7" t="s">
        <v>27</v>
      </c>
      <c r="AM583" s="7" t="s">
        <v>27</v>
      </c>
      <c r="AN583" s="7" t="s">
        <v>27</v>
      </c>
      <c r="AO583" s="7" t="s">
        <v>27</v>
      </c>
      <c r="AP583" s="7" t="s">
        <v>27</v>
      </c>
      <c r="AQ583" s="7" t="s">
        <v>27</v>
      </c>
      <c r="AR583" s="7" t="s">
        <v>27</v>
      </c>
      <c r="AS583" s="7" t="s">
        <v>27</v>
      </c>
      <c r="AT583" s="7" t="s">
        <v>27</v>
      </c>
    </row>
    <row r="584" spans="1:46" ht="49" x14ac:dyDescent="0.2">
      <c r="A584" s="6" t="s">
        <v>1100</v>
      </c>
      <c r="B584" s="7" t="s">
        <v>1101</v>
      </c>
      <c r="C584" s="7" t="s">
        <v>1299</v>
      </c>
      <c r="D584" s="7" t="s">
        <v>27</v>
      </c>
      <c r="E584" s="7" t="s">
        <v>195</v>
      </c>
      <c r="F584" s="7">
        <v>19195794674</v>
      </c>
      <c r="G584" s="7">
        <v>19198887386</v>
      </c>
      <c r="H584" s="7">
        <v>1</v>
      </c>
      <c r="I584" s="7" t="s">
        <v>136</v>
      </c>
      <c r="J584" s="211" t="s">
        <v>1300</v>
      </c>
      <c r="L584" s="6" t="s">
        <v>1619</v>
      </c>
      <c r="M584" s="7" t="s">
        <v>1616</v>
      </c>
      <c r="N584" s="7" t="s">
        <v>1617</v>
      </c>
      <c r="O584" s="7">
        <v>562</v>
      </c>
      <c r="P584" s="7">
        <v>-9.2233720368547697E+18</v>
      </c>
      <c r="Q584" s="211" t="s">
        <v>1300</v>
      </c>
      <c r="R584" s="7" t="s">
        <v>1101</v>
      </c>
      <c r="S584" s="7" t="s">
        <v>2215</v>
      </c>
      <c r="T584" s="7" t="s">
        <v>2216</v>
      </c>
      <c r="U584" s="215">
        <v>334765</v>
      </c>
      <c r="V584" s="7" t="s">
        <v>2196</v>
      </c>
      <c r="W584" s="7" t="s">
        <v>2198</v>
      </c>
      <c r="X584" s="7">
        <v>10712.495000000001</v>
      </c>
      <c r="Y584" s="7">
        <v>139</v>
      </c>
      <c r="Z584" s="7">
        <v>30</v>
      </c>
      <c r="AA584" s="7">
        <v>40</v>
      </c>
      <c r="AB584" s="7" t="b">
        <v>0</v>
      </c>
      <c r="AC584" s="7">
        <v>4.8609999999999999E-3</v>
      </c>
      <c r="AD584" s="7" t="s">
        <v>1623</v>
      </c>
      <c r="AE584" s="7" t="s">
        <v>27</v>
      </c>
      <c r="AF584" s="7" t="s">
        <v>27</v>
      </c>
      <c r="AG584" s="7" t="s">
        <v>27</v>
      </c>
      <c r="AH584" s="7" t="s">
        <v>27</v>
      </c>
      <c r="AI584" s="7" t="s">
        <v>27</v>
      </c>
      <c r="AJ584" s="7" t="s">
        <v>27</v>
      </c>
      <c r="AK584" s="7" t="s">
        <v>27</v>
      </c>
      <c r="AL584" s="7" t="s">
        <v>27</v>
      </c>
      <c r="AM584" s="7" t="s">
        <v>27</v>
      </c>
      <c r="AN584" s="7" t="s">
        <v>27</v>
      </c>
      <c r="AO584" s="7" t="s">
        <v>27</v>
      </c>
      <c r="AP584" s="7" t="s">
        <v>27</v>
      </c>
      <c r="AQ584" s="7" t="s">
        <v>27</v>
      </c>
      <c r="AR584" s="7" t="s">
        <v>27</v>
      </c>
      <c r="AS584" s="7" t="s">
        <v>27</v>
      </c>
      <c r="AT584" s="7" t="s">
        <v>27</v>
      </c>
    </row>
    <row r="585" spans="1:46" ht="37" x14ac:dyDescent="0.2">
      <c r="A585" s="6" t="s">
        <v>1100</v>
      </c>
      <c r="B585" s="7" t="s">
        <v>1101</v>
      </c>
      <c r="C585" s="7" t="s">
        <v>1301</v>
      </c>
      <c r="D585" s="7" t="s">
        <v>27</v>
      </c>
      <c r="E585" s="7" t="s">
        <v>195</v>
      </c>
      <c r="F585" s="7">
        <v>19195794674</v>
      </c>
      <c r="G585" s="7">
        <v>19198887386</v>
      </c>
      <c r="H585" s="7">
        <v>1</v>
      </c>
      <c r="I585" s="7" t="s">
        <v>136</v>
      </c>
      <c r="J585" s="211" t="s">
        <v>1302</v>
      </c>
      <c r="L585" s="6" t="s">
        <v>1619</v>
      </c>
      <c r="M585" s="7" t="s">
        <v>1616</v>
      </c>
      <c r="N585" s="7" t="s">
        <v>1617</v>
      </c>
      <c r="O585" s="7">
        <v>563</v>
      </c>
      <c r="P585" s="7">
        <v>-9.2233720368547697E+18</v>
      </c>
      <c r="Q585" s="211" t="s">
        <v>1302</v>
      </c>
      <c r="R585" s="7" t="s">
        <v>1101</v>
      </c>
      <c r="S585" s="7" t="s">
        <v>2216</v>
      </c>
      <c r="T585" s="7" t="s">
        <v>2217</v>
      </c>
      <c r="U585" s="215">
        <v>334765</v>
      </c>
      <c r="V585" s="7" t="s">
        <v>2196</v>
      </c>
      <c r="W585" s="7" t="s">
        <v>2198</v>
      </c>
      <c r="X585" s="7">
        <v>10712.495000000001</v>
      </c>
      <c r="Y585" s="7">
        <v>110</v>
      </c>
      <c r="Z585" s="7">
        <v>22</v>
      </c>
      <c r="AA585" s="7">
        <v>39</v>
      </c>
      <c r="AB585" s="7" t="b">
        <v>1</v>
      </c>
      <c r="AC585" s="7">
        <v>0.99938099999999996</v>
      </c>
      <c r="AD585" s="7" t="s">
        <v>1667</v>
      </c>
      <c r="AE585" s="7" t="s">
        <v>27</v>
      </c>
      <c r="AF585" s="7" t="s">
        <v>27</v>
      </c>
      <c r="AG585" s="7" t="s">
        <v>27</v>
      </c>
      <c r="AH585" s="7" t="s">
        <v>27</v>
      </c>
      <c r="AI585" s="7" t="s">
        <v>27</v>
      </c>
      <c r="AJ585" s="7" t="s">
        <v>27</v>
      </c>
      <c r="AK585" s="7" t="s">
        <v>27</v>
      </c>
      <c r="AL585" s="7" t="s">
        <v>27</v>
      </c>
      <c r="AM585" s="7" t="s">
        <v>27</v>
      </c>
      <c r="AN585" s="7" t="s">
        <v>27</v>
      </c>
      <c r="AO585" s="7" t="s">
        <v>27</v>
      </c>
      <c r="AP585" s="7" t="s">
        <v>27</v>
      </c>
      <c r="AQ585" s="7" t="s">
        <v>27</v>
      </c>
      <c r="AR585" s="7" t="s">
        <v>27</v>
      </c>
      <c r="AS585" s="7" t="s">
        <v>27</v>
      </c>
      <c r="AT585" s="7" t="s">
        <v>27</v>
      </c>
    </row>
    <row r="586" spans="1:46" ht="25" x14ac:dyDescent="0.2">
      <c r="A586" s="6" t="s">
        <v>1100</v>
      </c>
      <c r="B586" s="7" t="s">
        <v>1101</v>
      </c>
      <c r="C586" s="7" t="s">
        <v>1303</v>
      </c>
      <c r="D586" s="7" t="s">
        <v>27</v>
      </c>
      <c r="E586" s="7" t="s">
        <v>195</v>
      </c>
      <c r="F586" s="7">
        <v>19195794674</v>
      </c>
      <c r="G586" s="7">
        <v>19198887386</v>
      </c>
      <c r="H586" s="7">
        <v>1</v>
      </c>
      <c r="I586" s="7" t="s">
        <v>136</v>
      </c>
      <c r="J586" s="213" t="s">
        <v>1304</v>
      </c>
      <c r="L586" s="6" t="s">
        <v>1619</v>
      </c>
      <c r="M586" s="7" t="s">
        <v>1616</v>
      </c>
      <c r="N586" s="7" t="s">
        <v>1617</v>
      </c>
      <c r="O586" s="7">
        <v>564</v>
      </c>
      <c r="P586" s="7">
        <v>-9.2233720368547697E+18</v>
      </c>
      <c r="Q586" s="213" t="s">
        <v>1304</v>
      </c>
      <c r="R586" s="7" t="s">
        <v>1101</v>
      </c>
      <c r="S586" s="7" t="s">
        <v>2217</v>
      </c>
      <c r="T586" s="7" t="s">
        <v>2218</v>
      </c>
      <c r="U586" s="215">
        <v>334765</v>
      </c>
      <c r="V586" s="7" t="s">
        <v>2196</v>
      </c>
      <c r="W586" s="7" t="s">
        <v>2198</v>
      </c>
      <c r="X586" s="7">
        <v>10712.495000000001</v>
      </c>
      <c r="Y586" s="7">
        <v>70</v>
      </c>
      <c r="Z586" s="7">
        <v>11</v>
      </c>
      <c r="AA586" s="7">
        <v>23</v>
      </c>
      <c r="AB586" s="7" t="b">
        <v>0</v>
      </c>
      <c r="AC586" s="7">
        <v>2.4036999999999999E-2</v>
      </c>
      <c r="AD586" s="7" t="s">
        <v>1623</v>
      </c>
      <c r="AE586" s="7" t="s">
        <v>27</v>
      </c>
      <c r="AF586" s="7" t="s">
        <v>27</v>
      </c>
      <c r="AG586" s="7" t="s">
        <v>27</v>
      </c>
      <c r="AH586" s="7" t="s">
        <v>27</v>
      </c>
      <c r="AI586" s="7" t="s">
        <v>27</v>
      </c>
      <c r="AJ586" s="7" t="s">
        <v>27</v>
      </c>
      <c r="AK586" s="7" t="s">
        <v>27</v>
      </c>
      <c r="AL586" s="7" t="s">
        <v>27</v>
      </c>
      <c r="AM586" s="7" t="s">
        <v>27</v>
      </c>
      <c r="AN586" s="7" t="s">
        <v>27</v>
      </c>
      <c r="AO586" s="7" t="s">
        <v>27</v>
      </c>
      <c r="AP586" s="7" t="s">
        <v>27</v>
      </c>
      <c r="AQ586" s="7" t="s">
        <v>27</v>
      </c>
      <c r="AR586" s="7" t="s">
        <v>27</v>
      </c>
      <c r="AS586" s="7" t="s">
        <v>27</v>
      </c>
      <c r="AT586" s="7" t="s">
        <v>27</v>
      </c>
    </row>
    <row r="587" spans="1:46" ht="37" x14ac:dyDescent="0.2">
      <c r="A587" s="6" t="s">
        <v>1100</v>
      </c>
      <c r="B587" s="7" t="s">
        <v>1101</v>
      </c>
      <c r="C587" s="7" t="s">
        <v>1305</v>
      </c>
      <c r="D587" s="7" t="s">
        <v>27</v>
      </c>
      <c r="E587" s="7" t="s">
        <v>195</v>
      </c>
      <c r="F587" s="7">
        <v>19195794674</v>
      </c>
      <c r="G587" s="7">
        <v>19198887386</v>
      </c>
      <c r="H587" s="7">
        <v>1</v>
      </c>
      <c r="I587" s="7" t="s">
        <v>136</v>
      </c>
      <c r="J587" s="213" t="s">
        <v>1306</v>
      </c>
      <c r="L587" s="6" t="s">
        <v>1619</v>
      </c>
      <c r="M587" s="7" t="s">
        <v>1616</v>
      </c>
      <c r="N587" s="7" t="s">
        <v>1617</v>
      </c>
      <c r="O587" s="7">
        <v>565</v>
      </c>
      <c r="P587" s="7">
        <v>-9.2233720368547697E+18</v>
      </c>
      <c r="Q587" s="213" t="s">
        <v>1306</v>
      </c>
      <c r="R587" s="7" t="s">
        <v>1101</v>
      </c>
      <c r="S587" s="7" t="s">
        <v>2218</v>
      </c>
      <c r="T587" s="7" t="s">
        <v>2219</v>
      </c>
      <c r="U587" s="215">
        <v>334765</v>
      </c>
      <c r="V587" s="7" t="s">
        <v>2196</v>
      </c>
      <c r="W587" s="7" t="s">
        <v>2198</v>
      </c>
      <c r="X587" s="7">
        <v>10712.495000000001</v>
      </c>
      <c r="Y587" s="7">
        <v>88</v>
      </c>
      <c r="Z587" s="7">
        <v>15</v>
      </c>
      <c r="AA587" s="7">
        <v>29</v>
      </c>
      <c r="AB587" s="7" t="b">
        <v>0</v>
      </c>
      <c r="AC587" s="7">
        <v>2.1367000000000001E-2</v>
      </c>
      <c r="AD587" s="7" t="s">
        <v>1623</v>
      </c>
      <c r="AE587" s="7" t="s">
        <v>27</v>
      </c>
      <c r="AF587" s="7" t="s">
        <v>27</v>
      </c>
      <c r="AG587" s="7" t="s">
        <v>27</v>
      </c>
      <c r="AH587" s="7" t="s">
        <v>27</v>
      </c>
      <c r="AI587" s="7" t="s">
        <v>27</v>
      </c>
      <c r="AJ587" s="7" t="s">
        <v>27</v>
      </c>
      <c r="AK587" s="7" t="s">
        <v>27</v>
      </c>
      <c r="AL587" s="7" t="s">
        <v>27</v>
      </c>
      <c r="AM587" s="7" t="s">
        <v>27</v>
      </c>
      <c r="AN587" s="7" t="s">
        <v>27</v>
      </c>
      <c r="AO587" s="7" t="s">
        <v>27</v>
      </c>
      <c r="AP587" s="7" t="s">
        <v>27</v>
      </c>
      <c r="AQ587" s="7" t="s">
        <v>27</v>
      </c>
      <c r="AR587" s="7" t="s">
        <v>27</v>
      </c>
      <c r="AS587" s="7" t="s">
        <v>27</v>
      </c>
      <c r="AT587" s="7" t="s">
        <v>27</v>
      </c>
    </row>
    <row r="588" spans="1:46" ht="37" x14ac:dyDescent="0.2">
      <c r="A588" s="6" t="s">
        <v>1100</v>
      </c>
      <c r="B588" s="7" t="s">
        <v>1101</v>
      </c>
      <c r="C588" s="7" t="s">
        <v>1307</v>
      </c>
      <c r="D588" s="7" t="s">
        <v>27</v>
      </c>
      <c r="E588" s="7" t="s">
        <v>195</v>
      </c>
      <c r="F588" s="7">
        <v>19195794674</v>
      </c>
      <c r="G588" s="7">
        <v>19198887386</v>
      </c>
      <c r="H588" s="7">
        <v>1</v>
      </c>
      <c r="I588" s="7" t="s">
        <v>136</v>
      </c>
      <c r="J588" s="212" t="s">
        <v>1308</v>
      </c>
      <c r="L588" s="6" t="s">
        <v>1619</v>
      </c>
      <c r="M588" s="7" t="s">
        <v>1616</v>
      </c>
      <c r="N588" s="7" t="s">
        <v>1617</v>
      </c>
      <c r="O588" s="7">
        <v>566</v>
      </c>
      <c r="P588" s="7">
        <v>-9.2233720368547697E+18</v>
      </c>
      <c r="Q588" s="217" t="s">
        <v>1308</v>
      </c>
      <c r="R588" s="7" t="s">
        <v>1101</v>
      </c>
      <c r="S588" s="7" t="s">
        <v>2219</v>
      </c>
      <c r="T588" s="7" t="s">
        <v>2220</v>
      </c>
      <c r="U588" s="215">
        <v>334765</v>
      </c>
      <c r="V588" s="7" t="s">
        <v>2196</v>
      </c>
      <c r="W588" s="7" t="s">
        <v>2198</v>
      </c>
      <c r="X588" s="7">
        <v>10712.495000000001</v>
      </c>
      <c r="Y588" s="7">
        <v>101</v>
      </c>
      <c r="Z588" s="7">
        <v>10</v>
      </c>
      <c r="AA588" s="7">
        <v>46</v>
      </c>
      <c r="AB588" s="7" t="b">
        <v>0</v>
      </c>
      <c r="AC588" s="7">
        <v>6.1499999999999999E-4</v>
      </c>
      <c r="AD588" s="7" t="s">
        <v>1623</v>
      </c>
      <c r="AE588" s="7" t="s">
        <v>27</v>
      </c>
      <c r="AF588" s="7" t="s">
        <v>27</v>
      </c>
      <c r="AG588" s="7" t="s">
        <v>27</v>
      </c>
      <c r="AH588" s="7" t="s">
        <v>27</v>
      </c>
      <c r="AI588" s="7" t="s">
        <v>27</v>
      </c>
      <c r="AJ588" s="7" t="s">
        <v>27</v>
      </c>
      <c r="AK588" s="7" t="s">
        <v>27</v>
      </c>
      <c r="AL588" s="7" t="s">
        <v>27</v>
      </c>
      <c r="AM588" s="7" t="s">
        <v>27</v>
      </c>
      <c r="AN588" s="7" t="s">
        <v>27</v>
      </c>
      <c r="AO588" s="7" t="s">
        <v>27</v>
      </c>
      <c r="AP588" s="7" t="s">
        <v>27</v>
      </c>
      <c r="AQ588" s="7" t="s">
        <v>27</v>
      </c>
      <c r="AR588" s="7" t="s">
        <v>27</v>
      </c>
      <c r="AS588" s="7" t="s">
        <v>27</v>
      </c>
      <c r="AT588" s="7" t="s">
        <v>27</v>
      </c>
    </row>
    <row r="589" spans="1:46" x14ac:dyDescent="0.2">
      <c r="A589" s="6" t="s">
        <v>1100</v>
      </c>
      <c r="B589" s="7" t="s">
        <v>1101</v>
      </c>
      <c r="C589" s="7" t="s">
        <v>1309</v>
      </c>
      <c r="D589" s="7" t="s">
        <v>27</v>
      </c>
      <c r="E589" s="7" t="s">
        <v>195</v>
      </c>
      <c r="F589" s="7">
        <v>19195794674</v>
      </c>
      <c r="G589" s="7">
        <v>19198887386</v>
      </c>
      <c r="H589" s="7">
        <v>1</v>
      </c>
      <c r="I589" s="7" t="s">
        <v>136</v>
      </c>
      <c r="J589" s="211" t="s">
        <v>1310</v>
      </c>
      <c r="L589" s="6" t="s">
        <v>1619</v>
      </c>
      <c r="M589" s="7" t="s">
        <v>1616</v>
      </c>
      <c r="N589" s="7" t="s">
        <v>1617</v>
      </c>
      <c r="O589" s="7">
        <v>567</v>
      </c>
      <c r="P589" s="7">
        <v>-9.2233720368547697E+18</v>
      </c>
      <c r="Q589" s="211" t="s">
        <v>1310</v>
      </c>
      <c r="R589" s="7" t="s">
        <v>1101</v>
      </c>
      <c r="S589" s="7" t="s">
        <v>2220</v>
      </c>
      <c r="T589" s="7" t="s">
        <v>2221</v>
      </c>
      <c r="U589" s="215">
        <v>334765</v>
      </c>
      <c r="V589" s="7" t="s">
        <v>2196</v>
      </c>
      <c r="W589" s="7" t="s">
        <v>2198</v>
      </c>
      <c r="X589" s="7">
        <v>10712.495000000001</v>
      </c>
      <c r="Y589" s="7">
        <v>14</v>
      </c>
      <c r="Z589" s="7">
        <v>2</v>
      </c>
      <c r="AA589" s="7">
        <v>6</v>
      </c>
      <c r="AB589" s="7" t="b">
        <v>0</v>
      </c>
      <c r="AC589" s="7">
        <v>2.43E-4</v>
      </c>
      <c r="AD589" s="7" t="s">
        <v>1623</v>
      </c>
      <c r="AE589" s="7" t="s">
        <v>27</v>
      </c>
      <c r="AF589" s="7" t="s">
        <v>27</v>
      </c>
      <c r="AG589" s="7" t="s">
        <v>27</v>
      </c>
      <c r="AH589" s="7" t="s">
        <v>27</v>
      </c>
      <c r="AI589" s="7" t="s">
        <v>27</v>
      </c>
      <c r="AJ589" s="7" t="s">
        <v>27</v>
      </c>
      <c r="AK589" s="7" t="s">
        <v>27</v>
      </c>
      <c r="AL589" s="7" t="s">
        <v>27</v>
      </c>
      <c r="AM589" s="7" t="s">
        <v>27</v>
      </c>
      <c r="AN589" s="7" t="s">
        <v>27</v>
      </c>
      <c r="AO589" s="7" t="s">
        <v>27</v>
      </c>
      <c r="AP589" s="7" t="s">
        <v>27</v>
      </c>
      <c r="AQ589" s="7" t="s">
        <v>27</v>
      </c>
      <c r="AR589" s="7" t="s">
        <v>27</v>
      </c>
      <c r="AS589" s="7" t="s">
        <v>27</v>
      </c>
      <c r="AT589" s="7" t="s">
        <v>27</v>
      </c>
    </row>
    <row r="590" spans="1:46" x14ac:dyDescent="0.2">
      <c r="A590" s="6" t="s">
        <v>1100</v>
      </c>
      <c r="B590" s="7" t="s">
        <v>1101</v>
      </c>
      <c r="C590" s="7" t="s">
        <v>1311</v>
      </c>
      <c r="D590" s="7">
        <v>1</v>
      </c>
      <c r="E590" s="7" t="s">
        <v>132</v>
      </c>
      <c r="F590" s="7">
        <v>19198887386</v>
      </c>
      <c r="G590" s="7">
        <v>19195794674</v>
      </c>
      <c r="H590" s="7">
        <v>1</v>
      </c>
      <c r="I590" s="7" t="s">
        <v>136</v>
      </c>
      <c r="J590" s="211" t="s">
        <v>27</v>
      </c>
      <c r="L590" s="6"/>
      <c r="M590" s="7"/>
      <c r="N590" s="7"/>
      <c r="O590" s="7"/>
      <c r="P590" s="7"/>
      <c r="Q590" s="211"/>
      <c r="R590" s="7"/>
      <c r="S590" s="7"/>
      <c r="T590" s="7"/>
      <c r="U590" s="215"/>
      <c r="V590" s="7"/>
      <c r="W590" s="7"/>
      <c r="X590" s="7"/>
      <c r="Y590" s="7"/>
      <c r="Z590" s="7"/>
      <c r="AA590" s="7"/>
      <c r="AB590" s="7"/>
      <c r="AC590" s="7"/>
      <c r="AD590" s="7"/>
      <c r="AE590" s="7"/>
      <c r="AF590" s="7"/>
      <c r="AG590" s="7"/>
      <c r="AH590" s="7"/>
      <c r="AI590" s="7"/>
      <c r="AJ590" s="7"/>
      <c r="AK590" s="7"/>
      <c r="AL590" s="7"/>
      <c r="AM590" s="7"/>
      <c r="AN590" s="7"/>
      <c r="AO590" s="7"/>
      <c r="AP590" s="7"/>
      <c r="AQ590" s="7"/>
      <c r="AR590" s="7"/>
      <c r="AS590" s="7"/>
      <c r="AT590" s="7"/>
    </row>
    <row r="591" spans="1:46" x14ac:dyDescent="0.2">
      <c r="A591" s="6" t="s">
        <v>1100</v>
      </c>
      <c r="B591" s="7" t="s">
        <v>1101</v>
      </c>
      <c r="C591" s="7" t="s">
        <v>1312</v>
      </c>
      <c r="D591" s="7">
        <v>1</v>
      </c>
      <c r="E591" s="7" t="s">
        <v>132</v>
      </c>
      <c r="F591" s="7">
        <v>19198887386</v>
      </c>
      <c r="G591" s="7">
        <v>19195794674</v>
      </c>
      <c r="H591" s="7">
        <v>1</v>
      </c>
      <c r="I591" s="7" t="s">
        <v>136</v>
      </c>
      <c r="J591" s="211" t="s">
        <v>27</v>
      </c>
      <c r="L591" s="6"/>
      <c r="M591" s="7"/>
      <c r="N591" s="7"/>
      <c r="O591" s="7"/>
      <c r="P591" s="7"/>
      <c r="Q591" s="211"/>
      <c r="R591" s="7"/>
      <c r="S591" s="7"/>
      <c r="T591" s="7"/>
      <c r="U591" s="215"/>
      <c r="V591" s="7"/>
      <c r="W591" s="7"/>
      <c r="X591" s="7"/>
      <c r="Y591" s="7"/>
      <c r="Z591" s="7"/>
      <c r="AA591" s="7"/>
      <c r="AB591" s="7"/>
      <c r="AC591" s="7"/>
      <c r="AD591" s="7"/>
      <c r="AE591" s="7"/>
      <c r="AF591" s="7"/>
      <c r="AG591" s="7"/>
      <c r="AH591" s="7"/>
      <c r="AI591" s="7"/>
      <c r="AJ591" s="7"/>
      <c r="AK591" s="7"/>
      <c r="AL591" s="7"/>
      <c r="AM591" s="7"/>
      <c r="AN591" s="7"/>
      <c r="AO591" s="7"/>
      <c r="AP591" s="7"/>
      <c r="AQ591" s="7"/>
      <c r="AR591" s="7"/>
      <c r="AS591" s="7"/>
      <c r="AT591" s="7"/>
    </row>
    <row r="592" spans="1:46" x14ac:dyDescent="0.2">
      <c r="A592" s="6" t="s">
        <v>1100</v>
      </c>
      <c r="B592" s="7" t="s">
        <v>1101</v>
      </c>
      <c r="C592" s="7" t="s">
        <v>1313</v>
      </c>
      <c r="D592" s="7">
        <v>1</v>
      </c>
      <c r="E592" s="7" t="s">
        <v>132</v>
      </c>
      <c r="F592" s="7">
        <v>19198887386</v>
      </c>
      <c r="G592" s="7">
        <v>19195794674</v>
      </c>
      <c r="H592" s="7">
        <v>1</v>
      </c>
      <c r="I592" s="7" t="s">
        <v>136</v>
      </c>
      <c r="J592" s="211" t="s">
        <v>27</v>
      </c>
      <c r="L592" s="6"/>
      <c r="M592" s="7"/>
      <c r="N592" s="7"/>
      <c r="O592" s="7"/>
      <c r="P592" s="7"/>
      <c r="Q592" s="211"/>
      <c r="R592" s="7"/>
      <c r="S592" s="7"/>
      <c r="T592" s="7"/>
      <c r="U592" s="215"/>
      <c r="V592" s="7"/>
      <c r="W592" s="7"/>
      <c r="X592" s="7"/>
      <c r="Y592" s="7"/>
      <c r="Z592" s="7"/>
      <c r="AA592" s="7"/>
      <c r="AB592" s="7"/>
      <c r="AC592" s="7"/>
      <c r="AD592" s="7"/>
      <c r="AE592" s="7"/>
      <c r="AF592" s="7"/>
      <c r="AG592" s="7"/>
      <c r="AH592" s="7"/>
      <c r="AI592" s="7"/>
      <c r="AJ592" s="7"/>
      <c r="AK592" s="7"/>
      <c r="AL592" s="7"/>
      <c r="AM592" s="7"/>
      <c r="AN592" s="7"/>
      <c r="AO592" s="7"/>
      <c r="AP592" s="7"/>
      <c r="AQ592" s="7"/>
      <c r="AR592" s="7"/>
      <c r="AS592" s="7"/>
      <c r="AT592" s="7"/>
    </row>
    <row r="593" spans="1:46" x14ac:dyDescent="0.2">
      <c r="A593" s="6" t="s">
        <v>1100</v>
      </c>
      <c r="B593" s="7" t="s">
        <v>1101</v>
      </c>
      <c r="C593" s="7" t="s">
        <v>1314</v>
      </c>
      <c r="D593" s="7">
        <v>1</v>
      </c>
      <c r="E593" s="7" t="s">
        <v>132</v>
      </c>
      <c r="F593" s="7">
        <v>19198887386</v>
      </c>
      <c r="G593" s="7">
        <v>19195794674</v>
      </c>
      <c r="H593" s="7">
        <v>1</v>
      </c>
      <c r="I593" s="7" t="s">
        <v>136</v>
      </c>
      <c r="J593" s="211" t="s">
        <v>1315</v>
      </c>
      <c r="L593" s="6" t="s">
        <v>1619</v>
      </c>
      <c r="M593" s="7" t="s">
        <v>1616</v>
      </c>
      <c r="N593" s="7" t="s">
        <v>1617</v>
      </c>
      <c r="O593" s="7">
        <v>568</v>
      </c>
      <c r="P593" s="7">
        <v>-9.2233720368547697E+18</v>
      </c>
      <c r="Q593" s="211" t="s">
        <v>1315</v>
      </c>
      <c r="R593" s="7" t="s">
        <v>1101</v>
      </c>
      <c r="S593" s="7" t="s">
        <v>2221</v>
      </c>
      <c r="T593" s="7" t="s">
        <v>2222</v>
      </c>
      <c r="U593" s="215">
        <v>334765</v>
      </c>
      <c r="V593" s="7" t="s">
        <v>2196</v>
      </c>
      <c r="W593" s="7" t="s">
        <v>2198</v>
      </c>
      <c r="X593" s="7">
        <v>10712.495000000001</v>
      </c>
      <c r="Y593" s="7">
        <v>46</v>
      </c>
      <c r="Z593" s="7">
        <v>7</v>
      </c>
      <c r="AA593" s="7">
        <v>16</v>
      </c>
      <c r="AB593" s="7" t="b">
        <v>1</v>
      </c>
      <c r="AC593" s="7">
        <v>0.99626700000000001</v>
      </c>
      <c r="AD593" s="7" t="s">
        <v>1667</v>
      </c>
      <c r="AE593" s="7" t="s">
        <v>27</v>
      </c>
      <c r="AF593" s="7" t="s">
        <v>27</v>
      </c>
      <c r="AG593" s="7" t="s">
        <v>27</v>
      </c>
      <c r="AH593" s="7" t="s">
        <v>27</v>
      </c>
      <c r="AI593" s="7" t="s">
        <v>27</v>
      </c>
      <c r="AJ593" s="7" t="s">
        <v>27</v>
      </c>
      <c r="AK593" s="7" t="s">
        <v>27</v>
      </c>
      <c r="AL593" s="7" t="s">
        <v>27</v>
      </c>
      <c r="AM593" s="7" t="s">
        <v>27</v>
      </c>
      <c r="AN593" s="7" t="s">
        <v>27</v>
      </c>
      <c r="AO593" s="7" t="s">
        <v>27</v>
      </c>
      <c r="AP593" s="7" t="s">
        <v>27</v>
      </c>
      <c r="AQ593" s="7" t="s">
        <v>27</v>
      </c>
      <c r="AR593" s="7" t="s">
        <v>27</v>
      </c>
      <c r="AS593" s="7" t="s">
        <v>27</v>
      </c>
      <c r="AT593" s="7" t="s">
        <v>27</v>
      </c>
    </row>
    <row r="594" spans="1:46" ht="25" x14ac:dyDescent="0.2">
      <c r="A594" s="6" t="s">
        <v>1100</v>
      </c>
      <c r="B594" s="7" t="s">
        <v>1101</v>
      </c>
      <c r="C594" s="7" t="s">
        <v>1316</v>
      </c>
      <c r="D594" s="7">
        <v>1</v>
      </c>
      <c r="E594" s="7" t="s">
        <v>132</v>
      </c>
      <c r="F594" s="7">
        <v>19198887386</v>
      </c>
      <c r="G594" s="7">
        <v>19195794674</v>
      </c>
      <c r="H594" s="7">
        <v>1</v>
      </c>
      <c r="I594" s="7" t="s">
        <v>136</v>
      </c>
      <c r="J594" s="211" t="s">
        <v>1317</v>
      </c>
      <c r="L594" s="6" t="s">
        <v>1619</v>
      </c>
      <c r="M594" s="7" t="s">
        <v>1616</v>
      </c>
      <c r="N594" s="7" t="s">
        <v>1617</v>
      </c>
      <c r="O594" s="7">
        <v>569</v>
      </c>
      <c r="P594" s="7">
        <v>-9.2233720368547697E+18</v>
      </c>
      <c r="Q594" s="211" t="s">
        <v>1317</v>
      </c>
      <c r="R594" s="7" t="s">
        <v>1101</v>
      </c>
      <c r="S594" s="7" t="s">
        <v>2222</v>
      </c>
      <c r="T594" s="7" t="s">
        <v>2223</v>
      </c>
      <c r="U594" s="215">
        <v>334765</v>
      </c>
      <c r="V594" s="7" t="s">
        <v>2196</v>
      </c>
      <c r="W594" s="7" t="s">
        <v>2198</v>
      </c>
      <c r="X594" s="7">
        <v>10712.495000000001</v>
      </c>
      <c r="Y594" s="7">
        <v>46</v>
      </c>
      <c r="Z594" s="7">
        <v>9</v>
      </c>
      <c r="AA594" s="7">
        <v>19</v>
      </c>
      <c r="AB594" s="7" t="b">
        <v>0</v>
      </c>
      <c r="AC594" s="7">
        <v>6.6521999999999998E-2</v>
      </c>
      <c r="AD594" s="7" t="s">
        <v>1623</v>
      </c>
      <c r="AE594" s="7" t="s">
        <v>27</v>
      </c>
      <c r="AF594" s="7" t="s">
        <v>27</v>
      </c>
      <c r="AG594" s="7" t="s">
        <v>27</v>
      </c>
      <c r="AH594" s="7" t="s">
        <v>27</v>
      </c>
      <c r="AI594" s="7" t="s">
        <v>27</v>
      </c>
      <c r="AJ594" s="7" t="s">
        <v>27</v>
      </c>
      <c r="AK594" s="7" t="s">
        <v>27</v>
      </c>
      <c r="AL594" s="7" t="s">
        <v>27</v>
      </c>
      <c r="AM594" s="7" t="s">
        <v>27</v>
      </c>
      <c r="AN594" s="7" t="s">
        <v>27</v>
      </c>
      <c r="AO594" s="7" t="s">
        <v>27</v>
      </c>
      <c r="AP594" s="7" t="s">
        <v>27</v>
      </c>
      <c r="AQ594" s="7" t="s">
        <v>27</v>
      </c>
      <c r="AR594" s="7" t="s">
        <v>27</v>
      </c>
      <c r="AS594" s="7" t="s">
        <v>27</v>
      </c>
      <c r="AT594" s="7" t="s">
        <v>27</v>
      </c>
    </row>
    <row r="595" spans="1:46" ht="37" x14ac:dyDescent="0.2">
      <c r="A595" s="6" t="s">
        <v>1100</v>
      </c>
      <c r="B595" s="7" t="s">
        <v>1101</v>
      </c>
      <c r="C595" s="7" t="s">
        <v>1318</v>
      </c>
      <c r="D595" s="7">
        <v>1</v>
      </c>
      <c r="E595" s="7" t="s">
        <v>132</v>
      </c>
      <c r="F595" s="7">
        <v>19198887386</v>
      </c>
      <c r="G595" s="7">
        <v>19195794674</v>
      </c>
      <c r="H595" s="7">
        <v>1</v>
      </c>
      <c r="I595" s="7" t="s">
        <v>136</v>
      </c>
      <c r="J595" s="212" t="s">
        <v>1319</v>
      </c>
      <c r="L595" s="6" t="s">
        <v>1619</v>
      </c>
      <c r="M595" s="7" t="s">
        <v>1616</v>
      </c>
      <c r="N595" s="7" t="s">
        <v>1617</v>
      </c>
      <c r="O595" s="7">
        <v>570</v>
      </c>
      <c r="P595" s="7">
        <v>-9.2233720368547697E+18</v>
      </c>
      <c r="Q595" s="217" t="s">
        <v>1319</v>
      </c>
      <c r="R595" s="7" t="s">
        <v>1101</v>
      </c>
      <c r="S595" s="7" t="s">
        <v>2223</v>
      </c>
      <c r="T595" s="7" t="s">
        <v>2224</v>
      </c>
      <c r="U595" s="215">
        <v>334765</v>
      </c>
      <c r="V595" s="7" t="s">
        <v>2196</v>
      </c>
      <c r="W595" s="7" t="s">
        <v>2198</v>
      </c>
      <c r="X595" s="7">
        <v>10712.495000000001</v>
      </c>
      <c r="Y595" s="7">
        <v>95</v>
      </c>
      <c r="Z595" s="7">
        <v>15</v>
      </c>
      <c r="AA595" s="7">
        <v>41</v>
      </c>
      <c r="AB595" s="7" t="b">
        <v>0</v>
      </c>
      <c r="AC595" s="7">
        <v>9.7974000000000006E-2</v>
      </c>
      <c r="AD595" s="7" t="s">
        <v>1623</v>
      </c>
      <c r="AE595" s="7" t="s">
        <v>27</v>
      </c>
      <c r="AF595" s="7" t="s">
        <v>27</v>
      </c>
      <c r="AG595" s="7" t="s">
        <v>27</v>
      </c>
      <c r="AH595" s="7" t="s">
        <v>27</v>
      </c>
      <c r="AI595" s="7" t="s">
        <v>27</v>
      </c>
      <c r="AJ595" s="7" t="s">
        <v>27</v>
      </c>
      <c r="AK595" s="7" t="s">
        <v>27</v>
      </c>
      <c r="AL595" s="7" t="s">
        <v>27</v>
      </c>
      <c r="AM595" s="7" t="s">
        <v>27</v>
      </c>
      <c r="AN595" s="7" t="s">
        <v>27</v>
      </c>
      <c r="AO595" s="7" t="s">
        <v>27</v>
      </c>
      <c r="AP595" s="7" t="s">
        <v>27</v>
      </c>
      <c r="AQ595" s="7" t="s">
        <v>27</v>
      </c>
      <c r="AR595" s="7" t="s">
        <v>27</v>
      </c>
      <c r="AS595" s="7" t="s">
        <v>27</v>
      </c>
      <c r="AT595" s="7" t="s">
        <v>27</v>
      </c>
    </row>
    <row r="596" spans="1:46" ht="49" x14ac:dyDescent="0.2">
      <c r="A596" s="6" t="s">
        <v>1100</v>
      </c>
      <c r="B596" s="7" t="s">
        <v>1101</v>
      </c>
      <c r="C596" s="7" t="s">
        <v>1320</v>
      </c>
      <c r="D596" s="7">
        <v>1</v>
      </c>
      <c r="E596" s="7" t="s">
        <v>132</v>
      </c>
      <c r="F596" s="7">
        <v>19198887386</v>
      </c>
      <c r="G596" s="7">
        <v>19195794674</v>
      </c>
      <c r="H596" s="7">
        <v>1</v>
      </c>
      <c r="I596" s="7" t="s">
        <v>136</v>
      </c>
      <c r="J596" s="213" t="s">
        <v>1321</v>
      </c>
      <c r="L596" s="6" t="s">
        <v>1619</v>
      </c>
      <c r="M596" s="7" t="s">
        <v>1616</v>
      </c>
      <c r="N596" s="7" t="s">
        <v>1617</v>
      </c>
      <c r="O596" s="7">
        <v>571</v>
      </c>
      <c r="P596" s="7">
        <v>-9.2233720368547697E+18</v>
      </c>
      <c r="Q596" s="213" t="s">
        <v>1321</v>
      </c>
      <c r="R596" s="7" t="s">
        <v>1101</v>
      </c>
      <c r="S596" s="7" t="s">
        <v>2224</v>
      </c>
      <c r="T596" s="7" t="s">
        <v>2225</v>
      </c>
      <c r="U596" s="215">
        <v>334765</v>
      </c>
      <c r="V596" s="7" t="s">
        <v>2196</v>
      </c>
      <c r="W596" s="7" t="s">
        <v>2198</v>
      </c>
      <c r="X596" s="7">
        <v>10712.495000000001</v>
      </c>
      <c r="Y596" s="7">
        <v>139</v>
      </c>
      <c r="Z596" s="7">
        <v>21</v>
      </c>
      <c r="AA596" s="7">
        <v>42</v>
      </c>
      <c r="AB596" s="7" t="b">
        <v>0</v>
      </c>
      <c r="AC596" s="7">
        <v>4.0299999999999998E-4</v>
      </c>
      <c r="AD596" s="7" t="s">
        <v>1623</v>
      </c>
      <c r="AE596" s="7" t="s">
        <v>27</v>
      </c>
      <c r="AF596" s="7" t="s">
        <v>27</v>
      </c>
      <c r="AG596" s="7" t="s">
        <v>27</v>
      </c>
      <c r="AH596" s="7" t="s">
        <v>27</v>
      </c>
      <c r="AI596" s="7" t="s">
        <v>27</v>
      </c>
      <c r="AJ596" s="7" t="s">
        <v>27</v>
      </c>
      <c r="AK596" s="7" t="s">
        <v>27</v>
      </c>
      <c r="AL596" s="7" t="s">
        <v>27</v>
      </c>
      <c r="AM596" s="7" t="s">
        <v>27</v>
      </c>
      <c r="AN596" s="7" t="s">
        <v>27</v>
      </c>
      <c r="AO596" s="7" t="s">
        <v>27</v>
      </c>
      <c r="AP596" s="7" t="s">
        <v>27</v>
      </c>
      <c r="AQ596" s="7" t="s">
        <v>27</v>
      </c>
      <c r="AR596" s="7" t="s">
        <v>27</v>
      </c>
      <c r="AS596" s="7" t="s">
        <v>27</v>
      </c>
      <c r="AT596" s="7" t="s">
        <v>27</v>
      </c>
    </row>
    <row r="597" spans="1:46" ht="37" x14ac:dyDescent="0.2">
      <c r="A597" s="6" t="s">
        <v>1100</v>
      </c>
      <c r="B597" s="7" t="s">
        <v>1101</v>
      </c>
      <c r="C597" s="7" t="s">
        <v>1322</v>
      </c>
      <c r="D597" s="7">
        <v>1</v>
      </c>
      <c r="E597" s="7" t="s">
        <v>132</v>
      </c>
      <c r="F597" s="7">
        <v>19198887386</v>
      </c>
      <c r="G597" s="7">
        <v>19195794674</v>
      </c>
      <c r="H597" s="7">
        <v>1</v>
      </c>
      <c r="I597" s="7" t="s">
        <v>136</v>
      </c>
      <c r="J597" s="211" t="s">
        <v>1323</v>
      </c>
      <c r="L597" s="6" t="s">
        <v>1619</v>
      </c>
      <c r="M597" s="7" t="s">
        <v>1616</v>
      </c>
      <c r="N597" s="7" t="s">
        <v>1617</v>
      </c>
      <c r="O597" s="7">
        <v>572</v>
      </c>
      <c r="P597" s="7">
        <v>-9.2233720368547697E+18</v>
      </c>
      <c r="Q597" s="211" t="s">
        <v>1323</v>
      </c>
      <c r="R597" s="7" t="s">
        <v>1101</v>
      </c>
      <c r="S597" s="7" t="s">
        <v>2225</v>
      </c>
      <c r="T597" s="7" t="s">
        <v>2226</v>
      </c>
      <c r="U597" s="215">
        <v>334765</v>
      </c>
      <c r="V597" s="7" t="s">
        <v>2196</v>
      </c>
      <c r="W597" s="7" t="s">
        <v>2198</v>
      </c>
      <c r="X597" s="7">
        <v>10712.495000000001</v>
      </c>
      <c r="Y597" s="7">
        <v>98</v>
      </c>
      <c r="Z597" s="7">
        <v>19</v>
      </c>
      <c r="AA597" s="7">
        <v>26</v>
      </c>
      <c r="AB597" s="7" t="b">
        <v>0</v>
      </c>
      <c r="AC597" s="7">
        <v>3.2399999999999998E-3</v>
      </c>
      <c r="AD597" s="7" t="s">
        <v>1623</v>
      </c>
      <c r="AE597" s="7" t="s">
        <v>27</v>
      </c>
      <c r="AF597" s="7" t="s">
        <v>27</v>
      </c>
      <c r="AG597" s="7" t="s">
        <v>27</v>
      </c>
      <c r="AH597" s="7" t="s">
        <v>27</v>
      </c>
      <c r="AI597" s="7" t="s">
        <v>27</v>
      </c>
      <c r="AJ597" s="7" t="s">
        <v>27</v>
      </c>
      <c r="AK597" s="7" t="s">
        <v>27</v>
      </c>
      <c r="AL597" s="7" t="s">
        <v>27</v>
      </c>
      <c r="AM597" s="7" t="s">
        <v>27</v>
      </c>
      <c r="AN597" s="7" t="s">
        <v>27</v>
      </c>
      <c r="AO597" s="7" t="s">
        <v>27</v>
      </c>
      <c r="AP597" s="7" t="s">
        <v>27</v>
      </c>
      <c r="AQ597" s="7" t="s">
        <v>27</v>
      </c>
      <c r="AR597" s="7" t="s">
        <v>27</v>
      </c>
      <c r="AS597" s="7" t="s">
        <v>27</v>
      </c>
      <c r="AT597" s="7" t="s">
        <v>27</v>
      </c>
    </row>
    <row r="598" spans="1:46" ht="25" x14ac:dyDescent="0.2">
      <c r="A598" s="6" t="s">
        <v>1100</v>
      </c>
      <c r="B598" s="7" t="s">
        <v>1101</v>
      </c>
      <c r="C598" s="7" t="s">
        <v>1324</v>
      </c>
      <c r="D598" s="7">
        <v>1</v>
      </c>
      <c r="E598" s="7" t="s">
        <v>132</v>
      </c>
      <c r="F598" s="7">
        <v>19198887386</v>
      </c>
      <c r="G598" s="7">
        <v>19195794674</v>
      </c>
      <c r="H598" s="7">
        <v>1</v>
      </c>
      <c r="I598" s="7" t="s">
        <v>136</v>
      </c>
      <c r="J598" s="211" t="s">
        <v>1325</v>
      </c>
      <c r="L598" s="6" t="s">
        <v>1619</v>
      </c>
      <c r="M598" s="7" t="s">
        <v>1616</v>
      </c>
      <c r="N598" s="7" t="s">
        <v>1617</v>
      </c>
      <c r="O598" s="7">
        <v>573</v>
      </c>
      <c r="P598" s="7">
        <v>-9.2233720368547697E+18</v>
      </c>
      <c r="Q598" s="211" t="s">
        <v>1325</v>
      </c>
      <c r="R598" s="7" t="s">
        <v>1101</v>
      </c>
      <c r="S598" s="7" t="s">
        <v>2226</v>
      </c>
      <c r="T598" s="7" t="s">
        <v>2227</v>
      </c>
      <c r="U598" s="215">
        <v>334765</v>
      </c>
      <c r="V598" s="7" t="s">
        <v>2196</v>
      </c>
      <c r="W598" s="7" t="s">
        <v>2198</v>
      </c>
      <c r="X598" s="7">
        <v>10712.495000000001</v>
      </c>
      <c r="Y598" s="7">
        <v>48</v>
      </c>
      <c r="Z598" s="7">
        <v>10</v>
      </c>
      <c r="AA598" s="7">
        <v>16</v>
      </c>
      <c r="AB598" s="7" t="b">
        <v>1</v>
      </c>
      <c r="AC598" s="7">
        <v>0.99832299999999996</v>
      </c>
      <c r="AD598" s="7" t="s">
        <v>1667</v>
      </c>
      <c r="AE598" s="7" t="s">
        <v>27</v>
      </c>
      <c r="AF598" s="7" t="s">
        <v>27</v>
      </c>
      <c r="AG598" s="7" t="s">
        <v>27</v>
      </c>
      <c r="AH598" s="7" t="s">
        <v>27</v>
      </c>
      <c r="AI598" s="7" t="s">
        <v>27</v>
      </c>
      <c r="AJ598" s="7" t="s">
        <v>27</v>
      </c>
      <c r="AK598" s="7" t="s">
        <v>27</v>
      </c>
      <c r="AL598" s="7" t="s">
        <v>27</v>
      </c>
      <c r="AM598" s="7" t="s">
        <v>27</v>
      </c>
      <c r="AN598" s="7" t="s">
        <v>27</v>
      </c>
      <c r="AO598" s="7" t="s">
        <v>27</v>
      </c>
      <c r="AP598" s="7" t="s">
        <v>27</v>
      </c>
      <c r="AQ598" s="7" t="s">
        <v>27</v>
      </c>
      <c r="AR598" s="7" t="s">
        <v>27</v>
      </c>
      <c r="AS598" s="7" t="s">
        <v>27</v>
      </c>
      <c r="AT598" s="7" t="s">
        <v>27</v>
      </c>
    </row>
    <row r="599" spans="1:46" ht="37" x14ac:dyDescent="0.2">
      <c r="A599" s="6" t="s">
        <v>1100</v>
      </c>
      <c r="B599" s="7" t="s">
        <v>1101</v>
      </c>
      <c r="C599" s="7" t="s">
        <v>1326</v>
      </c>
      <c r="D599" s="7">
        <v>1</v>
      </c>
      <c r="E599" s="7" t="s">
        <v>132</v>
      </c>
      <c r="F599" s="7">
        <v>19198887386</v>
      </c>
      <c r="G599" s="7">
        <v>19195794674</v>
      </c>
      <c r="H599" s="7">
        <v>1</v>
      </c>
      <c r="I599" s="7" t="s">
        <v>136</v>
      </c>
      <c r="J599" s="211" t="s">
        <v>1327</v>
      </c>
      <c r="L599" s="6" t="s">
        <v>1619</v>
      </c>
      <c r="M599" s="7" t="s">
        <v>1616</v>
      </c>
      <c r="N599" s="7" t="s">
        <v>1617</v>
      </c>
      <c r="O599" s="7">
        <v>574</v>
      </c>
      <c r="P599" s="7">
        <v>-9.2233720368547697E+18</v>
      </c>
      <c r="Q599" s="211" t="s">
        <v>1327</v>
      </c>
      <c r="R599" s="7" t="s">
        <v>1101</v>
      </c>
      <c r="S599" s="7" t="s">
        <v>2227</v>
      </c>
      <c r="T599" s="7" t="s">
        <v>2228</v>
      </c>
      <c r="U599" s="215">
        <v>334765</v>
      </c>
      <c r="V599" s="7" t="s">
        <v>2196</v>
      </c>
      <c r="W599" s="7" t="s">
        <v>2198</v>
      </c>
      <c r="X599" s="7">
        <v>10712.495000000001</v>
      </c>
      <c r="Y599" s="7">
        <v>106</v>
      </c>
      <c r="Z599" s="7">
        <v>19</v>
      </c>
      <c r="AA599" s="7">
        <v>31</v>
      </c>
      <c r="AB599" s="7" t="b">
        <v>0</v>
      </c>
      <c r="AC599" s="7">
        <v>9.4396999999999995E-2</v>
      </c>
      <c r="AD599" s="7" t="s">
        <v>1623</v>
      </c>
      <c r="AE599" s="7" t="s">
        <v>27</v>
      </c>
      <c r="AF599" s="7" t="s">
        <v>27</v>
      </c>
      <c r="AG599" s="7" t="s">
        <v>27</v>
      </c>
      <c r="AH599" s="7" t="s">
        <v>27</v>
      </c>
      <c r="AI599" s="7" t="s">
        <v>27</v>
      </c>
      <c r="AJ599" s="7" t="s">
        <v>27</v>
      </c>
      <c r="AK599" s="7" t="s">
        <v>27</v>
      </c>
      <c r="AL599" s="7" t="s">
        <v>27</v>
      </c>
      <c r="AM599" s="7" t="s">
        <v>27</v>
      </c>
      <c r="AN599" s="7" t="s">
        <v>27</v>
      </c>
      <c r="AO599" s="7" t="s">
        <v>27</v>
      </c>
      <c r="AP599" s="7" t="s">
        <v>27</v>
      </c>
      <c r="AQ599" s="7" t="s">
        <v>27</v>
      </c>
      <c r="AR599" s="7" t="s">
        <v>27</v>
      </c>
      <c r="AS599" s="7" t="s">
        <v>27</v>
      </c>
      <c r="AT599" s="7" t="s">
        <v>27</v>
      </c>
    </row>
    <row r="600" spans="1:46" ht="37" x14ac:dyDescent="0.2">
      <c r="A600" s="6" t="s">
        <v>1100</v>
      </c>
      <c r="B600" s="7" t="s">
        <v>1101</v>
      </c>
      <c r="C600" s="7" t="s">
        <v>1328</v>
      </c>
      <c r="D600" s="7">
        <v>1</v>
      </c>
      <c r="E600" s="7" t="s">
        <v>132</v>
      </c>
      <c r="F600" s="7">
        <v>19198887386</v>
      </c>
      <c r="G600" s="7">
        <v>19195794674</v>
      </c>
      <c r="H600" s="7">
        <v>1</v>
      </c>
      <c r="I600" s="7" t="s">
        <v>136</v>
      </c>
      <c r="J600" s="213" t="s">
        <v>1329</v>
      </c>
      <c r="L600" s="6" t="s">
        <v>1619</v>
      </c>
      <c r="M600" s="7" t="s">
        <v>1616</v>
      </c>
      <c r="N600" s="7" t="s">
        <v>1617</v>
      </c>
      <c r="O600" s="7">
        <v>575</v>
      </c>
      <c r="P600" s="7">
        <v>-9.2233720368547697E+18</v>
      </c>
      <c r="Q600" s="213" t="s">
        <v>1329</v>
      </c>
      <c r="R600" s="7" t="s">
        <v>1101</v>
      </c>
      <c r="S600" s="7" t="s">
        <v>2228</v>
      </c>
      <c r="T600" s="7" t="s">
        <v>2229</v>
      </c>
      <c r="U600" s="215">
        <v>334765</v>
      </c>
      <c r="V600" s="7" t="s">
        <v>2196</v>
      </c>
      <c r="W600" s="7" t="s">
        <v>2198</v>
      </c>
      <c r="X600" s="7">
        <v>10712.495000000001</v>
      </c>
      <c r="Y600" s="7">
        <v>130</v>
      </c>
      <c r="Z600" s="7">
        <v>21</v>
      </c>
      <c r="AA600" s="7">
        <v>32</v>
      </c>
      <c r="AB600" s="7" t="b">
        <v>0</v>
      </c>
      <c r="AC600" s="7">
        <v>3.6719999999999999E-3</v>
      </c>
      <c r="AD600" s="7" t="s">
        <v>1623</v>
      </c>
      <c r="AE600" s="7" t="s">
        <v>27</v>
      </c>
      <c r="AF600" s="7" t="s">
        <v>27</v>
      </c>
      <c r="AG600" s="7" t="s">
        <v>27</v>
      </c>
      <c r="AH600" s="7" t="s">
        <v>27</v>
      </c>
      <c r="AI600" s="7" t="s">
        <v>27</v>
      </c>
      <c r="AJ600" s="7" t="s">
        <v>27</v>
      </c>
      <c r="AK600" s="7" t="s">
        <v>27</v>
      </c>
      <c r="AL600" s="7" t="s">
        <v>27</v>
      </c>
      <c r="AM600" s="7" t="s">
        <v>27</v>
      </c>
      <c r="AN600" s="7" t="s">
        <v>27</v>
      </c>
      <c r="AO600" s="7" t="s">
        <v>27</v>
      </c>
      <c r="AP600" s="7" t="s">
        <v>27</v>
      </c>
      <c r="AQ600" s="7" t="s">
        <v>27</v>
      </c>
      <c r="AR600" s="7" t="s">
        <v>27</v>
      </c>
      <c r="AS600" s="7" t="s">
        <v>27</v>
      </c>
      <c r="AT600" s="7" t="s">
        <v>27</v>
      </c>
    </row>
    <row r="601" spans="1:46" ht="49" x14ac:dyDescent="0.2">
      <c r="A601" s="6" t="s">
        <v>1100</v>
      </c>
      <c r="B601" s="7" t="s">
        <v>1101</v>
      </c>
      <c r="C601" s="7" t="s">
        <v>1330</v>
      </c>
      <c r="D601" s="7">
        <v>1</v>
      </c>
      <c r="E601" s="7" t="s">
        <v>132</v>
      </c>
      <c r="F601" s="7">
        <v>19198887386</v>
      </c>
      <c r="G601" s="7">
        <v>19195794674</v>
      </c>
      <c r="H601" s="7">
        <v>1</v>
      </c>
      <c r="I601" s="7" t="s">
        <v>136</v>
      </c>
      <c r="J601" s="213" t="s">
        <v>1331</v>
      </c>
      <c r="L601" s="6" t="s">
        <v>1619</v>
      </c>
      <c r="M601" s="7" t="s">
        <v>1616</v>
      </c>
      <c r="N601" s="7" t="s">
        <v>1617</v>
      </c>
      <c r="O601" s="7">
        <v>576</v>
      </c>
      <c r="P601" s="7">
        <v>-9.2233720368547697E+18</v>
      </c>
      <c r="Q601" s="213" t="s">
        <v>1331</v>
      </c>
      <c r="R601" s="7" t="s">
        <v>1101</v>
      </c>
      <c r="S601" s="7" t="s">
        <v>2230</v>
      </c>
      <c r="T601" s="7" t="s">
        <v>2231</v>
      </c>
      <c r="U601" s="215">
        <v>213199</v>
      </c>
      <c r="V601" s="7" t="s">
        <v>2230</v>
      </c>
      <c r="W601" s="7" t="s">
        <v>2232</v>
      </c>
      <c r="X601" s="7">
        <v>6822.3720000000003</v>
      </c>
      <c r="Y601" s="7">
        <v>127</v>
      </c>
      <c r="Z601" s="7">
        <v>22</v>
      </c>
      <c r="AA601" s="7">
        <v>33</v>
      </c>
      <c r="AB601" s="7" t="b">
        <v>0</v>
      </c>
      <c r="AC601" s="7">
        <v>2.9680000000000002E-2</v>
      </c>
      <c r="AD601" s="7" t="s">
        <v>1623</v>
      </c>
      <c r="AE601" s="7" t="s">
        <v>27</v>
      </c>
      <c r="AF601" s="7" t="s">
        <v>27</v>
      </c>
      <c r="AG601" s="7" t="s">
        <v>27</v>
      </c>
      <c r="AH601" s="7" t="s">
        <v>27</v>
      </c>
      <c r="AI601" s="7" t="s">
        <v>27</v>
      </c>
      <c r="AJ601" s="7" t="s">
        <v>27</v>
      </c>
      <c r="AK601" s="7" t="s">
        <v>27</v>
      </c>
      <c r="AL601" s="7" t="s">
        <v>27</v>
      </c>
      <c r="AM601" s="7" t="s">
        <v>27</v>
      </c>
      <c r="AN601" s="7" t="s">
        <v>27</v>
      </c>
      <c r="AO601" s="7" t="s">
        <v>27</v>
      </c>
      <c r="AP601" s="7" t="s">
        <v>27</v>
      </c>
      <c r="AQ601" s="7" t="s">
        <v>27</v>
      </c>
      <c r="AR601" s="7" t="s">
        <v>27</v>
      </c>
      <c r="AS601" s="7" t="s">
        <v>27</v>
      </c>
      <c r="AT601" s="7" t="s">
        <v>27</v>
      </c>
    </row>
    <row r="602" spans="1:46" ht="25" x14ac:dyDescent="0.2">
      <c r="A602" s="6" t="s">
        <v>1100</v>
      </c>
      <c r="B602" s="7" t="s">
        <v>1101</v>
      </c>
      <c r="C602" s="7" t="s">
        <v>1332</v>
      </c>
      <c r="D602" s="7">
        <v>1</v>
      </c>
      <c r="E602" s="7" t="s">
        <v>132</v>
      </c>
      <c r="F602" s="7">
        <v>19198887386</v>
      </c>
      <c r="G602" s="7">
        <v>19195794674</v>
      </c>
      <c r="H602" s="7">
        <v>1</v>
      </c>
      <c r="I602" s="7" t="s">
        <v>136</v>
      </c>
      <c r="J602" s="213" t="s">
        <v>1333</v>
      </c>
      <c r="L602" s="6" t="s">
        <v>1619</v>
      </c>
      <c r="M602" s="7" t="s">
        <v>1616</v>
      </c>
      <c r="N602" s="7" t="s">
        <v>1617</v>
      </c>
      <c r="O602" s="7">
        <v>577</v>
      </c>
      <c r="P602" s="7">
        <v>-9.2233720368547697E+18</v>
      </c>
      <c r="Q602" s="213" t="s">
        <v>1333</v>
      </c>
      <c r="R602" s="7" t="s">
        <v>1101</v>
      </c>
      <c r="S602" s="7" t="s">
        <v>2231</v>
      </c>
      <c r="T602" s="7" t="s">
        <v>2233</v>
      </c>
      <c r="U602" s="215">
        <v>213199</v>
      </c>
      <c r="V602" s="7" t="s">
        <v>2230</v>
      </c>
      <c r="W602" s="7" t="s">
        <v>2232</v>
      </c>
      <c r="X602" s="7">
        <v>6822.3720000000003</v>
      </c>
      <c r="Y602" s="7">
        <v>63</v>
      </c>
      <c r="Z602" s="7">
        <v>10</v>
      </c>
      <c r="AA602" s="7">
        <v>21</v>
      </c>
      <c r="AB602" s="7" t="b">
        <v>0</v>
      </c>
      <c r="AC602" s="7">
        <v>0.33919199999999999</v>
      </c>
      <c r="AD602" s="7" t="s">
        <v>1623</v>
      </c>
      <c r="AE602" s="7" t="s">
        <v>27</v>
      </c>
      <c r="AF602" s="7" t="s">
        <v>27</v>
      </c>
      <c r="AG602" s="7" t="s">
        <v>27</v>
      </c>
      <c r="AH602" s="7" t="s">
        <v>27</v>
      </c>
      <c r="AI602" s="7" t="s">
        <v>27</v>
      </c>
      <c r="AJ602" s="7" t="s">
        <v>27</v>
      </c>
      <c r="AK602" s="7" t="s">
        <v>27</v>
      </c>
      <c r="AL602" s="7" t="s">
        <v>27</v>
      </c>
      <c r="AM602" s="7" t="s">
        <v>27</v>
      </c>
      <c r="AN602" s="7" t="s">
        <v>27</v>
      </c>
      <c r="AO602" s="7" t="s">
        <v>27</v>
      </c>
      <c r="AP602" s="7" t="s">
        <v>27</v>
      </c>
      <c r="AQ602" s="7" t="s">
        <v>27</v>
      </c>
      <c r="AR602" s="7" t="s">
        <v>27</v>
      </c>
      <c r="AS602" s="7" t="s">
        <v>27</v>
      </c>
      <c r="AT602" s="7" t="s">
        <v>27</v>
      </c>
    </row>
    <row r="603" spans="1:46" x14ac:dyDescent="0.2">
      <c r="A603" s="6" t="s">
        <v>1100</v>
      </c>
      <c r="B603" s="7" t="s">
        <v>1101</v>
      </c>
      <c r="C603" s="7" t="s">
        <v>1334</v>
      </c>
      <c r="D603" s="7">
        <v>1</v>
      </c>
      <c r="E603" s="7" t="s">
        <v>132</v>
      </c>
      <c r="F603" s="7">
        <v>19198887386</v>
      </c>
      <c r="G603" s="7">
        <v>19195794674</v>
      </c>
      <c r="H603" s="7">
        <v>1</v>
      </c>
      <c r="I603" s="7" t="s">
        <v>136</v>
      </c>
      <c r="J603" s="211" t="s">
        <v>1335</v>
      </c>
      <c r="L603" s="6" t="s">
        <v>1619</v>
      </c>
      <c r="M603" s="7" t="s">
        <v>1616</v>
      </c>
      <c r="N603" s="7" t="s">
        <v>1617</v>
      </c>
      <c r="O603" s="7">
        <v>578</v>
      </c>
      <c r="P603" s="7">
        <v>-9.2233720368547697E+18</v>
      </c>
      <c r="Q603" s="211" t="s">
        <v>1335</v>
      </c>
      <c r="R603" s="7" t="s">
        <v>1101</v>
      </c>
      <c r="S603" s="7" t="s">
        <v>2233</v>
      </c>
      <c r="T603" s="7" t="s">
        <v>2234</v>
      </c>
      <c r="U603" s="215">
        <v>213199</v>
      </c>
      <c r="V603" s="7" t="s">
        <v>2230</v>
      </c>
      <c r="W603" s="7" t="s">
        <v>2232</v>
      </c>
      <c r="X603" s="7">
        <v>6822.3720000000003</v>
      </c>
      <c r="Y603" s="7">
        <v>41</v>
      </c>
      <c r="Z603" s="7">
        <v>4</v>
      </c>
      <c r="AA603" s="7">
        <v>15</v>
      </c>
      <c r="AB603" s="7" t="b">
        <v>0</v>
      </c>
      <c r="AC603" s="7">
        <v>1.6898E-2</v>
      </c>
      <c r="AD603" s="7" t="s">
        <v>1623</v>
      </c>
      <c r="AE603" s="7" t="s">
        <v>27</v>
      </c>
      <c r="AF603" s="7" t="s">
        <v>27</v>
      </c>
      <c r="AG603" s="7" t="s">
        <v>27</v>
      </c>
      <c r="AH603" s="7" t="s">
        <v>27</v>
      </c>
      <c r="AI603" s="7" t="s">
        <v>27</v>
      </c>
      <c r="AJ603" s="7" t="s">
        <v>27</v>
      </c>
      <c r="AK603" s="7" t="s">
        <v>27</v>
      </c>
      <c r="AL603" s="7" t="s">
        <v>27</v>
      </c>
      <c r="AM603" s="7" t="s">
        <v>27</v>
      </c>
      <c r="AN603" s="7" t="s">
        <v>27</v>
      </c>
      <c r="AO603" s="7" t="s">
        <v>27</v>
      </c>
      <c r="AP603" s="7" t="s">
        <v>27</v>
      </c>
      <c r="AQ603" s="7" t="s">
        <v>27</v>
      </c>
      <c r="AR603" s="7" t="s">
        <v>27</v>
      </c>
      <c r="AS603" s="7" t="s">
        <v>27</v>
      </c>
      <c r="AT603" s="7" t="s">
        <v>27</v>
      </c>
    </row>
    <row r="604" spans="1:46" ht="25" x14ac:dyDescent="0.2">
      <c r="A604" s="6" t="s">
        <v>1100</v>
      </c>
      <c r="B604" s="7" t="s">
        <v>1101</v>
      </c>
      <c r="C604" s="7" t="s">
        <v>1336</v>
      </c>
      <c r="D604" s="7">
        <v>1</v>
      </c>
      <c r="E604" s="7" t="s">
        <v>132</v>
      </c>
      <c r="F604" s="7">
        <v>19198887386</v>
      </c>
      <c r="G604" s="7">
        <v>19195794674</v>
      </c>
      <c r="H604" s="7">
        <v>1</v>
      </c>
      <c r="I604" s="7" t="s">
        <v>136</v>
      </c>
      <c r="J604" s="211" t="s">
        <v>1337</v>
      </c>
      <c r="L604" s="6" t="s">
        <v>1619</v>
      </c>
      <c r="M604" s="7" t="s">
        <v>1616</v>
      </c>
      <c r="N604" s="7" t="s">
        <v>1617</v>
      </c>
      <c r="O604" s="7">
        <v>579</v>
      </c>
      <c r="P604" s="7">
        <v>-9.2233720368547697E+18</v>
      </c>
      <c r="Q604" s="211" t="s">
        <v>1337</v>
      </c>
      <c r="R604" s="7" t="s">
        <v>1101</v>
      </c>
      <c r="S604" s="7" t="s">
        <v>2234</v>
      </c>
      <c r="T604" s="7" t="s">
        <v>2235</v>
      </c>
      <c r="U604" s="215">
        <v>213199</v>
      </c>
      <c r="V604" s="7" t="s">
        <v>2230</v>
      </c>
      <c r="W604" s="7" t="s">
        <v>2232</v>
      </c>
      <c r="X604" s="7">
        <v>6822.3720000000003</v>
      </c>
      <c r="Y604" s="7">
        <v>72</v>
      </c>
      <c r="Z604" s="7">
        <v>12</v>
      </c>
      <c r="AA604" s="7">
        <v>29</v>
      </c>
      <c r="AB604" s="7" t="b">
        <v>0</v>
      </c>
      <c r="AC604" s="7">
        <v>2.162E-2</v>
      </c>
      <c r="AD604" s="7" t="s">
        <v>1623</v>
      </c>
      <c r="AE604" s="7" t="s">
        <v>27</v>
      </c>
      <c r="AF604" s="7" t="s">
        <v>27</v>
      </c>
      <c r="AG604" s="7" t="s">
        <v>27</v>
      </c>
      <c r="AH604" s="7" t="s">
        <v>27</v>
      </c>
      <c r="AI604" s="7" t="s">
        <v>27</v>
      </c>
      <c r="AJ604" s="7" t="s">
        <v>27</v>
      </c>
      <c r="AK604" s="7" t="s">
        <v>27</v>
      </c>
      <c r="AL604" s="7" t="s">
        <v>27</v>
      </c>
      <c r="AM604" s="7" t="s">
        <v>27</v>
      </c>
      <c r="AN604" s="7" t="s">
        <v>27</v>
      </c>
      <c r="AO604" s="7" t="s">
        <v>27</v>
      </c>
      <c r="AP604" s="7" t="s">
        <v>27</v>
      </c>
      <c r="AQ604" s="7" t="s">
        <v>27</v>
      </c>
      <c r="AR604" s="7" t="s">
        <v>27</v>
      </c>
      <c r="AS604" s="7" t="s">
        <v>27</v>
      </c>
      <c r="AT604" s="7" t="s">
        <v>27</v>
      </c>
    </row>
    <row r="605" spans="1:46" ht="25" x14ac:dyDescent="0.2">
      <c r="A605" s="6" t="s">
        <v>1100</v>
      </c>
      <c r="B605" s="7" t="s">
        <v>1101</v>
      </c>
      <c r="C605" s="7" t="s">
        <v>1338</v>
      </c>
      <c r="D605" s="7">
        <v>1</v>
      </c>
      <c r="E605" s="7" t="s">
        <v>132</v>
      </c>
      <c r="F605" s="7">
        <v>19198887386</v>
      </c>
      <c r="G605" s="7">
        <v>19195794674</v>
      </c>
      <c r="H605" s="7">
        <v>1</v>
      </c>
      <c r="I605" s="7" t="s">
        <v>136</v>
      </c>
      <c r="J605" s="211" t="s">
        <v>1339</v>
      </c>
      <c r="L605" s="6" t="s">
        <v>1619</v>
      </c>
      <c r="M605" s="7" t="s">
        <v>1616</v>
      </c>
      <c r="N605" s="7" t="s">
        <v>1617</v>
      </c>
      <c r="O605" s="7">
        <v>580</v>
      </c>
      <c r="P605" s="7">
        <v>-9.2233720368547697E+18</v>
      </c>
      <c r="Q605" s="211" t="s">
        <v>1339</v>
      </c>
      <c r="R605" s="7" t="s">
        <v>1101</v>
      </c>
      <c r="S605" s="7" t="s">
        <v>2235</v>
      </c>
      <c r="T605" s="7" t="s">
        <v>2236</v>
      </c>
      <c r="U605" s="215">
        <v>213199</v>
      </c>
      <c r="V605" s="7" t="s">
        <v>2230</v>
      </c>
      <c r="W605" s="7" t="s">
        <v>2232</v>
      </c>
      <c r="X605" s="7">
        <v>6822.3720000000003</v>
      </c>
      <c r="Y605" s="7">
        <v>74</v>
      </c>
      <c r="Z605" s="7">
        <v>15</v>
      </c>
      <c r="AA605" s="7">
        <v>24</v>
      </c>
      <c r="AB605" s="7" t="b">
        <v>0</v>
      </c>
      <c r="AC605" s="7">
        <v>0.250942</v>
      </c>
      <c r="AD605" s="7" t="s">
        <v>1623</v>
      </c>
      <c r="AE605" s="7" t="s">
        <v>27</v>
      </c>
      <c r="AF605" s="7" t="s">
        <v>27</v>
      </c>
      <c r="AG605" s="7" t="s">
        <v>27</v>
      </c>
      <c r="AH605" s="7" t="s">
        <v>27</v>
      </c>
      <c r="AI605" s="7" t="s">
        <v>27</v>
      </c>
      <c r="AJ605" s="7" t="s">
        <v>27</v>
      </c>
      <c r="AK605" s="7" t="s">
        <v>27</v>
      </c>
      <c r="AL605" s="7" t="s">
        <v>27</v>
      </c>
      <c r="AM605" s="7" t="s">
        <v>27</v>
      </c>
      <c r="AN605" s="7" t="s">
        <v>27</v>
      </c>
      <c r="AO605" s="7" t="s">
        <v>27</v>
      </c>
      <c r="AP605" s="7" t="s">
        <v>27</v>
      </c>
      <c r="AQ605" s="7" t="s">
        <v>27</v>
      </c>
      <c r="AR605" s="7" t="s">
        <v>27</v>
      </c>
      <c r="AS605" s="7" t="s">
        <v>27</v>
      </c>
      <c r="AT605" s="7" t="s">
        <v>27</v>
      </c>
    </row>
    <row r="606" spans="1:46" ht="37" x14ac:dyDescent="0.2">
      <c r="A606" s="6" t="s">
        <v>1100</v>
      </c>
      <c r="B606" s="7" t="s">
        <v>1101</v>
      </c>
      <c r="C606" s="7" t="s">
        <v>1340</v>
      </c>
      <c r="D606" s="7">
        <v>1</v>
      </c>
      <c r="E606" s="7" t="s">
        <v>132</v>
      </c>
      <c r="F606" s="7">
        <v>19198887386</v>
      </c>
      <c r="G606" s="7">
        <v>19195794674</v>
      </c>
      <c r="H606" s="7">
        <v>1</v>
      </c>
      <c r="I606" s="7" t="s">
        <v>136</v>
      </c>
      <c r="J606" s="211" t="s">
        <v>1341</v>
      </c>
      <c r="L606" s="6" t="s">
        <v>1619</v>
      </c>
      <c r="M606" s="7" t="s">
        <v>1616</v>
      </c>
      <c r="N606" s="7" t="s">
        <v>1617</v>
      </c>
      <c r="O606" s="7">
        <v>581</v>
      </c>
      <c r="P606" s="7">
        <v>-9.2233720368547697E+18</v>
      </c>
      <c r="Q606" s="211" t="s">
        <v>1341</v>
      </c>
      <c r="R606" s="7" t="s">
        <v>1101</v>
      </c>
      <c r="S606" s="7" t="s">
        <v>2236</v>
      </c>
      <c r="T606" s="7" t="s">
        <v>2237</v>
      </c>
      <c r="U606" s="215">
        <v>213199</v>
      </c>
      <c r="V606" s="7" t="s">
        <v>2230</v>
      </c>
      <c r="W606" s="7" t="s">
        <v>2232</v>
      </c>
      <c r="X606" s="7">
        <v>6822.3720000000003</v>
      </c>
      <c r="Y606" s="7">
        <v>113</v>
      </c>
      <c r="Z606" s="7">
        <v>20</v>
      </c>
      <c r="AA606" s="7">
        <v>43</v>
      </c>
      <c r="AB606" s="7" t="b">
        <v>0</v>
      </c>
      <c r="AC606" s="7">
        <v>3.179E-3</v>
      </c>
      <c r="AD606" s="7" t="s">
        <v>1623</v>
      </c>
      <c r="AE606" s="7" t="s">
        <v>27</v>
      </c>
      <c r="AF606" s="7" t="s">
        <v>27</v>
      </c>
      <c r="AG606" s="7" t="s">
        <v>27</v>
      </c>
      <c r="AH606" s="7" t="s">
        <v>27</v>
      </c>
      <c r="AI606" s="7" t="s">
        <v>27</v>
      </c>
      <c r="AJ606" s="7" t="s">
        <v>27</v>
      </c>
      <c r="AK606" s="7" t="s">
        <v>27</v>
      </c>
      <c r="AL606" s="7" t="s">
        <v>27</v>
      </c>
      <c r="AM606" s="7" t="s">
        <v>27</v>
      </c>
      <c r="AN606" s="7" t="s">
        <v>27</v>
      </c>
      <c r="AO606" s="7" t="s">
        <v>27</v>
      </c>
      <c r="AP606" s="7" t="s">
        <v>27</v>
      </c>
      <c r="AQ606" s="7" t="s">
        <v>27</v>
      </c>
      <c r="AR606" s="7" t="s">
        <v>27</v>
      </c>
      <c r="AS606" s="7" t="s">
        <v>27</v>
      </c>
      <c r="AT606" s="7" t="s">
        <v>27</v>
      </c>
    </row>
    <row r="607" spans="1:46" ht="37" x14ac:dyDescent="0.2">
      <c r="A607" s="6" t="s">
        <v>1100</v>
      </c>
      <c r="B607" s="7" t="s">
        <v>1101</v>
      </c>
      <c r="C607" s="7" t="s">
        <v>1342</v>
      </c>
      <c r="D607" s="7">
        <v>1</v>
      </c>
      <c r="E607" s="7" t="s">
        <v>132</v>
      </c>
      <c r="F607" s="7">
        <v>19198887386</v>
      </c>
      <c r="G607" s="7">
        <v>19195794674</v>
      </c>
      <c r="H607" s="7">
        <v>1</v>
      </c>
      <c r="I607" s="7" t="s">
        <v>136</v>
      </c>
      <c r="J607" s="212" t="s">
        <v>1343</v>
      </c>
      <c r="L607" s="6" t="s">
        <v>1619</v>
      </c>
      <c r="M607" s="7" t="s">
        <v>1616</v>
      </c>
      <c r="N607" s="7" t="s">
        <v>1617</v>
      </c>
      <c r="O607" s="7">
        <v>582</v>
      </c>
      <c r="P607" s="7">
        <v>-9.2233720368547697E+18</v>
      </c>
      <c r="Q607" s="217" t="s">
        <v>1343</v>
      </c>
      <c r="R607" s="7" t="s">
        <v>1101</v>
      </c>
      <c r="S607" s="7" t="s">
        <v>2237</v>
      </c>
      <c r="T607" s="7" t="s">
        <v>2238</v>
      </c>
      <c r="U607" s="215">
        <v>213199</v>
      </c>
      <c r="V607" s="7" t="s">
        <v>2230</v>
      </c>
      <c r="W607" s="7" t="s">
        <v>2232</v>
      </c>
      <c r="X607" s="7">
        <v>6822.3720000000003</v>
      </c>
      <c r="Y607" s="7">
        <v>122</v>
      </c>
      <c r="Z607" s="7">
        <v>18</v>
      </c>
      <c r="AA607" s="7">
        <v>36</v>
      </c>
      <c r="AB607" s="7" t="b">
        <v>1</v>
      </c>
      <c r="AC607" s="7">
        <v>0.65660300000000005</v>
      </c>
      <c r="AD607" s="7" t="s">
        <v>1667</v>
      </c>
      <c r="AE607" s="7" t="s">
        <v>27</v>
      </c>
      <c r="AF607" s="7" t="s">
        <v>27</v>
      </c>
      <c r="AG607" s="7" t="s">
        <v>27</v>
      </c>
      <c r="AH607" s="7" t="s">
        <v>27</v>
      </c>
      <c r="AI607" s="7" t="s">
        <v>27</v>
      </c>
      <c r="AJ607" s="7" t="s">
        <v>27</v>
      </c>
      <c r="AK607" s="7" t="s">
        <v>27</v>
      </c>
      <c r="AL607" s="7" t="s">
        <v>27</v>
      </c>
      <c r="AM607" s="7" t="s">
        <v>27</v>
      </c>
      <c r="AN607" s="7" t="s">
        <v>27</v>
      </c>
      <c r="AO607" s="7" t="s">
        <v>27</v>
      </c>
      <c r="AP607" s="7" t="s">
        <v>27</v>
      </c>
      <c r="AQ607" s="7" t="s">
        <v>27</v>
      </c>
      <c r="AR607" s="7" t="s">
        <v>27</v>
      </c>
      <c r="AS607" s="7" t="s">
        <v>27</v>
      </c>
      <c r="AT607" s="7" t="s">
        <v>27</v>
      </c>
    </row>
    <row r="608" spans="1:46" ht="37" x14ac:dyDescent="0.2">
      <c r="A608" s="6" t="s">
        <v>1100</v>
      </c>
      <c r="B608" s="7" t="s">
        <v>1101</v>
      </c>
      <c r="C608" s="7" t="s">
        <v>1344</v>
      </c>
      <c r="D608" s="7">
        <v>1</v>
      </c>
      <c r="E608" s="7" t="s">
        <v>132</v>
      </c>
      <c r="F608" s="7">
        <v>19198887386</v>
      </c>
      <c r="G608" s="7">
        <v>19195794674</v>
      </c>
      <c r="H608" s="7">
        <v>1</v>
      </c>
      <c r="I608" s="7" t="s">
        <v>136</v>
      </c>
      <c r="J608" s="211" t="s">
        <v>1345</v>
      </c>
      <c r="L608" s="6" t="s">
        <v>1619</v>
      </c>
      <c r="M608" s="7" t="s">
        <v>1616</v>
      </c>
      <c r="N608" s="7" t="s">
        <v>1617</v>
      </c>
      <c r="O608" s="7">
        <v>583</v>
      </c>
      <c r="P608" s="7">
        <v>-9.2233720368547697E+18</v>
      </c>
      <c r="Q608" s="211" t="s">
        <v>1345</v>
      </c>
      <c r="R608" s="7" t="s">
        <v>1101</v>
      </c>
      <c r="S608" s="7" t="s">
        <v>2238</v>
      </c>
      <c r="T608" s="7" t="s">
        <v>2239</v>
      </c>
      <c r="U608" s="215">
        <v>213199</v>
      </c>
      <c r="V608" s="7" t="s">
        <v>2230</v>
      </c>
      <c r="W608" s="7" t="s">
        <v>2232</v>
      </c>
      <c r="X608" s="7">
        <v>6822.3720000000003</v>
      </c>
      <c r="Y608" s="7">
        <v>104</v>
      </c>
      <c r="Z608" s="7">
        <v>21</v>
      </c>
      <c r="AA608" s="7">
        <v>34</v>
      </c>
      <c r="AB608" s="7" t="b">
        <v>0</v>
      </c>
      <c r="AC608" s="7">
        <v>7.0081000000000004E-2</v>
      </c>
      <c r="AD608" s="7" t="s">
        <v>1623</v>
      </c>
      <c r="AE608" s="7" t="s">
        <v>27</v>
      </c>
      <c r="AF608" s="7" t="s">
        <v>27</v>
      </c>
      <c r="AG608" s="7" t="s">
        <v>27</v>
      </c>
      <c r="AH608" s="7" t="s">
        <v>27</v>
      </c>
      <c r="AI608" s="7" t="s">
        <v>27</v>
      </c>
      <c r="AJ608" s="7" t="s">
        <v>27</v>
      </c>
      <c r="AK608" s="7" t="s">
        <v>27</v>
      </c>
      <c r="AL608" s="7" t="s">
        <v>27</v>
      </c>
      <c r="AM608" s="7" t="s">
        <v>27</v>
      </c>
      <c r="AN608" s="7" t="s">
        <v>27</v>
      </c>
      <c r="AO608" s="7" t="s">
        <v>27</v>
      </c>
      <c r="AP608" s="7" t="s">
        <v>27</v>
      </c>
      <c r="AQ608" s="7" t="s">
        <v>27</v>
      </c>
      <c r="AR608" s="7" t="s">
        <v>27</v>
      </c>
      <c r="AS608" s="7" t="s">
        <v>27</v>
      </c>
      <c r="AT608" s="7" t="s">
        <v>27</v>
      </c>
    </row>
    <row r="609" spans="1:46" ht="49" x14ac:dyDescent="0.2">
      <c r="A609" s="6" t="s">
        <v>1100</v>
      </c>
      <c r="B609" s="7" t="s">
        <v>1101</v>
      </c>
      <c r="C609" s="7" t="s">
        <v>1346</v>
      </c>
      <c r="D609" s="7">
        <v>1</v>
      </c>
      <c r="E609" s="7" t="s">
        <v>132</v>
      </c>
      <c r="F609" s="7">
        <v>19198887386</v>
      </c>
      <c r="G609" s="7">
        <v>19195794674</v>
      </c>
      <c r="H609" s="7">
        <v>1</v>
      </c>
      <c r="I609" s="7" t="s">
        <v>136</v>
      </c>
      <c r="J609" s="211" t="s">
        <v>1347</v>
      </c>
      <c r="L609" s="6" t="s">
        <v>1619</v>
      </c>
      <c r="M609" s="7" t="s">
        <v>1616</v>
      </c>
      <c r="N609" s="7" t="s">
        <v>1617</v>
      </c>
      <c r="O609" s="7">
        <v>584</v>
      </c>
      <c r="P609" s="7">
        <v>-9.2233720368547697E+18</v>
      </c>
      <c r="Q609" s="211" t="s">
        <v>1347</v>
      </c>
      <c r="R609" s="7" t="s">
        <v>1101</v>
      </c>
      <c r="S609" s="7" t="s">
        <v>2239</v>
      </c>
      <c r="T609" s="7" t="s">
        <v>2240</v>
      </c>
      <c r="U609" s="215">
        <v>213199</v>
      </c>
      <c r="V609" s="7" t="s">
        <v>2230</v>
      </c>
      <c r="W609" s="7" t="s">
        <v>2232</v>
      </c>
      <c r="X609" s="7">
        <v>6822.3720000000003</v>
      </c>
      <c r="Y609" s="7">
        <v>123</v>
      </c>
      <c r="Z609" s="7">
        <v>21</v>
      </c>
      <c r="AA609" s="7">
        <v>32</v>
      </c>
      <c r="AB609" s="7" t="b">
        <v>0</v>
      </c>
      <c r="AC609" s="7">
        <v>0.132439</v>
      </c>
      <c r="AD609" s="7" t="s">
        <v>1623</v>
      </c>
      <c r="AE609" s="7" t="s">
        <v>27</v>
      </c>
      <c r="AF609" s="7" t="s">
        <v>27</v>
      </c>
      <c r="AG609" s="7" t="s">
        <v>27</v>
      </c>
      <c r="AH609" s="7" t="s">
        <v>27</v>
      </c>
      <c r="AI609" s="7" t="s">
        <v>27</v>
      </c>
      <c r="AJ609" s="7" t="s">
        <v>27</v>
      </c>
      <c r="AK609" s="7" t="s">
        <v>27</v>
      </c>
      <c r="AL609" s="7" t="s">
        <v>27</v>
      </c>
      <c r="AM609" s="7" t="s">
        <v>27</v>
      </c>
      <c r="AN609" s="7" t="s">
        <v>27</v>
      </c>
      <c r="AO609" s="7" t="s">
        <v>27</v>
      </c>
      <c r="AP609" s="7" t="s">
        <v>27</v>
      </c>
      <c r="AQ609" s="7" t="s">
        <v>27</v>
      </c>
      <c r="AR609" s="7" t="s">
        <v>27</v>
      </c>
      <c r="AS609" s="7" t="s">
        <v>27</v>
      </c>
      <c r="AT609" s="7" t="s">
        <v>27</v>
      </c>
    </row>
    <row r="610" spans="1:46" ht="25" x14ac:dyDescent="0.2">
      <c r="A610" s="6" t="s">
        <v>1100</v>
      </c>
      <c r="B610" s="7" t="s">
        <v>1101</v>
      </c>
      <c r="C610" s="7" t="s">
        <v>1348</v>
      </c>
      <c r="D610" s="7">
        <v>1</v>
      </c>
      <c r="E610" s="7" t="s">
        <v>132</v>
      </c>
      <c r="F610" s="7">
        <v>19198887386</v>
      </c>
      <c r="G610" s="7">
        <v>19195794674</v>
      </c>
      <c r="H610" s="7">
        <v>1</v>
      </c>
      <c r="I610" s="7" t="s">
        <v>136</v>
      </c>
      <c r="J610" s="211" t="s">
        <v>1349</v>
      </c>
      <c r="L610" s="6" t="s">
        <v>1619</v>
      </c>
      <c r="M610" s="7" t="s">
        <v>1616</v>
      </c>
      <c r="N610" s="7" t="s">
        <v>1617</v>
      </c>
      <c r="O610" s="7">
        <v>585</v>
      </c>
      <c r="P610" s="7">
        <v>-9.2233720368547697E+18</v>
      </c>
      <c r="Q610" s="211" t="s">
        <v>1349</v>
      </c>
      <c r="R610" s="7" t="s">
        <v>1101</v>
      </c>
      <c r="S610" s="7" t="s">
        <v>2240</v>
      </c>
      <c r="T610" s="7" t="s">
        <v>2241</v>
      </c>
      <c r="U610" s="215">
        <v>213199</v>
      </c>
      <c r="V610" s="7" t="s">
        <v>2230</v>
      </c>
      <c r="W610" s="7" t="s">
        <v>2232</v>
      </c>
      <c r="X610" s="7">
        <v>6822.3720000000003</v>
      </c>
      <c r="Y610" s="7">
        <v>58</v>
      </c>
      <c r="Z610" s="7">
        <v>7</v>
      </c>
      <c r="AA610" s="7">
        <v>20</v>
      </c>
      <c r="AB610" s="7" t="b">
        <v>1</v>
      </c>
      <c r="AC610" s="7">
        <v>0.996533</v>
      </c>
      <c r="AD610" s="7" t="s">
        <v>1667</v>
      </c>
      <c r="AE610" s="7" t="s">
        <v>27</v>
      </c>
      <c r="AF610" s="7" t="s">
        <v>27</v>
      </c>
      <c r="AG610" s="7" t="s">
        <v>27</v>
      </c>
      <c r="AH610" s="7" t="s">
        <v>27</v>
      </c>
      <c r="AI610" s="7" t="s">
        <v>27</v>
      </c>
      <c r="AJ610" s="7" t="s">
        <v>27</v>
      </c>
      <c r="AK610" s="7" t="s">
        <v>27</v>
      </c>
      <c r="AL610" s="7" t="s">
        <v>27</v>
      </c>
      <c r="AM610" s="7" t="s">
        <v>27</v>
      </c>
      <c r="AN610" s="7" t="s">
        <v>27</v>
      </c>
      <c r="AO610" s="7" t="s">
        <v>27</v>
      </c>
      <c r="AP610" s="7" t="s">
        <v>27</v>
      </c>
      <c r="AQ610" s="7" t="s">
        <v>27</v>
      </c>
      <c r="AR610" s="7" t="s">
        <v>27</v>
      </c>
      <c r="AS610" s="7" t="s">
        <v>27</v>
      </c>
      <c r="AT610" s="7" t="s">
        <v>27</v>
      </c>
    </row>
    <row r="611" spans="1:46" ht="37" x14ac:dyDescent="0.2">
      <c r="A611" s="6" t="s">
        <v>1100</v>
      </c>
      <c r="B611" s="7" t="s">
        <v>1101</v>
      </c>
      <c r="C611" s="7" t="s">
        <v>1350</v>
      </c>
      <c r="D611" s="7">
        <v>1</v>
      </c>
      <c r="E611" s="7" t="s">
        <v>132</v>
      </c>
      <c r="F611" s="7">
        <v>19198887386</v>
      </c>
      <c r="G611" s="7">
        <v>19195794674</v>
      </c>
      <c r="H611" s="7">
        <v>1</v>
      </c>
      <c r="I611" s="7" t="s">
        <v>136</v>
      </c>
      <c r="J611" s="211" t="s">
        <v>1351</v>
      </c>
      <c r="L611" s="6" t="s">
        <v>1619</v>
      </c>
      <c r="M611" s="7" t="s">
        <v>1616</v>
      </c>
      <c r="N611" s="7" t="s">
        <v>1617</v>
      </c>
      <c r="O611" s="7">
        <v>586</v>
      </c>
      <c r="P611" s="7">
        <v>-9.2233720368547697E+18</v>
      </c>
      <c r="Q611" s="211" t="s">
        <v>1351</v>
      </c>
      <c r="R611" s="7" t="s">
        <v>1101</v>
      </c>
      <c r="S611" s="7" t="s">
        <v>2241</v>
      </c>
      <c r="T611" s="7" t="s">
        <v>2242</v>
      </c>
      <c r="U611" s="215">
        <v>213199</v>
      </c>
      <c r="V611" s="7" t="s">
        <v>2230</v>
      </c>
      <c r="W611" s="7" t="s">
        <v>2232</v>
      </c>
      <c r="X611" s="7">
        <v>6822.3720000000003</v>
      </c>
      <c r="Y611" s="7">
        <v>121</v>
      </c>
      <c r="Z611" s="7">
        <v>20</v>
      </c>
      <c r="AA611" s="7">
        <v>51</v>
      </c>
      <c r="AB611" s="7" t="b">
        <v>0</v>
      </c>
      <c r="AC611" s="7">
        <v>2.1772E-2</v>
      </c>
      <c r="AD611" s="7" t="s">
        <v>1623</v>
      </c>
      <c r="AE611" s="7" t="s">
        <v>27</v>
      </c>
      <c r="AF611" s="7" t="s">
        <v>27</v>
      </c>
      <c r="AG611" s="7" t="s">
        <v>27</v>
      </c>
      <c r="AH611" s="7" t="s">
        <v>27</v>
      </c>
      <c r="AI611" s="7" t="s">
        <v>27</v>
      </c>
      <c r="AJ611" s="7" t="s">
        <v>27</v>
      </c>
      <c r="AK611" s="7" t="s">
        <v>27</v>
      </c>
      <c r="AL611" s="7" t="s">
        <v>27</v>
      </c>
      <c r="AM611" s="7" t="s">
        <v>27</v>
      </c>
      <c r="AN611" s="7" t="s">
        <v>27</v>
      </c>
      <c r="AO611" s="7" t="s">
        <v>27</v>
      </c>
      <c r="AP611" s="7" t="s">
        <v>27</v>
      </c>
      <c r="AQ611" s="7" t="s">
        <v>27</v>
      </c>
      <c r="AR611" s="7" t="s">
        <v>27</v>
      </c>
      <c r="AS611" s="7" t="s">
        <v>27</v>
      </c>
      <c r="AT611" s="7" t="s">
        <v>27</v>
      </c>
    </row>
    <row r="612" spans="1:46" x14ac:dyDescent="0.2">
      <c r="A612" s="6" t="s">
        <v>1100</v>
      </c>
      <c r="B612" s="7" t="s">
        <v>1101</v>
      </c>
      <c r="C612" s="7" t="s">
        <v>1352</v>
      </c>
      <c r="D612" s="7">
        <v>1</v>
      </c>
      <c r="E612" s="7" t="s">
        <v>132</v>
      </c>
      <c r="F612" s="7">
        <v>19198887386</v>
      </c>
      <c r="G612" s="7">
        <v>19195794674</v>
      </c>
      <c r="H612" s="7">
        <v>1</v>
      </c>
      <c r="I612" s="7" t="s">
        <v>136</v>
      </c>
      <c r="J612" s="211" t="s">
        <v>1353</v>
      </c>
      <c r="L612" s="6" t="s">
        <v>1619</v>
      </c>
      <c r="M612" s="7" t="s">
        <v>1616</v>
      </c>
      <c r="N612" s="7" t="s">
        <v>1617</v>
      </c>
      <c r="O612" s="7">
        <v>587</v>
      </c>
      <c r="P612" s="7">
        <v>-9.2233720368547697E+18</v>
      </c>
      <c r="Q612" s="211" t="s">
        <v>1353</v>
      </c>
      <c r="R612" s="7" t="s">
        <v>1101</v>
      </c>
      <c r="S612" s="7" t="s">
        <v>2242</v>
      </c>
      <c r="T612" s="7" t="s">
        <v>2243</v>
      </c>
      <c r="U612" s="215">
        <v>213199</v>
      </c>
      <c r="V612" s="7" t="s">
        <v>2230</v>
      </c>
      <c r="W612" s="7" t="s">
        <v>2232</v>
      </c>
      <c r="X612" s="7">
        <v>6822.3720000000003</v>
      </c>
      <c r="Y612" s="7">
        <v>46</v>
      </c>
      <c r="Z612" s="7">
        <v>9</v>
      </c>
      <c r="AA612" s="7">
        <v>13</v>
      </c>
      <c r="AB612" s="7" t="b">
        <v>1</v>
      </c>
      <c r="AC612" s="7">
        <v>0.87587800000000005</v>
      </c>
      <c r="AD612" s="7" t="s">
        <v>1667</v>
      </c>
      <c r="AE612" s="7" t="s">
        <v>27</v>
      </c>
      <c r="AF612" s="7" t="s">
        <v>27</v>
      </c>
      <c r="AG612" s="7" t="s">
        <v>27</v>
      </c>
      <c r="AH612" s="7" t="s">
        <v>27</v>
      </c>
      <c r="AI612" s="7" t="s">
        <v>27</v>
      </c>
      <c r="AJ612" s="7" t="s">
        <v>27</v>
      </c>
      <c r="AK612" s="7" t="s">
        <v>27</v>
      </c>
      <c r="AL612" s="7" t="s">
        <v>27</v>
      </c>
      <c r="AM612" s="7" t="s">
        <v>27</v>
      </c>
      <c r="AN612" s="7" t="s">
        <v>27</v>
      </c>
      <c r="AO612" s="7" t="s">
        <v>27</v>
      </c>
      <c r="AP612" s="7" t="s">
        <v>27</v>
      </c>
      <c r="AQ612" s="7" t="s">
        <v>27</v>
      </c>
      <c r="AR612" s="7" t="s">
        <v>27</v>
      </c>
      <c r="AS612" s="7" t="s">
        <v>27</v>
      </c>
      <c r="AT612" s="7" t="s">
        <v>27</v>
      </c>
    </row>
    <row r="613" spans="1:46" ht="37" x14ac:dyDescent="0.2">
      <c r="A613" s="6" t="s">
        <v>1100</v>
      </c>
      <c r="B613" s="7" t="s">
        <v>1101</v>
      </c>
      <c r="C613" s="7" t="s">
        <v>1354</v>
      </c>
      <c r="D613" s="7">
        <v>1</v>
      </c>
      <c r="E613" s="7" t="s">
        <v>132</v>
      </c>
      <c r="F613" s="7">
        <v>19198887386</v>
      </c>
      <c r="G613" s="7">
        <v>19195794674</v>
      </c>
      <c r="H613" s="7">
        <v>1</v>
      </c>
      <c r="I613" s="7" t="s">
        <v>136</v>
      </c>
      <c r="J613" s="213" t="s">
        <v>1355</v>
      </c>
      <c r="L613" s="6" t="s">
        <v>1619</v>
      </c>
      <c r="M613" s="7" t="s">
        <v>1616</v>
      </c>
      <c r="N613" s="7" t="s">
        <v>1617</v>
      </c>
      <c r="O613" s="7">
        <v>588</v>
      </c>
      <c r="P613" s="7">
        <v>-9.2233720368547697E+18</v>
      </c>
      <c r="Q613" s="213" t="s">
        <v>1355</v>
      </c>
      <c r="R613" s="7" t="s">
        <v>1101</v>
      </c>
      <c r="S613" s="7" t="s">
        <v>2243</v>
      </c>
      <c r="T613" s="7" t="s">
        <v>2244</v>
      </c>
      <c r="U613" s="215">
        <v>213199</v>
      </c>
      <c r="V613" s="7" t="s">
        <v>2230</v>
      </c>
      <c r="W613" s="7" t="s">
        <v>2232</v>
      </c>
      <c r="X613" s="7">
        <v>6822.3720000000003</v>
      </c>
      <c r="Y613" s="7">
        <v>90</v>
      </c>
      <c r="Z613" s="7">
        <v>13</v>
      </c>
      <c r="AA613" s="7">
        <v>33</v>
      </c>
      <c r="AB613" s="7" t="b">
        <v>0</v>
      </c>
      <c r="AC613" s="7">
        <v>0.29404200000000003</v>
      </c>
      <c r="AD613" s="7" t="s">
        <v>1623</v>
      </c>
      <c r="AE613" s="7" t="s">
        <v>27</v>
      </c>
      <c r="AF613" s="7" t="s">
        <v>27</v>
      </c>
      <c r="AG613" s="7" t="s">
        <v>27</v>
      </c>
      <c r="AH613" s="7" t="s">
        <v>27</v>
      </c>
      <c r="AI613" s="7" t="s">
        <v>27</v>
      </c>
      <c r="AJ613" s="7" t="s">
        <v>27</v>
      </c>
      <c r="AK613" s="7" t="s">
        <v>27</v>
      </c>
      <c r="AL613" s="7" t="s">
        <v>27</v>
      </c>
      <c r="AM613" s="7" t="s">
        <v>27</v>
      </c>
      <c r="AN613" s="7" t="s">
        <v>27</v>
      </c>
      <c r="AO613" s="7" t="s">
        <v>27</v>
      </c>
      <c r="AP613" s="7" t="s">
        <v>27</v>
      </c>
      <c r="AQ613" s="7" t="s">
        <v>27</v>
      </c>
      <c r="AR613" s="7" t="s">
        <v>27</v>
      </c>
      <c r="AS613" s="7" t="s">
        <v>27</v>
      </c>
      <c r="AT613" s="7" t="s">
        <v>27</v>
      </c>
    </row>
    <row r="614" spans="1:46" ht="37" x14ac:dyDescent="0.2">
      <c r="A614" s="6" t="s">
        <v>1100</v>
      </c>
      <c r="B614" s="7" t="s">
        <v>1101</v>
      </c>
      <c r="C614" s="7" t="s">
        <v>1356</v>
      </c>
      <c r="D614" s="7">
        <v>1</v>
      </c>
      <c r="E614" s="7" t="s">
        <v>132</v>
      </c>
      <c r="F614" s="7">
        <v>19198887386</v>
      </c>
      <c r="G614" s="7">
        <v>19195794674</v>
      </c>
      <c r="H614" s="7">
        <v>1</v>
      </c>
      <c r="I614" s="7" t="s">
        <v>136</v>
      </c>
      <c r="J614" s="212" t="s">
        <v>1357</v>
      </c>
      <c r="L614" s="6" t="s">
        <v>1619</v>
      </c>
      <c r="M614" s="7" t="s">
        <v>1616</v>
      </c>
      <c r="N614" s="7" t="s">
        <v>1617</v>
      </c>
      <c r="O614" s="7">
        <v>589</v>
      </c>
      <c r="P614" s="7">
        <v>-9.2233720368547697E+18</v>
      </c>
      <c r="Q614" s="217" t="s">
        <v>1357</v>
      </c>
      <c r="R614" s="7" t="s">
        <v>1101</v>
      </c>
      <c r="S614" s="7" t="s">
        <v>2244</v>
      </c>
      <c r="T614" s="7" t="s">
        <v>2245</v>
      </c>
      <c r="U614" s="215">
        <v>213199</v>
      </c>
      <c r="V614" s="7" t="s">
        <v>2230</v>
      </c>
      <c r="W614" s="7" t="s">
        <v>2232</v>
      </c>
      <c r="X614" s="7">
        <v>6822.3720000000003</v>
      </c>
      <c r="Y614" s="7">
        <v>109</v>
      </c>
      <c r="Z614" s="7">
        <v>20</v>
      </c>
      <c r="AA614" s="7">
        <v>52</v>
      </c>
      <c r="AB614" s="7" t="b">
        <v>0</v>
      </c>
      <c r="AC614" s="7">
        <v>1.382E-3</v>
      </c>
      <c r="AD614" s="7" t="s">
        <v>1623</v>
      </c>
      <c r="AE614" s="7" t="s">
        <v>27</v>
      </c>
      <c r="AF614" s="7" t="s">
        <v>27</v>
      </c>
      <c r="AG614" s="7" t="s">
        <v>27</v>
      </c>
      <c r="AH614" s="7" t="s">
        <v>27</v>
      </c>
      <c r="AI614" s="7" t="s">
        <v>27</v>
      </c>
      <c r="AJ614" s="7" t="s">
        <v>27</v>
      </c>
      <c r="AK614" s="7" t="s">
        <v>27</v>
      </c>
      <c r="AL614" s="7" t="s">
        <v>27</v>
      </c>
      <c r="AM614" s="7" t="s">
        <v>27</v>
      </c>
      <c r="AN614" s="7" t="s">
        <v>27</v>
      </c>
      <c r="AO614" s="7" t="s">
        <v>27</v>
      </c>
      <c r="AP614" s="7" t="s">
        <v>27</v>
      </c>
      <c r="AQ614" s="7" t="s">
        <v>27</v>
      </c>
      <c r="AR614" s="7" t="s">
        <v>27</v>
      </c>
      <c r="AS614" s="7" t="s">
        <v>27</v>
      </c>
      <c r="AT614" s="7" t="s">
        <v>27</v>
      </c>
    </row>
    <row r="615" spans="1:46" ht="49" x14ac:dyDescent="0.2">
      <c r="A615" s="6" t="s">
        <v>1100</v>
      </c>
      <c r="B615" s="7" t="s">
        <v>1101</v>
      </c>
      <c r="C615" s="7" t="s">
        <v>1358</v>
      </c>
      <c r="D615" s="7">
        <v>1</v>
      </c>
      <c r="E615" s="7" t="s">
        <v>132</v>
      </c>
      <c r="F615" s="7">
        <v>19198887386</v>
      </c>
      <c r="G615" s="7">
        <v>19195794674</v>
      </c>
      <c r="H615" s="7">
        <v>1</v>
      </c>
      <c r="I615" s="7" t="s">
        <v>136</v>
      </c>
      <c r="J615" s="212" t="s">
        <v>1359</v>
      </c>
      <c r="L615" s="6" t="s">
        <v>1619</v>
      </c>
      <c r="M615" s="7" t="s">
        <v>1616</v>
      </c>
      <c r="N615" s="7" t="s">
        <v>1617</v>
      </c>
      <c r="O615" s="7">
        <v>590</v>
      </c>
      <c r="P615" s="7">
        <v>-9.2233720368547697E+18</v>
      </c>
      <c r="Q615" s="217" t="s">
        <v>1359</v>
      </c>
      <c r="R615" s="7" t="s">
        <v>1101</v>
      </c>
      <c r="S615" s="7" t="s">
        <v>2245</v>
      </c>
      <c r="T615" s="7" t="s">
        <v>2246</v>
      </c>
      <c r="U615" s="215">
        <v>213199</v>
      </c>
      <c r="V615" s="7" t="s">
        <v>2230</v>
      </c>
      <c r="W615" s="7" t="s">
        <v>2232</v>
      </c>
      <c r="X615" s="7">
        <v>6822.3720000000003</v>
      </c>
      <c r="Y615" s="7">
        <v>138</v>
      </c>
      <c r="Z615" s="7">
        <v>22</v>
      </c>
      <c r="AA615" s="7">
        <v>53</v>
      </c>
      <c r="AB615" s="7" t="b">
        <v>0</v>
      </c>
      <c r="AC615" s="7">
        <v>0.38689899999999999</v>
      </c>
      <c r="AD615" s="7" t="s">
        <v>1623</v>
      </c>
      <c r="AE615" s="7" t="s">
        <v>27</v>
      </c>
      <c r="AF615" s="7" t="s">
        <v>27</v>
      </c>
      <c r="AG615" s="7" t="s">
        <v>27</v>
      </c>
      <c r="AH615" s="7" t="s">
        <v>27</v>
      </c>
      <c r="AI615" s="7" t="s">
        <v>27</v>
      </c>
      <c r="AJ615" s="7" t="s">
        <v>27</v>
      </c>
      <c r="AK615" s="7" t="s">
        <v>27</v>
      </c>
      <c r="AL615" s="7" t="s">
        <v>27</v>
      </c>
      <c r="AM615" s="7" t="s">
        <v>27</v>
      </c>
      <c r="AN615" s="7" t="s">
        <v>27</v>
      </c>
      <c r="AO615" s="7" t="s">
        <v>27</v>
      </c>
      <c r="AP615" s="7" t="s">
        <v>27</v>
      </c>
      <c r="AQ615" s="7" t="s">
        <v>27</v>
      </c>
      <c r="AR615" s="7" t="s">
        <v>27</v>
      </c>
      <c r="AS615" s="7" t="s">
        <v>27</v>
      </c>
      <c r="AT615" s="7" t="s">
        <v>27</v>
      </c>
    </row>
    <row r="616" spans="1:46" ht="37" x14ac:dyDescent="0.2">
      <c r="A616" s="6" t="s">
        <v>1100</v>
      </c>
      <c r="B616" s="7" t="s">
        <v>1101</v>
      </c>
      <c r="C616" s="7" t="s">
        <v>1360</v>
      </c>
      <c r="D616" s="7">
        <v>1</v>
      </c>
      <c r="E616" s="7" t="s">
        <v>132</v>
      </c>
      <c r="F616" s="7">
        <v>19198887386</v>
      </c>
      <c r="G616" s="7">
        <v>19195794674</v>
      </c>
      <c r="H616" s="7">
        <v>1</v>
      </c>
      <c r="I616" s="7" t="s">
        <v>136</v>
      </c>
      <c r="J616" s="212" t="s">
        <v>1361</v>
      </c>
      <c r="L616" s="6" t="s">
        <v>1619</v>
      </c>
      <c r="M616" s="7" t="s">
        <v>1616</v>
      </c>
      <c r="N616" s="7" t="s">
        <v>1617</v>
      </c>
      <c r="O616" s="7">
        <v>591</v>
      </c>
      <c r="P616" s="7">
        <v>-9.2233720368547697E+18</v>
      </c>
      <c r="Q616" s="217" t="s">
        <v>1361</v>
      </c>
      <c r="R616" s="7" t="s">
        <v>1101</v>
      </c>
      <c r="S616" s="7" t="s">
        <v>2246</v>
      </c>
      <c r="T616" s="7" t="s">
        <v>2247</v>
      </c>
      <c r="U616" s="215">
        <v>213199</v>
      </c>
      <c r="V616" s="7" t="s">
        <v>2230</v>
      </c>
      <c r="W616" s="7" t="s">
        <v>2232</v>
      </c>
      <c r="X616" s="7">
        <v>6822.3720000000003</v>
      </c>
      <c r="Y616" s="7">
        <v>104</v>
      </c>
      <c r="Z616" s="7">
        <v>14</v>
      </c>
      <c r="AA616" s="7">
        <v>41</v>
      </c>
      <c r="AB616" s="7" t="b">
        <v>0</v>
      </c>
      <c r="AC616" s="7">
        <v>2.8019999999999998E-3</v>
      </c>
      <c r="AD616" s="7" t="s">
        <v>1623</v>
      </c>
      <c r="AE616" s="7" t="s">
        <v>27</v>
      </c>
      <c r="AF616" s="7" t="s">
        <v>27</v>
      </c>
      <c r="AG616" s="7" t="s">
        <v>27</v>
      </c>
      <c r="AH616" s="7" t="s">
        <v>27</v>
      </c>
      <c r="AI616" s="7" t="s">
        <v>27</v>
      </c>
      <c r="AJ616" s="7" t="s">
        <v>27</v>
      </c>
      <c r="AK616" s="7" t="s">
        <v>27</v>
      </c>
      <c r="AL616" s="7" t="s">
        <v>27</v>
      </c>
      <c r="AM616" s="7" t="s">
        <v>27</v>
      </c>
      <c r="AN616" s="7" t="s">
        <v>27</v>
      </c>
      <c r="AO616" s="7" t="s">
        <v>27</v>
      </c>
      <c r="AP616" s="7" t="s">
        <v>27</v>
      </c>
      <c r="AQ616" s="7" t="s">
        <v>27</v>
      </c>
      <c r="AR616" s="7" t="s">
        <v>27</v>
      </c>
      <c r="AS616" s="7" t="s">
        <v>27</v>
      </c>
      <c r="AT616" s="7" t="s">
        <v>27</v>
      </c>
    </row>
    <row r="617" spans="1:46" x14ac:dyDescent="0.2">
      <c r="A617" s="6" t="s">
        <v>1100</v>
      </c>
      <c r="B617" s="7" t="s">
        <v>1101</v>
      </c>
      <c r="C617" s="7" t="s">
        <v>1362</v>
      </c>
      <c r="D617" s="7">
        <v>1</v>
      </c>
      <c r="E617" s="7" t="s">
        <v>132</v>
      </c>
      <c r="F617" s="7">
        <v>19198887386</v>
      </c>
      <c r="G617" s="7">
        <v>19195794674</v>
      </c>
      <c r="H617" s="7">
        <v>1</v>
      </c>
      <c r="I617" s="7" t="s">
        <v>136</v>
      </c>
      <c r="J617" s="211" t="s">
        <v>1363</v>
      </c>
      <c r="L617" s="6" t="s">
        <v>1619</v>
      </c>
      <c r="M617" s="7" t="s">
        <v>1616</v>
      </c>
      <c r="N617" s="7" t="s">
        <v>1617</v>
      </c>
      <c r="O617" s="7">
        <v>592</v>
      </c>
      <c r="P617" s="7">
        <v>-9.2233720368547697E+18</v>
      </c>
      <c r="Q617" s="211" t="s">
        <v>1363</v>
      </c>
      <c r="R617" s="7" t="s">
        <v>1101</v>
      </c>
      <c r="S617" s="7" t="s">
        <v>2247</v>
      </c>
      <c r="T617" s="7" t="s">
        <v>2248</v>
      </c>
      <c r="U617" s="215">
        <v>213199</v>
      </c>
      <c r="V617" s="7" t="s">
        <v>2230</v>
      </c>
      <c r="W617" s="7" t="s">
        <v>2232</v>
      </c>
      <c r="X617" s="7">
        <v>6822.3720000000003</v>
      </c>
      <c r="Y617" s="7">
        <v>43</v>
      </c>
      <c r="Z617" s="7">
        <v>9</v>
      </c>
      <c r="AA617" s="7">
        <v>13</v>
      </c>
      <c r="AB617" s="7" t="b">
        <v>1</v>
      </c>
      <c r="AC617" s="7">
        <v>0.99047399999999997</v>
      </c>
      <c r="AD617" s="7" t="s">
        <v>1667</v>
      </c>
      <c r="AE617" s="7" t="s">
        <v>27</v>
      </c>
      <c r="AF617" s="7" t="s">
        <v>27</v>
      </c>
      <c r="AG617" s="7" t="s">
        <v>27</v>
      </c>
      <c r="AH617" s="7" t="s">
        <v>27</v>
      </c>
      <c r="AI617" s="7" t="s">
        <v>27</v>
      </c>
      <c r="AJ617" s="7" t="s">
        <v>27</v>
      </c>
      <c r="AK617" s="7" t="s">
        <v>27</v>
      </c>
      <c r="AL617" s="7" t="s">
        <v>27</v>
      </c>
      <c r="AM617" s="7" t="s">
        <v>27</v>
      </c>
      <c r="AN617" s="7" t="s">
        <v>27</v>
      </c>
      <c r="AO617" s="7" t="s">
        <v>27</v>
      </c>
      <c r="AP617" s="7" t="s">
        <v>27</v>
      </c>
      <c r="AQ617" s="7" t="s">
        <v>27</v>
      </c>
      <c r="AR617" s="7" t="s">
        <v>27</v>
      </c>
      <c r="AS617" s="7" t="s">
        <v>27</v>
      </c>
      <c r="AT617" s="7" t="s">
        <v>27</v>
      </c>
    </row>
    <row r="618" spans="1:46" ht="37" x14ac:dyDescent="0.2">
      <c r="A618" s="6" t="s">
        <v>1100</v>
      </c>
      <c r="B618" s="7" t="s">
        <v>1101</v>
      </c>
      <c r="C618" s="7" t="s">
        <v>1364</v>
      </c>
      <c r="D618" s="7">
        <v>1</v>
      </c>
      <c r="E618" s="7" t="s">
        <v>132</v>
      </c>
      <c r="F618" s="7">
        <v>19198887386</v>
      </c>
      <c r="G618" s="7">
        <v>19195794674</v>
      </c>
      <c r="H618" s="7">
        <v>1</v>
      </c>
      <c r="I618" s="7" t="s">
        <v>136</v>
      </c>
      <c r="J618" s="211" t="s">
        <v>1365</v>
      </c>
      <c r="L618" s="6" t="s">
        <v>1619</v>
      </c>
      <c r="M618" s="7" t="s">
        <v>1616</v>
      </c>
      <c r="N618" s="7" t="s">
        <v>1617</v>
      </c>
      <c r="O618" s="7">
        <v>593</v>
      </c>
      <c r="P618" s="7">
        <v>-9.2233720368547697E+18</v>
      </c>
      <c r="Q618" s="211" t="s">
        <v>1365</v>
      </c>
      <c r="R618" s="7" t="s">
        <v>1101</v>
      </c>
      <c r="S618" s="7" t="s">
        <v>2248</v>
      </c>
      <c r="T618" s="7" t="s">
        <v>2249</v>
      </c>
      <c r="U618" s="215">
        <v>213199</v>
      </c>
      <c r="V618" s="7" t="s">
        <v>2230</v>
      </c>
      <c r="W618" s="7" t="s">
        <v>2232</v>
      </c>
      <c r="X618" s="7">
        <v>6822.3720000000003</v>
      </c>
      <c r="Y618" s="7">
        <v>95</v>
      </c>
      <c r="Z618" s="7">
        <v>16</v>
      </c>
      <c r="AA618" s="7">
        <v>40</v>
      </c>
      <c r="AB618" s="7" t="b">
        <v>0</v>
      </c>
      <c r="AC618" s="7">
        <v>1.3086E-2</v>
      </c>
      <c r="AD618" s="7" t="s">
        <v>1623</v>
      </c>
      <c r="AE618" s="7" t="s">
        <v>27</v>
      </c>
      <c r="AF618" s="7" t="s">
        <v>27</v>
      </c>
      <c r="AG618" s="7" t="s">
        <v>27</v>
      </c>
      <c r="AH618" s="7" t="s">
        <v>27</v>
      </c>
      <c r="AI618" s="7" t="s">
        <v>27</v>
      </c>
      <c r="AJ618" s="7" t="s">
        <v>27</v>
      </c>
      <c r="AK618" s="7" t="s">
        <v>27</v>
      </c>
      <c r="AL618" s="7" t="s">
        <v>27</v>
      </c>
      <c r="AM618" s="7" t="s">
        <v>27</v>
      </c>
      <c r="AN618" s="7" t="s">
        <v>27</v>
      </c>
      <c r="AO618" s="7" t="s">
        <v>27</v>
      </c>
      <c r="AP618" s="7" t="s">
        <v>27</v>
      </c>
      <c r="AQ618" s="7" t="s">
        <v>27</v>
      </c>
      <c r="AR618" s="7" t="s">
        <v>27</v>
      </c>
      <c r="AS618" s="7" t="s">
        <v>27</v>
      </c>
      <c r="AT618" s="7" t="s">
        <v>27</v>
      </c>
    </row>
    <row r="619" spans="1:46" ht="25" x14ac:dyDescent="0.2">
      <c r="A619" s="6" t="s">
        <v>1100</v>
      </c>
      <c r="B619" s="7" t="s">
        <v>1101</v>
      </c>
      <c r="C619" s="7" t="s">
        <v>1366</v>
      </c>
      <c r="D619" s="7">
        <v>1</v>
      </c>
      <c r="E619" s="7" t="s">
        <v>132</v>
      </c>
      <c r="F619" s="7">
        <v>19198887386</v>
      </c>
      <c r="G619" s="7">
        <v>19195794674</v>
      </c>
      <c r="H619" s="7">
        <v>1</v>
      </c>
      <c r="I619" s="7" t="s">
        <v>136</v>
      </c>
      <c r="J619" s="213" t="s">
        <v>1367</v>
      </c>
      <c r="L619" s="6" t="s">
        <v>1619</v>
      </c>
      <c r="M619" s="7" t="s">
        <v>1616</v>
      </c>
      <c r="N619" s="7" t="s">
        <v>1617</v>
      </c>
      <c r="O619" s="7">
        <v>594</v>
      </c>
      <c r="P619" s="7">
        <v>-9.2233720368547697E+18</v>
      </c>
      <c r="Q619" s="213" t="s">
        <v>1367</v>
      </c>
      <c r="R619" s="7" t="s">
        <v>1101</v>
      </c>
      <c r="S619" s="7" t="s">
        <v>2249</v>
      </c>
      <c r="T619" s="7" t="s">
        <v>2250</v>
      </c>
      <c r="U619" s="215">
        <v>213199</v>
      </c>
      <c r="V619" s="7" t="s">
        <v>2230</v>
      </c>
      <c r="W619" s="7" t="s">
        <v>2232</v>
      </c>
      <c r="X619" s="7">
        <v>6822.3720000000003</v>
      </c>
      <c r="Y619" s="7">
        <v>44</v>
      </c>
      <c r="Z619" s="7">
        <v>7</v>
      </c>
      <c r="AA619" s="7">
        <v>16</v>
      </c>
      <c r="AB619" s="7" t="b">
        <v>0</v>
      </c>
      <c r="AC619" s="7">
        <v>3.042E-3</v>
      </c>
      <c r="AD619" s="7" t="s">
        <v>1623</v>
      </c>
      <c r="AE619" s="7" t="s">
        <v>27</v>
      </c>
      <c r="AF619" s="7" t="s">
        <v>27</v>
      </c>
      <c r="AG619" s="7" t="s">
        <v>27</v>
      </c>
      <c r="AH619" s="7" t="s">
        <v>27</v>
      </c>
      <c r="AI619" s="7" t="s">
        <v>27</v>
      </c>
      <c r="AJ619" s="7" t="s">
        <v>27</v>
      </c>
      <c r="AK619" s="7" t="s">
        <v>27</v>
      </c>
      <c r="AL619" s="7" t="s">
        <v>27</v>
      </c>
      <c r="AM619" s="7" t="s">
        <v>27</v>
      </c>
      <c r="AN619" s="7" t="s">
        <v>27</v>
      </c>
      <c r="AO619" s="7" t="s">
        <v>27</v>
      </c>
      <c r="AP619" s="7" t="s">
        <v>27</v>
      </c>
      <c r="AQ619" s="7" t="s">
        <v>27</v>
      </c>
      <c r="AR619" s="7" t="s">
        <v>27</v>
      </c>
      <c r="AS619" s="7" t="s">
        <v>27</v>
      </c>
      <c r="AT619" s="7" t="s">
        <v>27</v>
      </c>
    </row>
    <row r="620" spans="1:46" ht="25" x14ac:dyDescent="0.2">
      <c r="A620" s="6" t="s">
        <v>1100</v>
      </c>
      <c r="B620" s="7" t="s">
        <v>1101</v>
      </c>
      <c r="C620" s="7" t="s">
        <v>1368</v>
      </c>
      <c r="D620" s="7">
        <v>1</v>
      </c>
      <c r="E620" s="7" t="s">
        <v>132</v>
      </c>
      <c r="F620" s="7">
        <v>19198887386</v>
      </c>
      <c r="G620" s="7">
        <v>19195794674</v>
      </c>
      <c r="H620" s="7">
        <v>1</v>
      </c>
      <c r="I620" s="7" t="s">
        <v>136</v>
      </c>
      <c r="J620" s="213" t="s">
        <v>1369</v>
      </c>
      <c r="L620" s="6" t="s">
        <v>1619</v>
      </c>
      <c r="M620" s="7" t="s">
        <v>1616</v>
      </c>
      <c r="N620" s="7" t="s">
        <v>1617</v>
      </c>
      <c r="O620" s="7">
        <v>595</v>
      </c>
      <c r="P620" s="7">
        <v>-9.2233720368547697E+18</v>
      </c>
      <c r="Q620" s="213" t="s">
        <v>1369</v>
      </c>
      <c r="R620" s="7" t="s">
        <v>1101</v>
      </c>
      <c r="S620" s="7" t="s">
        <v>2250</v>
      </c>
      <c r="T620" s="7" t="s">
        <v>2251</v>
      </c>
      <c r="U620" s="215">
        <v>213199</v>
      </c>
      <c r="V620" s="7" t="s">
        <v>2230</v>
      </c>
      <c r="W620" s="7" t="s">
        <v>2232</v>
      </c>
      <c r="X620" s="7">
        <v>6822.3720000000003</v>
      </c>
      <c r="Y620" s="7">
        <v>45</v>
      </c>
      <c r="Z620" s="7">
        <v>7</v>
      </c>
      <c r="AA620" s="7">
        <v>18</v>
      </c>
      <c r="AB620" s="7" t="b">
        <v>0</v>
      </c>
      <c r="AC620" s="7">
        <v>3.8999999999999999E-4</v>
      </c>
      <c r="AD620" s="7" t="s">
        <v>1623</v>
      </c>
      <c r="AE620" s="7" t="s">
        <v>27</v>
      </c>
      <c r="AF620" s="7" t="s">
        <v>27</v>
      </c>
      <c r="AG620" s="7" t="s">
        <v>27</v>
      </c>
      <c r="AH620" s="7" t="s">
        <v>27</v>
      </c>
      <c r="AI620" s="7" t="s">
        <v>27</v>
      </c>
      <c r="AJ620" s="7" t="s">
        <v>27</v>
      </c>
      <c r="AK620" s="7" t="s">
        <v>27</v>
      </c>
      <c r="AL620" s="7" t="s">
        <v>27</v>
      </c>
      <c r="AM620" s="7" t="s">
        <v>27</v>
      </c>
      <c r="AN620" s="7" t="s">
        <v>27</v>
      </c>
      <c r="AO620" s="7" t="s">
        <v>27</v>
      </c>
      <c r="AP620" s="7" t="s">
        <v>27</v>
      </c>
      <c r="AQ620" s="7" t="s">
        <v>27</v>
      </c>
      <c r="AR620" s="7" t="s">
        <v>27</v>
      </c>
      <c r="AS620" s="7" t="s">
        <v>27</v>
      </c>
      <c r="AT620" s="7" t="s">
        <v>27</v>
      </c>
    </row>
    <row r="621" spans="1:46" ht="49" x14ac:dyDescent="0.2">
      <c r="A621" s="6" t="s">
        <v>1100</v>
      </c>
      <c r="B621" s="7" t="s">
        <v>1101</v>
      </c>
      <c r="C621" s="7" t="s">
        <v>1370</v>
      </c>
      <c r="D621" s="7">
        <v>1</v>
      </c>
      <c r="E621" s="7" t="s">
        <v>132</v>
      </c>
      <c r="F621" s="7">
        <v>19198887386</v>
      </c>
      <c r="G621" s="7">
        <v>19195794674</v>
      </c>
      <c r="H621" s="7">
        <v>1</v>
      </c>
      <c r="I621" s="7" t="s">
        <v>136</v>
      </c>
      <c r="J621" s="213" t="s">
        <v>1371</v>
      </c>
      <c r="L621" s="6" t="s">
        <v>1619</v>
      </c>
      <c r="M621" s="7" t="s">
        <v>1616</v>
      </c>
      <c r="N621" s="7" t="s">
        <v>1617</v>
      </c>
      <c r="O621" s="7">
        <v>596</v>
      </c>
      <c r="P621" s="7">
        <v>-9.2233720368547697E+18</v>
      </c>
      <c r="Q621" s="213" t="s">
        <v>1371</v>
      </c>
      <c r="R621" s="7" t="s">
        <v>1101</v>
      </c>
      <c r="S621" s="7" t="s">
        <v>2251</v>
      </c>
      <c r="T621" s="7" t="s">
        <v>2252</v>
      </c>
      <c r="U621" s="215">
        <v>213199</v>
      </c>
      <c r="V621" s="7" t="s">
        <v>2230</v>
      </c>
      <c r="W621" s="7" t="s">
        <v>2232</v>
      </c>
      <c r="X621" s="7">
        <v>6822.3720000000003</v>
      </c>
      <c r="Y621" s="7">
        <v>143</v>
      </c>
      <c r="Z621" s="7">
        <v>25</v>
      </c>
      <c r="AA621" s="7">
        <v>41</v>
      </c>
      <c r="AB621" s="7" t="b">
        <v>0</v>
      </c>
      <c r="AC621" s="7">
        <v>8.5060999999999998E-2</v>
      </c>
      <c r="AD621" s="7" t="s">
        <v>1623</v>
      </c>
      <c r="AE621" s="7" t="s">
        <v>27</v>
      </c>
      <c r="AF621" s="7" t="s">
        <v>27</v>
      </c>
      <c r="AG621" s="7" t="s">
        <v>27</v>
      </c>
      <c r="AH621" s="7" t="s">
        <v>27</v>
      </c>
      <c r="AI621" s="7" t="s">
        <v>27</v>
      </c>
      <c r="AJ621" s="7" t="s">
        <v>27</v>
      </c>
      <c r="AK621" s="7" t="s">
        <v>27</v>
      </c>
      <c r="AL621" s="7" t="s">
        <v>27</v>
      </c>
      <c r="AM621" s="7" t="s">
        <v>27</v>
      </c>
      <c r="AN621" s="7" t="s">
        <v>27</v>
      </c>
      <c r="AO621" s="7" t="s">
        <v>27</v>
      </c>
      <c r="AP621" s="7" t="s">
        <v>27</v>
      </c>
      <c r="AQ621" s="7" t="s">
        <v>27</v>
      </c>
      <c r="AR621" s="7" t="s">
        <v>27</v>
      </c>
      <c r="AS621" s="7" t="s">
        <v>27</v>
      </c>
      <c r="AT621" s="7" t="s">
        <v>27</v>
      </c>
    </row>
    <row r="622" spans="1:46" x14ac:dyDescent="0.2">
      <c r="A622" s="6" t="s">
        <v>1100</v>
      </c>
      <c r="B622" s="7" t="s">
        <v>1101</v>
      </c>
      <c r="C622" s="7" t="s">
        <v>1372</v>
      </c>
      <c r="D622" s="7">
        <v>1</v>
      </c>
      <c r="E622" s="7" t="s">
        <v>132</v>
      </c>
      <c r="F622" s="7">
        <v>19198887386</v>
      </c>
      <c r="G622" s="7">
        <v>19195794674</v>
      </c>
      <c r="H622" s="7">
        <v>1</v>
      </c>
      <c r="I622" s="7" t="s">
        <v>136</v>
      </c>
      <c r="J622" s="211" t="s">
        <v>1373</v>
      </c>
      <c r="L622" s="6" t="s">
        <v>1619</v>
      </c>
      <c r="M622" s="7" t="s">
        <v>1616</v>
      </c>
      <c r="N622" s="7" t="s">
        <v>1617</v>
      </c>
      <c r="O622" s="7">
        <v>597</v>
      </c>
      <c r="P622" s="7">
        <v>-9.2233720368547697E+18</v>
      </c>
      <c r="Q622" s="211" t="s">
        <v>1373</v>
      </c>
      <c r="R622" s="7" t="s">
        <v>1101</v>
      </c>
      <c r="S622" s="7" t="s">
        <v>2252</v>
      </c>
      <c r="T622" s="7" t="s">
        <v>2253</v>
      </c>
      <c r="U622" s="215">
        <v>213199</v>
      </c>
      <c r="V622" s="7" t="s">
        <v>2230</v>
      </c>
      <c r="W622" s="7" t="s">
        <v>2232</v>
      </c>
      <c r="X622" s="7">
        <v>6822.3720000000003</v>
      </c>
      <c r="Y622" s="7">
        <v>39</v>
      </c>
      <c r="Z622" s="7">
        <v>6</v>
      </c>
      <c r="AA622" s="7">
        <v>10</v>
      </c>
      <c r="AB622" s="7" t="b">
        <v>0</v>
      </c>
      <c r="AC622" s="7">
        <v>0.194684</v>
      </c>
      <c r="AD622" s="7" t="s">
        <v>1623</v>
      </c>
      <c r="AE622" s="7" t="s">
        <v>27</v>
      </c>
      <c r="AF622" s="7" t="s">
        <v>27</v>
      </c>
      <c r="AG622" s="7" t="s">
        <v>27</v>
      </c>
      <c r="AH622" s="7" t="s">
        <v>27</v>
      </c>
      <c r="AI622" s="7" t="s">
        <v>27</v>
      </c>
      <c r="AJ622" s="7" t="s">
        <v>27</v>
      </c>
      <c r="AK622" s="7" t="s">
        <v>27</v>
      </c>
      <c r="AL622" s="7" t="s">
        <v>27</v>
      </c>
      <c r="AM622" s="7" t="s">
        <v>27</v>
      </c>
      <c r="AN622" s="7" t="s">
        <v>27</v>
      </c>
      <c r="AO622" s="7" t="s">
        <v>27</v>
      </c>
      <c r="AP622" s="7" t="s">
        <v>27</v>
      </c>
      <c r="AQ622" s="7" t="s">
        <v>27</v>
      </c>
      <c r="AR622" s="7" t="s">
        <v>27</v>
      </c>
      <c r="AS622" s="7" t="s">
        <v>27</v>
      </c>
      <c r="AT622" s="7" t="s">
        <v>27</v>
      </c>
    </row>
    <row r="623" spans="1:46" ht="49" x14ac:dyDescent="0.2">
      <c r="A623" s="6" t="s">
        <v>1100</v>
      </c>
      <c r="B623" s="7" t="s">
        <v>1101</v>
      </c>
      <c r="C623" s="7" t="s">
        <v>1374</v>
      </c>
      <c r="D623" s="7">
        <v>1</v>
      </c>
      <c r="E623" s="7" t="s">
        <v>132</v>
      </c>
      <c r="F623" s="7">
        <v>19198887386</v>
      </c>
      <c r="G623" s="7">
        <v>19195794674</v>
      </c>
      <c r="H623" s="7">
        <v>1</v>
      </c>
      <c r="I623" s="7" t="s">
        <v>136</v>
      </c>
      <c r="J623" s="212" t="s">
        <v>1375</v>
      </c>
      <c r="L623" s="6" t="s">
        <v>1619</v>
      </c>
      <c r="M623" s="7" t="s">
        <v>1616</v>
      </c>
      <c r="N623" s="7" t="s">
        <v>1617</v>
      </c>
      <c r="O623" s="7">
        <v>598</v>
      </c>
      <c r="P623" s="7">
        <v>-9.2233720368547697E+18</v>
      </c>
      <c r="Q623" s="217" t="s">
        <v>1375</v>
      </c>
      <c r="R623" s="7" t="s">
        <v>1101</v>
      </c>
      <c r="S623" s="7" t="s">
        <v>2253</v>
      </c>
      <c r="T623" s="7" t="s">
        <v>2254</v>
      </c>
      <c r="U623" s="215">
        <v>213199</v>
      </c>
      <c r="V623" s="7" t="s">
        <v>2230</v>
      </c>
      <c r="W623" s="7" t="s">
        <v>2232</v>
      </c>
      <c r="X623" s="7">
        <v>6822.3720000000003</v>
      </c>
      <c r="Y623" s="7">
        <v>131</v>
      </c>
      <c r="Z623" s="7">
        <v>21</v>
      </c>
      <c r="AA623" s="7">
        <v>53</v>
      </c>
      <c r="AB623" s="7" t="b">
        <v>0</v>
      </c>
      <c r="AC623" s="7">
        <v>0.45434799999999997</v>
      </c>
      <c r="AD623" s="7" t="s">
        <v>1623</v>
      </c>
      <c r="AE623" s="7" t="s">
        <v>27</v>
      </c>
      <c r="AF623" s="7" t="s">
        <v>27</v>
      </c>
      <c r="AG623" s="7" t="s">
        <v>27</v>
      </c>
      <c r="AH623" s="7" t="s">
        <v>27</v>
      </c>
      <c r="AI623" s="7" t="s">
        <v>27</v>
      </c>
      <c r="AJ623" s="7" t="s">
        <v>27</v>
      </c>
      <c r="AK623" s="7" t="s">
        <v>27</v>
      </c>
      <c r="AL623" s="7" t="s">
        <v>27</v>
      </c>
      <c r="AM623" s="7" t="s">
        <v>27</v>
      </c>
      <c r="AN623" s="7" t="s">
        <v>27</v>
      </c>
      <c r="AO623" s="7" t="s">
        <v>27</v>
      </c>
      <c r="AP623" s="7" t="s">
        <v>27</v>
      </c>
      <c r="AQ623" s="7" t="s">
        <v>27</v>
      </c>
      <c r="AR623" s="7" t="s">
        <v>27</v>
      </c>
      <c r="AS623" s="7" t="s">
        <v>27</v>
      </c>
      <c r="AT623" s="7" t="s">
        <v>27</v>
      </c>
    </row>
    <row r="624" spans="1:46" ht="49" x14ac:dyDescent="0.2">
      <c r="A624" s="6" t="s">
        <v>1100</v>
      </c>
      <c r="B624" s="7" t="s">
        <v>1101</v>
      </c>
      <c r="C624" s="7" t="s">
        <v>1376</v>
      </c>
      <c r="D624" s="7">
        <v>1</v>
      </c>
      <c r="E624" s="7" t="s">
        <v>132</v>
      </c>
      <c r="F624" s="7">
        <v>19198887386</v>
      </c>
      <c r="G624" s="7">
        <v>19195794674</v>
      </c>
      <c r="H624" s="7">
        <v>1</v>
      </c>
      <c r="I624" s="7" t="s">
        <v>136</v>
      </c>
      <c r="J624" s="211" t="s">
        <v>1377</v>
      </c>
      <c r="L624" s="6" t="s">
        <v>1619</v>
      </c>
      <c r="M624" s="7" t="s">
        <v>1616</v>
      </c>
      <c r="N624" s="7" t="s">
        <v>1617</v>
      </c>
      <c r="O624" s="7">
        <v>599</v>
      </c>
      <c r="P624" s="7">
        <v>-9.2233720368547697E+18</v>
      </c>
      <c r="Q624" s="211" t="s">
        <v>1377</v>
      </c>
      <c r="R624" s="7" t="s">
        <v>1101</v>
      </c>
      <c r="S624" s="7" t="s">
        <v>2254</v>
      </c>
      <c r="T624" s="7" t="s">
        <v>2255</v>
      </c>
      <c r="U624" s="215">
        <v>213199</v>
      </c>
      <c r="V624" s="7" t="s">
        <v>2230</v>
      </c>
      <c r="W624" s="7" t="s">
        <v>2232</v>
      </c>
      <c r="X624" s="7">
        <v>6822.3720000000003</v>
      </c>
      <c r="Y624" s="7">
        <v>136</v>
      </c>
      <c r="Z624" s="7">
        <v>20</v>
      </c>
      <c r="AA624" s="7">
        <v>40</v>
      </c>
      <c r="AB624" s="7" t="b">
        <v>0</v>
      </c>
      <c r="AC624" s="7">
        <v>0.24999499999999999</v>
      </c>
      <c r="AD624" s="7" t="s">
        <v>1623</v>
      </c>
      <c r="AE624" s="7" t="s">
        <v>27</v>
      </c>
      <c r="AF624" s="7" t="s">
        <v>27</v>
      </c>
      <c r="AG624" s="7" t="s">
        <v>27</v>
      </c>
      <c r="AH624" s="7" t="s">
        <v>27</v>
      </c>
      <c r="AI624" s="7" t="s">
        <v>27</v>
      </c>
      <c r="AJ624" s="7" t="s">
        <v>27</v>
      </c>
      <c r="AK624" s="7" t="s">
        <v>27</v>
      </c>
      <c r="AL624" s="7" t="s">
        <v>27</v>
      </c>
      <c r="AM624" s="7" t="s">
        <v>27</v>
      </c>
      <c r="AN624" s="7" t="s">
        <v>27</v>
      </c>
      <c r="AO624" s="7" t="s">
        <v>27</v>
      </c>
      <c r="AP624" s="7" t="s">
        <v>27</v>
      </c>
      <c r="AQ624" s="7" t="s">
        <v>27</v>
      </c>
      <c r="AR624" s="7" t="s">
        <v>27</v>
      </c>
      <c r="AS624" s="7" t="s">
        <v>27</v>
      </c>
      <c r="AT624" s="7" t="s">
        <v>27</v>
      </c>
    </row>
    <row r="625" spans="1:46" ht="49" x14ac:dyDescent="0.2">
      <c r="A625" s="6" t="s">
        <v>1100</v>
      </c>
      <c r="B625" s="7" t="s">
        <v>1101</v>
      </c>
      <c r="C625" s="7" t="s">
        <v>1378</v>
      </c>
      <c r="D625" s="7">
        <v>1</v>
      </c>
      <c r="E625" s="7" t="s">
        <v>132</v>
      </c>
      <c r="F625" s="7">
        <v>19198887386</v>
      </c>
      <c r="G625" s="7">
        <v>19195794674</v>
      </c>
      <c r="H625" s="7">
        <v>1</v>
      </c>
      <c r="I625" s="7" t="s">
        <v>136</v>
      </c>
      <c r="J625" s="211" t="s">
        <v>1379</v>
      </c>
      <c r="L625" s="6" t="s">
        <v>1619</v>
      </c>
      <c r="M625" s="7" t="s">
        <v>1616</v>
      </c>
      <c r="N625" s="7" t="s">
        <v>1617</v>
      </c>
      <c r="O625" s="7">
        <v>600</v>
      </c>
      <c r="P625" s="7">
        <v>-9.2233720368547697E+18</v>
      </c>
      <c r="Q625" s="211" t="s">
        <v>1379</v>
      </c>
      <c r="R625" s="7" t="s">
        <v>1101</v>
      </c>
      <c r="S625" s="7" t="s">
        <v>2255</v>
      </c>
      <c r="T625" s="7" t="s">
        <v>2256</v>
      </c>
      <c r="U625" s="215">
        <v>213199</v>
      </c>
      <c r="V625" s="7" t="s">
        <v>2230</v>
      </c>
      <c r="W625" s="7" t="s">
        <v>2232</v>
      </c>
      <c r="X625" s="7">
        <v>6822.3720000000003</v>
      </c>
      <c r="Y625" s="7">
        <v>140</v>
      </c>
      <c r="Z625" s="7">
        <v>25</v>
      </c>
      <c r="AA625" s="7">
        <v>43</v>
      </c>
      <c r="AB625" s="7" t="b">
        <v>0</v>
      </c>
      <c r="AC625" s="7">
        <v>6.3565999999999998E-2</v>
      </c>
      <c r="AD625" s="7" t="s">
        <v>1623</v>
      </c>
      <c r="AE625" s="7" t="s">
        <v>27</v>
      </c>
      <c r="AF625" s="7" t="s">
        <v>27</v>
      </c>
      <c r="AG625" s="7" t="s">
        <v>27</v>
      </c>
      <c r="AH625" s="7" t="s">
        <v>27</v>
      </c>
      <c r="AI625" s="7" t="s">
        <v>27</v>
      </c>
      <c r="AJ625" s="7" t="s">
        <v>27</v>
      </c>
      <c r="AK625" s="7" t="s">
        <v>27</v>
      </c>
      <c r="AL625" s="7" t="s">
        <v>27</v>
      </c>
      <c r="AM625" s="7" t="s">
        <v>27</v>
      </c>
      <c r="AN625" s="7" t="s">
        <v>27</v>
      </c>
      <c r="AO625" s="7" t="s">
        <v>27</v>
      </c>
      <c r="AP625" s="7" t="s">
        <v>27</v>
      </c>
      <c r="AQ625" s="7" t="s">
        <v>27</v>
      </c>
      <c r="AR625" s="7" t="s">
        <v>27</v>
      </c>
      <c r="AS625" s="7" t="s">
        <v>27</v>
      </c>
      <c r="AT625" s="7" t="s">
        <v>27</v>
      </c>
    </row>
    <row r="626" spans="1:46" ht="37" x14ac:dyDescent="0.2">
      <c r="A626" s="6" t="s">
        <v>1100</v>
      </c>
      <c r="B626" s="7" t="s">
        <v>1101</v>
      </c>
      <c r="C626" s="7" t="s">
        <v>1380</v>
      </c>
      <c r="D626" s="7">
        <v>1</v>
      </c>
      <c r="E626" s="7" t="s">
        <v>132</v>
      </c>
      <c r="F626" s="7">
        <v>19198887386</v>
      </c>
      <c r="G626" s="7">
        <v>19195794674</v>
      </c>
      <c r="H626" s="7">
        <v>1</v>
      </c>
      <c r="I626" s="7" t="s">
        <v>136</v>
      </c>
      <c r="J626" s="212" t="s">
        <v>1381</v>
      </c>
      <c r="L626" s="6" t="s">
        <v>1619</v>
      </c>
      <c r="M626" s="7" t="s">
        <v>1616</v>
      </c>
      <c r="N626" s="7" t="s">
        <v>1617</v>
      </c>
      <c r="O626" s="7">
        <v>601</v>
      </c>
      <c r="P626" s="7">
        <v>-9.2233720368547697E+18</v>
      </c>
      <c r="Q626" s="217" t="s">
        <v>1381</v>
      </c>
      <c r="R626" s="7" t="s">
        <v>1101</v>
      </c>
      <c r="S626" s="7" t="s">
        <v>2256</v>
      </c>
      <c r="T626" s="7" t="s">
        <v>2257</v>
      </c>
      <c r="U626" s="215">
        <v>213199</v>
      </c>
      <c r="V626" s="7" t="s">
        <v>2230</v>
      </c>
      <c r="W626" s="7" t="s">
        <v>2232</v>
      </c>
      <c r="X626" s="7">
        <v>6822.3720000000003</v>
      </c>
      <c r="Y626" s="7">
        <v>133</v>
      </c>
      <c r="Z626" s="7">
        <v>19</v>
      </c>
      <c r="AA626" s="7">
        <v>42</v>
      </c>
      <c r="AB626" s="7" t="b">
        <v>0</v>
      </c>
      <c r="AC626" s="7">
        <v>0.15806799999999999</v>
      </c>
      <c r="AD626" s="7" t="s">
        <v>1623</v>
      </c>
      <c r="AE626" s="7" t="s">
        <v>27</v>
      </c>
      <c r="AF626" s="7" t="s">
        <v>27</v>
      </c>
      <c r="AG626" s="7" t="s">
        <v>27</v>
      </c>
      <c r="AH626" s="7" t="s">
        <v>27</v>
      </c>
      <c r="AI626" s="7" t="s">
        <v>27</v>
      </c>
      <c r="AJ626" s="7" t="s">
        <v>27</v>
      </c>
      <c r="AK626" s="7" t="s">
        <v>27</v>
      </c>
      <c r="AL626" s="7" t="s">
        <v>27</v>
      </c>
      <c r="AM626" s="7" t="s">
        <v>27</v>
      </c>
      <c r="AN626" s="7" t="s">
        <v>27</v>
      </c>
      <c r="AO626" s="7" t="s">
        <v>27</v>
      </c>
      <c r="AP626" s="7" t="s">
        <v>27</v>
      </c>
      <c r="AQ626" s="7" t="s">
        <v>27</v>
      </c>
      <c r="AR626" s="7" t="s">
        <v>27</v>
      </c>
      <c r="AS626" s="7" t="s">
        <v>27</v>
      </c>
      <c r="AT626" s="7" t="s">
        <v>27</v>
      </c>
    </row>
    <row r="627" spans="1:46" ht="37" x14ac:dyDescent="0.2">
      <c r="A627" s="6" t="s">
        <v>1100</v>
      </c>
      <c r="B627" s="7" t="s">
        <v>1101</v>
      </c>
      <c r="C627" s="7" t="s">
        <v>1382</v>
      </c>
      <c r="D627" s="7">
        <v>1</v>
      </c>
      <c r="E627" s="7" t="s">
        <v>132</v>
      </c>
      <c r="F627" s="7">
        <v>19198887386</v>
      </c>
      <c r="G627" s="7">
        <v>19195794674</v>
      </c>
      <c r="H627" s="7">
        <v>1</v>
      </c>
      <c r="I627" s="7" t="s">
        <v>136</v>
      </c>
      <c r="J627" s="212" t="s">
        <v>1383</v>
      </c>
      <c r="L627" s="6" t="s">
        <v>1619</v>
      </c>
      <c r="M627" s="7" t="s">
        <v>1616</v>
      </c>
      <c r="N627" s="7" t="s">
        <v>1617</v>
      </c>
      <c r="O627" s="7">
        <v>602</v>
      </c>
      <c r="P627" s="7">
        <v>-9.2233720368547697E+18</v>
      </c>
      <c r="Q627" s="217" t="s">
        <v>1383</v>
      </c>
      <c r="R627" s="7" t="s">
        <v>1101</v>
      </c>
      <c r="S627" s="7" t="s">
        <v>2257</v>
      </c>
      <c r="T627" s="7" t="s">
        <v>2258</v>
      </c>
      <c r="U627" s="215">
        <v>213199</v>
      </c>
      <c r="V627" s="7" t="s">
        <v>2230</v>
      </c>
      <c r="W627" s="7" t="s">
        <v>2232</v>
      </c>
      <c r="X627" s="7">
        <v>6822.3720000000003</v>
      </c>
      <c r="Y627" s="7">
        <v>109</v>
      </c>
      <c r="Z627" s="7">
        <v>20</v>
      </c>
      <c r="AA627" s="7">
        <v>52</v>
      </c>
      <c r="AB627" s="7" t="b">
        <v>0</v>
      </c>
      <c r="AC627" s="7">
        <v>1.328E-3</v>
      </c>
      <c r="AD627" s="7" t="s">
        <v>1623</v>
      </c>
      <c r="AE627" s="7" t="s">
        <v>27</v>
      </c>
      <c r="AF627" s="7" t="s">
        <v>27</v>
      </c>
      <c r="AG627" s="7" t="s">
        <v>27</v>
      </c>
      <c r="AH627" s="7" t="s">
        <v>27</v>
      </c>
      <c r="AI627" s="7" t="s">
        <v>27</v>
      </c>
      <c r="AJ627" s="7" t="s">
        <v>27</v>
      </c>
      <c r="AK627" s="7" t="s">
        <v>27</v>
      </c>
      <c r="AL627" s="7" t="s">
        <v>27</v>
      </c>
      <c r="AM627" s="7" t="s">
        <v>27</v>
      </c>
      <c r="AN627" s="7" t="s">
        <v>27</v>
      </c>
      <c r="AO627" s="7" t="s">
        <v>27</v>
      </c>
      <c r="AP627" s="7" t="s">
        <v>27</v>
      </c>
      <c r="AQ627" s="7" t="s">
        <v>27</v>
      </c>
      <c r="AR627" s="7" t="s">
        <v>27</v>
      </c>
      <c r="AS627" s="7" t="s">
        <v>27</v>
      </c>
      <c r="AT627" s="7" t="s">
        <v>27</v>
      </c>
    </row>
    <row r="628" spans="1:46" ht="49" x14ac:dyDescent="0.2">
      <c r="A628" s="6" t="s">
        <v>1100</v>
      </c>
      <c r="B628" s="7" t="s">
        <v>1101</v>
      </c>
      <c r="C628" s="7" t="s">
        <v>1384</v>
      </c>
      <c r="D628" s="7">
        <v>1</v>
      </c>
      <c r="E628" s="7" t="s">
        <v>132</v>
      </c>
      <c r="F628" s="7">
        <v>19198887386</v>
      </c>
      <c r="G628" s="7">
        <v>19195794674</v>
      </c>
      <c r="H628" s="7">
        <v>1</v>
      </c>
      <c r="I628" s="7" t="s">
        <v>136</v>
      </c>
      <c r="J628" s="211" t="s">
        <v>1385</v>
      </c>
      <c r="L628" s="6" t="s">
        <v>1619</v>
      </c>
      <c r="M628" s="7" t="s">
        <v>1616</v>
      </c>
      <c r="N628" s="7" t="s">
        <v>1617</v>
      </c>
      <c r="O628" s="7">
        <v>603</v>
      </c>
      <c r="P628" s="7">
        <v>-9.2233720368547697E+18</v>
      </c>
      <c r="Q628" s="211" t="s">
        <v>1385</v>
      </c>
      <c r="R628" s="7" t="s">
        <v>1101</v>
      </c>
      <c r="S628" s="7" t="s">
        <v>2258</v>
      </c>
      <c r="T628" s="7" t="s">
        <v>2259</v>
      </c>
      <c r="U628" s="215">
        <v>213199</v>
      </c>
      <c r="V628" s="7" t="s">
        <v>2230</v>
      </c>
      <c r="W628" s="7" t="s">
        <v>2232</v>
      </c>
      <c r="X628" s="7">
        <v>6822.3720000000003</v>
      </c>
      <c r="Y628" s="7">
        <v>148</v>
      </c>
      <c r="Z628" s="7">
        <v>29</v>
      </c>
      <c r="AA628" s="7">
        <v>45</v>
      </c>
      <c r="AB628" s="7" t="b">
        <v>0</v>
      </c>
      <c r="AC628" s="7">
        <v>0.110399</v>
      </c>
      <c r="AD628" s="7" t="s">
        <v>1623</v>
      </c>
      <c r="AE628" s="7" t="s">
        <v>27</v>
      </c>
      <c r="AF628" s="7" t="s">
        <v>27</v>
      </c>
      <c r="AG628" s="7" t="s">
        <v>27</v>
      </c>
      <c r="AH628" s="7" t="s">
        <v>27</v>
      </c>
      <c r="AI628" s="7" t="s">
        <v>27</v>
      </c>
      <c r="AJ628" s="7" t="s">
        <v>27</v>
      </c>
      <c r="AK628" s="7" t="s">
        <v>27</v>
      </c>
      <c r="AL628" s="7" t="s">
        <v>27</v>
      </c>
      <c r="AM628" s="7" t="s">
        <v>27</v>
      </c>
      <c r="AN628" s="7" t="s">
        <v>27</v>
      </c>
      <c r="AO628" s="7" t="s">
        <v>27</v>
      </c>
      <c r="AP628" s="7" t="s">
        <v>27</v>
      </c>
      <c r="AQ628" s="7" t="s">
        <v>27</v>
      </c>
      <c r="AR628" s="7" t="s">
        <v>27</v>
      </c>
      <c r="AS628" s="7" t="s">
        <v>27</v>
      </c>
      <c r="AT628" s="7" t="s">
        <v>27</v>
      </c>
    </row>
    <row r="629" spans="1:46" x14ac:dyDescent="0.2">
      <c r="A629" s="6" t="s">
        <v>1100</v>
      </c>
      <c r="B629" s="7" t="s">
        <v>1101</v>
      </c>
      <c r="C629" s="7" t="s">
        <v>1386</v>
      </c>
      <c r="D629" s="7">
        <v>1</v>
      </c>
      <c r="E629" s="7" t="s">
        <v>132</v>
      </c>
      <c r="F629" s="7">
        <v>19198887386</v>
      </c>
      <c r="G629" s="7">
        <v>19195794674</v>
      </c>
      <c r="H629" s="7">
        <v>1</v>
      </c>
      <c r="I629" s="7" t="s">
        <v>136</v>
      </c>
      <c r="J629" s="211" t="s">
        <v>1387</v>
      </c>
      <c r="L629" s="6" t="s">
        <v>1619</v>
      </c>
      <c r="M629" s="7" t="s">
        <v>1616</v>
      </c>
      <c r="N629" s="7" t="s">
        <v>1617</v>
      </c>
      <c r="O629" s="7">
        <v>604</v>
      </c>
      <c r="P629" s="7">
        <v>-9.2233720368547697E+18</v>
      </c>
      <c r="Q629" s="211" t="s">
        <v>1387</v>
      </c>
      <c r="R629" s="7" t="s">
        <v>1101</v>
      </c>
      <c r="S629" s="7" t="s">
        <v>2259</v>
      </c>
      <c r="T629" s="7" t="s">
        <v>2260</v>
      </c>
      <c r="U629" s="215">
        <v>213199</v>
      </c>
      <c r="V629" s="7" t="s">
        <v>2230</v>
      </c>
      <c r="W629" s="7" t="s">
        <v>2232</v>
      </c>
      <c r="X629" s="7">
        <v>6822.3720000000003</v>
      </c>
      <c r="Y629" s="7">
        <v>33</v>
      </c>
      <c r="Z629" s="7">
        <v>8</v>
      </c>
      <c r="AA629" s="7">
        <v>15</v>
      </c>
      <c r="AB629" s="7" t="b">
        <v>1</v>
      </c>
      <c r="AC629" s="7">
        <v>0.99736100000000005</v>
      </c>
      <c r="AD629" s="7" t="s">
        <v>1667</v>
      </c>
      <c r="AE629" s="7" t="s">
        <v>27</v>
      </c>
      <c r="AF629" s="7" t="s">
        <v>27</v>
      </c>
      <c r="AG629" s="7" t="s">
        <v>27</v>
      </c>
      <c r="AH629" s="7" t="s">
        <v>27</v>
      </c>
      <c r="AI629" s="7" t="s">
        <v>27</v>
      </c>
      <c r="AJ629" s="7" t="s">
        <v>27</v>
      </c>
      <c r="AK629" s="7" t="s">
        <v>27</v>
      </c>
      <c r="AL629" s="7" t="s">
        <v>27</v>
      </c>
      <c r="AM629" s="7" t="s">
        <v>27</v>
      </c>
      <c r="AN629" s="7" t="s">
        <v>27</v>
      </c>
      <c r="AO629" s="7" t="s">
        <v>27</v>
      </c>
      <c r="AP629" s="7" t="s">
        <v>27</v>
      </c>
      <c r="AQ629" s="7" t="s">
        <v>27</v>
      </c>
      <c r="AR629" s="7" t="s">
        <v>27</v>
      </c>
      <c r="AS629" s="7" t="s">
        <v>27</v>
      </c>
      <c r="AT629" s="7" t="s">
        <v>27</v>
      </c>
    </row>
    <row r="630" spans="1:46" ht="25" x14ac:dyDescent="0.2">
      <c r="A630" s="6" t="s">
        <v>1100</v>
      </c>
      <c r="B630" s="7" t="s">
        <v>1101</v>
      </c>
      <c r="C630" s="7" t="s">
        <v>1388</v>
      </c>
      <c r="D630" s="7">
        <v>1</v>
      </c>
      <c r="E630" s="7" t="s">
        <v>132</v>
      </c>
      <c r="F630" s="7">
        <v>19198887386</v>
      </c>
      <c r="G630" s="7">
        <v>19195794674</v>
      </c>
      <c r="H630" s="7">
        <v>1</v>
      </c>
      <c r="I630" s="7" t="s">
        <v>136</v>
      </c>
      <c r="J630" s="213" t="s">
        <v>1389</v>
      </c>
      <c r="L630" s="6" t="s">
        <v>1619</v>
      </c>
      <c r="M630" s="7" t="s">
        <v>1616</v>
      </c>
      <c r="N630" s="7" t="s">
        <v>1617</v>
      </c>
      <c r="O630" s="7">
        <v>605</v>
      </c>
      <c r="P630" s="7">
        <v>-9.2233720368547697E+18</v>
      </c>
      <c r="Q630" s="213" t="s">
        <v>1389</v>
      </c>
      <c r="R630" s="7" t="s">
        <v>1101</v>
      </c>
      <c r="S630" s="7" t="s">
        <v>2260</v>
      </c>
      <c r="T630" s="7" t="s">
        <v>2261</v>
      </c>
      <c r="U630" s="215">
        <v>213199</v>
      </c>
      <c r="V630" s="7" t="s">
        <v>2230</v>
      </c>
      <c r="W630" s="7" t="s">
        <v>2232</v>
      </c>
      <c r="X630" s="7">
        <v>6822.3720000000003</v>
      </c>
      <c r="Y630" s="7">
        <v>47</v>
      </c>
      <c r="Z630" s="7">
        <v>11</v>
      </c>
      <c r="AA630" s="7">
        <v>19</v>
      </c>
      <c r="AB630" s="7" t="b">
        <v>0</v>
      </c>
      <c r="AC630" s="7">
        <v>2.9300000000000002E-4</v>
      </c>
      <c r="AD630" s="7" t="s">
        <v>1623</v>
      </c>
      <c r="AE630" s="7" t="s">
        <v>27</v>
      </c>
      <c r="AF630" s="7" t="s">
        <v>27</v>
      </c>
      <c r="AG630" s="7" t="s">
        <v>27</v>
      </c>
      <c r="AH630" s="7" t="s">
        <v>27</v>
      </c>
      <c r="AI630" s="7" t="s">
        <v>27</v>
      </c>
      <c r="AJ630" s="7" t="s">
        <v>27</v>
      </c>
      <c r="AK630" s="7" t="s">
        <v>27</v>
      </c>
      <c r="AL630" s="7" t="s">
        <v>27</v>
      </c>
      <c r="AM630" s="7" t="s">
        <v>27</v>
      </c>
      <c r="AN630" s="7" t="s">
        <v>27</v>
      </c>
      <c r="AO630" s="7" t="s">
        <v>27</v>
      </c>
      <c r="AP630" s="7" t="s">
        <v>27</v>
      </c>
      <c r="AQ630" s="7" t="s">
        <v>27</v>
      </c>
      <c r="AR630" s="7" t="s">
        <v>27</v>
      </c>
      <c r="AS630" s="7" t="s">
        <v>27</v>
      </c>
      <c r="AT630" s="7" t="s">
        <v>27</v>
      </c>
    </row>
    <row r="631" spans="1:46" ht="37" x14ac:dyDescent="0.2">
      <c r="A631" s="6" t="s">
        <v>1100</v>
      </c>
      <c r="B631" s="7" t="s">
        <v>1101</v>
      </c>
      <c r="C631" s="7" t="s">
        <v>1390</v>
      </c>
      <c r="D631" s="7">
        <v>1</v>
      </c>
      <c r="E631" s="7" t="s">
        <v>132</v>
      </c>
      <c r="F631" s="7">
        <v>19198887386</v>
      </c>
      <c r="G631" s="7">
        <v>19195794674</v>
      </c>
      <c r="H631" s="7">
        <v>1</v>
      </c>
      <c r="I631" s="7" t="s">
        <v>136</v>
      </c>
      <c r="J631" s="214" t="s">
        <v>1391</v>
      </c>
      <c r="L631" s="6" t="s">
        <v>1619</v>
      </c>
      <c r="M631" s="7" t="s">
        <v>1616</v>
      </c>
      <c r="N631" s="7" t="s">
        <v>1617</v>
      </c>
      <c r="O631" s="7">
        <v>606</v>
      </c>
      <c r="P631" s="7">
        <v>-9.2233720368547697E+18</v>
      </c>
      <c r="Q631" s="218" t="s">
        <v>1391</v>
      </c>
      <c r="R631" s="7" t="s">
        <v>1101</v>
      </c>
      <c r="S631" s="7" t="s">
        <v>2261</v>
      </c>
      <c r="T631" s="7" t="s">
        <v>2262</v>
      </c>
      <c r="U631" s="215">
        <v>213199</v>
      </c>
      <c r="V631" s="7" t="s">
        <v>2230</v>
      </c>
      <c r="W631" s="7" t="s">
        <v>2232</v>
      </c>
      <c r="X631" s="7">
        <v>6822.3720000000003</v>
      </c>
      <c r="Y631" s="7">
        <v>117</v>
      </c>
      <c r="Z631" s="7">
        <v>23</v>
      </c>
      <c r="AA631" s="7">
        <v>45</v>
      </c>
      <c r="AB631" s="7" t="b">
        <v>1</v>
      </c>
      <c r="AC631" s="7">
        <v>0.71706000000000003</v>
      </c>
      <c r="AD631" s="7" t="s">
        <v>1667</v>
      </c>
      <c r="AE631" s="7" t="s">
        <v>27</v>
      </c>
      <c r="AF631" s="7" t="s">
        <v>27</v>
      </c>
      <c r="AG631" s="7" t="s">
        <v>27</v>
      </c>
      <c r="AH631" s="7" t="s">
        <v>27</v>
      </c>
      <c r="AI631" s="7" t="s">
        <v>27</v>
      </c>
      <c r="AJ631" s="7" t="s">
        <v>27</v>
      </c>
      <c r="AK631" s="7" t="s">
        <v>27</v>
      </c>
      <c r="AL631" s="7" t="s">
        <v>27</v>
      </c>
      <c r="AM631" s="7" t="s">
        <v>27</v>
      </c>
      <c r="AN631" s="7" t="s">
        <v>27</v>
      </c>
      <c r="AO631" s="7" t="s">
        <v>27</v>
      </c>
      <c r="AP631" s="7" t="s">
        <v>27</v>
      </c>
      <c r="AQ631" s="7" t="s">
        <v>27</v>
      </c>
      <c r="AR631" s="7" t="s">
        <v>27</v>
      </c>
      <c r="AS631" s="7" t="s">
        <v>27</v>
      </c>
      <c r="AT631" s="7" t="s">
        <v>27</v>
      </c>
    </row>
    <row r="632" spans="1:46" ht="25" x14ac:dyDescent="0.2">
      <c r="A632" s="6" t="s">
        <v>1100</v>
      </c>
      <c r="B632" s="7" t="s">
        <v>1101</v>
      </c>
      <c r="C632" s="7" t="s">
        <v>1392</v>
      </c>
      <c r="D632" s="7">
        <v>1</v>
      </c>
      <c r="E632" s="7" t="s">
        <v>132</v>
      </c>
      <c r="F632" s="7">
        <v>19198887386</v>
      </c>
      <c r="G632" s="7">
        <v>19195794674</v>
      </c>
      <c r="H632" s="7">
        <v>1</v>
      </c>
      <c r="I632" s="7" t="s">
        <v>136</v>
      </c>
      <c r="J632" s="211" t="s">
        <v>1393</v>
      </c>
      <c r="L632" s="6" t="s">
        <v>1619</v>
      </c>
      <c r="M632" s="7" t="s">
        <v>1616</v>
      </c>
      <c r="N632" s="7" t="s">
        <v>1617</v>
      </c>
      <c r="O632" s="7">
        <v>607</v>
      </c>
      <c r="P632" s="7">
        <v>-9.2233720368547697E+18</v>
      </c>
      <c r="Q632" s="211" t="s">
        <v>1393</v>
      </c>
      <c r="R632" s="7" t="s">
        <v>1101</v>
      </c>
      <c r="S632" s="7" t="s">
        <v>2262</v>
      </c>
      <c r="T632" s="7" t="s">
        <v>2263</v>
      </c>
      <c r="U632" s="215">
        <v>213199</v>
      </c>
      <c r="V632" s="7" t="s">
        <v>2230</v>
      </c>
      <c r="W632" s="7" t="s">
        <v>2232</v>
      </c>
      <c r="X632" s="7">
        <v>6822.3720000000003</v>
      </c>
      <c r="Y632" s="7">
        <v>69</v>
      </c>
      <c r="Z632" s="7">
        <v>12</v>
      </c>
      <c r="AA632" s="7">
        <v>27</v>
      </c>
      <c r="AB632" s="7" t="b">
        <v>0</v>
      </c>
      <c r="AC632" s="7">
        <v>1.0923E-2</v>
      </c>
      <c r="AD632" s="7" t="s">
        <v>1623</v>
      </c>
      <c r="AE632" s="7" t="s">
        <v>27</v>
      </c>
      <c r="AF632" s="7" t="s">
        <v>27</v>
      </c>
      <c r="AG632" s="7" t="s">
        <v>27</v>
      </c>
      <c r="AH632" s="7" t="s">
        <v>27</v>
      </c>
      <c r="AI632" s="7" t="s">
        <v>27</v>
      </c>
      <c r="AJ632" s="7" t="s">
        <v>27</v>
      </c>
      <c r="AK632" s="7" t="s">
        <v>27</v>
      </c>
      <c r="AL632" s="7" t="s">
        <v>27</v>
      </c>
      <c r="AM632" s="7" t="s">
        <v>27</v>
      </c>
      <c r="AN632" s="7" t="s">
        <v>27</v>
      </c>
      <c r="AO632" s="7" t="s">
        <v>27</v>
      </c>
      <c r="AP632" s="7" t="s">
        <v>27</v>
      </c>
      <c r="AQ632" s="7" t="s">
        <v>27</v>
      </c>
      <c r="AR632" s="7" t="s">
        <v>27</v>
      </c>
      <c r="AS632" s="7" t="s">
        <v>27</v>
      </c>
      <c r="AT632" s="7" t="s">
        <v>27</v>
      </c>
    </row>
    <row r="633" spans="1:46" ht="25" x14ac:dyDescent="0.2">
      <c r="A633" s="6" t="s">
        <v>1100</v>
      </c>
      <c r="B633" s="7" t="s">
        <v>1101</v>
      </c>
      <c r="C633" s="7" t="s">
        <v>1394</v>
      </c>
      <c r="D633" s="7">
        <v>1</v>
      </c>
      <c r="E633" s="7" t="s">
        <v>132</v>
      </c>
      <c r="F633" s="7">
        <v>19198887386</v>
      </c>
      <c r="G633" s="7">
        <v>19195794674</v>
      </c>
      <c r="H633" s="7">
        <v>1</v>
      </c>
      <c r="I633" s="7" t="s">
        <v>136</v>
      </c>
      <c r="J633" s="211" t="s">
        <v>1395</v>
      </c>
      <c r="L633" s="6" t="s">
        <v>1619</v>
      </c>
      <c r="M633" s="7" t="s">
        <v>1616</v>
      </c>
      <c r="N633" s="7" t="s">
        <v>1617</v>
      </c>
      <c r="O633" s="7">
        <v>608</v>
      </c>
      <c r="P633" s="7">
        <v>-9.2233720368547697E+18</v>
      </c>
      <c r="Q633" s="211" t="s">
        <v>1395</v>
      </c>
      <c r="R633" s="7" t="s">
        <v>1101</v>
      </c>
      <c r="S633" s="7" t="s">
        <v>2264</v>
      </c>
      <c r="T633" s="7" t="s">
        <v>2265</v>
      </c>
      <c r="U633" s="215">
        <v>278674</v>
      </c>
      <c r="V633" s="7" t="s">
        <v>2264</v>
      </c>
      <c r="W633" s="7" t="s">
        <v>2266</v>
      </c>
      <c r="X633" s="7">
        <v>8917.5679999999993</v>
      </c>
      <c r="Y633" s="7">
        <v>77</v>
      </c>
      <c r="Z633" s="7">
        <v>11</v>
      </c>
      <c r="AA633" s="7">
        <v>28</v>
      </c>
      <c r="AB633" s="7" t="b">
        <v>0</v>
      </c>
      <c r="AC633" s="7">
        <v>0.12031600000000001</v>
      </c>
      <c r="AD633" s="7" t="s">
        <v>1623</v>
      </c>
      <c r="AE633" s="7" t="s">
        <v>27</v>
      </c>
      <c r="AF633" s="7" t="s">
        <v>27</v>
      </c>
      <c r="AG633" s="7" t="s">
        <v>27</v>
      </c>
      <c r="AH633" s="7" t="s">
        <v>27</v>
      </c>
      <c r="AI633" s="7" t="s">
        <v>27</v>
      </c>
      <c r="AJ633" s="7" t="s">
        <v>27</v>
      </c>
      <c r="AK633" s="7" t="s">
        <v>27</v>
      </c>
      <c r="AL633" s="7" t="s">
        <v>27</v>
      </c>
      <c r="AM633" s="7" t="s">
        <v>27</v>
      </c>
      <c r="AN633" s="7" t="s">
        <v>27</v>
      </c>
      <c r="AO633" s="7" t="s">
        <v>27</v>
      </c>
      <c r="AP633" s="7" t="s">
        <v>27</v>
      </c>
      <c r="AQ633" s="7" t="s">
        <v>27</v>
      </c>
      <c r="AR633" s="7" t="s">
        <v>27</v>
      </c>
      <c r="AS633" s="7" t="s">
        <v>27</v>
      </c>
      <c r="AT633" s="7" t="s">
        <v>27</v>
      </c>
    </row>
    <row r="634" spans="1:46" ht="37" x14ac:dyDescent="0.2">
      <c r="A634" s="6" t="s">
        <v>1100</v>
      </c>
      <c r="B634" s="7" t="s">
        <v>1101</v>
      </c>
      <c r="C634" s="7" t="s">
        <v>1396</v>
      </c>
      <c r="D634" s="7">
        <v>1</v>
      </c>
      <c r="E634" s="7" t="s">
        <v>132</v>
      </c>
      <c r="F634" s="7">
        <v>19198887386</v>
      </c>
      <c r="G634" s="7">
        <v>19195794674</v>
      </c>
      <c r="H634" s="7">
        <v>1</v>
      </c>
      <c r="I634" s="7" t="s">
        <v>136</v>
      </c>
      <c r="J634" s="213" t="s">
        <v>1397</v>
      </c>
      <c r="L634" s="6" t="s">
        <v>1619</v>
      </c>
      <c r="M634" s="7" t="s">
        <v>1616</v>
      </c>
      <c r="N634" s="7" t="s">
        <v>1617</v>
      </c>
      <c r="O634" s="7">
        <v>609</v>
      </c>
      <c r="P634" s="7">
        <v>-9.2233720368547697E+18</v>
      </c>
      <c r="Q634" s="213" t="s">
        <v>1397</v>
      </c>
      <c r="R634" s="7" t="s">
        <v>1101</v>
      </c>
      <c r="S634" s="7" t="s">
        <v>2265</v>
      </c>
      <c r="T634" s="7" t="s">
        <v>2267</v>
      </c>
      <c r="U634" s="215">
        <v>278674</v>
      </c>
      <c r="V634" s="7" t="s">
        <v>2264</v>
      </c>
      <c r="W634" s="7" t="s">
        <v>2266</v>
      </c>
      <c r="X634" s="7">
        <v>8917.5679999999993</v>
      </c>
      <c r="Y634" s="7">
        <v>91</v>
      </c>
      <c r="Z634" s="7">
        <v>14</v>
      </c>
      <c r="AA634" s="7">
        <v>28</v>
      </c>
      <c r="AB634" s="7" t="b">
        <v>0</v>
      </c>
      <c r="AC634" s="7">
        <v>0.15929099999999999</v>
      </c>
      <c r="AD634" s="7" t="s">
        <v>1623</v>
      </c>
      <c r="AE634" s="7" t="s">
        <v>27</v>
      </c>
      <c r="AF634" s="7" t="s">
        <v>27</v>
      </c>
      <c r="AG634" s="7" t="s">
        <v>27</v>
      </c>
      <c r="AH634" s="7" t="s">
        <v>27</v>
      </c>
      <c r="AI634" s="7" t="s">
        <v>27</v>
      </c>
      <c r="AJ634" s="7" t="s">
        <v>27</v>
      </c>
      <c r="AK634" s="7" t="s">
        <v>27</v>
      </c>
      <c r="AL634" s="7" t="s">
        <v>27</v>
      </c>
      <c r="AM634" s="7" t="s">
        <v>27</v>
      </c>
      <c r="AN634" s="7" t="s">
        <v>27</v>
      </c>
      <c r="AO634" s="7" t="s">
        <v>27</v>
      </c>
      <c r="AP634" s="7" t="s">
        <v>27</v>
      </c>
      <c r="AQ634" s="7" t="s">
        <v>27</v>
      </c>
      <c r="AR634" s="7" t="s">
        <v>27</v>
      </c>
      <c r="AS634" s="7" t="s">
        <v>27</v>
      </c>
      <c r="AT634" s="7" t="s">
        <v>27</v>
      </c>
    </row>
    <row r="635" spans="1:46" ht="25" x14ac:dyDescent="0.2">
      <c r="A635" s="6" t="s">
        <v>1100</v>
      </c>
      <c r="B635" s="7" t="s">
        <v>1101</v>
      </c>
      <c r="C635" s="7" t="s">
        <v>1398</v>
      </c>
      <c r="D635" s="7">
        <v>1</v>
      </c>
      <c r="E635" s="7" t="s">
        <v>132</v>
      </c>
      <c r="F635" s="7">
        <v>19198887386</v>
      </c>
      <c r="G635" s="7">
        <v>19195794674</v>
      </c>
      <c r="H635" s="7">
        <v>1</v>
      </c>
      <c r="I635" s="7" t="s">
        <v>136</v>
      </c>
      <c r="J635" s="213" t="s">
        <v>1399</v>
      </c>
      <c r="L635" s="6" t="s">
        <v>1619</v>
      </c>
      <c r="M635" s="7" t="s">
        <v>1616</v>
      </c>
      <c r="N635" s="7" t="s">
        <v>1617</v>
      </c>
      <c r="O635" s="7">
        <v>610</v>
      </c>
      <c r="P635" s="7">
        <v>-9.2233720368547697E+18</v>
      </c>
      <c r="Q635" s="213" t="s">
        <v>1399</v>
      </c>
      <c r="R635" s="7" t="s">
        <v>1101</v>
      </c>
      <c r="S635" s="7" t="s">
        <v>2267</v>
      </c>
      <c r="T635" s="7" t="s">
        <v>2268</v>
      </c>
      <c r="U635" s="215">
        <v>278674</v>
      </c>
      <c r="V635" s="7" t="s">
        <v>2264</v>
      </c>
      <c r="W635" s="7" t="s">
        <v>2266</v>
      </c>
      <c r="X635" s="7">
        <v>8917.5679999999993</v>
      </c>
      <c r="Y635" s="7">
        <v>60</v>
      </c>
      <c r="Z635" s="7">
        <v>11</v>
      </c>
      <c r="AA635" s="7">
        <v>23</v>
      </c>
      <c r="AB635" s="7" t="b">
        <v>0</v>
      </c>
      <c r="AC635" s="7">
        <v>0.45278000000000002</v>
      </c>
      <c r="AD635" s="7" t="s">
        <v>1623</v>
      </c>
      <c r="AE635" s="7" t="s">
        <v>27</v>
      </c>
      <c r="AF635" s="7" t="s">
        <v>27</v>
      </c>
      <c r="AG635" s="7" t="s">
        <v>27</v>
      </c>
      <c r="AH635" s="7" t="s">
        <v>27</v>
      </c>
      <c r="AI635" s="7" t="s">
        <v>27</v>
      </c>
      <c r="AJ635" s="7" t="s">
        <v>27</v>
      </c>
      <c r="AK635" s="7" t="s">
        <v>27</v>
      </c>
      <c r="AL635" s="7" t="s">
        <v>27</v>
      </c>
      <c r="AM635" s="7" t="s">
        <v>27</v>
      </c>
      <c r="AN635" s="7" t="s">
        <v>27</v>
      </c>
      <c r="AO635" s="7" t="s">
        <v>27</v>
      </c>
      <c r="AP635" s="7" t="s">
        <v>27</v>
      </c>
      <c r="AQ635" s="7" t="s">
        <v>27</v>
      </c>
      <c r="AR635" s="7" t="s">
        <v>27</v>
      </c>
      <c r="AS635" s="7" t="s">
        <v>27</v>
      </c>
      <c r="AT635" s="7" t="s">
        <v>27</v>
      </c>
    </row>
    <row r="636" spans="1:46" ht="49" x14ac:dyDescent="0.2">
      <c r="A636" s="6" t="s">
        <v>1100</v>
      </c>
      <c r="B636" s="7" t="s">
        <v>1101</v>
      </c>
      <c r="C636" s="7" t="s">
        <v>1400</v>
      </c>
      <c r="D636" s="7">
        <v>1</v>
      </c>
      <c r="E636" s="7" t="s">
        <v>132</v>
      </c>
      <c r="F636" s="7">
        <v>19198887386</v>
      </c>
      <c r="G636" s="7">
        <v>19195794674</v>
      </c>
      <c r="H636" s="7">
        <v>1</v>
      </c>
      <c r="I636" s="7" t="s">
        <v>136</v>
      </c>
      <c r="J636" s="212" t="s">
        <v>1401</v>
      </c>
      <c r="L636" s="6" t="s">
        <v>1619</v>
      </c>
      <c r="M636" s="7" t="s">
        <v>1616</v>
      </c>
      <c r="N636" s="7" t="s">
        <v>1617</v>
      </c>
      <c r="O636" s="7">
        <v>611</v>
      </c>
      <c r="P636" s="7">
        <v>-9.2233720368547697E+18</v>
      </c>
      <c r="Q636" s="217" t="s">
        <v>1401</v>
      </c>
      <c r="R636" s="7" t="s">
        <v>1101</v>
      </c>
      <c r="S636" s="7" t="s">
        <v>2268</v>
      </c>
      <c r="T636" s="7" t="s">
        <v>2269</v>
      </c>
      <c r="U636" s="215">
        <v>278674</v>
      </c>
      <c r="V636" s="7" t="s">
        <v>2264</v>
      </c>
      <c r="W636" s="7" t="s">
        <v>2266</v>
      </c>
      <c r="X636" s="7">
        <v>8917.5679999999993</v>
      </c>
      <c r="Y636" s="7">
        <v>121</v>
      </c>
      <c r="Z636" s="7">
        <v>16</v>
      </c>
      <c r="AA636" s="7">
        <v>68</v>
      </c>
      <c r="AB636" s="7" t="b">
        <v>0</v>
      </c>
      <c r="AC636" s="7">
        <v>5.6639999999999998E-3</v>
      </c>
      <c r="AD636" s="7" t="s">
        <v>1623</v>
      </c>
      <c r="AE636" s="7" t="s">
        <v>27</v>
      </c>
      <c r="AF636" s="7" t="s">
        <v>27</v>
      </c>
      <c r="AG636" s="7" t="s">
        <v>27</v>
      </c>
      <c r="AH636" s="7" t="s">
        <v>27</v>
      </c>
      <c r="AI636" s="7" t="s">
        <v>27</v>
      </c>
      <c r="AJ636" s="7" t="s">
        <v>27</v>
      </c>
      <c r="AK636" s="7" t="s">
        <v>27</v>
      </c>
      <c r="AL636" s="7" t="s">
        <v>27</v>
      </c>
      <c r="AM636" s="7" t="s">
        <v>27</v>
      </c>
      <c r="AN636" s="7" t="s">
        <v>27</v>
      </c>
      <c r="AO636" s="7" t="s">
        <v>27</v>
      </c>
      <c r="AP636" s="7" t="s">
        <v>27</v>
      </c>
      <c r="AQ636" s="7" t="s">
        <v>27</v>
      </c>
      <c r="AR636" s="7" t="s">
        <v>27</v>
      </c>
      <c r="AS636" s="7" t="s">
        <v>27</v>
      </c>
      <c r="AT636" s="7" t="s">
        <v>27</v>
      </c>
    </row>
    <row r="637" spans="1:46" ht="25" x14ac:dyDescent="0.2">
      <c r="A637" s="6" t="s">
        <v>1100</v>
      </c>
      <c r="B637" s="7" t="s">
        <v>1101</v>
      </c>
      <c r="C637" s="7" t="s">
        <v>1402</v>
      </c>
      <c r="D637" s="7">
        <v>1</v>
      </c>
      <c r="E637" s="7" t="s">
        <v>132</v>
      </c>
      <c r="F637" s="7">
        <v>19198887386</v>
      </c>
      <c r="G637" s="7">
        <v>19195794674</v>
      </c>
      <c r="H637" s="7">
        <v>1</v>
      </c>
      <c r="I637" s="7" t="s">
        <v>136</v>
      </c>
      <c r="J637" s="211" t="s">
        <v>1403</v>
      </c>
      <c r="L637" s="6" t="s">
        <v>1619</v>
      </c>
      <c r="M637" s="7" t="s">
        <v>1616</v>
      </c>
      <c r="N637" s="7" t="s">
        <v>1617</v>
      </c>
      <c r="O637" s="7">
        <v>612</v>
      </c>
      <c r="P637" s="7">
        <v>-9.2233720368547697E+18</v>
      </c>
      <c r="Q637" s="211" t="s">
        <v>1403</v>
      </c>
      <c r="R637" s="7" t="s">
        <v>1101</v>
      </c>
      <c r="S637" s="7" t="s">
        <v>2269</v>
      </c>
      <c r="T637" s="7" t="s">
        <v>2270</v>
      </c>
      <c r="U637" s="215">
        <v>278674</v>
      </c>
      <c r="V637" s="7" t="s">
        <v>2264</v>
      </c>
      <c r="W637" s="7" t="s">
        <v>2266</v>
      </c>
      <c r="X637" s="7">
        <v>8917.5679999999993</v>
      </c>
      <c r="Y637" s="7">
        <v>64</v>
      </c>
      <c r="Z637" s="7">
        <v>8</v>
      </c>
      <c r="AA637" s="7">
        <v>24</v>
      </c>
      <c r="AB637" s="7" t="b">
        <v>0</v>
      </c>
      <c r="AC637" s="7">
        <v>0.13306499999999999</v>
      </c>
      <c r="AD637" s="7" t="s">
        <v>1623</v>
      </c>
      <c r="AE637" s="7" t="s">
        <v>27</v>
      </c>
      <c r="AF637" s="7" t="s">
        <v>27</v>
      </c>
      <c r="AG637" s="7" t="s">
        <v>27</v>
      </c>
      <c r="AH637" s="7" t="s">
        <v>27</v>
      </c>
      <c r="AI637" s="7" t="s">
        <v>27</v>
      </c>
      <c r="AJ637" s="7" t="s">
        <v>27</v>
      </c>
      <c r="AK637" s="7" t="s">
        <v>27</v>
      </c>
      <c r="AL637" s="7" t="s">
        <v>27</v>
      </c>
      <c r="AM637" s="7" t="s">
        <v>27</v>
      </c>
      <c r="AN637" s="7" t="s">
        <v>27</v>
      </c>
      <c r="AO637" s="7" t="s">
        <v>27</v>
      </c>
      <c r="AP637" s="7" t="s">
        <v>27</v>
      </c>
      <c r="AQ637" s="7" t="s">
        <v>27</v>
      </c>
      <c r="AR637" s="7" t="s">
        <v>27</v>
      </c>
      <c r="AS637" s="7" t="s">
        <v>27</v>
      </c>
      <c r="AT637" s="7" t="s">
        <v>27</v>
      </c>
    </row>
    <row r="638" spans="1:46" ht="37" x14ac:dyDescent="0.2">
      <c r="A638" s="6" t="s">
        <v>1100</v>
      </c>
      <c r="B638" s="7" t="s">
        <v>1101</v>
      </c>
      <c r="C638" s="7" t="s">
        <v>1404</v>
      </c>
      <c r="D638" s="7">
        <v>1</v>
      </c>
      <c r="E638" s="7" t="s">
        <v>132</v>
      </c>
      <c r="F638" s="7">
        <v>19198887386</v>
      </c>
      <c r="G638" s="7">
        <v>19195794674</v>
      </c>
      <c r="H638" s="7">
        <v>1</v>
      </c>
      <c r="I638" s="7" t="s">
        <v>136</v>
      </c>
      <c r="J638" s="212" t="s">
        <v>1405</v>
      </c>
      <c r="L638" s="6" t="s">
        <v>1619</v>
      </c>
      <c r="M638" s="7" t="s">
        <v>1616</v>
      </c>
      <c r="N638" s="7" t="s">
        <v>1617</v>
      </c>
      <c r="O638" s="7">
        <v>613</v>
      </c>
      <c r="P638" s="7">
        <v>-9.2233720368547697E+18</v>
      </c>
      <c r="Q638" s="217" t="s">
        <v>1405</v>
      </c>
      <c r="R638" s="7" t="s">
        <v>1101</v>
      </c>
      <c r="S638" s="7" t="s">
        <v>2270</v>
      </c>
      <c r="T638" s="7" t="s">
        <v>2271</v>
      </c>
      <c r="U638" s="215">
        <v>278674</v>
      </c>
      <c r="V638" s="7" t="s">
        <v>2264</v>
      </c>
      <c r="W638" s="7" t="s">
        <v>2266</v>
      </c>
      <c r="X638" s="7">
        <v>8917.5679999999993</v>
      </c>
      <c r="Y638" s="7">
        <v>129</v>
      </c>
      <c r="Z638" s="7">
        <v>22</v>
      </c>
      <c r="AA638" s="7">
        <v>53</v>
      </c>
      <c r="AB638" s="7" t="b">
        <v>0</v>
      </c>
      <c r="AC638" s="7">
        <v>3.483E-3</v>
      </c>
      <c r="AD638" s="7" t="s">
        <v>1623</v>
      </c>
      <c r="AE638" s="7" t="s">
        <v>27</v>
      </c>
      <c r="AF638" s="7" t="s">
        <v>27</v>
      </c>
      <c r="AG638" s="7" t="s">
        <v>27</v>
      </c>
      <c r="AH638" s="7" t="s">
        <v>27</v>
      </c>
      <c r="AI638" s="7" t="s">
        <v>27</v>
      </c>
      <c r="AJ638" s="7" t="s">
        <v>27</v>
      </c>
      <c r="AK638" s="7" t="s">
        <v>27</v>
      </c>
      <c r="AL638" s="7" t="s">
        <v>27</v>
      </c>
      <c r="AM638" s="7" t="s">
        <v>27</v>
      </c>
      <c r="AN638" s="7" t="s">
        <v>27</v>
      </c>
      <c r="AO638" s="7" t="s">
        <v>27</v>
      </c>
      <c r="AP638" s="7" t="s">
        <v>27</v>
      </c>
      <c r="AQ638" s="7" t="s">
        <v>27</v>
      </c>
      <c r="AR638" s="7" t="s">
        <v>27</v>
      </c>
      <c r="AS638" s="7" t="s">
        <v>27</v>
      </c>
      <c r="AT638" s="7" t="s">
        <v>27</v>
      </c>
    </row>
    <row r="639" spans="1:46" ht="37" x14ac:dyDescent="0.2">
      <c r="A639" s="6" t="s">
        <v>1100</v>
      </c>
      <c r="B639" s="7" t="s">
        <v>1101</v>
      </c>
      <c r="C639" s="7" t="s">
        <v>1406</v>
      </c>
      <c r="D639" s="7">
        <v>1</v>
      </c>
      <c r="E639" s="7" t="s">
        <v>132</v>
      </c>
      <c r="F639" s="7">
        <v>19198887386</v>
      </c>
      <c r="G639" s="7">
        <v>19195794674</v>
      </c>
      <c r="H639" s="7">
        <v>1</v>
      </c>
      <c r="I639" s="7" t="s">
        <v>136</v>
      </c>
      <c r="J639" s="212" t="s">
        <v>1407</v>
      </c>
      <c r="L639" s="6" t="s">
        <v>1619</v>
      </c>
      <c r="M639" s="7" t="s">
        <v>1616</v>
      </c>
      <c r="N639" s="7" t="s">
        <v>1617</v>
      </c>
      <c r="O639" s="7">
        <v>614</v>
      </c>
      <c r="P639" s="7">
        <v>-9.2233720368547697E+18</v>
      </c>
      <c r="Q639" s="217" t="s">
        <v>1407</v>
      </c>
      <c r="R639" s="7" t="s">
        <v>1101</v>
      </c>
      <c r="S639" s="7" t="s">
        <v>2271</v>
      </c>
      <c r="T639" s="7" t="s">
        <v>2272</v>
      </c>
      <c r="U639" s="215">
        <v>278674</v>
      </c>
      <c r="V639" s="7" t="s">
        <v>2264</v>
      </c>
      <c r="W639" s="7" t="s">
        <v>2266</v>
      </c>
      <c r="X639" s="7">
        <v>8917.5679999999993</v>
      </c>
      <c r="Y639" s="7">
        <v>134</v>
      </c>
      <c r="Z639" s="7">
        <v>24</v>
      </c>
      <c r="AA639" s="7">
        <v>53</v>
      </c>
      <c r="AB639" s="7" t="b">
        <v>0</v>
      </c>
      <c r="AC639" s="7">
        <v>4.5435000000000003E-2</v>
      </c>
      <c r="AD639" s="7" t="s">
        <v>1623</v>
      </c>
      <c r="AE639" s="7" t="s">
        <v>27</v>
      </c>
      <c r="AF639" s="7" t="s">
        <v>27</v>
      </c>
      <c r="AG639" s="7" t="s">
        <v>27</v>
      </c>
      <c r="AH639" s="7" t="s">
        <v>27</v>
      </c>
      <c r="AI639" s="7" t="s">
        <v>27</v>
      </c>
      <c r="AJ639" s="7" t="s">
        <v>27</v>
      </c>
      <c r="AK639" s="7" t="s">
        <v>27</v>
      </c>
      <c r="AL639" s="7" t="s">
        <v>27</v>
      </c>
      <c r="AM639" s="7" t="s">
        <v>27</v>
      </c>
      <c r="AN639" s="7" t="s">
        <v>27</v>
      </c>
      <c r="AO639" s="7" t="s">
        <v>27</v>
      </c>
      <c r="AP639" s="7" t="s">
        <v>27</v>
      </c>
      <c r="AQ639" s="7" t="s">
        <v>27</v>
      </c>
      <c r="AR639" s="7" t="s">
        <v>27</v>
      </c>
      <c r="AS639" s="7" t="s">
        <v>27</v>
      </c>
      <c r="AT639" s="7" t="s">
        <v>27</v>
      </c>
    </row>
    <row r="640" spans="1:46" ht="61" x14ac:dyDescent="0.2">
      <c r="A640" s="6" t="s">
        <v>1100</v>
      </c>
      <c r="B640" s="7" t="s">
        <v>1101</v>
      </c>
      <c r="C640" s="7" t="s">
        <v>1408</v>
      </c>
      <c r="D640" s="7">
        <v>1</v>
      </c>
      <c r="E640" s="7" t="s">
        <v>132</v>
      </c>
      <c r="F640" s="7">
        <v>19198887386</v>
      </c>
      <c r="G640" s="7">
        <v>19195794674</v>
      </c>
      <c r="H640" s="7">
        <v>1</v>
      </c>
      <c r="I640" s="7" t="s">
        <v>136</v>
      </c>
      <c r="J640" s="211" t="s">
        <v>1409</v>
      </c>
      <c r="L640" s="6" t="s">
        <v>1619</v>
      </c>
      <c r="M640" s="7" t="s">
        <v>1616</v>
      </c>
      <c r="N640" s="7" t="s">
        <v>1617</v>
      </c>
      <c r="O640" s="7">
        <v>615</v>
      </c>
      <c r="P640" s="7">
        <v>-9.2233720368547697E+18</v>
      </c>
      <c r="Q640" s="211" t="s">
        <v>1409</v>
      </c>
      <c r="R640" s="7" t="s">
        <v>1101</v>
      </c>
      <c r="S640" s="7" t="s">
        <v>2272</v>
      </c>
      <c r="T640" s="7" t="s">
        <v>2273</v>
      </c>
      <c r="U640" s="215">
        <v>278674</v>
      </c>
      <c r="V640" s="7" t="s">
        <v>2264</v>
      </c>
      <c r="W640" s="7" t="s">
        <v>2266</v>
      </c>
      <c r="X640" s="7">
        <v>8917.5679999999993</v>
      </c>
      <c r="Y640" s="7">
        <v>169</v>
      </c>
      <c r="Z640" s="7">
        <v>24</v>
      </c>
      <c r="AA640" s="7">
        <v>58</v>
      </c>
      <c r="AB640" s="7" t="b">
        <v>0</v>
      </c>
      <c r="AC640" s="7">
        <v>0.11543200000000001</v>
      </c>
      <c r="AD640" s="7" t="s">
        <v>1623</v>
      </c>
      <c r="AE640" s="7" t="s">
        <v>27</v>
      </c>
      <c r="AF640" s="7" t="s">
        <v>27</v>
      </c>
      <c r="AG640" s="7" t="s">
        <v>27</v>
      </c>
      <c r="AH640" s="7" t="s">
        <v>27</v>
      </c>
      <c r="AI640" s="7" t="s">
        <v>27</v>
      </c>
      <c r="AJ640" s="7" t="s">
        <v>27</v>
      </c>
      <c r="AK640" s="7" t="s">
        <v>27</v>
      </c>
      <c r="AL640" s="7" t="s">
        <v>27</v>
      </c>
      <c r="AM640" s="7" t="s">
        <v>27</v>
      </c>
      <c r="AN640" s="7" t="s">
        <v>27</v>
      </c>
      <c r="AO640" s="7" t="s">
        <v>27</v>
      </c>
      <c r="AP640" s="7" t="s">
        <v>27</v>
      </c>
      <c r="AQ640" s="7" t="s">
        <v>27</v>
      </c>
      <c r="AR640" s="7" t="s">
        <v>27</v>
      </c>
      <c r="AS640" s="7" t="s">
        <v>27</v>
      </c>
      <c r="AT640" s="7" t="s">
        <v>27</v>
      </c>
    </row>
    <row r="641" spans="1:46" ht="49" x14ac:dyDescent="0.2">
      <c r="A641" s="6" t="s">
        <v>1100</v>
      </c>
      <c r="B641" s="7" t="s">
        <v>1101</v>
      </c>
      <c r="C641" s="7" t="s">
        <v>1410</v>
      </c>
      <c r="D641" s="7">
        <v>1</v>
      </c>
      <c r="E641" s="7" t="s">
        <v>132</v>
      </c>
      <c r="F641" s="7">
        <v>19198887386</v>
      </c>
      <c r="G641" s="7">
        <v>19195794674</v>
      </c>
      <c r="H641" s="7">
        <v>1</v>
      </c>
      <c r="I641" s="7" t="s">
        <v>136</v>
      </c>
      <c r="J641" s="213" t="s">
        <v>1411</v>
      </c>
      <c r="L641" s="6" t="s">
        <v>1619</v>
      </c>
      <c r="M641" s="7" t="s">
        <v>1616</v>
      </c>
      <c r="N641" s="7" t="s">
        <v>1617</v>
      </c>
      <c r="O641" s="7">
        <v>616</v>
      </c>
      <c r="P641" s="7">
        <v>-9.2233720368547697E+18</v>
      </c>
      <c r="Q641" s="213" t="s">
        <v>1411</v>
      </c>
      <c r="R641" s="7" t="s">
        <v>1101</v>
      </c>
      <c r="S641" s="7" t="s">
        <v>2273</v>
      </c>
      <c r="T641" s="7" t="s">
        <v>2274</v>
      </c>
      <c r="U641" s="215">
        <v>278674</v>
      </c>
      <c r="V641" s="7" t="s">
        <v>2264</v>
      </c>
      <c r="W641" s="7" t="s">
        <v>2266</v>
      </c>
      <c r="X641" s="7">
        <v>8917.5679999999993</v>
      </c>
      <c r="Y641" s="7">
        <v>139</v>
      </c>
      <c r="Z641" s="7">
        <v>24</v>
      </c>
      <c r="AA641" s="7">
        <v>34</v>
      </c>
      <c r="AB641" s="7" t="b">
        <v>0</v>
      </c>
      <c r="AC641" s="7">
        <v>1.4300000000000001E-4</v>
      </c>
      <c r="AD641" s="7" t="s">
        <v>1623</v>
      </c>
      <c r="AE641" s="7" t="s">
        <v>27</v>
      </c>
      <c r="AF641" s="7" t="s">
        <v>27</v>
      </c>
      <c r="AG641" s="7" t="s">
        <v>27</v>
      </c>
      <c r="AH641" s="7" t="s">
        <v>27</v>
      </c>
      <c r="AI641" s="7" t="s">
        <v>27</v>
      </c>
      <c r="AJ641" s="7" t="s">
        <v>27</v>
      </c>
      <c r="AK641" s="7" t="s">
        <v>27</v>
      </c>
      <c r="AL641" s="7" t="s">
        <v>27</v>
      </c>
      <c r="AM641" s="7" t="s">
        <v>27</v>
      </c>
      <c r="AN641" s="7" t="s">
        <v>27</v>
      </c>
      <c r="AO641" s="7" t="s">
        <v>27</v>
      </c>
      <c r="AP641" s="7" t="s">
        <v>27</v>
      </c>
      <c r="AQ641" s="7" t="s">
        <v>27</v>
      </c>
      <c r="AR641" s="7" t="s">
        <v>27</v>
      </c>
      <c r="AS641" s="7" t="s">
        <v>27</v>
      </c>
      <c r="AT641" s="7" t="s">
        <v>27</v>
      </c>
    </row>
    <row r="642" spans="1:46" ht="49" x14ac:dyDescent="0.2">
      <c r="A642" s="6" t="s">
        <v>1100</v>
      </c>
      <c r="B642" s="7" t="s">
        <v>1101</v>
      </c>
      <c r="C642" s="7" t="s">
        <v>1412</v>
      </c>
      <c r="D642" s="7">
        <v>1</v>
      </c>
      <c r="E642" s="7" t="s">
        <v>132</v>
      </c>
      <c r="F642" s="7">
        <v>19198887386</v>
      </c>
      <c r="G642" s="7">
        <v>19195794674</v>
      </c>
      <c r="H642" s="7">
        <v>1</v>
      </c>
      <c r="I642" s="7" t="s">
        <v>136</v>
      </c>
      <c r="J642" s="211" t="s">
        <v>1413</v>
      </c>
      <c r="L642" s="6" t="s">
        <v>1619</v>
      </c>
      <c r="M642" s="7" t="s">
        <v>1616</v>
      </c>
      <c r="N642" s="7" t="s">
        <v>1617</v>
      </c>
      <c r="O642" s="7">
        <v>617</v>
      </c>
      <c r="P642" s="7">
        <v>-9.2233720368547697E+18</v>
      </c>
      <c r="Q642" s="211" t="s">
        <v>1413</v>
      </c>
      <c r="R642" s="7" t="s">
        <v>1101</v>
      </c>
      <c r="S642" s="7" t="s">
        <v>2274</v>
      </c>
      <c r="T642" s="7" t="s">
        <v>2275</v>
      </c>
      <c r="U642" s="215">
        <v>278674</v>
      </c>
      <c r="V642" s="7" t="s">
        <v>2264</v>
      </c>
      <c r="W642" s="7" t="s">
        <v>2266</v>
      </c>
      <c r="X642" s="7">
        <v>8917.5679999999993</v>
      </c>
      <c r="Y642" s="7">
        <v>140</v>
      </c>
      <c r="Z642" s="7">
        <v>17</v>
      </c>
      <c r="AA642" s="7">
        <v>37</v>
      </c>
      <c r="AB642" s="7" t="b">
        <v>1</v>
      </c>
      <c r="AC642" s="7">
        <v>0.71091199999999999</v>
      </c>
      <c r="AD642" s="7" t="s">
        <v>1667</v>
      </c>
      <c r="AE642" s="7" t="s">
        <v>27</v>
      </c>
      <c r="AF642" s="7" t="s">
        <v>27</v>
      </c>
      <c r="AG642" s="7" t="s">
        <v>27</v>
      </c>
      <c r="AH642" s="7" t="s">
        <v>27</v>
      </c>
      <c r="AI642" s="7" t="s">
        <v>27</v>
      </c>
      <c r="AJ642" s="7" t="s">
        <v>27</v>
      </c>
      <c r="AK642" s="7" t="s">
        <v>27</v>
      </c>
      <c r="AL642" s="7" t="s">
        <v>27</v>
      </c>
      <c r="AM642" s="7" t="s">
        <v>27</v>
      </c>
      <c r="AN642" s="7" t="s">
        <v>27</v>
      </c>
      <c r="AO642" s="7" t="s">
        <v>27</v>
      </c>
      <c r="AP642" s="7" t="s">
        <v>27</v>
      </c>
      <c r="AQ642" s="7" t="s">
        <v>27</v>
      </c>
      <c r="AR642" s="7" t="s">
        <v>27</v>
      </c>
      <c r="AS642" s="7" t="s">
        <v>27</v>
      </c>
      <c r="AT642" s="7" t="s">
        <v>27</v>
      </c>
    </row>
    <row r="643" spans="1:46" ht="37" x14ac:dyDescent="0.2">
      <c r="A643" s="6" t="s">
        <v>1100</v>
      </c>
      <c r="B643" s="7" t="s">
        <v>1101</v>
      </c>
      <c r="C643" s="7" t="s">
        <v>1414</v>
      </c>
      <c r="D643" s="7">
        <v>1</v>
      </c>
      <c r="E643" s="7" t="s">
        <v>132</v>
      </c>
      <c r="F643" s="7">
        <v>19198887386</v>
      </c>
      <c r="G643" s="7">
        <v>19195794674</v>
      </c>
      <c r="H643" s="7">
        <v>1</v>
      </c>
      <c r="I643" s="7" t="s">
        <v>136</v>
      </c>
      <c r="J643" s="212" t="s">
        <v>1415</v>
      </c>
      <c r="L643" s="6" t="s">
        <v>1619</v>
      </c>
      <c r="M643" s="7" t="s">
        <v>1616</v>
      </c>
      <c r="N643" s="7" t="s">
        <v>1617</v>
      </c>
      <c r="O643" s="7">
        <v>618</v>
      </c>
      <c r="P643" s="7">
        <v>-9.2233720368547697E+18</v>
      </c>
      <c r="Q643" s="217" t="s">
        <v>1415</v>
      </c>
      <c r="R643" s="7" t="s">
        <v>1101</v>
      </c>
      <c r="S643" s="7" t="s">
        <v>2275</v>
      </c>
      <c r="T643" s="7" t="s">
        <v>2276</v>
      </c>
      <c r="U643" s="215">
        <v>278674</v>
      </c>
      <c r="V643" s="7" t="s">
        <v>2264</v>
      </c>
      <c r="W643" s="7" t="s">
        <v>2266</v>
      </c>
      <c r="X643" s="7">
        <v>8917.5679999999993</v>
      </c>
      <c r="Y643" s="7">
        <v>136</v>
      </c>
      <c r="Z643" s="7">
        <v>21</v>
      </c>
      <c r="AA643" s="7">
        <v>55</v>
      </c>
      <c r="AB643" s="7" t="b">
        <v>0</v>
      </c>
      <c r="AC643" s="7">
        <v>0.151562</v>
      </c>
      <c r="AD643" s="7" t="s">
        <v>1623</v>
      </c>
      <c r="AE643" s="7" t="s">
        <v>27</v>
      </c>
      <c r="AF643" s="7" t="s">
        <v>27</v>
      </c>
      <c r="AG643" s="7" t="s">
        <v>27</v>
      </c>
      <c r="AH643" s="7" t="s">
        <v>27</v>
      </c>
      <c r="AI643" s="7" t="s">
        <v>27</v>
      </c>
      <c r="AJ643" s="7" t="s">
        <v>27</v>
      </c>
      <c r="AK643" s="7" t="s">
        <v>27</v>
      </c>
      <c r="AL643" s="7" t="s">
        <v>27</v>
      </c>
      <c r="AM643" s="7" t="s">
        <v>27</v>
      </c>
      <c r="AN643" s="7" t="s">
        <v>27</v>
      </c>
      <c r="AO643" s="7" t="s">
        <v>27</v>
      </c>
      <c r="AP643" s="7" t="s">
        <v>27</v>
      </c>
      <c r="AQ643" s="7" t="s">
        <v>27</v>
      </c>
      <c r="AR643" s="7" t="s">
        <v>27</v>
      </c>
      <c r="AS643" s="7" t="s">
        <v>27</v>
      </c>
      <c r="AT643" s="7" t="s">
        <v>27</v>
      </c>
    </row>
    <row r="644" spans="1:46" ht="25" x14ac:dyDescent="0.2">
      <c r="A644" s="6" t="s">
        <v>1100</v>
      </c>
      <c r="B644" s="7" t="s">
        <v>1101</v>
      </c>
      <c r="C644" s="7" t="s">
        <v>1416</v>
      </c>
      <c r="D644" s="7">
        <v>1</v>
      </c>
      <c r="E644" s="7" t="s">
        <v>132</v>
      </c>
      <c r="F644" s="7">
        <v>19198887386</v>
      </c>
      <c r="G644" s="7">
        <v>19195794674</v>
      </c>
      <c r="H644" s="7">
        <v>1</v>
      </c>
      <c r="I644" s="7" t="s">
        <v>136</v>
      </c>
      <c r="J644" s="212" t="s">
        <v>1417</v>
      </c>
      <c r="L644" s="6" t="s">
        <v>1619</v>
      </c>
      <c r="M644" s="7" t="s">
        <v>1616</v>
      </c>
      <c r="N644" s="7" t="s">
        <v>1617</v>
      </c>
      <c r="O644" s="7">
        <v>619</v>
      </c>
      <c r="P644" s="7">
        <v>-9.2233720368547697E+18</v>
      </c>
      <c r="Q644" s="217" t="s">
        <v>1417</v>
      </c>
      <c r="R644" s="7" t="s">
        <v>1101</v>
      </c>
      <c r="S644" s="7" t="s">
        <v>2276</v>
      </c>
      <c r="T644" s="7" t="s">
        <v>2277</v>
      </c>
      <c r="U644" s="215">
        <v>278674</v>
      </c>
      <c r="V644" s="7" t="s">
        <v>2264</v>
      </c>
      <c r="W644" s="7" t="s">
        <v>2266</v>
      </c>
      <c r="X644" s="7">
        <v>8917.5679999999993</v>
      </c>
      <c r="Y644" s="7">
        <v>58</v>
      </c>
      <c r="Z644" s="7">
        <v>9</v>
      </c>
      <c r="AA644" s="7">
        <v>29</v>
      </c>
      <c r="AB644" s="7" t="b">
        <v>0</v>
      </c>
      <c r="AC644" s="7">
        <v>0.12709999999999999</v>
      </c>
      <c r="AD644" s="7" t="s">
        <v>1623</v>
      </c>
      <c r="AE644" s="7" t="s">
        <v>27</v>
      </c>
      <c r="AF644" s="7" t="s">
        <v>27</v>
      </c>
      <c r="AG644" s="7" t="s">
        <v>27</v>
      </c>
      <c r="AH644" s="7" t="s">
        <v>27</v>
      </c>
      <c r="AI644" s="7" t="s">
        <v>27</v>
      </c>
      <c r="AJ644" s="7" t="s">
        <v>27</v>
      </c>
      <c r="AK644" s="7" t="s">
        <v>27</v>
      </c>
      <c r="AL644" s="7" t="s">
        <v>27</v>
      </c>
      <c r="AM644" s="7" t="s">
        <v>27</v>
      </c>
      <c r="AN644" s="7" t="s">
        <v>27</v>
      </c>
      <c r="AO644" s="7" t="s">
        <v>27</v>
      </c>
      <c r="AP644" s="7" t="s">
        <v>27</v>
      </c>
      <c r="AQ644" s="7" t="s">
        <v>27</v>
      </c>
      <c r="AR644" s="7" t="s">
        <v>27</v>
      </c>
      <c r="AS644" s="7" t="s">
        <v>27</v>
      </c>
      <c r="AT644" s="7" t="s">
        <v>27</v>
      </c>
    </row>
    <row r="645" spans="1:46" ht="25" x14ac:dyDescent="0.2">
      <c r="A645" s="6" t="s">
        <v>1100</v>
      </c>
      <c r="B645" s="7" t="s">
        <v>1101</v>
      </c>
      <c r="C645" s="7" t="s">
        <v>1418</v>
      </c>
      <c r="D645" s="7">
        <v>1</v>
      </c>
      <c r="E645" s="7" t="s">
        <v>132</v>
      </c>
      <c r="F645" s="7">
        <v>19198887386</v>
      </c>
      <c r="G645" s="7">
        <v>19195794674</v>
      </c>
      <c r="H645" s="7">
        <v>1</v>
      </c>
      <c r="I645" s="7" t="s">
        <v>136</v>
      </c>
      <c r="J645" s="213" t="s">
        <v>1419</v>
      </c>
      <c r="L645" s="6" t="s">
        <v>1619</v>
      </c>
      <c r="M645" s="7" t="s">
        <v>1616</v>
      </c>
      <c r="N645" s="7" t="s">
        <v>1617</v>
      </c>
      <c r="O645" s="7">
        <v>620</v>
      </c>
      <c r="P645" s="7">
        <v>-9.2233720368547697E+18</v>
      </c>
      <c r="Q645" s="213" t="s">
        <v>1419</v>
      </c>
      <c r="R645" s="7" t="s">
        <v>1101</v>
      </c>
      <c r="S645" s="7" t="s">
        <v>2277</v>
      </c>
      <c r="T645" s="7" t="s">
        <v>2278</v>
      </c>
      <c r="U645" s="215">
        <v>278674</v>
      </c>
      <c r="V645" s="7" t="s">
        <v>2264</v>
      </c>
      <c r="W645" s="7" t="s">
        <v>2266</v>
      </c>
      <c r="X645" s="7">
        <v>8917.5679999999993</v>
      </c>
      <c r="Y645" s="7">
        <v>50</v>
      </c>
      <c r="Z645" s="7">
        <v>10</v>
      </c>
      <c r="AA645" s="7">
        <v>21</v>
      </c>
      <c r="AB645" s="7" t="b">
        <v>0</v>
      </c>
      <c r="AC645" s="7">
        <v>3.3509999999999998E-3</v>
      </c>
      <c r="AD645" s="7" t="s">
        <v>1623</v>
      </c>
      <c r="AE645" s="7" t="s">
        <v>27</v>
      </c>
      <c r="AF645" s="7" t="s">
        <v>27</v>
      </c>
      <c r="AG645" s="7" t="s">
        <v>27</v>
      </c>
      <c r="AH645" s="7" t="s">
        <v>27</v>
      </c>
      <c r="AI645" s="7" t="s">
        <v>27</v>
      </c>
      <c r="AJ645" s="7" t="s">
        <v>27</v>
      </c>
      <c r="AK645" s="7" t="s">
        <v>27</v>
      </c>
      <c r="AL645" s="7" t="s">
        <v>27</v>
      </c>
      <c r="AM645" s="7" t="s">
        <v>27</v>
      </c>
      <c r="AN645" s="7" t="s">
        <v>27</v>
      </c>
      <c r="AO645" s="7" t="s">
        <v>27</v>
      </c>
      <c r="AP645" s="7" t="s">
        <v>27</v>
      </c>
      <c r="AQ645" s="7" t="s">
        <v>27</v>
      </c>
      <c r="AR645" s="7" t="s">
        <v>27</v>
      </c>
      <c r="AS645" s="7" t="s">
        <v>27</v>
      </c>
      <c r="AT645" s="7" t="s">
        <v>27</v>
      </c>
    </row>
    <row r="646" spans="1:46" ht="25" x14ac:dyDescent="0.2">
      <c r="A646" s="6" t="s">
        <v>1100</v>
      </c>
      <c r="B646" s="7" t="s">
        <v>1101</v>
      </c>
      <c r="C646" s="7" t="s">
        <v>1420</v>
      </c>
      <c r="D646" s="7">
        <v>1</v>
      </c>
      <c r="E646" s="7" t="s">
        <v>132</v>
      </c>
      <c r="F646" s="7">
        <v>19198887386</v>
      </c>
      <c r="G646" s="7">
        <v>19195794674</v>
      </c>
      <c r="H646" s="7">
        <v>1</v>
      </c>
      <c r="I646" s="7" t="s">
        <v>136</v>
      </c>
      <c r="J646" s="212" t="s">
        <v>1421</v>
      </c>
      <c r="L646" s="6" t="s">
        <v>1619</v>
      </c>
      <c r="M646" s="7" t="s">
        <v>1616</v>
      </c>
      <c r="N646" s="7" t="s">
        <v>1617</v>
      </c>
      <c r="O646" s="7">
        <v>621</v>
      </c>
      <c r="P646" s="7">
        <v>-9.2233720368547697E+18</v>
      </c>
      <c r="Q646" s="217" t="s">
        <v>1421</v>
      </c>
      <c r="R646" s="7" t="s">
        <v>1101</v>
      </c>
      <c r="S646" s="7" t="s">
        <v>2278</v>
      </c>
      <c r="T646" s="7" t="s">
        <v>2279</v>
      </c>
      <c r="U646" s="215">
        <v>278674</v>
      </c>
      <c r="V646" s="7" t="s">
        <v>2264</v>
      </c>
      <c r="W646" s="7" t="s">
        <v>2266</v>
      </c>
      <c r="X646" s="7">
        <v>8917.5679999999993</v>
      </c>
      <c r="Y646" s="7">
        <v>82</v>
      </c>
      <c r="Z646" s="7">
        <v>14</v>
      </c>
      <c r="AA646" s="7">
        <v>36</v>
      </c>
      <c r="AB646" s="7" t="b">
        <v>1</v>
      </c>
      <c r="AC646" s="7">
        <v>0.99000299999999997</v>
      </c>
      <c r="AD646" s="7" t="s">
        <v>1667</v>
      </c>
      <c r="AE646" s="7" t="s">
        <v>27</v>
      </c>
      <c r="AF646" s="7" t="s">
        <v>27</v>
      </c>
      <c r="AG646" s="7" t="s">
        <v>27</v>
      </c>
      <c r="AH646" s="7" t="s">
        <v>27</v>
      </c>
      <c r="AI646" s="7" t="s">
        <v>27</v>
      </c>
      <c r="AJ646" s="7" t="s">
        <v>27</v>
      </c>
      <c r="AK646" s="7" t="s">
        <v>27</v>
      </c>
      <c r="AL646" s="7" t="s">
        <v>27</v>
      </c>
      <c r="AM646" s="7" t="s">
        <v>27</v>
      </c>
      <c r="AN646" s="7" t="s">
        <v>27</v>
      </c>
      <c r="AO646" s="7" t="s">
        <v>27</v>
      </c>
      <c r="AP646" s="7" t="s">
        <v>27</v>
      </c>
      <c r="AQ646" s="7" t="s">
        <v>27</v>
      </c>
      <c r="AR646" s="7" t="s">
        <v>27</v>
      </c>
      <c r="AS646" s="7" t="s">
        <v>27</v>
      </c>
      <c r="AT646" s="7" t="s">
        <v>27</v>
      </c>
    </row>
    <row r="647" spans="1:46" ht="73" x14ac:dyDescent="0.2">
      <c r="A647" s="6" t="s">
        <v>1100</v>
      </c>
      <c r="B647" s="7" t="s">
        <v>1101</v>
      </c>
      <c r="C647" s="7" t="s">
        <v>1422</v>
      </c>
      <c r="D647" s="7">
        <v>1</v>
      </c>
      <c r="E647" s="7" t="s">
        <v>132</v>
      </c>
      <c r="F647" s="7">
        <v>19198887386</v>
      </c>
      <c r="G647" s="7">
        <v>19195794674</v>
      </c>
      <c r="H647" s="7">
        <v>1</v>
      </c>
      <c r="I647" s="7" t="s">
        <v>136</v>
      </c>
      <c r="J647" s="211" t="s">
        <v>1423</v>
      </c>
      <c r="L647" s="6" t="s">
        <v>1619</v>
      </c>
      <c r="M647" s="7" t="s">
        <v>1616</v>
      </c>
      <c r="N647" s="7" t="s">
        <v>1617</v>
      </c>
      <c r="O647" s="7">
        <v>622</v>
      </c>
      <c r="P647" s="7">
        <v>-9.2233720368547697E+18</v>
      </c>
      <c r="Q647" s="211" t="s">
        <v>1423</v>
      </c>
      <c r="R647" s="7" t="s">
        <v>1101</v>
      </c>
      <c r="S647" s="7" t="s">
        <v>2279</v>
      </c>
      <c r="T647" s="7" t="s">
        <v>2280</v>
      </c>
      <c r="U647" s="215">
        <v>278674</v>
      </c>
      <c r="V647" s="7" t="s">
        <v>2264</v>
      </c>
      <c r="W647" s="7" t="s">
        <v>2266</v>
      </c>
      <c r="X647" s="7">
        <v>8917.5679999999993</v>
      </c>
      <c r="Y647" s="7">
        <v>188</v>
      </c>
      <c r="Z647" s="7">
        <v>29</v>
      </c>
      <c r="AA647" s="7">
        <v>87</v>
      </c>
      <c r="AB647" s="7" t="b">
        <v>1</v>
      </c>
      <c r="AC647" s="7">
        <v>0.99899400000000005</v>
      </c>
      <c r="AD647" s="7" t="s">
        <v>1667</v>
      </c>
      <c r="AE647" s="7" t="s">
        <v>27</v>
      </c>
      <c r="AF647" s="7" t="s">
        <v>27</v>
      </c>
      <c r="AG647" s="7" t="s">
        <v>27</v>
      </c>
      <c r="AH647" s="7" t="s">
        <v>27</v>
      </c>
      <c r="AI647" s="7" t="s">
        <v>27</v>
      </c>
      <c r="AJ647" s="7" t="s">
        <v>27</v>
      </c>
      <c r="AK647" s="7" t="s">
        <v>27</v>
      </c>
      <c r="AL647" s="7" t="s">
        <v>27</v>
      </c>
      <c r="AM647" s="7" t="s">
        <v>27</v>
      </c>
      <c r="AN647" s="7" t="s">
        <v>27</v>
      </c>
      <c r="AO647" s="7" t="s">
        <v>27</v>
      </c>
      <c r="AP647" s="7" t="s">
        <v>27</v>
      </c>
      <c r="AQ647" s="7" t="s">
        <v>27</v>
      </c>
      <c r="AR647" s="7" t="s">
        <v>27</v>
      </c>
      <c r="AS647" s="7" t="s">
        <v>27</v>
      </c>
      <c r="AT647" s="7" t="s">
        <v>27</v>
      </c>
    </row>
    <row r="648" spans="1:46" ht="37" x14ac:dyDescent="0.2">
      <c r="A648" s="6" t="s">
        <v>1100</v>
      </c>
      <c r="B648" s="7" t="s">
        <v>1101</v>
      </c>
      <c r="C648" s="7" t="s">
        <v>1424</v>
      </c>
      <c r="D648" s="7">
        <v>1</v>
      </c>
      <c r="E648" s="7" t="s">
        <v>132</v>
      </c>
      <c r="F648" s="7">
        <v>19198887386</v>
      </c>
      <c r="G648" s="7">
        <v>19195794674</v>
      </c>
      <c r="H648" s="7">
        <v>1</v>
      </c>
      <c r="I648" s="7" t="s">
        <v>136</v>
      </c>
      <c r="J648" s="212" t="s">
        <v>1425</v>
      </c>
      <c r="L648" s="6" t="s">
        <v>1619</v>
      </c>
      <c r="M648" s="7" t="s">
        <v>1616</v>
      </c>
      <c r="N648" s="7" t="s">
        <v>1617</v>
      </c>
      <c r="O648" s="7">
        <v>623</v>
      </c>
      <c r="P648" s="7">
        <v>-9.2233720368547697E+18</v>
      </c>
      <c r="Q648" s="217" t="s">
        <v>1425</v>
      </c>
      <c r="R648" s="7" t="s">
        <v>1101</v>
      </c>
      <c r="S648" s="7" t="s">
        <v>2280</v>
      </c>
      <c r="T648" s="7" t="s">
        <v>2281</v>
      </c>
      <c r="U648" s="215">
        <v>278674</v>
      </c>
      <c r="V648" s="7" t="s">
        <v>2264</v>
      </c>
      <c r="W648" s="7" t="s">
        <v>2266</v>
      </c>
      <c r="X648" s="7">
        <v>8917.5679999999993</v>
      </c>
      <c r="Y648" s="7">
        <v>94</v>
      </c>
      <c r="Z648" s="7">
        <v>15</v>
      </c>
      <c r="AA648" s="7">
        <v>41</v>
      </c>
      <c r="AB648" s="7" t="b">
        <v>0</v>
      </c>
      <c r="AC648" s="7">
        <v>0.167962</v>
      </c>
      <c r="AD648" s="7" t="s">
        <v>1623</v>
      </c>
      <c r="AE648" s="7" t="s">
        <v>27</v>
      </c>
      <c r="AF648" s="7" t="s">
        <v>27</v>
      </c>
      <c r="AG648" s="7" t="s">
        <v>27</v>
      </c>
      <c r="AH648" s="7" t="s">
        <v>27</v>
      </c>
      <c r="AI648" s="7" t="s">
        <v>27</v>
      </c>
      <c r="AJ648" s="7" t="s">
        <v>27</v>
      </c>
      <c r="AK648" s="7" t="s">
        <v>27</v>
      </c>
      <c r="AL648" s="7" t="s">
        <v>27</v>
      </c>
      <c r="AM648" s="7" t="s">
        <v>27</v>
      </c>
      <c r="AN648" s="7" t="s">
        <v>27</v>
      </c>
      <c r="AO648" s="7" t="s">
        <v>27</v>
      </c>
      <c r="AP648" s="7" t="s">
        <v>27</v>
      </c>
      <c r="AQ648" s="7" t="s">
        <v>27</v>
      </c>
      <c r="AR648" s="7" t="s">
        <v>27</v>
      </c>
      <c r="AS648" s="7" t="s">
        <v>27</v>
      </c>
      <c r="AT648" s="7" t="s">
        <v>27</v>
      </c>
    </row>
    <row r="649" spans="1:46" ht="49" x14ac:dyDescent="0.2">
      <c r="A649" s="6" t="s">
        <v>1100</v>
      </c>
      <c r="B649" s="7" t="s">
        <v>1101</v>
      </c>
      <c r="C649" s="7" t="s">
        <v>1426</v>
      </c>
      <c r="D649" s="7">
        <v>1</v>
      </c>
      <c r="E649" s="7" t="s">
        <v>132</v>
      </c>
      <c r="F649" s="7">
        <v>19198887386</v>
      </c>
      <c r="G649" s="7">
        <v>19195794674</v>
      </c>
      <c r="H649" s="7">
        <v>1</v>
      </c>
      <c r="I649" s="7" t="s">
        <v>136</v>
      </c>
      <c r="J649" s="213" t="s">
        <v>1427</v>
      </c>
      <c r="L649" s="6" t="s">
        <v>1619</v>
      </c>
      <c r="M649" s="7" t="s">
        <v>1616</v>
      </c>
      <c r="N649" s="7" t="s">
        <v>1617</v>
      </c>
      <c r="O649" s="7">
        <v>624</v>
      </c>
      <c r="P649" s="7">
        <v>-9.2233720368547697E+18</v>
      </c>
      <c r="Q649" s="213" t="s">
        <v>1427</v>
      </c>
      <c r="R649" s="7" t="s">
        <v>1101</v>
      </c>
      <c r="S649" s="7" t="s">
        <v>2281</v>
      </c>
      <c r="T649" s="7" t="s">
        <v>2282</v>
      </c>
      <c r="U649" s="215">
        <v>278674</v>
      </c>
      <c r="V649" s="7" t="s">
        <v>2264</v>
      </c>
      <c r="W649" s="7" t="s">
        <v>2266</v>
      </c>
      <c r="X649" s="7">
        <v>8917.5679999999993</v>
      </c>
      <c r="Y649" s="7">
        <v>138</v>
      </c>
      <c r="Z649" s="7">
        <v>21</v>
      </c>
      <c r="AA649" s="7">
        <v>37</v>
      </c>
      <c r="AB649" s="7" t="b">
        <v>0</v>
      </c>
      <c r="AC649" s="7">
        <v>8.8409999999999999E-3</v>
      </c>
      <c r="AD649" s="7" t="s">
        <v>1623</v>
      </c>
      <c r="AE649" s="7" t="s">
        <v>27</v>
      </c>
      <c r="AF649" s="7" t="s">
        <v>27</v>
      </c>
      <c r="AG649" s="7" t="s">
        <v>27</v>
      </c>
      <c r="AH649" s="7" t="s">
        <v>27</v>
      </c>
      <c r="AI649" s="7" t="s">
        <v>27</v>
      </c>
      <c r="AJ649" s="7" t="s">
        <v>27</v>
      </c>
      <c r="AK649" s="7" t="s">
        <v>27</v>
      </c>
      <c r="AL649" s="7" t="s">
        <v>27</v>
      </c>
      <c r="AM649" s="7" t="s">
        <v>27</v>
      </c>
      <c r="AN649" s="7" t="s">
        <v>27</v>
      </c>
      <c r="AO649" s="7" t="s">
        <v>27</v>
      </c>
      <c r="AP649" s="7" t="s">
        <v>27</v>
      </c>
      <c r="AQ649" s="7" t="s">
        <v>27</v>
      </c>
      <c r="AR649" s="7" t="s">
        <v>27</v>
      </c>
      <c r="AS649" s="7" t="s">
        <v>27</v>
      </c>
      <c r="AT649" s="7" t="s">
        <v>27</v>
      </c>
    </row>
    <row r="650" spans="1:46" ht="25" x14ac:dyDescent="0.2">
      <c r="A650" s="6" t="s">
        <v>1100</v>
      </c>
      <c r="B650" s="7" t="s">
        <v>1101</v>
      </c>
      <c r="C650" s="7" t="s">
        <v>1428</v>
      </c>
      <c r="D650" s="7">
        <v>1</v>
      </c>
      <c r="E650" s="7" t="s">
        <v>132</v>
      </c>
      <c r="F650" s="7">
        <v>19198887386</v>
      </c>
      <c r="G650" s="7">
        <v>19195794674</v>
      </c>
      <c r="H650" s="7">
        <v>1</v>
      </c>
      <c r="I650" s="7" t="s">
        <v>136</v>
      </c>
      <c r="J650" s="213" t="s">
        <v>1429</v>
      </c>
      <c r="L650" s="6" t="s">
        <v>1619</v>
      </c>
      <c r="M650" s="7" t="s">
        <v>1616</v>
      </c>
      <c r="N650" s="7" t="s">
        <v>1617</v>
      </c>
      <c r="O650" s="7">
        <v>625</v>
      </c>
      <c r="P650" s="7">
        <v>-9.2233720368547697E+18</v>
      </c>
      <c r="Q650" s="213" t="s">
        <v>1429</v>
      </c>
      <c r="R650" s="7" t="s">
        <v>1101</v>
      </c>
      <c r="S650" s="7" t="s">
        <v>2282</v>
      </c>
      <c r="T650" s="7" t="s">
        <v>2283</v>
      </c>
      <c r="U650" s="215">
        <v>278674</v>
      </c>
      <c r="V650" s="7" t="s">
        <v>2264</v>
      </c>
      <c r="W650" s="7" t="s">
        <v>2266</v>
      </c>
      <c r="X650" s="7">
        <v>8917.5679999999993</v>
      </c>
      <c r="Y650" s="7">
        <v>53</v>
      </c>
      <c r="Z650" s="7">
        <v>9</v>
      </c>
      <c r="AA650" s="7">
        <v>18</v>
      </c>
      <c r="AB650" s="7" t="b">
        <v>1</v>
      </c>
      <c r="AC650" s="7">
        <v>0.99889399999999995</v>
      </c>
      <c r="AD650" s="7" t="s">
        <v>1667</v>
      </c>
      <c r="AE650" s="7" t="s">
        <v>27</v>
      </c>
      <c r="AF650" s="7" t="s">
        <v>27</v>
      </c>
      <c r="AG650" s="7" t="s">
        <v>27</v>
      </c>
      <c r="AH650" s="7" t="s">
        <v>27</v>
      </c>
      <c r="AI650" s="7" t="s">
        <v>27</v>
      </c>
      <c r="AJ650" s="7" t="s">
        <v>27</v>
      </c>
      <c r="AK650" s="7" t="s">
        <v>27</v>
      </c>
      <c r="AL650" s="7" t="s">
        <v>27</v>
      </c>
      <c r="AM650" s="7" t="s">
        <v>27</v>
      </c>
      <c r="AN650" s="7" t="s">
        <v>27</v>
      </c>
      <c r="AO650" s="7" t="s">
        <v>27</v>
      </c>
      <c r="AP650" s="7" t="s">
        <v>27</v>
      </c>
      <c r="AQ650" s="7" t="s">
        <v>27</v>
      </c>
      <c r="AR650" s="7" t="s">
        <v>27</v>
      </c>
      <c r="AS650" s="7" t="s">
        <v>27</v>
      </c>
      <c r="AT650" s="7" t="s">
        <v>27</v>
      </c>
    </row>
    <row r="651" spans="1:46" x14ac:dyDescent="0.2">
      <c r="A651" s="6" t="s">
        <v>1100</v>
      </c>
      <c r="B651" s="7" t="s">
        <v>1101</v>
      </c>
      <c r="C651" s="7" t="s">
        <v>1430</v>
      </c>
      <c r="D651" s="7">
        <v>1</v>
      </c>
      <c r="E651" s="7" t="s">
        <v>132</v>
      </c>
      <c r="F651" s="7">
        <v>19198887386</v>
      </c>
      <c r="G651" s="7">
        <v>19195794674</v>
      </c>
      <c r="H651" s="7">
        <v>1</v>
      </c>
      <c r="I651" s="7" t="s">
        <v>136</v>
      </c>
      <c r="J651" s="213" t="s">
        <v>1431</v>
      </c>
      <c r="L651" s="6" t="s">
        <v>1619</v>
      </c>
      <c r="M651" s="7" t="s">
        <v>1616</v>
      </c>
      <c r="N651" s="7" t="s">
        <v>1617</v>
      </c>
      <c r="O651" s="7">
        <v>626</v>
      </c>
      <c r="P651" s="7">
        <v>-9.2233720368547697E+18</v>
      </c>
      <c r="Q651" s="213" t="s">
        <v>1431</v>
      </c>
      <c r="R651" s="7" t="s">
        <v>1101</v>
      </c>
      <c r="S651" s="7" t="s">
        <v>2283</v>
      </c>
      <c r="T651" s="7" t="s">
        <v>2284</v>
      </c>
      <c r="U651" s="215">
        <v>278674</v>
      </c>
      <c r="V651" s="7" t="s">
        <v>2264</v>
      </c>
      <c r="W651" s="7" t="s">
        <v>2266</v>
      </c>
      <c r="X651" s="7">
        <v>8917.5679999999993</v>
      </c>
      <c r="Y651" s="7">
        <v>19</v>
      </c>
      <c r="Z651" s="7">
        <v>3</v>
      </c>
      <c r="AA651" s="7">
        <v>9</v>
      </c>
      <c r="AB651" s="7" t="b">
        <v>0</v>
      </c>
      <c r="AC651" s="7">
        <v>0.37668499999999999</v>
      </c>
      <c r="AD651" s="7" t="s">
        <v>1623</v>
      </c>
      <c r="AE651" s="7" t="s">
        <v>27</v>
      </c>
      <c r="AF651" s="7" t="s">
        <v>27</v>
      </c>
      <c r="AG651" s="7" t="s">
        <v>27</v>
      </c>
      <c r="AH651" s="7" t="s">
        <v>27</v>
      </c>
      <c r="AI651" s="7" t="s">
        <v>27</v>
      </c>
      <c r="AJ651" s="7" t="s">
        <v>27</v>
      </c>
      <c r="AK651" s="7" t="s">
        <v>27</v>
      </c>
      <c r="AL651" s="7" t="s">
        <v>27</v>
      </c>
      <c r="AM651" s="7" t="s">
        <v>27</v>
      </c>
      <c r="AN651" s="7" t="s">
        <v>27</v>
      </c>
      <c r="AO651" s="7" t="s">
        <v>27</v>
      </c>
      <c r="AP651" s="7" t="s">
        <v>27</v>
      </c>
      <c r="AQ651" s="7" t="s">
        <v>27</v>
      </c>
      <c r="AR651" s="7" t="s">
        <v>27</v>
      </c>
      <c r="AS651" s="7" t="s">
        <v>27</v>
      </c>
      <c r="AT651" s="7" t="s">
        <v>27</v>
      </c>
    </row>
    <row r="652" spans="1:46" ht="37" x14ac:dyDescent="0.2">
      <c r="A652" s="6" t="s">
        <v>1100</v>
      </c>
      <c r="B652" s="7" t="s">
        <v>1101</v>
      </c>
      <c r="C652" s="7" t="s">
        <v>1432</v>
      </c>
      <c r="D652" s="7">
        <v>1</v>
      </c>
      <c r="E652" s="7" t="s">
        <v>132</v>
      </c>
      <c r="F652" s="7">
        <v>19198887386</v>
      </c>
      <c r="G652" s="7">
        <v>19195794674</v>
      </c>
      <c r="H652" s="7">
        <v>1</v>
      </c>
      <c r="I652" s="7" t="s">
        <v>136</v>
      </c>
      <c r="J652" s="211" t="s">
        <v>1433</v>
      </c>
      <c r="L652" s="6" t="s">
        <v>1619</v>
      </c>
      <c r="M652" s="7" t="s">
        <v>1616</v>
      </c>
      <c r="N652" s="7" t="s">
        <v>1617</v>
      </c>
      <c r="O652" s="7">
        <v>627</v>
      </c>
      <c r="P652" s="7">
        <v>-9.2233720368547697E+18</v>
      </c>
      <c r="Q652" s="211" t="s">
        <v>1433</v>
      </c>
      <c r="R652" s="7" t="s">
        <v>1101</v>
      </c>
      <c r="S652" s="7" t="s">
        <v>2284</v>
      </c>
      <c r="T652" s="7" t="s">
        <v>2285</v>
      </c>
      <c r="U652" s="215">
        <v>278674</v>
      </c>
      <c r="V652" s="7" t="s">
        <v>2264</v>
      </c>
      <c r="W652" s="7" t="s">
        <v>2266</v>
      </c>
      <c r="X652" s="7">
        <v>8917.5679999999993</v>
      </c>
      <c r="Y652" s="7">
        <v>80</v>
      </c>
      <c r="Z652" s="7">
        <v>12</v>
      </c>
      <c r="AA652" s="7">
        <v>27</v>
      </c>
      <c r="AB652" s="7" t="b">
        <v>0</v>
      </c>
      <c r="AC652" s="7">
        <v>1.6699999999999999E-4</v>
      </c>
      <c r="AD652" s="7" t="s">
        <v>1623</v>
      </c>
      <c r="AE652" s="7" t="s">
        <v>27</v>
      </c>
      <c r="AF652" s="7" t="s">
        <v>27</v>
      </c>
      <c r="AG652" s="7" t="s">
        <v>27</v>
      </c>
      <c r="AH652" s="7" t="s">
        <v>27</v>
      </c>
      <c r="AI652" s="7" t="s">
        <v>27</v>
      </c>
      <c r="AJ652" s="7" t="s">
        <v>27</v>
      </c>
      <c r="AK652" s="7" t="s">
        <v>27</v>
      </c>
      <c r="AL652" s="7" t="s">
        <v>27</v>
      </c>
      <c r="AM652" s="7" t="s">
        <v>27</v>
      </c>
      <c r="AN652" s="7" t="s">
        <v>27</v>
      </c>
      <c r="AO652" s="7" t="s">
        <v>27</v>
      </c>
      <c r="AP652" s="7" t="s">
        <v>27</v>
      </c>
      <c r="AQ652" s="7" t="s">
        <v>27</v>
      </c>
      <c r="AR652" s="7" t="s">
        <v>27</v>
      </c>
      <c r="AS652" s="7" t="s">
        <v>27</v>
      </c>
      <c r="AT652" s="7" t="s">
        <v>27</v>
      </c>
    </row>
    <row r="653" spans="1:46" ht="25" x14ac:dyDescent="0.2">
      <c r="A653" s="6" t="s">
        <v>1100</v>
      </c>
      <c r="B653" s="7" t="s">
        <v>1101</v>
      </c>
      <c r="C653" s="7" t="s">
        <v>1434</v>
      </c>
      <c r="D653" s="7">
        <v>1</v>
      </c>
      <c r="E653" s="7" t="s">
        <v>132</v>
      </c>
      <c r="F653" s="7">
        <v>19198887386</v>
      </c>
      <c r="G653" s="7">
        <v>19195794674</v>
      </c>
      <c r="H653" s="7">
        <v>1</v>
      </c>
      <c r="I653" s="7" t="s">
        <v>136</v>
      </c>
      <c r="J653" s="211" t="s">
        <v>1435</v>
      </c>
      <c r="L653" s="6" t="s">
        <v>1619</v>
      </c>
      <c r="M653" s="7" t="s">
        <v>1616</v>
      </c>
      <c r="N653" s="7" t="s">
        <v>1617</v>
      </c>
      <c r="O653" s="7">
        <v>628</v>
      </c>
      <c r="P653" s="7">
        <v>-9.2233720368547697E+18</v>
      </c>
      <c r="Q653" s="211" t="s">
        <v>1435</v>
      </c>
      <c r="R653" s="7" t="s">
        <v>1101</v>
      </c>
      <c r="S653" s="7" t="s">
        <v>2285</v>
      </c>
      <c r="T653" s="7" t="s">
        <v>2286</v>
      </c>
      <c r="U653" s="215">
        <v>278674</v>
      </c>
      <c r="V653" s="7" t="s">
        <v>2264</v>
      </c>
      <c r="W653" s="7" t="s">
        <v>2266</v>
      </c>
      <c r="X653" s="7">
        <v>8917.5679999999993</v>
      </c>
      <c r="Y653" s="7">
        <v>58</v>
      </c>
      <c r="Z653" s="7">
        <v>10</v>
      </c>
      <c r="AA653" s="7">
        <v>19</v>
      </c>
      <c r="AB653" s="7" t="b">
        <v>0</v>
      </c>
      <c r="AC653" s="7">
        <v>1.5844E-2</v>
      </c>
      <c r="AD653" s="7" t="s">
        <v>1623</v>
      </c>
      <c r="AE653" s="7" t="s">
        <v>27</v>
      </c>
      <c r="AF653" s="7" t="s">
        <v>27</v>
      </c>
      <c r="AG653" s="7" t="s">
        <v>27</v>
      </c>
      <c r="AH653" s="7" t="s">
        <v>27</v>
      </c>
      <c r="AI653" s="7" t="s">
        <v>27</v>
      </c>
      <c r="AJ653" s="7" t="s">
        <v>27</v>
      </c>
      <c r="AK653" s="7" t="s">
        <v>27</v>
      </c>
      <c r="AL653" s="7" t="s">
        <v>27</v>
      </c>
      <c r="AM653" s="7" t="s">
        <v>27</v>
      </c>
      <c r="AN653" s="7" t="s">
        <v>27</v>
      </c>
      <c r="AO653" s="7" t="s">
        <v>27</v>
      </c>
      <c r="AP653" s="7" t="s">
        <v>27</v>
      </c>
      <c r="AQ653" s="7" t="s">
        <v>27</v>
      </c>
      <c r="AR653" s="7" t="s">
        <v>27</v>
      </c>
      <c r="AS653" s="7" t="s">
        <v>27</v>
      </c>
      <c r="AT653" s="7" t="s">
        <v>27</v>
      </c>
    </row>
    <row r="654" spans="1:46" ht="37" x14ac:dyDescent="0.2">
      <c r="A654" s="6" t="s">
        <v>1100</v>
      </c>
      <c r="B654" s="7" t="s">
        <v>1101</v>
      </c>
      <c r="C654" s="7" t="s">
        <v>1436</v>
      </c>
      <c r="D654" s="7">
        <v>1</v>
      </c>
      <c r="E654" s="7" t="s">
        <v>132</v>
      </c>
      <c r="F654" s="7">
        <v>19198887386</v>
      </c>
      <c r="G654" s="7">
        <v>19195794674</v>
      </c>
      <c r="H654" s="7">
        <v>1</v>
      </c>
      <c r="I654" s="7" t="s">
        <v>136</v>
      </c>
      <c r="J654" s="211" t="s">
        <v>1437</v>
      </c>
      <c r="L654" s="6" t="s">
        <v>1619</v>
      </c>
      <c r="M654" s="7" t="s">
        <v>1616</v>
      </c>
      <c r="N654" s="7" t="s">
        <v>1617</v>
      </c>
      <c r="O654" s="7">
        <v>629</v>
      </c>
      <c r="P654" s="7">
        <v>-9.2233720368547697E+18</v>
      </c>
      <c r="Q654" s="211" t="s">
        <v>1437</v>
      </c>
      <c r="R654" s="7" t="s">
        <v>1101</v>
      </c>
      <c r="S654" s="7" t="s">
        <v>2286</v>
      </c>
      <c r="T654" s="7" t="s">
        <v>2287</v>
      </c>
      <c r="U654" s="215">
        <v>278674</v>
      </c>
      <c r="V654" s="7" t="s">
        <v>2264</v>
      </c>
      <c r="W654" s="7" t="s">
        <v>2266</v>
      </c>
      <c r="X654" s="7">
        <v>8917.5679999999993</v>
      </c>
      <c r="Y654" s="7">
        <v>99</v>
      </c>
      <c r="Z654" s="7">
        <v>15</v>
      </c>
      <c r="AA654" s="7">
        <v>26</v>
      </c>
      <c r="AB654" s="7" t="b">
        <v>0</v>
      </c>
      <c r="AC654" s="7">
        <v>1.7600000000000001E-3</v>
      </c>
      <c r="AD654" s="7" t="s">
        <v>1623</v>
      </c>
      <c r="AE654" s="7" t="s">
        <v>27</v>
      </c>
      <c r="AF654" s="7" t="s">
        <v>27</v>
      </c>
      <c r="AG654" s="7" t="s">
        <v>27</v>
      </c>
      <c r="AH654" s="7" t="s">
        <v>27</v>
      </c>
      <c r="AI654" s="7" t="s">
        <v>27</v>
      </c>
      <c r="AJ654" s="7" t="s">
        <v>27</v>
      </c>
      <c r="AK654" s="7" t="s">
        <v>27</v>
      </c>
      <c r="AL654" s="7" t="s">
        <v>27</v>
      </c>
      <c r="AM654" s="7" t="s">
        <v>27</v>
      </c>
      <c r="AN654" s="7" t="s">
        <v>27</v>
      </c>
      <c r="AO654" s="7" t="s">
        <v>27</v>
      </c>
      <c r="AP654" s="7" t="s">
        <v>27</v>
      </c>
      <c r="AQ654" s="7" t="s">
        <v>27</v>
      </c>
      <c r="AR654" s="7" t="s">
        <v>27</v>
      </c>
      <c r="AS654" s="7" t="s">
        <v>27</v>
      </c>
      <c r="AT654" s="7" t="s">
        <v>27</v>
      </c>
    </row>
    <row r="655" spans="1:46" ht="25" x14ac:dyDescent="0.2">
      <c r="A655" s="6" t="s">
        <v>1100</v>
      </c>
      <c r="B655" s="7" t="s">
        <v>1101</v>
      </c>
      <c r="C655" s="7" t="s">
        <v>1438</v>
      </c>
      <c r="D655" s="7">
        <v>1</v>
      </c>
      <c r="E655" s="7" t="s">
        <v>132</v>
      </c>
      <c r="F655" s="7">
        <v>19198887386</v>
      </c>
      <c r="G655" s="7">
        <v>19195794674</v>
      </c>
      <c r="H655" s="7">
        <v>1</v>
      </c>
      <c r="I655" s="7" t="s">
        <v>136</v>
      </c>
      <c r="J655" s="213" t="s">
        <v>1439</v>
      </c>
      <c r="L655" s="6" t="s">
        <v>1619</v>
      </c>
      <c r="M655" s="7" t="s">
        <v>1616</v>
      </c>
      <c r="N655" s="7" t="s">
        <v>1617</v>
      </c>
      <c r="O655" s="7">
        <v>630</v>
      </c>
      <c r="P655" s="7">
        <v>-9.2233720368547697E+18</v>
      </c>
      <c r="Q655" s="213" t="s">
        <v>1439</v>
      </c>
      <c r="R655" s="7" t="s">
        <v>1101</v>
      </c>
      <c r="S655" s="7" t="s">
        <v>2287</v>
      </c>
      <c r="T655" s="7" t="s">
        <v>2288</v>
      </c>
      <c r="U655" s="215">
        <v>278674</v>
      </c>
      <c r="V655" s="7" t="s">
        <v>2264</v>
      </c>
      <c r="W655" s="7" t="s">
        <v>2266</v>
      </c>
      <c r="X655" s="7">
        <v>8917.5679999999993</v>
      </c>
      <c r="Y655" s="7">
        <v>60</v>
      </c>
      <c r="Z655" s="7">
        <v>8</v>
      </c>
      <c r="AA655" s="7">
        <v>19</v>
      </c>
      <c r="AB655" s="7" t="b">
        <v>0</v>
      </c>
      <c r="AC655" s="7">
        <v>0.16281000000000001</v>
      </c>
      <c r="AD655" s="7" t="s">
        <v>1623</v>
      </c>
      <c r="AE655" s="7" t="s">
        <v>27</v>
      </c>
      <c r="AF655" s="7" t="s">
        <v>27</v>
      </c>
      <c r="AG655" s="7" t="s">
        <v>27</v>
      </c>
      <c r="AH655" s="7" t="s">
        <v>27</v>
      </c>
      <c r="AI655" s="7" t="s">
        <v>27</v>
      </c>
      <c r="AJ655" s="7" t="s">
        <v>27</v>
      </c>
      <c r="AK655" s="7" t="s">
        <v>27</v>
      </c>
      <c r="AL655" s="7" t="s">
        <v>27</v>
      </c>
      <c r="AM655" s="7" t="s">
        <v>27</v>
      </c>
      <c r="AN655" s="7" t="s">
        <v>27</v>
      </c>
      <c r="AO655" s="7" t="s">
        <v>27</v>
      </c>
      <c r="AP655" s="7" t="s">
        <v>27</v>
      </c>
      <c r="AQ655" s="7" t="s">
        <v>27</v>
      </c>
      <c r="AR655" s="7" t="s">
        <v>27</v>
      </c>
      <c r="AS655" s="7" t="s">
        <v>27</v>
      </c>
      <c r="AT655" s="7" t="s">
        <v>27</v>
      </c>
    </row>
    <row r="656" spans="1:46" x14ac:dyDescent="0.2">
      <c r="A656" s="6" t="s">
        <v>1100</v>
      </c>
      <c r="B656" s="7" t="s">
        <v>1101</v>
      </c>
      <c r="C656" s="7" t="s">
        <v>1440</v>
      </c>
      <c r="D656" s="7">
        <v>1</v>
      </c>
      <c r="E656" s="7" t="s">
        <v>132</v>
      </c>
      <c r="F656" s="7">
        <v>19198887386</v>
      </c>
      <c r="G656" s="7">
        <v>19195794674</v>
      </c>
      <c r="H656" s="7">
        <v>1</v>
      </c>
      <c r="I656" s="7" t="s">
        <v>136</v>
      </c>
      <c r="J656" s="213" t="s">
        <v>1441</v>
      </c>
      <c r="L656" s="6" t="s">
        <v>1619</v>
      </c>
      <c r="M656" s="7" t="s">
        <v>1616</v>
      </c>
      <c r="N656" s="7" t="s">
        <v>1617</v>
      </c>
      <c r="O656" s="7">
        <v>631</v>
      </c>
      <c r="P656" s="7">
        <v>-9.2233720368547697E+18</v>
      </c>
      <c r="Q656" s="213" t="s">
        <v>1441</v>
      </c>
      <c r="R656" s="7" t="s">
        <v>1101</v>
      </c>
      <c r="S656" s="7" t="s">
        <v>2288</v>
      </c>
      <c r="T656" s="7" t="s">
        <v>2289</v>
      </c>
      <c r="U656" s="215">
        <v>278674</v>
      </c>
      <c r="V656" s="7" t="s">
        <v>2264</v>
      </c>
      <c r="W656" s="7" t="s">
        <v>2266</v>
      </c>
      <c r="X656" s="7">
        <v>8917.5679999999993</v>
      </c>
      <c r="Y656" s="7">
        <v>30</v>
      </c>
      <c r="Z656" s="7">
        <v>5</v>
      </c>
      <c r="AA656" s="7">
        <v>14</v>
      </c>
      <c r="AB656" s="7" t="b">
        <v>0</v>
      </c>
      <c r="AC656" s="7">
        <v>5.0600000000000005E-4</v>
      </c>
      <c r="AD656" s="7" t="s">
        <v>1623</v>
      </c>
      <c r="AE656" s="7" t="s">
        <v>27</v>
      </c>
      <c r="AF656" s="7" t="s">
        <v>27</v>
      </c>
      <c r="AG656" s="7" t="s">
        <v>27</v>
      </c>
      <c r="AH656" s="7" t="s">
        <v>27</v>
      </c>
      <c r="AI656" s="7" t="s">
        <v>27</v>
      </c>
      <c r="AJ656" s="7" t="s">
        <v>27</v>
      </c>
      <c r="AK656" s="7" t="s">
        <v>27</v>
      </c>
      <c r="AL656" s="7" t="s">
        <v>27</v>
      </c>
      <c r="AM656" s="7" t="s">
        <v>27</v>
      </c>
      <c r="AN656" s="7" t="s">
        <v>27</v>
      </c>
      <c r="AO656" s="7" t="s">
        <v>27</v>
      </c>
      <c r="AP656" s="7" t="s">
        <v>27</v>
      </c>
      <c r="AQ656" s="7" t="s">
        <v>27</v>
      </c>
      <c r="AR656" s="7" t="s">
        <v>27</v>
      </c>
      <c r="AS656" s="7" t="s">
        <v>27</v>
      </c>
      <c r="AT656" s="7" t="s">
        <v>27</v>
      </c>
    </row>
    <row r="657" spans="1:46" ht="37" x14ac:dyDescent="0.2">
      <c r="A657" s="6" t="s">
        <v>1100</v>
      </c>
      <c r="B657" s="7" t="s">
        <v>1101</v>
      </c>
      <c r="C657" s="7" t="s">
        <v>1442</v>
      </c>
      <c r="D657" s="7">
        <v>1</v>
      </c>
      <c r="E657" s="7" t="s">
        <v>132</v>
      </c>
      <c r="F657" s="7">
        <v>19198887386</v>
      </c>
      <c r="G657" s="7">
        <v>19195794674</v>
      </c>
      <c r="H657" s="7">
        <v>1</v>
      </c>
      <c r="I657" s="7" t="s">
        <v>136</v>
      </c>
      <c r="J657" s="211" t="s">
        <v>1443</v>
      </c>
      <c r="L657" s="6" t="s">
        <v>1619</v>
      </c>
      <c r="M657" s="7" t="s">
        <v>1616</v>
      </c>
      <c r="N657" s="7" t="s">
        <v>1617</v>
      </c>
      <c r="O657" s="7">
        <v>632</v>
      </c>
      <c r="P657" s="7">
        <v>-9.2233720368547697E+18</v>
      </c>
      <c r="Q657" s="211" t="s">
        <v>1443</v>
      </c>
      <c r="R657" s="7" t="s">
        <v>1101</v>
      </c>
      <c r="S657" s="7" t="s">
        <v>2289</v>
      </c>
      <c r="T657" s="7" t="s">
        <v>2290</v>
      </c>
      <c r="U657" s="215">
        <v>278674</v>
      </c>
      <c r="V657" s="7" t="s">
        <v>2264</v>
      </c>
      <c r="W657" s="7" t="s">
        <v>2266</v>
      </c>
      <c r="X657" s="7">
        <v>8917.5679999999993</v>
      </c>
      <c r="Y657" s="7">
        <v>57</v>
      </c>
      <c r="Z657" s="7">
        <v>12</v>
      </c>
      <c r="AA657" s="7">
        <v>19</v>
      </c>
      <c r="AB657" s="7" t="b">
        <v>1</v>
      </c>
      <c r="AC657" s="7">
        <v>0.76597899999999997</v>
      </c>
      <c r="AD657" s="7" t="s">
        <v>1667</v>
      </c>
      <c r="AE657" s="7" t="s">
        <v>27</v>
      </c>
      <c r="AF657" s="7" t="s">
        <v>27</v>
      </c>
      <c r="AG657" s="7" t="s">
        <v>27</v>
      </c>
      <c r="AH657" s="7" t="s">
        <v>27</v>
      </c>
      <c r="AI657" s="7" t="s">
        <v>27</v>
      </c>
      <c r="AJ657" s="7" t="s">
        <v>27</v>
      </c>
      <c r="AK657" s="7" t="s">
        <v>27</v>
      </c>
      <c r="AL657" s="7" t="s">
        <v>27</v>
      </c>
      <c r="AM657" s="7" t="s">
        <v>27</v>
      </c>
      <c r="AN657" s="7" t="s">
        <v>27</v>
      </c>
      <c r="AO657" s="7" t="s">
        <v>27</v>
      </c>
      <c r="AP657" s="7" t="s">
        <v>27</v>
      </c>
      <c r="AQ657" s="7" t="s">
        <v>27</v>
      </c>
      <c r="AR657" s="7" t="s">
        <v>27</v>
      </c>
      <c r="AS657" s="7" t="s">
        <v>27</v>
      </c>
      <c r="AT657" s="7" t="s">
        <v>27</v>
      </c>
    </row>
    <row r="658" spans="1:46" ht="61" x14ac:dyDescent="0.2">
      <c r="A658" s="6" t="s">
        <v>1100</v>
      </c>
      <c r="B658" s="7" t="s">
        <v>1101</v>
      </c>
      <c r="C658" s="7" t="s">
        <v>1444</v>
      </c>
      <c r="D658" s="7">
        <v>1</v>
      </c>
      <c r="E658" s="7" t="s">
        <v>132</v>
      </c>
      <c r="F658" s="7">
        <v>19198887386</v>
      </c>
      <c r="G658" s="7">
        <v>19195794674</v>
      </c>
      <c r="H658" s="7">
        <v>1</v>
      </c>
      <c r="I658" s="7" t="s">
        <v>136</v>
      </c>
      <c r="J658" s="212" t="s">
        <v>1445</v>
      </c>
      <c r="L658" s="6" t="s">
        <v>1619</v>
      </c>
      <c r="M658" s="7" t="s">
        <v>1616</v>
      </c>
      <c r="N658" s="7" t="s">
        <v>1617</v>
      </c>
      <c r="O658" s="7">
        <v>633</v>
      </c>
      <c r="P658" s="7">
        <v>-9.2233720368547697E+18</v>
      </c>
      <c r="Q658" s="217" t="s">
        <v>1445</v>
      </c>
      <c r="R658" s="7" t="s">
        <v>1101</v>
      </c>
      <c r="S658" s="7" t="s">
        <v>2290</v>
      </c>
      <c r="T658" s="7" t="s">
        <v>2291</v>
      </c>
      <c r="U658" s="215">
        <v>278674</v>
      </c>
      <c r="V658" s="7" t="s">
        <v>2264</v>
      </c>
      <c r="W658" s="7" t="s">
        <v>2266</v>
      </c>
      <c r="X658" s="7">
        <v>8917.5679999999993</v>
      </c>
      <c r="Y658" s="7">
        <v>132</v>
      </c>
      <c r="Z658" s="7">
        <v>25</v>
      </c>
      <c r="AA658" s="7">
        <v>44</v>
      </c>
      <c r="AB658" s="7" t="b">
        <v>0</v>
      </c>
      <c r="AC658" s="7">
        <v>7.7200000000000001E-4</v>
      </c>
      <c r="AD658" s="7" t="s">
        <v>1623</v>
      </c>
      <c r="AE658" s="7" t="s">
        <v>27</v>
      </c>
      <c r="AF658" s="7" t="s">
        <v>27</v>
      </c>
      <c r="AG658" s="7" t="s">
        <v>27</v>
      </c>
      <c r="AH658" s="7" t="s">
        <v>27</v>
      </c>
      <c r="AI658" s="7" t="s">
        <v>27</v>
      </c>
      <c r="AJ658" s="7" t="s">
        <v>27</v>
      </c>
      <c r="AK658" s="7" t="s">
        <v>27</v>
      </c>
      <c r="AL658" s="7" t="s">
        <v>27</v>
      </c>
      <c r="AM658" s="7" t="s">
        <v>27</v>
      </c>
      <c r="AN658" s="7" t="s">
        <v>27</v>
      </c>
      <c r="AO658" s="7" t="s">
        <v>27</v>
      </c>
      <c r="AP658" s="7" t="s">
        <v>27</v>
      </c>
      <c r="AQ658" s="7" t="s">
        <v>27</v>
      </c>
      <c r="AR658" s="7" t="s">
        <v>27</v>
      </c>
      <c r="AS658" s="7" t="s">
        <v>27</v>
      </c>
      <c r="AT658" s="7" t="s">
        <v>27</v>
      </c>
    </row>
    <row r="659" spans="1:46" ht="37" x14ac:dyDescent="0.2">
      <c r="A659" s="6" t="s">
        <v>1100</v>
      </c>
      <c r="B659" s="7" t="s">
        <v>1101</v>
      </c>
      <c r="C659" s="7" t="s">
        <v>1446</v>
      </c>
      <c r="D659" s="7">
        <v>1</v>
      </c>
      <c r="E659" s="7" t="s">
        <v>132</v>
      </c>
      <c r="F659" s="7">
        <v>19198887386</v>
      </c>
      <c r="G659" s="7">
        <v>19195794674</v>
      </c>
      <c r="H659" s="7">
        <v>1</v>
      </c>
      <c r="I659" s="7" t="s">
        <v>136</v>
      </c>
      <c r="J659" s="212" t="s">
        <v>1447</v>
      </c>
      <c r="L659" s="6" t="s">
        <v>1619</v>
      </c>
      <c r="M659" s="7" t="s">
        <v>1616</v>
      </c>
      <c r="N659" s="7" t="s">
        <v>1617</v>
      </c>
      <c r="O659" s="7">
        <v>634</v>
      </c>
      <c r="P659" s="7">
        <v>-9.2233720368547697E+18</v>
      </c>
      <c r="Q659" s="217" t="s">
        <v>1447</v>
      </c>
      <c r="R659" s="7" t="s">
        <v>1101</v>
      </c>
      <c r="S659" s="7" t="s">
        <v>2291</v>
      </c>
      <c r="T659" s="7" t="s">
        <v>2292</v>
      </c>
      <c r="U659" s="215">
        <v>278674</v>
      </c>
      <c r="V659" s="7" t="s">
        <v>2264</v>
      </c>
      <c r="W659" s="7" t="s">
        <v>2266</v>
      </c>
      <c r="X659" s="7">
        <v>8917.5679999999993</v>
      </c>
      <c r="Y659" s="7">
        <v>109</v>
      </c>
      <c r="Z659" s="7">
        <v>20</v>
      </c>
      <c r="AA659" s="7">
        <v>51</v>
      </c>
      <c r="AB659" s="7" t="b">
        <v>0</v>
      </c>
      <c r="AC659" s="7">
        <v>1.193E-3</v>
      </c>
      <c r="AD659" s="7" t="s">
        <v>1623</v>
      </c>
      <c r="AE659" s="7" t="s">
        <v>27</v>
      </c>
      <c r="AF659" s="7" t="s">
        <v>27</v>
      </c>
      <c r="AG659" s="7" t="s">
        <v>27</v>
      </c>
      <c r="AH659" s="7" t="s">
        <v>27</v>
      </c>
      <c r="AI659" s="7" t="s">
        <v>27</v>
      </c>
      <c r="AJ659" s="7" t="s">
        <v>27</v>
      </c>
      <c r="AK659" s="7" t="s">
        <v>27</v>
      </c>
      <c r="AL659" s="7" t="s">
        <v>27</v>
      </c>
      <c r="AM659" s="7" t="s">
        <v>27</v>
      </c>
      <c r="AN659" s="7" t="s">
        <v>27</v>
      </c>
      <c r="AO659" s="7" t="s">
        <v>27</v>
      </c>
      <c r="AP659" s="7" t="s">
        <v>27</v>
      </c>
      <c r="AQ659" s="7" t="s">
        <v>27</v>
      </c>
      <c r="AR659" s="7" t="s">
        <v>27</v>
      </c>
      <c r="AS659" s="7" t="s">
        <v>27</v>
      </c>
      <c r="AT659" s="7" t="s">
        <v>27</v>
      </c>
    </row>
    <row r="660" spans="1:46" ht="37" x14ac:dyDescent="0.2">
      <c r="A660" s="6" t="s">
        <v>1100</v>
      </c>
      <c r="B660" s="7" t="s">
        <v>1101</v>
      </c>
      <c r="C660" s="7" t="s">
        <v>1448</v>
      </c>
      <c r="D660" s="7">
        <v>1</v>
      </c>
      <c r="E660" s="7" t="s">
        <v>132</v>
      </c>
      <c r="F660" s="7">
        <v>19198887386</v>
      </c>
      <c r="G660" s="7">
        <v>19195794674</v>
      </c>
      <c r="H660" s="7">
        <v>1</v>
      </c>
      <c r="I660" s="7" t="s">
        <v>136</v>
      </c>
      <c r="J660" s="212" t="s">
        <v>1449</v>
      </c>
      <c r="L660" s="6" t="s">
        <v>1619</v>
      </c>
      <c r="M660" s="7" t="s">
        <v>1616</v>
      </c>
      <c r="N660" s="7" t="s">
        <v>1617</v>
      </c>
      <c r="O660" s="7">
        <v>635</v>
      </c>
      <c r="P660" s="7">
        <v>-9.2233720368547697E+18</v>
      </c>
      <c r="Q660" s="217" t="s">
        <v>1449</v>
      </c>
      <c r="R660" s="7" t="s">
        <v>1101</v>
      </c>
      <c r="S660" s="7" t="s">
        <v>2292</v>
      </c>
      <c r="T660" s="7" t="s">
        <v>2293</v>
      </c>
      <c r="U660" s="215">
        <v>278674</v>
      </c>
      <c r="V660" s="7" t="s">
        <v>2264</v>
      </c>
      <c r="W660" s="7" t="s">
        <v>2266</v>
      </c>
      <c r="X660" s="7">
        <v>8917.5679999999993</v>
      </c>
      <c r="Y660" s="7">
        <v>109</v>
      </c>
      <c r="Z660" s="7">
        <v>20</v>
      </c>
      <c r="AA660" s="7">
        <v>50</v>
      </c>
      <c r="AB660" s="7" t="b">
        <v>0</v>
      </c>
      <c r="AC660" s="7">
        <v>1.4170000000000001E-3</v>
      </c>
      <c r="AD660" s="7" t="s">
        <v>1623</v>
      </c>
      <c r="AE660" s="7" t="s">
        <v>27</v>
      </c>
      <c r="AF660" s="7" t="s">
        <v>27</v>
      </c>
      <c r="AG660" s="7" t="s">
        <v>27</v>
      </c>
      <c r="AH660" s="7" t="s">
        <v>27</v>
      </c>
      <c r="AI660" s="7" t="s">
        <v>27</v>
      </c>
      <c r="AJ660" s="7" t="s">
        <v>27</v>
      </c>
      <c r="AK660" s="7" t="s">
        <v>27</v>
      </c>
      <c r="AL660" s="7" t="s">
        <v>27</v>
      </c>
      <c r="AM660" s="7" t="s">
        <v>27</v>
      </c>
      <c r="AN660" s="7" t="s">
        <v>27</v>
      </c>
      <c r="AO660" s="7" t="s">
        <v>27</v>
      </c>
      <c r="AP660" s="7" t="s">
        <v>27</v>
      </c>
      <c r="AQ660" s="7" t="s">
        <v>27</v>
      </c>
      <c r="AR660" s="7" t="s">
        <v>27</v>
      </c>
      <c r="AS660" s="7" t="s">
        <v>27</v>
      </c>
      <c r="AT660" s="7" t="s">
        <v>27</v>
      </c>
    </row>
    <row r="661" spans="1:46" ht="37" x14ac:dyDescent="0.2">
      <c r="A661" s="6" t="s">
        <v>1100</v>
      </c>
      <c r="B661" s="7" t="s">
        <v>1101</v>
      </c>
      <c r="C661" s="7" t="s">
        <v>1450</v>
      </c>
      <c r="D661" s="7">
        <v>1</v>
      </c>
      <c r="E661" s="7" t="s">
        <v>132</v>
      </c>
      <c r="F661" s="7">
        <v>19198887386</v>
      </c>
      <c r="G661" s="7">
        <v>19195794674</v>
      </c>
      <c r="H661" s="7">
        <v>1</v>
      </c>
      <c r="I661" s="7" t="s">
        <v>136</v>
      </c>
      <c r="J661" s="211" t="s">
        <v>1451</v>
      </c>
      <c r="L661" s="6" t="s">
        <v>1619</v>
      </c>
      <c r="M661" s="7" t="s">
        <v>1616</v>
      </c>
      <c r="N661" s="7" t="s">
        <v>1617</v>
      </c>
      <c r="O661" s="7">
        <v>636</v>
      </c>
      <c r="P661" s="7">
        <v>-9.2233720368547697E+18</v>
      </c>
      <c r="Q661" s="211" t="s">
        <v>1451</v>
      </c>
      <c r="R661" s="7" t="s">
        <v>1101</v>
      </c>
      <c r="S661" s="7" t="s">
        <v>2293</v>
      </c>
      <c r="T661" s="7" t="s">
        <v>2294</v>
      </c>
      <c r="U661" s="215">
        <v>278674</v>
      </c>
      <c r="V661" s="7" t="s">
        <v>2264</v>
      </c>
      <c r="W661" s="7" t="s">
        <v>2266</v>
      </c>
      <c r="X661" s="7">
        <v>8917.5679999999993</v>
      </c>
      <c r="Y661" s="7">
        <v>93</v>
      </c>
      <c r="Z661" s="7">
        <v>15</v>
      </c>
      <c r="AA661" s="7">
        <v>29</v>
      </c>
      <c r="AB661" s="7" t="b">
        <v>0</v>
      </c>
      <c r="AC661" s="7">
        <v>4.8669999999999998E-3</v>
      </c>
      <c r="AD661" s="7" t="s">
        <v>1623</v>
      </c>
      <c r="AE661" s="7" t="s">
        <v>27</v>
      </c>
      <c r="AF661" s="7" t="s">
        <v>27</v>
      </c>
      <c r="AG661" s="7" t="s">
        <v>27</v>
      </c>
      <c r="AH661" s="7" t="s">
        <v>27</v>
      </c>
      <c r="AI661" s="7" t="s">
        <v>27</v>
      </c>
      <c r="AJ661" s="7" t="s">
        <v>27</v>
      </c>
      <c r="AK661" s="7" t="s">
        <v>27</v>
      </c>
      <c r="AL661" s="7" t="s">
        <v>27</v>
      </c>
      <c r="AM661" s="7" t="s">
        <v>27</v>
      </c>
      <c r="AN661" s="7" t="s">
        <v>27</v>
      </c>
      <c r="AO661" s="7" t="s">
        <v>27</v>
      </c>
      <c r="AP661" s="7" t="s">
        <v>27</v>
      </c>
      <c r="AQ661" s="7" t="s">
        <v>27</v>
      </c>
      <c r="AR661" s="7" t="s">
        <v>27</v>
      </c>
      <c r="AS661" s="7" t="s">
        <v>27</v>
      </c>
      <c r="AT661" s="7" t="s">
        <v>27</v>
      </c>
    </row>
    <row r="662" spans="1:46" ht="49" x14ac:dyDescent="0.2">
      <c r="A662" s="6" t="s">
        <v>1100</v>
      </c>
      <c r="B662" s="7" t="s">
        <v>1101</v>
      </c>
      <c r="C662" s="7" t="s">
        <v>1452</v>
      </c>
      <c r="D662" s="7">
        <v>1</v>
      </c>
      <c r="E662" s="7" t="s">
        <v>132</v>
      </c>
      <c r="F662" s="7">
        <v>19198887386</v>
      </c>
      <c r="G662" s="7">
        <v>19195794674</v>
      </c>
      <c r="H662" s="7">
        <v>1</v>
      </c>
      <c r="I662" s="7" t="s">
        <v>136</v>
      </c>
      <c r="J662" s="211" t="s">
        <v>1453</v>
      </c>
      <c r="L662" s="6" t="s">
        <v>1619</v>
      </c>
      <c r="M662" s="7" t="s">
        <v>1616</v>
      </c>
      <c r="N662" s="7" t="s">
        <v>1617</v>
      </c>
      <c r="O662" s="7">
        <v>637</v>
      </c>
      <c r="P662" s="7">
        <v>-9.2233720368547697E+18</v>
      </c>
      <c r="Q662" s="211" t="s">
        <v>1453</v>
      </c>
      <c r="R662" s="7" t="s">
        <v>1101</v>
      </c>
      <c r="S662" s="7" t="s">
        <v>2294</v>
      </c>
      <c r="T662" s="7" t="s">
        <v>2295</v>
      </c>
      <c r="U662" s="215">
        <v>278674</v>
      </c>
      <c r="V662" s="7" t="s">
        <v>2264</v>
      </c>
      <c r="W662" s="7" t="s">
        <v>2266</v>
      </c>
      <c r="X662" s="7">
        <v>8917.5679999999993</v>
      </c>
      <c r="Y662" s="7">
        <v>92</v>
      </c>
      <c r="Z662" s="7">
        <v>16</v>
      </c>
      <c r="AA662" s="7">
        <v>28</v>
      </c>
      <c r="AB662" s="7" t="b">
        <v>0</v>
      </c>
      <c r="AC662" s="7">
        <v>2.7806999999999998E-2</v>
      </c>
      <c r="AD662" s="7" t="s">
        <v>1623</v>
      </c>
      <c r="AE662" s="7" t="s">
        <v>27</v>
      </c>
      <c r="AF662" s="7" t="s">
        <v>27</v>
      </c>
      <c r="AG662" s="7" t="s">
        <v>27</v>
      </c>
      <c r="AH662" s="7" t="s">
        <v>27</v>
      </c>
      <c r="AI662" s="7" t="s">
        <v>27</v>
      </c>
      <c r="AJ662" s="7" t="s">
        <v>27</v>
      </c>
      <c r="AK662" s="7" t="s">
        <v>27</v>
      </c>
      <c r="AL662" s="7" t="s">
        <v>27</v>
      </c>
      <c r="AM662" s="7" t="s">
        <v>27</v>
      </c>
      <c r="AN662" s="7" t="s">
        <v>27</v>
      </c>
      <c r="AO662" s="7" t="s">
        <v>27</v>
      </c>
      <c r="AP662" s="7" t="s">
        <v>27</v>
      </c>
      <c r="AQ662" s="7" t="s">
        <v>27</v>
      </c>
      <c r="AR662" s="7" t="s">
        <v>27</v>
      </c>
      <c r="AS662" s="7" t="s">
        <v>27</v>
      </c>
      <c r="AT662" s="7" t="s">
        <v>27</v>
      </c>
    </row>
    <row r="663" spans="1:46" ht="25" x14ac:dyDescent="0.2">
      <c r="A663" s="6" t="s">
        <v>1100</v>
      </c>
      <c r="B663" s="7" t="s">
        <v>1101</v>
      </c>
      <c r="C663" s="7" t="s">
        <v>1454</v>
      </c>
      <c r="D663" s="7">
        <v>1</v>
      </c>
      <c r="E663" s="7" t="s">
        <v>132</v>
      </c>
      <c r="F663" s="7">
        <v>19198887386</v>
      </c>
      <c r="G663" s="7">
        <v>19195794674</v>
      </c>
      <c r="H663" s="7">
        <v>1</v>
      </c>
      <c r="I663" s="7" t="s">
        <v>136</v>
      </c>
      <c r="J663" s="213" t="s">
        <v>1455</v>
      </c>
      <c r="L663" s="6" t="s">
        <v>1619</v>
      </c>
      <c r="M663" s="7" t="s">
        <v>1616</v>
      </c>
      <c r="N663" s="7" t="s">
        <v>1617</v>
      </c>
      <c r="O663" s="7">
        <v>638</v>
      </c>
      <c r="P663" s="7">
        <v>-9.2233720368547697E+18</v>
      </c>
      <c r="Q663" s="213" t="s">
        <v>1455</v>
      </c>
      <c r="R663" s="7" t="s">
        <v>1101</v>
      </c>
      <c r="S663" s="7" t="s">
        <v>2295</v>
      </c>
      <c r="T663" s="7" t="s">
        <v>2296</v>
      </c>
      <c r="U663" s="215">
        <v>278674</v>
      </c>
      <c r="V663" s="7" t="s">
        <v>2264</v>
      </c>
      <c r="W663" s="7" t="s">
        <v>2266</v>
      </c>
      <c r="X663" s="7">
        <v>8917.5679999999993</v>
      </c>
      <c r="Y663" s="7">
        <v>70</v>
      </c>
      <c r="Z663" s="7">
        <v>13</v>
      </c>
      <c r="AA663" s="7">
        <v>21</v>
      </c>
      <c r="AB663" s="7" t="b">
        <v>1</v>
      </c>
      <c r="AC663" s="7">
        <v>0.87883500000000003</v>
      </c>
      <c r="AD663" s="7" t="s">
        <v>1667</v>
      </c>
      <c r="AE663" s="7" t="s">
        <v>27</v>
      </c>
      <c r="AF663" s="7" t="s">
        <v>27</v>
      </c>
      <c r="AG663" s="7" t="s">
        <v>27</v>
      </c>
      <c r="AH663" s="7" t="s">
        <v>27</v>
      </c>
      <c r="AI663" s="7" t="s">
        <v>27</v>
      </c>
      <c r="AJ663" s="7" t="s">
        <v>27</v>
      </c>
      <c r="AK663" s="7" t="s">
        <v>27</v>
      </c>
      <c r="AL663" s="7" t="s">
        <v>27</v>
      </c>
      <c r="AM663" s="7" t="s">
        <v>27</v>
      </c>
      <c r="AN663" s="7" t="s">
        <v>27</v>
      </c>
      <c r="AO663" s="7" t="s">
        <v>27</v>
      </c>
      <c r="AP663" s="7" t="s">
        <v>27</v>
      </c>
      <c r="AQ663" s="7" t="s">
        <v>27</v>
      </c>
      <c r="AR663" s="7" t="s">
        <v>27</v>
      </c>
      <c r="AS663" s="7" t="s">
        <v>27</v>
      </c>
      <c r="AT663" s="7" t="s">
        <v>27</v>
      </c>
    </row>
    <row r="664" spans="1:46" ht="25" x14ac:dyDescent="0.2">
      <c r="A664" s="6" t="s">
        <v>1100</v>
      </c>
      <c r="B664" s="7" t="s">
        <v>1101</v>
      </c>
      <c r="C664" s="7" t="s">
        <v>1456</v>
      </c>
      <c r="D664" s="7">
        <v>1</v>
      </c>
      <c r="E664" s="7" t="s">
        <v>132</v>
      </c>
      <c r="F664" s="7">
        <v>19198887386</v>
      </c>
      <c r="G664" s="7">
        <v>19195794674</v>
      </c>
      <c r="H664" s="7">
        <v>1</v>
      </c>
      <c r="I664" s="7" t="s">
        <v>136</v>
      </c>
      <c r="J664" s="211" t="s">
        <v>1457</v>
      </c>
      <c r="L664" s="6" t="s">
        <v>1619</v>
      </c>
      <c r="M664" s="7" t="s">
        <v>1616</v>
      </c>
      <c r="N664" s="7" t="s">
        <v>1617</v>
      </c>
      <c r="O664" s="7">
        <v>639</v>
      </c>
      <c r="P664" s="7">
        <v>-9.2233720368547697E+18</v>
      </c>
      <c r="Q664" s="211" t="s">
        <v>1457</v>
      </c>
      <c r="R664" s="7" t="s">
        <v>1101</v>
      </c>
      <c r="S664" s="7" t="s">
        <v>2296</v>
      </c>
      <c r="T664" s="7" t="s">
        <v>2297</v>
      </c>
      <c r="U664" s="215">
        <v>278674</v>
      </c>
      <c r="V664" s="7" t="s">
        <v>2264</v>
      </c>
      <c r="W664" s="7" t="s">
        <v>2266</v>
      </c>
      <c r="X664" s="7">
        <v>8917.5679999999993</v>
      </c>
      <c r="Y664" s="7">
        <v>85</v>
      </c>
      <c r="Z664" s="7">
        <v>16</v>
      </c>
      <c r="AA664" s="7">
        <v>32</v>
      </c>
      <c r="AB664" s="7" t="b">
        <v>1</v>
      </c>
      <c r="AC664" s="7">
        <v>0.99836999999999998</v>
      </c>
      <c r="AD664" s="7" t="s">
        <v>1667</v>
      </c>
      <c r="AE664" s="7" t="s">
        <v>27</v>
      </c>
      <c r="AF664" s="7" t="s">
        <v>27</v>
      </c>
      <c r="AG664" s="7" t="s">
        <v>27</v>
      </c>
      <c r="AH664" s="7" t="s">
        <v>27</v>
      </c>
      <c r="AI664" s="7" t="s">
        <v>27</v>
      </c>
      <c r="AJ664" s="7" t="s">
        <v>27</v>
      </c>
      <c r="AK664" s="7" t="s">
        <v>27</v>
      </c>
      <c r="AL664" s="7" t="s">
        <v>27</v>
      </c>
      <c r="AM664" s="7" t="s">
        <v>27</v>
      </c>
      <c r="AN664" s="7" t="s">
        <v>27</v>
      </c>
      <c r="AO664" s="7" t="s">
        <v>27</v>
      </c>
      <c r="AP664" s="7" t="s">
        <v>27</v>
      </c>
      <c r="AQ664" s="7" t="s">
        <v>27</v>
      </c>
      <c r="AR664" s="7" t="s">
        <v>27</v>
      </c>
      <c r="AS664" s="7" t="s">
        <v>27</v>
      </c>
      <c r="AT664" s="7" t="s">
        <v>27</v>
      </c>
    </row>
    <row r="665" spans="1:46" ht="37" x14ac:dyDescent="0.2">
      <c r="A665" s="6" t="s">
        <v>1100</v>
      </c>
      <c r="B665" s="7" t="s">
        <v>1101</v>
      </c>
      <c r="C665" s="7" t="s">
        <v>1458</v>
      </c>
      <c r="D665" s="7">
        <v>1</v>
      </c>
      <c r="E665" s="7" t="s">
        <v>132</v>
      </c>
      <c r="F665" s="7">
        <v>19198887386</v>
      </c>
      <c r="G665" s="7">
        <v>19195794674</v>
      </c>
      <c r="H665" s="7">
        <v>1</v>
      </c>
      <c r="I665" s="7" t="s">
        <v>136</v>
      </c>
      <c r="J665" s="211" t="s">
        <v>1459</v>
      </c>
      <c r="L665" s="6" t="s">
        <v>1619</v>
      </c>
      <c r="M665" s="7" t="s">
        <v>1616</v>
      </c>
      <c r="N665" s="7" t="s">
        <v>1617</v>
      </c>
      <c r="O665" s="7">
        <v>640</v>
      </c>
      <c r="P665" s="7">
        <v>-9.2233720368547697E+18</v>
      </c>
      <c r="Q665" s="211" t="s">
        <v>1459</v>
      </c>
      <c r="R665" s="7" t="s">
        <v>1101</v>
      </c>
      <c r="S665" s="7" t="s">
        <v>2298</v>
      </c>
      <c r="T665" s="7" t="s">
        <v>2299</v>
      </c>
      <c r="U665" s="215">
        <v>253757</v>
      </c>
      <c r="V665" s="7" t="s">
        <v>2298</v>
      </c>
      <c r="W665" s="7" t="s">
        <v>2300</v>
      </c>
      <c r="X665" s="7">
        <v>8120.2139999999999</v>
      </c>
      <c r="Y665" s="7">
        <v>140</v>
      </c>
      <c r="Z665" s="7">
        <v>27</v>
      </c>
      <c r="AA665" s="7">
        <v>37</v>
      </c>
      <c r="AB665" s="7" t="b">
        <v>0</v>
      </c>
      <c r="AC665" s="7">
        <v>8.8500000000000004E-4</v>
      </c>
      <c r="AD665" s="7" t="s">
        <v>1623</v>
      </c>
      <c r="AE665" s="7" t="s">
        <v>27</v>
      </c>
      <c r="AF665" s="7" t="s">
        <v>27</v>
      </c>
      <c r="AG665" s="7" t="s">
        <v>27</v>
      </c>
      <c r="AH665" s="7" t="s">
        <v>27</v>
      </c>
      <c r="AI665" s="7" t="s">
        <v>27</v>
      </c>
      <c r="AJ665" s="7" t="s">
        <v>27</v>
      </c>
      <c r="AK665" s="7" t="s">
        <v>27</v>
      </c>
      <c r="AL665" s="7" t="s">
        <v>27</v>
      </c>
      <c r="AM665" s="7" t="s">
        <v>27</v>
      </c>
      <c r="AN665" s="7" t="s">
        <v>27</v>
      </c>
      <c r="AO665" s="7" t="s">
        <v>27</v>
      </c>
      <c r="AP665" s="7" t="s">
        <v>27</v>
      </c>
      <c r="AQ665" s="7" t="s">
        <v>27</v>
      </c>
      <c r="AR665" s="7" t="s">
        <v>27</v>
      </c>
      <c r="AS665" s="7" t="s">
        <v>27</v>
      </c>
      <c r="AT665" s="7" t="s">
        <v>27</v>
      </c>
    </row>
    <row r="666" spans="1:46" ht="37" x14ac:dyDescent="0.2">
      <c r="A666" s="6" t="s">
        <v>1100</v>
      </c>
      <c r="B666" s="7" t="s">
        <v>1101</v>
      </c>
      <c r="C666" s="7" t="s">
        <v>1460</v>
      </c>
      <c r="D666" s="7">
        <v>1</v>
      </c>
      <c r="E666" s="7" t="s">
        <v>132</v>
      </c>
      <c r="F666" s="7">
        <v>19198887386</v>
      </c>
      <c r="G666" s="7">
        <v>19195794674</v>
      </c>
      <c r="H666" s="7">
        <v>1</v>
      </c>
      <c r="I666" s="7" t="s">
        <v>136</v>
      </c>
      <c r="J666" s="213" t="s">
        <v>1461</v>
      </c>
      <c r="L666" s="6" t="s">
        <v>1619</v>
      </c>
      <c r="M666" s="7" t="s">
        <v>1616</v>
      </c>
      <c r="N666" s="7" t="s">
        <v>1617</v>
      </c>
      <c r="O666" s="7">
        <v>641</v>
      </c>
      <c r="P666" s="7">
        <v>-9.2233720368547697E+18</v>
      </c>
      <c r="Q666" s="213" t="s">
        <v>1461</v>
      </c>
      <c r="R666" s="7" t="s">
        <v>1101</v>
      </c>
      <c r="S666" s="7" t="s">
        <v>2299</v>
      </c>
      <c r="T666" s="7" t="s">
        <v>2301</v>
      </c>
      <c r="U666" s="215">
        <v>253757</v>
      </c>
      <c r="V666" s="7" t="s">
        <v>2298</v>
      </c>
      <c r="W666" s="7" t="s">
        <v>2300</v>
      </c>
      <c r="X666" s="7">
        <v>8120.2139999999999</v>
      </c>
      <c r="Y666" s="7">
        <v>108</v>
      </c>
      <c r="Z666" s="7">
        <v>21</v>
      </c>
      <c r="AA666" s="7">
        <v>35</v>
      </c>
      <c r="AB666" s="7" t="b">
        <v>1</v>
      </c>
      <c r="AC666" s="7">
        <v>0.69062999999999997</v>
      </c>
      <c r="AD666" s="7" t="s">
        <v>1667</v>
      </c>
      <c r="AE666" s="7" t="s">
        <v>27</v>
      </c>
      <c r="AF666" s="7" t="s">
        <v>27</v>
      </c>
      <c r="AG666" s="7" t="s">
        <v>27</v>
      </c>
      <c r="AH666" s="7" t="s">
        <v>27</v>
      </c>
      <c r="AI666" s="7" t="s">
        <v>27</v>
      </c>
      <c r="AJ666" s="7" t="s">
        <v>27</v>
      </c>
      <c r="AK666" s="7" t="s">
        <v>27</v>
      </c>
      <c r="AL666" s="7" t="s">
        <v>27</v>
      </c>
      <c r="AM666" s="7" t="s">
        <v>27</v>
      </c>
      <c r="AN666" s="7" t="s">
        <v>27</v>
      </c>
      <c r="AO666" s="7" t="s">
        <v>27</v>
      </c>
      <c r="AP666" s="7" t="s">
        <v>27</v>
      </c>
      <c r="AQ666" s="7" t="s">
        <v>27</v>
      </c>
      <c r="AR666" s="7" t="s">
        <v>27</v>
      </c>
      <c r="AS666" s="7" t="s">
        <v>27</v>
      </c>
      <c r="AT666" s="7" t="s">
        <v>27</v>
      </c>
    </row>
    <row r="667" spans="1:46" ht="37" x14ac:dyDescent="0.2">
      <c r="A667" s="6" t="s">
        <v>1100</v>
      </c>
      <c r="B667" s="7" t="s">
        <v>1101</v>
      </c>
      <c r="C667" s="7" t="s">
        <v>1462</v>
      </c>
      <c r="D667" s="7">
        <v>1</v>
      </c>
      <c r="E667" s="7" t="s">
        <v>132</v>
      </c>
      <c r="F667" s="7">
        <v>19198887386</v>
      </c>
      <c r="G667" s="7">
        <v>19195794674</v>
      </c>
      <c r="H667" s="7">
        <v>1</v>
      </c>
      <c r="I667" s="7" t="s">
        <v>136</v>
      </c>
      <c r="J667" s="212" t="s">
        <v>1463</v>
      </c>
      <c r="L667" s="6" t="s">
        <v>1619</v>
      </c>
      <c r="M667" s="7" t="s">
        <v>1616</v>
      </c>
      <c r="N667" s="7" t="s">
        <v>1617</v>
      </c>
      <c r="O667" s="7">
        <v>642</v>
      </c>
      <c r="P667" s="7">
        <v>-9.2233720368547697E+18</v>
      </c>
      <c r="Q667" s="217" t="s">
        <v>1463</v>
      </c>
      <c r="R667" s="7" t="s">
        <v>1101</v>
      </c>
      <c r="S667" s="7" t="s">
        <v>2301</v>
      </c>
      <c r="T667" s="7" t="s">
        <v>2302</v>
      </c>
      <c r="U667" s="215">
        <v>253757</v>
      </c>
      <c r="V667" s="7" t="s">
        <v>2298</v>
      </c>
      <c r="W667" s="7" t="s">
        <v>2300</v>
      </c>
      <c r="X667" s="7">
        <v>8120.2139999999999</v>
      </c>
      <c r="Y667" s="7">
        <v>109</v>
      </c>
      <c r="Z667" s="7">
        <v>20</v>
      </c>
      <c r="AA667" s="7">
        <v>52</v>
      </c>
      <c r="AB667" s="7" t="b">
        <v>0</v>
      </c>
      <c r="AC667" s="7">
        <v>1.317E-3</v>
      </c>
      <c r="AD667" s="7" t="s">
        <v>1623</v>
      </c>
      <c r="AE667" s="7" t="s">
        <v>27</v>
      </c>
      <c r="AF667" s="7" t="s">
        <v>27</v>
      </c>
      <c r="AG667" s="7" t="s">
        <v>27</v>
      </c>
      <c r="AH667" s="7" t="s">
        <v>27</v>
      </c>
      <c r="AI667" s="7" t="s">
        <v>27</v>
      </c>
      <c r="AJ667" s="7" t="s">
        <v>27</v>
      </c>
      <c r="AK667" s="7" t="s">
        <v>27</v>
      </c>
      <c r="AL667" s="7" t="s">
        <v>27</v>
      </c>
      <c r="AM667" s="7" t="s">
        <v>27</v>
      </c>
      <c r="AN667" s="7" t="s">
        <v>27</v>
      </c>
      <c r="AO667" s="7" t="s">
        <v>27</v>
      </c>
      <c r="AP667" s="7" t="s">
        <v>27</v>
      </c>
      <c r="AQ667" s="7" t="s">
        <v>27</v>
      </c>
      <c r="AR667" s="7" t="s">
        <v>27</v>
      </c>
      <c r="AS667" s="7" t="s">
        <v>27</v>
      </c>
      <c r="AT667" s="7" t="s">
        <v>27</v>
      </c>
    </row>
    <row r="668" spans="1:46" ht="25" x14ac:dyDescent="0.2">
      <c r="A668" s="6" t="s">
        <v>1100</v>
      </c>
      <c r="B668" s="7" t="s">
        <v>1101</v>
      </c>
      <c r="C668" s="7" t="s">
        <v>1464</v>
      </c>
      <c r="D668" s="7">
        <v>1</v>
      </c>
      <c r="E668" s="7" t="s">
        <v>132</v>
      </c>
      <c r="F668" s="7">
        <v>19198887386</v>
      </c>
      <c r="G668" s="7">
        <v>19195794674</v>
      </c>
      <c r="H668" s="7">
        <v>1</v>
      </c>
      <c r="I668" s="7" t="s">
        <v>136</v>
      </c>
      <c r="J668" s="212" t="s">
        <v>1465</v>
      </c>
      <c r="L668" s="6" t="s">
        <v>1619</v>
      </c>
      <c r="M668" s="7" t="s">
        <v>1616</v>
      </c>
      <c r="N668" s="7" t="s">
        <v>1617</v>
      </c>
      <c r="O668" s="7">
        <v>643</v>
      </c>
      <c r="P668" s="7">
        <v>-9.2233720368547697E+18</v>
      </c>
      <c r="Q668" s="217" t="s">
        <v>1465</v>
      </c>
      <c r="R668" s="7" t="s">
        <v>1101</v>
      </c>
      <c r="S668" s="7" t="s">
        <v>2302</v>
      </c>
      <c r="T668" s="7" t="s">
        <v>2303</v>
      </c>
      <c r="U668" s="215">
        <v>253757</v>
      </c>
      <c r="V668" s="7" t="s">
        <v>2298</v>
      </c>
      <c r="W668" s="7" t="s">
        <v>2300</v>
      </c>
      <c r="X668" s="7">
        <v>8120.2139999999999</v>
      </c>
      <c r="Y668" s="7">
        <v>77</v>
      </c>
      <c r="Z668" s="7">
        <v>11</v>
      </c>
      <c r="AA668" s="7">
        <v>36</v>
      </c>
      <c r="AB668" s="7" t="b">
        <v>0</v>
      </c>
      <c r="AC668" s="7">
        <v>1.9282000000000001E-2</v>
      </c>
      <c r="AD668" s="7" t="s">
        <v>1623</v>
      </c>
      <c r="AE668" s="7" t="s">
        <v>27</v>
      </c>
      <c r="AF668" s="7" t="s">
        <v>27</v>
      </c>
      <c r="AG668" s="7" t="s">
        <v>27</v>
      </c>
      <c r="AH668" s="7" t="s">
        <v>27</v>
      </c>
      <c r="AI668" s="7" t="s">
        <v>27</v>
      </c>
      <c r="AJ668" s="7" t="s">
        <v>27</v>
      </c>
      <c r="AK668" s="7" t="s">
        <v>27</v>
      </c>
      <c r="AL668" s="7" t="s">
        <v>27</v>
      </c>
      <c r="AM668" s="7" t="s">
        <v>27</v>
      </c>
      <c r="AN668" s="7" t="s">
        <v>27</v>
      </c>
      <c r="AO668" s="7" t="s">
        <v>27</v>
      </c>
      <c r="AP668" s="7" t="s">
        <v>27</v>
      </c>
      <c r="AQ668" s="7" t="s">
        <v>27</v>
      </c>
      <c r="AR668" s="7" t="s">
        <v>27</v>
      </c>
      <c r="AS668" s="7" t="s">
        <v>27</v>
      </c>
      <c r="AT668" s="7" t="s">
        <v>27</v>
      </c>
    </row>
    <row r="669" spans="1:46" ht="37" x14ac:dyDescent="0.2">
      <c r="A669" s="6" t="s">
        <v>1100</v>
      </c>
      <c r="B669" s="7" t="s">
        <v>1101</v>
      </c>
      <c r="C669" s="7" t="s">
        <v>1466</v>
      </c>
      <c r="D669" s="7">
        <v>1</v>
      </c>
      <c r="E669" s="7" t="s">
        <v>132</v>
      </c>
      <c r="F669" s="7">
        <v>19198887386</v>
      </c>
      <c r="G669" s="7">
        <v>19195794674</v>
      </c>
      <c r="H669" s="7">
        <v>1</v>
      </c>
      <c r="I669" s="7" t="s">
        <v>136</v>
      </c>
      <c r="J669" s="211" t="s">
        <v>1467</v>
      </c>
      <c r="L669" s="6" t="s">
        <v>1619</v>
      </c>
      <c r="M669" s="7" t="s">
        <v>1616</v>
      </c>
      <c r="N669" s="7" t="s">
        <v>1617</v>
      </c>
      <c r="O669" s="7">
        <v>644</v>
      </c>
      <c r="P669" s="7">
        <v>-9.2233720368547697E+18</v>
      </c>
      <c r="Q669" s="211" t="s">
        <v>1467</v>
      </c>
      <c r="R669" s="7" t="s">
        <v>1101</v>
      </c>
      <c r="S669" s="7" t="s">
        <v>2303</v>
      </c>
      <c r="T669" s="7" t="s">
        <v>2304</v>
      </c>
      <c r="U669" s="215">
        <v>253757</v>
      </c>
      <c r="V669" s="7" t="s">
        <v>2298</v>
      </c>
      <c r="W669" s="7" t="s">
        <v>2300</v>
      </c>
      <c r="X669" s="7">
        <v>8120.2139999999999</v>
      </c>
      <c r="Y669" s="7">
        <v>134</v>
      </c>
      <c r="Z669" s="7">
        <v>26</v>
      </c>
      <c r="AA669" s="7">
        <v>43</v>
      </c>
      <c r="AB669" s="7" t="b">
        <v>0</v>
      </c>
      <c r="AC669" s="7">
        <v>2.5753000000000002E-2</v>
      </c>
      <c r="AD669" s="7" t="s">
        <v>1623</v>
      </c>
      <c r="AE669" s="7" t="s">
        <v>27</v>
      </c>
      <c r="AF669" s="7" t="s">
        <v>27</v>
      </c>
      <c r="AG669" s="7" t="s">
        <v>27</v>
      </c>
      <c r="AH669" s="7" t="s">
        <v>27</v>
      </c>
      <c r="AI669" s="7" t="s">
        <v>27</v>
      </c>
      <c r="AJ669" s="7" t="s">
        <v>27</v>
      </c>
      <c r="AK669" s="7" t="s">
        <v>27</v>
      </c>
      <c r="AL669" s="7" t="s">
        <v>27</v>
      </c>
      <c r="AM669" s="7" t="s">
        <v>27</v>
      </c>
      <c r="AN669" s="7" t="s">
        <v>27</v>
      </c>
      <c r="AO669" s="7" t="s">
        <v>27</v>
      </c>
      <c r="AP669" s="7" t="s">
        <v>27</v>
      </c>
      <c r="AQ669" s="7" t="s">
        <v>27</v>
      </c>
      <c r="AR669" s="7" t="s">
        <v>27</v>
      </c>
      <c r="AS669" s="7" t="s">
        <v>27</v>
      </c>
      <c r="AT669" s="7" t="s">
        <v>27</v>
      </c>
    </row>
    <row r="670" spans="1:46" ht="37" x14ac:dyDescent="0.2">
      <c r="A670" s="6" t="s">
        <v>1100</v>
      </c>
      <c r="B670" s="7" t="s">
        <v>1101</v>
      </c>
      <c r="C670" s="7" t="s">
        <v>1468</v>
      </c>
      <c r="D670" s="7">
        <v>1</v>
      </c>
      <c r="E670" s="7" t="s">
        <v>132</v>
      </c>
      <c r="F670" s="7">
        <v>19198887386</v>
      </c>
      <c r="G670" s="7">
        <v>19195794674</v>
      </c>
      <c r="H670" s="7">
        <v>1</v>
      </c>
      <c r="I670" s="7" t="s">
        <v>136</v>
      </c>
      <c r="J670" s="212" t="s">
        <v>1469</v>
      </c>
      <c r="L670" s="6" t="s">
        <v>1619</v>
      </c>
      <c r="M670" s="7" t="s">
        <v>1616</v>
      </c>
      <c r="N670" s="7" t="s">
        <v>1617</v>
      </c>
      <c r="O670" s="7">
        <v>645</v>
      </c>
      <c r="P670" s="7">
        <v>-9.2233720368547697E+18</v>
      </c>
      <c r="Q670" s="217" t="s">
        <v>1469</v>
      </c>
      <c r="R670" s="7" t="s">
        <v>1101</v>
      </c>
      <c r="S670" s="7" t="s">
        <v>2304</v>
      </c>
      <c r="T670" s="7" t="s">
        <v>2305</v>
      </c>
      <c r="U670" s="215">
        <v>253757</v>
      </c>
      <c r="V670" s="7" t="s">
        <v>2298</v>
      </c>
      <c r="W670" s="7" t="s">
        <v>2300</v>
      </c>
      <c r="X670" s="7">
        <v>8120.2139999999999</v>
      </c>
      <c r="Y670" s="7">
        <v>102</v>
      </c>
      <c r="Z670" s="7">
        <v>17</v>
      </c>
      <c r="AA670" s="7">
        <v>41</v>
      </c>
      <c r="AB670" s="7" t="b">
        <v>0</v>
      </c>
      <c r="AC670" s="7">
        <v>1.92E-4</v>
      </c>
      <c r="AD670" s="7" t="s">
        <v>1623</v>
      </c>
      <c r="AE670" s="7" t="s">
        <v>27</v>
      </c>
      <c r="AF670" s="7" t="s">
        <v>27</v>
      </c>
      <c r="AG670" s="7" t="s">
        <v>27</v>
      </c>
      <c r="AH670" s="7" t="s">
        <v>27</v>
      </c>
      <c r="AI670" s="7" t="s">
        <v>27</v>
      </c>
      <c r="AJ670" s="7" t="s">
        <v>27</v>
      </c>
      <c r="AK670" s="7" t="s">
        <v>27</v>
      </c>
      <c r="AL670" s="7" t="s">
        <v>27</v>
      </c>
      <c r="AM670" s="7" t="s">
        <v>27</v>
      </c>
      <c r="AN670" s="7" t="s">
        <v>27</v>
      </c>
      <c r="AO670" s="7" t="s">
        <v>27</v>
      </c>
      <c r="AP670" s="7" t="s">
        <v>27</v>
      </c>
      <c r="AQ670" s="7" t="s">
        <v>27</v>
      </c>
      <c r="AR670" s="7" t="s">
        <v>27</v>
      </c>
      <c r="AS670" s="7" t="s">
        <v>27</v>
      </c>
      <c r="AT670" s="7" t="s">
        <v>27</v>
      </c>
    </row>
    <row r="671" spans="1:46" ht="49" x14ac:dyDescent="0.2">
      <c r="A671" s="6" t="s">
        <v>1100</v>
      </c>
      <c r="B671" s="7" t="s">
        <v>1101</v>
      </c>
      <c r="C671" s="7" t="s">
        <v>1470</v>
      </c>
      <c r="D671" s="7">
        <v>1</v>
      </c>
      <c r="E671" s="7" t="s">
        <v>132</v>
      </c>
      <c r="F671" s="7">
        <v>19198887386</v>
      </c>
      <c r="G671" s="7">
        <v>19195794674</v>
      </c>
      <c r="H671" s="7">
        <v>1</v>
      </c>
      <c r="I671" s="7" t="s">
        <v>136</v>
      </c>
      <c r="J671" s="211" t="s">
        <v>1471</v>
      </c>
      <c r="L671" s="6" t="s">
        <v>1619</v>
      </c>
      <c r="M671" s="7" t="s">
        <v>1616</v>
      </c>
      <c r="N671" s="7" t="s">
        <v>1617</v>
      </c>
      <c r="O671" s="7">
        <v>646</v>
      </c>
      <c r="P671" s="7">
        <v>-9.2233720368547697E+18</v>
      </c>
      <c r="Q671" s="211" t="s">
        <v>1471</v>
      </c>
      <c r="R671" s="7" t="s">
        <v>1101</v>
      </c>
      <c r="S671" s="7" t="s">
        <v>2305</v>
      </c>
      <c r="T671" s="7" t="s">
        <v>2306</v>
      </c>
      <c r="U671" s="215">
        <v>253757</v>
      </c>
      <c r="V671" s="7" t="s">
        <v>2298</v>
      </c>
      <c r="W671" s="7" t="s">
        <v>2300</v>
      </c>
      <c r="X671" s="7">
        <v>8120.2139999999999</v>
      </c>
      <c r="Y671" s="7">
        <v>148</v>
      </c>
      <c r="Z671" s="7">
        <v>25</v>
      </c>
      <c r="AA671" s="7">
        <v>49</v>
      </c>
      <c r="AB671" s="7" t="b">
        <v>0</v>
      </c>
      <c r="AC671" s="7">
        <v>9.7680000000000006E-3</v>
      </c>
      <c r="AD671" s="7" t="s">
        <v>1623</v>
      </c>
      <c r="AE671" s="7" t="s">
        <v>27</v>
      </c>
      <c r="AF671" s="7" t="s">
        <v>27</v>
      </c>
      <c r="AG671" s="7" t="s">
        <v>27</v>
      </c>
      <c r="AH671" s="7" t="s">
        <v>27</v>
      </c>
      <c r="AI671" s="7" t="s">
        <v>27</v>
      </c>
      <c r="AJ671" s="7" t="s">
        <v>27</v>
      </c>
      <c r="AK671" s="7" t="s">
        <v>27</v>
      </c>
      <c r="AL671" s="7" t="s">
        <v>27</v>
      </c>
      <c r="AM671" s="7" t="s">
        <v>27</v>
      </c>
      <c r="AN671" s="7" t="s">
        <v>27</v>
      </c>
      <c r="AO671" s="7" t="s">
        <v>27</v>
      </c>
      <c r="AP671" s="7" t="s">
        <v>27</v>
      </c>
      <c r="AQ671" s="7" t="s">
        <v>27</v>
      </c>
      <c r="AR671" s="7" t="s">
        <v>27</v>
      </c>
      <c r="AS671" s="7" t="s">
        <v>27</v>
      </c>
      <c r="AT671" s="7" t="s">
        <v>27</v>
      </c>
    </row>
    <row r="672" spans="1:46" ht="49" x14ac:dyDescent="0.2">
      <c r="A672" s="6" t="s">
        <v>1100</v>
      </c>
      <c r="B672" s="7" t="s">
        <v>1101</v>
      </c>
      <c r="C672" s="7" t="s">
        <v>1472</v>
      </c>
      <c r="D672" s="7">
        <v>1</v>
      </c>
      <c r="E672" s="7" t="s">
        <v>132</v>
      </c>
      <c r="F672" s="7">
        <v>19198887386</v>
      </c>
      <c r="G672" s="7">
        <v>19195794674</v>
      </c>
      <c r="H672" s="7">
        <v>1</v>
      </c>
      <c r="I672" s="7" t="s">
        <v>136</v>
      </c>
      <c r="J672" s="212" t="s">
        <v>1473</v>
      </c>
      <c r="L672" s="6" t="s">
        <v>1619</v>
      </c>
      <c r="M672" s="7" t="s">
        <v>1616</v>
      </c>
      <c r="N672" s="7" t="s">
        <v>1617</v>
      </c>
      <c r="O672" s="7">
        <v>647</v>
      </c>
      <c r="P672" s="7">
        <v>-9.2233720368547697E+18</v>
      </c>
      <c r="Q672" s="217" t="s">
        <v>1473</v>
      </c>
      <c r="R672" s="7" t="s">
        <v>1101</v>
      </c>
      <c r="S672" s="7" t="s">
        <v>2306</v>
      </c>
      <c r="T672" s="7" t="s">
        <v>2307</v>
      </c>
      <c r="U672" s="215">
        <v>253757</v>
      </c>
      <c r="V672" s="7" t="s">
        <v>2298</v>
      </c>
      <c r="W672" s="7" t="s">
        <v>2300</v>
      </c>
      <c r="X672" s="7">
        <v>8120.2139999999999</v>
      </c>
      <c r="Y672" s="7">
        <v>150</v>
      </c>
      <c r="Z672" s="7">
        <v>24</v>
      </c>
      <c r="AA672" s="7">
        <v>55</v>
      </c>
      <c r="AB672" s="7" t="b">
        <v>0</v>
      </c>
      <c r="AC672" s="7">
        <v>0.262131</v>
      </c>
      <c r="AD672" s="7" t="s">
        <v>1623</v>
      </c>
      <c r="AE672" s="7" t="s">
        <v>27</v>
      </c>
      <c r="AF672" s="7" t="s">
        <v>27</v>
      </c>
      <c r="AG672" s="7" t="s">
        <v>27</v>
      </c>
      <c r="AH672" s="7" t="s">
        <v>27</v>
      </c>
      <c r="AI672" s="7" t="s">
        <v>27</v>
      </c>
      <c r="AJ672" s="7" t="s">
        <v>27</v>
      </c>
      <c r="AK672" s="7" t="s">
        <v>27</v>
      </c>
      <c r="AL672" s="7" t="s">
        <v>27</v>
      </c>
      <c r="AM672" s="7" t="s">
        <v>27</v>
      </c>
      <c r="AN672" s="7" t="s">
        <v>27</v>
      </c>
      <c r="AO672" s="7" t="s">
        <v>27</v>
      </c>
      <c r="AP672" s="7" t="s">
        <v>27</v>
      </c>
      <c r="AQ672" s="7" t="s">
        <v>27</v>
      </c>
      <c r="AR672" s="7" t="s">
        <v>27</v>
      </c>
      <c r="AS672" s="7" t="s">
        <v>27</v>
      </c>
      <c r="AT672" s="7" t="s">
        <v>27</v>
      </c>
    </row>
    <row r="673" spans="1:46" ht="49" x14ac:dyDescent="0.2">
      <c r="A673" s="6" t="s">
        <v>1100</v>
      </c>
      <c r="B673" s="7" t="s">
        <v>1101</v>
      </c>
      <c r="C673" s="7" t="s">
        <v>1474</v>
      </c>
      <c r="D673" s="7">
        <v>1</v>
      </c>
      <c r="E673" s="7" t="s">
        <v>132</v>
      </c>
      <c r="F673" s="7">
        <v>19198887386</v>
      </c>
      <c r="G673" s="7">
        <v>19195794674</v>
      </c>
      <c r="H673" s="7">
        <v>1</v>
      </c>
      <c r="I673" s="7" t="s">
        <v>136</v>
      </c>
      <c r="J673" s="213" t="s">
        <v>1475</v>
      </c>
      <c r="L673" s="6" t="s">
        <v>1619</v>
      </c>
      <c r="M673" s="7" t="s">
        <v>1616</v>
      </c>
      <c r="N673" s="7" t="s">
        <v>1617</v>
      </c>
      <c r="O673" s="7">
        <v>648</v>
      </c>
      <c r="P673" s="7">
        <v>-9.2233720368547697E+18</v>
      </c>
      <c r="Q673" s="213" t="s">
        <v>1475</v>
      </c>
      <c r="R673" s="7" t="s">
        <v>1101</v>
      </c>
      <c r="S673" s="7" t="s">
        <v>2307</v>
      </c>
      <c r="T673" s="7" t="s">
        <v>2308</v>
      </c>
      <c r="U673" s="215">
        <v>253757</v>
      </c>
      <c r="V673" s="7" t="s">
        <v>2298</v>
      </c>
      <c r="W673" s="7" t="s">
        <v>2300</v>
      </c>
      <c r="X673" s="7">
        <v>8120.2139999999999</v>
      </c>
      <c r="Y673" s="7">
        <v>136</v>
      </c>
      <c r="Z673" s="7">
        <v>19</v>
      </c>
      <c r="AA673" s="7">
        <v>32</v>
      </c>
      <c r="AB673" s="7" t="b">
        <v>0</v>
      </c>
      <c r="AC673" s="7">
        <v>2.9599999999999998E-4</v>
      </c>
      <c r="AD673" s="7" t="s">
        <v>1623</v>
      </c>
      <c r="AE673" s="7" t="s">
        <v>27</v>
      </c>
      <c r="AF673" s="7" t="s">
        <v>27</v>
      </c>
      <c r="AG673" s="7" t="s">
        <v>27</v>
      </c>
      <c r="AH673" s="7" t="s">
        <v>27</v>
      </c>
      <c r="AI673" s="7" t="s">
        <v>27</v>
      </c>
      <c r="AJ673" s="7" t="s">
        <v>27</v>
      </c>
      <c r="AK673" s="7" t="s">
        <v>27</v>
      </c>
      <c r="AL673" s="7" t="s">
        <v>27</v>
      </c>
      <c r="AM673" s="7" t="s">
        <v>27</v>
      </c>
      <c r="AN673" s="7" t="s">
        <v>27</v>
      </c>
      <c r="AO673" s="7" t="s">
        <v>27</v>
      </c>
      <c r="AP673" s="7" t="s">
        <v>27</v>
      </c>
      <c r="AQ673" s="7" t="s">
        <v>27</v>
      </c>
      <c r="AR673" s="7" t="s">
        <v>27</v>
      </c>
      <c r="AS673" s="7" t="s">
        <v>27</v>
      </c>
      <c r="AT673" s="7" t="s">
        <v>27</v>
      </c>
    </row>
    <row r="674" spans="1:46" ht="49" x14ac:dyDescent="0.2">
      <c r="A674" s="6" t="s">
        <v>1100</v>
      </c>
      <c r="B674" s="7" t="s">
        <v>1101</v>
      </c>
      <c r="C674" s="7" t="s">
        <v>1476</v>
      </c>
      <c r="D674" s="7">
        <v>1</v>
      </c>
      <c r="E674" s="7" t="s">
        <v>132</v>
      </c>
      <c r="F674" s="7">
        <v>19198887386</v>
      </c>
      <c r="G674" s="7">
        <v>19195794674</v>
      </c>
      <c r="H674" s="7">
        <v>1</v>
      </c>
      <c r="I674" s="7" t="s">
        <v>136</v>
      </c>
      <c r="J674" s="212" t="s">
        <v>1477</v>
      </c>
      <c r="L674" s="6" t="s">
        <v>1619</v>
      </c>
      <c r="M674" s="7" t="s">
        <v>1616</v>
      </c>
      <c r="N674" s="7" t="s">
        <v>1617</v>
      </c>
      <c r="O674" s="7">
        <v>649</v>
      </c>
      <c r="P674" s="7">
        <v>-9.2233720368547697E+18</v>
      </c>
      <c r="Q674" s="217" t="s">
        <v>1477</v>
      </c>
      <c r="R674" s="7" t="s">
        <v>1101</v>
      </c>
      <c r="S674" s="7" t="s">
        <v>2308</v>
      </c>
      <c r="T674" s="7" t="s">
        <v>2309</v>
      </c>
      <c r="U674" s="215">
        <v>253757</v>
      </c>
      <c r="V674" s="7" t="s">
        <v>2298</v>
      </c>
      <c r="W674" s="7" t="s">
        <v>2300</v>
      </c>
      <c r="X674" s="7">
        <v>8120.2139999999999</v>
      </c>
      <c r="Y674" s="7">
        <v>139</v>
      </c>
      <c r="Z674" s="7">
        <v>22</v>
      </c>
      <c r="AA674" s="7">
        <v>52</v>
      </c>
      <c r="AB674" s="7" t="b">
        <v>0</v>
      </c>
      <c r="AC674" s="7">
        <v>5.6901E-2</v>
      </c>
      <c r="AD674" s="7" t="s">
        <v>1623</v>
      </c>
      <c r="AE674" s="7" t="s">
        <v>27</v>
      </c>
      <c r="AF674" s="7" t="s">
        <v>27</v>
      </c>
      <c r="AG674" s="7" t="s">
        <v>27</v>
      </c>
      <c r="AH674" s="7" t="s">
        <v>27</v>
      </c>
      <c r="AI674" s="7" t="s">
        <v>27</v>
      </c>
      <c r="AJ674" s="7" t="s">
        <v>27</v>
      </c>
      <c r="AK674" s="7" t="s">
        <v>27</v>
      </c>
      <c r="AL674" s="7" t="s">
        <v>27</v>
      </c>
      <c r="AM674" s="7" t="s">
        <v>27</v>
      </c>
      <c r="AN674" s="7" t="s">
        <v>27</v>
      </c>
      <c r="AO674" s="7" t="s">
        <v>27</v>
      </c>
      <c r="AP674" s="7" t="s">
        <v>27</v>
      </c>
      <c r="AQ674" s="7" t="s">
        <v>27</v>
      </c>
      <c r="AR674" s="7" t="s">
        <v>27</v>
      </c>
      <c r="AS674" s="7" t="s">
        <v>27</v>
      </c>
      <c r="AT674" s="7" t="s">
        <v>27</v>
      </c>
    </row>
    <row r="675" spans="1:46" ht="49" x14ac:dyDescent="0.2">
      <c r="A675" s="6" t="s">
        <v>1100</v>
      </c>
      <c r="B675" s="7" t="s">
        <v>1101</v>
      </c>
      <c r="C675" s="7" t="s">
        <v>1478</v>
      </c>
      <c r="D675" s="7">
        <v>1</v>
      </c>
      <c r="E675" s="7" t="s">
        <v>132</v>
      </c>
      <c r="F675" s="7">
        <v>19198887386</v>
      </c>
      <c r="G675" s="7">
        <v>19195794674</v>
      </c>
      <c r="H675" s="7">
        <v>1</v>
      </c>
      <c r="I675" s="7" t="s">
        <v>136</v>
      </c>
      <c r="J675" s="213" t="s">
        <v>1479</v>
      </c>
      <c r="L675" s="6" t="s">
        <v>1619</v>
      </c>
      <c r="M675" s="7" t="s">
        <v>1616</v>
      </c>
      <c r="N675" s="7" t="s">
        <v>1617</v>
      </c>
      <c r="O675" s="7">
        <v>650</v>
      </c>
      <c r="P675" s="7">
        <v>-9.2233720368547697E+18</v>
      </c>
      <c r="Q675" s="213" t="s">
        <v>1479</v>
      </c>
      <c r="R675" s="7" t="s">
        <v>1101</v>
      </c>
      <c r="S675" s="7" t="s">
        <v>2309</v>
      </c>
      <c r="T675" s="7" t="s">
        <v>2310</v>
      </c>
      <c r="U675" s="215">
        <v>253757</v>
      </c>
      <c r="V675" s="7" t="s">
        <v>2298</v>
      </c>
      <c r="W675" s="7" t="s">
        <v>2300</v>
      </c>
      <c r="X675" s="7">
        <v>8120.2139999999999</v>
      </c>
      <c r="Y675" s="7">
        <v>140</v>
      </c>
      <c r="Z675" s="7">
        <v>22</v>
      </c>
      <c r="AA675" s="7">
        <v>54</v>
      </c>
      <c r="AB675" s="7" t="b">
        <v>0</v>
      </c>
      <c r="AC675" s="7">
        <v>1.6289999999999999E-2</v>
      </c>
      <c r="AD675" s="7" t="s">
        <v>1623</v>
      </c>
      <c r="AE675" s="7" t="s">
        <v>27</v>
      </c>
      <c r="AF675" s="7" t="s">
        <v>27</v>
      </c>
      <c r="AG675" s="7" t="s">
        <v>27</v>
      </c>
      <c r="AH675" s="7" t="s">
        <v>27</v>
      </c>
      <c r="AI675" s="7" t="s">
        <v>27</v>
      </c>
      <c r="AJ675" s="7" t="s">
        <v>27</v>
      </c>
      <c r="AK675" s="7" t="s">
        <v>27</v>
      </c>
      <c r="AL675" s="7" t="s">
        <v>27</v>
      </c>
      <c r="AM675" s="7" t="s">
        <v>27</v>
      </c>
      <c r="AN675" s="7" t="s">
        <v>27</v>
      </c>
      <c r="AO675" s="7" t="s">
        <v>27</v>
      </c>
      <c r="AP675" s="7" t="s">
        <v>27</v>
      </c>
      <c r="AQ675" s="7" t="s">
        <v>27</v>
      </c>
      <c r="AR675" s="7" t="s">
        <v>27</v>
      </c>
      <c r="AS675" s="7" t="s">
        <v>27</v>
      </c>
      <c r="AT675" s="7" t="s">
        <v>27</v>
      </c>
    </row>
    <row r="676" spans="1:46" ht="25" x14ac:dyDescent="0.2">
      <c r="A676" s="6" t="s">
        <v>1100</v>
      </c>
      <c r="B676" s="7" t="s">
        <v>1101</v>
      </c>
      <c r="C676" s="7" t="s">
        <v>1480</v>
      </c>
      <c r="D676" s="7">
        <v>1</v>
      </c>
      <c r="E676" s="7" t="s">
        <v>132</v>
      </c>
      <c r="F676" s="7">
        <v>19198887386</v>
      </c>
      <c r="G676" s="7">
        <v>19195794674</v>
      </c>
      <c r="H676" s="7">
        <v>1</v>
      </c>
      <c r="I676" s="7" t="s">
        <v>136</v>
      </c>
      <c r="J676" s="213" t="s">
        <v>1481</v>
      </c>
      <c r="L676" s="6" t="s">
        <v>1619</v>
      </c>
      <c r="M676" s="7" t="s">
        <v>1616</v>
      </c>
      <c r="N676" s="7" t="s">
        <v>1617</v>
      </c>
      <c r="O676" s="7">
        <v>651</v>
      </c>
      <c r="P676" s="7">
        <v>-9.2233720368547697E+18</v>
      </c>
      <c r="Q676" s="213" t="s">
        <v>1481</v>
      </c>
      <c r="R676" s="7" t="s">
        <v>1101</v>
      </c>
      <c r="S676" s="7" t="s">
        <v>2310</v>
      </c>
      <c r="T676" s="7" t="s">
        <v>2311</v>
      </c>
      <c r="U676" s="215">
        <v>253757</v>
      </c>
      <c r="V676" s="7" t="s">
        <v>2298</v>
      </c>
      <c r="W676" s="7" t="s">
        <v>2300</v>
      </c>
      <c r="X676" s="7">
        <v>8120.2139999999999</v>
      </c>
      <c r="Y676" s="7">
        <v>60</v>
      </c>
      <c r="Z676" s="7">
        <v>8</v>
      </c>
      <c r="AA676" s="7">
        <v>22</v>
      </c>
      <c r="AB676" s="7" t="b">
        <v>0</v>
      </c>
      <c r="AC676" s="7">
        <v>0.33738800000000002</v>
      </c>
      <c r="AD676" s="7" t="s">
        <v>1623</v>
      </c>
      <c r="AE676" s="7" t="s">
        <v>27</v>
      </c>
      <c r="AF676" s="7" t="s">
        <v>27</v>
      </c>
      <c r="AG676" s="7" t="s">
        <v>27</v>
      </c>
      <c r="AH676" s="7" t="s">
        <v>27</v>
      </c>
      <c r="AI676" s="7" t="s">
        <v>27</v>
      </c>
      <c r="AJ676" s="7" t="s">
        <v>27</v>
      </c>
      <c r="AK676" s="7" t="s">
        <v>27</v>
      </c>
      <c r="AL676" s="7" t="s">
        <v>27</v>
      </c>
      <c r="AM676" s="7" t="s">
        <v>27</v>
      </c>
      <c r="AN676" s="7" t="s">
        <v>27</v>
      </c>
      <c r="AO676" s="7" t="s">
        <v>27</v>
      </c>
      <c r="AP676" s="7" t="s">
        <v>27</v>
      </c>
      <c r="AQ676" s="7" t="s">
        <v>27</v>
      </c>
      <c r="AR676" s="7" t="s">
        <v>27</v>
      </c>
      <c r="AS676" s="7" t="s">
        <v>27</v>
      </c>
      <c r="AT676" s="7" t="s">
        <v>27</v>
      </c>
    </row>
    <row r="677" spans="1:46" ht="49" x14ac:dyDescent="0.2">
      <c r="A677" s="6" t="s">
        <v>1100</v>
      </c>
      <c r="B677" s="7" t="s">
        <v>1101</v>
      </c>
      <c r="C677" s="7" t="s">
        <v>1482</v>
      </c>
      <c r="D677" s="7">
        <v>1</v>
      </c>
      <c r="E677" s="7" t="s">
        <v>132</v>
      </c>
      <c r="F677" s="7">
        <v>19198887386</v>
      </c>
      <c r="G677" s="7">
        <v>19195794674</v>
      </c>
      <c r="H677" s="7">
        <v>1</v>
      </c>
      <c r="I677" s="7" t="s">
        <v>136</v>
      </c>
      <c r="J677" s="211" t="s">
        <v>1483</v>
      </c>
      <c r="L677" s="6" t="s">
        <v>1619</v>
      </c>
      <c r="M677" s="7" t="s">
        <v>1616</v>
      </c>
      <c r="N677" s="7" t="s">
        <v>1617</v>
      </c>
      <c r="O677" s="7">
        <v>652</v>
      </c>
      <c r="P677" s="7">
        <v>-9.2233720368547697E+18</v>
      </c>
      <c r="Q677" s="211" t="s">
        <v>1483</v>
      </c>
      <c r="R677" s="7" t="s">
        <v>1101</v>
      </c>
      <c r="S677" s="7" t="s">
        <v>2311</v>
      </c>
      <c r="T677" s="7" t="s">
        <v>2312</v>
      </c>
      <c r="U677" s="215">
        <v>253757</v>
      </c>
      <c r="V677" s="7" t="s">
        <v>2298</v>
      </c>
      <c r="W677" s="7" t="s">
        <v>2300</v>
      </c>
      <c r="X677" s="7">
        <v>8120.2139999999999</v>
      </c>
      <c r="Y677" s="7">
        <v>156</v>
      </c>
      <c r="Z677" s="7">
        <v>28</v>
      </c>
      <c r="AA677" s="7">
        <v>50</v>
      </c>
      <c r="AB677" s="7" t="b">
        <v>0</v>
      </c>
      <c r="AC677" s="7">
        <v>0.115742</v>
      </c>
      <c r="AD677" s="7" t="s">
        <v>1623</v>
      </c>
      <c r="AE677" s="7" t="s">
        <v>27</v>
      </c>
      <c r="AF677" s="7" t="s">
        <v>27</v>
      </c>
      <c r="AG677" s="7" t="s">
        <v>27</v>
      </c>
      <c r="AH677" s="7" t="s">
        <v>27</v>
      </c>
      <c r="AI677" s="7" t="s">
        <v>27</v>
      </c>
      <c r="AJ677" s="7" t="s">
        <v>27</v>
      </c>
      <c r="AK677" s="7" t="s">
        <v>27</v>
      </c>
      <c r="AL677" s="7" t="s">
        <v>27</v>
      </c>
      <c r="AM677" s="7" t="s">
        <v>27</v>
      </c>
      <c r="AN677" s="7" t="s">
        <v>27</v>
      </c>
      <c r="AO677" s="7" t="s">
        <v>27</v>
      </c>
      <c r="AP677" s="7" t="s">
        <v>27</v>
      </c>
      <c r="AQ677" s="7" t="s">
        <v>27</v>
      </c>
      <c r="AR677" s="7" t="s">
        <v>27</v>
      </c>
      <c r="AS677" s="7" t="s">
        <v>27</v>
      </c>
      <c r="AT677" s="7" t="s">
        <v>27</v>
      </c>
    </row>
    <row r="678" spans="1:46" ht="37" x14ac:dyDescent="0.2">
      <c r="A678" s="6" t="s">
        <v>1100</v>
      </c>
      <c r="B678" s="7" t="s">
        <v>1101</v>
      </c>
      <c r="C678" s="7" t="s">
        <v>1484</v>
      </c>
      <c r="D678" s="7">
        <v>1</v>
      </c>
      <c r="E678" s="7" t="s">
        <v>132</v>
      </c>
      <c r="F678" s="7">
        <v>19198887386</v>
      </c>
      <c r="G678" s="7">
        <v>19195794674</v>
      </c>
      <c r="H678" s="7">
        <v>1</v>
      </c>
      <c r="I678" s="7" t="s">
        <v>136</v>
      </c>
      <c r="J678" s="213" t="s">
        <v>1485</v>
      </c>
      <c r="L678" s="6" t="s">
        <v>1619</v>
      </c>
      <c r="M678" s="7" t="s">
        <v>1616</v>
      </c>
      <c r="N678" s="7" t="s">
        <v>1617</v>
      </c>
      <c r="O678" s="7">
        <v>653</v>
      </c>
      <c r="P678" s="7">
        <v>-9.2233720368547697E+18</v>
      </c>
      <c r="Q678" s="213" t="s">
        <v>1485</v>
      </c>
      <c r="R678" s="7" t="s">
        <v>1101</v>
      </c>
      <c r="S678" s="7" t="s">
        <v>2312</v>
      </c>
      <c r="T678" s="7" t="s">
        <v>2313</v>
      </c>
      <c r="U678" s="215">
        <v>253757</v>
      </c>
      <c r="V678" s="7" t="s">
        <v>2298</v>
      </c>
      <c r="W678" s="7" t="s">
        <v>2300</v>
      </c>
      <c r="X678" s="7">
        <v>8120.2139999999999</v>
      </c>
      <c r="Y678" s="7">
        <v>127</v>
      </c>
      <c r="Z678" s="7">
        <v>24</v>
      </c>
      <c r="AA678" s="7">
        <v>42</v>
      </c>
      <c r="AB678" s="7" t="b">
        <v>0</v>
      </c>
      <c r="AC678" s="7">
        <v>2.4041E-2</v>
      </c>
      <c r="AD678" s="7" t="s">
        <v>1623</v>
      </c>
      <c r="AE678" s="7" t="s">
        <v>27</v>
      </c>
      <c r="AF678" s="7" t="s">
        <v>27</v>
      </c>
      <c r="AG678" s="7" t="s">
        <v>27</v>
      </c>
      <c r="AH678" s="7" t="s">
        <v>27</v>
      </c>
      <c r="AI678" s="7" t="s">
        <v>27</v>
      </c>
      <c r="AJ678" s="7" t="s">
        <v>27</v>
      </c>
      <c r="AK678" s="7" t="s">
        <v>27</v>
      </c>
      <c r="AL678" s="7" t="s">
        <v>27</v>
      </c>
      <c r="AM678" s="7" t="s">
        <v>27</v>
      </c>
      <c r="AN678" s="7" t="s">
        <v>27</v>
      </c>
      <c r="AO678" s="7" t="s">
        <v>27</v>
      </c>
      <c r="AP678" s="7" t="s">
        <v>27</v>
      </c>
      <c r="AQ678" s="7" t="s">
        <v>27</v>
      </c>
      <c r="AR678" s="7" t="s">
        <v>27</v>
      </c>
      <c r="AS678" s="7" t="s">
        <v>27</v>
      </c>
      <c r="AT678" s="7" t="s">
        <v>27</v>
      </c>
    </row>
    <row r="679" spans="1:46" ht="25" x14ac:dyDescent="0.2">
      <c r="A679" s="6" t="s">
        <v>1100</v>
      </c>
      <c r="B679" s="7" t="s">
        <v>1101</v>
      </c>
      <c r="C679" s="7" t="s">
        <v>1486</v>
      </c>
      <c r="D679" s="7">
        <v>1</v>
      </c>
      <c r="E679" s="7" t="s">
        <v>132</v>
      </c>
      <c r="F679" s="7">
        <v>19198887386</v>
      </c>
      <c r="G679" s="7">
        <v>19195794674</v>
      </c>
      <c r="H679" s="7">
        <v>1</v>
      </c>
      <c r="I679" s="7" t="s">
        <v>136</v>
      </c>
      <c r="J679" s="213" t="s">
        <v>1487</v>
      </c>
      <c r="L679" s="6" t="s">
        <v>1619</v>
      </c>
      <c r="M679" s="7" t="s">
        <v>1616</v>
      </c>
      <c r="N679" s="7" t="s">
        <v>1617</v>
      </c>
      <c r="O679" s="7">
        <v>654</v>
      </c>
      <c r="P679" s="7">
        <v>-9.2233720368547697E+18</v>
      </c>
      <c r="Q679" s="213" t="s">
        <v>1487</v>
      </c>
      <c r="R679" s="7" t="s">
        <v>1101</v>
      </c>
      <c r="S679" s="7" t="s">
        <v>2313</v>
      </c>
      <c r="T679" s="7" t="s">
        <v>2314</v>
      </c>
      <c r="U679" s="215">
        <v>253757</v>
      </c>
      <c r="V679" s="7" t="s">
        <v>2298</v>
      </c>
      <c r="W679" s="7" t="s">
        <v>2300</v>
      </c>
      <c r="X679" s="7">
        <v>8120.2139999999999</v>
      </c>
      <c r="Y679" s="7">
        <v>83</v>
      </c>
      <c r="Z679" s="7">
        <v>12</v>
      </c>
      <c r="AA679" s="7">
        <v>25</v>
      </c>
      <c r="AB679" s="7" t="b">
        <v>0</v>
      </c>
      <c r="AC679" s="7">
        <v>2.1020000000000001E-3</v>
      </c>
      <c r="AD679" s="7" t="s">
        <v>1623</v>
      </c>
      <c r="AE679" s="7" t="s">
        <v>27</v>
      </c>
      <c r="AF679" s="7" t="s">
        <v>27</v>
      </c>
      <c r="AG679" s="7" t="s">
        <v>27</v>
      </c>
      <c r="AH679" s="7" t="s">
        <v>27</v>
      </c>
      <c r="AI679" s="7" t="s">
        <v>27</v>
      </c>
      <c r="AJ679" s="7" t="s">
        <v>27</v>
      </c>
      <c r="AK679" s="7" t="s">
        <v>27</v>
      </c>
      <c r="AL679" s="7" t="s">
        <v>27</v>
      </c>
      <c r="AM679" s="7" t="s">
        <v>27</v>
      </c>
      <c r="AN679" s="7" t="s">
        <v>27</v>
      </c>
      <c r="AO679" s="7" t="s">
        <v>27</v>
      </c>
      <c r="AP679" s="7" t="s">
        <v>27</v>
      </c>
      <c r="AQ679" s="7" t="s">
        <v>27</v>
      </c>
      <c r="AR679" s="7" t="s">
        <v>27</v>
      </c>
      <c r="AS679" s="7" t="s">
        <v>27</v>
      </c>
      <c r="AT679" s="7" t="s">
        <v>27</v>
      </c>
    </row>
    <row r="680" spans="1:46" ht="37" x14ac:dyDescent="0.2">
      <c r="A680" s="6" t="s">
        <v>1100</v>
      </c>
      <c r="B680" s="7" t="s">
        <v>1101</v>
      </c>
      <c r="C680" s="7" t="s">
        <v>1488</v>
      </c>
      <c r="D680" s="7">
        <v>1</v>
      </c>
      <c r="E680" s="7" t="s">
        <v>132</v>
      </c>
      <c r="F680" s="7">
        <v>19198887386</v>
      </c>
      <c r="G680" s="7">
        <v>19195794674</v>
      </c>
      <c r="H680" s="7">
        <v>1</v>
      </c>
      <c r="I680" s="7" t="s">
        <v>136</v>
      </c>
      <c r="J680" s="211" t="s">
        <v>1489</v>
      </c>
      <c r="L680" s="6" t="s">
        <v>1619</v>
      </c>
      <c r="M680" s="7" t="s">
        <v>1616</v>
      </c>
      <c r="N680" s="7" t="s">
        <v>1617</v>
      </c>
      <c r="O680" s="7">
        <v>655</v>
      </c>
      <c r="P680" s="7">
        <v>-9.2233720368547697E+18</v>
      </c>
      <c r="Q680" s="211" t="s">
        <v>1489</v>
      </c>
      <c r="R680" s="7" t="s">
        <v>1101</v>
      </c>
      <c r="S680" s="7" t="s">
        <v>2314</v>
      </c>
      <c r="T680" s="7" t="s">
        <v>2315</v>
      </c>
      <c r="U680" s="215">
        <v>253757</v>
      </c>
      <c r="V680" s="7" t="s">
        <v>2298</v>
      </c>
      <c r="W680" s="7" t="s">
        <v>2300</v>
      </c>
      <c r="X680" s="7">
        <v>8120.2139999999999</v>
      </c>
      <c r="Y680" s="7">
        <v>110</v>
      </c>
      <c r="Z680" s="7">
        <v>19</v>
      </c>
      <c r="AA680" s="7">
        <v>43</v>
      </c>
      <c r="AB680" s="7" t="b">
        <v>0</v>
      </c>
      <c r="AC680" s="7">
        <v>1.4841E-2</v>
      </c>
      <c r="AD680" s="7" t="s">
        <v>1623</v>
      </c>
      <c r="AE680" s="7" t="s">
        <v>27</v>
      </c>
      <c r="AF680" s="7" t="s">
        <v>27</v>
      </c>
      <c r="AG680" s="7" t="s">
        <v>27</v>
      </c>
      <c r="AH680" s="7" t="s">
        <v>27</v>
      </c>
      <c r="AI680" s="7" t="s">
        <v>27</v>
      </c>
      <c r="AJ680" s="7" t="s">
        <v>27</v>
      </c>
      <c r="AK680" s="7" t="s">
        <v>27</v>
      </c>
      <c r="AL680" s="7" t="s">
        <v>27</v>
      </c>
      <c r="AM680" s="7" t="s">
        <v>27</v>
      </c>
      <c r="AN680" s="7" t="s">
        <v>27</v>
      </c>
      <c r="AO680" s="7" t="s">
        <v>27</v>
      </c>
      <c r="AP680" s="7" t="s">
        <v>27</v>
      </c>
      <c r="AQ680" s="7" t="s">
        <v>27</v>
      </c>
      <c r="AR680" s="7" t="s">
        <v>27</v>
      </c>
      <c r="AS680" s="7" t="s">
        <v>27</v>
      </c>
      <c r="AT680" s="7" t="s">
        <v>27</v>
      </c>
    </row>
    <row r="681" spans="1:46" ht="37" x14ac:dyDescent="0.2">
      <c r="A681" s="6" t="s">
        <v>1100</v>
      </c>
      <c r="B681" s="7" t="s">
        <v>1101</v>
      </c>
      <c r="C681" s="7" t="s">
        <v>1490</v>
      </c>
      <c r="D681" s="7">
        <v>1</v>
      </c>
      <c r="E681" s="7" t="s">
        <v>132</v>
      </c>
      <c r="F681" s="7">
        <v>19198887386</v>
      </c>
      <c r="G681" s="7">
        <v>19195794674</v>
      </c>
      <c r="H681" s="7">
        <v>1</v>
      </c>
      <c r="I681" s="7" t="s">
        <v>136</v>
      </c>
      <c r="J681" s="211" t="s">
        <v>1491</v>
      </c>
      <c r="L681" s="6" t="s">
        <v>1619</v>
      </c>
      <c r="M681" s="7" t="s">
        <v>1616</v>
      </c>
      <c r="N681" s="7" t="s">
        <v>1617</v>
      </c>
      <c r="O681" s="7">
        <v>656</v>
      </c>
      <c r="P681" s="7">
        <v>-9.2233720368547697E+18</v>
      </c>
      <c r="Q681" s="211" t="s">
        <v>1491</v>
      </c>
      <c r="R681" s="7" t="s">
        <v>1101</v>
      </c>
      <c r="S681" s="7" t="s">
        <v>2315</v>
      </c>
      <c r="T681" s="7" t="s">
        <v>2316</v>
      </c>
      <c r="U681" s="215">
        <v>253757</v>
      </c>
      <c r="V681" s="7" t="s">
        <v>2298</v>
      </c>
      <c r="W681" s="7" t="s">
        <v>2300</v>
      </c>
      <c r="X681" s="7">
        <v>8120.2139999999999</v>
      </c>
      <c r="Y681" s="7">
        <v>92</v>
      </c>
      <c r="Z681" s="7">
        <v>11</v>
      </c>
      <c r="AA681" s="7">
        <v>52</v>
      </c>
      <c r="AB681" s="7" t="b">
        <v>0</v>
      </c>
      <c r="AC681" s="7">
        <v>0.101502</v>
      </c>
      <c r="AD681" s="7" t="s">
        <v>1623</v>
      </c>
      <c r="AE681" s="7" t="s">
        <v>27</v>
      </c>
      <c r="AF681" s="7" t="s">
        <v>27</v>
      </c>
      <c r="AG681" s="7" t="s">
        <v>27</v>
      </c>
      <c r="AH681" s="7" t="s">
        <v>27</v>
      </c>
      <c r="AI681" s="7" t="s">
        <v>27</v>
      </c>
      <c r="AJ681" s="7" t="s">
        <v>27</v>
      </c>
      <c r="AK681" s="7" t="s">
        <v>27</v>
      </c>
      <c r="AL681" s="7" t="s">
        <v>27</v>
      </c>
      <c r="AM681" s="7" t="s">
        <v>27</v>
      </c>
      <c r="AN681" s="7" t="s">
        <v>27</v>
      </c>
      <c r="AO681" s="7" t="s">
        <v>27</v>
      </c>
      <c r="AP681" s="7" t="s">
        <v>27</v>
      </c>
      <c r="AQ681" s="7" t="s">
        <v>27</v>
      </c>
      <c r="AR681" s="7" t="s">
        <v>27</v>
      </c>
      <c r="AS681" s="7" t="s">
        <v>27</v>
      </c>
      <c r="AT681" s="7" t="s">
        <v>27</v>
      </c>
    </row>
    <row r="682" spans="1:46" x14ac:dyDescent="0.2">
      <c r="A682" s="6" t="s">
        <v>1100</v>
      </c>
      <c r="B682" s="7" t="s">
        <v>1101</v>
      </c>
      <c r="C682" s="7" t="s">
        <v>1492</v>
      </c>
      <c r="D682" s="7">
        <v>1</v>
      </c>
      <c r="E682" s="7" t="s">
        <v>132</v>
      </c>
      <c r="F682" s="7">
        <v>19198887386</v>
      </c>
      <c r="G682" s="7">
        <v>19195794674</v>
      </c>
      <c r="H682" s="7">
        <v>1</v>
      </c>
      <c r="I682" s="7" t="s">
        <v>136</v>
      </c>
      <c r="J682" s="211" t="s">
        <v>1493</v>
      </c>
      <c r="L682" s="6" t="s">
        <v>1619</v>
      </c>
      <c r="M682" s="7" t="s">
        <v>1616</v>
      </c>
      <c r="N682" s="7" t="s">
        <v>1617</v>
      </c>
      <c r="O682" s="7">
        <v>657</v>
      </c>
      <c r="P682" s="7">
        <v>-9.2233720368547697E+18</v>
      </c>
      <c r="Q682" s="211" t="s">
        <v>1493</v>
      </c>
      <c r="R682" s="7" t="s">
        <v>1101</v>
      </c>
      <c r="S682" s="7" t="s">
        <v>2316</v>
      </c>
      <c r="T682" s="7" t="s">
        <v>2317</v>
      </c>
      <c r="U682" s="215">
        <v>253757</v>
      </c>
      <c r="V682" s="7" t="s">
        <v>2298</v>
      </c>
      <c r="W682" s="7" t="s">
        <v>2300</v>
      </c>
      <c r="X682" s="7">
        <v>8120.2139999999999</v>
      </c>
      <c r="Y682" s="7">
        <v>19</v>
      </c>
      <c r="Z682" s="7">
        <v>1</v>
      </c>
      <c r="AA682" s="7">
        <v>8</v>
      </c>
      <c r="AB682" s="7" t="b">
        <v>0</v>
      </c>
      <c r="AC682" s="7">
        <v>4.0900000000000002E-4</v>
      </c>
      <c r="AD682" s="7" t="s">
        <v>1623</v>
      </c>
      <c r="AE682" s="7" t="s">
        <v>27</v>
      </c>
      <c r="AF682" s="7" t="s">
        <v>27</v>
      </c>
      <c r="AG682" s="7" t="s">
        <v>27</v>
      </c>
      <c r="AH682" s="7" t="s">
        <v>27</v>
      </c>
      <c r="AI682" s="7" t="s">
        <v>27</v>
      </c>
      <c r="AJ682" s="7" t="s">
        <v>27</v>
      </c>
      <c r="AK682" s="7" t="s">
        <v>27</v>
      </c>
      <c r="AL682" s="7" t="s">
        <v>27</v>
      </c>
      <c r="AM682" s="7" t="s">
        <v>27</v>
      </c>
      <c r="AN682" s="7" t="s">
        <v>27</v>
      </c>
      <c r="AO682" s="7" t="s">
        <v>27</v>
      </c>
      <c r="AP682" s="7" t="s">
        <v>27</v>
      </c>
      <c r="AQ682" s="7" t="s">
        <v>27</v>
      </c>
      <c r="AR682" s="7" t="s">
        <v>27</v>
      </c>
      <c r="AS682" s="7" t="s">
        <v>27</v>
      </c>
      <c r="AT682" s="7" t="s">
        <v>27</v>
      </c>
    </row>
    <row r="683" spans="1:46" ht="49" x14ac:dyDescent="0.2">
      <c r="A683" s="6" t="s">
        <v>1100</v>
      </c>
      <c r="B683" s="7" t="s">
        <v>1101</v>
      </c>
      <c r="C683" s="7" t="s">
        <v>1494</v>
      </c>
      <c r="D683" s="7">
        <v>1</v>
      </c>
      <c r="E683" s="7" t="s">
        <v>132</v>
      </c>
      <c r="F683" s="7">
        <v>19198887386</v>
      </c>
      <c r="G683" s="7">
        <v>19195794674</v>
      </c>
      <c r="H683" s="7">
        <v>1</v>
      </c>
      <c r="I683" s="7" t="s">
        <v>136</v>
      </c>
      <c r="J683" s="212" t="s">
        <v>1495</v>
      </c>
      <c r="L683" s="6" t="s">
        <v>1619</v>
      </c>
      <c r="M683" s="7" t="s">
        <v>1616</v>
      </c>
      <c r="N683" s="7" t="s">
        <v>1617</v>
      </c>
      <c r="O683" s="7">
        <v>658</v>
      </c>
      <c r="P683" s="7">
        <v>-9.2233720368547697E+18</v>
      </c>
      <c r="Q683" s="217" t="s">
        <v>1495</v>
      </c>
      <c r="R683" s="7" t="s">
        <v>1101</v>
      </c>
      <c r="S683" s="7" t="s">
        <v>2317</v>
      </c>
      <c r="T683" s="7" t="s">
        <v>2318</v>
      </c>
      <c r="U683" s="215">
        <v>253757</v>
      </c>
      <c r="V683" s="7" t="s">
        <v>2298</v>
      </c>
      <c r="W683" s="7" t="s">
        <v>2300</v>
      </c>
      <c r="X683" s="7">
        <v>8120.2139999999999</v>
      </c>
      <c r="Y683" s="7">
        <v>134</v>
      </c>
      <c r="Z683" s="7">
        <v>21</v>
      </c>
      <c r="AA683" s="7">
        <v>51</v>
      </c>
      <c r="AB683" s="7" t="b">
        <v>0</v>
      </c>
      <c r="AC683" s="7">
        <v>5.8286999999999999E-2</v>
      </c>
      <c r="AD683" s="7" t="s">
        <v>1623</v>
      </c>
      <c r="AE683" s="7" t="s">
        <v>27</v>
      </c>
      <c r="AF683" s="7" t="s">
        <v>27</v>
      </c>
      <c r="AG683" s="7" t="s">
        <v>27</v>
      </c>
      <c r="AH683" s="7" t="s">
        <v>27</v>
      </c>
      <c r="AI683" s="7" t="s">
        <v>27</v>
      </c>
      <c r="AJ683" s="7" t="s">
        <v>27</v>
      </c>
      <c r="AK683" s="7" t="s">
        <v>27</v>
      </c>
      <c r="AL683" s="7" t="s">
        <v>27</v>
      </c>
      <c r="AM683" s="7" t="s">
        <v>27</v>
      </c>
      <c r="AN683" s="7" t="s">
        <v>27</v>
      </c>
      <c r="AO683" s="7" t="s">
        <v>27</v>
      </c>
      <c r="AP683" s="7" t="s">
        <v>27</v>
      </c>
      <c r="AQ683" s="7" t="s">
        <v>27</v>
      </c>
      <c r="AR683" s="7" t="s">
        <v>27</v>
      </c>
      <c r="AS683" s="7" t="s">
        <v>27</v>
      </c>
      <c r="AT683" s="7" t="s">
        <v>27</v>
      </c>
    </row>
    <row r="684" spans="1:46" ht="25" x14ac:dyDescent="0.2">
      <c r="A684" s="6" t="s">
        <v>1100</v>
      </c>
      <c r="B684" s="7" t="s">
        <v>1101</v>
      </c>
      <c r="C684" s="7" t="s">
        <v>1496</v>
      </c>
      <c r="D684" s="7">
        <v>1</v>
      </c>
      <c r="E684" s="7" t="s">
        <v>132</v>
      </c>
      <c r="F684" s="7">
        <v>19198887386</v>
      </c>
      <c r="G684" s="7">
        <v>19195794674</v>
      </c>
      <c r="H684" s="7">
        <v>1</v>
      </c>
      <c r="I684" s="7" t="s">
        <v>136</v>
      </c>
      <c r="J684" s="211" t="s">
        <v>1497</v>
      </c>
      <c r="L684" s="6" t="s">
        <v>1619</v>
      </c>
      <c r="M684" s="7" t="s">
        <v>1616</v>
      </c>
      <c r="N684" s="7" t="s">
        <v>1617</v>
      </c>
      <c r="O684" s="7">
        <v>659</v>
      </c>
      <c r="P684" s="7">
        <v>-9.2233720368547697E+18</v>
      </c>
      <c r="Q684" s="211" t="s">
        <v>1497</v>
      </c>
      <c r="R684" s="7" t="s">
        <v>1101</v>
      </c>
      <c r="S684" s="7" t="s">
        <v>2318</v>
      </c>
      <c r="T684" s="7" t="s">
        <v>2319</v>
      </c>
      <c r="U684" s="215">
        <v>253757</v>
      </c>
      <c r="V684" s="7" t="s">
        <v>2298</v>
      </c>
      <c r="W684" s="7" t="s">
        <v>2300</v>
      </c>
      <c r="X684" s="7">
        <v>8120.2139999999999</v>
      </c>
      <c r="Y684" s="7">
        <v>47</v>
      </c>
      <c r="Z684" s="7">
        <v>8</v>
      </c>
      <c r="AA684" s="7">
        <v>15</v>
      </c>
      <c r="AB684" s="7" t="b">
        <v>0</v>
      </c>
      <c r="AC684" s="7">
        <v>1.0660000000000001E-3</v>
      </c>
      <c r="AD684" s="7" t="s">
        <v>1623</v>
      </c>
      <c r="AE684" s="7" t="s">
        <v>27</v>
      </c>
      <c r="AF684" s="7" t="s">
        <v>27</v>
      </c>
      <c r="AG684" s="7" t="s">
        <v>27</v>
      </c>
      <c r="AH684" s="7" t="s">
        <v>27</v>
      </c>
      <c r="AI684" s="7" t="s">
        <v>27</v>
      </c>
      <c r="AJ684" s="7" t="s">
        <v>27</v>
      </c>
      <c r="AK684" s="7" t="s">
        <v>27</v>
      </c>
      <c r="AL684" s="7" t="s">
        <v>27</v>
      </c>
      <c r="AM684" s="7" t="s">
        <v>27</v>
      </c>
      <c r="AN684" s="7" t="s">
        <v>27</v>
      </c>
      <c r="AO684" s="7" t="s">
        <v>27</v>
      </c>
      <c r="AP684" s="7" t="s">
        <v>27</v>
      </c>
      <c r="AQ684" s="7" t="s">
        <v>27</v>
      </c>
      <c r="AR684" s="7" t="s">
        <v>27</v>
      </c>
      <c r="AS684" s="7" t="s">
        <v>27</v>
      </c>
      <c r="AT684" s="7" t="s">
        <v>27</v>
      </c>
    </row>
    <row r="685" spans="1:46" ht="61" x14ac:dyDescent="0.2">
      <c r="A685" s="6" t="s">
        <v>1100</v>
      </c>
      <c r="B685" s="7" t="s">
        <v>1101</v>
      </c>
      <c r="C685" s="7" t="s">
        <v>1498</v>
      </c>
      <c r="D685" s="7">
        <v>1</v>
      </c>
      <c r="E685" s="7" t="s">
        <v>132</v>
      </c>
      <c r="F685" s="7">
        <v>19198887386</v>
      </c>
      <c r="G685" s="7">
        <v>19195794674</v>
      </c>
      <c r="H685" s="7">
        <v>1</v>
      </c>
      <c r="I685" s="7" t="s">
        <v>136</v>
      </c>
      <c r="J685" s="211" t="s">
        <v>1499</v>
      </c>
      <c r="L685" s="6" t="s">
        <v>1619</v>
      </c>
      <c r="M685" s="7" t="s">
        <v>1616</v>
      </c>
      <c r="N685" s="7" t="s">
        <v>1617</v>
      </c>
      <c r="O685" s="7">
        <v>660</v>
      </c>
      <c r="P685" s="7">
        <v>-9.2233720368547697E+18</v>
      </c>
      <c r="Q685" s="211" t="s">
        <v>1499</v>
      </c>
      <c r="R685" s="7" t="s">
        <v>1101</v>
      </c>
      <c r="S685" s="7" t="s">
        <v>2319</v>
      </c>
      <c r="T685" s="7" t="s">
        <v>2320</v>
      </c>
      <c r="U685" s="215">
        <v>253757</v>
      </c>
      <c r="V685" s="7" t="s">
        <v>2298</v>
      </c>
      <c r="W685" s="7" t="s">
        <v>2300</v>
      </c>
      <c r="X685" s="7">
        <v>8120.2139999999999</v>
      </c>
      <c r="Y685" s="7">
        <v>126</v>
      </c>
      <c r="Z685" s="7">
        <v>20</v>
      </c>
      <c r="AA685" s="7">
        <v>42</v>
      </c>
      <c r="AB685" s="7" t="b">
        <v>0</v>
      </c>
      <c r="AC685" s="7">
        <v>1.4298E-2</v>
      </c>
      <c r="AD685" s="7" t="s">
        <v>1623</v>
      </c>
      <c r="AE685" s="7" t="s">
        <v>27</v>
      </c>
      <c r="AF685" s="7" t="s">
        <v>27</v>
      </c>
      <c r="AG685" s="7" t="s">
        <v>27</v>
      </c>
      <c r="AH685" s="7" t="s">
        <v>27</v>
      </c>
      <c r="AI685" s="7" t="s">
        <v>27</v>
      </c>
      <c r="AJ685" s="7" t="s">
        <v>27</v>
      </c>
      <c r="AK685" s="7" t="s">
        <v>27</v>
      </c>
      <c r="AL685" s="7" t="s">
        <v>27</v>
      </c>
      <c r="AM685" s="7" t="s">
        <v>27</v>
      </c>
      <c r="AN685" s="7" t="s">
        <v>27</v>
      </c>
      <c r="AO685" s="7" t="s">
        <v>27</v>
      </c>
      <c r="AP685" s="7" t="s">
        <v>27</v>
      </c>
      <c r="AQ685" s="7" t="s">
        <v>27</v>
      </c>
      <c r="AR685" s="7" t="s">
        <v>27</v>
      </c>
      <c r="AS685" s="7" t="s">
        <v>27</v>
      </c>
      <c r="AT685" s="7" t="s">
        <v>27</v>
      </c>
    </row>
    <row r="686" spans="1:46" x14ac:dyDescent="0.2">
      <c r="A686" s="6" t="s">
        <v>1100</v>
      </c>
      <c r="B686" s="7" t="s">
        <v>1101</v>
      </c>
      <c r="C686" s="7" t="s">
        <v>1500</v>
      </c>
      <c r="D686" s="7">
        <v>1</v>
      </c>
      <c r="E686" s="7" t="s">
        <v>132</v>
      </c>
      <c r="F686" s="7">
        <v>19198887386</v>
      </c>
      <c r="G686" s="7">
        <v>19195794674</v>
      </c>
      <c r="H686" s="7">
        <v>1</v>
      </c>
      <c r="I686" s="7" t="s">
        <v>136</v>
      </c>
      <c r="J686" s="211" t="s">
        <v>1501</v>
      </c>
      <c r="L686" s="6" t="s">
        <v>1619</v>
      </c>
      <c r="M686" s="7" t="s">
        <v>1616</v>
      </c>
      <c r="N686" s="7" t="s">
        <v>1617</v>
      </c>
      <c r="O686" s="7">
        <v>661</v>
      </c>
      <c r="P686" s="7">
        <v>-9.2233720368547697E+18</v>
      </c>
      <c r="Q686" s="211" t="s">
        <v>1501</v>
      </c>
      <c r="R686" s="7" t="s">
        <v>1101</v>
      </c>
      <c r="S686" s="7" t="s">
        <v>2320</v>
      </c>
      <c r="T686" s="7" t="s">
        <v>2321</v>
      </c>
      <c r="U686" s="215">
        <v>253757</v>
      </c>
      <c r="V686" s="7" t="s">
        <v>2298</v>
      </c>
      <c r="W686" s="7" t="s">
        <v>2300</v>
      </c>
      <c r="X686" s="7">
        <v>8120.2139999999999</v>
      </c>
      <c r="Y686" s="7">
        <v>20</v>
      </c>
      <c r="Z686" s="7">
        <v>4</v>
      </c>
      <c r="AA686" s="7">
        <v>8</v>
      </c>
      <c r="AB686" s="7" t="b">
        <v>1</v>
      </c>
      <c r="AC686" s="7">
        <v>0.99477099999999996</v>
      </c>
      <c r="AD686" s="7" t="s">
        <v>1667</v>
      </c>
      <c r="AE686" s="7" t="s">
        <v>27</v>
      </c>
      <c r="AF686" s="7" t="s">
        <v>27</v>
      </c>
      <c r="AG686" s="7" t="s">
        <v>27</v>
      </c>
      <c r="AH686" s="7" t="s">
        <v>27</v>
      </c>
      <c r="AI686" s="7" t="s">
        <v>27</v>
      </c>
      <c r="AJ686" s="7" t="s">
        <v>27</v>
      </c>
      <c r="AK686" s="7" t="s">
        <v>27</v>
      </c>
      <c r="AL686" s="7" t="s">
        <v>27</v>
      </c>
      <c r="AM686" s="7" t="s">
        <v>27</v>
      </c>
      <c r="AN686" s="7" t="s">
        <v>27</v>
      </c>
      <c r="AO686" s="7" t="s">
        <v>27</v>
      </c>
      <c r="AP686" s="7" t="s">
        <v>27</v>
      </c>
      <c r="AQ686" s="7" t="s">
        <v>27</v>
      </c>
      <c r="AR686" s="7" t="s">
        <v>27</v>
      </c>
      <c r="AS686" s="7" t="s">
        <v>27</v>
      </c>
      <c r="AT686" s="7" t="s">
        <v>27</v>
      </c>
    </row>
    <row r="687" spans="1:46" ht="25" x14ac:dyDescent="0.2">
      <c r="A687" s="6" t="s">
        <v>1100</v>
      </c>
      <c r="B687" s="7" t="s">
        <v>1101</v>
      </c>
      <c r="C687" s="7" t="s">
        <v>1502</v>
      </c>
      <c r="D687" s="7">
        <v>1</v>
      </c>
      <c r="E687" s="7" t="s">
        <v>132</v>
      </c>
      <c r="F687" s="7">
        <v>19198887386</v>
      </c>
      <c r="G687" s="7">
        <v>19195794674</v>
      </c>
      <c r="H687" s="7">
        <v>1</v>
      </c>
      <c r="I687" s="7" t="s">
        <v>136</v>
      </c>
      <c r="J687" s="212" t="s">
        <v>1503</v>
      </c>
      <c r="L687" s="6" t="s">
        <v>1619</v>
      </c>
      <c r="M687" s="7" t="s">
        <v>1616</v>
      </c>
      <c r="N687" s="7" t="s">
        <v>1617</v>
      </c>
      <c r="O687" s="7">
        <v>662</v>
      </c>
      <c r="P687" s="7">
        <v>-9.2233720368547697E+18</v>
      </c>
      <c r="Q687" s="217" t="s">
        <v>1503</v>
      </c>
      <c r="R687" s="7" t="s">
        <v>1101</v>
      </c>
      <c r="S687" s="7" t="s">
        <v>2321</v>
      </c>
      <c r="T687" s="7" t="s">
        <v>2322</v>
      </c>
      <c r="U687" s="215">
        <v>253757</v>
      </c>
      <c r="V687" s="7" t="s">
        <v>2298</v>
      </c>
      <c r="W687" s="7" t="s">
        <v>2300</v>
      </c>
      <c r="X687" s="7">
        <v>8120.2139999999999</v>
      </c>
      <c r="Y687" s="7">
        <v>63</v>
      </c>
      <c r="Z687" s="7">
        <v>12</v>
      </c>
      <c r="AA687" s="7">
        <v>30</v>
      </c>
      <c r="AB687" s="7" t="b">
        <v>0</v>
      </c>
      <c r="AC687" s="7">
        <v>0.117664</v>
      </c>
      <c r="AD687" s="7" t="s">
        <v>1623</v>
      </c>
      <c r="AE687" s="7" t="s">
        <v>27</v>
      </c>
      <c r="AF687" s="7" t="s">
        <v>27</v>
      </c>
      <c r="AG687" s="7" t="s">
        <v>27</v>
      </c>
      <c r="AH687" s="7" t="s">
        <v>27</v>
      </c>
      <c r="AI687" s="7" t="s">
        <v>27</v>
      </c>
      <c r="AJ687" s="7" t="s">
        <v>27</v>
      </c>
      <c r="AK687" s="7" t="s">
        <v>27</v>
      </c>
      <c r="AL687" s="7" t="s">
        <v>27</v>
      </c>
      <c r="AM687" s="7" t="s">
        <v>27</v>
      </c>
      <c r="AN687" s="7" t="s">
        <v>27</v>
      </c>
      <c r="AO687" s="7" t="s">
        <v>27</v>
      </c>
      <c r="AP687" s="7" t="s">
        <v>27</v>
      </c>
      <c r="AQ687" s="7" t="s">
        <v>27</v>
      </c>
      <c r="AR687" s="7" t="s">
        <v>27</v>
      </c>
      <c r="AS687" s="7" t="s">
        <v>27</v>
      </c>
      <c r="AT687" s="7" t="s">
        <v>27</v>
      </c>
    </row>
    <row r="688" spans="1:46" x14ac:dyDescent="0.2">
      <c r="A688" s="6" t="s">
        <v>1100</v>
      </c>
      <c r="B688" s="7" t="s">
        <v>1101</v>
      </c>
      <c r="C688" s="7" t="s">
        <v>1504</v>
      </c>
      <c r="D688" s="7">
        <v>1</v>
      </c>
      <c r="E688" s="7" t="s">
        <v>132</v>
      </c>
      <c r="F688" s="7">
        <v>19198887386</v>
      </c>
      <c r="G688" s="7">
        <v>19195794674</v>
      </c>
      <c r="H688" s="7">
        <v>1</v>
      </c>
      <c r="I688" s="7" t="s">
        <v>136</v>
      </c>
      <c r="J688" s="211" t="s">
        <v>1505</v>
      </c>
      <c r="L688" s="6" t="s">
        <v>1619</v>
      </c>
      <c r="M688" s="7" t="s">
        <v>1616</v>
      </c>
      <c r="N688" s="7" t="s">
        <v>1617</v>
      </c>
      <c r="O688" s="7">
        <v>663</v>
      </c>
      <c r="P688" s="7">
        <v>-9.2233720368547697E+18</v>
      </c>
      <c r="Q688" s="211" t="s">
        <v>1505</v>
      </c>
      <c r="R688" s="7" t="s">
        <v>1101</v>
      </c>
      <c r="S688" s="7" t="s">
        <v>2322</v>
      </c>
      <c r="T688" s="7" t="s">
        <v>2323</v>
      </c>
      <c r="U688" s="215">
        <v>253757</v>
      </c>
      <c r="V688" s="7" t="s">
        <v>2298</v>
      </c>
      <c r="W688" s="7" t="s">
        <v>2300</v>
      </c>
      <c r="X688" s="7">
        <v>8120.2139999999999</v>
      </c>
      <c r="Y688" s="7">
        <v>13</v>
      </c>
      <c r="Z688" s="7">
        <v>1</v>
      </c>
      <c r="AA688" s="7">
        <v>6</v>
      </c>
      <c r="AB688" s="7" t="b">
        <v>0</v>
      </c>
      <c r="AC688" s="7">
        <v>7.4299999999999995E-4</v>
      </c>
      <c r="AD688" s="7" t="s">
        <v>1623</v>
      </c>
      <c r="AE688" s="7" t="s">
        <v>27</v>
      </c>
      <c r="AF688" s="7" t="s">
        <v>27</v>
      </c>
      <c r="AG688" s="7" t="s">
        <v>27</v>
      </c>
      <c r="AH688" s="7" t="s">
        <v>27</v>
      </c>
      <c r="AI688" s="7" t="s">
        <v>27</v>
      </c>
      <c r="AJ688" s="7" t="s">
        <v>27</v>
      </c>
      <c r="AK688" s="7" t="s">
        <v>27</v>
      </c>
      <c r="AL688" s="7" t="s">
        <v>27</v>
      </c>
      <c r="AM688" s="7" t="s">
        <v>27</v>
      </c>
      <c r="AN688" s="7" t="s">
        <v>27</v>
      </c>
      <c r="AO688" s="7" t="s">
        <v>27</v>
      </c>
      <c r="AP688" s="7" t="s">
        <v>27</v>
      </c>
      <c r="AQ688" s="7" t="s">
        <v>27</v>
      </c>
      <c r="AR688" s="7" t="s">
        <v>27</v>
      </c>
      <c r="AS688" s="7" t="s">
        <v>27</v>
      </c>
      <c r="AT688" s="7" t="s">
        <v>27</v>
      </c>
    </row>
    <row r="689" spans="1:46" ht="25" x14ac:dyDescent="0.2">
      <c r="A689" s="6" t="s">
        <v>1100</v>
      </c>
      <c r="B689" s="7" t="s">
        <v>1101</v>
      </c>
      <c r="C689" s="7" t="s">
        <v>1506</v>
      </c>
      <c r="D689" s="7">
        <v>1</v>
      </c>
      <c r="E689" s="7" t="s">
        <v>132</v>
      </c>
      <c r="F689" s="7">
        <v>19198887386</v>
      </c>
      <c r="G689" s="7">
        <v>19195794674</v>
      </c>
      <c r="H689" s="7">
        <v>1</v>
      </c>
      <c r="I689" s="7" t="s">
        <v>136</v>
      </c>
      <c r="J689" s="211" t="s">
        <v>1507</v>
      </c>
      <c r="L689" s="6" t="s">
        <v>1619</v>
      </c>
      <c r="M689" s="7" t="s">
        <v>1616</v>
      </c>
      <c r="N689" s="7" t="s">
        <v>1617</v>
      </c>
      <c r="O689" s="7">
        <v>664</v>
      </c>
      <c r="P689" s="7">
        <v>-9.2233720368547697E+18</v>
      </c>
      <c r="Q689" s="211" t="s">
        <v>1507</v>
      </c>
      <c r="R689" s="7" t="s">
        <v>1101</v>
      </c>
      <c r="S689" s="7" t="s">
        <v>2323</v>
      </c>
      <c r="T689" s="7" t="s">
        <v>2324</v>
      </c>
      <c r="U689" s="215">
        <v>253757</v>
      </c>
      <c r="V689" s="7" t="s">
        <v>2298</v>
      </c>
      <c r="W689" s="7" t="s">
        <v>2300</v>
      </c>
      <c r="X689" s="7">
        <v>8120.2139999999999</v>
      </c>
      <c r="Y689" s="7">
        <v>82</v>
      </c>
      <c r="Z689" s="7">
        <v>13</v>
      </c>
      <c r="AA689" s="7">
        <v>25</v>
      </c>
      <c r="AB689" s="7" t="b">
        <v>1</v>
      </c>
      <c r="AC689" s="7">
        <v>0.993255</v>
      </c>
      <c r="AD689" s="7" t="s">
        <v>1667</v>
      </c>
      <c r="AE689" s="7" t="s">
        <v>27</v>
      </c>
      <c r="AF689" s="7" t="s">
        <v>27</v>
      </c>
      <c r="AG689" s="7" t="s">
        <v>27</v>
      </c>
      <c r="AH689" s="7" t="s">
        <v>27</v>
      </c>
      <c r="AI689" s="7" t="s">
        <v>27</v>
      </c>
      <c r="AJ689" s="7" t="s">
        <v>27</v>
      </c>
      <c r="AK689" s="7" t="s">
        <v>27</v>
      </c>
      <c r="AL689" s="7" t="s">
        <v>27</v>
      </c>
      <c r="AM689" s="7" t="s">
        <v>27</v>
      </c>
      <c r="AN689" s="7" t="s">
        <v>27</v>
      </c>
      <c r="AO689" s="7" t="s">
        <v>27</v>
      </c>
      <c r="AP689" s="7" t="s">
        <v>27</v>
      </c>
      <c r="AQ689" s="7" t="s">
        <v>27</v>
      </c>
      <c r="AR689" s="7" t="s">
        <v>27</v>
      </c>
      <c r="AS689" s="7" t="s">
        <v>27</v>
      </c>
      <c r="AT689" s="7" t="s">
        <v>27</v>
      </c>
    </row>
    <row r="690" spans="1:46" ht="49" x14ac:dyDescent="0.2">
      <c r="A690" s="6" t="s">
        <v>1100</v>
      </c>
      <c r="B690" s="7" t="s">
        <v>1101</v>
      </c>
      <c r="C690" s="7" t="s">
        <v>1508</v>
      </c>
      <c r="D690" s="7">
        <v>1</v>
      </c>
      <c r="E690" s="7" t="s">
        <v>132</v>
      </c>
      <c r="F690" s="7">
        <v>19198887386</v>
      </c>
      <c r="G690" s="7">
        <v>19195794674</v>
      </c>
      <c r="H690" s="7">
        <v>1</v>
      </c>
      <c r="I690" s="7" t="s">
        <v>136</v>
      </c>
      <c r="J690" s="211" t="s">
        <v>1509</v>
      </c>
      <c r="L690" s="6" t="s">
        <v>1619</v>
      </c>
      <c r="M690" s="7" t="s">
        <v>1616</v>
      </c>
      <c r="N690" s="7" t="s">
        <v>1617</v>
      </c>
      <c r="O690" s="7">
        <v>665</v>
      </c>
      <c r="P690" s="7">
        <v>-9.2233720368547697E+18</v>
      </c>
      <c r="Q690" s="211" t="s">
        <v>1509</v>
      </c>
      <c r="R690" s="7" t="s">
        <v>1101</v>
      </c>
      <c r="S690" s="7" t="s">
        <v>2324</v>
      </c>
      <c r="T690" s="7" t="s">
        <v>2325</v>
      </c>
      <c r="U690" s="215">
        <v>253757</v>
      </c>
      <c r="V690" s="7" t="s">
        <v>2298</v>
      </c>
      <c r="W690" s="7" t="s">
        <v>2300</v>
      </c>
      <c r="X690" s="7">
        <v>8120.2139999999999</v>
      </c>
      <c r="Y690" s="7">
        <v>146</v>
      </c>
      <c r="Z690" s="7">
        <v>25</v>
      </c>
      <c r="AA690" s="7">
        <v>50</v>
      </c>
      <c r="AB690" s="7" t="b">
        <v>0</v>
      </c>
      <c r="AC690" s="7">
        <v>1.2798E-2</v>
      </c>
      <c r="AD690" s="7" t="s">
        <v>1623</v>
      </c>
      <c r="AE690" s="7" t="s">
        <v>27</v>
      </c>
      <c r="AF690" s="7" t="s">
        <v>27</v>
      </c>
      <c r="AG690" s="7" t="s">
        <v>27</v>
      </c>
      <c r="AH690" s="7" t="s">
        <v>27</v>
      </c>
      <c r="AI690" s="7" t="s">
        <v>27</v>
      </c>
      <c r="AJ690" s="7" t="s">
        <v>27</v>
      </c>
      <c r="AK690" s="7" t="s">
        <v>27</v>
      </c>
      <c r="AL690" s="7" t="s">
        <v>27</v>
      </c>
      <c r="AM690" s="7" t="s">
        <v>27</v>
      </c>
      <c r="AN690" s="7" t="s">
        <v>27</v>
      </c>
      <c r="AO690" s="7" t="s">
        <v>27</v>
      </c>
      <c r="AP690" s="7" t="s">
        <v>27</v>
      </c>
      <c r="AQ690" s="7" t="s">
        <v>27</v>
      </c>
      <c r="AR690" s="7" t="s">
        <v>27</v>
      </c>
      <c r="AS690" s="7" t="s">
        <v>27</v>
      </c>
      <c r="AT690" s="7" t="s">
        <v>27</v>
      </c>
    </row>
    <row r="691" spans="1:46" ht="25" x14ac:dyDescent="0.2">
      <c r="A691" s="6" t="s">
        <v>1100</v>
      </c>
      <c r="B691" s="7" t="s">
        <v>1101</v>
      </c>
      <c r="C691" s="7" t="s">
        <v>1510</v>
      </c>
      <c r="D691" s="7">
        <v>1</v>
      </c>
      <c r="E691" s="7" t="s">
        <v>132</v>
      </c>
      <c r="F691" s="7">
        <v>19198887386</v>
      </c>
      <c r="G691" s="7">
        <v>19195794674</v>
      </c>
      <c r="H691" s="7">
        <v>1</v>
      </c>
      <c r="I691" s="7" t="s">
        <v>136</v>
      </c>
      <c r="J691" s="213" t="s">
        <v>1511</v>
      </c>
      <c r="L691" s="6" t="s">
        <v>1619</v>
      </c>
      <c r="M691" s="7" t="s">
        <v>1616</v>
      </c>
      <c r="N691" s="7" t="s">
        <v>1617</v>
      </c>
      <c r="O691" s="7">
        <v>666</v>
      </c>
      <c r="P691" s="7">
        <v>-9.2233720368547697E+18</v>
      </c>
      <c r="Q691" s="213" t="s">
        <v>1511</v>
      </c>
      <c r="R691" s="7" t="s">
        <v>1101</v>
      </c>
      <c r="S691" s="7" t="s">
        <v>2325</v>
      </c>
      <c r="T691" s="7" t="s">
        <v>2326</v>
      </c>
      <c r="U691" s="215">
        <v>253757</v>
      </c>
      <c r="V691" s="7" t="s">
        <v>2298</v>
      </c>
      <c r="W691" s="7" t="s">
        <v>2300</v>
      </c>
      <c r="X691" s="7">
        <v>8120.2139999999999</v>
      </c>
      <c r="Y691" s="7">
        <v>50</v>
      </c>
      <c r="Z691" s="7">
        <v>8</v>
      </c>
      <c r="AA691" s="7">
        <v>16</v>
      </c>
      <c r="AB691" s="7" t="b">
        <v>0</v>
      </c>
      <c r="AC691" s="7">
        <v>2.9009999999999999E-3</v>
      </c>
      <c r="AD691" s="7" t="s">
        <v>1623</v>
      </c>
      <c r="AE691" s="7" t="s">
        <v>27</v>
      </c>
      <c r="AF691" s="7" t="s">
        <v>27</v>
      </c>
      <c r="AG691" s="7" t="s">
        <v>27</v>
      </c>
      <c r="AH691" s="7" t="s">
        <v>27</v>
      </c>
      <c r="AI691" s="7" t="s">
        <v>27</v>
      </c>
      <c r="AJ691" s="7" t="s">
        <v>27</v>
      </c>
      <c r="AK691" s="7" t="s">
        <v>27</v>
      </c>
      <c r="AL691" s="7" t="s">
        <v>27</v>
      </c>
      <c r="AM691" s="7" t="s">
        <v>27</v>
      </c>
      <c r="AN691" s="7" t="s">
        <v>27</v>
      </c>
      <c r="AO691" s="7" t="s">
        <v>27</v>
      </c>
      <c r="AP691" s="7" t="s">
        <v>27</v>
      </c>
      <c r="AQ691" s="7" t="s">
        <v>27</v>
      </c>
      <c r="AR691" s="7" t="s">
        <v>27</v>
      </c>
      <c r="AS691" s="7" t="s">
        <v>27</v>
      </c>
      <c r="AT691" s="7" t="s">
        <v>27</v>
      </c>
    </row>
    <row r="692" spans="1:46" ht="37" x14ac:dyDescent="0.2">
      <c r="A692" s="6" t="s">
        <v>1100</v>
      </c>
      <c r="B692" s="7" t="s">
        <v>1101</v>
      </c>
      <c r="C692" s="7" t="s">
        <v>1512</v>
      </c>
      <c r="D692" s="7">
        <v>1</v>
      </c>
      <c r="E692" s="7" t="s">
        <v>132</v>
      </c>
      <c r="F692" s="7">
        <v>19198887386</v>
      </c>
      <c r="G692" s="7">
        <v>19195794674</v>
      </c>
      <c r="H692" s="7">
        <v>1</v>
      </c>
      <c r="I692" s="7" t="s">
        <v>136</v>
      </c>
      <c r="J692" s="212" t="s">
        <v>1513</v>
      </c>
      <c r="L692" s="6" t="s">
        <v>1619</v>
      </c>
      <c r="M692" s="7" t="s">
        <v>1616</v>
      </c>
      <c r="N692" s="7" t="s">
        <v>1617</v>
      </c>
      <c r="O692" s="7">
        <v>667</v>
      </c>
      <c r="P692" s="7">
        <v>-9.2233720368547697E+18</v>
      </c>
      <c r="Q692" s="217" t="s">
        <v>1513</v>
      </c>
      <c r="R692" s="7" t="s">
        <v>1101</v>
      </c>
      <c r="S692" s="7" t="s">
        <v>2326</v>
      </c>
      <c r="T692" s="7" t="s">
        <v>2327</v>
      </c>
      <c r="U692" s="215">
        <v>253757</v>
      </c>
      <c r="V692" s="7" t="s">
        <v>2298</v>
      </c>
      <c r="W692" s="7" t="s">
        <v>2300</v>
      </c>
      <c r="X692" s="7">
        <v>8120.2139999999999</v>
      </c>
      <c r="Y692" s="7">
        <v>102</v>
      </c>
      <c r="Z692" s="7">
        <v>16</v>
      </c>
      <c r="AA692" s="7">
        <v>35</v>
      </c>
      <c r="AB692" s="7" t="b">
        <v>0</v>
      </c>
      <c r="AC692" s="7">
        <v>0.156164</v>
      </c>
      <c r="AD692" s="7" t="s">
        <v>1623</v>
      </c>
      <c r="AE692" s="7" t="s">
        <v>27</v>
      </c>
      <c r="AF692" s="7" t="s">
        <v>27</v>
      </c>
      <c r="AG692" s="7" t="s">
        <v>27</v>
      </c>
      <c r="AH692" s="7" t="s">
        <v>27</v>
      </c>
      <c r="AI692" s="7" t="s">
        <v>27</v>
      </c>
      <c r="AJ692" s="7" t="s">
        <v>27</v>
      </c>
      <c r="AK692" s="7" t="s">
        <v>27</v>
      </c>
      <c r="AL692" s="7" t="s">
        <v>27</v>
      </c>
      <c r="AM692" s="7" t="s">
        <v>27</v>
      </c>
      <c r="AN692" s="7" t="s">
        <v>27</v>
      </c>
      <c r="AO692" s="7" t="s">
        <v>27</v>
      </c>
      <c r="AP692" s="7" t="s">
        <v>27</v>
      </c>
      <c r="AQ692" s="7" t="s">
        <v>27</v>
      </c>
      <c r="AR692" s="7" t="s">
        <v>27</v>
      </c>
      <c r="AS692" s="7" t="s">
        <v>27</v>
      </c>
      <c r="AT692" s="7" t="s">
        <v>27</v>
      </c>
    </row>
    <row r="693" spans="1:46" ht="49" x14ac:dyDescent="0.2">
      <c r="A693" s="6" t="s">
        <v>1100</v>
      </c>
      <c r="B693" s="7" t="s">
        <v>1101</v>
      </c>
      <c r="C693" s="7" t="s">
        <v>1514</v>
      </c>
      <c r="D693" s="7">
        <v>1</v>
      </c>
      <c r="E693" s="7" t="s">
        <v>132</v>
      </c>
      <c r="F693" s="7">
        <v>19198887386</v>
      </c>
      <c r="G693" s="7">
        <v>19195794674</v>
      </c>
      <c r="H693" s="7">
        <v>1</v>
      </c>
      <c r="I693" s="7" t="s">
        <v>136</v>
      </c>
      <c r="J693" s="212" t="s">
        <v>1515</v>
      </c>
      <c r="L693" s="6" t="s">
        <v>1619</v>
      </c>
      <c r="M693" s="7" t="s">
        <v>1616</v>
      </c>
      <c r="N693" s="7" t="s">
        <v>1617</v>
      </c>
      <c r="O693" s="7">
        <v>668</v>
      </c>
      <c r="P693" s="7">
        <v>-9.2233720368547697E+18</v>
      </c>
      <c r="Q693" s="217" t="s">
        <v>1515</v>
      </c>
      <c r="R693" s="7" t="s">
        <v>1101</v>
      </c>
      <c r="S693" s="7" t="s">
        <v>2327</v>
      </c>
      <c r="T693" s="7" t="s">
        <v>2328</v>
      </c>
      <c r="U693" s="215">
        <v>253757</v>
      </c>
      <c r="V693" s="7" t="s">
        <v>2298</v>
      </c>
      <c r="W693" s="7" t="s">
        <v>2300</v>
      </c>
      <c r="X693" s="7">
        <v>8120.2139999999999</v>
      </c>
      <c r="Y693" s="7">
        <v>141</v>
      </c>
      <c r="Z693" s="7">
        <v>13</v>
      </c>
      <c r="AA693" s="7">
        <v>73</v>
      </c>
      <c r="AB693" s="7" t="b">
        <v>0</v>
      </c>
      <c r="AC693" s="7">
        <v>6.3000000000000003E-4</v>
      </c>
      <c r="AD693" s="7" t="s">
        <v>1623</v>
      </c>
      <c r="AE693" s="7" t="s">
        <v>27</v>
      </c>
      <c r="AF693" s="7" t="s">
        <v>27</v>
      </c>
      <c r="AG693" s="7" t="s">
        <v>27</v>
      </c>
      <c r="AH693" s="7" t="s">
        <v>27</v>
      </c>
      <c r="AI693" s="7" t="s">
        <v>27</v>
      </c>
      <c r="AJ693" s="7" t="s">
        <v>27</v>
      </c>
      <c r="AK693" s="7" t="s">
        <v>27</v>
      </c>
      <c r="AL693" s="7" t="s">
        <v>27</v>
      </c>
      <c r="AM693" s="7" t="s">
        <v>27</v>
      </c>
      <c r="AN693" s="7" t="s">
        <v>27</v>
      </c>
      <c r="AO693" s="7" t="s">
        <v>27</v>
      </c>
      <c r="AP693" s="7" t="s">
        <v>27</v>
      </c>
      <c r="AQ693" s="7" t="s">
        <v>27</v>
      </c>
      <c r="AR693" s="7" t="s">
        <v>27</v>
      </c>
      <c r="AS693" s="7" t="s">
        <v>27</v>
      </c>
      <c r="AT693" s="7" t="s">
        <v>27</v>
      </c>
    </row>
    <row r="694" spans="1:46" ht="25" x14ac:dyDescent="0.2">
      <c r="A694" s="6" t="s">
        <v>1100</v>
      </c>
      <c r="B694" s="7" t="s">
        <v>1101</v>
      </c>
      <c r="C694" s="7" t="s">
        <v>1516</v>
      </c>
      <c r="D694" s="7">
        <v>1</v>
      </c>
      <c r="E694" s="7" t="s">
        <v>132</v>
      </c>
      <c r="F694" s="7">
        <v>19198887386</v>
      </c>
      <c r="G694" s="7">
        <v>19195794674</v>
      </c>
      <c r="H694" s="7">
        <v>1</v>
      </c>
      <c r="I694" s="7" t="s">
        <v>136</v>
      </c>
      <c r="J694" s="211" t="s">
        <v>1517</v>
      </c>
      <c r="L694" s="6" t="s">
        <v>1619</v>
      </c>
      <c r="M694" s="7" t="s">
        <v>1616</v>
      </c>
      <c r="N694" s="7" t="s">
        <v>1617</v>
      </c>
      <c r="O694" s="7">
        <v>669</v>
      </c>
      <c r="P694" s="7">
        <v>-9.2233720368547697E+18</v>
      </c>
      <c r="Q694" s="211" t="s">
        <v>1517</v>
      </c>
      <c r="R694" s="7" t="s">
        <v>1101</v>
      </c>
      <c r="S694" s="7" t="s">
        <v>2328</v>
      </c>
      <c r="T694" s="7" t="s">
        <v>2329</v>
      </c>
      <c r="U694" s="215">
        <v>253757</v>
      </c>
      <c r="V694" s="7" t="s">
        <v>2298</v>
      </c>
      <c r="W694" s="7" t="s">
        <v>2300</v>
      </c>
      <c r="X694" s="7">
        <v>8120.2139999999999</v>
      </c>
      <c r="Y694" s="7">
        <v>66</v>
      </c>
      <c r="Z694" s="7">
        <v>11</v>
      </c>
      <c r="AA694" s="7">
        <v>26</v>
      </c>
      <c r="AB694" s="7" t="b">
        <v>0</v>
      </c>
      <c r="AC694" s="7">
        <v>6.4120000000000002E-3</v>
      </c>
      <c r="AD694" s="7" t="s">
        <v>1623</v>
      </c>
      <c r="AE694" s="7" t="s">
        <v>27</v>
      </c>
      <c r="AF694" s="7" t="s">
        <v>27</v>
      </c>
      <c r="AG694" s="7" t="s">
        <v>27</v>
      </c>
      <c r="AH694" s="7" t="s">
        <v>27</v>
      </c>
      <c r="AI694" s="7" t="s">
        <v>27</v>
      </c>
      <c r="AJ694" s="7" t="s">
        <v>27</v>
      </c>
      <c r="AK694" s="7" t="s">
        <v>27</v>
      </c>
      <c r="AL694" s="7" t="s">
        <v>27</v>
      </c>
      <c r="AM694" s="7" t="s">
        <v>27</v>
      </c>
      <c r="AN694" s="7" t="s">
        <v>27</v>
      </c>
      <c r="AO694" s="7" t="s">
        <v>27</v>
      </c>
      <c r="AP694" s="7" t="s">
        <v>27</v>
      </c>
      <c r="AQ694" s="7" t="s">
        <v>27</v>
      </c>
      <c r="AR694" s="7" t="s">
        <v>27</v>
      </c>
      <c r="AS694" s="7" t="s">
        <v>27</v>
      </c>
      <c r="AT694" s="7" t="s">
        <v>27</v>
      </c>
    </row>
    <row r="695" spans="1:46" ht="25" x14ac:dyDescent="0.2">
      <c r="A695" s="6" t="s">
        <v>1100</v>
      </c>
      <c r="B695" s="7" t="s">
        <v>1101</v>
      </c>
      <c r="C695" s="7" t="s">
        <v>1518</v>
      </c>
      <c r="D695" s="7">
        <v>1</v>
      </c>
      <c r="E695" s="7" t="s">
        <v>132</v>
      </c>
      <c r="F695" s="7">
        <v>19198887386</v>
      </c>
      <c r="G695" s="7">
        <v>19195794674</v>
      </c>
      <c r="H695" s="7">
        <v>1</v>
      </c>
      <c r="I695" s="7" t="s">
        <v>136</v>
      </c>
      <c r="J695" s="211" t="s">
        <v>1519</v>
      </c>
      <c r="L695" s="6" t="s">
        <v>1619</v>
      </c>
      <c r="M695" s="7" t="s">
        <v>1616</v>
      </c>
      <c r="N695" s="7" t="s">
        <v>1617</v>
      </c>
      <c r="O695" s="7">
        <v>670</v>
      </c>
      <c r="P695" s="7">
        <v>-9.2233720368547697E+18</v>
      </c>
      <c r="Q695" s="211" t="s">
        <v>1519</v>
      </c>
      <c r="R695" s="7" t="s">
        <v>1101</v>
      </c>
      <c r="S695" s="7" t="s">
        <v>2329</v>
      </c>
      <c r="T695" s="7" t="s">
        <v>2330</v>
      </c>
      <c r="U695" s="215">
        <v>253757</v>
      </c>
      <c r="V695" s="7" t="s">
        <v>2298</v>
      </c>
      <c r="W695" s="7" t="s">
        <v>2300</v>
      </c>
      <c r="X695" s="7">
        <v>8120.2139999999999</v>
      </c>
      <c r="Y695" s="7">
        <v>81</v>
      </c>
      <c r="Z695" s="7">
        <v>19</v>
      </c>
      <c r="AA695" s="7">
        <v>29</v>
      </c>
      <c r="AB695" s="7" t="b">
        <v>0</v>
      </c>
      <c r="AC695" s="7">
        <v>0.12321600000000001</v>
      </c>
      <c r="AD695" s="7" t="s">
        <v>1623</v>
      </c>
      <c r="AE695" s="7" t="s">
        <v>27</v>
      </c>
      <c r="AF695" s="7" t="s">
        <v>27</v>
      </c>
      <c r="AG695" s="7" t="s">
        <v>27</v>
      </c>
      <c r="AH695" s="7" t="s">
        <v>27</v>
      </c>
      <c r="AI695" s="7" t="s">
        <v>27</v>
      </c>
      <c r="AJ695" s="7" t="s">
        <v>27</v>
      </c>
      <c r="AK695" s="7" t="s">
        <v>27</v>
      </c>
      <c r="AL695" s="7" t="s">
        <v>27</v>
      </c>
      <c r="AM695" s="7" t="s">
        <v>27</v>
      </c>
      <c r="AN695" s="7" t="s">
        <v>27</v>
      </c>
      <c r="AO695" s="7" t="s">
        <v>27</v>
      </c>
      <c r="AP695" s="7" t="s">
        <v>27</v>
      </c>
      <c r="AQ695" s="7" t="s">
        <v>27</v>
      </c>
      <c r="AR695" s="7" t="s">
        <v>27</v>
      </c>
      <c r="AS695" s="7" t="s">
        <v>27</v>
      </c>
      <c r="AT695" s="7" t="s">
        <v>27</v>
      </c>
    </row>
    <row r="696" spans="1:46" x14ac:dyDescent="0.2">
      <c r="A696" s="6" t="s">
        <v>1100</v>
      </c>
      <c r="B696" s="7" t="s">
        <v>1101</v>
      </c>
      <c r="C696" s="7" t="s">
        <v>1520</v>
      </c>
      <c r="D696" s="7">
        <v>1</v>
      </c>
      <c r="E696" s="7" t="s">
        <v>132</v>
      </c>
      <c r="F696" s="7">
        <v>19198887386</v>
      </c>
      <c r="G696" s="7">
        <v>19195794674</v>
      </c>
      <c r="H696" s="7">
        <v>1</v>
      </c>
      <c r="I696" s="7" t="s">
        <v>136</v>
      </c>
      <c r="J696" s="211" t="s">
        <v>1521</v>
      </c>
      <c r="L696" s="6" t="s">
        <v>1619</v>
      </c>
      <c r="M696" s="7" t="s">
        <v>1616</v>
      </c>
      <c r="N696" s="7" t="s">
        <v>1617</v>
      </c>
      <c r="O696" s="7">
        <v>671</v>
      </c>
      <c r="P696" s="7">
        <v>-9.2233720368547697E+18</v>
      </c>
      <c r="Q696" s="211" t="s">
        <v>1521</v>
      </c>
      <c r="R696" s="7" t="s">
        <v>1101</v>
      </c>
      <c r="S696" s="7" t="s">
        <v>2330</v>
      </c>
      <c r="T696" s="7" t="s">
        <v>2300</v>
      </c>
      <c r="U696" s="215">
        <v>253757</v>
      </c>
      <c r="V696" s="7" t="s">
        <v>2298</v>
      </c>
      <c r="W696" s="7" t="s">
        <v>2300</v>
      </c>
      <c r="X696" s="7">
        <v>8120.2139999999999</v>
      </c>
      <c r="Y696" s="7">
        <v>26</v>
      </c>
      <c r="Z696" s="7">
        <v>5</v>
      </c>
      <c r="AA696" s="7">
        <v>9</v>
      </c>
      <c r="AB696" s="7" t="b">
        <v>0</v>
      </c>
      <c r="AC696" s="7">
        <v>1.4300000000000001E-4</v>
      </c>
      <c r="AD696" s="7" t="s">
        <v>1623</v>
      </c>
      <c r="AE696" s="7" t="s">
        <v>27</v>
      </c>
      <c r="AF696" s="7" t="s">
        <v>27</v>
      </c>
      <c r="AG696" s="7" t="s">
        <v>27</v>
      </c>
      <c r="AH696" s="7" t="s">
        <v>27</v>
      </c>
      <c r="AI696" s="7" t="s">
        <v>27</v>
      </c>
      <c r="AJ696" s="7" t="s">
        <v>27</v>
      </c>
      <c r="AK696" s="7" t="s">
        <v>27</v>
      </c>
      <c r="AL696" s="7" t="s">
        <v>27</v>
      </c>
      <c r="AM696" s="7" t="s">
        <v>27</v>
      </c>
      <c r="AN696" s="7" t="s">
        <v>27</v>
      </c>
      <c r="AO696" s="7" t="s">
        <v>27</v>
      </c>
      <c r="AP696" s="7" t="s">
        <v>27</v>
      </c>
      <c r="AQ696" s="7" t="s">
        <v>27</v>
      </c>
      <c r="AR696" s="7" t="s">
        <v>27</v>
      </c>
      <c r="AS696" s="7" t="s">
        <v>27</v>
      </c>
      <c r="AT696" s="7" t="s">
        <v>27</v>
      </c>
    </row>
    <row r="697" spans="1:46" x14ac:dyDescent="0.2">
      <c r="A697" s="6" t="s">
        <v>1100</v>
      </c>
      <c r="B697" s="7" t="s">
        <v>1101</v>
      </c>
      <c r="C697" s="7" t="s">
        <v>1522</v>
      </c>
      <c r="D697" s="7">
        <v>1</v>
      </c>
      <c r="E697" s="7" t="s">
        <v>132</v>
      </c>
      <c r="F697" s="7">
        <v>19198887386</v>
      </c>
      <c r="G697" s="7">
        <v>19195794674</v>
      </c>
      <c r="H697" s="7">
        <v>1</v>
      </c>
      <c r="I697" s="7" t="s">
        <v>136</v>
      </c>
      <c r="J697" s="211" t="s">
        <v>1523</v>
      </c>
      <c r="L697" s="6" t="s">
        <v>1619</v>
      </c>
      <c r="M697" s="7" t="s">
        <v>1616</v>
      </c>
      <c r="N697" s="7" t="s">
        <v>1617</v>
      </c>
      <c r="O697" s="7">
        <v>672</v>
      </c>
      <c r="P697" s="7">
        <v>-9.2233720368547697E+18</v>
      </c>
      <c r="Q697" s="211" t="s">
        <v>1523</v>
      </c>
      <c r="R697" s="7" t="s">
        <v>1101</v>
      </c>
      <c r="S697" s="7" t="s">
        <v>2331</v>
      </c>
      <c r="T697" s="7" t="s">
        <v>2332</v>
      </c>
      <c r="U697" s="215">
        <v>116398</v>
      </c>
      <c r="V697" s="7" t="s">
        <v>2331</v>
      </c>
      <c r="W697" s="7" t="s">
        <v>2333</v>
      </c>
      <c r="X697" s="7">
        <v>2677.1590000000001</v>
      </c>
      <c r="Y697" s="7">
        <v>31</v>
      </c>
      <c r="Z697" s="7">
        <v>6</v>
      </c>
      <c r="AA697" s="7">
        <v>10</v>
      </c>
      <c r="AB697" s="7" t="b">
        <v>0</v>
      </c>
      <c r="AC697" s="7">
        <v>1.4899999999999999E-4</v>
      </c>
      <c r="AD697" s="7" t="s">
        <v>1623</v>
      </c>
      <c r="AE697" s="7" t="s">
        <v>27</v>
      </c>
      <c r="AF697" s="7" t="s">
        <v>27</v>
      </c>
      <c r="AG697" s="7" t="s">
        <v>27</v>
      </c>
      <c r="AH697" s="7" t="s">
        <v>27</v>
      </c>
      <c r="AI697" s="7" t="s">
        <v>27</v>
      </c>
      <c r="AJ697" s="7" t="s">
        <v>27</v>
      </c>
      <c r="AK697" s="7" t="s">
        <v>27</v>
      </c>
      <c r="AL697" s="7" t="s">
        <v>27</v>
      </c>
      <c r="AM697" s="7" t="s">
        <v>27</v>
      </c>
      <c r="AN697" s="7" t="s">
        <v>27</v>
      </c>
      <c r="AO697" s="7" t="s">
        <v>27</v>
      </c>
      <c r="AP697" s="7" t="s">
        <v>27</v>
      </c>
      <c r="AQ697" s="7" t="s">
        <v>27</v>
      </c>
      <c r="AR697" s="7" t="s">
        <v>27</v>
      </c>
      <c r="AS697" s="7" t="s">
        <v>27</v>
      </c>
      <c r="AT697" s="7" t="s">
        <v>27</v>
      </c>
    </row>
    <row r="698" spans="1:46" x14ac:dyDescent="0.2">
      <c r="A698" s="6" t="s">
        <v>1524</v>
      </c>
      <c r="B698" s="7" t="s">
        <v>1525</v>
      </c>
      <c r="C698" s="7" t="s">
        <v>1526</v>
      </c>
      <c r="D698" s="7" t="s">
        <v>27</v>
      </c>
      <c r="E698" s="7" t="s">
        <v>132</v>
      </c>
      <c r="F698" s="9">
        <v>100047000000000</v>
      </c>
      <c r="G698" s="9">
        <v>100055000000000</v>
      </c>
      <c r="H698" s="7" t="s">
        <v>1527</v>
      </c>
      <c r="I698" s="7" t="s">
        <v>136</v>
      </c>
      <c r="J698" s="211" t="s">
        <v>27</v>
      </c>
      <c r="L698" s="6"/>
      <c r="M698" s="7"/>
      <c r="N698" s="7"/>
      <c r="O698" s="7"/>
      <c r="P698" s="7"/>
      <c r="Q698" s="211"/>
      <c r="R698" s="7"/>
      <c r="S698" s="7"/>
      <c r="T698" s="7"/>
      <c r="U698" s="215"/>
      <c r="V698" s="7"/>
      <c r="W698" s="7"/>
      <c r="X698" s="7"/>
      <c r="Y698" s="7"/>
      <c r="Z698" s="7"/>
      <c r="AA698" s="7"/>
      <c r="AB698" s="7"/>
      <c r="AC698" s="7"/>
      <c r="AD698" s="7"/>
      <c r="AE698" s="7"/>
      <c r="AF698" s="7"/>
      <c r="AG698" s="7"/>
      <c r="AH698" s="7"/>
      <c r="AI698" s="7"/>
      <c r="AJ698" s="7"/>
      <c r="AK698" s="7"/>
      <c r="AL698" s="7"/>
      <c r="AM698" s="7"/>
      <c r="AN698" s="7"/>
      <c r="AO698" s="7"/>
      <c r="AP698" s="7"/>
      <c r="AQ698" s="7"/>
      <c r="AR698" s="7"/>
      <c r="AS698" s="7"/>
      <c r="AT698" s="7"/>
    </row>
    <row r="699" spans="1:46" x14ac:dyDescent="0.2">
      <c r="A699" s="6" t="s">
        <v>1524</v>
      </c>
      <c r="B699" s="7" t="s">
        <v>1525</v>
      </c>
      <c r="C699" s="7" t="s">
        <v>1528</v>
      </c>
      <c r="D699" s="7" t="s">
        <v>27</v>
      </c>
      <c r="E699" s="7" t="s">
        <v>132</v>
      </c>
      <c r="F699" s="9">
        <v>100047000000000</v>
      </c>
      <c r="G699" s="9">
        <v>100055000000000</v>
      </c>
      <c r="H699" s="7" t="s">
        <v>1527</v>
      </c>
      <c r="I699" s="7" t="s">
        <v>136</v>
      </c>
      <c r="J699" s="211" t="s">
        <v>1084</v>
      </c>
      <c r="L699" s="6" t="s">
        <v>1619</v>
      </c>
      <c r="M699" s="7" t="s">
        <v>1616</v>
      </c>
      <c r="N699" s="7" t="s">
        <v>1617</v>
      </c>
      <c r="O699" s="7">
        <v>673</v>
      </c>
      <c r="P699" s="7">
        <v>-9.2233720368547697E+18</v>
      </c>
      <c r="Q699" s="211" t="s">
        <v>1084</v>
      </c>
      <c r="R699" s="7" t="s">
        <v>1525</v>
      </c>
      <c r="S699" s="7" t="s">
        <v>2332</v>
      </c>
      <c r="T699" s="7" t="s">
        <v>2334</v>
      </c>
      <c r="U699" s="215">
        <v>116398</v>
      </c>
      <c r="V699" s="7" t="s">
        <v>2331</v>
      </c>
      <c r="W699" s="7" t="s">
        <v>2333</v>
      </c>
      <c r="X699" s="7">
        <v>2677.1590000000001</v>
      </c>
      <c r="Y699" s="7">
        <v>14</v>
      </c>
      <c r="Z699" s="7">
        <v>3</v>
      </c>
      <c r="AA699" s="7">
        <v>6</v>
      </c>
      <c r="AB699" s="7" t="b">
        <v>0</v>
      </c>
      <c r="AC699" s="7">
        <v>2.05E-4</v>
      </c>
      <c r="AD699" s="7" t="s">
        <v>1623</v>
      </c>
      <c r="AE699" s="7" t="s">
        <v>27</v>
      </c>
      <c r="AF699" s="7" t="s">
        <v>27</v>
      </c>
      <c r="AG699" s="7" t="s">
        <v>27</v>
      </c>
      <c r="AH699" s="7" t="s">
        <v>27</v>
      </c>
      <c r="AI699" s="7" t="s">
        <v>27</v>
      </c>
      <c r="AJ699" s="7" t="s">
        <v>27</v>
      </c>
      <c r="AK699" s="7" t="s">
        <v>27</v>
      </c>
      <c r="AL699" s="7" t="s">
        <v>27</v>
      </c>
      <c r="AM699" s="7" t="s">
        <v>27</v>
      </c>
      <c r="AN699" s="7" t="s">
        <v>27</v>
      </c>
      <c r="AO699" s="7" t="s">
        <v>27</v>
      </c>
      <c r="AP699" s="7" t="s">
        <v>27</v>
      </c>
      <c r="AQ699" s="7" t="s">
        <v>27</v>
      </c>
      <c r="AR699" s="7" t="s">
        <v>27</v>
      </c>
      <c r="AS699" s="7" t="s">
        <v>27</v>
      </c>
      <c r="AT699" s="7" t="s">
        <v>27</v>
      </c>
    </row>
    <row r="700" spans="1:46" x14ac:dyDescent="0.2">
      <c r="A700" s="6" t="s">
        <v>1524</v>
      </c>
      <c r="B700" s="7" t="s">
        <v>1525</v>
      </c>
      <c r="C700" s="7" t="s">
        <v>1529</v>
      </c>
      <c r="D700" s="7" t="s">
        <v>27</v>
      </c>
      <c r="E700" s="7" t="s">
        <v>132</v>
      </c>
      <c r="F700" s="9">
        <v>100055000000000</v>
      </c>
      <c r="G700" s="9">
        <v>100047000000000</v>
      </c>
      <c r="H700" s="7" t="s">
        <v>1527</v>
      </c>
      <c r="I700" s="7" t="s">
        <v>136</v>
      </c>
      <c r="J700" s="211" t="s">
        <v>1530</v>
      </c>
      <c r="L700" s="6" t="s">
        <v>1619</v>
      </c>
      <c r="M700" s="7" t="s">
        <v>1616</v>
      </c>
      <c r="N700" s="7" t="s">
        <v>1617</v>
      </c>
      <c r="O700" s="7">
        <v>674</v>
      </c>
      <c r="P700" s="7">
        <v>-9.2233720368547697E+18</v>
      </c>
      <c r="Q700" s="211" t="s">
        <v>1530</v>
      </c>
      <c r="R700" s="7" t="s">
        <v>1525</v>
      </c>
      <c r="S700" s="7" t="s">
        <v>2334</v>
      </c>
      <c r="T700" s="7" t="s">
        <v>2335</v>
      </c>
      <c r="U700" s="215">
        <v>116398</v>
      </c>
      <c r="V700" s="7" t="s">
        <v>2331</v>
      </c>
      <c r="W700" s="7" t="s">
        <v>2333</v>
      </c>
      <c r="X700" s="7">
        <v>2677.1590000000001</v>
      </c>
      <c r="Y700" s="7">
        <v>9</v>
      </c>
      <c r="Z700" s="7">
        <v>3</v>
      </c>
      <c r="AA700" s="7">
        <v>6</v>
      </c>
      <c r="AB700" s="7" t="b">
        <v>0</v>
      </c>
      <c r="AC700" s="7">
        <v>2.4899999999999998E-4</v>
      </c>
      <c r="AD700" s="7" t="s">
        <v>1623</v>
      </c>
      <c r="AE700" s="7" t="s">
        <v>27</v>
      </c>
      <c r="AF700" s="7" t="s">
        <v>27</v>
      </c>
      <c r="AG700" s="7" t="s">
        <v>27</v>
      </c>
      <c r="AH700" s="7" t="s">
        <v>27</v>
      </c>
      <c r="AI700" s="7" t="s">
        <v>27</v>
      </c>
      <c r="AJ700" s="7" t="s">
        <v>27</v>
      </c>
      <c r="AK700" s="7" t="s">
        <v>27</v>
      </c>
      <c r="AL700" s="7" t="s">
        <v>27</v>
      </c>
      <c r="AM700" s="7" t="s">
        <v>27</v>
      </c>
      <c r="AN700" s="7" t="s">
        <v>27</v>
      </c>
      <c r="AO700" s="7" t="s">
        <v>27</v>
      </c>
      <c r="AP700" s="7" t="s">
        <v>27</v>
      </c>
      <c r="AQ700" s="7" t="s">
        <v>27</v>
      </c>
      <c r="AR700" s="7" t="s">
        <v>27</v>
      </c>
      <c r="AS700" s="7" t="s">
        <v>27</v>
      </c>
      <c r="AT700" s="7" t="s">
        <v>27</v>
      </c>
    </row>
    <row r="701" spans="1:46" x14ac:dyDescent="0.2">
      <c r="A701" s="6" t="s">
        <v>1524</v>
      </c>
      <c r="B701" s="7" t="s">
        <v>1525</v>
      </c>
      <c r="C701" s="7" t="s">
        <v>1531</v>
      </c>
      <c r="D701" s="7" t="s">
        <v>27</v>
      </c>
      <c r="E701" s="7" t="s">
        <v>132</v>
      </c>
      <c r="F701" s="9">
        <v>100047000000000</v>
      </c>
      <c r="G701" s="9">
        <v>100055000000000</v>
      </c>
      <c r="H701" s="7" t="s">
        <v>1527</v>
      </c>
      <c r="I701" s="7" t="s">
        <v>136</v>
      </c>
      <c r="J701" s="211" t="s">
        <v>1532</v>
      </c>
      <c r="L701" s="6" t="s">
        <v>1619</v>
      </c>
      <c r="M701" s="7" t="s">
        <v>1616</v>
      </c>
      <c r="N701" s="7" t="s">
        <v>1617</v>
      </c>
      <c r="O701" s="7">
        <v>675</v>
      </c>
      <c r="P701" s="7">
        <v>-9.2233720368547697E+18</v>
      </c>
      <c r="Q701" s="211" t="s">
        <v>1532</v>
      </c>
      <c r="R701" s="7" t="s">
        <v>1525</v>
      </c>
      <c r="S701" s="7" t="s">
        <v>2335</v>
      </c>
      <c r="T701" s="7" t="s">
        <v>2336</v>
      </c>
      <c r="U701" s="215">
        <v>116398</v>
      </c>
      <c r="V701" s="7" t="s">
        <v>2331</v>
      </c>
      <c r="W701" s="7" t="s">
        <v>2333</v>
      </c>
      <c r="X701" s="7">
        <v>2677.1590000000001</v>
      </c>
      <c r="Y701" s="7">
        <v>36</v>
      </c>
      <c r="Z701" s="7">
        <v>8</v>
      </c>
      <c r="AA701" s="7">
        <v>13</v>
      </c>
      <c r="AB701" s="7" t="b">
        <v>0</v>
      </c>
      <c r="AC701" s="7">
        <v>4.1599999999999997E-4</v>
      </c>
      <c r="AD701" s="7" t="s">
        <v>1623</v>
      </c>
      <c r="AE701" s="7" t="s">
        <v>27</v>
      </c>
      <c r="AF701" s="7" t="s">
        <v>27</v>
      </c>
      <c r="AG701" s="7" t="s">
        <v>27</v>
      </c>
      <c r="AH701" s="7" t="s">
        <v>27</v>
      </c>
      <c r="AI701" s="7" t="s">
        <v>27</v>
      </c>
      <c r="AJ701" s="7" t="s">
        <v>27</v>
      </c>
      <c r="AK701" s="7" t="s">
        <v>27</v>
      </c>
      <c r="AL701" s="7" t="s">
        <v>27</v>
      </c>
      <c r="AM701" s="7" t="s">
        <v>27</v>
      </c>
      <c r="AN701" s="7" t="s">
        <v>27</v>
      </c>
      <c r="AO701" s="7" t="s">
        <v>27</v>
      </c>
      <c r="AP701" s="7" t="s">
        <v>27</v>
      </c>
      <c r="AQ701" s="7" t="s">
        <v>27</v>
      </c>
      <c r="AR701" s="7" t="s">
        <v>27</v>
      </c>
      <c r="AS701" s="7" t="s">
        <v>27</v>
      </c>
      <c r="AT701" s="7" t="s">
        <v>27</v>
      </c>
    </row>
    <row r="702" spans="1:46" ht="25" x14ac:dyDescent="0.2">
      <c r="A702" s="6" t="s">
        <v>1524</v>
      </c>
      <c r="B702" s="7" t="s">
        <v>1525</v>
      </c>
      <c r="C702" s="7" t="s">
        <v>1533</v>
      </c>
      <c r="D702" s="7" t="s">
        <v>27</v>
      </c>
      <c r="E702" s="7" t="s">
        <v>132</v>
      </c>
      <c r="F702" s="9">
        <v>100055000000000</v>
      </c>
      <c r="G702" s="9">
        <v>100047000000000</v>
      </c>
      <c r="H702" s="7" t="s">
        <v>1527</v>
      </c>
      <c r="I702" s="7" t="s">
        <v>136</v>
      </c>
      <c r="J702" s="211" t="s">
        <v>1534</v>
      </c>
      <c r="L702" s="6" t="s">
        <v>1619</v>
      </c>
      <c r="M702" s="7" t="s">
        <v>1616</v>
      </c>
      <c r="N702" s="7" t="s">
        <v>1617</v>
      </c>
      <c r="O702" s="7">
        <v>676</v>
      </c>
      <c r="P702" s="7">
        <v>-9.2233720368547697E+18</v>
      </c>
      <c r="Q702" s="211" t="s">
        <v>1534</v>
      </c>
      <c r="R702" s="7" t="s">
        <v>1525</v>
      </c>
      <c r="S702" s="7" t="s">
        <v>2336</v>
      </c>
      <c r="T702" s="7" t="s">
        <v>2337</v>
      </c>
      <c r="U702" s="215">
        <v>116398</v>
      </c>
      <c r="V702" s="7" t="s">
        <v>2331</v>
      </c>
      <c r="W702" s="7" t="s">
        <v>2333</v>
      </c>
      <c r="X702" s="7">
        <v>2677.1590000000001</v>
      </c>
      <c r="Y702" s="7">
        <v>60</v>
      </c>
      <c r="Z702" s="7">
        <v>14</v>
      </c>
      <c r="AA702" s="7">
        <v>19</v>
      </c>
      <c r="AB702" s="7" t="b">
        <v>0</v>
      </c>
      <c r="AC702" s="7">
        <v>1.5100000000000001E-4</v>
      </c>
      <c r="AD702" s="7" t="s">
        <v>1623</v>
      </c>
      <c r="AE702" s="7" t="s">
        <v>27</v>
      </c>
      <c r="AF702" s="7" t="s">
        <v>27</v>
      </c>
      <c r="AG702" s="7" t="s">
        <v>27</v>
      </c>
      <c r="AH702" s="7" t="s">
        <v>27</v>
      </c>
      <c r="AI702" s="7" t="s">
        <v>27</v>
      </c>
      <c r="AJ702" s="7" t="s">
        <v>27</v>
      </c>
      <c r="AK702" s="7" t="s">
        <v>27</v>
      </c>
      <c r="AL702" s="7" t="s">
        <v>27</v>
      </c>
      <c r="AM702" s="7" t="s">
        <v>27</v>
      </c>
      <c r="AN702" s="7" t="s">
        <v>27</v>
      </c>
      <c r="AO702" s="7" t="s">
        <v>27</v>
      </c>
      <c r="AP702" s="7" t="s">
        <v>27</v>
      </c>
      <c r="AQ702" s="7" t="s">
        <v>27</v>
      </c>
      <c r="AR702" s="7" t="s">
        <v>27</v>
      </c>
      <c r="AS702" s="7" t="s">
        <v>27</v>
      </c>
      <c r="AT702" s="7" t="s">
        <v>27</v>
      </c>
    </row>
    <row r="703" spans="1:46" x14ac:dyDescent="0.2">
      <c r="A703" s="6" t="s">
        <v>1524</v>
      </c>
      <c r="B703" s="7" t="s">
        <v>1525</v>
      </c>
      <c r="C703" s="7" t="s">
        <v>1535</v>
      </c>
      <c r="D703" s="7" t="s">
        <v>27</v>
      </c>
      <c r="E703" s="7" t="s">
        <v>132</v>
      </c>
      <c r="F703" s="9">
        <v>100055000000000</v>
      </c>
      <c r="G703" s="9">
        <v>100047000000000</v>
      </c>
      <c r="H703" s="7" t="s">
        <v>1527</v>
      </c>
      <c r="I703" s="7" t="s">
        <v>136</v>
      </c>
      <c r="J703" s="211" t="s">
        <v>27</v>
      </c>
      <c r="L703" s="6"/>
      <c r="M703" s="7"/>
      <c r="N703" s="7"/>
      <c r="O703" s="7"/>
      <c r="P703" s="7"/>
      <c r="Q703" s="211"/>
      <c r="R703" s="7"/>
      <c r="S703" s="7"/>
      <c r="T703" s="7"/>
      <c r="U703" s="215"/>
      <c r="V703" s="7"/>
      <c r="W703" s="7"/>
      <c r="X703" s="7"/>
      <c r="Y703" s="7"/>
      <c r="Z703" s="7"/>
      <c r="AA703" s="7"/>
      <c r="AB703" s="7"/>
      <c r="AC703" s="7"/>
      <c r="AD703" s="7"/>
      <c r="AE703" s="7"/>
      <c r="AF703" s="7"/>
      <c r="AG703" s="7"/>
      <c r="AH703" s="7"/>
      <c r="AI703" s="7"/>
      <c r="AJ703" s="7"/>
      <c r="AK703" s="7"/>
      <c r="AL703" s="7"/>
      <c r="AM703" s="7"/>
      <c r="AN703" s="7"/>
      <c r="AO703" s="7"/>
      <c r="AP703" s="7"/>
      <c r="AQ703" s="7"/>
      <c r="AR703" s="7"/>
      <c r="AS703" s="7"/>
      <c r="AT703" s="7"/>
    </row>
    <row r="704" spans="1:46" x14ac:dyDescent="0.2">
      <c r="A704" s="6" t="s">
        <v>1524</v>
      </c>
      <c r="B704" s="7" t="s">
        <v>1525</v>
      </c>
      <c r="C704" s="7" t="s">
        <v>1536</v>
      </c>
      <c r="D704" s="7" t="s">
        <v>27</v>
      </c>
      <c r="E704" s="7" t="s">
        <v>132</v>
      </c>
      <c r="F704" s="9">
        <v>100055000000000</v>
      </c>
      <c r="G704" s="9">
        <v>100047000000000</v>
      </c>
      <c r="H704" s="7" t="s">
        <v>1527</v>
      </c>
      <c r="I704" s="7" t="s">
        <v>136</v>
      </c>
      <c r="J704" s="211" t="s">
        <v>27</v>
      </c>
      <c r="L704" s="6"/>
      <c r="M704" s="7"/>
      <c r="N704" s="7"/>
      <c r="O704" s="7"/>
      <c r="P704" s="7"/>
      <c r="Q704" s="211"/>
      <c r="R704" s="7"/>
      <c r="S704" s="7"/>
      <c r="T704" s="7"/>
      <c r="U704" s="215"/>
      <c r="V704" s="7"/>
      <c r="W704" s="7"/>
      <c r="X704" s="7"/>
      <c r="Y704" s="7"/>
      <c r="Z704" s="7"/>
      <c r="AA704" s="7"/>
      <c r="AB704" s="7"/>
      <c r="AC704" s="7"/>
      <c r="AD704" s="7"/>
      <c r="AE704" s="7"/>
      <c r="AF704" s="7"/>
      <c r="AG704" s="7"/>
      <c r="AH704" s="7"/>
      <c r="AI704" s="7"/>
      <c r="AJ704" s="7"/>
      <c r="AK704" s="7"/>
      <c r="AL704" s="7"/>
      <c r="AM704" s="7"/>
      <c r="AN704" s="7"/>
      <c r="AO704" s="7"/>
      <c r="AP704" s="7"/>
      <c r="AQ704" s="7"/>
      <c r="AR704" s="7"/>
      <c r="AS704" s="7"/>
      <c r="AT704" s="7"/>
    </row>
    <row r="705" spans="1:46" x14ac:dyDescent="0.2">
      <c r="A705" s="6" t="s">
        <v>1524</v>
      </c>
      <c r="B705" s="7" t="s">
        <v>1525</v>
      </c>
      <c r="C705" s="7" t="s">
        <v>1537</v>
      </c>
      <c r="D705" s="7" t="s">
        <v>27</v>
      </c>
      <c r="E705" s="7" t="s">
        <v>132</v>
      </c>
      <c r="F705" s="9">
        <v>100047000000000</v>
      </c>
      <c r="G705" s="9">
        <v>100055000000000</v>
      </c>
      <c r="H705" s="7" t="s">
        <v>1527</v>
      </c>
      <c r="I705" s="7" t="s">
        <v>136</v>
      </c>
      <c r="J705" s="211" t="s">
        <v>1538</v>
      </c>
      <c r="L705" s="6" t="s">
        <v>1619</v>
      </c>
      <c r="M705" s="7" t="s">
        <v>1616</v>
      </c>
      <c r="N705" s="7" t="s">
        <v>1617</v>
      </c>
      <c r="O705" s="7">
        <v>677</v>
      </c>
      <c r="P705" s="7">
        <v>-9.2233720368547697E+18</v>
      </c>
      <c r="Q705" s="211" t="s">
        <v>1538</v>
      </c>
      <c r="R705" s="7" t="s">
        <v>1525</v>
      </c>
      <c r="S705" s="7" t="s">
        <v>2337</v>
      </c>
      <c r="T705" s="7" t="s">
        <v>2338</v>
      </c>
      <c r="U705" s="215">
        <v>116398</v>
      </c>
      <c r="V705" s="7" t="s">
        <v>2331</v>
      </c>
      <c r="W705" s="7" t="s">
        <v>2333</v>
      </c>
      <c r="X705" s="7">
        <v>2677.1590000000001</v>
      </c>
      <c r="Y705" s="7">
        <v>20</v>
      </c>
      <c r="Z705" s="7">
        <v>4</v>
      </c>
      <c r="AA705" s="7">
        <v>7</v>
      </c>
      <c r="AB705" s="7" t="b">
        <v>0</v>
      </c>
      <c r="AC705" s="7">
        <v>1.122E-3</v>
      </c>
      <c r="AD705" s="7" t="s">
        <v>1623</v>
      </c>
      <c r="AE705" s="7" t="s">
        <v>27</v>
      </c>
      <c r="AF705" s="7" t="s">
        <v>27</v>
      </c>
      <c r="AG705" s="7" t="s">
        <v>27</v>
      </c>
      <c r="AH705" s="7" t="s">
        <v>27</v>
      </c>
      <c r="AI705" s="7" t="s">
        <v>27</v>
      </c>
      <c r="AJ705" s="7" t="s">
        <v>27</v>
      </c>
      <c r="AK705" s="7" t="s">
        <v>27</v>
      </c>
      <c r="AL705" s="7" t="s">
        <v>27</v>
      </c>
      <c r="AM705" s="7" t="s">
        <v>27</v>
      </c>
      <c r="AN705" s="7" t="s">
        <v>27</v>
      </c>
      <c r="AO705" s="7" t="s">
        <v>27</v>
      </c>
      <c r="AP705" s="7" t="s">
        <v>27</v>
      </c>
      <c r="AQ705" s="7" t="s">
        <v>27</v>
      </c>
      <c r="AR705" s="7" t="s">
        <v>27</v>
      </c>
      <c r="AS705" s="7" t="s">
        <v>27</v>
      </c>
      <c r="AT705" s="7" t="s">
        <v>27</v>
      </c>
    </row>
    <row r="706" spans="1:46" x14ac:dyDescent="0.2">
      <c r="A706" s="6" t="s">
        <v>1524</v>
      </c>
      <c r="B706" s="7" t="s">
        <v>1525</v>
      </c>
      <c r="C706" s="7" t="s">
        <v>1539</v>
      </c>
      <c r="D706" s="7" t="s">
        <v>27</v>
      </c>
      <c r="E706" s="7" t="s">
        <v>132</v>
      </c>
      <c r="F706" s="9">
        <v>100055000000000</v>
      </c>
      <c r="G706" s="9">
        <v>100047000000000</v>
      </c>
      <c r="H706" s="7" t="s">
        <v>1527</v>
      </c>
      <c r="I706" s="7" t="s">
        <v>136</v>
      </c>
      <c r="J706" s="211" t="s">
        <v>1540</v>
      </c>
      <c r="L706" s="6" t="s">
        <v>1619</v>
      </c>
      <c r="M706" s="7" t="s">
        <v>1616</v>
      </c>
      <c r="N706" s="7" t="s">
        <v>1617</v>
      </c>
      <c r="O706" s="7">
        <v>678</v>
      </c>
      <c r="P706" s="7">
        <v>-9.2233720368547697E+18</v>
      </c>
      <c r="Q706" s="211" t="s">
        <v>1540</v>
      </c>
      <c r="R706" s="7" t="s">
        <v>1525</v>
      </c>
      <c r="S706" s="7" t="s">
        <v>2338</v>
      </c>
      <c r="T706" s="7" t="s">
        <v>2339</v>
      </c>
      <c r="U706" s="215">
        <v>116398</v>
      </c>
      <c r="V706" s="7" t="s">
        <v>2331</v>
      </c>
      <c r="W706" s="7" t="s">
        <v>2333</v>
      </c>
      <c r="X706" s="7">
        <v>2677.1590000000001</v>
      </c>
      <c r="Y706" s="7">
        <v>28</v>
      </c>
      <c r="Z706" s="7">
        <v>5</v>
      </c>
      <c r="AA706" s="7">
        <v>9</v>
      </c>
      <c r="AB706" s="7" t="b">
        <v>0</v>
      </c>
      <c r="AC706" s="7">
        <v>2.4699999999999999E-4</v>
      </c>
      <c r="AD706" s="7" t="s">
        <v>1623</v>
      </c>
      <c r="AE706" s="7" t="s">
        <v>27</v>
      </c>
      <c r="AF706" s="7" t="s">
        <v>27</v>
      </c>
      <c r="AG706" s="7" t="s">
        <v>27</v>
      </c>
      <c r="AH706" s="7" t="s">
        <v>27</v>
      </c>
      <c r="AI706" s="7" t="s">
        <v>27</v>
      </c>
      <c r="AJ706" s="7" t="s">
        <v>27</v>
      </c>
      <c r="AK706" s="7" t="s">
        <v>27</v>
      </c>
      <c r="AL706" s="7" t="s">
        <v>27</v>
      </c>
      <c r="AM706" s="7" t="s">
        <v>27</v>
      </c>
      <c r="AN706" s="7" t="s">
        <v>27</v>
      </c>
      <c r="AO706" s="7" t="s">
        <v>27</v>
      </c>
      <c r="AP706" s="7" t="s">
        <v>27</v>
      </c>
      <c r="AQ706" s="7" t="s">
        <v>27</v>
      </c>
      <c r="AR706" s="7" t="s">
        <v>27</v>
      </c>
      <c r="AS706" s="7" t="s">
        <v>27</v>
      </c>
      <c r="AT706" s="7" t="s">
        <v>27</v>
      </c>
    </row>
    <row r="707" spans="1:46" x14ac:dyDescent="0.2">
      <c r="A707" s="6" t="s">
        <v>1524</v>
      </c>
      <c r="B707" s="7" t="s">
        <v>1525</v>
      </c>
      <c r="C707" s="7" t="s">
        <v>1541</v>
      </c>
      <c r="D707" s="7" t="s">
        <v>27</v>
      </c>
      <c r="E707" s="7" t="s">
        <v>132</v>
      </c>
      <c r="F707" s="9">
        <v>100047000000000</v>
      </c>
      <c r="G707" s="9">
        <v>100055000000000</v>
      </c>
      <c r="H707" s="7" t="s">
        <v>1527</v>
      </c>
      <c r="I707" s="7" t="s">
        <v>136</v>
      </c>
      <c r="J707" s="211" t="s">
        <v>1542</v>
      </c>
      <c r="L707" s="6" t="s">
        <v>1619</v>
      </c>
      <c r="M707" s="7" t="s">
        <v>1616</v>
      </c>
      <c r="N707" s="7" t="s">
        <v>1617</v>
      </c>
      <c r="O707" s="7">
        <v>679</v>
      </c>
      <c r="P707" s="7">
        <v>-9.2233720368547697E+18</v>
      </c>
      <c r="Q707" s="211" t="s">
        <v>1542</v>
      </c>
      <c r="R707" s="7" t="s">
        <v>1525</v>
      </c>
      <c r="S707" s="7" t="s">
        <v>2339</v>
      </c>
      <c r="T707" s="7" t="s">
        <v>2340</v>
      </c>
      <c r="U707" s="215">
        <v>116398</v>
      </c>
      <c r="V707" s="7" t="s">
        <v>2331</v>
      </c>
      <c r="W707" s="7" t="s">
        <v>2333</v>
      </c>
      <c r="X707" s="7">
        <v>2677.1590000000001</v>
      </c>
      <c r="Y707" s="7">
        <v>25</v>
      </c>
      <c r="Z707" s="7">
        <v>5</v>
      </c>
      <c r="AA707" s="7">
        <v>8</v>
      </c>
      <c r="AB707" s="7" t="b">
        <v>0</v>
      </c>
      <c r="AC707" s="7">
        <v>1.7899999999999999E-4</v>
      </c>
      <c r="AD707" s="7" t="s">
        <v>1623</v>
      </c>
      <c r="AE707" s="7" t="s">
        <v>27</v>
      </c>
      <c r="AF707" s="7" t="s">
        <v>27</v>
      </c>
      <c r="AG707" s="7" t="s">
        <v>27</v>
      </c>
      <c r="AH707" s="7" t="s">
        <v>27</v>
      </c>
      <c r="AI707" s="7" t="s">
        <v>27</v>
      </c>
      <c r="AJ707" s="7" t="s">
        <v>27</v>
      </c>
      <c r="AK707" s="7" t="s">
        <v>27</v>
      </c>
      <c r="AL707" s="7" t="s">
        <v>27</v>
      </c>
      <c r="AM707" s="7" t="s">
        <v>27</v>
      </c>
      <c r="AN707" s="7" t="s">
        <v>27</v>
      </c>
      <c r="AO707" s="7" t="s">
        <v>27</v>
      </c>
      <c r="AP707" s="7" t="s">
        <v>27</v>
      </c>
      <c r="AQ707" s="7" t="s">
        <v>27</v>
      </c>
      <c r="AR707" s="7" t="s">
        <v>27</v>
      </c>
      <c r="AS707" s="7" t="s">
        <v>27</v>
      </c>
      <c r="AT707" s="7" t="s">
        <v>27</v>
      </c>
    </row>
    <row r="708" spans="1:46" x14ac:dyDescent="0.2">
      <c r="A708" s="6" t="s">
        <v>1524</v>
      </c>
      <c r="B708" s="7" t="s">
        <v>1525</v>
      </c>
      <c r="C708" s="7" t="s">
        <v>1543</v>
      </c>
      <c r="D708" s="7" t="s">
        <v>27</v>
      </c>
      <c r="E708" s="7" t="s">
        <v>132</v>
      </c>
      <c r="F708" s="9">
        <v>100055000000000</v>
      </c>
      <c r="G708" s="9">
        <v>100047000000000</v>
      </c>
      <c r="H708" s="7" t="s">
        <v>1527</v>
      </c>
      <c r="I708" s="7" t="s">
        <v>136</v>
      </c>
      <c r="J708" s="211" t="s">
        <v>1544</v>
      </c>
      <c r="L708" s="6" t="s">
        <v>1619</v>
      </c>
      <c r="M708" s="7" t="s">
        <v>1616</v>
      </c>
      <c r="N708" s="7" t="s">
        <v>1617</v>
      </c>
      <c r="O708" s="7">
        <v>680</v>
      </c>
      <c r="P708" s="7">
        <v>-9.2233720368547697E+18</v>
      </c>
      <c r="Q708" s="211" t="s">
        <v>1544</v>
      </c>
      <c r="R708" s="7" t="s">
        <v>1525</v>
      </c>
      <c r="S708" s="7" t="s">
        <v>2340</v>
      </c>
      <c r="T708" s="7" t="s">
        <v>2341</v>
      </c>
      <c r="U708" s="215">
        <v>116398</v>
      </c>
      <c r="V708" s="7" t="s">
        <v>2331</v>
      </c>
      <c r="W708" s="7" t="s">
        <v>2333</v>
      </c>
      <c r="X708" s="7">
        <v>2677.1590000000001</v>
      </c>
      <c r="Y708" s="7">
        <v>23</v>
      </c>
      <c r="Z708" s="7">
        <v>4</v>
      </c>
      <c r="AA708" s="7">
        <v>8</v>
      </c>
      <c r="AB708" s="7" t="b">
        <v>0</v>
      </c>
      <c r="AC708" s="7">
        <v>1.6119999999999999E-3</v>
      </c>
      <c r="AD708" s="7" t="s">
        <v>1623</v>
      </c>
      <c r="AE708" s="7" t="s">
        <v>27</v>
      </c>
      <c r="AF708" s="7" t="s">
        <v>27</v>
      </c>
      <c r="AG708" s="7" t="s">
        <v>27</v>
      </c>
      <c r="AH708" s="7" t="s">
        <v>27</v>
      </c>
      <c r="AI708" s="7" t="s">
        <v>27</v>
      </c>
      <c r="AJ708" s="7" t="s">
        <v>27</v>
      </c>
      <c r="AK708" s="7" t="s">
        <v>27</v>
      </c>
      <c r="AL708" s="7" t="s">
        <v>27</v>
      </c>
      <c r="AM708" s="7" t="s">
        <v>27</v>
      </c>
      <c r="AN708" s="7" t="s">
        <v>27</v>
      </c>
      <c r="AO708" s="7" t="s">
        <v>27</v>
      </c>
      <c r="AP708" s="7" t="s">
        <v>27</v>
      </c>
      <c r="AQ708" s="7" t="s">
        <v>27</v>
      </c>
      <c r="AR708" s="7" t="s">
        <v>27</v>
      </c>
      <c r="AS708" s="7" t="s">
        <v>27</v>
      </c>
      <c r="AT708" s="7" t="s">
        <v>27</v>
      </c>
    </row>
    <row r="709" spans="1:46" x14ac:dyDescent="0.2">
      <c r="A709" s="6" t="s">
        <v>1524</v>
      </c>
      <c r="B709" s="7" t="s">
        <v>1525</v>
      </c>
      <c r="C709" s="7" t="s">
        <v>1545</v>
      </c>
      <c r="D709" s="7" t="s">
        <v>27</v>
      </c>
      <c r="E709" s="7" t="s">
        <v>132</v>
      </c>
      <c r="F709" s="9">
        <v>100047000000000</v>
      </c>
      <c r="G709" s="9">
        <v>100031000000000</v>
      </c>
      <c r="H709" s="7" t="s">
        <v>1547</v>
      </c>
      <c r="I709" s="7" t="s">
        <v>136</v>
      </c>
      <c r="J709" s="211" t="s">
        <v>1546</v>
      </c>
      <c r="L709" s="6" t="s">
        <v>1619</v>
      </c>
      <c r="M709" s="7" t="s">
        <v>1616</v>
      </c>
      <c r="N709" s="7" t="s">
        <v>1617</v>
      </c>
      <c r="O709" s="7">
        <v>681</v>
      </c>
      <c r="P709" s="7">
        <v>-9.2233720368547697E+18</v>
      </c>
      <c r="Q709" s="211" t="s">
        <v>1546</v>
      </c>
      <c r="R709" s="7" t="s">
        <v>1525</v>
      </c>
      <c r="S709" s="7" t="s">
        <v>2341</v>
      </c>
      <c r="T709" s="7" t="s">
        <v>2342</v>
      </c>
      <c r="U709" s="215">
        <v>116398</v>
      </c>
      <c r="V709" s="7" t="s">
        <v>2331</v>
      </c>
      <c r="W709" s="7" t="s">
        <v>2333</v>
      </c>
      <c r="X709" s="7">
        <v>2677.1590000000001</v>
      </c>
      <c r="Y709" s="7">
        <v>20</v>
      </c>
      <c r="Z709" s="7">
        <v>4</v>
      </c>
      <c r="AA709" s="7">
        <v>8</v>
      </c>
      <c r="AB709" s="7" t="b">
        <v>0</v>
      </c>
      <c r="AC709" s="7">
        <v>2.6400000000000002E-4</v>
      </c>
      <c r="AD709" s="7" t="s">
        <v>1623</v>
      </c>
      <c r="AE709" s="7" t="s">
        <v>27</v>
      </c>
      <c r="AF709" s="7" t="s">
        <v>27</v>
      </c>
      <c r="AG709" s="7" t="s">
        <v>27</v>
      </c>
      <c r="AH709" s="7" t="s">
        <v>27</v>
      </c>
      <c r="AI709" s="7" t="s">
        <v>27</v>
      </c>
      <c r="AJ709" s="7" t="s">
        <v>27</v>
      </c>
      <c r="AK709" s="7" t="s">
        <v>27</v>
      </c>
      <c r="AL709" s="7" t="s">
        <v>27</v>
      </c>
      <c r="AM709" s="7" t="s">
        <v>27</v>
      </c>
      <c r="AN709" s="7" t="s">
        <v>27</v>
      </c>
      <c r="AO709" s="7" t="s">
        <v>27</v>
      </c>
      <c r="AP709" s="7" t="s">
        <v>27</v>
      </c>
      <c r="AQ709" s="7" t="s">
        <v>27</v>
      </c>
      <c r="AR709" s="7" t="s">
        <v>27</v>
      </c>
      <c r="AS709" s="7" t="s">
        <v>27</v>
      </c>
      <c r="AT709" s="7" t="s">
        <v>27</v>
      </c>
    </row>
    <row r="710" spans="1:46" x14ac:dyDescent="0.2">
      <c r="A710" s="6" t="s">
        <v>1524</v>
      </c>
      <c r="B710" s="7" t="s">
        <v>1525</v>
      </c>
      <c r="C710" s="7" t="s">
        <v>1548</v>
      </c>
      <c r="D710" s="7" t="s">
        <v>27</v>
      </c>
      <c r="E710" s="7" t="s">
        <v>132</v>
      </c>
      <c r="F710" s="9">
        <v>100031000000000</v>
      </c>
      <c r="G710" s="9">
        <v>100047000000000</v>
      </c>
      <c r="H710" s="7" t="s">
        <v>1547</v>
      </c>
      <c r="I710" s="7" t="s">
        <v>136</v>
      </c>
      <c r="J710" s="211" t="s">
        <v>1549</v>
      </c>
      <c r="L710" s="6" t="s">
        <v>1619</v>
      </c>
      <c r="M710" s="7" t="s">
        <v>1616</v>
      </c>
      <c r="N710" s="7" t="s">
        <v>1617</v>
      </c>
      <c r="O710" s="7">
        <v>682</v>
      </c>
      <c r="P710" s="7">
        <v>-9.2233720368547697E+18</v>
      </c>
      <c r="Q710" s="211" t="s">
        <v>1549</v>
      </c>
      <c r="R710" s="7" t="s">
        <v>1525</v>
      </c>
      <c r="S710" s="7" t="s">
        <v>2342</v>
      </c>
      <c r="T710" s="7" t="s">
        <v>2343</v>
      </c>
      <c r="U710" s="215">
        <v>116398</v>
      </c>
      <c r="V710" s="7" t="s">
        <v>2331</v>
      </c>
      <c r="W710" s="7" t="s">
        <v>2333</v>
      </c>
      <c r="X710" s="7">
        <v>2677.1590000000001</v>
      </c>
      <c r="Y710" s="7">
        <v>13</v>
      </c>
      <c r="Z710" s="7">
        <v>3</v>
      </c>
      <c r="AA710" s="7">
        <v>7</v>
      </c>
      <c r="AB710" s="7" t="b">
        <v>0</v>
      </c>
      <c r="AC710" s="7">
        <v>1.6100000000000001E-4</v>
      </c>
      <c r="AD710" s="7" t="s">
        <v>1623</v>
      </c>
      <c r="AE710" s="7" t="s">
        <v>27</v>
      </c>
      <c r="AF710" s="7" t="s">
        <v>27</v>
      </c>
      <c r="AG710" s="7" t="s">
        <v>27</v>
      </c>
      <c r="AH710" s="7" t="s">
        <v>27</v>
      </c>
      <c r="AI710" s="7" t="s">
        <v>27</v>
      </c>
      <c r="AJ710" s="7" t="s">
        <v>27</v>
      </c>
      <c r="AK710" s="7" t="s">
        <v>27</v>
      </c>
      <c r="AL710" s="7" t="s">
        <v>27</v>
      </c>
      <c r="AM710" s="7" t="s">
        <v>27</v>
      </c>
      <c r="AN710" s="7" t="s">
        <v>27</v>
      </c>
      <c r="AO710" s="7" t="s">
        <v>27</v>
      </c>
      <c r="AP710" s="7" t="s">
        <v>27</v>
      </c>
      <c r="AQ710" s="7" t="s">
        <v>27</v>
      </c>
      <c r="AR710" s="7" t="s">
        <v>27</v>
      </c>
      <c r="AS710" s="7" t="s">
        <v>27</v>
      </c>
      <c r="AT710" s="7" t="s">
        <v>27</v>
      </c>
    </row>
    <row r="711" spans="1:46" x14ac:dyDescent="0.2">
      <c r="A711" s="6" t="s">
        <v>1524</v>
      </c>
      <c r="B711" s="7" t="s">
        <v>1525</v>
      </c>
      <c r="C711" s="7" t="s">
        <v>1550</v>
      </c>
      <c r="D711" s="7" t="s">
        <v>27</v>
      </c>
      <c r="E711" s="7" t="s">
        <v>132</v>
      </c>
      <c r="F711" s="9">
        <v>100047000000000</v>
      </c>
      <c r="G711" s="9">
        <v>100031000000000</v>
      </c>
      <c r="H711" s="7" t="s">
        <v>1547</v>
      </c>
      <c r="I711" s="7" t="s">
        <v>136</v>
      </c>
      <c r="J711" s="211" t="s">
        <v>1551</v>
      </c>
      <c r="L711" s="6" t="s">
        <v>1619</v>
      </c>
      <c r="M711" s="7" t="s">
        <v>1616</v>
      </c>
      <c r="N711" s="7" t="s">
        <v>1617</v>
      </c>
      <c r="O711" s="7">
        <v>683</v>
      </c>
      <c r="P711" s="7">
        <v>-9.2233720368547697E+18</v>
      </c>
      <c r="Q711" s="211" t="s">
        <v>1551</v>
      </c>
      <c r="R711" s="7" t="s">
        <v>1525</v>
      </c>
      <c r="S711" s="7" t="s">
        <v>2343</v>
      </c>
      <c r="T711" s="7" t="s">
        <v>2344</v>
      </c>
      <c r="U711" s="215">
        <v>116398</v>
      </c>
      <c r="V711" s="7" t="s">
        <v>2331</v>
      </c>
      <c r="W711" s="7" t="s">
        <v>2333</v>
      </c>
      <c r="X711" s="7">
        <v>2677.1590000000001</v>
      </c>
      <c r="Y711" s="7">
        <v>9</v>
      </c>
      <c r="Z711" s="7">
        <v>2</v>
      </c>
      <c r="AA711" s="7">
        <v>5</v>
      </c>
      <c r="AB711" s="7" t="b">
        <v>0</v>
      </c>
      <c r="AC711" s="7">
        <v>1.5300000000000001E-4</v>
      </c>
      <c r="AD711" s="7" t="s">
        <v>1623</v>
      </c>
      <c r="AE711" s="7" t="s">
        <v>27</v>
      </c>
      <c r="AF711" s="7" t="s">
        <v>27</v>
      </c>
      <c r="AG711" s="7" t="s">
        <v>27</v>
      </c>
      <c r="AH711" s="7" t="s">
        <v>27</v>
      </c>
      <c r="AI711" s="7" t="s">
        <v>27</v>
      </c>
      <c r="AJ711" s="7" t="s">
        <v>27</v>
      </c>
      <c r="AK711" s="7" t="s">
        <v>27</v>
      </c>
      <c r="AL711" s="7" t="s">
        <v>27</v>
      </c>
      <c r="AM711" s="7" t="s">
        <v>27</v>
      </c>
      <c r="AN711" s="7" t="s">
        <v>27</v>
      </c>
      <c r="AO711" s="7" t="s">
        <v>27</v>
      </c>
      <c r="AP711" s="7" t="s">
        <v>27</v>
      </c>
      <c r="AQ711" s="7" t="s">
        <v>27</v>
      </c>
      <c r="AR711" s="7" t="s">
        <v>27</v>
      </c>
      <c r="AS711" s="7" t="s">
        <v>27</v>
      </c>
      <c r="AT711" s="7" t="s">
        <v>27</v>
      </c>
    </row>
    <row r="712" spans="1:46" x14ac:dyDescent="0.2">
      <c r="A712" s="6" t="s">
        <v>1524</v>
      </c>
      <c r="B712" s="7" t="s">
        <v>1525</v>
      </c>
      <c r="C712" s="7" t="s">
        <v>1552</v>
      </c>
      <c r="D712" s="7" t="s">
        <v>27</v>
      </c>
      <c r="E712" s="7" t="s">
        <v>132</v>
      </c>
      <c r="F712" s="9">
        <v>100031000000000</v>
      </c>
      <c r="G712" s="9">
        <v>100047000000000</v>
      </c>
      <c r="H712" s="7" t="s">
        <v>1547</v>
      </c>
      <c r="I712" s="7" t="s">
        <v>136</v>
      </c>
      <c r="J712" s="211" t="s">
        <v>1553</v>
      </c>
      <c r="L712" s="6" t="s">
        <v>1619</v>
      </c>
      <c r="M712" s="7" t="s">
        <v>1616</v>
      </c>
      <c r="N712" s="7" t="s">
        <v>1617</v>
      </c>
      <c r="O712" s="7">
        <v>684</v>
      </c>
      <c r="P712" s="7">
        <v>-9.2233720368547697E+18</v>
      </c>
      <c r="Q712" s="211" t="s">
        <v>1553</v>
      </c>
      <c r="R712" s="7" t="s">
        <v>1525</v>
      </c>
      <c r="S712" s="7" t="s">
        <v>2344</v>
      </c>
      <c r="T712" s="7" t="s">
        <v>2345</v>
      </c>
      <c r="U712" s="215">
        <v>116398</v>
      </c>
      <c r="V712" s="7" t="s">
        <v>2331</v>
      </c>
      <c r="W712" s="7" t="s">
        <v>2333</v>
      </c>
      <c r="X712" s="7">
        <v>2677.1590000000001</v>
      </c>
      <c r="Y712" s="7">
        <v>17</v>
      </c>
      <c r="Z712" s="7">
        <v>4</v>
      </c>
      <c r="AA712" s="7">
        <v>8</v>
      </c>
      <c r="AB712" s="7" t="b">
        <v>0</v>
      </c>
      <c r="AC712" s="7">
        <v>1.65E-4</v>
      </c>
      <c r="AD712" s="7" t="s">
        <v>1623</v>
      </c>
      <c r="AE712" s="7" t="s">
        <v>27</v>
      </c>
      <c r="AF712" s="7" t="s">
        <v>27</v>
      </c>
      <c r="AG712" s="7" t="s">
        <v>27</v>
      </c>
      <c r="AH712" s="7" t="s">
        <v>27</v>
      </c>
      <c r="AI712" s="7" t="s">
        <v>27</v>
      </c>
      <c r="AJ712" s="7" t="s">
        <v>27</v>
      </c>
      <c r="AK712" s="7" t="s">
        <v>27</v>
      </c>
      <c r="AL712" s="7" t="s">
        <v>27</v>
      </c>
      <c r="AM712" s="7" t="s">
        <v>27</v>
      </c>
      <c r="AN712" s="7" t="s">
        <v>27</v>
      </c>
      <c r="AO712" s="7" t="s">
        <v>27</v>
      </c>
      <c r="AP712" s="7" t="s">
        <v>27</v>
      </c>
      <c r="AQ712" s="7" t="s">
        <v>27</v>
      </c>
      <c r="AR712" s="7" t="s">
        <v>27</v>
      </c>
      <c r="AS712" s="7" t="s">
        <v>27</v>
      </c>
      <c r="AT712" s="7" t="s">
        <v>27</v>
      </c>
    </row>
    <row r="713" spans="1:46" x14ac:dyDescent="0.2">
      <c r="A713" s="6" t="s">
        <v>1524</v>
      </c>
      <c r="B713" s="7" t="s">
        <v>1525</v>
      </c>
      <c r="C713" s="7" t="s">
        <v>1554</v>
      </c>
      <c r="D713" s="7" t="s">
        <v>27</v>
      </c>
      <c r="E713" s="7" t="s">
        <v>132</v>
      </c>
      <c r="F713" s="9">
        <v>100031000000000</v>
      </c>
      <c r="G713" s="9">
        <v>100047000000000</v>
      </c>
      <c r="H713" s="7" t="s">
        <v>1547</v>
      </c>
      <c r="I713" s="7" t="s">
        <v>136</v>
      </c>
      <c r="J713" s="211" t="s">
        <v>1555</v>
      </c>
      <c r="L713" s="6" t="s">
        <v>1619</v>
      </c>
      <c r="M713" s="7" t="s">
        <v>1616</v>
      </c>
      <c r="N713" s="7" t="s">
        <v>1617</v>
      </c>
      <c r="O713" s="7">
        <v>685</v>
      </c>
      <c r="P713" s="7">
        <v>-9.2233720368547697E+18</v>
      </c>
      <c r="Q713" s="211" t="s">
        <v>1555</v>
      </c>
      <c r="R713" s="7" t="s">
        <v>1525</v>
      </c>
      <c r="S713" s="7" t="s">
        <v>2345</v>
      </c>
      <c r="T713" s="7" t="s">
        <v>2346</v>
      </c>
      <c r="U713" s="215">
        <v>116398</v>
      </c>
      <c r="V713" s="7" t="s">
        <v>2331</v>
      </c>
      <c r="W713" s="7" t="s">
        <v>2333</v>
      </c>
      <c r="X713" s="7">
        <v>2677.1590000000001</v>
      </c>
      <c r="Y713" s="7">
        <v>18</v>
      </c>
      <c r="Z713" s="7">
        <v>4</v>
      </c>
      <c r="AA713" s="7">
        <v>7</v>
      </c>
      <c r="AB713" s="7" t="b">
        <v>0</v>
      </c>
      <c r="AC713" s="7">
        <v>1.8599999999999999E-4</v>
      </c>
      <c r="AD713" s="7" t="s">
        <v>1623</v>
      </c>
      <c r="AE713" s="7" t="s">
        <v>27</v>
      </c>
      <c r="AF713" s="7" t="s">
        <v>27</v>
      </c>
      <c r="AG713" s="7" t="s">
        <v>27</v>
      </c>
      <c r="AH713" s="7" t="s">
        <v>27</v>
      </c>
      <c r="AI713" s="7" t="s">
        <v>27</v>
      </c>
      <c r="AJ713" s="7" t="s">
        <v>27</v>
      </c>
      <c r="AK713" s="7" t="s">
        <v>27</v>
      </c>
      <c r="AL713" s="7" t="s">
        <v>27</v>
      </c>
      <c r="AM713" s="7" t="s">
        <v>27</v>
      </c>
      <c r="AN713" s="7" t="s">
        <v>27</v>
      </c>
      <c r="AO713" s="7" t="s">
        <v>27</v>
      </c>
      <c r="AP713" s="7" t="s">
        <v>27</v>
      </c>
      <c r="AQ713" s="7" t="s">
        <v>27</v>
      </c>
      <c r="AR713" s="7" t="s">
        <v>27</v>
      </c>
      <c r="AS713" s="7" t="s">
        <v>27</v>
      </c>
      <c r="AT713" s="7" t="s">
        <v>27</v>
      </c>
    </row>
    <row r="714" spans="1:46" x14ac:dyDescent="0.2">
      <c r="A714" s="6" t="s">
        <v>1524</v>
      </c>
      <c r="B714" s="7" t="s">
        <v>1525</v>
      </c>
      <c r="C714" s="7" t="s">
        <v>1556</v>
      </c>
      <c r="D714" s="7" t="s">
        <v>27</v>
      </c>
      <c r="E714" s="7" t="s">
        <v>132</v>
      </c>
      <c r="F714" s="9">
        <v>100047000000000</v>
      </c>
      <c r="G714" s="9">
        <v>100031000000000</v>
      </c>
      <c r="H714" s="7" t="s">
        <v>1547</v>
      </c>
      <c r="I714" s="7" t="s">
        <v>136</v>
      </c>
      <c r="J714" s="211" t="s">
        <v>1557</v>
      </c>
      <c r="L714" s="6" t="s">
        <v>1619</v>
      </c>
      <c r="M714" s="7" t="s">
        <v>1616</v>
      </c>
      <c r="N714" s="7" t="s">
        <v>1617</v>
      </c>
      <c r="O714" s="7">
        <v>686</v>
      </c>
      <c r="P714" s="7">
        <v>-9.2233720368547697E+18</v>
      </c>
      <c r="Q714" s="211" t="s">
        <v>1557</v>
      </c>
      <c r="R714" s="7" t="s">
        <v>1525</v>
      </c>
      <c r="S714" s="7" t="s">
        <v>2346</v>
      </c>
      <c r="T714" s="7" t="s">
        <v>2347</v>
      </c>
      <c r="U714" s="215">
        <v>116398</v>
      </c>
      <c r="V714" s="7" t="s">
        <v>2331</v>
      </c>
      <c r="W714" s="7" t="s">
        <v>2333</v>
      </c>
      <c r="X714" s="7">
        <v>2677.1590000000001</v>
      </c>
      <c r="Y714" s="7">
        <v>17</v>
      </c>
      <c r="Z714" s="7">
        <v>4</v>
      </c>
      <c r="AA714" s="7">
        <v>7</v>
      </c>
      <c r="AB714" s="7" t="b">
        <v>0</v>
      </c>
      <c r="AC714" s="7">
        <v>7.2599999999999997E-4</v>
      </c>
      <c r="AD714" s="7" t="s">
        <v>1623</v>
      </c>
      <c r="AE714" s="7" t="s">
        <v>27</v>
      </c>
      <c r="AF714" s="7" t="s">
        <v>27</v>
      </c>
      <c r="AG714" s="7" t="s">
        <v>27</v>
      </c>
      <c r="AH714" s="7" t="s">
        <v>27</v>
      </c>
      <c r="AI714" s="7" t="s">
        <v>27</v>
      </c>
      <c r="AJ714" s="7" t="s">
        <v>27</v>
      </c>
      <c r="AK714" s="7" t="s">
        <v>27</v>
      </c>
      <c r="AL714" s="7" t="s">
        <v>27</v>
      </c>
      <c r="AM714" s="7" t="s">
        <v>27</v>
      </c>
      <c r="AN714" s="7" t="s">
        <v>27</v>
      </c>
      <c r="AO714" s="7" t="s">
        <v>27</v>
      </c>
      <c r="AP714" s="7" t="s">
        <v>27</v>
      </c>
      <c r="AQ714" s="7" t="s">
        <v>27</v>
      </c>
      <c r="AR714" s="7" t="s">
        <v>27</v>
      </c>
      <c r="AS714" s="7" t="s">
        <v>27</v>
      </c>
      <c r="AT714" s="7" t="s">
        <v>27</v>
      </c>
    </row>
    <row r="715" spans="1:46" x14ac:dyDescent="0.2">
      <c r="A715" s="6" t="s">
        <v>1524</v>
      </c>
      <c r="B715" s="7" t="s">
        <v>1525</v>
      </c>
      <c r="C715" s="7" t="s">
        <v>1558</v>
      </c>
      <c r="D715" s="7" t="s">
        <v>27</v>
      </c>
      <c r="E715" s="7" t="s">
        <v>132</v>
      </c>
      <c r="F715" s="9">
        <v>100047000000000</v>
      </c>
      <c r="G715" s="9">
        <v>100031000000000</v>
      </c>
      <c r="H715" s="7" t="s">
        <v>1547</v>
      </c>
      <c r="I715" s="7" t="s">
        <v>136</v>
      </c>
      <c r="J715" s="211" t="s">
        <v>1542</v>
      </c>
      <c r="L715" s="6" t="s">
        <v>1619</v>
      </c>
      <c r="M715" s="7" t="s">
        <v>1616</v>
      </c>
      <c r="N715" s="7" t="s">
        <v>1617</v>
      </c>
      <c r="O715" s="7">
        <v>687</v>
      </c>
      <c r="P715" s="7">
        <v>-9.2233720368547697E+18</v>
      </c>
      <c r="Q715" s="211" t="s">
        <v>1542</v>
      </c>
      <c r="R715" s="7" t="s">
        <v>1525</v>
      </c>
      <c r="S715" s="7" t="s">
        <v>2347</v>
      </c>
      <c r="T715" s="7" t="s">
        <v>2348</v>
      </c>
      <c r="U715" s="215">
        <v>116398</v>
      </c>
      <c r="V715" s="7" t="s">
        <v>2331</v>
      </c>
      <c r="W715" s="7" t="s">
        <v>2333</v>
      </c>
      <c r="X715" s="7">
        <v>2677.1590000000001</v>
      </c>
      <c r="Y715" s="7">
        <v>25</v>
      </c>
      <c r="Z715" s="7">
        <v>5</v>
      </c>
      <c r="AA715" s="7">
        <v>8</v>
      </c>
      <c r="AB715" s="7" t="b">
        <v>0</v>
      </c>
      <c r="AC715" s="7">
        <v>1.7899999999999999E-4</v>
      </c>
      <c r="AD715" s="7" t="s">
        <v>1623</v>
      </c>
      <c r="AE715" s="7" t="s">
        <v>27</v>
      </c>
      <c r="AF715" s="7" t="s">
        <v>27</v>
      </c>
      <c r="AG715" s="7" t="s">
        <v>27</v>
      </c>
      <c r="AH715" s="7" t="s">
        <v>27</v>
      </c>
      <c r="AI715" s="7" t="s">
        <v>27</v>
      </c>
      <c r="AJ715" s="7" t="s">
        <v>27</v>
      </c>
      <c r="AK715" s="7" t="s">
        <v>27</v>
      </c>
      <c r="AL715" s="7" t="s">
        <v>27</v>
      </c>
      <c r="AM715" s="7" t="s">
        <v>27</v>
      </c>
      <c r="AN715" s="7" t="s">
        <v>27</v>
      </c>
      <c r="AO715" s="7" t="s">
        <v>27</v>
      </c>
      <c r="AP715" s="7" t="s">
        <v>27</v>
      </c>
      <c r="AQ715" s="7" t="s">
        <v>27</v>
      </c>
      <c r="AR715" s="7" t="s">
        <v>27</v>
      </c>
      <c r="AS715" s="7" t="s">
        <v>27</v>
      </c>
      <c r="AT715" s="7" t="s">
        <v>27</v>
      </c>
    </row>
    <row r="716" spans="1:46" x14ac:dyDescent="0.2">
      <c r="A716" s="6" t="s">
        <v>1524</v>
      </c>
      <c r="B716" s="7" t="s">
        <v>1525</v>
      </c>
      <c r="C716" s="7" t="s">
        <v>1559</v>
      </c>
      <c r="D716" s="7" t="s">
        <v>27</v>
      </c>
      <c r="E716" s="7" t="s">
        <v>132</v>
      </c>
      <c r="F716" s="9">
        <v>100047000000000</v>
      </c>
      <c r="G716" s="9">
        <v>100031000000000</v>
      </c>
      <c r="H716" s="7" t="s">
        <v>1547</v>
      </c>
      <c r="I716" s="7" t="s">
        <v>136</v>
      </c>
      <c r="J716" s="211" t="s">
        <v>1560</v>
      </c>
      <c r="L716" s="6" t="s">
        <v>1619</v>
      </c>
      <c r="M716" s="7" t="s">
        <v>1616</v>
      </c>
      <c r="N716" s="7" t="s">
        <v>1617</v>
      </c>
      <c r="O716" s="7">
        <v>688</v>
      </c>
      <c r="P716" s="7">
        <v>-9.2233720368547697E+18</v>
      </c>
      <c r="Q716" s="211" t="s">
        <v>1560</v>
      </c>
      <c r="R716" s="7" t="s">
        <v>1525</v>
      </c>
      <c r="S716" s="7" t="s">
        <v>2348</v>
      </c>
      <c r="T716" s="7" t="s">
        <v>2349</v>
      </c>
      <c r="U716" s="215">
        <v>116398</v>
      </c>
      <c r="V716" s="7" t="s">
        <v>2331</v>
      </c>
      <c r="W716" s="7" t="s">
        <v>2333</v>
      </c>
      <c r="X716" s="7">
        <v>2677.1590000000001</v>
      </c>
      <c r="Y716" s="7">
        <v>30</v>
      </c>
      <c r="Z716" s="7">
        <v>5</v>
      </c>
      <c r="AA716" s="7">
        <v>9</v>
      </c>
      <c r="AB716" s="7" t="b">
        <v>0</v>
      </c>
      <c r="AC716" s="7">
        <v>1.64E-4</v>
      </c>
      <c r="AD716" s="7" t="s">
        <v>1623</v>
      </c>
      <c r="AE716" s="7" t="s">
        <v>27</v>
      </c>
      <c r="AF716" s="7" t="s">
        <v>27</v>
      </c>
      <c r="AG716" s="7" t="s">
        <v>27</v>
      </c>
      <c r="AH716" s="7" t="s">
        <v>27</v>
      </c>
      <c r="AI716" s="7" t="s">
        <v>27</v>
      </c>
      <c r="AJ716" s="7" t="s">
        <v>27</v>
      </c>
      <c r="AK716" s="7" t="s">
        <v>27</v>
      </c>
      <c r="AL716" s="7" t="s">
        <v>27</v>
      </c>
      <c r="AM716" s="7" t="s">
        <v>27</v>
      </c>
      <c r="AN716" s="7" t="s">
        <v>27</v>
      </c>
      <c r="AO716" s="7" t="s">
        <v>27</v>
      </c>
      <c r="AP716" s="7" t="s">
        <v>27</v>
      </c>
      <c r="AQ716" s="7" t="s">
        <v>27</v>
      </c>
      <c r="AR716" s="7" t="s">
        <v>27</v>
      </c>
      <c r="AS716" s="7" t="s">
        <v>27</v>
      </c>
      <c r="AT716" s="7" t="s">
        <v>27</v>
      </c>
    </row>
    <row r="717" spans="1:46" ht="25" x14ac:dyDescent="0.2">
      <c r="A717" s="6" t="s">
        <v>1524</v>
      </c>
      <c r="B717" s="7" t="s">
        <v>1525</v>
      </c>
      <c r="C717" s="7" t="s">
        <v>1561</v>
      </c>
      <c r="D717" s="7" t="s">
        <v>27</v>
      </c>
      <c r="E717" s="7" t="s">
        <v>132</v>
      </c>
      <c r="F717" s="9">
        <v>100031000000000</v>
      </c>
      <c r="G717" s="9">
        <v>100047000000000</v>
      </c>
      <c r="H717" s="7" t="s">
        <v>1547</v>
      </c>
      <c r="I717" s="7" t="s">
        <v>136</v>
      </c>
      <c r="J717" s="211" t="s">
        <v>1562</v>
      </c>
      <c r="L717" s="6" t="s">
        <v>1619</v>
      </c>
      <c r="M717" s="7" t="s">
        <v>1616</v>
      </c>
      <c r="N717" s="7" t="s">
        <v>1617</v>
      </c>
      <c r="O717" s="7">
        <v>689</v>
      </c>
      <c r="P717" s="7">
        <v>-9.2233720368547697E+18</v>
      </c>
      <c r="Q717" s="211" t="s">
        <v>2350</v>
      </c>
      <c r="R717" s="7" t="s">
        <v>1525</v>
      </c>
      <c r="S717" s="7" t="s">
        <v>2349</v>
      </c>
      <c r="T717" s="7" t="s">
        <v>2351</v>
      </c>
      <c r="U717" s="215">
        <v>116398</v>
      </c>
      <c r="V717" s="7" t="s">
        <v>2331</v>
      </c>
      <c r="W717" s="7" t="s">
        <v>2333</v>
      </c>
      <c r="X717" s="7">
        <v>2677.1590000000001</v>
      </c>
      <c r="Y717" s="7">
        <v>70</v>
      </c>
      <c r="Z717" s="7">
        <v>15</v>
      </c>
      <c r="AA717" s="7">
        <v>23</v>
      </c>
      <c r="AB717" s="7" t="b">
        <v>0</v>
      </c>
      <c r="AC717" s="7">
        <v>2.0699999999999999E-4</v>
      </c>
      <c r="AD717" s="7" t="s">
        <v>1623</v>
      </c>
      <c r="AE717" s="7" t="s">
        <v>27</v>
      </c>
      <c r="AF717" s="7" t="s">
        <v>27</v>
      </c>
      <c r="AG717" s="7" t="s">
        <v>27</v>
      </c>
      <c r="AH717" s="7" t="s">
        <v>27</v>
      </c>
      <c r="AI717" s="7" t="s">
        <v>27</v>
      </c>
      <c r="AJ717" s="7" t="s">
        <v>27</v>
      </c>
      <c r="AK717" s="7" t="s">
        <v>27</v>
      </c>
      <c r="AL717" s="7" t="s">
        <v>27</v>
      </c>
      <c r="AM717" s="7" t="s">
        <v>27</v>
      </c>
      <c r="AN717" s="7" t="s">
        <v>27</v>
      </c>
      <c r="AO717" s="7" t="s">
        <v>27</v>
      </c>
      <c r="AP717" s="7" t="s">
        <v>27</v>
      </c>
      <c r="AQ717" s="7" t="s">
        <v>27</v>
      </c>
      <c r="AR717" s="7" t="s">
        <v>27</v>
      </c>
      <c r="AS717" s="7" t="s">
        <v>27</v>
      </c>
      <c r="AT717" s="7" t="s">
        <v>27</v>
      </c>
    </row>
    <row r="718" spans="1:46" x14ac:dyDescent="0.2">
      <c r="A718" s="6" t="s">
        <v>1524</v>
      </c>
      <c r="B718" s="7" t="s">
        <v>1525</v>
      </c>
      <c r="C718" s="7" t="s">
        <v>1563</v>
      </c>
      <c r="D718" s="7" t="s">
        <v>27</v>
      </c>
      <c r="E718" s="7" t="s">
        <v>132</v>
      </c>
      <c r="F718" s="9">
        <v>100047000000000</v>
      </c>
      <c r="G718" s="9">
        <v>100031000000000</v>
      </c>
      <c r="H718" s="7" t="s">
        <v>1547</v>
      </c>
      <c r="I718" s="7" t="s">
        <v>136</v>
      </c>
      <c r="J718" s="211" t="s">
        <v>1564</v>
      </c>
      <c r="L718" s="6" t="s">
        <v>1619</v>
      </c>
      <c r="M718" s="7" t="s">
        <v>1616</v>
      </c>
      <c r="N718" s="7" t="s">
        <v>1617</v>
      </c>
      <c r="O718" s="7">
        <v>690</v>
      </c>
      <c r="P718" s="7">
        <v>-9.2233720368547697E+18</v>
      </c>
      <c r="Q718" s="211" t="s">
        <v>1564</v>
      </c>
      <c r="R718" s="7" t="s">
        <v>1525</v>
      </c>
      <c r="S718" s="7" t="s">
        <v>2351</v>
      </c>
      <c r="T718" s="7" t="s">
        <v>2352</v>
      </c>
      <c r="U718" s="215">
        <v>116398</v>
      </c>
      <c r="V718" s="7" t="s">
        <v>2331</v>
      </c>
      <c r="W718" s="7" t="s">
        <v>2333</v>
      </c>
      <c r="X718" s="7">
        <v>2677.1590000000001</v>
      </c>
      <c r="Y718" s="7">
        <v>4</v>
      </c>
      <c r="Z718" s="7">
        <v>1</v>
      </c>
      <c r="AA718" s="7">
        <v>4</v>
      </c>
      <c r="AB718" s="7" t="b">
        <v>0</v>
      </c>
      <c r="AC718" s="7">
        <v>1.6799999999999999E-4</v>
      </c>
      <c r="AD718" s="7" t="s">
        <v>1623</v>
      </c>
      <c r="AE718" s="7" t="s">
        <v>27</v>
      </c>
      <c r="AF718" s="7" t="s">
        <v>27</v>
      </c>
      <c r="AG718" s="7" t="s">
        <v>27</v>
      </c>
      <c r="AH718" s="7" t="s">
        <v>27</v>
      </c>
      <c r="AI718" s="7" t="s">
        <v>27</v>
      </c>
      <c r="AJ718" s="7" t="s">
        <v>27</v>
      </c>
      <c r="AK718" s="7" t="s">
        <v>27</v>
      </c>
      <c r="AL718" s="7" t="s">
        <v>27</v>
      </c>
      <c r="AM718" s="7" t="s">
        <v>27</v>
      </c>
      <c r="AN718" s="7" t="s">
        <v>27</v>
      </c>
      <c r="AO718" s="7" t="s">
        <v>27</v>
      </c>
      <c r="AP718" s="7" t="s">
        <v>27</v>
      </c>
      <c r="AQ718" s="7" t="s">
        <v>27</v>
      </c>
      <c r="AR718" s="7" t="s">
        <v>27</v>
      </c>
      <c r="AS718" s="7" t="s">
        <v>27</v>
      </c>
      <c r="AT718" s="7" t="s">
        <v>27</v>
      </c>
    </row>
    <row r="719" spans="1:46" x14ac:dyDescent="0.2">
      <c r="A719" s="6" t="s">
        <v>1524</v>
      </c>
      <c r="B719" s="7" t="s">
        <v>1525</v>
      </c>
      <c r="C719" s="7" t="s">
        <v>1565</v>
      </c>
      <c r="D719" s="7" t="s">
        <v>27</v>
      </c>
      <c r="E719" s="7" t="s">
        <v>132</v>
      </c>
      <c r="F719" s="9">
        <v>100047000000000</v>
      </c>
      <c r="G719" s="9">
        <v>100031000000000</v>
      </c>
      <c r="H719" s="7" t="s">
        <v>1547</v>
      </c>
      <c r="I719" s="7" t="s">
        <v>136</v>
      </c>
      <c r="J719" s="211" t="s">
        <v>1566</v>
      </c>
      <c r="L719" s="6" t="s">
        <v>1619</v>
      </c>
      <c r="M719" s="7" t="s">
        <v>1616</v>
      </c>
      <c r="N719" s="7" t="s">
        <v>1617</v>
      </c>
      <c r="O719" s="7">
        <v>691</v>
      </c>
      <c r="P719" s="7">
        <v>-9.2233720368547697E+18</v>
      </c>
      <c r="Q719" s="211" t="s">
        <v>1566</v>
      </c>
      <c r="R719" s="7" t="s">
        <v>1525</v>
      </c>
      <c r="S719" s="7" t="s">
        <v>2352</v>
      </c>
      <c r="T719" s="7" t="s">
        <v>2353</v>
      </c>
      <c r="U719" s="215">
        <v>116398</v>
      </c>
      <c r="V719" s="7" t="s">
        <v>2331</v>
      </c>
      <c r="W719" s="7" t="s">
        <v>2333</v>
      </c>
      <c r="X719" s="7">
        <v>2677.1590000000001</v>
      </c>
      <c r="Y719" s="7">
        <v>5</v>
      </c>
      <c r="Z719" s="7">
        <v>1</v>
      </c>
      <c r="AA719" s="7">
        <v>5</v>
      </c>
      <c r="AB719" s="7" t="b">
        <v>0</v>
      </c>
      <c r="AC719" s="7">
        <v>1.3999999999999999E-4</v>
      </c>
      <c r="AD719" s="7" t="s">
        <v>1623</v>
      </c>
      <c r="AE719" s="7" t="s">
        <v>27</v>
      </c>
      <c r="AF719" s="7" t="s">
        <v>27</v>
      </c>
      <c r="AG719" s="7" t="s">
        <v>27</v>
      </c>
      <c r="AH719" s="7" t="s">
        <v>27</v>
      </c>
      <c r="AI719" s="7" t="s">
        <v>27</v>
      </c>
      <c r="AJ719" s="7" t="s">
        <v>27</v>
      </c>
      <c r="AK719" s="7" t="s">
        <v>27</v>
      </c>
      <c r="AL719" s="7" t="s">
        <v>27</v>
      </c>
      <c r="AM719" s="7" t="s">
        <v>27</v>
      </c>
      <c r="AN719" s="7" t="s">
        <v>27</v>
      </c>
      <c r="AO719" s="7" t="s">
        <v>27</v>
      </c>
      <c r="AP719" s="7" t="s">
        <v>27</v>
      </c>
      <c r="AQ719" s="7" t="s">
        <v>27</v>
      </c>
      <c r="AR719" s="7" t="s">
        <v>27</v>
      </c>
      <c r="AS719" s="7" t="s">
        <v>27</v>
      </c>
      <c r="AT719" s="7" t="s">
        <v>27</v>
      </c>
    </row>
    <row r="720" spans="1:46" x14ac:dyDescent="0.2">
      <c r="A720" s="6" t="s">
        <v>1524</v>
      </c>
      <c r="B720" s="7" t="s">
        <v>1525</v>
      </c>
      <c r="C720" s="7" t="s">
        <v>1567</v>
      </c>
      <c r="D720" s="7" t="s">
        <v>27</v>
      </c>
      <c r="E720" s="7" t="s">
        <v>132</v>
      </c>
      <c r="F720" s="9">
        <v>100047000000000</v>
      </c>
      <c r="G720" s="9">
        <v>100031000000000</v>
      </c>
      <c r="H720" s="7" t="s">
        <v>1547</v>
      </c>
      <c r="I720" s="7" t="s">
        <v>136</v>
      </c>
      <c r="J720" s="211" t="s">
        <v>1557</v>
      </c>
      <c r="L720" s="6" t="s">
        <v>1619</v>
      </c>
      <c r="M720" s="7" t="s">
        <v>1616</v>
      </c>
      <c r="N720" s="7" t="s">
        <v>1617</v>
      </c>
      <c r="O720" s="7">
        <v>692</v>
      </c>
      <c r="P720" s="7">
        <v>-9.2233720368547697E+18</v>
      </c>
      <c r="Q720" s="211" t="s">
        <v>1557</v>
      </c>
      <c r="R720" s="7" t="s">
        <v>1525</v>
      </c>
      <c r="S720" s="7" t="s">
        <v>2353</v>
      </c>
      <c r="T720" s="7" t="s">
        <v>2354</v>
      </c>
      <c r="U720" s="215">
        <v>116398</v>
      </c>
      <c r="V720" s="7" t="s">
        <v>2331</v>
      </c>
      <c r="W720" s="7" t="s">
        <v>2333</v>
      </c>
      <c r="X720" s="7">
        <v>2677.1590000000001</v>
      </c>
      <c r="Y720" s="7">
        <v>17</v>
      </c>
      <c r="Z720" s="7">
        <v>4</v>
      </c>
      <c r="AA720" s="7">
        <v>7</v>
      </c>
      <c r="AB720" s="7" t="b">
        <v>0</v>
      </c>
      <c r="AC720" s="7">
        <v>7.2599999999999997E-4</v>
      </c>
      <c r="AD720" s="7" t="s">
        <v>1623</v>
      </c>
      <c r="AE720" s="7" t="s">
        <v>27</v>
      </c>
      <c r="AF720" s="7" t="s">
        <v>27</v>
      </c>
      <c r="AG720" s="7" t="s">
        <v>27</v>
      </c>
      <c r="AH720" s="7" t="s">
        <v>27</v>
      </c>
      <c r="AI720" s="7" t="s">
        <v>27</v>
      </c>
      <c r="AJ720" s="7" t="s">
        <v>27</v>
      </c>
      <c r="AK720" s="7" t="s">
        <v>27</v>
      </c>
      <c r="AL720" s="7" t="s">
        <v>27</v>
      </c>
      <c r="AM720" s="7" t="s">
        <v>27</v>
      </c>
      <c r="AN720" s="7" t="s">
        <v>27</v>
      </c>
      <c r="AO720" s="7" t="s">
        <v>27</v>
      </c>
      <c r="AP720" s="7" t="s">
        <v>27</v>
      </c>
      <c r="AQ720" s="7" t="s">
        <v>27</v>
      </c>
      <c r="AR720" s="7" t="s">
        <v>27</v>
      </c>
      <c r="AS720" s="7" t="s">
        <v>27</v>
      </c>
      <c r="AT720" s="7" t="s">
        <v>27</v>
      </c>
    </row>
    <row r="721" spans="1:46" ht="25" x14ac:dyDescent="0.2">
      <c r="A721" s="6" t="s">
        <v>1524</v>
      </c>
      <c r="B721" s="7" t="s">
        <v>1525</v>
      </c>
      <c r="C721" s="7" t="s">
        <v>1568</v>
      </c>
      <c r="D721" s="7" t="s">
        <v>27</v>
      </c>
      <c r="E721" s="7" t="s">
        <v>132</v>
      </c>
      <c r="F721" s="9">
        <v>100031000000000</v>
      </c>
      <c r="G721" s="9">
        <v>100047000000000</v>
      </c>
      <c r="H721" s="7" t="s">
        <v>1547</v>
      </c>
      <c r="I721" s="7" t="s">
        <v>136</v>
      </c>
      <c r="J721" s="211" t="s">
        <v>1569</v>
      </c>
      <c r="L721" s="6" t="s">
        <v>1619</v>
      </c>
      <c r="M721" s="7" t="s">
        <v>1616</v>
      </c>
      <c r="N721" s="7" t="s">
        <v>1617</v>
      </c>
      <c r="O721" s="7">
        <v>693</v>
      </c>
      <c r="P721" s="7">
        <v>-9.2233720368547697E+18</v>
      </c>
      <c r="Q721" s="211" t="s">
        <v>2355</v>
      </c>
      <c r="R721" s="7" t="s">
        <v>1525</v>
      </c>
      <c r="S721" s="7" t="s">
        <v>2354</v>
      </c>
      <c r="T721" s="7" t="s">
        <v>2356</v>
      </c>
      <c r="U721" s="215">
        <v>116398</v>
      </c>
      <c r="V721" s="7" t="s">
        <v>2331</v>
      </c>
      <c r="W721" s="7" t="s">
        <v>2333</v>
      </c>
      <c r="X721" s="7">
        <v>2677.1590000000001</v>
      </c>
      <c r="Y721" s="7">
        <v>67</v>
      </c>
      <c r="Z721" s="7">
        <v>12</v>
      </c>
      <c r="AA721" s="7">
        <v>19</v>
      </c>
      <c r="AB721" s="7" t="b">
        <v>0</v>
      </c>
      <c r="AC721" s="7">
        <v>1.4909999999999999E-3</v>
      </c>
      <c r="AD721" s="7" t="s">
        <v>1623</v>
      </c>
      <c r="AE721" s="7" t="s">
        <v>27</v>
      </c>
      <c r="AF721" s="7" t="s">
        <v>27</v>
      </c>
      <c r="AG721" s="7" t="s">
        <v>27</v>
      </c>
      <c r="AH721" s="7" t="s">
        <v>27</v>
      </c>
      <c r="AI721" s="7" t="s">
        <v>27</v>
      </c>
      <c r="AJ721" s="7" t="s">
        <v>27</v>
      </c>
      <c r="AK721" s="7" t="s">
        <v>27</v>
      </c>
      <c r="AL721" s="7" t="s">
        <v>27</v>
      </c>
      <c r="AM721" s="7" t="s">
        <v>27</v>
      </c>
      <c r="AN721" s="7" t="s">
        <v>27</v>
      </c>
      <c r="AO721" s="7" t="s">
        <v>27</v>
      </c>
      <c r="AP721" s="7" t="s">
        <v>27</v>
      </c>
      <c r="AQ721" s="7" t="s">
        <v>27</v>
      </c>
      <c r="AR721" s="7" t="s">
        <v>27</v>
      </c>
      <c r="AS721" s="7" t="s">
        <v>27</v>
      </c>
      <c r="AT721" s="7" t="s">
        <v>27</v>
      </c>
    </row>
    <row r="722" spans="1:46" x14ac:dyDescent="0.2">
      <c r="A722" s="6" t="s">
        <v>1524</v>
      </c>
      <c r="B722" s="7" t="s">
        <v>1525</v>
      </c>
      <c r="C722" s="7" t="s">
        <v>1570</v>
      </c>
      <c r="D722" s="7" t="s">
        <v>27</v>
      </c>
      <c r="E722" s="7" t="s">
        <v>132</v>
      </c>
      <c r="F722" s="9">
        <v>100047000000000</v>
      </c>
      <c r="G722" s="9">
        <v>100031000000000</v>
      </c>
      <c r="H722" s="7" t="s">
        <v>1547</v>
      </c>
      <c r="I722" s="7" t="s">
        <v>136</v>
      </c>
      <c r="J722" s="211" t="s">
        <v>1571</v>
      </c>
      <c r="L722" s="6" t="s">
        <v>1619</v>
      </c>
      <c r="M722" s="7" t="s">
        <v>1616</v>
      </c>
      <c r="N722" s="7" t="s">
        <v>1617</v>
      </c>
      <c r="O722" s="7">
        <v>694</v>
      </c>
      <c r="P722" s="7">
        <v>-9.2233720368547697E+18</v>
      </c>
      <c r="Q722" s="211" t="s">
        <v>1571</v>
      </c>
      <c r="R722" s="7" t="s">
        <v>1525</v>
      </c>
      <c r="S722" s="7" t="s">
        <v>2356</v>
      </c>
      <c r="T722" s="7" t="s">
        <v>2333</v>
      </c>
      <c r="U722" s="215">
        <v>116398</v>
      </c>
      <c r="V722" s="7" t="s">
        <v>2331</v>
      </c>
      <c r="W722" s="7" t="s">
        <v>2333</v>
      </c>
      <c r="X722" s="7">
        <v>2677.1590000000001</v>
      </c>
      <c r="Y722" s="7">
        <v>14</v>
      </c>
      <c r="Z722" s="7">
        <v>2</v>
      </c>
      <c r="AA722" s="7">
        <v>5</v>
      </c>
      <c r="AB722" s="7" t="b">
        <v>0</v>
      </c>
      <c r="AC722" s="7">
        <v>2.1599999999999999E-4</v>
      </c>
      <c r="AD722" s="7" t="s">
        <v>1623</v>
      </c>
      <c r="AE722" s="7" t="s">
        <v>27</v>
      </c>
      <c r="AF722" s="7" t="s">
        <v>27</v>
      </c>
      <c r="AG722" s="7" t="s">
        <v>27</v>
      </c>
      <c r="AH722" s="7" t="s">
        <v>27</v>
      </c>
      <c r="AI722" s="7" t="s">
        <v>27</v>
      </c>
      <c r="AJ722" s="7" t="s">
        <v>27</v>
      </c>
      <c r="AK722" s="7" t="s">
        <v>27</v>
      </c>
      <c r="AL722" s="7" t="s">
        <v>27</v>
      </c>
      <c r="AM722" s="7" t="s">
        <v>27</v>
      </c>
      <c r="AN722" s="7" t="s">
        <v>27</v>
      </c>
      <c r="AO722" s="7" t="s">
        <v>27</v>
      </c>
      <c r="AP722" s="7" t="s">
        <v>27</v>
      </c>
      <c r="AQ722" s="7" t="s">
        <v>27</v>
      </c>
      <c r="AR722" s="7" t="s">
        <v>27</v>
      </c>
      <c r="AS722" s="7" t="s">
        <v>27</v>
      </c>
      <c r="AT722" s="7" t="s">
        <v>27</v>
      </c>
    </row>
    <row r="723" spans="1:46" x14ac:dyDescent="0.2">
      <c r="A723" s="6"/>
      <c r="B723" s="7"/>
      <c r="C723" s="7"/>
      <c r="D723" s="7"/>
      <c r="E723" s="7"/>
      <c r="F723" s="9"/>
      <c r="G723" s="9"/>
      <c r="H723" s="7"/>
      <c r="I723" s="7"/>
      <c r="J723" s="211"/>
      <c r="L723" s="6" t="s">
        <v>2357</v>
      </c>
      <c r="M723" s="7" t="s">
        <v>1616</v>
      </c>
      <c r="N723" s="7" t="s">
        <v>1617</v>
      </c>
      <c r="O723" s="7" t="s">
        <v>27</v>
      </c>
      <c r="P723" s="7" t="s">
        <v>27</v>
      </c>
      <c r="Q723" s="211" t="s">
        <v>27</v>
      </c>
      <c r="R723" s="7" t="s">
        <v>27</v>
      </c>
      <c r="S723" s="7" t="s">
        <v>27</v>
      </c>
      <c r="T723" s="7" t="s">
        <v>2358</v>
      </c>
      <c r="U723" s="7" t="s">
        <v>27</v>
      </c>
      <c r="V723" s="7" t="s">
        <v>27</v>
      </c>
      <c r="W723" s="7" t="s">
        <v>27</v>
      </c>
      <c r="X723" s="7" t="s">
        <v>27</v>
      </c>
      <c r="Y723" s="7" t="s">
        <v>27</v>
      </c>
      <c r="Z723" s="7" t="s">
        <v>27</v>
      </c>
      <c r="AA723" s="7" t="s">
        <v>27</v>
      </c>
      <c r="AB723" s="7" t="s">
        <v>27</v>
      </c>
      <c r="AC723" s="7" t="s">
        <v>27</v>
      </c>
      <c r="AD723" s="7" t="s">
        <v>27</v>
      </c>
      <c r="AE723" s="7" t="s">
        <v>27</v>
      </c>
      <c r="AF723" s="7" t="s">
        <v>27</v>
      </c>
      <c r="AG723" s="7" t="s">
        <v>27</v>
      </c>
      <c r="AH723" s="7" t="s">
        <v>27</v>
      </c>
      <c r="AI723" s="7">
        <v>695</v>
      </c>
      <c r="AJ723" s="7">
        <v>269082.61900000001</v>
      </c>
      <c r="AK723" s="215">
        <v>116398</v>
      </c>
      <c r="AL723" s="7">
        <v>1110.4469999999999</v>
      </c>
      <c r="AM723" s="215">
        <v>382562</v>
      </c>
      <c r="AN723" s="7">
        <v>95.13</v>
      </c>
      <c r="AO723" s="7">
        <v>15.16</v>
      </c>
      <c r="AP723" s="7">
        <v>36.68</v>
      </c>
      <c r="AQ723" s="7" t="s">
        <v>27</v>
      </c>
      <c r="AR723" s="7" t="s">
        <v>27</v>
      </c>
      <c r="AS723" s="7" t="s">
        <v>27</v>
      </c>
      <c r="AT723" s="7" t="s">
        <v>27</v>
      </c>
    </row>
    <row r="724" spans="1:46" x14ac:dyDescent="0.2">
      <c r="A724" s="6"/>
      <c r="B724" s="7"/>
      <c r="C724" s="7"/>
      <c r="D724" s="7"/>
      <c r="E724" s="7"/>
      <c r="F724" s="9"/>
      <c r="G724" s="9"/>
      <c r="H724" s="7"/>
      <c r="I724" s="7"/>
      <c r="J724" s="211"/>
      <c r="L724" s="198"/>
      <c r="M724" s="199"/>
      <c r="N724" s="199"/>
      <c r="O724" s="199"/>
      <c r="P724" s="203"/>
      <c r="Q724" s="219"/>
      <c r="R724" s="199"/>
      <c r="S724" s="199"/>
      <c r="T724" s="199"/>
      <c r="U724" s="199"/>
      <c r="V724" s="199"/>
      <c r="W724" s="199"/>
      <c r="X724" s="199"/>
      <c r="Y724" s="199"/>
      <c r="Z724" s="199"/>
      <c r="AA724" s="199"/>
      <c r="AB724" s="199"/>
      <c r="AC724" s="199"/>
      <c r="AD724" s="199"/>
      <c r="AE724" s="199"/>
      <c r="AF724" s="199"/>
      <c r="AG724" s="199"/>
      <c r="AH724" s="199"/>
      <c r="AI724" s="199"/>
      <c r="AJ724" s="199"/>
      <c r="AK724" s="199"/>
      <c r="AL724" s="199"/>
      <c r="AM724" s="199"/>
      <c r="AN724" s="199"/>
      <c r="AO724" s="199"/>
      <c r="AP724" s="199"/>
      <c r="AQ724" s="199"/>
      <c r="AR724" s="199"/>
      <c r="AS724" s="199"/>
      <c r="AT724" s="199"/>
    </row>
    <row r="725" spans="1:46" x14ac:dyDescent="0.2">
      <c r="A725" s="6"/>
      <c r="B725" s="7"/>
      <c r="C725" s="7"/>
      <c r="D725" s="7"/>
      <c r="E725" s="7"/>
      <c r="F725" s="9"/>
      <c r="G725" s="9"/>
      <c r="H725" s="7"/>
      <c r="I725" s="7"/>
      <c r="J725" s="211"/>
      <c r="L725" s="192"/>
      <c r="M725" s="193"/>
      <c r="N725" s="193"/>
      <c r="O725" s="193"/>
      <c r="P725" s="200"/>
      <c r="Q725" s="220"/>
      <c r="R725" s="193"/>
      <c r="S725" s="193"/>
      <c r="T725" s="193"/>
      <c r="U725" s="193"/>
      <c r="V725" s="193"/>
      <c r="W725" s="193"/>
      <c r="X725" s="193"/>
      <c r="Y725" s="193"/>
      <c r="Z725" s="193"/>
      <c r="AA725" s="193"/>
      <c r="AB725" s="193"/>
      <c r="AC725" s="193"/>
      <c r="AD725" s="193"/>
      <c r="AE725" s="193"/>
      <c r="AF725" s="194"/>
      <c r="AG725" s="194"/>
      <c r="AH725" s="194"/>
      <c r="AI725" s="194"/>
      <c r="AJ725" s="194"/>
      <c r="AK725" s="194"/>
      <c r="AL725" s="194"/>
      <c r="AM725" s="194"/>
      <c r="AN725" s="194"/>
      <c r="AO725" s="194"/>
      <c r="AP725" s="194"/>
      <c r="AQ725" s="194"/>
      <c r="AR725" s="194"/>
      <c r="AS725" s="194"/>
      <c r="AT725" s="194"/>
    </row>
    <row r="726" spans="1:46" x14ac:dyDescent="0.2">
      <c r="A726" s="6"/>
      <c r="B726" s="7"/>
      <c r="C726" s="7"/>
      <c r="D726" s="7"/>
      <c r="E726" s="7"/>
      <c r="F726" s="9"/>
      <c r="G726" s="9"/>
      <c r="H726" s="7"/>
      <c r="I726" s="7"/>
      <c r="J726" s="211"/>
      <c r="L726" s="192"/>
      <c r="M726" s="193"/>
      <c r="N726" s="193"/>
      <c r="O726" s="193"/>
      <c r="P726" s="200"/>
      <c r="Q726" s="220"/>
      <c r="R726" s="193"/>
      <c r="S726" s="193"/>
      <c r="T726" s="193"/>
      <c r="U726" s="193"/>
      <c r="V726" s="193"/>
      <c r="W726" s="193"/>
      <c r="X726" s="193"/>
      <c r="Y726" s="193"/>
      <c r="Z726" s="193"/>
      <c r="AA726" s="193"/>
      <c r="AB726" s="193"/>
      <c r="AC726" s="193"/>
      <c r="AD726" s="193"/>
      <c r="AE726" s="193"/>
      <c r="AF726" s="194"/>
      <c r="AG726" s="194"/>
      <c r="AH726" s="194"/>
      <c r="AI726" s="194"/>
      <c r="AJ726" s="194"/>
      <c r="AK726" s="194"/>
      <c r="AL726" s="194"/>
      <c r="AM726" s="194"/>
      <c r="AN726" s="194"/>
      <c r="AO726" s="194"/>
      <c r="AP726" s="194"/>
      <c r="AQ726" s="194"/>
      <c r="AR726" s="194"/>
      <c r="AS726" s="194"/>
      <c r="AT726" s="194"/>
    </row>
    <row r="727" spans="1:46" x14ac:dyDescent="0.2">
      <c r="A727" s="6"/>
      <c r="B727" s="7"/>
      <c r="C727" s="7"/>
      <c r="D727" s="7"/>
      <c r="E727" s="7"/>
      <c r="F727" s="9"/>
      <c r="G727" s="9"/>
      <c r="H727" s="7"/>
      <c r="I727" s="7"/>
      <c r="J727" s="211"/>
      <c r="L727" s="195"/>
      <c r="M727" s="196"/>
      <c r="N727" s="196"/>
      <c r="O727" s="196"/>
      <c r="P727" s="207"/>
      <c r="Q727" s="221"/>
      <c r="R727" s="196"/>
      <c r="S727" s="196"/>
      <c r="T727" s="196"/>
      <c r="U727" s="196"/>
      <c r="V727" s="196"/>
      <c r="W727" s="196"/>
      <c r="X727" s="196"/>
      <c r="Y727" s="196"/>
      <c r="Z727" s="196"/>
      <c r="AA727" s="196"/>
      <c r="AB727" s="196"/>
      <c r="AC727" s="196"/>
      <c r="AD727" s="196"/>
      <c r="AE727" s="196"/>
      <c r="AF727" s="197"/>
      <c r="AG727" s="197"/>
      <c r="AH727" s="197"/>
      <c r="AI727" s="197"/>
      <c r="AJ727" s="197"/>
      <c r="AK727" s="197"/>
      <c r="AL727" s="197"/>
      <c r="AM727" s="197"/>
      <c r="AN727" s="197"/>
      <c r="AO727" s="197"/>
      <c r="AP727" s="197"/>
      <c r="AQ727" s="197"/>
      <c r="AR727" s="197"/>
      <c r="AS727" s="197"/>
      <c r="AT727" s="197"/>
    </row>
    <row r="728" spans="1:46" x14ac:dyDescent="0.2">
      <c r="A728" s="6"/>
      <c r="B728" s="7"/>
      <c r="C728" s="7"/>
      <c r="D728" s="7"/>
      <c r="E728" s="7"/>
      <c r="F728" s="9"/>
      <c r="G728" s="9"/>
      <c r="H728" s="7"/>
      <c r="I728" s="7"/>
      <c r="J728" s="211"/>
      <c r="L728" s="198"/>
      <c r="M728" s="199"/>
      <c r="N728" s="199"/>
      <c r="O728" s="199"/>
      <c r="P728" s="203"/>
      <c r="Q728" s="219"/>
      <c r="R728" s="199"/>
      <c r="S728" s="199"/>
      <c r="T728" s="199"/>
      <c r="U728" s="199"/>
      <c r="V728" s="199"/>
      <c r="W728" s="199"/>
      <c r="X728" s="199"/>
      <c r="Y728" s="199"/>
      <c r="Z728" s="199"/>
      <c r="AA728" s="199"/>
      <c r="AB728" s="199"/>
      <c r="AC728" s="199"/>
      <c r="AD728" s="199"/>
      <c r="AE728" s="199"/>
      <c r="AF728" s="199"/>
      <c r="AG728" s="199"/>
      <c r="AH728" s="199"/>
      <c r="AI728" s="199"/>
      <c r="AJ728" s="199"/>
      <c r="AK728" s="199"/>
      <c r="AL728" s="199"/>
      <c r="AM728" s="199"/>
      <c r="AN728" s="199"/>
      <c r="AO728" s="199"/>
      <c r="AP728" s="199"/>
      <c r="AQ728" s="199"/>
      <c r="AR728" s="199"/>
      <c r="AS728" s="199"/>
      <c r="AT728" s="199"/>
    </row>
    <row r="729" spans="1:46" x14ac:dyDescent="0.2">
      <c r="A729" s="6"/>
      <c r="B729" s="7"/>
      <c r="C729" s="7"/>
      <c r="D729" s="7"/>
      <c r="E729" s="7"/>
      <c r="F729" s="9"/>
      <c r="G729" s="9"/>
      <c r="H729" s="7"/>
      <c r="I729" s="7"/>
      <c r="J729" s="211"/>
      <c r="L729" s="192"/>
      <c r="M729" s="193"/>
      <c r="N729" s="193"/>
      <c r="O729" s="193"/>
      <c r="P729" s="201"/>
      <c r="Q729" s="220"/>
      <c r="R729" s="193"/>
      <c r="S729" s="193"/>
      <c r="T729" s="193"/>
      <c r="U729" s="193"/>
      <c r="V729" s="193"/>
      <c r="W729" s="193"/>
      <c r="X729" s="193"/>
      <c r="Y729" s="193"/>
      <c r="Z729" s="193"/>
      <c r="AA729" s="193"/>
      <c r="AB729" s="193"/>
      <c r="AC729" s="193"/>
      <c r="AD729" s="193"/>
      <c r="AE729" s="193"/>
      <c r="AF729" s="194"/>
      <c r="AG729" s="194"/>
      <c r="AH729" s="194"/>
      <c r="AI729" s="194"/>
      <c r="AJ729" s="194"/>
      <c r="AK729" s="194"/>
      <c r="AL729" s="194"/>
      <c r="AM729" s="194"/>
      <c r="AN729" s="194"/>
      <c r="AO729" s="194"/>
      <c r="AP729" s="194"/>
      <c r="AQ729" s="194"/>
      <c r="AR729" s="194"/>
      <c r="AS729" s="194"/>
      <c r="AT729" s="194"/>
    </row>
    <row r="730" spans="1:46" x14ac:dyDescent="0.2">
      <c r="A730" s="6"/>
      <c r="B730" s="7"/>
      <c r="C730" s="7"/>
      <c r="D730" s="7"/>
      <c r="E730" s="7"/>
      <c r="F730" s="9"/>
      <c r="G730" s="9"/>
      <c r="H730" s="7"/>
      <c r="I730" s="7"/>
      <c r="J730" s="211"/>
      <c r="L730" s="192"/>
      <c r="M730" s="193"/>
      <c r="N730" s="193"/>
      <c r="O730" s="193"/>
      <c r="P730" s="201"/>
      <c r="Q730" s="220"/>
      <c r="R730" s="193"/>
      <c r="S730" s="193"/>
      <c r="T730" s="193"/>
      <c r="U730" s="193"/>
      <c r="V730" s="193"/>
      <c r="W730" s="193"/>
      <c r="X730" s="193"/>
      <c r="Y730" s="193"/>
      <c r="Z730" s="193"/>
      <c r="AA730" s="193"/>
      <c r="AB730" s="193"/>
      <c r="AC730" s="193"/>
      <c r="AD730" s="193"/>
      <c r="AE730" s="193"/>
      <c r="AF730" s="194"/>
      <c r="AG730" s="194"/>
      <c r="AH730" s="194"/>
      <c r="AI730" s="194"/>
      <c r="AJ730" s="194"/>
      <c r="AK730" s="194"/>
      <c r="AL730" s="194"/>
      <c r="AM730" s="194"/>
      <c r="AN730" s="194"/>
      <c r="AO730" s="194"/>
      <c r="AP730" s="194"/>
      <c r="AQ730" s="194"/>
      <c r="AR730" s="194"/>
      <c r="AS730" s="194"/>
      <c r="AT730" s="194"/>
    </row>
    <row r="731" spans="1:46" x14ac:dyDescent="0.2">
      <c r="A731" s="6"/>
      <c r="B731" s="7"/>
      <c r="C731" s="7"/>
      <c r="D731" s="7"/>
      <c r="E731" s="7"/>
      <c r="F731" s="9"/>
      <c r="G731" s="9"/>
      <c r="H731" s="7"/>
      <c r="I731" s="7"/>
      <c r="J731" s="211"/>
      <c r="L731" s="192"/>
      <c r="M731" s="193"/>
      <c r="N731" s="193"/>
      <c r="O731" s="193"/>
      <c r="P731" s="200"/>
      <c r="Q731" s="220"/>
      <c r="R731" s="193"/>
      <c r="S731" s="193"/>
      <c r="T731" s="193"/>
      <c r="U731" s="193"/>
      <c r="V731" s="193"/>
      <c r="W731" s="193"/>
      <c r="X731" s="193"/>
      <c r="Y731" s="193"/>
      <c r="Z731" s="193"/>
      <c r="AA731" s="193"/>
      <c r="AB731" s="193"/>
      <c r="AC731" s="193"/>
      <c r="AD731" s="193"/>
      <c r="AE731" s="193"/>
      <c r="AF731" s="194"/>
      <c r="AG731" s="194"/>
      <c r="AH731" s="194"/>
      <c r="AI731" s="194"/>
      <c r="AJ731" s="194"/>
      <c r="AK731" s="194"/>
      <c r="AL731" s="194"/>
      <c r="AM731" s="194"/>
      <c r="AN731" s="194"/>
      <c r="AO731" s="194"/>
      <c r="AP731" s="194"/>
      <c r="AQ731" s="194"/>
      <c r="AR731" s="194"/>
      <c r="AS731" s="194"/>
      <c r="AT731" s="194"/>
    </row>
    <row r="732" spans="1:46" x14ac:dyDescent="0.2">
      <c r="A732" s="6"/>
      <c r="B732" s="7"/>
      <c r="C732" s="7"/>
      <c r="D732" s="7"/>
      <c r="E732" s="7"/>
      <c r="F732" s="9"/>
      <c r="G732" s="9"/>
      <c r="H732" s="7"/>
      <c r="I732" s="7"/>
      <c r="J732" s="211"/>
      <c r="L732" s="192"/>
      <c r="M732" s="193"/>
      <c r="N732" s="193"/>
      <c r="O732" s="193"/>
      <c r="P732" s="201"/>
      <c r="Q732" s="220"/>
      <c r="R732" s="193"/>
      <c r="S732" s="193"/>
      <c r="T732" s="193"/>
      <c r="U732" s="193"/>
      <c r="V732" s="193"/>
      <c r="W732" s="193"/>
      <c r="X732" s="193"/>
      <c r="Y732" s="193"/>
      <c r="Z732" s="193"/>
      <c r="AA732" s="193"/>
      <c r="AB732" s="193"/>
      <c r="AC732" s="193"/>
      <c r="AD732" s="193"/>
      <c r="AE732" s="193"/>
      <c r="AF732" s="194"/>
      <c r="AG732" s="194"/>
      <c r="AH732" s="194"/>
      <c r="AI732" s="194"/>
      <c r="AJ732" s="194"/>
      <c r="AK732" s="194"/>
      <c r="AL732" s="194"/>
      <c r="AM732" s="194"/>
      <c r="AN732" s="194"/>
      <c r="AO732" s="194"/>
      <c r="AP732" s="194"/>
      <c r="AQ732" s="194"/>
      <c r="AR732" s="194"/>
      <c r="AS732" s="194"/>
      <c r="AT732" s="194"/>
    </row>
    <row r="733" spans="1:46" x14ac:dyDescent="0.2">
      <c r="A733" s="6"/>
      <c r="B733" s="7"/>
      <c r="C733" s="7"/>
      <c r="D733" s="7"/>
      <c r="E733" s="7"/>
      <c r="F733" s="9"/>
      <c r="G733" s="9"/>
      <c r="H733" s="7"/>
      <c r="I733" s="7"/>
      <c r="J733" s="211"/>
      <c r="L733" s="192"/>
      <c r="M733" s="193"/>
      <c r="N733" s="193"/>
      <c r="O733" s="193"/>
      <c r="P733" s="200"/>
      <c r="Q733" s="220"/>
      <c r="R733" s="193"/>
      <c r="S733" s="193"/>
      <c r="T733" s="193"/>
      <c r="U733" s="193"/>
      <c r="V733" s="193"/>
      <c r="W733" s="193"/>
      <c r="X733" s="193"/>
      <c r="Y733" s="193"/>
      <c r="Z733" s="193"/>
      <c r="AA733" s="193"/>
      <c r="AB733" s="193"/>
      <c r="AC733" s="193"/>
      <c r="AD733" s="193"/>
      <c r="AE733" s="193"/>
      <c r="AF733" s="194"/>
      <c r="AG733" s="194"/>
      <c r="AH733" s="194"/>
      <c r="AI733" s="194"/>
      <c r="AJ733" s="194"/>
      <c r="AK733" s="194"/>
      <c r="AL733" s="194"/>
      <c r="AM733" s="194"/>
      <c r="AN733" s="194"/>
      <c r="AO733" s="194"/>
      <c r="AP733" s="194"/>
      <c r="AQ733" s="194"/>
      <c r="AR733" s="194"/>
      <c r="AS733" s="194"/>
      <c r="AT733" s="194"/>
    </row>
    <row r="734" spans="1:46" x14ac:dyDescent="0.2">
      <c r="A734" s="6"/>
      <c r="B734" s="7"/>
      <c r="C734" s="7"/>
      <c r="D734" s="7"/>
      <c r="E734" s="7"/>
      <c r="F734" s="9"/>
      <c r="G734" s="9"/>
      <c r="H734" s="7"/>
      <c r="I734" s="7"/>
      <c r="J734" s="211"/>
      <c r="L734" s="195"/>
      <c r="M734" s="196"/>
      <c r="N734" s="196"/>
      <c r="O734" s="196"/>
      <c r="P734" s="205"/>
      <c r="Q734" s="221"/>
      <c r="R734" s="196"/>
      <c r="S734" s="196"/>
      <c r="T734" s="196"/>
      <c r="U734" s="196"/>
      <c r="V734" s="196"/>
      <c r="W734" s="196"/>
      <c r="X734" s="196"/>
      <c r="Y734" s="196"/>
      <c r="Z734" s="196"/>
      <c r="AA734" s="196"/>
      <c r="AB734" s="196"/>
      <c r="AC734" s="196"/>
      <c r="AD734" s="196"/>
      <c r="AE734" s="196"/>
      <c r="AF734" s="197"/>
      <c r="AG734" s="197"/>
      <c r="AH734" s="197"/>
      <c r="AI734" s="197"/>
      <c r="AJ734" s="197"/>
      <c r="AK734" s="197"/>
      <c r="AL734" s="197"/>
      <c r="AM734" s="197"/>
      <c r="AN734" s="197"/>
      <c r="AO734" s="197"/>
      <c r="AP734" s="197"/>
      <c r="AQ734" s="197"/>
      <c r="AR734" s="197"/>
      <c r="AS734" s="197"/>
      <c r="AT734" s="197"/>
    </row>
    <row r="735" spans="1:46" x14ac:dyDescent="0.2">
      <c r="A735" s="6"/>
      <c r="B735" s="7"/>
      <c r="C735" s="7"/>
      <c r="D735" s="7"/>
      <c r="E735" s="7"/>
      <c r="F735" s="9"/>
      <c r="G735" s="9"/>
      <c r="H735" s="7"/>
      <c r="I735" s="7"/>
      <c r="J735" s="211"/>
      <c r="L735" s="198"/>
      <c r="M735" s="199"/>
      <c r="N735" s="199"/>
      <c r="O735" s="199"/>
      <c r="P735" s="203"/>
      <c r="Q735" s="219"/>
      <c r="R735" s="199"/>
      <c r="S735" s="199"/>
      <c r="T735" s="199"/>
      <c r="U735" s="199"/>
      <c r="V735" s="199"/>
      <c r="W735" s="199"/>
      <c r="X735" s="199"/>
      <c r="Y735" s="199"/>
      <c r="Z735" s="199"/>
      <c r="AA735" s="199"/>
      <c r="AB735" s="199"/>
      <c r="AC735" s="199"/>
      <c r="AD735" s="199"/>
      <c r="AE735" s="199"/>
      <c r="AF735" s="199"/>
      <c r="AG735" s="199"/>
      <c r="AH735" s="199"/>
      <c r="AI735" s="199"/>
      <c r="AJ735" s="199"/>
      <c r="AK735" s="199"/>
      <c r="AL735" s="199"/>
      <c r="AM735" s="199"/>
      <c r="AN735" s="199"/>
      <c r="AO735" s="199"/>
      <c r="AP735" s="199"/>
      <c r="AQ735" s="199"/>
      <c r="AR735" s="199"/>
      <c r="AS735" s="199"/>
      <c r="AT735" s="199"/>
    </row>
    <row r="736" spans="1:46" x14ac:dyDescent="0.2">
      <c r="A736" s="6"/>
      <c r="B736" s="7"/>
      <c r="C736" s="7"/>
      <c r="D736" s="7"/>
      <c r="E736" s="7"/>
      <c r="F736" s="9"/>
      <c r="G736" s="9"/>
      <c r="H736" s="7"/>
      <c r="I736" s="7"/>
      <c r="J736" s="211"/>
      <c r="L736" s="192"/>
      <c r="M736" s="193"/>
      <c r="N736" s="193"/>
      <c r="O736" s="193"/>
      <c r="P736" s="206"/>
      <c r="Q736" s="220"/>
      <c r="R736" s="193"/>
      <c r="S736" s="193"/>
      <c r="T736" s="193"/>
      <c r="U736" s="193"/>
      <c r="V736" s="193"/>
      <c r="W736" s="193"/>
      <c r="X736" s="193"/>
      <c r="Y736" s="193"/>
      <c r="Z736" s="193"/>
      <c r="AA736" s="193"/>
      <c r="AB736" s="193"/>
      <c r="AC736" s="193"/>
      <c r="AD736" s="193"/>
      <c r="AE736" s="193"/>
      <c r="AF736" s="194"/>
      <c r="AG736" s="194"/>
      <c r="AH736" s="194"/>
      <c r="AI736" s="194"/>
      <c r="AJ736" s="194"/>
      <c r="AK736" s="194"/>
      <c r="AL736" s="194"/>
      <c r="AM736" s="194"/>
      <c r="AN736" s="194"/>
      <c r="AO736" s="194"/>
      <c r="AP736" s="194"/>
      <c r="AQ736" s="194"/>
      <c r="AR736" s="194"/>
      <c r="AS736" s="194"/>
      <c r="AT736" s="194"/>
    </row>
    <row r="737" spans="1:46" x14ac:dyDescent="0.2">
      <c r="A737" s="6"/>
      <c r="B737" s="7"/>
      <c r="C737" s="7"/>
      <c r="D737" s="7"/>
      <c r="E737" s="7"/>
      <c r="F737" s="9"/>
      <c r="G737" s="9"/>
      <c r="H737" s="7"/>
      <c r="I737" s="7"/>
      <c r="J737" s="211"/>
      <c r="L737" s="195"/>
      <c r="M737" s="196"/>
      <c r="N737" s="196"/>
      <c r="O737" s="196"/>
      <c r="P737" s="202"/>
      <c r="Q737" s="221"/>
      <c r="R737" s="196"/>
      <c r="S737" s="196"/>
      <c r="T737" s="196"/>
      <c r="U737" s="196"/>
      <c r="V737" s="196"/>
      <c r="W737" s="196"/>
      <c r="X737" s="196"/>
      <c r="Y737" s="196"/>
      <c r="Z737" s="196"/>
      <c r="AA737" s="196"/>
      <c r="AB737" s="196"/>
      <c r="AC737" s="196"/>
      <c r="AD737" s="196"/>
      <c r="AE737" s="196"/>
      <c r="AF737" s="197"/>
      <c r="AG737" s="197"/>
      <c r="AH737" s="197"/>
      <c r="AI737" s="197"/>
      <c r="AJ737" s="197"/>
      <c r="AK737" s="197"/>
      <c r="AL737" s="197"/>
      <c r="AM737" s="197"/>
      <c r="AN737" s="197"/>
      <c r="AO737" s="197"/>
      <c r="AP737" s="197"/>
      <c r="AQ737" s="197"/>
      <c r="AR737" s="197"/>
      <c r="AS737" s="197"/>
      <c r="AT737" s="197"/>
    </row>
    <row r="738" spans="1:46" x14ac:dyDescent="0.2">
      <c r="A738" s="6"/>
      <c r="B738" s="7"/>
      <c r="C738" s="7"/>
      <c r="D738" s="7"/>
      <c r="E738" s="7"/>
      <c r="F738" s="9"/>
      <c r="G738" s="9"/>
      <c r="H738" s="7"/>
      <c r="I738" s="7"/>
      <c r="J738" s="211"/>
      <c r="L738" s="198"/>
      <c r="M738" s="199"/>
      <c r="N738" s="199"/>
      <c r="O738" s="199"/>
      <c r="P738" s="204"/>
      <c r="Q738" s="219"/>
      <c r="R738" s="199"/>
      <c r="S738" s="199"/>
      <c r="T738" s="199"/>
      <c r="U738" s="199"/>
      <c r="V738" s="199"/>
      <c r="W738" s="199"/>
      <c r="X738" s="199"/>
      <c r="Y738" s="199"/>
      <c r="Z738" s="199"/>
      <c r="AA738" s="199"/>
      <c r="AB738" s="199"/>
      <c r="AC738" s="199"/>
      <c r="AD738" s="199"/>
      <c r="AE738" s="199"/>
      <c r="AF738" s="199"/>
      <c r="AG738" s="199"/>
      <c r="AH738" s="199"/>
      <c r="AI738" s="199"/>
      <c r="AJ738" s="199"/>
      <c r="AK738" s="199"/>
      <c r="AL738" s="199"/>
      <c r="AM738" s="199"/>
      <c r="AN738" s="199"/>
      <c r="AO738" s="199"/>
      <c r="AP738" s="199"/>
      <c r="AQ738" s="199"/>
      <c r="AR738" s="199"/>
      <c r="AS738" s="199"/>
      <c r="AT738" s="199"/>
    </row>
    <row r="739" spans="1:46" x14ac:dyDescent="0.2">
      <c r="A739" s="6"/>
      <c r="B739" s="7"/>
      <c r="C739" s="7"/>
      <c r="D739" s="7"/>
      <c r="E739" s="7"/>
      <c r="F739" s="9"/>
      <c r="G739" s="9"/>
      <c r="H739" s="7"/>
      <c r="I739" s="7"/>
      <c r="J739" s="211"/>
      <c r="L739" s="192"/>
      <c r="M739" s="193"/>
      <c r="N739" s="193"/>
      <c r="O739" s="193"/>
      <c r="P739" s="206"/>
      <c r="Q739" s="220"/>
      <c r="R739" s="193"/>
      <c r="S739" s="193"/>
      <c r="T739" s="193"/>
      <c r="U739" s="193"/>
      <c r="V739" s="193"/>
      <c r="W739" s="193"/>
      <c r="X739" s="193"/>
      <c r="Y739" s="193"/>
      <c r="Z739" s="193"/>
      <c r="AA739" s="193"/>
      <c r="AB739" s="193"/>
      <c r="AC739" s="193"/>
      <c r="AD739" s="193"/>
      <c r="AE739" s="193"/>
      <c r="AF739" s="194"/>
      <c r="AG739" s="194"/>
      <c r="AH739" s="194"/>
      <c r="AI739" s="194"/>
      <c r="AJ739" s="194"/>
      <c r="AK739" s="194"/>
      <c r="AL739" s="194"/>
      <c r="AM739" s="194"/>
      <c r="AN739" s="194"/>
      <c r="AO739" s="194"/>
      <c r="AP739" s="194"/>
      <c r="AQ739" s="194"/>
      <c r="AR739" s="194"/>
      <c r="AS739" s="194"/>
      <c r="AT739" s="194"/>
    </row>
    <row r="740" spans="1:46" x14ac:dyDescent="0.2">
      <c r="A740" s="6"/>
      <c r="B740" s="7"/>
      <c r="C740" s="7"/>
      <c r="D740" s="7"/>
      <c r="E740" s="7"/>
      <c r="F740" s="9"/>
      <c r="G740" s="9"/>
      <c r="H740" s="7"/>
      <c r="I740" s="7"/>
      <c r="J740" s="211"/>
      <c r="L740" s="192"/>
      <c r="M740" s="193"/>
      <c r="N740" s="193"/>
      <c r="O740" s="193"/>
      <c r="P740" s="206"/>
      <c r="Q740" s="220"/>
      <c r="R740" s="193"/>
      <c r="S740" s="193"/>
      <c r="T740" s="193"/>
      <c r="U740" s="193"/>
      <c r="V740" s="193"/>
      <c r="W740" s="193"/>
      <c r="X740" s="193"/>
      <c r="Y740" s="193"/>
      <c r="Z740" s="193"/>
      <c r="AA740" s="193"/>
      <c r="AB740" s="193"/>
      <c r="AC740" s="193"/>
      <c r="AD740" s="193"/>
      <c r="AE740" s="193"/>
      <c r="AF740" s="194"/>
      <c r="AG740" s="194"/>
      <c r="AH740" s="194"/>
      <c r="AI740" s="194"/>
      <c r="AJ740" s="194"/>
      <c r="AK740" s="194"/>
      <c r="AL740" s="194"/>
      <c r="AM740" s="194"/>
      <c r="AN740" s="194"/>
      <c r="AO740" s="194"/>
      <c r="AP740" s="194"/>
      <c r="AQ740" s="194"/>
      <c r="AR740" s="194"/>
      <c r="AS740" s="194"/>
      <c r="AT740" s="194"/>
    </row>
    <row r="741" spans="1:46" x14ac:dyDescent="0.2">
      <c r="A741" s="6"/>
      <c r="B741" s="7"/>
      <c r="C741" s="7"/>
      <c r="D741" s="7"/>
      <c r="E741" s="7"/>
      <c r="F741" s="9"/>
      <c r="G741" s="9"/>
      <c r="H741" s="7"/>
      <c r="I741" s="7"/>
      <c r="J741" s="211"/>
      <c r="L741" s="192"/>
      <c r="M741" s="193"/>
      <c r="N741" s="193"/>
      <c r="O741" s="193"/>
      <c r="P741" s="200"/>
      <c r="Q741" s="220"/>
      <c r="R741" s="193"/>
      <c r="S741" s="193"/>
      <c r="T741" s="193"/>
      <c r="U741" s="193"/>
      <c r="V741" s="193"/>
      <c r="W741" s="193"/>
      <c r="X741" s="193"/>
      <c r="Y741" s="193"/>
      <c r="Z741" s="193"/>
      <c r="AA741" s="193"/>
      <c r="AB741" s="193"/>
      <c r="AC741" s="193"/>
      <c r="AD741" s="193"/>
      <c r="AE741" s="193"/>
      <c r="AF741" s="194"/>
      <c r="AG741" s="194"/>
      <c r="AH741" s="194"/>
      <c r="AI741" s="194"/>
      <c r="AJ741" s="194"/>
      <c r="AK741" s="194"/>
      <c r="AL741" s="194"/>
      <c r="AM741" s="194"/>
      <c r="AN741" s="194"/>
      <c r="AO741" s="194"/>
      <c r="AP741" s="194"/>
      <c r="AQ741" s="194"/>
      <c r="AR741" s="194"/>
      <c r="AS741" s="194"/>
      <c r="AT741" s="194"/>
    </row>
    <row r="742" spans="1:46" x14ac:dyDescent="0.2">
      <c r="A742" s="6"/>
      <c r="B742" s="7"/>
      <c r="C742" s="7"/>
      <c r="D742" s="7"/>
      <c r="E742" s="7"/>
      <c r="F742" s="9"/>
      <c r="G742" s="9"/>
      <c r="H742" s="7"/>
      <c r="I742" s="7"/>
      <c r="J742" s="211"/>
      <c r="L742" s="192"/>
      <c r="M742" s="193"/>
      <c r="N742" s="193"/>
      <c r="O742" s="193"/>
      <c r="P742" s="206"/>
      <c r="Q742" s="220"/>
      <c r="R742" s="193"/>
      <c r="S742" s="193"/>
      <c r="T742" s="193"/>
      <c r="U742" s="193"/>
      <c r="V742" s="193"/>
      <c r="W742" s="193"/>
      <c r="X742" s="193"/>
      <c r="Y742" s="193"/>
      <c r="Z742" s="193"/>
      <c r="AA742" s="193"/>
      <c r="AB742" s="193"/>
      <c r="AC742" s="193"/>
      <c r="AD742" s="193"/>
      <c r="AE742" s="193"/>
      <c r="AF742" s="194"/>
      <c r="AG742" s="194"/>
      <c r="AH742" s="194"/>
      <c r="AI742" s="194"/>
      <c r="AJ742" s="194"/>
      <c r="AK742" s="194"/>
      <c r="AL742" s="194"/>
      <c r="AM742" s="194"/>
      <c r="AN742" s="194"/>
      <c r="AO742" s="194"/>
      <c r="AP742" s="194"/>
      <c r="AQ742" s="194"/>
      <c r="AR742" s="194"/>
      <c r="AS742" s="194"/>
      <c r="AT742" s="194"/>
    </row>
    <row r="743" spans="1:46" x14ac:dyDescent="0.2">
      <c r="A743" s="6"/>
      <c r="B743" s="7"/>
      <c r="C743" s="7"/>
      <c r="D743" s="7"/>
      <c r="E743" s="7"/>
      <c r="F743" s="9"/>
      <c r="G743" s="9"/>
      <c r="H743" s="7"/>
      <c r="I743" s="7"/>
      <c r="J743" s="211"/>
      <c r="L743" s="192"/>
      <c r="M743" s="193"/>
      <c r="N743" s="193"/>
      <c r="O743" s="193"/>
      <c r="P743" s="206"/>
      <c r="Q743" s="220"/>
      <c r="R743" s="193"/>
      <c r="S743" s="193"/>
      <c r="T743" s="193"/>
      <c r="U743" s="193"/>
      <c r="V743" s="193"/>
      <c r="W743" s="193"/>
      <c r="X743" s="193"/>
      <c r="Y743" s="193"/>
      <c r="Z743" s="193"/>
      <c r="AA743" s="193"/>
      <c r="AB743" s="193"/>
      <c r="AC743" s="193"/>
      <c r="AD743" s="193"/>
      <c r="AE743" s="193"/>
      <c r="AF743" s="194"/>
      <c r="AG743" s="194"/>
      <c r="AH743" s="194"/>
      <c r="AI743" s="194"/>
      <c r="AJ743" s="194"/>
      <c r="AK743" s="194"/>
      <c r="AL743" s="194"/>
      <c r="AM743" s="194"/>
      <c r="AN743" s="194"/>
      <c r="AO743" s="194"/>
      <c r="AP743" s="194"/>
      <c r="AQ743" s="194"/>
      <c r="AR743" s="194"/>
      <c r="AS743" s="194"/>
      <c r="AT743" s="194"/>
    </row>
    <row r="744" spans="1:46" x14ac:dyDescent="0.2">
      <c r="A744" s="6"/>
      <c r="B744" s="7"/>
      <c r="C744" s="7"/>
      <c r="D744" s="7"/>
      <c r="E744" s="7"/>
      <c r="F744" s="9"/>
      <c r="G744" s="9"/>
      <c r="H744" s="7"/>
      <c r="I744" s="7"/>
      <c r="J744" s="211"/>
      <c r="L744" s="192"/>
      <c r="M744" s="193"/>
      <c r="N744" s="193"/>
      <c r="O744" s="193"/>
      <c r="P744" s="200"/>
      <c r="Q744" s="220"/>
      <c r="R744" s="193"/>
      <c r="S744" s="193"/>
      <c r="T744" s="193"/>
      <c r="U744" s="193"/>
      <c r="V744" s="193"/>
      <c r="W744" s="193"/>
      <c r="X744" s="193"/>
      <c r="Y744" s="193"/>
      <c r="Z744" s="193"/>
      <c r="AA744" s="193"/>
      <c r="AB744" s="193"/>
      <c r="AC744" s="193"/>
      <c r="AD744" s="193"/>
      <c r="AE744" s="193"/>
      <c r="AF744" s="194"/>
      <c r="AG744" s="194"/>
      <c r="AH744" s="194"/>
      <c r="AI744" s="194"/>
      <c r="AJ744" s="194"/>
      <c r="AK744" s="194"/>
      <c r="AL744" s="194"/>
      <c r="AM744" s="194"/>
      <c r="AN744" s="194"/>
      <c r="AO744" s="194"/>
      <c r="AP744" s="194"/>
      <c r="AQ744" s="194"/>
      <c r="AR744" s="194"/>
      <c r="AS744" s="194"/>
      <c r="AT744" s="194"/>
    </row>
    <row r="745" spans="1:46" x14ac:dyDescent="0.2">
      <c r="A745" s="6"/>
      <c r="B745" s="7"/>
      <c r="C745" s="7"/>
      <c r="D745" s="7"/>
      <c r="E745" s="7"/>
      <c r="F745" s="9"/>
      <c r="G745" s="9"/>
      <c r="H745" s="7"/>
      <c r="I745" s="7"/>
      <c r="J745" s="211"/>
      <c r="L745" s="192"/>
      <c r="M745" s="193"/>
      <c r="N745" s="193"/>
      <c r="O745" s="193"/>
      <c r="P745" s="200"/>
      <c r="Q745" s="220"/>
      <c r="R745" s="193"/>
      <c r="S745" s="193"/>
      <c r="T745" s="193"/>
      <c r="U745" s="193"/>
      <c r="V745" s="193"/>
      <c r="W745" s="193"/>
      <c r="X745" s="193"/>
      <c r="Y745" s="193"/>
      <c r="Z745" s="193"/>
      <c r="AA745" s="193"/>
      <c r="AB745" s="193"/>
      <c r="AC745" s="193"/>
      <c r="AD745" s="193"/>
      <c r="AE745" s="193"/>
      <c r="AF745" s="194"/>
      <c r="AG745" s="194"/>
      <c r="AH745" s="194"/>
      <c r="AI745" s="194"/>
      <c r="AJ745" s="194"/>
      <c r="AK745" s="194"/>
      <c r="AL745" s="194"/>
      <c r="AM745" s="194"/>
      <c r="AN745" s="194"/>
      <c r="AO745" s="194"/>
      <c r="AP745" s="194"/>
      <c r="AQ745" s="194"/>
      <c r="AR745" s="194"/>
      <c r="AS745" s="194"/>
      <c r="AT745" s="194"/>
    </row>
    <row r="746" spans="1:46" x14ac:dyDescent="0.2">
      <c r="L746" s="192"/>
      <c r="M746" s="193"/>
      <c r="N746" s="193"/>
      <c r="O746" s="193"/>
      <c r="P746" s="200"/>
      <c r="Q746" s="220"/>
      <c r="R746" s="193"/>
      <c r="S746" s="193"/>
      <c r="T746" s="193"/>
      <c r="U746" s="193"/>
      <c r="V746" s="193"/>
      <c r="W746" s="193"/>
      <c r="X746" s="193"/>
      <c r="Y746" s="193"/>
      <c r="Z746" s="193"/>
      <c r="AA746" s="193"/>
      <c r="AB746" s="193"/>
      <c r="AC746" s="193"/>
      <c r="AD746" s="193"/>
      <c r="AE746" s="193"/>
      <c r="AF746" s="194"/>
      <c r="AG746" s="194"/>
      <c r="AH746" s="194"/>
      <c r="AI746" s="194"/>
      <c r="AJ746" s="194"/>
      <c r="AK746" s="194"/>
      <c r="AL746" s="194"/>
      <c r="AM746" s="194"/>
      <c r="AN746" s="194"/>
      <c r="AO746" s="194"/>
      <c r="AP746" s="194"/>
      <c r="AQ746" s="194"/>
      <c r="AR746" s="194"/>
      <c r="AS746" s="194"/>
      <c r="AT746" s="194"/>
    </row>
    <row r="747" spans="1:46" x14ac:dyDescent="0.2">
      <c r="L747" s="192"/>
      <c r="M747" s="193"/>
      <c r="N747" s="193"/>
      <c r="O747" s="193"/>
      <c r="P747" s="200"/>
      <c r="Q747" s="220"/>
      <c r="R747" s="193"/>
      <c r="S747" s="193"/>
      <c r="T747" s="193"/>
      <c r="U747" s="193"/>
      <c r="V747" s="193"/>
      <c r="W747" s="193"/>
      <c r="X747" s="193"/>
      <c r="Y747" s="193"/>
      <c r="Z747" s="193"/>
      <c r="AA747" s="193"/>
      <c r="AB747" s="193"/>
      <c r="AC747" s="193"/>
      <c r="AD747" s="193"/>
      <c r="AE747" s="193"/>
      <c r="AF747" s="194"/>
      <c r="AG747" s="194"/>
      <c r="AH747" s="194"/>
      <c r="AI747" s="194"/>
      <c r="AJ747" s="194"/>
      <c r="AK747" s="194"/>
      <c r="AL747" s="194"/>
      <c r="AM747" s="194"/>
      <c r="AN747" s="194"/>
      <c r="AO747" s="194"/>
      <c r="AP747" s="194"/>
      <c r="AQ747" s="194"/>
      <c r="AR747" s="194"/>
      <c r="AS747" s="194"/>
      <c r="AT747" s="194"/>
    </row>
    <row r="748" spans="1:46" x14ac:dyDescent="0.2">
      <c r="L748" s="192"/>
      <c r="M748" s="193"/>
      <c r="N748" s="193"/>
      <c r="O748" s="193"/>
      <c r="P748" s="200"/>
      <c r="Q748" s="220"/>
      <c r="R748" s="193"/>
      <c r="S748" s="193"/>
      <c r="T748" s="193"/>
      <c r="U748" s="193"/>
      <c r="V748" s="193"/>
      <c r="W748" s="193"/>
      <c r="X748" s="193"/>
      <c r="Y748" s="193"/>
      <c r="Z748" s="193"/>
      <c r="AA748" s="193"/>
      <c r="AB748" s="193"/>
      <c r="AC748" s="193"/>
      <c r="AD748" s="193"/>
      <c r="AE748" s="193"/>
      <c r="AF748" s="194"/>
      <c r="AG748" s="194"/>
      <c r="AH748" s="194"/>
      <c r="AI748" s="194"/>
      <c r="AJ748" s="194"/>
      <c r="AK748" s="194"/>
      <c r="AL748" s="194"/>
      <c r="AM748" s="194"/>
      <c r="AN748" s="194"/>
      <c r="AO748" s="194"/>
      <c r="AP748" s="194"/>
      <c r="AQ748" s="194"/>
      <c r="AR748" s="194"/>
      <c r="AS748" s="194"/>
      <c r="AT748" s="194"/>
    </row>
    <row r="749" spans="1:46" x14ac:dyDescent="0.2">
      <c r="L749" s="195"/>
      <c r="M749" s="196"/>
      <c r="N749" s="196"/>
      <c r="O749" s="196"/>
      <c r="P749" s="202"/>
      <c r="Q749" s="221"/>
      <c r="R749" s="196"/>
      <c r="S749" s="196"/>
      <c r="T749" s="196"/>
      <c r="U749" s="196"/>
      <c r="V749" s="196"/>
      <c r="W749" s="196"/>
      <c r="X749" s="196"/>
      <c r="Y749" s="196"/>
      <c r="Z749" s="196"/>
      <c r="AA749" s="196"/>
      <c r="AB749" s="196"/>
      <c r="AC749" s="196"/>
      <c r="AD749" s="196"/>
      <c r="AE749" s="196"/>
      <c r="AF749" s="197"/>
      <c r="AG749" s="197"/>
      <c r="AH749" s="197"/>
      <c r="AI749" s="197"/>
      <c r="AJ749" s="197"/>
      <c r="AK749" s="197"/>
      <c r="AL749" s="197"/>
      <c r="AM749" s="197"/>
      <c r="AN749" s="197"/>
      <c r="AO749" s="197"/>
      <c r="AP749" s="197"/>
      <c r="AQ749" s="197"/>
      <c r="AR749" s="197"/>
      <c r="AS749" s="197"/>
      <c r="AT749" s="197"/>
    </row>
    <row r="750" spans="1:46" x14ac:dyDescent="0.2">
      <c r="L750" s="198"/>
      <c r="M750" s="199"/>
      <c r="N750" s="199"/>
      <c r="O750" s="199"/>
      <c r="P750" s="203"/>
      <c r="Q750" s="219"/>
      <c r="R750" s="199"/>
      <c r="S750" s="199"/>
      <c r="T750" s="199"/>
      <c r="U750" s="199"/>
      <c r="V750" s="199"/>
      <c r="W750" s="199"/>
      <c r="X750" s="199"/>
      <c r="Y750" s="199"/>
      <c r="Z750" s="199"/>
      <c r="AA750" s="199"/>
      <c r="AB750" s="199"/>
      <c r="AC750" s="199"/>
      <c r="AD750" s="199"/>
      <c r="AE750" s="199"/>
      <c r="AF750" s="199"/>
      <c r="AG750" s="199"/>
      <c r="AH750" s="199"/>
      <c r="AI750" s="199"/>
      <c r="AJ750" s="199"/>
      <c r="AK750" s="199"/>
      <c r="AL750" s="199"/>
      <c r="AM750" s="199"/>
      <c r="AN750" s="199"/>
      <c r="AO750" s="199"/>
      <c r="AP750" s="199"/>
      <c r="AQ750" s="199"/>
      <c r="AR750" s="199"/>
      <c r="AS750" s="199"/>
      <c r="AT750" s="199"/>
    </row>
    <row r="751" spans="1:46" x14ac:dyDescent="0.2">
      <c r="L751" s="192"/>
      <c r="M751" s="193"/>
      <c r="N751" s="193"/>
      <c r="O751" s="193"/>
      <c r="P751" s="200"/>
      <c r="Q751" s="220"/>
      <c r="R751" s="193"/>
      <c r="S751" s="193"/>
      <c r="T751" s="193"/>
      <c r="U751" s="193"/>
      <c r="V751" s="193"/>
      <c r="W751" s="193"/>
      <c r="X751" s="193"/>
      <c r="Y751" s="193"/>
      <c r="Z751" s="193"/>
      <c r="AA751" s="193"/>
      <c r="AB751" s="193"/>
      <c r="AC751" s="193"/>
      <c r="AD751" s="193"/>
      <c r="AE751" s="193"/>
      <c r="AF751" s="194"/>
      <c r="AG751" s="194"/>
      <c r="AH751" s="194"/>
      <c r="AI751" s="194"/>
      <c r="AJ751" s="194"/>
      <c r="AK751" s="194"/>
      <c r="AL751" s="194"/>
      <c r="AM751" s="194"/>
      <c r="AN751" s="194"/>
      <c r="AO751" s="194"/>
      <c r="AP751" s="194"/>
      <c r="AQ751" s="194"/>
      <c r="AR751" s="194"/>
      <c r="AS751" s="194"/>
      <c r="AT751" s="194"/>
    </row>
    <row r="752" spans="1:46" x14ac:dyDescent="0.2">
      <c r="L752" s="192"/>
      <c r="M752" s="193"/>
      <c r="N752" s="193"/>
      <c r="O752" s="193"/>
      <c r="P752" s="201"/>
      <c r="Q752" s="220"/>
      <c r="R752" s="193"/>
      <c r="S752" s="193"/>
      <c r="T752" s="193"/>
      <c r="U752" s="193"/>
      <c r="V752" s="193"/>
      <c r="W752" s="193"/>
      <c r="X752" s="193"/>
      <c r="Y752" s="193"/>
      <c r="Z752" s="193"/>
      <c r="AA752" s="193"/>
      <c r="AB752" s="193"/>
      <c r="AC752" s="193"/>
      <c r="AD752" s="193"/>
      <c r="AE752" s="193"/>
      <c r="AF752" s="194"/>
      <c r="AG752" s="194"/>
      <c r="AH752" s="194"/>
      <c r="AI752" s="194"/>
      <c r="AJ752" s="194"/>
      <c r="AK752" s="194"/>
      <c r="AL752" s="194"/>
      <c r="AM752" s="194"/>
      <c r="AN752" s="194"/>
      <c r="AO752" s="194"/>
      <c r="AP752" s="194"/>
      <c r="AQ752" s="194"/>
      <c r="AR752" s="194"/>
      <c r="AS752" s="194"/>
      <c r="AT752" s="194"/>
    </row>
    <row r="753" spans="12:46" x14ac:dyDescent="0.2">
      <c r="L753" s="192"/>
      <c r="M753" s="193"/>
      <c r="N753" s="193"/>
      <c r="O753" s="193"/>
      <c r="P753" s="200"/>
      <c r="Q753" s="220"/>
      <c r="R753" s="193"/>
      <c r="S753" s="193"/>
      <c r="T753" s="193"/>
      <c r="U753" s="193"/>
      <c r="V753" s="193"/>
      <c r="W753" s="193"/>
      <c r="X753" s="193"/>
      <c r="Y753" s="193"/>
      <c r="Z753" s="193"/>
      <c r="AA753" s="193"/>
      <c r="AB753" s="193"/>
      <c r="AC753" s="193"/>
      <c r="AD753" s="193"/>
      <c r="AE753" s="193"/>
      <c r="AF753" s="194"/>
      <c r="AG753" s="194"/>
      <c r="AH753" s="194"/>
      <c r="AI753" s="194"/>
      <c r="AJ753" s="194"/>
      <c r="AK753" s="194"/>
      <c r="AL753" s="194"/>
      <c r="AM753" s="194"/>
      <c r="AN753" s="194"/>
      <c r="AO753" s="194"/>
      <c r="AP753" s="194"/>
      <c r="AQ753" s="194"/>
      <c r="AR753" s="194"/>
      <c r="AS753" s="194"/>
      <c r="AT753" s="194"/>
    </row>
    <row r="754" spans="12:46" x14ac:dyDescent="0.2">
      <c r="L754" s="192"/>
      <c r="M754" s="193"/>
      <c r="N754" s="193"/>
      <c r="O754" s="193"/>
      <c r="P754" s="200"/>
      <c r="Q754" s="220"/>
      <c r="R754" s="193"/>
      <c r="S754" s="193"/>
      <c r="T754" s="193"/>
      <c r="U754" s="193"/>
      <c r="V754" s="193"/>
      <c r="W754" s="193"/>
      <c r="X754" s="193"/>
      <c r="Y754" s="193"/>
      <c r="Z754" s="193"/>
      <c r="AA754" s="193"/>
      <c r="AB754" s="193"/>
      <c r="AC754" s="193"/>
      <c r="AD754" s="193"/>
      <c r="AE754" s="193"/>
      <c r="AF754" s="194"/>
      <c r="AG754" s="194"/>
      <c r="AH754" s="194"/>
      <c r="AI754" s="194"/>
      <c r="AJ754" s="194"/>
      <c r="AK754" s="194"/>
      <c r="AL754" s="194"/>
      <c r="AM754" s="194"/>
      <c r="AN754" s="194"/>
      <c r="AO754" s="194"/>
      <c r="AP754" s="194"/>
      <c r="AQ754" s="194"/>
      <c r="AR754" s="194"/>
      <c r="AS754" s="194"/>
      <c r="AT754" s="194"/>
    </row>
    <row r="755" spans="12:46" x14ac:dyDescent="0.2">
      <c r="L755" s="192"/>
      <c r="M755" s="193"/>
      <c r="N755" s="193"/>
      <c r="O755" s="193"/>
      <c r="P755" s="200"/>
      <c r="Q755" s="220"/>
      <c r="R755" s="193"/>
      <c r="S755" s="193"/>
      <c r="T755" s="193"/>
      <c r="U755" s="193"/>
      <c r="V755" s="193"/>
      <c r="W755" s="193"/>
      <c r="X755" s="193"/>
      <c r="Y755" s="193"/>
      <c r="Z755" s="193"/>
      <c r="AA755" s="193"/>
      <c r="AB755" s="193"/>
      <c r="AC755" s="193"/>
      <c r="AD755" s="193"/>
      <c r="AE755" s="193"/>
      <c r="AF755" s="194"/>
      <c r="AG755" s="194"/>
      <c r="AH755" s="194"/>
      <c r="AI755" s="194"/>
      <c r="AJ755" s="194"/>
      <c r="AK755" s="194"/>
      <c r="AL755" s="194"/>
      <c r="AM755" s="194"/>
      <c r="AN755" s="194"/>
      <c r="AO755" s="194"/>
      <c r="AP755" s="194"/>
      <c r="AQ755" s="194"/>
      <c r="AR755" s="194"/>
      <c r="AS755" s="194"/>
      <c r="AT755" s="194"/>
    </row>
    <row r="756" spans="12:46" x14ac:dyDescent="0.2">
      <c r="L756" s="192"/>
      <c r="M756" s="193"/>
      <c r="N756" s="193"/>
      <c r="O756" s="193"/>
      <c r="P756" s="206"/>
      <c r="Q756" s="220"/>
      <c r="R756" s="193"/>
      <c r="S756" s="193"/>
      <c r="T756" s="193"/>
      <c r="U756" s="193"/>
      <c r="V756" s="193"/>
      <c r="W756" s="193"/>
      <c r="X756" s="193"/>
      <c r="Y756" s="193"/>
      <c r="Z756" s="193"/>
      <c r="AA756" s="193"/>
      <c r="AB756" s="193"/>
      <c r="AC756" s="193"/>
      <c r="AD756" s="193"/>
      <c r="AE756" s="193"/>
      <c r="AF756" s="194"/>
      <c r="AG756" s="194"/>
      <c r="AH756" s="194"/>
      <c r="AI756" s="194"/>
      <c r="AJ756" s="194"/>
      <c r="AK756" s="194"/>
      <c r="AL756" s="194"/>
      <c r="AM756" s="194"/>
      <c r="AN756" s="194"/>
      <c r="AO756" s="194"/>
      <c r="AP756" s="194"/>
      <c r="AQ756" s="194"/>
      <c r="AR756" s="194"/>
      <c r="AS756" s="194"/>
      <c r="AT756" s="194"/>
    </row>
    <row r="757" spans="12:46" x14ac:dyDescent="0.2">
      <c r="L757" s="192"/>
      <c r="M757" s="193"/>
      <c r="N757" s="193"/>
      <c r="O757" s="193"/>
      <c r="P757" s="201"/>
      <c r="Q757" s="220"/>
      <c r="R757" s="193"/>
      <c r="S757" s="193"/>
      <c r="T757" s="193"/>
      <c r="U757" s="193"/>
      <c r="V757" s="193"/>
      <c r="W757" s="193"/>
      <c r="X757" s="193"/>
      <c r="Y757" s="193"/>
      <c r="Z757" s="193"/>
      <c r="AA757" s="193"/>
      <c r="AB757" s="193"/>
      <c r="AC757" s="193"/>
      <c r="AD757" s="193"/>
      <c r="AE757" s="193"/>
      <c r="AF757" s="194"/>
      <c r="AG757" s="194"/>
      <c r="AH757" s="194"/>
      <c r="AI757" s="194"/>
      <c r="AJ757" s="194"/>
      <c r="AK757" s="194"/>
      <c r="AL757" s="194"/>
      <c r="AM757" s="194"/>
      <c r="AN757" s="194"/>
      <c r="AO757" s="194"/>
      <c r="AP757" s="194"/>
      <c r="AQ757" s="194"/>
      <c r="AR757" s="194"/>
      <c r="AS757" s="194"/>
      <c r="AT757" s="194"/>
    </row>
    <row r="758" spans="12:46" x14ac:dyDescent="0.2">
      <c r="L758" s="192"/>
      <c r="M758" s="193"/>
      <c r="N758" s="193"/>
      <c r="O758" s="193"/>
      <c r="P758" s="208"/>
      <c r="Q758" s="220"/>
      <c r="R758" s="193"/>
      <c r="S758" s="193"/>
      <c r="T758" s="193"/>
      <c r="U758" s="193"/>
      <c r="V758" s="193"/>
      <c r="W758" s="193"/>
      <c r="X758" s="193"/>
      <c r="Y758" s="193"/>
      <c r="Z758" s="193"/>
      <c r="AA758" s="193"/>
      <c r="AB758" s="193"/>
      <c r="AC758" s="193"/>
      <c r="AD758" s="193"/>
      <c r="AE758" s="193"/>
      <c r="AF758" s="194"/>
      <c r="AG758" s="194"/>
      <c r="AH758" s="194"/>
      <c r="AI758" s="194"/>
      <c r="AJ758" s="194"/>
      <c r="AK758" s="194"/>
      <c r="AL758" s="194"/>
      <c r="AM758" s="194"/>
      <c r="AN758" s="194"/>
      <c r="AO758" s="194"/>
      <c r="AP758" s="194"/>
      <c r="AQ758" s="194"/>
      <c r="AR758" s="194"/>
      <c r="AS758" s="194"/>
      <c r="AT758" s="194"/>
    </row>
    <row r="759" spans="12:46" x14ac:dyDescent="0.2">
      <c r="L759" s="192"/>
      <c r="M759" s="193"/>
      <c r="N759" s="193"/>
      <c r="O759" s="193"/>
      <c r="P759" s="200"/>
      <c r="Q759" s="220"/>
      <c r="R759" s="193"/>
      <c r="S759" s="193"/>
      <c r="T759" s="193"/>
      <c r="U759" s="193"/>
      <c r="V759" s="193"/>
      <c r="W759" s="193"/>
      <c r="X759" s="193"/>
      <c r="Y759" s="193"/>
      <c r="Z759" s="193"/>
      <c r="AA759" s="193"/>
      <c r="AB759" s="193"/>
      <c r="AC759" s="193"/>
      <c r="AD759" s="193"/>
      <c r="AE759" s="193"/>
      <c r="AF759" s="194"/>
      <c r="AG759" s="194"/>
      <c r="AH759" s="194"/>
      <c r="AI759" s="194"/>
      <c r="AJ759" s="194"/>
      <c r="AK759" s="194"/>
      <c r="AL759" s="194"/>
      <c r="AM759" s="194"/>
      <c r="AN759" s="194"/>
      <c r="AO759" s="194"/>
      <c r="AP759" s="194"/>
      <c r="AQ759" s="194"/>
      <c r="AR759" s="194"/>
      <c r="AS759" s="194"/>
      <c r="AT759" s="194"/>
    </row>
    <row r="760" spans="12:46" x14ac:dyDescent="0.2">
      <c r="L760" s="192"/>
      <c r="M760" s="193"/>
      <c r="N760" s="193"/>
      <c r="O760" s="193"/>
      <c r="P760" s="200"/>
      <c r="Q760" s="220"/>
      <c r="R760" s="193"/>
      <c r="S760" s="193"/>
      <c r="T760" s="193"/>
      <c r="U760" s="193"/>
      <c r="V760" s="193"/>
      <c r="W760" s="193"/>
      <c r="X760" s="193"/>
      <c r="Y760" s="193"/>
      <c r="Z760" s="193"/>
      <c r="AA760" s="193"/>
      <c r="AB760" s="193"/>
      <c r="AC760" s="193"/>
      <c r="AD760" s="193"/>
      <c r="AE760" s="193"/>
      <c r="AF760" s="194"/>
      <c r="AG760" s="194"/>
      <c r="AH760" s="194"/>
      <c r="AI760" s="194"/>
      <c r="AJ760" s="194"/>
      <c r="AK760" s="194"/>
      <c r="AL760" s="194"/>
      <c r="AM760" s="194"/>
      <c r="AN760" s="194"/>
      <c r="AO760" s="194"/>
      <c r="AP760" s="194"/>
      <c r="AQ760" s="194"/>
      <c r="AR760" s="194"/>
      <c r="AS760" s="194"/>
      <c r="AT760" s="194"/>
    </row>
    <row r="761" spans="12:46" x14ac:dyDescent="0.2">
      <c r="L761" s="192"/>
      <c r="M761" s="193"/>
      <c r="N761" s="193"/>
      <c r="O761" s="193"/>
      <c r="P761" s="200"/>
      <c r="Q761" s="220"/>
      <c r="R761" s="193"/>
      <c r="S761" s="193"/>
      <c r="T761" s="193"/>
      <c r="U761" s="193"/>
      <c r="V761" s="193"/>
      <c r="W761" s="193"/>
      <c r="X761" s="193"/>
      <c r="Y761" s="193"/>
      <c r="Z761" s="193"/>
      <c r="AA761" s="193"/>
      <c r="AB761" s="193"/>
      <c r="AC761" s="193"/>
      <c r="AD761" s="193"/>
      <c r="AE761" s="193"/>
      <c r="AF761" s="194"/>
      <c r="AG761" s="194"/>
      <c r="AH761" s="194"/>
      <c r="AI761" s="194"/>
      <c r="AJ761" s="194"/>
      <c r="AK761" s="194"/>
      <c r="AL761" s="194"/>
      <c r="AM761" s="194"/>
      <c r="AN761" s="194"/>
      <c r="AO761" s="194"/>
      <c r="AP761" s="194"/>
      <c r="AQ761" s="194"/>
      <c r="AR761" s="194"/>
      <c r="AS761" s="194"/>
      <c r="AT761" s="194"/>
    </row>
    <row r="762" spans="12:46" x14ac:dyDescent="0.2">
      <c r="L762" s="192"/>
      <c r="M762" s="193"/>
      <c r="N762" s="193"/>
      <c r="O762" s="193"/>
      <c r="P762" s="200"/>
      <c r="Q762" s="220"/>
      <c r="R762" s="193"/>
      <c r="S762" s="193"/>
      <c r="T762" s="193"/>
      <c r="U762" s="193"/>
      <c r="V762" s="193"/>
      <c r="W762" s="193"/>
      <c r="X762" s="193"/>
      <c r="Y762" s="193"/>
      <c r="Z762" s="193"/>
      <c r="AA762" s="193"/>
      <c r="AB762" s="193"/>
      <c r="AC762" s="193"/>
      <c r="AD762" s="193"/>
      <c r="AE762" s="193"/>
      <c r="AF762" s="194"/>
      <c r="AG762" s="194"/>
      <c r="AH762" s="194"/>
      <c r="AI762" s="194"/>
      <c r="AJ762" s="194"/>
      <c r="AK762" s="194"/>
      <c r="AL762" s="194"/>
      <c r="AM762" s="194"/>
      <c r="AN762" s="194"/>
      <c r="AO762" s="194"/>
      <c r="AP762" s="194"/>
      <c r="AQ762" s="194"/>
      <c r="AR762" s="194"/>
      <c r="AS762" s="194"/>
      <c r="AT762" s="194"/>
    </row>
    <row r="763" spans="12:46" x14ac:dyDescent="0.2">
      <c r="L763" s="192"/>
      <c r="M763" s="193"/>
      <c r="N763" s="193"/>
      <c r="O763" s="193"/>
      <c r="P763" s="200"/>
      <c r="Q763" s="220"/>
      <c r="R763" s="193"/>
      <c r="S763" s="193"/>
      <c r="T763" s="193"/>
      <c r="U763" s="193"/>
      <c r="V763" s="193"/>
      <c r="W763" s="193"/>
      <c r="X763" s="193"/>
      <c r="Y763" s="193"/>
      <c r="Z763" s="193"/>
      <c r="AA763" s="193"/>
      <c r="AB763" s="193"/>
      <c r="AC763" s="193"/>
      <c r="AD763" s="193"/>
      <c r="AE763" s="193"/>
      <c r="AF763" s="194"/>
      <c r="AG763" s="194"/>
      <c r="AH763" s="194"/>
      <c r="AI763" s="194"/>
      <c r="AJ763" s="194"/>
      <c r="AK763" s="194"/>
      <c r="AL763" s="194"/>
      <c r="AM763" s="194"/>
      <c r="AN763" s="194"/>
      <c r="AO763" s="194"/>
      <c r="AP763" s="194"/>
      <c r="AQ763" s="194"/>
      <c r="AR763" s="194"/>
      <c r="AS763" s="194"/>
      <c r="AT763" s="194"/>
    </row>
    <row r="764" spans="12:46" x14ac:dyDescent="0.2">
      <c r="L764" s="192"/>
      <c r="M764" s="193"/>
      <c r="N764" s="193"/>
      <c r="O764" s="193"/>
      <c r="P764" s="200"/>
      <c r="Q764" s="220"/>
      <c r="R764" s="193"/>
      <c r="S764" s="193"/>
      <c r="T764" s="193"/>
      <c r="U764" s="193"/>
      <c r="V764" s="193"/>
      <c r="W764" s="193"/>
      <c r="X764" s="193"/>
      <c r="Y764" s="193"/>
      <c r="Z764" s="193"/>
      <c r="AA764" s="193"/>
      <c r="AB764" s="193"/>
      <c r="AC764" s="193"/>
      <c r="AD764" s="193"/>
      <c r="AE764" s="193"/>
      <c r="AF764" s="194"/>
      <c r="AG764" s="194"/>
      <c r="AH764" s="194"/>
      <c r="AI764" s="194"/>
      <c r="AJ764" s="194"/>
      <c r="AK764" s="194"/>
      <c r="AL764" s="194"/>
      <c r="AM764" s="194"/>
      <c r="AN764" s="194"/>
      <c r="AO764" s="194"/>
      <c r="AP764" s="194"/>
      <c r="AQ764" s="194"/>
      <c r="AR764" s="194"/>
      <c r="AS764" s="194"/>
      <c r="AT764" s="194"/>
    </row>
    <row r="765" spans="12:46" x14ac:dyDescent="0.2">
      <c r="L765" s="192"/>
      <c r="M765" s="193"/>
      <c r="N765" s="193"/>
      <c r="O765" s="193"/>
      <c r="P765" s="200"/>
      <c r="Q765" s="220"/>
      <c r="R765" s="193"/>
      <c r="S765" s="193"/>
      <c r="T765" s="193"/>
      <c r="U765" s="193"/>
      <c r="V765" s="193"/>
      <c r="W765" s="193"/>
      <c r="X765" s="193"/>
      <c r="Y765" s="193"/>
      <c r="Z765" s="193"/>
      <c r="AA765" s="193"/>
      <c r="AB765" s="193"/>
      <c r="AC765" s="193"/>
      <c r="AD765" s="193"/>
      <c r="AE765" s="193"/>
      <c r="AF765" s="194"/>
      <c r="AG765" s="194"/>
      <c r="AH765" s="194"/>
      <c r="AI765" s="194"/>
      <c r="AJ765" s="194"/>
      <c r="AK765" s="194"/>
      <c r="AL765" s="194"/>
      <c r="AM765" s="194"/>
      <c r="AN765" s="194"/>
      <c r="AO765" s="194"/>
      <c r="AP765" s="194"/>
      <c r="AQ765" s="194"/>
      <c r="AR765" s="194"/>
      <c r="AS765" s="194"/>
      <c r="AT765" s="194"/>
    </row>
    <row r="766" spans="12:46" x14ac:dyDescent="0.2">
      <c r="L766" s="192"/>
      <c r="M766" s="193"/>
      <c r="N766" s="193"/>
      <c r="O766" s="193"/>
      <c r="P766" s="200"/>
      <c r="Q766" s="220"/>
      <c r="R766" s="193"/>
      <c r="S766" s="193"/>
      <c r="T766" s="193"/>
      <c r="U766" s="193"/>
      <c r="V766" s="193"/>
      <c r="W766" s="193"/>
      <c r="X766" s="193"/>
      <c r="Y766" s="193"/>
      <c r="Z766" s="193"/>
      <c r="AA766" s="193"/>
      <c r="AB766" s="193"/>
      <c r="AC766" s="193"/>
      <c r="AD766" s="193"/>
      <c r="AE766" s="193"/>
      <c r="AF766" s="194"/>
      <c r="AG766" s="194"/>
      <c r="AH766" s="194"/>
      <c r="AI766" s="194"/>
      <c r="AJ766" s="194"/>
      <c r="AK766" s="194"/>
      <c r="AL766" s="194"/>
      <c r="AM766" s="194"/>
      <c r="AN766" s="194"/>
      <c r="AO766" s="194"/>
      <c r="AP766" s="194"/>
      <c r="AQ766" s="194"/>
      <c r="AR766" s="194"/>
      <c r="AS766" s="194"/>
      <c r="AT766" s="194"/>
    </row>
    <row r="767" spans="12:46" x14ac:dyDescent="0.2">
      <c r="L767" s="192"/>
      <c r="M767" s="193"/>
      <c r="N767" s="193"/>
      <c r="O767" s="193"/>
      <c r="P767" s="200"/>
      <c r="Q767" s="220"/>
      <c r="R767" s="193"/>
      <c r="S767" s="193"/>
      <c r="T767" s="193"/>
      <c r="U767" s="193"/>
      <c r="V767" s="193"/>
      <c r="W767" s="193"/>
      <c r="X767" s="193"/>
      <c r="Y767" s="193"/>
      <c r="Z767" s="193"/>
      <c r="AA767" s="193"/>
      <c r="AB767" s="193"/>
      <c r="AC767" s="193"/>
      <c r="AD767" s="193"/>
      <c r="AE767" s="193"/>
      <c r="AF767" s="194"/>
      <c r="AG767" s="194"/>
      <c r="AH767" s="194"/>
      <c r="AI767" s="194"/>
      <c r="AJ767" s="194"/>
      <c r="AK767" s="194"/>
      <c r="AL767" s="194"/>
      <c r="AM767" s="194"/>
      <c r="AN767" s="194"/>
      <c r="AO767" s="194"/>
      <c r="AP767" s="194"/>
      <c r="AQ767" s="194"/>
      <c r="AR767" s="194"/>
      <c r="AS767" s="194"/>
      <c r="AT767" s="194"/>
    </row>
    <row r="768" spans="12:46" x14ac:dyDescent="0.2">
      <c r="L768" s="192"/>
      <c r="M768" s="193"/>
      <c r="N768" s="193"/>
      <c r="O768" s="193"/>
      <c r="P768" s="200"/>
      <c r="Q768" s="220"/>
      <c r="R768" s="193"/>
      <c r="S768" s="193"/>
      <c r="T768" s="193"/>
      <c r="U768" s="193"/>
      <c r="V768" s="193"/>
      <c r="W768" s="193"/>
      <c r="X768" s="193"/>
      <c r="Y768" s="193"/>
      <c r="Z768" s="193"/>
      <c r="AA768" s="193"/>
      <c r="AB768" s="193"/>
      <c r="AC768" s="193"/>
      <c r="AD768" s="193"/>
      <c r="AE768" s="193"/>
      <c r="AF768" s="194"/>
      <c r="AG768" s="194"/>
      <c r="AH768" s="194"/>
      <c r="AI768" s="194"/>
      <c r="AJ768" s="194"/>
      <c r="AK768" s="194"/>
      <c r="AL768" s="194"/>
      <c r="AM768" s="194"/>
      <c r="AN768" s="194"/>
      <c r="AO768" s="194"/>
      <c r="AP768" s="194"/>
      <c r="AQ768" s="194"/>
      <c r="AR768" s="194"/>
      <c r="AS768" s="194"/>
      <c r="AT768" s="194"/>
    </row>
    <row r="769" spans="12:46" x14ac:dyDescent="0.2">
      <c r="L769" s="192"/>
      <c r="M769" s="193"/>
      <c r="N769" s="193"/>
      <c r="O769" s="193"/>
      <c r="P769" s="200"/>
      <c r="Q769" s="220"/>
      <c r="R769" s="193"/>
      <c r="S769" s="193"/>
      <c r="T769" s="193"/>
      <c r="U769" s="193"/>
      <c r="V769" s="193"/>
      <c r="W769" s="193"/>
      <c r="X769" s="193"/>
      <c r="Y769" s="193"/>
      <c r="Z769" s="193"/>
      <c r="AA769" s="193"/>
      <c r="AB769" s="193"/>
      <c r="AC769" s="193"/>
      <c r="AD769" s="193"/>
      <c r="AE769" s="193"/>
      <c r="AF769" s="194"/>
      <c r="AG769" s="194"/>
      <c r="AH769" s="194"/>
      <c r="AI769" s="194"/>
      <c r="AJ769" s="194"/>
      <c r="AK769" s="194"/>
      <c r="AL769" s="194"/>
      <c r="AM769" s="194"/>
      <c r="AN769" s="194"/>
      <c r="AO769" s="194"/>
      <c r="AP769" s="194"/>
      <c r="AQ769" s="194"/>
      <c r="AR769" s="194"/>
      <c r="AS769" s="194"/>
      <c r="AT769" s="194"/>
    </row>
    <row r="770" spans="12:46" x14ac:dyDescent="0.2">
      <c r="L770" s="192"/>
      <c r="M770" s="193"/>
      <c r="N770" s="193"/>
      <c r="O770" s="193"/>
      <c r="P770" s="200"/>
      <c r="Q770" s="220"/>
      <c r="R770" s="193"/>
      <c r="S770" s="193"/>
      <c r="T770" s="193"/>
      <c r="U770" s="193"/>
      <c r="V770" s="193"/>
      <c r="W770" s="193"/>
      <c r="X770" s="193"/>
      <c r="Y770" s="193"/>
      <c r="Z770" s="193"/>
      <c r="AA770" s="193"/>
      <c r="AB770" s="193"/>
      <c r="AC770" s="193"/>
      <c r="AD770" s="193"/>
      <c r="AE770" s="193"/>
      <c r="AF770" s="194"/>
      <c r="AG770" s="194"/>
      <c r="AH770" s="194"/>
      <c r="AI770" s="194"/>
      <c r="AJ770" s="194"/>
      <c r="AK770" s="194"/>
      <c r="AL770" s="194"/>
      <c r="AM770" s="194"/>
      <c r="AN770" s="194"/>
      <c r="AO770" s="194"/>
      <c r="AP770" s="194"/>
      <c r="AQ770" s="194"/>
      <c r="AR770" s="194"/>
      <c r="AS770" s="194"/>
      <c r="AT770" s="194"/>
    </row>
    <row r="771" spans="12:46" x14ac:dyDescent="0.2">
      <c r="L771" s="192"/>
      <c r="M771" s="193"/>
      <c r="N771" s="193"/>
      <c r="O771" s="193"/>
      <c r="P771" s="200"/>
      <c r="Q771" s="220"/>
      <c r="R771" s="193"/>
      <c r="S771" s="193"/>
      <c r="T771" s="193"/>
      <c r="U771" s="193"/>
      <c r="V771" s="193"/>
      <c r="W771" s="193"/>
      <c r="X771" s="193"/>
      <c r="Y771" s="193"/>
      <c r="Z771" s="193"/>
      <c r="AA771" s="193"/>
      <c r="AB771" s="193"/>
      <c r="AC771" s="193"/>
      <c r="AD771" s="193"/>
      <c r="AE771" s="193"/>
      <c r="AF771" s="194"/>
      <c r="AG771" s="194"/>
      <c r="AH771" s="194"/>
      <c r="AI771" s="194"/>
      <c r="AJ771" s="194"/>
      <c r="AK771" s="194"/>
      <c r="AL771" s="194"/>
      <c r="AM771" s="194"/>
      <c r="AN771" s="194"/>
      <c r="AO771" s="194"/>
      <c r="AP771" s="194"/>
      <c r="AQ771" s="194"/>
      <c r="AR771" s="194"/>
      <c r="AS771" s="194"/>
      <c r="AT771" s="194"/>
    </row>
    <row r="772" spans="12:46" x14ac:dyDescent="0.2">
      <c r="L772" s="192"/>
      <c r="M772" s="193"/>
      <c r="N772" s="193"/>
      <c r="O772" s="193"/>
      <c r="P772" s="200"/>
      <c r="Q772" s="220"/>
      <c r="R772" s="193"/>
      <c r="S772" s="193"/>
      <c r="T772" s="193"/>
      <c r="U772" s="193"/>
      <c r="V772" s="193"/>
      <c r="W772" s="193"/>
      <c r="X772" s="193"/>
      <c r="Y772" s="193"/>
      <c r="Z772" s="193"/>
      <c r="AA772" s="193"/>
      <c r="AB772" s="193"/>
      <c r="AC772" s="193"/>
      <c r="AD772" s="193"/>
      <c r="AE772" s="193"/>
      <c r="AF772" s="194"/>
      <c r="AG772" s="194"/>
      <c r="AH772" s="194"/>
      <c r="AI772" s="194"/>
      <c r="AJ772" s="194"/>
      <c r="AK772" s="194"/>
      <c r="AL772" s="194"/>
      <c r="AM772" s="194"/>
      <c r="AN772" s="194"/>
      <c r="AO772" s="194"/>
      <c r="AP772" s="194"/>
      <c r="AQ772" s="194"/>
      <c r="AR772" s="194"/>
      <c r="AS772" s="194"/>
      <c r="AT772" s="194"/>
    </row>
    <row r="773" spans="12:46" x14ac:dyDescent="0.2">
      <c r="L773" s="192"/>
      <c r="M773" s="193"/>
      <c r="N773" s="193"/>
      <c r="O773" s="193"/>
      <c r="P773" s="200"/>
      <c r="Q773" s="220"/>
      <c r="R773" s="193"/>
      <c r="S773" s="193"/>
      <c r="T773" s="193"/>
      <c r="U773" s="193"/>
      <c r="V773" s="193"/>
      <c r="W773" s="193"/>
      <c r="X773" s="193"/>
      <c r="Y773" s="193"/>
      <c r="Z773" s="193"/>
      <c r="AA773" s="193"/>
      <c r="AB773" s="193"/>
      <c r="AC773" s="193"/>
      <c r="AD773" s="193"/>
      <c r="AE773" s="193"/>
      <c r="AF773" s="194"/>
      <c r="AG773" s="194"/>
      <c r="AH773" s="194"/>
      <c r="AI773" s="194"/>
      <c r="AJ773" s="194"/>
      <c r="AK773" s="194"/>
      <c r="AL773" s="194"/>
      <c r="AM773" s="194"/>
      <c r="AN773" s="194"/>
      <c r="AO773" s="194"/>
      <c r="AP773" s="194"/>
      <c r="AQ773" s="194"/>
      <c r="AR773" s="194"/>
      <c r="AS773" s="194"/>
      <c r="AT773" s="194"/>
    </row>
    <row r="774" spans="12:46" x14ac:dyDescent="0.2">
      <c r="L774" s="192"/>
      <c r="M774" s="193"/>
      <c r="N774" s="193"/>
      <c r="O774" s="193"/>
      <c r="P774" s="200"/>
      <c r="Q774" s="220"/>
      <c r="R774" s="193"/>
      <c r="S774" s="193"/>
      <c r="T774" s="193"/>
      <c r="U774" s="193"/>
      <c r="V774" s="193"/>
      <c r="W774" s="193"/>
      <c r="X774" s="193"/>
      <c r="Y774" s="193"/>
      <c r="Z774" s="193"/>
      <c r="AA774" s="193"/>
      <c r="AB774" s="193"/>
      <c r="AC774" s="193"/>
      <c r="AD774" s="193"/>
      <c r="AE774" s="193"/>
      <c r="AF774" s="194"/>
      <c r="AG774" s="194"/>
      <c r="AH774" s="194"/>
      <c r="AI774" s="194"/>
      <c r="AJ774" s="194"/>
      <c r="AK774" s="194"/>
      <c r="AL774" s="194"/>
      <c r="AM774" s="194"/>
      <c r="AN774" s="194"/>
      <c r="AO774" s="194"/>
      <c r="AP774" s="194"/>
      <c r="AQ774" s="194"/>
      <c r="AR774" s="194"/>
      <c r="AS774" s="194"/>
      <c r="AT774" s="194"/>
    </row>
    <row r="775" spans="12:46" x14ac:dyDescent="0.2">
      <c r="L775" s="192"/>
      <c r="M775" s="193"/>
      <c r="N775" s="193"/>
      <c r="O775" s="193"/>
      <c r="P775" s="200"/>
      <c r="Q775" s="220"/>
      <c r="R775" s="193"/>
      <c r="S775" s="193"/>
      <c r="T775" s="193"/>
      <c r="U775" s="193"/>
      <c r="V775" s="193"/>
      <c r="W775" s="193"/>
      <c r="X775" s="193"/>
      <c r="Y775" s="193"/>
      <c r="Z775" s="193"/>
      <c r="AA775" s="193"/>
      <c r="AB775" s="193"/>
      <c r="AC775" s="193"/>
      <c r="AD775" s="193"/>
      <c r="AE775" s="193"/>
      <c r="AF775" s="194"/>
      <c r="AG775" s="194"/>
      <c r="AH775" s="194"/>
      <c r="AI775" s="194"/>
      <c r="AJ775" s="194"/>
      <c r="AK775" s="194"/>
      <c r="AL775" s="194"/>
      <c r="AM775" s="194"/>
      <c r="AN775" s="194"/>
      <c r="AO775" s="194"/>
      <c r="AP775" s="194"/>
      <c r="AQ775" s="194"/>
      <c r="AR775" s="194"/>
      <c r="AS775" s="194"/>
      <c r="AT775" s="194"/>
    </row>
    <row r="776" spans="12:46" x14ac:dyDescent="0.2">
      <c r="L776" s="192"/>
      <c r="M776" s="193"/>
      <c r="N776" s="193"/>
      <c r="O776" s="193"/>
      <c r="P776" s="200"/>
      <c r="Q776" s="220"/>
      <c r="R776" s="193"/>
      <c r="S776" s="193"/>
      <c r="T776" s="193"/>
      <c r="U776" s="193"/>
      <c r="V776" s="193"/>
      <c r="W776" s="193"/>
      <c r="X776" s="193"/>
      <c r="Y776" s="193"/>
      <c r="Z776" s="193"/>
      <c r="AA776" s="193"/>
      <c r="AB776" s="193"/>
      <c r="AC776" s="193"/>
      <c r="AD776" s="193"/>
      <c r="AE776" s="193"/>
      <c r="AF776" s="194"/>
      <c r="AG776" s="194"/>
      <c r="AH776" s="194"/>
      <c r="AI776" s="194"/>
      <c r="AJ776" s="194"/>
      <c r="AK776" s="194"/>
      <c r="AL776" s="194"/>
      <c r="AM776" s="194"/>
      <c r="AN776" s="194"/>
      <c r="AO776" s="194"/>
      <c r="AP776" s="194"/>
      <c r="AQ776" s="194"/>
      <c r="AR776" s="194"/>
      <c r="AS776" s="194"/>
      <c r="AT776" s="194"/>
    </row>
    <row r="777" spans="12:46" x14ac:dyDescent="0.2">
      <c r="L777" s="192"/>
      <c r="M777" s="193"/>
      <c r="N777" s="193"/>
      <c r="O777" s="193"/>
      <c r="P777" s="200"/>
      <c r="Q777" s="220"/>
      <c r="R777" s="193"/>
      <c r="S777" s="193"/>
      <c r="T777" s="193"/>
      <c r="U777" s="193"/>
      <c r="V777" s="193"/>
      <c r="W777" s="193"/>
      <c r="X777" s="193"/>
      <c r="Y777" s="193"/>
      <c r="Z777" s="193"/>
      <c r="AA777" s="193"/>
      <c r="AB777" s="193"/>
      <c r="AC777" s="193"/>
      <c r="AD777" s="193"/>
      <c r="AE777" s="193"/>
      <c r="AF777" s="194"/>
      <c r="AG777" s="194"/>
      <c r="AH777" s="194"/>
      <c r="AI777" s="194"/>
      <c r="AJ777" s="194"/>
      <c r="AK777" s="194"/>
      <c r="AL777" s="194"/>
      <c r="AM777" s="194"/>
      <c r="AN777" s="194"/>
      <c r="AO777" s="194"/>
      <c r="AP777" s="194"/>
      <c r="AQ777" s="194"/>
      <c r="AR777" s="194"/>
      <c r="AS777" s="194"/>
      <c r="AT777" s="194"/>
    </row>
    <row r="778" spans="12:46" x14ac:dyDescent="0.2">
      <c r="L778" s="192"/>
      <c r="M778" s="193"/>
      <c r="N778" s="193"/>
      <c r="O778" s="193"/>
      <c r="P778" s="200"/>
      <c r="Q778" s="220"/>
      <c r="R778" s="193"/>
      <c r="S778" s="193"/>
      <c r="T778" s="193"/>
      <c r="U778" s="193"/>
      <c r="V778" s="193"/>
      <c r="W778" s="193"/>
      <c r="X778" s="193"/>
      <c r="Y778" s="193"/>
      <c r="Z778" s="193"/>
      <c r="AA778" s="193"/>
      <c r="AB778" s="193"/>
      <c r="AC778" s="193"/>
      <c r="AD778" s="193"/>
      <c r="AE778" s="193"/>
      <c r="AF778" s="194"/>
      <c r="AG778" s="194"/>
      <c r="AH778" s="194"/>
      <c r="AI778" s="194"/>
      <c r="AJ778" s="194"/>
      <c r="AK778" s="194"/>
      <c r="AL778" s="194"/>
      <c r="AM778" s="194"/>
      <c r="AN778" s="194"/>
      <c r="AO778" s="194"/>
      <c r="AP778" s="194"/>
      <c r="AQ778" s="194"/>
      <c r="AR778" s="194"/>
      <c r="AS778" s="194"/>
      <c r="AT778" s="194"/>
    </row>
    <row r="779" spans="12:46" x14ac:dyDescent="0.2">
      <c r="L779" s="192"/>
      <c r="M779" s="193"/>
      <c r="N779" s="193"/>
      <c r="O779" s="193"/>
      <c r="P779" s="200"/>
      <c r="Q779" s="220"/>
      <c r="R779" s="193"/>
      <c r="S779" s="193"/>
      <c r="T779" s="193"/>
      <c r="U779" s="193"/>
      <c r="V779" s="193"/>
      <c r="W779" s="193"/>
      <c r="X779" s="193"/>
      <c r="Y779" s="193"/>
      <c r="Z779" s="193"/>
      <c r="AA779" s="193"/>
      <c r="AB779" s="193"/>
      <c r="AC779" s="193"/>
      <c r="AD779" s="193"/>
      <c r="AE779" s="193"/>
      <c r="AF779" s="194"/>
      <c r="AG779" s="194"/>
      <c r="AH779" s="194"/>
      <c r="AI779" s="194"/>
      <c r="AJ779" s="194"/>
      <c r="AK779" s="194"/>
      <c r="AL779" s="194"/>
      <c r="AM779" s="194"/>
      <c r="AN779" s="194"/>
      <c r="AO779" s="194"/>
      <c r="AP779" s="194"/>
      <c r="AQ779" s="194"/>
      <c r="AR779" s="194"/>
      <c r="AS779" s="194"/>
      <c r="AT779" s="194"/>
    </row>
    <row r="780" spans="12:46" x14ac:dyDescent="0.2">
      <c r="L780" s="192"/>
      <c r="M780" s="193"/>
      <c r="N780" s="193"/>
      <c r="O780" s="193"/>
      <c r="P780" s="200"/>
      <c r="Q780" s="220"/>
      <c r="R780" s="193"/>
      <c r="S780" s="193"/>
      <c r="T780" s="193"/>
      <c r="U780" s="193"/>
      <c r="V780" s="193"/>
      <c r="W780" s="193"/>
      <c r="X780" s="193"/>
      <c r="Y780" s="193"/>
      <c r="Z780" s="193"/>
      <c r="AA780" s="193"/>
      <c r="AB780" s="193"/>
      <c r="AC780" s="193"/>
      <c r="AD780" s="193"/>
      <c r="AE780" s="193"/>
      <c r="AF780" s="194"/>
      <c r="AG780" s="194"/>
      <c r="AH780" s="194"/>
      <c r="AI780" s="194"/>
      <c r="AJ780" s="194"/>
      <c r="AK780" s="194"/>
      <c r="AL780" s="194"/>
      <c r="AM780" s="194"/>
      <c r="AN780" s="194"/>
      <c r="AO780" s="194"/>
      <c r="AP780" s="194"/>
      <c r="AQ780" s="194"/>
      <c r="AR780" s="194"/>
      <c r="AS780" s="194"/>
      <c r="AT780" s="194"/>
    </row>
    <row r="781" spans="12:46" x14ac:dyDescent="0.2">
      <c r="L781" s="192"/>
      <c r="M781" s="193"/>
      <c r="N781" s="193"/>
      <c r="O781" s="193"/>
      <c r="P781" s="200"/>
      <c r="Q781" s="220"/>
      <c r="R781" s="193"/>
      <c r="S781" s="193"/>
      <c r="T781" s="193"/>
      <c r="U781" s="193"/>
      <c r="V781" s="193"/>
      <c r="W781" s="193"/>
      <c r="X781" s="193"/>
      <c r="Y781" s="193"/>
      <c r="Z781" s="193"/>
      <c r="AA781" s="193"/>
      <c r="AB781" s="193"/>
      <c r="AC781" s="193"/>
      <c r="AD781" s="193"/>
      <c r="AE781" s="193"/>
      <c r="AF781" s="194"/>
      <c r="AG781" s="194"/>
      <c r="AH781" s="194"/>
      <c r="AI781" s="194"/>
      <c r="AJ781" s="194"/>
      <c r="AK781" s="194"/>
      <c r="AL781" s="194"/>
      <c r="AM781" s="194"/>
      <c r="AN781" s="194"/>
      <c r="AO781" s="194"/>
      <c r="AP781" s="194"/>
      <c r="AQ781" s="194"/>
      <c r="AR781" s="194"/>
      <c r="AS781" s="194"/>
      <c r="AT781" s="194"/>
    </row>
    <row r="782" spans="12:46" x14ac:dyDescent="0.2">
      <c r="L782" s="192"/>
      <c r="M782" s="193"/>
      <c r="N782" s="193"/>
      <c r="O782" s="193"/>
      <c r="P782" s="200"/>
      <c r="Q782" s="220"/>
      <c r="R782" s="193"/>
      <c r="S782" s="193"/>
      <c r="T782" s="193"/>
      <c r="U782" s="193"/>
      <c r="V782" s="193"/>
      <c r="W782" s="193"/>
      <c r="X782" s="193"/>
      <c r="Y782" s="193"/>
      <c r="Z782" s="193"/>
      <c r="AA782" s="193"/>
      <c r="AB782" s="193"/>
      <c r="AC782" s="193"/>
      <c r="AD782" s="193"/>
      <c r="AE782" s="193"/>
      <c r="AF782" s="194"/>
      <c r="AG782" s="194"/>
      <c r="AH782" s="194"/>
      <c r="AI782" s="194"/>
      <c r="AJ782" s="194"/>
      <c r="AK782" s="194"/>
      <c r="AL782" s="194"/>
      <c r="AM782" s="194"/>
      <c r="AN782" s="194"/>
      <c r="AO782" s="194"/>
      <c r="AP782" s="194"/>
      <c r="AQ782" s="194"/>
      <c r="AR782" s="194"/>
      <c r="AS782" s="194"/>
      <c r="AT782" s="194"/>
    </row>
    <row r="783" spans="12:46" x14ac:dyDescent="0.2">
      <c r="L783" s="192"/>
      <c r="M783" s="193"/>
      <c r="N783" s="193"/>
      <c r="O783" s="193"/>
      <c r="P783" s="200"/>
      <c r="Q783" s="220"/>
      <c r="R783" s="193"/>
      <c r="S783" s="193"/>
      <c r="T783" s="193"/>
      <c r="U783" s="193"/>
      <c r="V783" s="193"/>
      <c r="W783" s="193"/>
      <c r="X783" s="193"/>
      <c r="Y783" s="193"/>
      <c r="Z783" s="193"/>
      <c r="AA783" s="193"/>
      <c r="AB783" s="193"/>
      <c r="AC783" s="193"/>
      <c r="AD783" s="193"/>
      <c r="AE783" s="193"/>
      <c r="AF783" s="194"/>
      <c r="AG783" s="194"/>
      <c r="AH783" s="194"/>
      <c r="AI783" s="194"/>
      <c r="AJ783" s="194"/>
      <c r="AK783" s="194"/>
      <c r="AL783" s="194"/>
      <c r="AM783" s="194"/>
      <c r="AN783" s="194"/>
      <c r="AO783" s="194"/>
      <c r="AP783" s="194"/>
      <c r="AQ783" s="194"/>
      <c r="AR783" s="194"/>
      <c r="AS783" s="194"/>
      <c r="AT783" s="194"/>
    </row>
    <row r="784" spans="12:46" x14ac:dyDescent="0.2">
      <c r="L784" s="192"/>
      <c r="M784" s="193"/>
      <c r="N784" s="193"/>
      <c r="O784" s="193"/>
      <c r="P784" s="200"/>
      <c r="Q784" s="220"/>
      <c r="R784" s="193"/>
      <c r="S784" s="193"/>
      <c r="T784" s="193"/>
      <c r="U784" s="193"/>
      <c r="V784" s="193"/>
      <c r="W784" s="193"/>
      <c r="X784" s="193"/>
      <c r="Y784" s="193"/>
      <c r="Z784" s="193"/>
      <c r="AA784" s="193"/>
      <c r="AB784" s="193"/>
      <c r="AC784" s="193"/>
      <c r="AD784" s="193"/>
      <c r="AE784" s="193"/>
      <c r="AF784" s="194"/>
      <c r="AG784" s="194"/>
      <c r="AH784" s="194"/>
      <c r="AI784" s="194"/>
      <c r="AJ784" s="194"/>
      <c r="AK784" s="194"/>
      <c r="AL784" s="194"/>
      <c r="AM784" s="194"/>
      <c r="AN784" s="194"/>
      <c r="AO784" s="194"/>
      <c r="AP784" s="194"/>
      <c r="AQ784" s="194"/>
      <c r="AR784" s="194"/>
      <c r="AS784" s="194"/>
      <c r="AT784" s="194"/>
    </row>
    <row r="785" spans="12:46" x14ac:dyDescent="0.2">
      <c r="L785" s="192"/>
      <c r="M785" s="193"/>
      <c r="N785" s="193"/>
      <c r="O785" s="194"/>
      <c r="P785" s="194"/>
      <c r="Q785" s="220"/>
      <c r="R785" s="194"/>
      <c r="S785" s="194"/>
      <c r="T785" s="194"/>
      <c r="U785" s="193"/>
      <c r="V785" s="194"/>
      <c r="W785" s="194"/>
      <c r="X785" s="194"/>
      <c r="Y785" s="194"/>
      <c r="Z785" s="194"/>
      <c r="AA785" s="194"/>
      <c r="AB785" s="194"/>
      <c r="AC785" s="194"/>
      <c r="AD785" s="194"/>
      <c r="AE785" s="194"/>
      <c r="AF785" s="194"/>
      <c r="AG785" s="194"/>
      <c r="AH785" s="194"/>
      <c r="AI785" s="193"/>
      <c r="AJ785" s="193"/>
      <c r="AK785" s="193"/>
      <c r="AL785" s="193"/>
      <c r="AM785" s="193"/>
      <c r="AN785" s="193"/>
      <c r="AO785" s="193"/>
      <c r="AP785" s="193"/>
      <c r="AQ785" s="194"/>
      <c r="AR785" s="194"/>
      <c r="AS785" s="194"/>
      <c r="AT785" s="194"/>
    </row>
  </sheetData>
  <mergeCells count="2">
    <mergeCell ref="A1:J1"/>
    <mergeCell ref="L1:AT1"/>
  </mergeCells>
  <hyperlinks>
    <hyperlink ref="Q8" r:id="rId1" xr:uid="{98C62DC5-1387-4BCB-B974-C26E48DEE709}"/>
    <hyperlink ref="Q9" r:id="rId2" xr:uid="{C37A8DE6-6117-49DE-BDEC-7B9083F66DB8}"/>
    <hyperlink ref="Q10" r:id="rId3" xr:uid="{8C407501-3139-4833-8502-503013F9247C}"/>
    <hyperlink ref="Q14" r:id="rId4" xr:uid="{F90C746A-82D8-44CF-8BCA-66C40FDDC7EF}"/>
    <hyperlink ref="Q16" r:id="rId5" xr:uid="{FC1DD67E-F976-4A86-8F86-5FDDAD73FE3F}"/>
    <hyperlink ref="Q17" r:id="rId6" xr:uid="{B9831A55-614C-4E72-AA69-86883E229D59}"/>
    <hyperlink ref="Q19" r:id="rId7" xr:uid="{8B5C8ACB-B7F2-4ED4-ADB2-F89450197020}"/>
    <hyperlink ref="Q20" r:id="rId8" xr:uid="{54FEDFA5-89BC-49C8-9412-7FE93070DF51}"/>
    <hyperlink ref="Q21" r:id="rId9" xr:uid="{29CF2360-9513-4C13-B55D-7569B78698EE}"/>
    <hyperlink ref="Q22" r:id="rId10" xr:uid="{3FB9D678-4459-4533-809C-4A2479D0D96A}"/>
    <hyperlink ref="Q23" r:id="rId11" xr:uid="{139C13AD-7666-45A5-BE25-6B4A7545293E}"/>
    <hyperlink ref="Q25" r:id="rId12" xr:uid="{103811D8-295C-448E-85CD-7C207465F550}"/>
    <hyperlink ref="Q26" r:id="rId13" xr:uid="{B8CEE2C4-8CEF-472D-B2DE-636E922B682F}"/>
    <hyperlink ref="Q33" r:id="rId14" xr:uid="{01D5EC8E-7A70-4553-8C4E-7B66EB770B63}"/>
    <hyperlink ref="Q34" r:id="rId15" xr:uid="{9F38F203-13BF-48BB-B174-E67FD46DF8D7}"/>
    <hyperlink ref="Q37" r:id="rId16" xr:uid="{548CF1A5-1BDD-4942-B3F7-2C8E3BF410BA}"/>
    <hyperlink ref="Q41" r:id="rId17" xr:uid="{09AFE07D-4EAB-461A-90EC-A5A72D404177}"/>
    <hyperlink ref="Q42" r:id="rId18" xr:uid="{A8F91A78-733B-43EA-AC99-CCE3F4F91F34}"/>
    <hyperlink ref="Q48" r:id="rId19" xr:uid="{A7A98895-29A8-49ED-AA35-BC5148F5CC54}"/>
    <hyperlink ref="Q50" r:id="rId20" location="8221" xr:uid="{AF8EBE59-50A1-49B7-99B5-235E11F58E23}"/>
    <hyperlink ref="Q53" r:id="rId21" location="8221" xr:uid="{F2FB3F33-7455-4F3C-AAF5-D4018A591150}"/>
    <hyperlink ref="Q64" r:id="rId22" xr:uid="{56BEFFE6-08C0-4A06-9832-44F15A8968A2}"/>
    <hyperlink ref="Q71" r:id="rId23" xr:uid="{C995F36A-50DD-41FB-B9AF-A95D25B99C21}"/>
    <hyperlink ref="Q74" r:id="rId24" xr:uid="{A772C1BA-6F62-4964-9BED-D07D46FB1BB1}"/>
    <hyperlink ref="Q75" r:id="rId25" xr:uid="{3E9567E7-1DAC-43EE-B942-F7A6610983DC}"/>
    <hyperlink ref="Q76" r:id="rId26" xr:uid="{9F3ED456-425E-4691-A633-22B65B5B309E}"/>
    <hyperlink ref="Q78" r:id="rId27" xr:uid="{E296ABC9-DECB-4F28-8526-755052D7F98E}"/>
    <hyperlink ref="Q86" r:id="rId28" xr:uid="{D64EF714-8599-4262-B1A9-1D3AE60589D9}"/>
    <hyperlink ref="Q87" r:id="rId29" xr:uid="{4F2BF6B1-D184-4526-AFFC-A18A6630C661}"/>
    <hyperlink ref="Q89" r:id="rId30" xr:uid="{94EBA07C-3F38-4A28-94F5-876F27234CA3}"/>
    <hyperlink ref="Q90" r:id="rId31" xr:uid="{6D67FBCF-41CE-4750-9C19-E69B841C73C5}"/>
    <hyperlink ref="Q93" r:id="rId32" location="8221" xr:uid="{EBF6C8C6-9A9F-4880-95E8-524D8BCBAB9C}"/>
    <hyperlink ref="Q94" r:id="rId33" xr:uid="{7EC12B46-79BA-49AD-B5D3-66B8A740C6BE}"/>
    <hyperlink ref="Q96" r:id="rId34" xr:uid="{72BC13FF-703A-4806-8D4C-62044BFDAB95}"/>
    <hyperlink ref="Q97" r:id="rId35" xr:uid="{22A8B2D4-3BB6-49E8-A056-84D5268E8E61}"/>
    <hyperlink ref="Q98" r:id="rId36" location="8221" xr:uid="{F5BBA71B-316A-46E7-9453-F64565A461E6}"/>
    <hyperlink ref="Q105" r:id="rId37" xr:uid="{04389740-86C2-4428-8D99-F465135D5ADE}"/>
    <hyperlink ref="Q108" r:id="rId38" xr:uid="{43C8EFEE-5637-417B-9A52-AA00F250555A}"/>
    <hyperlink ref="Q113" r:id="rId39" location="8221" xr:uid="{38EC83D4-4031-46BB-ABD1-031D6AC0F559}"/>
    <hyperlink ref="Q116" r:id="rId40" xr:uid="{43FD50DF-1FE3-4ACC-8533-44627683F567}"/>
    <hyperlink ref="Q118" r:id="rId41" xr:uid="{7330F8B3-401C-41AD-821B-8FFB4C87825A}"/>
    <hyperlink ref="Q121" r:id="rId42" location="8221" xr:uid="{EDB9DA86-2002-4328-8007-7839C09CB5EC}"/>
    <hyperlink ref="Q124" r:id="rId43" xr:uid="{8F14578A-A920-426E-8581-EFE291FC2320}"/>
    <hyperlink ref="Q132" r:id="rId44" xr:uid="{42F7252F-0F1C-4DE3-8ABD-95FE4BCB02C4}"/>
    <hyperlink ref="Q133" r:id="rId45" xr:uid="{7098042C-E67D-4FC0-99AD-F312492DE6B5}"/>
    <hyperlink ref="Q134" r:id="rId46" xr:uid="{9F0F381C-6C53-41BF-96FC-92DD70C39C76}"/>
    <hyperlink ref="Q138" r:id="rId47" xr:uid="{BA6A14A9-DECC-4E63-9BEC-2CBFD1F1138D}"/>
    <hyperlink ref="Q144" r:id="rId48" xr:uid="{276B80B0-47EE-4E3E-A906-54D606989158}"/>
    <hyperlink ref="Q146" r:id="rId49" xr:uid="{0A79E46D-2A0F-431C-8D63-5633EB3FE8BD}"/>
    <hyperlink ref="Q152" r:id="rId50" xr:uid="{792B3B7C-E206-4BD4-8329-8BECECC59706}"/>
    <hyperlink ref="Q153" r:id="rId51" xr:uid="{BCE45D8F-BD04-4112-84B9-2D90C7BADFB3}"/>
    <hyperlink ref="Q163" r:id="rId52" xr:uid="{30A8B309-C8BE-4A4B-90CF-265871DF8C05}"/>
    <hyperlink ref="Q164" r:id="rId53" xr:uid="{0875A00F-4437-49A6-A4FA-BE95A99929B7}"/>
    <hyperlink ref="Q168" r:id="rId54" xr:uid="{50E8E135-A149-4F8D-9137-4719852912E3}"/>
    <hyperlink ref="Q174" r:id="rId55" location="8221" xr:uid="{12697BC8-BF56-434B-947D-A6F499630AE9}"/>
    <hyperlink ref="Q179" r:id="rId56" xr:uid="{CDD125A5-B38F-48EC-B9F1-0AEEC90432A3}"/>
    <hyperlink ref="Q180" r:id="rId57" xr:uid="{219C4BD4-E037-4EB0-9C80-EF2C60EF5EB3}"/>
    <hyperlink ref="Q183" r:id="rId58" xr:uid="{0936B755-BC83-48ED-AC23-A8E63B260CC7}"/>
    <hyperlink ref="Q186" r:id="rId59" xr:uid="{188CA7D9-D3C4-4090-936E-7280A33709FB}"/>
    <hyperlink ref="Q189" r:id="rId60" xr:uid="{D3D3FC80-A382-48FB-8D42-F80FA1CDAECD}"/>
    <hyperlink ref="Q192" r:id="rId61" location="8221" xr:uid="{C1F1E1FD-EE1F-46B7-8854-4CB465693DB2}"/>
    <hyperlink ref="Q194" r:id="rId62" xr:uid="{EE0BD1F8-5F12-4F25-AF76-283A64CD3883}"/>
    <hyperlink ref="Q195" r:id="rId63" xr:uid="{872267C3-871F-4AFE-9229-C67B47C1B891}"/>
    <hyperlink ref="Q196" r:id="rId64" xr:uid="{E3206FA3-7F65-4928-A35A-43A7D8D2460D}"/>
    <hyperlink ref="Q201" r:id="rId65" xr:uid="{3182C11E-2351-4920-85AF-8AFE08A0259C}"/>
    <hyperlink ref="Q203" r:id="rId66" location="8221" xr:uid="{5260D404-09C4-4B27-9BF6-13CF4E2D040C}"/>
    <hyperlink ref="Q206" r:id="rId67" xr:uid="{BC428DE1-E4C4-4240-9FAC-545E0FD76EDC}"/>
    <hyperlink ref="Q207" r:id="rId68" location="8221;&amp;%23128525" xr:uid="{F192490B-8229-4412-BAAE-487E0664B295}"/>
    <hyperlink ref="Q215" r:id="rId69" xr:uid="{478F45BC-B795-4B02-A5EF-8F831EA3F2E2}"/>
    <hyperlink ref="Q218" r:id="rId70" xr:uid="{6EDD088F-53D8-4885-B033-4DCA0B53722B}"/>
    <hyperlink ref="Q219" r:id="rId71" xr:uid="{DC6796F0-3F1E-4A5D-A99C-846956B066B5}"/>
    <hyperlink ref="Q223" r:id="rId72" xr:uid="{EF641DF7-3973-40C9-8681-62CB59ECCE65}"/>
    <hyperlink ref="Q228" r:id="rId73" xr:uid="{36D10873-702D-4BC6-B563-1B280070C344}"/>
    <hyperlink ref="Q229" r:id="rId74" location="8221;bruh" xr:uid="{C3E6E35F-309F-4E19-AAF8-DF3DF86C451B}"/>
    <hyperlink ref="Q268" r:id="rId75" xr:uid="{53D4FFBF-0943-4DCF-B570-5DC7E6A110FE}"/>
    <hyperlink ref="Q271" r:id="rId76" xr:uid="{BA0A94DF-ECA9-4170-97C7-0FD4670E1EDC}"/>
    <hyperlink ref="Q277" r:id="rId77" location="8221" xr:uid="{2CFE4D37-F7DE-42AA-AB53-D5044FB32115}"/>
    <hyperlink ref="Q284" r:id="rId78" xr:uid="{FA33B865-C363-458D-B67A-67C55133CEF1}"/>
    <hyperlink ref="Q289" r:id="rId79" xr:uid="{1EFAAD61-3079-40F7-9948-3EDA2B0CF3DE}"/>
    <hyperlink ref="Q291" r:id="rId80" xr:uid="{E4E12D15-4343-4DB5-9CC9-2FD01F1E838C}"/>
    <hyperlink ref="Q294" r:id="rId81" xr:uid="{582431B3-1304-464E-8045-5A84D5855B78}"/>
    <hyperlink ref="Q300" r:id="rId82" xr:uid="{920807FA-EEA4-473E-9E31-8ADA5110025B}"/>
    <hyperlink ref="Q307" r:id="rId83" xr:uid="{AA1BB272-AD04-47A2-B396-AA6478ACCC63}"/>
    <hyperlink ref="Q308" r:id="rId84" xr:uid="{BD305E15-E590-4524-B624-45AE1BD940B1}"/>
    <hyperlink ref="Q313" r:id="rId85" xr:uid="{03A069C0-CBB2-41CA-8259-8E95A53AC3B1}"/>
    <hyperlink ref="Q315" r:id="rId86" xr:uid="{EE33FAC0-3C60-49FA-AEFD-2DEE5F8D3AE1}"/>
    <hyperlink ref="Q321" r:id="rId87" location="8221" xr:uid="{9FE95EFB-D7EC-41FB-85DB-5B2D25DB7127}"/>
    <hyperlink ref="Q323" r:id="rId88" location="8221" xr:uid="{7615D4E3-F43F-4782-BD38-6A95DAEEDCF3}"/>
    <hyperlink ref="Q325" r:id="rId89" location="8221" xr:uid="{4A111A29-24D9-457B-ABA0-27DFDC42CB7D}"/>
    <hyperlink ref="Q327" r:id="rId90" xr:uid="{69729D11-B553-4267-AC8C-E518DB9FEF8A}"/>
    <hyperlink ref="Q328" r:id="rId91" xr:uid="{492234CF-C0F8-46FB-BF04-1D2BE1F3F83C}"/>
    <hyperlink ref="Q329" r:id="rId92" xr:uid="{788E754B-9CCE-45DB-82DA-FD7D996D5C6C}"/>
    <hyperlink ref="Q334" r:id="rId93" xr:uid="{2863836C-2E70-42E5-B6B8-6AF52F900B99}"/>
    <hyperlink ref="Q336" r:id="rId94" xr:uid="{DAECC783-B6F3-459A-82BA-6046DD974594}"/>
    <hyperlink ref="Q340" r:id="rId95" xr:uid="{2B10F8B6-0153-49FC-A1DA-D148D1B6DD4D}"/>
    <hyperlink ref="Q342" r:id="rId96" xr:uid="{0D5092EE-CA40-464D-96C7-C607C9E40CFE}"/>
    <hyperlink ref="Q347" r:id="rId97" location="8221;&amp;%23128514;&amp;%23128514;&amp;%23128514;&amp;%23128514" xr:uid="{00E6F220-440A-4CF7-86EA-D927B3006EB3}"/>
    <hyperlink ref="Q349" r:id="rId98" xr:uid="{86DF46AF-AD92-48C8-B14B-F4C0D123310F}"/>
    <hyperlink ref="Q351" r:id="rId99" xr:uid="{10C36E6D-DF5C-4612-AB55-5E8B44097A59}"/>
    <hyperlink ref="Q355" r:id="rId100" location="8221" xr:uid="{56CC2FA1-1109-47E3-B84F-A8FC38DB0A94}"/>
    <hyperlink ref="Q362" r:id="rId101" xr:uid="{9D55E245-E855-4C09-AF3F-28114E0A31E0}"/>
    <hyperlink ref="Q372" r:id="rId102" location="8221" xr:uid="{6C335DC2-0C34-4CED-95CA-632F7F48338F}"/>
    <hyperlink ref="Q379" r:id="rId103" location="8221" xr:uid="{A091BC8F-EECD-4430-A5BD-056DAC947572}"/>
    <hyperlink ref="Q396" r:id="rId104" xr:uid="{CBEAC564-623B-43F3-84D3-303522D12C99}"/>
    <hyperlink ref="Q404" r:id="rId105" xr:uid="{E140B707-7C9F-44C8-9D6D-845E7B708091}"/>
    <hyperlink ref="Q416" r:id="rId106" location="8221;&amp;%23128128" xr:uid="{CF4C4E11-AFBC-4415-8C86-D328BB0CD7F0}"/>
    <hyperlink ref="Q418" r:id="rId107" xr:uid="{2869C3EC-E710-4698-BD8E-71A0EBBD3001}"/>
    <hyperlink ref="Q420" r:id="rId108" xr:uid="{4E2C3815-E8A9-470C-8920-DE26AFB0670C}"/>
    <hyperlink ref="Q423" r:id="rId109" xr:uid="{0BAC2BE2-EDD7-49CC-A1B4-A599A1BE35A6}"/>
    <hyperlink ref="Q424" r:id="rId110" xr:uid="{CA7FC165-6CE3-44A9-9DB8-1B89A83472EB}"/>
    <hyperlink ref="Q425" r:id="rId111" xr:uid="{BCFE3D3F-BBFF-487F-9558-D64F7266046A}"/>
    <hyperlink ref="Q447" r:id="rId112" xr:uid="{0E3B9F1E-B0B4-4713-BF5D-A536AD7D353C}"/>
    <hyperlink ref="Q461" r:id="rId113" display="https://media.textnow.com/?t=eyJ0eXAiOiJKV1QiLCJhbGciOiJIUzI1NiJ9.eyJ1c2VybmFtZSI6InRoaXNpc2RmaXIiLCJrZXkiOiIzNzNjMmY4My03NWIyLTQxNmQtODg0Ny1jYmM3MjkzMjVlZGFfMTkxOTQ0NjM4MTZfKzE5MTkyOTQ3MTgwLndhdiJ9.EKiJzF0ln2bBFheBq6DsIJEC5v3uaP8lV_ZgDXK5es4&amp;h=373c2f83-75b2-416d-8847-cbc729325eda_19194463816_%2B19192947180.wav" xr:uid="{9AFF1A6B-4089-4A5A-8780-5CF8E41AC03B}"/>
    <hyperlink ref="Q462" r:id="rId114" display="https://media.textnow.com/?t=eyJ0eXAiOiJKV1QiLCJhbGciOiJIUzI1NiJ9.eyJ1c2VybmFtZSI6InRoaXNpc2RmaXIiLCJrZXkiOiI4OWQ1NmMyMC1hMDEyLTRjYjAtYTBkNC0wOTc4NjcxZjc5YjRfMTkxOTQ0NjM4MTZfKzE5MTkyOTQ1OTgwLndhdiJ9.D3dGvgwy1xhxc69xvmOmWbJbA_uStpn2x1RekvcLE34&amp;h=89d56c20-a012-4cb0-a0d4-0978671f79b4_19194463816_%2B19192945980.wav" xr:uid="{099C32A5-740A-4FE0-B6E9-3F5A4ADED77E}"/>
    <hyperlink ref="Q463" r:id="rId115" display="https://media.textnow.com/?t=eyJ0eXAiOiJKV1QiLCJhbGciOiJIUzI1NiJ9.eyJ1c2VybmFtZSI6InRoaXNpc2RmaXIiLCJrZXkiOiJiNzI4YWVlMi02YzE2LTQwMDUtOWUxZi02NGVmYTk0NzBkYjhfMTkxOTQ0NjM4MTZfKzE5MTkyOTQ1MzIyLndhdiJ9.SOS3B6fTu4cpLylimnCI4rD-XTv0GJMo44sr81Co9_s&amp;h=b728aee2-6c16-4005-9e1f-64efa9470db8_19194463816_%2B19192945322.wav" xr:uid="{940E9FC0-0389-4547-84E7-39A60499B03B}"/>
    <hyperlink ref="Q464" r:id="rId116" display="https://media.textnow.com/?t=eyJ0eXAiOiJKV1QiLCJhbGciOiJIUzI1NiJ9.eyJ1c2VybmFtZSI6InRoaXNpc2RmaXIiLCJrZXkiOiI4YTcxNWNiNC0zYjYzLTQ1MzctOWVmMC1kYjMzMjFiMDBkNzNfMTkxOTQ0NjM4MTZfKzE5MTkyOTQ0OTEwLndhdiJ9.Ufwe1cXmmRnfCTCeY0Q_gSEQ3hnbtZM1Za5bz63GxyI&amp;h=8a715cb4-3b63-4537-9ef0-db3321b00d73_19194463816_%2B19192944910.wav" xr:uid="{0166C9DB-DD8F-4EFC-ABBE-67551245B41F}"/>
    <hyperlink ref="Q466" r:id="rId117" display="https://media.textnow.com/?t=eyJ0eXAiOiJKV1QiLCJhbGciOiJIUzI1NiJ9.eyJ1c2VybmFtZSI6InRoaXNpc2RmaXIiLCJrZXkiOiIzNGUxNzg3NS1lMjgzLTRlMzktYmQ3ZC0xNjc4ZDczM2Q0OTVfMTkxOTQ0NjM4MTZfKzE5MTkyOTQzNDAzLndhdiJ9.n6zWH0bCdPTGd7pxGPjfWd26LTwcNm-FGDdv048fmwc&amp;h=34e17875-e283-4e39-bd7d-1678d733d495_19194463816_%2B19192943403.wav" xr:uid="{05D22F81-B932-480C-8537-9C0CBE03D502}"/>
    <hyperlink ref="Q467" r:id="rId118" display="https://media.textnow.com/?t=eyJ0eXAiOiJKV1QiLCJhbGciOiJIUzI1NiJ9.eyJ1c2VybmFtZSI6InRoaXNpc2RmaXIiLCJrZXkiOiIxMjQ2OWVkZS03YmI2LTQxNjktYjliMS0xNDY1MzBlZmMyNDhfMTkxOTQ0NjM4MTZfKzE5MTkyOTQyMTE0LndhdiJ9.LLY3ZTJQulm9NXyKIsW2uPqUaXVRNyDyyQi6wth7dTA&amp;h=12469ede-7bb6-4169-b9b1-146530efc248_19194463816_%2B19192942114.wav" xr:uid="{B03C1942-859C-45EA-8FCC-3174925ADFFD}"/>
    <hyperlink ref="Q468" r:id="rId119" display="https://media.textnow.com/?t=eyJ0eXAiOiJKV1QiLCJhbGciOiJIUzI1NiJ9.eyJ1c2VybmFtZSI6InRoaXNpc2RmaXIiLCJrZXkiOiIxMzAzZGNhMy0xYjE3LTQ5ZjMtYmQxYS05OWQ5ZDE2MDIxNmNfMTkxOTQ0NjM4MTZfKzE5MTkyOTQxMjM4LndhdiJ9.sVSFqH-RAsdqWXW7FlaijxeSe0TTW4IO855Xq9Gfxjs&amp;h=1303dca3-1b17-49f3-bd1a-99d9d160216c_19194463816_%2B19192941238.wav" xr:uid="{B2FA8A1C-192C-4732-A6ED-29AE32D0BB30}"/>
    <hyperlink ref="Q471" r:id="rId120" display="https://media.textnow.com/?t=eyJ0eXAiOiJKV1QiLCJhbGciOiJIUzI1NiJ9.eyJ1c2VybmFtZSI6InRoaXNpc2RmaXIiLCJrZXkiOiJiNTY3NmI5ZS0xMTJkLTQxZGQtYTg3MS1kMzNlNGQ2ZGNhMDlfMTk4NDIzNTIwNTRfKzEyMDI0OTUxMzEyLndhdiJ9.dMt2Bxggr5x16bZGau60ccZ3f72vFKA7htjW1AND4io&amp;h=b5676b9e-112d-41dd-a871-d33e4d6dca09_19842352054_%2B12024951312.wav" xr:uid="{6FD67DE8-B2A1-429B-BE3B-AE65BE8C8647}"/>
    <hyperlink ref="Q472" r:id="rId121" display="https://media.textnow.com/?t=eyJ0eXAiOiJKV1QiLCJhbGciOiJIUzI1NiJ9.eyJ1c2VybmFtZSI6InRoaXNpc2RmaXIiLCJrZXkiOiIzODZjNDllNS1lMWJlLTQyZjItOWVlZi0zZDM0ZjYyNTcyNTRfMTk4NDIzNTIwNTRfKzEyMDI0OTUzNjI3LndhdiJ9.m7H_rAhfb9RFDUBVDpvhTXmIdjR845Cknly35uywbZE&amp;h=386c49e5-e1be-42f2-9eef-3d34f6257254_19842352054_%2B12024953627.wav" xr:uid="{8CF526CF-0D7C-4F04-90FC-C796B099ABCE}"/>
    <hyperlink ref="Q473" r:id="rId122" display="https://media.textnow.com/?t=eyJ0eXAiOiJKV1QiLCJhbGciOiJIUzI1NiJ9.eyJ1c2VybmFtZSI6InRoaXNpc2RmaXIiLCJrZXkiOiI4NDhiYmQ2My1iYWRmLTRmYzAtYjEwNC1mNWU4ZmE1ODE0MGNfMTk4NDIzNTIwNTRfKzEyMDI0OTU1NjE0LndhdiJ9.CsHGSCgGOEiRwi40wKju7AOwLYnPY7_JD4ejUVRsBTs&amp;h=848bbd63-badf-4fc0-b104-f5e8fa58140c_19842352054_%2B12024955614.wav" xr:uid="{66F9A6BA-8111-42D6-B079-C10630820F05}"/>
    <hyperlink ref="Q478" r:id="rId123" xr:uid="{AFF79182-D7F3-4818-B117-ACC6BC95AE29}"/>
    <hyperlink ref="Q481" r:id="rId124" xr:uid="{A7EECFBE-2108-44A6-B044-970A58A87770}"/>
    <hyperlink ref="Q486" r:id="rId125" xr:uid="{49E1B0A0-7EF7-48E9-87A4-DDEA491E03CC}"/>
    <hyperlink ref="Q488" r:id="rId126" xr:uid="{D307C3A2-B69C-4377-B4EA-1EBF34423261}"/>
    <hyperlink ref="Q489" r:id="rId127" xr:uid="{BFCDE0E9-0E5D-499E-B531-4982BC3A7B44}"/>
    <hyperlink ref="Q493" r:id="rId128" xr:uid="{3D9191BC-8C62-4A39-B0EE-77D6DD1E4EE0}"/>
    <hyperlink ref="Q495" r:id="rId129" xr:uid="{A85BF1E9-C044-4F5C-A6EC-B5206497EE8B}"/>
    <hyperlink ref="Q503" r:id="rId130" xr:uid="{C04D1363-18E3-4B52-BB70-838B72FB160F}"/>
    <hyperlink ref="Q504" r:id="rId131" location="8221" xr:uid="{B04CA1DD-4CB8-4AC3-81CB-5CB041EE56D1}"/>
    <hyperlink ref="Q508" r:id="rId132" xr:uid="{521B2499-49D2-4B1D-999F-9FA4C65B9398}"/>
    <hyperlink ref="Q509" r:id="rId133" location="8221" xr:uid="{3132831B-4446-4B20-9FD4-FB84D147A07F}"/>
    <hyperlink ref="Q510" r:id="rId134" xr:uid="{9590565D-78F6-4787-93C1-1D1F36A6250E}"/>
    <hyperlink ref="Q516" r:id="rId135" xr:uid="{4736A147-1237-444F-9038-6974C9E7715A}"/>
    <hyperlink ref="Q521" r:id="rId136" location="8221" xr:uid="{77200DF0-1EF2-4024-A4FF-62BC0B986D88}"/>
    <hyperlink ref="Q525" r:id="rId137" xr:uid="{B75C43A6-26DB-40D7-93C0-45829CC92805}"/>
    <hyperlink ref="Q526" r:id="rId138" xr:uid="{5D62E82F-D0E3-4CFD-8737-8C156652DA9D}"/>
    <hyperlink ref="Q527" r:id="rId139" xr:uid="{C18ACA1C-B383-4DFA-95D1-B052AE527212}"/>
    <hyperlink ref="Q528" r:id="rId140" xr:uid="{00529700-2747-4BC2-A1FD-2C5D25A9F401}"/>
    <hyperlink ref="Q529" r:id="rId141" xr:uid="{3F53401A-D3B1-4DA8-A5C2-12EE3E0381BF}"/>
    <hyperlink ref="Q531" r:id="rId142" xr:uid="{0C0962E7-D789-4488-AD17-6D965EA64142}"/>
    <hyperlink ref="Q533" r:id="rId143" xr:uid="{EFB273BD-EA16-4FE5-863A-512E8E9CA876}"/>
    <hyperlink ref="Q534" r:id="rId144" xr:uid="{A70E3EB7-DD74-4E13-810F-41BC69C95386}"/>
    <hyperlink ref="Q535" r:id="rId145" location="8221" xr:uid="{50315DB5-F5CE-43B9-8B02-56E520E3C203}"/>
    <hyperlink ref="Q539" r:id="rId146" xr:uid="{B41EC7D5-9B5F-479A-94F9-67A4BE31B0DD}"/>
    <hyperlink ref="Q541" r:id="rId147" xr:uid="{D8EEC9F8-89EC-4C57-900A-E1EA4CAB1445}"/>
    <hyperlink ref="Q544" r:id="rId148" location="8221" xr:uid="{5A445A78-E73C-4964-85D0-4D04BA3FC217}"/>
    <hyperlink ref="Q548" r:id="rId149" location="8221" xr:uid="{CCF46B1D-9EAB-4F94-83F9-F57B08F140EC}"/>
    <hyperlink ref="Q554" r:id="rId150" location="8221" xr:uid="{1073C925-CCA1-4212-8805-6B861B61A980}"/>
    <hyperlink ref="Q559" r:id="rId151" location="8221" xr:uid="{FC4F11BB-10CA-40B9-9B01-E84248F7EFCB}"/>
    <hyperlink ref="Q561" r:id="rId152" xr:uid="{F6490D10-0F16-494B-965F-B63BB9FCA800}"/>
    <hyperlink ref="Q565" r:id="rId153" xr:uid="{0688439F-F00A-4332-8D3F-0548B8B86EF5}"/>
    <hyperlink ref="Q568" r:id="rId154" xr:uid="{DE2DA28B-4288-4D9F-9848-10A97B580826}"/>
    <hyperlink ref="Q569" r:id="rId155" xr:uid="{DB64B854-6366-460C-B626-DF16516048E1}"/>
    <hyperlink ref="Q581" r:id="rId156" xr:uid="{2029E3FF-7C86-4ED6-8EDB-0726D6565885}"/>
    <hyperlink ref="Q588" r:id="rId157" xr:uid="{5824DE6B-6299-4A94-AC2C-2D9AA32F2665}"/>
    <hyperlink ref="Q595" r:id="rId158" xr:uid="{5CB907EF-6182-4E1C-8EA6-B05900CF008C}"/>
    <hyperlink ref="Q607" r:id="rId159" xr:uid="{8B57CABA-733F-4427-B741-758D70C5E397}"/>
    <hyperlink ref="Q614" r:id="rId160" xr:uid="{99D778CB-D437-4A21-BF4A-E9EFEFC50C05}"/>
    <hyperlink ref="Q615" r:id="rId161" location="8221" xr:uid="{116DECD9-67C4-43F7-9811-45FF1AB08201}"/>
    <hyperlink ref="Q616" r:id="rId162" xr:uid="{9B676BE6-D92F-4439-8EEA-0A6611A3467D}"/>
    <hyperlink ref="Q623" r:id="rId163" location="8221" xr:uid="{E96BA74F-F5EB-4388-98FD-1675923E52C2}"/>
    <hyperlink ref="Q626" r:id="rId164" xr:uid="{AA5FCAEC-25BD-4138-ABC2-908BC11CD67A}"/>
    <hyperlink ref="Q627" r:id="rId165" xr:uid="{866E2A6C-73A2-417B-AE43-7DAF73618F23}"/>
    <hyperlink ref="Q631" r:id="rId166" xr:uid="{7A133405-713B-4B8F-BD03-D8DEEB9A0FC5}"/>
    <hyperlink ref="Q636" r:id="rId167" xr:uid="{455D8E5A-6DBD-4FA0-8BBA-BFDD0D852408}"/>
    <hyperlink ref="Q638" r:id="rId168" xr:uid="{BCD66D94-C97E-4EC4-95C4-B51CD33DBCA8}"/>
    <hyperlink ref="Q639" r:id="rId169" xr:uid="{A7F5C920-F4B9-43B8-AA57-A9F07AB8CCF4}"/>
    <hyperlink ref="Q643" r:id="rId170" xr:uid="{48B8B08B-4ED7-430C-9EB0-789D9D30DCD5}"/>
    <hyperlink ref="Q644" r:id="rId171" xr:uid="{07377BA5-36FD-48FD-957E-D860DE54E337}"/>
    <hyperlink ref="Q646" r:id="rId172" xr:uid="{A434119D-EDA8-4C2E-AB8E-BA25ABA20870}"/>
    <hyperlink ref="Q648" r:id="rId173" location="8221" xr:uid="{40465A50-DB85-4FED-9E8B-6718B6F003AA}"/>
    <hyperlink ref="Q658" r:id="rId174" xr:uid="{15444A8B-5FBE-495D-8B29-C0B187557ECA}"/>
    <hyperlink ref="Q659" r:id="rId175" xr:uid="{D030353A-0B84-4F3E-8977-FC57DE37B21B}"/>
    <hyperlink ref="Q660" r:id="rId176" xr:uid="{D7EFBBB2-FC82-42C3-A86E-5640D7AF6F04}"/>
    <hyperlink ref="Q667" r:id="rId177" xr:uid="{C92B5B94-F417-4FCB-B843-5FB2CACA9CFB}"/>
    <hyperlink ref="Q668" r:id="rId178" xr:uid="{FFDBCE5F-5F98-48DB-BF8F-CA3C687D2E4B}"/>
    <hyperlink ref="Q670" r:id="rId179" xr:uid="{42C287FB-8D18-43D7-8EB9-9B99885CE98B}"/>
    <hyperlink ref="Q672" r:id="rId180" location="8221" xr:uid="{58EADF3B-9B90-41E9-8361-C7055AFB7C48}"/>
    <hyperlink ref="Q674" r:id="rId181" xr:uid="{2A3E111F-5632-41BB-B59A-43C7013D0C25}"/>
    <hyperlink ref="Q683" r:id="rId182" xr:uid="{FCDD8DD2-3BDA-4981-83FA-6EC3F14B3B1B}"/>
    <hyperlink ref="Q687" r:id="rId183" xr:uid="{B1F37262-6F33-4FB2-B79D-DC9DD990FBB1}"/>
    <hyperlink ref="Q692" r:id="rId184" xr:uid="{76CA99EC-54CC-4A4D-851D-9B30F5AC4C84}"/>
    <hyperlink ref="Q693" r:id="rId185" xr:uid="{D59B4C5F-D05F-41AD-B6F3-1068ED8832E4}"/>
    <hyperlink ref="J8" r:id="rId186" xr:uid="{D6AA95E0-2533-4A4B-A224-40F67FB822B6}"/>
    <hyperlink ref="J9" r:id="rId187" xr:uid="{31C1BD91-64DC-4E2D-9BB0-318D52E7B8E8}"/>
    <hyperlink ref="J10" r:id="rId188" xr:uid="{7435153B-9A35-4E48-A29F-F9EC10C09CC0}"/>
    <hyperlink ref="J14" r:id="rId189" xr:uid="{62DF164F-815A-45F7-9D76-C612AC8BCC7C}"/>
    <hyperlink ref="J16" r:id="rId190" xr:uid="{48C2669A-0B41-4082-BB6E-EE98DF4C4799}"/>
    <hyperlink ref="J17" r:id="rId191" xr:uid="{58AFEB96-0341-4C27-83DE-ED702EF60FB6}"/>
    <hyperlink ref="J19" r:id="rId192" xr:uid="{DF60017C-0090-4A3B-9C63-8DD5D20A1CA7}"/>
    <hyperlink ref="J20" r:id="rId193" xr:uid="{BF92630F-5BAC-47E2-A323-A41566E627F6}"/>
    <hyperlink ref="J21" r:id="rId194" xr:uid="{409F240D-ABCA-4BF0-B176-C080C11BA3F7}"/>
    <hyperlink ref="J22" r:id="rId195" xr:uid="{2D54A75C-A08B-40C7-AAAF-0245F8D92D90}"/>
    <hyperlink ref="J23" r:id="rId196" xr:uid="{A108C07E-9D70-4884-8473-E37F9EA9206D}"/>
    <hyperlink ref="J25" r:id="rId197" xr:uid="{D6B9FDBE-ED02-49BE-B72E-2825432ED380}"/>
    <hyperlink ref="J26" r:id="rId198" xr:uid="{F876AB4C-75E6-4EDC-ADA6-AF13FC2A4FC4}"/>
    <hyperlink ref="J33" r:id="rId199" xr:uid="{668F1152-934E-487F-ACBC-3F7A48F89C42}"/>
    <hyperlink ref="J34" r:id="rId200" xr:uid="{2A5E394B-F096-4633-8A78-1A72AF7ACEF9}"/>
    <hyperlink ref="J37" r:id="rId201" xr:uid="{6CF8B60D-3ADE-4387-A644-C52317AD57F9}"/>
    <hyperlink ref="J41" r:id="rId202" xr:uid="{5C23D331-630E-454C-9FAA-C43E436F6073}"/>
    <hyperlink ref="J42" r:id="rId203" xr:uid="{124C45B0-4F00-4124-BE3F-08EC1E072D9E}"/>
    <hyperlink ref="J48" r:id="rId204" xr:uid="{43AC3953-7E89-4949-87E4-0A5E3CE3804C}"/>
    <hyperlink ref="J50" r:id="rId205" location="8221" xr:uid="{B9D4CACF-8059-4B1F-A95F-01E9F562D9A6}"/>
    <hyperlink ref="J53" r:id="rId206" location="8221" xr:uid="{C4BBE6E8-499C-4B89-B1A0-EE99AC039272}"/>
    <hyperlink ref="J64" r:id="rId207" xr:uid="{C30E182B-F184-4FA4-8539-EDA2D062C6E4}"/>
    <hyperlink ref="J71" r:id="rId208" xr:uid="{DF88B522-A8AF-4D8B-B55E-09453273755A}"/>
    <hyperlink ref="J74" r:id="rId209" xr:uid="{EAC742CD-7EC1-4A6F-BCA3-41638272DB42}"/>
    <hyperlink ref="J75" r:id="rId210" xr:uid="{1FF26B13-FE8B-4CF6-86E2-0BA5291E9A14}"/>
    <hyperlink ref="J76" r:id="rId211" xr:uid="{574C9F96-DD7C-45C0-8D05-AEDE3BD7510B}"/>
    <hyperlink ref="J78" r:id="rId212" xr:uid="{405873A2-400F-4D83-BFA1-1F88DE577267}"/>
    <hyperlink ref="J86" r:id="rId213" xr:uid="{DE48DD81-A3AA-4EB5-9223-8D7DEBD86305}"/>
    <hyperlink ref="J87" r:id="rId214" xr:uid="{87117085-EFA3-466A-8073-0BD892D5652E}"/>
    <hyperlink ref="J89" r:id="rId215" xr:uid="{F914A4D8-5D5A-4108-8449-A18F2C63B8E1}"/>
    <hyperlink ref="J90" r:id="rId216" xr:uid="{C604A5AE-D2EA-4FE4-B9B6-AFB447D8E8F6}"/>
    <hyperlink ref="J93" r:id="rId217" location="8221" xr:uid="{815C86BF-6F5A-4200-AEBC-57008F4A10DE}"/>
    <hyperlink ref="J94" r:id="rId218" xr:uid="{F2C4ADC7-CE22-455A-BB76-AFE34223254E}"/>
    <hyperlink ref="J96" r:id="rId219" xr:uid="{308F3181-B0D9-41B2-A604-256582181118}"/>
    <hyperlink ref="J97" r:id="rId220" xr:uid="{5F8E0CE4-40E4-44A7-8E01-D7BD592B79FD}"/>
    <hyperlink ref="J98" r:id="rId221" location="8221" xr:uid="{3CC32247-4CFE-40B1-8E2A-0EB89884DA62}"/>
    <hyperlink ref="J105" r:id="rId222" xr:uid="{05B5E961-CB2F-40CE-A0A9-EDE15898B4DF}"/>
    <hyperlink ref="J108" r:id="rId223" xr:uid="{11B87FAB-EB1F-474B-903F-10713C98CCB8}"/>
    <hyperlink ref="J113" r:id="rId224" location="8221" xr:uid="{B461A328-B812-47DE-8CF7-BB3F606D85F2}"/>
    <hyperlink ref="J116" r:id="rId225" xr:uid="{D25ACCEC-0EA7-4563-942B-D538A1DABE73}"/>
    <hyperlink ref="J118" r:id="rId226" xr:uid="{CE204B47-362E-42A8-9783-622E5E19E4BB}"/>
    <hyperlink ref="J121" r:id="rId227" location="8221" xr:uid="{B7A094F1-7A7C-49BC-B49F-9BF578EDDA71}"/>
    <hyperlink ref="J124" r:id="rId228" xr:uid="{BC217738-DFC1-4A03-BF9C-DABBD5AD3A70}"/>
    <hyperlink ref="J132" r:id="rId229" xr:uid="{0F82262E-EFBF-4C7B-BB80-5F91F331C5B2}"/>
    <hyperlink ref="J133" r:id="rId230" xr:uid="{ED44DF08-F93D-41B1-9480-F2C71800016B}"/>
    <hyperlink ref="J134" r:id="rId231" xr:uid="{2CC55FE0-76E2-4883-86A7-AFC8D4F08FCA}"/>
    <hyperlink ref="J138" r:id="rId232" xr:uid="{B5D09D01-3D84-4EE5-A021-847A0F2C0ECF}"/>
    <hyperlink ref="J144" r:id="rId233" xr:uid="{836710C2-FC34-43D9-B1EF-1F61BD03908E}"/>
    <hyperlink ref="J146" r:id="rId234" xr:uid="{3DF53285-4E9D-4294-AD5E-BDA6CA0E8972}"/>
    <hyperlink ref="J152" r:id="rId235" xr:uid="{F48D24D9-D60A-4D5A-B77E-C180222D9852}"/>
    <hyperlink ref="J153" r:id="rId236" xr:uid="{60974E4F-20C9-4B77-8ED2-97CD6F4B0D5B}"/>
    <hyperlink ref="J163" r:id="rId237" xr:uid="{5D401A5F-7AA9-4EFC-A8F5-B92402727129}"/>
    <hyperlink ref="J164" r:id="rId238" xr:uid="{B1F6547C-121A-4738-80A0-BC003405AEAC}"/>
    <hyperlink ref="J168" r:id="rId239" xr:uid="{C9FE26EF-C4F4-4E6B-869D-52A9BAA8B50C}"/>
    <hyperlink ref="J174" r:id="rId240" location="8221" xr:uid="{4BF71651-A9D6-4504-9262-91625CF6498E}"/>
    <hyperlink ref="J179" r:id="rId241" xr:uid="{A1012CF3-1E87-46E9-8138-E6EAF4A00510}"/>
    <hyperlink ref="J180" r:id="rId242" xr:uid="{66514BD6-9728-4C4F-BB8F-C966EB789883}"/>
    <hyperlink ref="J183" r:id="rId243" xr:uid="{C9BEF546-A5E6-4BD6-AC49-6C4FD10C042D}"/>
    <hyperlink ref="J186" r:id="rId244" xr:uid="{900ACD8A-C4D5-446B-A1FA-681092B7BF2B}"/>
    <hyperlink ref="J189" r:id="rId245" xr:uid="{36A2F3DC-E50B-4B4A-881F-7FBCC5E30E31}"/>
    <hyperlink ref="J192" r:id="rId246" location="8221" xr:uid="{932D8809-90B0-4C79-B26A-F576AB458770}"/>
    <hyperlink ref="J194" r:id="rId247" xr:uid="{0E161B3A-4368-4691-8A86-A4F11388BE0B}"/>
    <hyperlink ref="J195" r:id="rId248" xr:uid="{E9082ABF-DB9C-45E0-A8D1-2EB34F4E911F}"/>
    <hyperlink ref="J196" r:id="rId249" xr:uid="{64DC9628-FE55-4585-A74A-9D77B7A11655}"/>
    <hyperlink ref="J201" r:id="rId250" xr:uid="{509C9D57-5791-429B-94F2-F1765B32D92E}"/>
    <hyperlink ref="J203" r:id="rId251" location="8221" xr:uid="{276711D6-694E-4442-9AD9-0502C28B47A7}"/>
    <hyperlink ref="J206" r:id="rId252" xr:uid="{DC96D3D8-BC51-4311-A46D-A2CF045E8B66}"/>
    <hyperlink ref="J207" r:id="rId253" location="8221;&amp;%23128525" xr:uid="{CBB8DE17-F4B7-4D50-9DC3-E6A7CE56CE77}"/>
    <hyperlink ref="J215" r:id="rId254" xr:uid="{C6E5CE6B-B5AC-48DF-AA87-C2A4F9283B08}"/>
    <hyperlink ref="J218" r:id="rId255" xr:uid="{58171AE7-C7EA-47C3-89A2-7DFB351FB043}"/>
    <hyperlink ref="J219" r:id="rId256" xr:uid="{3FA7FEAD-C552-4B06-BB53-48129FC5FDF3}"/>
    <hyperlink ref="J223" r:id="rId257" xr:uid="{9C5470E2-BC04-447C-A9CA-4AF3F770D0B6}"/>
    <hyperlink ref="J228" r:id="rId258" xr:uid="{460CCCC7-F290-40DD-8AEE-72A00D15E376}"/>
    <hyperlink ref="J229" r:id="rId259" location="8221;bruh" xr:uid="{BD7B6187-F913-49D4-89C3-CC9F62045095}"/>
    <hyperlink ref="G250" r:id="rId260" xr:uid="{750D2A3E-D9F7-4803-965C-CFAC8D48C341}"/>
    <hyperlink ref="G251" r:id="rId261" xr:uid="{369C5DB1-6544-45E0-8B01-50A9657A7CD8}"/>
    <hyperlink ref="F252" r:id="rId262" xr:uid="{A62F8D35-9290-424D-911B-2810073F8125}"/>
    <hyperlink ref="G253" r:id="rId263" xr:uid="{34D4D8DC-7716-4F93-8369-122CF5780957}"/>
    <hyperlink ref="F254" r:id="rId264" xr:uid="{9E779CED-70F0-4A17-9043-6D1FED39EC48}"/>
    <hyperlink ref="F255" r:id="rId265" xr:uid="{C55B6DA9-38C1-44A5-ADF8-7E1D131D3834}"/>
    <hyperlink ref="G256" r:id="rId266" xr:uid="{F73E4AE6-A59C-4FE5-8D46-EB562B792BE8}"/>
    <hyperlink ref="G257" r:id="rId267" xr:uid="{4A4724DC-1304-4207-B6C2-4E1440F14CF4}"/>
    <hyperlink ref="G258" r:id="rId268" xr:uid="{173A0C8B-8FE3-4CA6-9CCB-327E77BDD520}"/>
    <hyperlink ref="F259" r:id="rId269" xr:uid="{8BFFCA08-CF78-474A-BA84-9BF7A808F662}"/>
    <hyperlink ref="F260" r:id="rId270" xr:uid="{89526150-9623-4BCA-B125-21DAE11B76FC}"/>
    <hyperlink ref="G261" r:id="rId271" xr:uid="{9B908048-1B86-4D09-9A2F-F884B00117A4}"/>
    <hyperlink ref="F262" r:id="rId272" xr:uid="{85F0AF35-AE10-46DF-B6C5-D93BC419D11D}"/>
    <hyperlink ref="G263" r:id="rId273" xr:uid="{8EE028B7-3748-4840-A339-CA172669AEDB}"/>
    <hyperlink ref="F264" r:id="rId274" xr:uid="{AFBECE2B-0B36-4C3A-BCC4-9B32FEEF8163}"/>
    <hyperlink ref="G265" r:id="rId275" xr:uid="{265240EB-E68D-428D-B6D8-8B864CF0B5C4}"/>
    <hyperlink ref="F266" r:id="rId276" xr:uid="{A06C9342-982E-45CE-B707-D1133F215071}"/>
    <hyperlink ref="G267" r:id="rId277" xr:uid="{F6CC215D-2337-4075-BC7C-87EE9C99BC5F}"/>
    <hyperlink ref="F268" r:id="rId278" xr:uid="{9179562F-FB21-4495-B582-0CCD3E1D38C2}"/>
    <hyperlink ref="J268" r:id="rId279" xr:uid="{B500600C-F07F-4F51-8A99-9263E7FD049D}"/>
    <hyperlink ref="G269" r:id="rId280" xr:uid="{85B90165-EAAA-4D79-8D08-77E1EEB8D2C0}"/>
    <hyperlink ref="F270" r:id="rId281" xr:uid="{72048729-A7CF-4BF8-A93D-A607FA316983}"/>
    <hyperlink ref="G271" r:id="rId282" xr:uid="{BBB3088F-DF49-4D7F-81DB-7E566C669342}"/>
    <hyperlink ref="J271" r:id="rId283" xr:uid="{AF657A18-0EA8-42F2-87C2-C2AF7DBEEFFB}"/>
    <hyperlink ref="F272" r:id="rId284" xr:uid="{DE40827A-6AD3-4B94-9897-D9779113F898}"/>
    <hyperlink ref="G273" r:id="rId285" xr:uid="{F14F84D8-37EC-47DA-BCF2-29A62A224F76}"/>
    <hyperlink ref="F274" r:id="rId286" xr:uid="{F563B605-C8A8-4F10-A26D-67B76F26C717}"/>
    <hyperlink ref="G275" r:id="rId287" xr:uid="{BAC28E46-AFC9-4D2E-94E3-CD28666ABCEE}"/>
    <hyperlink ref="F276" r:id="rId288" xr:uid="{79AF3262-A214-460B-928B-626A068E24E5}"/>
    <hyperlink ref="G277" r:id="rId289" xr:uid="{D8BEE281-5937-46C7-A8B6-4C66548B2EE6}"/>
    <hyperlink ref="J277" r:id="rId290" location="8221" xr:uid="{94C5A010-8A97-417D-B5C7-9E209E9C95FE}"/>
    <hyperlink ref="F278" r:id="rId291" xr:uid="{D79002E0-4E86-4056-A407-ACFC37BDEE8A}"/>
    <hyperlink ref="G279" r:id="rId292" xr:uid="{B1128CB5-8476-4E1A-A386-AEAE232EF28A}"/>
    <hyperlink ref="F280" r:id="rId293" xr:uid="{D6CC3DF6-3F54-4E53-88F4-24E753A6A4E6}"/>
    <hyperlink ref="G281" r:id="rId294" xr:uid="{DCA24B7E-6349-4B34-AC31-DB4F6A9ECA79}"/>
    <hyperlink ref="F282" r:id="rId295" xr:uid="{C0BC39E2-FEF5-42E7-AA36-198F02417CB5}"/>
    <hyperlink ref="G283" r:id="rId296" xr:uid="{5433A7FC-748D-45EC-B61E-686AEC5BD46F}"/>
    <hyperlink ref="F284" r:id="rId297" xr:uid="{A6DA1285-96B2-40DE-B35E-005CF923F3A6}"/>
    <hyperlink ref="J284" r:id="rId298" xr:uid="{560BDFF6-45EA-4848-85E1-56E9EE4B30EF}"/>
    <hyperlink ref="G285" r:id="rId299" xr:uid="{80F6936E-76B8-40A3-9965-5AD30CA92327}"/>
    <hyperlink ref="F286" r:id="rId300" xr:uid="{BF9C3910-62B3-405B-8B41-23CDC329C74E}"/>
    <hyperlink ref="G287" r:id="rId301" xr:uid="{E5BC4598-916D-4424-87C6-F93FECACD8E2}"/>
    <hyperlink ref="F288" r:id="rId302" xr:uid="{4EEA1C8A-A6C3-4FAB-82D5-9D20B09415A6}"/>
    <hyperlink ref="G289" r:id="rId303" xr:uid="{10CDA29D-E66D-40AC-9C89-2E703FEA8708}"/>
    <hyperlink ref="J289" r:id="rId304" xr:uid="{DBB2B462-E8D9-4D24-9342-C8B962CBBACC}"/>
    <hyperlink ref="F290" r:id="rId305" xr:uid="{607886F6-FF1A-453E-BE67-3CC44A19ECF0}"/>
    <hyperlink ref="G291" r:id="rId306" xr:uid="{4E28D472-7BD7-4C28-9B24-9ECC11B23524}"/>
    <hyperlink ref="J291" r:id="rId307" xr:uid="{66843A0E-F3DB-44BB-B8BC-5C6EA9F64680}"/>
    <hyperlink ref="F292" r:id="rId308" xr:uid="{944E290F-00EA-4E7A-A1DE-D6CC3F571D76}"/>
    <hyperlink ref="G293" r:id="rId309" xr:uid="{CDA7A461-09B3-478B-8472-2C709FDB5665}"/>
    <hyperlink ref="F294" r:id="rId310" xr:uid="{AB84054D-24B1-4BBC-BC85-EE2E464B6CB5}"/>
    <hyperlink ref="J294" r:id="rId311" xr:uid="{DCA22EFA-DBCE-4D8D-88AE-DABBB9066E43}"/>
    <hyperlink ref="G295" r:id="rId312" xr:uid="{B9615F06-0BBC-42FC-8746-77881E440939}"/>
    <hyperlink ref="F296" r:id="rId313" xr:uid="{2620DB12-31AD-4946-B2F4-3965805EF475}"/>
    <hyperlink ref="G297" r:id="rId314" xr:uid="{A2E8A4A3-5A8D-4B47-BDEC-F49FCB96FB4F}"/>
    <hyperlink ref="F298" r:id="rId315" xr:uid="{85F8CBAD-A390-4601-B971-E947C913FF15}"/>
    <hyperlink ref="G299" r:id="rId316" xr:uid="{92A63B58-12DE-4EEF-9900-55D195BAFDAE}"/>
    <hyperlink ref="F300" r:id="rId317" xr:uid="{4B08523B-880A-43B6-9A66-804AD0610B5A}"/>
    <hyperlink ref="J300" r:id="rId318" xr:uid="{5CACF68C-D564-4AEA-B39C-5780AC0D5ABD}"/>
    <hyperlink ref="G301" r:id="rId319" xr:uid="{807C0568-B9D7-458C-B05F-1F4E03582EBA}"/>
    <hyperlink ref="F302" r:id="rId320" xr:uid="{42CCDFF4-FE4B-4D05-8FA1-FD772C1E8DD5}"/>
    <hyperlink ref="G303" r:id="rId321" xr:uid="{7BAB645D-1F5D-48D9-B069-1041AFF5DEC1}"/>
    <hyperlink ref="F304" r:id="rId322" xr:uid="{1F8F35D6-C45D-44B3-B677-80A930B0B297}"/>
    <hyperlink ref="G305" r:id="rId323" xr:uid="{3B2EFCD9-1191-4483-A29F-37D3A2DE6071}"/>
    <hyperlink ref="F306" r:id="rId324" xr:uid="{90BD669B-CEB8-41F5-BD2E-F6DE44DFB064}"/>
    <hyperlink ref="G307" r:id="rId325" xr:uid="{E9A74113-F9AE-43D1-86B5-A3B0E8DB4ED6}"/>
    <hyperlink ref="J307" r:id="rId326" xr:uid="{D12FFC90-C76A-40FF-B24F-3708AEC918B6}"/>
    <hyperlink ref="F308" r:id="rId327" xr:uid="{3AE6DCE9-77F5-4F47-8F0C-F4723D924989}"/>
    <hyperlink ref="J308" r:id="rId328" xr:uid="{0BD31984-8077-4C94-9D91-6280500EE350}"/>
    <hyperlink ref="G309" r:id="rId329" xr:uid="{6C10AA55-79DB-4629-82CB-62998FC8CEAF}"/>
    <hyperlink ref="F310" r:id="rId330" xr:uid="{F96A455D-BB78-4C48-89F7-262F0A851242}"/>
    <hyperlink ref="G311" r:id="rId331" xr:uid="{C495066B-F771-4C4A-8F4F-F107E19BFD11}"/>
    <hyperlink ref="F312" r:id="rId332" xr:uid="{562C7AEF-B91F-4ECE-B8E4-CDE1CE5CDDA7}"/>
    <hyperlink ref="G313" r:id="rId333" xr:uid="{EAEC3A4A-34EB-460E-BC87-A6D4612AB164}"/>
    <hyperlink ref="J313" r:id="rId334" xr:uid="{CAB49DA1-3FAD-432D-91D8-B058A529FC48}"/>
    <hyperlink ref="F314" r:id="rId335" xr:uid="{C9D54BFB-A6A0-4BD1-A2B1-2FBF2AF40768}"/>
    <hyperlink ref="G315" r:id="rId336" xr:uid="{7C9CE858-4BEF-4832-9CF2-0C3FB450F4C9}"/>
    <hyperlink ref="J315" r:id="rId337" xr:uid="{41D82595-CF5E-42DD-855A-CF619F86A3BA}"/>
    <hyperlink ref="F316" r:id="rId338" xr:uid="{256DFE27-A924-4EBF-94F0-E28D6FABC6AE}"/>
    <hyperlink ref="G317" r:id="rId339" xr:uid="{FBC8283C-59F2-41FA-89B1-9F5D19E14F59}"/>
    <hyperlink ref="F318" r:id="rId340" xr:uid="{58AE7E5C-67BF-47FF-BD2B-B690BEFA375B}"/>
    <hyperlink ref="G319" r:id="rId341" xr:uid="{75339E4A-AD21-4C36-9FCB-E2DE38FB2CC7}"/>
    <hyperlink ref="F320" r:id="rId342" xr:uid="{7CDCF6D8-DFAB-4142-8DD7-7151621327C6}"/>
    <hyperlink ref="G321" r:id="rId343" xr:uid="{85AB4CFF-3CC9-46B7-938A-90269D82DD11}"/>
    <hyperlink ref="J321" r:id="rId344" location="8221" xr:uid="{480EC73F-CF0B-429B-80DF-B4AEED255647}"/>
    <hyperlink ref="F322" r:id="rId345" xr:uid="{EADB7EDD-3CA6-4852-BFA1-0CE4D001F3CC}"/>
    <hyperlink ref="G323" r:id="rId346" xr:uid="{18578FBC-607B-43E9-920A-A77750FFEA45}"/>
    <hyperlink ref="J323" r:id="rId347" location="8221" xr:uid="{7EEFFB32-4232-4FFC-B928-DB00AF8E75DF}"/>
    <hyperlink ref="F324" r:id="rId348" xr:uid="{6DA2C050-28D8-474F-9DC4-9376DED8908B}"/>
    <hyperlink ref="G325" r:id="rId349" xr:uid="{05937461-9384-49FB-ABDB-3EFC73DA4A38}"/>
    <hyperlink ref="J325" r:id="rId350" location="8221" xr:uid="{23F141FF-E992-4A02-9F80-58F7F7A30CDB}"/>
    <hyperlink ref="F326" r:id="rId351" xr:uid="{844B2C5E-BBDB-4AE0-A1D1-FBF2C054B1AF}"/>
    <hyperlink ref="G327" r:id="rId352" xr:uid="{4E61EB21-68CC-4FFF-9029-53AA055C0D75}"/>
    <hyperlink ref="J327" r:id="rId353" xr:uid="{7B3B042D-980E-4BB6-A2E8-303A65FBB741}"/>
    <hyperlink ref="F328" r:id="rId354" xr:uid="{228D64C6-4E16-4EC0-9E83-E55EA0CBF494}"/>
    <hyperlink ref="J328" r:id="rId355" xr:uid="{A34DFB67-2543-4299-A4AF-7D11755F8C51}"/>
    <hyperlink ref="G329" r:id="rId356" xr:uid="{16136299-B439-4E72-934C-E7EE6F9838CB}"/>
    <hyperlink ref="J329" r:id="rId357" xr:uid="{BA23ABF4-24F2-441C-8AD2-18F27DF565A2}"/>
    <hyperlink ref="F330" r:id="rId358" xr:uid="{3E5B4E27-E6C7-4FCF-AB62-B5ADA169546B}"/>
    <hyperlink ref="G331" r:id="rId359" xr:uid="{49C6D942-F010-4D82-A13A-53076190196C}"/>
    <hyperlink ref="F332" r:id="rId360" xr:uid="{F196B09E-82BA-4BF3-AB5E-2658AF425E06}"/>
    <hyperlink ref="G333" r:id="rId361" xr:uid="{2A59E6C6-E3CA-417E-B941-E62E07E771BE}"/>
    <hyperlink ref="F334" r:id="rId362" xr:uid="{1311D594-C9AC-4333-BA5B-80EB5F2A2324}"/>
    <hyperlink ref="J334" r:id="rId363" xr:uid="{7EAF733A-B017-4D54-9A21-66FD824E38D6}"/>
    <hyperlink ref="G335" r:id="rId364" xr:uid="{DA2C9ABF-45FD-46DB-9B2A-A83234496EEE}"/>
    <hyperlink ref="F336" r:id="rId365" xr:uid="{7962FCF5-DF95-4F6E-AD04-43CA5D86DF80}"/>
    <hyperlink ref="J336" r:id="rId366" xr:uid="{5AAB7F7B-1036-4B38-9EC7-25F07CFAA29A}"/>
    <hyperlink ref="G337" r:id="rId367" xr:uid="{DB06EE87-7E0F-4430-909A-E7096A81578E}"/>
    <hyperlink ref="F338" r:id="rId368" xr:uid="{648128D9-88E8-40D3-B764-0632BB1ADA1E}"/>
    <hyperlink ref="G339" r:id="rId369" xr:uid="{73ECAB5E-D684-4B41-B144-40E21A4BD1D9}"/>
    <hyperlink ref="F340" r:id="rId370" xr:uid="{2069C808-BD16-41BC-A450-1C446F81954A}"/>
    <hyperlink ref="J340" r:id="rId371" xr:uid="{68198230-27AA-46CC-8562-110D993AE3B3}"/>
    <hyperlink ref="G341" r:id="rId372" xr:uid="{15A1E3E4-B10F-42B3-8404-1C0CD5D24D2D}"/>
    <hyperlink ref="F342" r:id="rId373" xr:uid="{99B1FF33-BB83-4C4C-B369-D6A300F1968E}"/>
    <hyperlink ref="J342" r:id="rId374" xr:uid="{A8EBE578-27D0-4139-8520-F1F3A1EDB918}"/>
    <hyperlink ref="G343" r:id="rId375" xr:uid="{20A3D129-6FDD-4ADD-AB11-6200DC047A1F}"/>
    <hyperlink ref="F344" r:id="rId376" xr:uid="{E150C980-3DDF-44E8-8BA8-ADA08D5B3DDE}"/>
    <hyperlink ref="G345" r:id="rId377" xr:uid="{C7A25BA3-7A33-4BDA-8A97-7B288DCB5618}"/>
    <hyperlink ref="F346" r:id="rId378" xr:uid="{585E777C-C340-47EE-816E-EEFA379AF336}"/>
    <hyperlink ref="G347" r:id="rId379" xr:uid="{43FF90CA-B866-45BF-8BC8-2C8DD2801DE5}"/>
    <hyperlink ref="J347" r:id="rId380" location="8221;&amp;%23128514;&amp;%23128514;&amp;%23128514;&amp;%23128514" xr:uid="{F2F136C2-723E-4FF0-AB76-5671654E78A4}"/>
    <hyperlink ref="F348" r:id="rId381" xr:uid="{D8703222-92E4-439A-9034-580E9F0CFAFE}"/>
    <hyperlink ref="G349" r:id="rId382" xr:uid="{07933153-C91B-4A62-8BD9-B99CD76D428C}"/>
    <hyperlink ref="J349" r:id="rId383" xr:uid="{04E7D20D-28B0-46E2-8DC0-3F88B24219FA}"/>
    <hyperlink ref="F350" r:id="rId384" xr:uid="{0B630BDC-4203-49E2-8AED-30913C3C10DC}"/>
    <hyperlink ref="G351" r:id="rId385" xr:uid="{C809285A-B4DE-4ABD-88B5-95E87ED05E7E}"/>
    <hyperlink ref="J351" r:id="rId386" xr:uid="{D7504157-EB3D-4FFE-BE62-C758D5181597}"/>
    <hyperlink ref="F352" r:id="rId387" xr:uid="{29CB1FA3-F769-4AE3-A4AD-FDEEEC988252}"/>
    <hyperlink ref="G353" r:id="rId388" xr:uid="{B3689FD1-3E60-463E-9421-022E26887D52}"/>
    <hyperlink ref="F354" r:id="rId389" xr:uid="{77E8A005-31E1-49A6-8374-B115CB786D68}"/>
    <hyperlink ref="G355" r:id="rId390" xr:uid="{AD10857C-14E0-4C26-BEEB-F1C6752E3DF4}"/>
    <hyperlink ref="J355" r:id="rId391" location="8221" xr:uid="{73910E6C-AC3B-415A-B18E-2417DD7DFA30}"/>
    <hyperlink ref="F356" r:id="rId392" xr:uid="{C582D995-8494-431C-83E5-84DDB86AE75C}"/>
    <hyperlink ref="G357" r:id="rId393" xr:uid="{1C0B87B6-6D3D-4C05-B0DD-19B6DBF77C8E}"/>
    <hyperlink ref="F358" r:id="rId394" xr:uid="{94FA5107-12E6-4AA0-8CD4-ED2E59D21E74}"/>
    <hyperlink ref="G359" r:id="rId395" xr:uid="{C6EC1A7B-2DEE-42AF-B0F4-433A07CEB278}"/>
    <hyperlink ref="F360" r:id="rId396" xr:uid="{2D0F203A-EC50-49E1-BF5A-6B0013B2C8B0}"/>
    <hyperlink ref="G361" r:id="rId397" xr:uid="{5A3EC985-52A6-42BA-BC3F-9F41E70F9465}"/>
    <hyperlink ref="F362" r:id="rId398" xr:uid="{24E96146-E479-4C4A-BBDF-6BA1319C3B76}"/>
    <hyperlink ref="J362" r:id="rId399" xr:uid="{DDA410DA-B0D4-4675-9C69-B9600A070CDF}"/>
    <hyperlink ref="G363" r:id="rId400" xr:uid="{3536B486-6F9A-4D2C-962C-2AA20394C887}"/>
    <hyperlink ref="F364" r:id="rId401" xr:uid="{4C92F583-29A1-412C-A1EA-E29283F81AD7}"/>
    <hyperlink ref="G365" r:id="rId402" xr:uid="{278C56F2-8AC8-4DDB-81AB-C75844CA10A7}"/>
    <hyperlink ref="F366" r:id="rId403" xr:uid="{91BC4C43-28F0-466E-B1C2-BA9B067099AF}"/>
    <hyperlink ref="G367" r:id="rId404" xr:uid="{2D2A8FDF-B024-4CEA-99B6-DBA0E8E645DE}"/>
    <hyperlink ref="F368" r:id="rId405" xr:uid="{759FB11B-1301-42CC-935B-FEDB63E5CA49}"/>
    <hyperlink ref="G369" r:id="rId406" xr:uid="{4772AB71-21B7-4507-A4DE-D856A2FD6C05}"/>
    <hyperlink ref="F370" r:id="rId407" xr:uid="{87E329B0-03C5-4FDF-A278-273CEA984073}"/>
    <hyperlink ref="G371" r:id="rId408" xr:uid="{1C968767-8BB9-4A5A-9B3D-0D779A5000B9}"/>
    <hyperlink ref="F372" r:id="rId409" xr:uid="{D959F2AF-A215-4FB4-A181-08900288F817}"/>
    <hyperlink ref="J372" r:id="rId410" location="8221" xr:uid="{DF5E3774-179A-41C6-98FA-77D198F87031}"/>
    <hyperlink ref="G373" r:id="rId411" xr:uid="{8352FFEC-8B34-4468-A4B1-4FE7928E03B3}"/>
    <hyperlink ref="F374" r:id="rId412" xr:uid="{44932E10-6B13-423A-8AB0-E6EC8756DD0C}"/>
    <hyperlink ref="G375" r:id="rId413" xr:uid="{760E9225-0DC6-4ABB-9933-9896C9A10D19}"/>
    <hyperlink ref="F376" r:id="rId414" xr:uid="{E3B1A8C0-46B3-4A33-9C17-4E603EB1B772}"/>
    <hyperlink ref="G377" r:id="rId415" xr:uid="{AA1D4403-B06B-4C3A-A121-B69F5C32486E}"/>
    <hyperlink ref="F378" r:id="rId416" xr:uid="{8D162CE2-ADAB-47EB-A62C-FA49771045CD}"/>
    <hyperlink ref="G379" r:id="rId417" xr:uid="{B5A68203-246B-4936-A38D-A43309C5346F}"/>
    <hyperlink ref="J379" r:id="rId418" location="8221" xr:uid="{3E6865D5-A453-4AB3-A9B8-1C04D659D999}"/>
    <hyperlink ref="F380" r:id="rId419" xr:uid="{C6A83ED2-1164-4C1E-B4E2-753BE62DCC17}"/>
    <hyperlink ref="G381" r:id="rId420" xr:uid="{6745ED52-6762-4836-A11E-B90B62E1C560}"/>
    <hyperlink ref="F382" r:id="rId421" xr:uid="{2C13C88C-E8CE-45FA-A217-1B1D0A7332FD}"/>
    <hyperlink ref="G383" r:id="rId422" xr:uid="{EA6DC07D-8EEA-4CFF-8530-C244A048001D}"/>
    <hyperlink ref="F384" r:id="rId423" xr:uid="{3CBB730C-4441-41AF-9738-224B5D63FB65}"/>
    <hyperlink ref="G385" r:id="rId424" xr:uid="{0137256F-7DAF-4CC6-8D94-B1586D080FD5}"/>
    <hyperlink ref="F386" r:id="rId425" xr:uid="{7EDBFE04-7D15-40E1-B78B-63C9D5281D5C}"/>
    <hyperlink ref="G387" r:id="rId426" xr:uid="{4AB0AF03-820B-41F9-A075-6154597046A0}"/>
    <hyperlink ref="F388" r:id="rId427" xr:uid="{65172147-A883-4BEA-8678-13C976F5FE09}"/>
    <hyperlink ref="G389" r:id="rId428" xr:uid="{E799FF00-DB31-4CD9-99E8-43C0D417F085}"/>
    <hyperlink ref="F390" r:id="rId429" xr:uid="{3558EF4F-9045-4E8A-8452-6812E0193271}"/>
    <hyperlink ref="G391" r:id="rId430" xr:uid="{4A9D56ED-2570-4A3D-8CE4-E9D697830784}"/>
    <hyperlink ref="F392" r:id="rId431" xr:uid="{8ED77C55-2BFB-4623-AE38-3AC0AC6220B8}"/>
    <hyperlink ref="G393" r:id="rId432" xr:uid="{5400BE14-3815-44D8-A324-CE5760A5C85C}"/>
    <hyperlink ref="F394" r:id="rId433" xr:uid="{26B4AF3C-EE23-44B2-9369-7C7E376D6696}"/>
    <hyperlink ref="G395" r:id="rId434" xr:uid="{05AF21A3-9C82-4B9A-80A5-4C4D805DCDCD}"/>
    <hyperlink ref="F396" r:id="rId435" xr:uid="{8D84E559-11E1-4B5D-B887-D7E30FD37848}"/>
    <hyperlink ref="J396" r:id="rId436" xr:uid="{FA32A32D-A257-4318-8270-DA8A5044DCE0}"/>
    <hyperlink ref="G397" r:id="rId437" xr:uid="{6669E2F9-1C0A-47EE-9D9A-3953FA5DF080}"/>
    <hyperlink ref="F398" r:id="rId438" xr:uid="{E600856C-9882-422D-BFF7-364304854742}"/>
    <hyperlink ref="G399" r:id="rId439" xr:uid="{3B496C99-6EE4-452F-99B6-E93CA3CED700}"/>
    <hyperlink ref="F400" r:id="rId440" xr:uid="{2049F7B4-7D20-4605-BF1A-2D1BEA4FB2DA}"/>
    <hyperlink ref="G401" r:id="rId441" xr:uid="{0F04485C-0303-49D8-A0E1-7AE2A6292E5D}"/>
    <hyperlink ref="F402" r:id="rId442" xr:uid="{CA58253D-8526-416F-8FE6-63DBB8AACFF4}"/>
    <hyperlink ref="G403" r:id="rId443" xr:uid="{D583F469-2A66-43F2-88D2-3EA3505CB5EF}"/>
    <hyperlink ref="F404" r:id="rId444" xr:uid="{16FDD405-84E5-4ED3-955F-8533C672D2D4}"/>
    <hyperlink ref="J404" r:id="rId445" xr:uid="{AB206F84-F49D-4105-8727-59670175DF6B}"/>
    <hyperlink ref="G405" r:id="rId446" xr:uid="{62024896-B78E-465F-8324-89B4A13845CD}"/>
    <hyperlink ref="F406" r:id="rId447" xr:uid="{5D207B9A-57B2-4F47-BFB1-E617B9528E13}"/>
    <hyperlink ref="G407" r:id="rId448" xr:uid="{53CA0BBF-EA49-4FDD-BD02-CE9F66CEDCA4}"/>
    <hyperlink ref="F408" r:id="rId449" xr:uid="{BA4BE2C4-E7F8-4C5C-A1A6-5F4417AB934E}"/>
    <hyperlink ref="G409" r:id="rId450" xr:uid="{981AFF15-8BBB-4A34-874B-BADDB5DC7CFA}"/>
    <hyperlink ref="F410" r:id="rId451" xr:uid="{4E568431-771E-40F3-A8D5-E236C0D0E6A4}"/>
    <hyperlink ref="G411" r:id="rId452" xr:uid="{EC1BA8F9-55A7-41C3-A5E7-53DA0DCDE19E}"/>
    <hyperlink ref="F412" r:id="rId453" xr:uid="{686D3777-6EED-4320-AB18-84BAA975FD48}"/>
    <hyperlink ref="G413" r:id="rId454" xr:uid="{BDE0E501-DAAF-4E51-812D-377071AE243F}"/>
    <hyperlink ref="F414" r:id="rId455" xr:uid="{F90FEBA9-DF08-42B5-94EC-7DAA6E9A18D0}"/>
    <hyperlink ref="G415" r:id="rId456" xr:uid="{14F7D75E-6BD9-4DAD-A3D9-66BA9B8B036A}"/>
    <hyperlink ref="F416" r:id="rId457" xr:uid="{D983D824-3DF2-458D-9315-8125332C828B}"/>
    <hyperlink ref="J416" r:id="rId458" location="8221;&amp;%23128128" xr:uid="{A82582A1-A3AA-41A6-A602-616445BDE28B}"/>
    <hyperlink ref="G417" r:id="rId459" xr:uid="{46D6A019-F372-4716-BDD0-93234D16CCE5}"/>
    <hyperlink ref="F418" r:id="rId460" xr:uid="{C675C88B-1B32-4E78-858C-F6DADBEB5AFA}"/>
    <hyperlink ref="J418" r:id="rId461" xr:uid="{13F99E5E-5674-45D6-A390-541689B9C89A}"/>
    <hyperlink ref="G419" r:id="rId462" xr:uid="{A39238B3-A9AC-4792-9947-3CF9B132AECC}"/>
    <hyperlink ref="F420" r:id="rId463" xr:uid="{4DFDB15D-8B63-4086-B052-AF8B08183E6F}"/>
    <hyperlink ref="J420" r:id="rId464" xr:uid="{18AE80D7-3FA8-4192-8EC8-2E9D06F2949E}"/>
    <hyperlink ref="G421" r:id="rId465" xr:uid="{F1E0C801-6D20-4553-93FC-66816A1B8DD7}"/>
    <hyperlink ref="F422" r:id="rId466" xr:uid="{1A20D730-8B29-41EE-94C8-5A587218099A}"/>
    <hyperlink ref="G423" r:id="rId467" xr:uid="{91AA6803-9E4E-4BFE-8E24-02561DCA4B3B}"/>
    <hyperlink ref="J423" r:id="rId468" xr:uid="{C3B7AC7A-B78C-4281-8E2F-25EBDEAF1E38}"/>
    <hyperlink ref="F424" r:id="rId469" xr:uid="{89E8915A-9113-456D-81C5-E37E5AE0BC80}"/>
    <hyperlink ref="J424" r:id="rId470" xr:uid="{39E2FC76-58CE-4751-BE13-9397FFED4C06}"/>
    <hyperlink ref="G425" r:id="rId471" xr:uid="{AFF3856A-D4DC-4406-A981-826C54EB7AAE}"/>
    <hyperlink ref="J425" r:id="rId472" xr:uid="{D809496B-7403-415E-9885-D3EF47126887}"/>
    <hyperlink ref="F426" r:id="rId473" xr:uid="{72E53E1D-66E5-41DE-A4C9-9F67302C383E}"/>
    <hyperlink ref="G427" r:id="rId474" xr:uid="{29AA9E21-5B0D-4A2B-88CC-C07CF6203C77}"/>
    <hyperlink ref="F428" r:id="rId475" xr:uid="{0B46947D-4C98-4F21-B13D-46ED83D53460}"/>
    <hyperlink ref="G429" r:id="rId476" xr:uid="{B8D6A689-A9E5-4791-B519-B844140A6156}"/>
    <hyperlink ref="F430" r:id="rId477" xr:uid="{D18511AD-7436-44BB-A9C8-B30929594BE7}"/>
    <hyperlink ref="G431" r:id="rId478" xr:uid="{7CA26598-3682-48D1-A7FC-A9C91C1CDE0C}"/>
    <hyperlink ref="F432" r:id="rId479" xr:uid="{D432ABAF-D241-466A-9F62-F08900C63B78}"/>
    <hyperlink ref="G433" r:id="rId480" xr:uid="{A7840025-7E26-48B1-B3EE-31C8F3C92FD2}"/>
    <hyperlink ref="F434" r:id="rId481" xr:uid="{70FFDE82-82AB-4AA4-B2CF-38B8258F5B11}"/>
    <hyperlink ref="G435" r:id="rId482" xr:uid="{98816CAA-98D9-4F66-A7C6-2D4F2A5AB65F}"/>
    <hyperlink ref="F436" r:id="rId483" xr:uid="{91D00466-B2F2-4925-838C-31F25C911778}"/>
    <hyperlink ref="G437" r:id="rId484" xr:uid="{4A99174E-011D-4B3B-AC26-F5748C8846A1}"/>
    <hyperlink ref="F438" r:id="rId485" xr:uid="{EBF8412A-A549-4834-91E8-941A5D3F6636}"/>
    <hyperlink ref="G439" r:id="rId486" xr:uid="{45D7805E-D61A-4865-B9E8-ECDC0C5AD829}"/>
    <hyperlink ref="F440" r:id="rId487" xr:uid="{8BD3907E-9A4A-422A-AD32-9E8BD151DED4}"/>
    <hyperlink ref="G441" r:id="rId488" xr:uid="{47E107E3-6253-4BAB-8512-14D4C64708F7}"/>
    <hyperlink ref="F442" r:id="rId489" xr:uid="{50B9F7F9-01C8-4909-833A-69495ABFA7FE}"/>
    <hyperlink ref="G443" r:id="rId490" xr:uid="{7FAB909F-01F1-4B45-A088-26DA3606F8ED}"/>
    <hyperlink ref="F444" r:id="rId491" xr:uid="{0DAE9152-EE8B-4255-9944-EDAAE7B6C808}"/>
    <hyperlink ref="G445" r:id="rId492" xr:uid="{310E0650-855E-4F61-B50B-6A1EC5DBA11A}"/>
    <hyperlink ref="F446" r:id="rId493" xr:uid="{387CE69B-E060-4158-91CD-D9EFAE2FCCE7}"/>
    <hyperlink ref="G447" r:id="rId494" xr:uid="{174067A3-A72C-4FA7-A69E-FA8372E0EDDB}"/>
    <hyperlink ref="J447" r:id="rId495" xr:uid="{755032C2-490F-4984-B176-D86879165A9C}"/>
    <hyperlink ref="F448" r:id="rId496" xr:uid="{A2D5261C-4D51-439B-B438-4AF5D7781481}"/>
    <hyperlink ref="G449" r:id="rId497" xr:uid="{4937631E-7EAD-4A11-A1D0-0EFD1D5CB083}"/>
    <hyperlink ref="F450" r:id="rId498" xr:uid="{49710AF7-C62E-4679-BF4F-7D56451E8588}"/>
    <hyperlink ref="G451" r:id="rId499" xr:uid="{527EF489-3AF4-418E-982C-0A724BA6C45E}"/>
    <hyperlink ref="F452" r:id="rId500" xr:uid="{5B986A3C-1AE8-4AA1-8412-3D9E95AEFBE3}"/>
    <hyperlink ref="G453" r:id="rId501" xr:uid="{7C52CB4E-1641-45ED-B646-76AF566521EA}"/>
    <hyperlink ref="F454" r:id="rId502" xr:uid="{2476347F-3D14-4F55-B06A-90EB94BC9BED}"/>
    <hyperlink ref="G455" r:id="rId503" xr:uid="{810039F4-FB3F-448A-ABBB-6F272962671E}"/>
    <hyperlink ref="F456" r:id="rId504" xr:uid="{7423C9C3-CF07-4D54-8698-B1C45DF1B5E8}"/>
    <hyperlink ref="G457" r:id="rId505" xr:uid="{454CEA7A-620C-4436-8119-0C51A97D3752}"/>
    <hyperlink ref="F458" r:id="rId506" xr:uid="{87690EC2-E083-4C81-8F02-76FF9DAE6372}"/>
    <hyperlink ref="G459" r:id="rId507" xr:uid="{7C134FA7-E2D3-4FBB-A42E-4B7A3DCA5439}"/>
    <hyperlink ref="F460" r:id="rId508" xr:uid="{299F2621-DEBD-4D5D-A5C7-8B782D05F8AB}"/>
    <hyperlink ref="J461" r:id="rId509" display="https://media.textnow.com/?t=eyJ0eXAiOiJKV1QiLCJhbGciOiJIUzI1NiJ9.eyJ1c2VybmFtZSI6InRoaXNpc2RmaXIiLCJrZXkiOiIzNzNjMmY4My03NWIyLTQxNmQtODg0Ny1jYmM3MjkzMjVlZGFfMTkxOTQ0NjM4MTZfKzE5MTkyOTQ3MTgwLndhdiJ9.EKiJzF0ln2bBFheBq6DsIJEC5v3uaP8lV_ZgDXK5es4&amp;h=373c2f83-75b2-416d-8847-cbc729325eda_19194463816_%2B19192947180.wav" xr:uid="{5BFCE105-859C-4BED-BFF5-A66C04C82DFB}"/>
    <hyperlink ref="J462" r:id="rId510" display="https://media.textnow.com/?t=eyJ0eXAiOiJKV1QiLCJhbGciOiJIUzI1NiJ9.eyJ1c2VybmFtZSI6InRoaXNpc2RmaXIiLCJrZXkiOiI4OWQ1NmMyMC1hMDEyLTRjYjAtYTBkNC0wOTc4NjcxZjc5YjRfMTkxOTQ0NjM4MTZfKzE5MTkyOTQ1OTgwLndhdiJ9.D3dGvgwy1xhxc69xvmOmWbJbA_uStpn2x1RekvcLE34&amp;h=89d56c20-a012-4cb0-a0d4-0978671f79b4_19194463816_%2B19192945980.wav" xr:uid="{1467CB67-8A1D-41BC-9CE3-0669DEA2CBE7}"/>
    <hyperlink ref="J463" r:id="rId511" display="https://media.textnow.com/?t=eyJ0eXAiOiJKV1QiLCJhbGciOiJIUzI1NiJ9.eyJ1c2VybmFtZSI6InRoaXNpc2RmaXIiLCJrZXkiOiJiNzI4YWVlMi02YzE2LTQwMDUtOWUxZi02NGVmYTk0NzBkYjhfMTkxOTQ0NjM4MTZfKzE5MTkyOTQ1MzIyLndhdiJ9.SOS3B6fTu4cpLylimnCI4rD-XTv0GJMo44sr81Co9_s&amp;h=b728aee2-6c16-4005-9e1f-64efa9470db8_19194463816_%2B19192945322.wav" xr:uid="{DD87BB09-6C5D-42FF-B123-CF38838C0E57}"/>
    <hyperlink ref="J464" r:id="rId512" display="https://media.textnow.com/?t=eyJ0eXAiOiJKV1QiLCJhbGciOiJIUzI1NiJ9.eyJ1c2VybmFtZSI6InRoaXNpc2RmaXIiLCJrZXkiOiI4YTcxNWNiNC0zYjYzLTQ1MzctOWVmMC1kYjMzMjFiMDBkNzNfMTkxOTQ0NjM4MTZfKzE5MTkyOTQ0OTEwLndhdiJ9.Ufwe1cXmmRnfCTCeY0Q_gSEQ3hnbtZM1Za5bz63GxyI&amp;h=8a715cb4-3b63-4537-9ef0-db3321b00d73_19194463816_%2B19192944910.wav" xr:uid="{BAC36742-B3CA-4F01-ADF2-3A9B4D99EE25}"/>
    <hyperlink ref="J466" r:id="rId513" display="https://media.textnow.com/?t=eyJ0eXAiOiJKV1QiLCJhbGciOiJIUzI1NiJ9.eyJ1c2VybmFtZSI6InRoaXNpc2RmaXIiLCJrZXkiOiIzNGUxNzg3NS1lMjgzLTRlMzktYmQ3ZC0xNjc4ZDczM2Q0OTVfMTkxOTQ0NjM4MTZfKzE5MTkyOTQzNDAzLndhdiJ9.n6zWH0bCdPTGd7pxGPjfWd26LTwcNm-FGDdv048fmwc&amp;h=34e17875-e283-4e39-bd7d-1678d733d495_19194463816_%2B19192943403.wav" xr:uid="{61576FA8-335D-4C84-A561-25C181F34901}"/>
    <hyperlink ref="J467" r:id="rId514" display="https://media.textnow.com/?t=eyJ0eXAiOiJKV1QiLCJhbGciOiJIUzI1NiJ9.eyJ1c2VybmFtZSI6InRoaXNpc2RmaXIiLCJrZXkiOiIxMjQ2OWVkZS03YmI2LTQxNjktYjliMS0xNDY1MzBlZmMyNDhfMTkxOTQ0NjM4MTZfKzE5MTkyOTQyMTE0LndhdiJ9.LLY3ZTJQulm9NXyKIsW2uPqUaXVRNyDyyQi6wth7dTA&amp;h=12469ede-7bb6-4169-b9b1-146530efc248_19194463816_%2B19192942114.wav" xr:uid="{8B1E2146-7EE0-448A-BFF5-6FA8214BA408}"/>
    <hyperlink ref="J468" r:id="rId515" display="https://media.textnow.com/?t=eyJ0eXAiOiJKV1QiLCJhbGciOiJIUzI1NiJ9.eyJ1c2VybmFtZSI6InRoaXNpc2RmaXIiLCJrZXkiOiIxMzAzZGNhMy0xYjE3LTQ5ZjMtYmQxYS05OWQ5ZDE2MDIxNmNfMTkxOTQ0NjM4MTZfKzE5MTkyOTQxMjM4LndhdiJ9.sVSFqH-RAsdqWXW7FlaijxeSe0TTW4IO855Xq9Gfxjs&amp;h=1303dca3-1b17-49f3-bd1a-99d9d160216c_19194463816_%2B19192941238.wav" xr:uid="{4981E12B-771D-4137-B56C-AEDD56DDD2B7}"/>
    <hyperlink ref="J471" r:id="rId516" display="https://media.textnow.com/?t=eyJ0eXAiOiJKV1QiLCJhbGciOiJIUzI1NiJ9.eyJ1c2VybmFtZSI6InRoaXNpc2RmaXIiLCJrZXkiOiJiNTY3NmI5ZS0xMTJkLTQxZGQtYTg3MS1kMzNlNGQ2ZGNhMDlfMTk4NDIzNTIwNTRfKzEyMDI0OTUxMzEyLndhdiJ9.dMt2Bxggr5x16bZGau60ccZ3f72vFKA7htjW1AND4io&amp;h=b5676b9e-112d-41dd-a871-d33e4d6dca09_19842352054_%2B12024951312.wav" xr:uid="{EECC8790-8180-4885-A040-E06D979938F5}"/>
    <hyperlink ref="J472" r:id="rId517" display="https://media.textnow.com/?t=eyJ0eXAiOiJKV1QiLCJhbGciOiJIUzI1NiJ9.eyJ1c2VybmFtZSI6InRoaXNpc2RmaXIiLCJrZXkiOiIzODZjNDllNS1lMWJlLTQyZjItOWVlZi0zZDM0ZjYyNTcyNTRfMTk4NDIzNTIwNTRfKzEyMDI0OTUzNjI3LndhdiJ9.m7H_rAhfb9RFDUBVDpvhTXmIdjR845Cknly35uywbZE&amp;h=386c49e5-e1be-42f2-9eef-3d34f6257254_19842352054_%2B12024953627.wav" xr:uid="{1001D2E8-9D36-4612-B333-BD14C6425843}"/>
    <hyperlink ref="J473" r:id="rId518" display="https://media.textnow.com/?t=eyJ0eXAiOiJKV1QiLCJhbGciOiJIUzI1NiJ9.eyJ1c2VybmFtZSI6InRoaXNpc2RmaXIiLCJrZXkiOiI4NDhiYmQ2My1iYWRmLTRmYzAtYjEwNC1mNWU4ZmE1ODE0MGNfMTk4NDIzNTIwNTRfKzEyMDI0OTU1NjE0LndhdiJ9.CsHGSCgGOEiRwi40wKju7AOwLYnPY7_JD4ejUVRsBTs&amp;h=848bbd63-badf-4fc0-b104-f5e8fa58140c_19842352054_%2B12024955614.wav" xr:uid="{8F956476-14AD-4D68-87E5-3ED0556F5129}"/>
    <hyperlink ref="J478" r:id="rId519" xr:uid="{BDD131E5-B5D6-4D1D-964A-B2AE4620EE82}"/>
    <hyperlink ref="J481" r:id="rId520" xr:uid="{806A90FF-8E97-41FB-9809-6299E94D954E}"/>
    <hyperlink ref="J486" r:id="rId521" xr:uid="{2FE8E9A4-4494-4764-9547-DC2C97E82604}"/>
    <hyperlink ref="J488" r:id="rId522" xr:uid="{FE933B44-B4D5-4DD8-9544-908578F3A1A9}"/>
    <hyperlink ref="J489" r:id="rId523" xr:uid="{B98FC25D-9D18-40D9-9BD8-A121EF2537D7}"/>
    <hyperlink ref="J493" r:id="rId524" xr:uid="{563C79FD-6402-4AB8-A3B4-C7DF88C85AFA}"/>
    <hyperlink ref="J495" r:id="rId525" xr:uid="{0C07BD6A-B45B-450A-8BCC-9AA9F5828567}"/>
    <hyperlink ref="J503" r:id="rId526" xr:uid="{EE690D01-1C91-4F1B-9920-D1F69D65E561}"/>
    <hyperlink ref="J504" r:id="rId527" location="8221" xr:uid="{A6990CB3-54B9-45AB-9BD6-70936CC34F5B}"/>
    <hyperlink ref="J508" r:id="rId528" xr:uid="{2E73950E-369E-4CE2-B923-06379D07DC4D}"/>
    <hyperlink ref="J509" r:id="rId529" location="8221" xr:uid="{0AED9AFA-3E38-442F-94B6-B6A7FCAC409E}"/>
    <hyperlink ref="J510" r:id="rId530" xr:uid="{B872BA22-F812-4387-9028-982BD1F7BA04}"/>
    <hyperlink ref="J516" r:id="rId531" xr:uid="{A4E0B0D4-5353-4664-9ECD-59879A717B6E}"/>
    <hyperlink ref="J521" r:id="rId532" location="8221" xr:uid="{481A31C5-A9E6-4580-A684-B4C847B35BA4}"/>
    <hyperlink ref="J525" r:id="rId533" xr:uid="{EF4D4059-76D5-47C7-A143-CE0DFB4BF4E1}"/>
    <hyperlink ref="J526" r:id="rId534" xr:uid="{9C987AAD-065A-4DB6-93BA-A8173BB310D4}"/>
    <hyperlink ref="J527" r:id="rId535" xr:uid="{FA8B6837-0F69-412E-AFA7-6F604FDE3C80}"/>
    <hyperlink ref="J528" r:id="rId536" xr:uid="{8C4302FE-D88B-4D86-82B0-21BC30B47A48}"/>
    <hyperlink ref="J529" r:id="rId537" xr:uid="{646D19EE-120C-466B-8A85-786F2F85DE80}"/>
    <hyperlink ref="J531" r:id="rId538" xr:uid="{577BD006-8533-4CB4-8161-EE4366360ABB}"/>
    <hyperlink ref="J533" r:id="rId539" xr:uid="{BB26CCB6-53F3-4303-ADE9-14C73DD58D55}"/>
    <hyperlink ref="J534" r:id="rId540" xr:uid="{700A5BED-154A-46E7-8735-B8CE4DD45BD0}"/>
    <hyperlink ref="J535" r:id="rId541" location="8221" xr:uid="{17FC2580-DBF7-490D-8F09-4A3C376C609F}"/>
    <hyperlink ref="J539" r:id="rId542" xr:uid="{83AFE2D1-52A8-42D9-A9D9-2ADE4A367DC9}"/>
    <hyperlink ref="J541" r:id="rId543" xr:uid="{90DA845E-C2CD-4207-9073-74D3BF1285E8}"/>
    <hyperlink ref="J544" r:id="rId544" location="8221" xr:uid="{6C19CE8F-4B07-47C3-8A88-4720E49A32C6}"/>
    <hyperlink ref="J548" r:id="rId545" location="8221" xr:uid="{21D57965-9C5C-4C64-9F4B-337F13938A55}"/>
    <hyperlink ref="J554" r:id="rId546" location="8221" xr:uid="{9D1F6757-BF54-4CC4-AE73-B8538A8168CE}"/>
    <hyperlink ref="J559" r:id="rId547" location="8221" xr:uid="{FF211913-5CD7-4A0F-BB3B-9BA8C92064A4}"/>
    <hyperlink ref="J561" r:id="rId548" xr:uid="{F95DA3E7-A580-4BFF-BD34-376917EC3A48}"/>
    <hyperlink ref="J565" r:id="rId549" xr:uid="{977C6B95-3A9C-4BC8-AB55-B57F23B3D17D}"/>
    <hyperlink ref="J568" r:id="rId550" xr:uid="{27B8F7ED-D19F-4B5E-AE1A-F1DB4EA725E5}"/>
    <hyperlink ref="J569" r:id="rId551" xr:uid="{0C023D5E-3701-4164-A244-00874659DC32}"/>
    <hyperlink ref="J581" r:id="rId552" xr:uid="{93E5A3D3-E5D5-4736-B19C-847F6A9352EE}"/>
    <hyperlink ref="J588" r:id="rId553" xr:uid="{6E7C3C09-6536-49B6-BC08-71042A9405F6}"/>
    <hyperlink ref="J595" r:id="rId554" xr:uid="{F95732B7-9352-413B-B671-2BFB4C2C6DC4}"/>
    <hyperlink ref="J607" r:id="rId555" xr:uid="{E7852324-03FA-4C8F-92AA-6829F69A6F5D}"/>
    <hyperlink ref="J614" r:id="rId556" xr:uid="{D586EE56-127A-4CC1-91C1-86A10E9F528E}"/>
    <hyperlink ref="J615" r:id="rId557" location="8221" xr:uid="{157FBFC5-ACA1-41DE-BF00-12B9DE66EAB9}"/>
    <hyperlink ref="J616" r:id="rId558" xr:uid="{50CFCA80-892F-4084-B6A5-1006B4C5C189}"/>
    <hyperlink ref="J623" r:id="rId559" location="8221" xr:uid="{19BA7B58-06CE-4F0D-8323-6E81E2112895}"/>
    <hyperlink ref="J626" r:id="rId560" xr:uid="{BAFBE0F2-E12B-44A2-B75C-B9067DA9CF67}"/>
    <hyperlink ref="J627" r:id="rId561" xr:uid="{CEE3F7BF-2BEC-4E3D-85ED-2E2664A332DF}"/>
    <hyperlink ref="J631" r:id="rId562" xr:uid="{1FEE604E-91BC-4067-A096-74B905B55F9C}"/>
    <hyperlink ref="J636" r:id="rId563" xr:uid="{61E285AA-10CA-471F-AE92-600D1590FCDD}"/>
    <hyperlink ref="J638" r:id="rId564" xr:uid="{7E738CB0-D031-4ABE-A265-3F8E8D817B42}"/>
    <hyperlink ref="J639" r:id="rId565" xr:uid="{BA0D87A2-3E7C-4FD5-B0AC-4215D3E039FC}"/>
    <hyperlink ref="J643" r:id="rId566" xr:uid="{C7CD8F5B-D524-44C5-B7D3-2B0A08F84B25}"/>
    <hyperlink ref="J644" r:id="rId567" xr:uid="{89AA4EE8-4240-4915-AA69-324A48A6D8F6}"/>
    <hyperlink ref="J646" r:id="rId568" xr:uid="{EE93023F-DC02-43DF-9638-DFEC63717134}"/>
    <hyperlink ref="J648" r:id="rId569" location="8221" xr:uid="{B60061EE-4DB3-4DF1-A284-15EF17488567}"/>
    <hyperlink ref="J658" r:id="rId570" xr:uid="{C936631D-5770-4443-8D93-38BBB260B6AA}"/>
    <hyperlink ref="J659" r:id="rId571" xr:uid="{CBBBAA61-FF9B-4FB4-926B-BB69D804E9CA}"/>
    <hyperlink ref="J660" r:id="rId572" xr:uid="{5C582DBB-EF4D-470C-BAFE-5C38F97F0B16}"/>
    <hyperlink ref="J667" r:id="rId573" xr:uid="{A32DC55F-6420-4F76-9C4B-82C14FC3768E}"/>
    <hyperlink ref="J668" r:id="rId574" xr:uid="{45FC09F8-C580-4770-9009-9C4AF3340486}"/>
    <hyperlink ref="J670" r:id="rId575" xr:uid="{ED70075F-DB8B-4803-B24F-FE472F9672C9}"/>
    <hyperlink ref="J672" r:id="rId576" location="8221" xr:uid="{A9A615A1-F6B2-48CA-B4B0-4992EF596653}"/>
    <hyperlink ref="J674" r:id="rId577" xr:uid="{A840DF57-A8F5-4FC7-9C80-89D1781991CD}"/>
    <hyperlink ref="J683" r:id="rId578" xr:uid="{4EA1E20D-CEDB-4F9A-B45C-E0BC858E9F22}"/>
    <hyperlink ref="J687" r:id="rId579" xr:uid="{943CFA58-17C1-4925-B9BA-A3DBD3BCB0A4}"/>
    <hyperlink ref="J692" r:id="rId580" xr:uid="{93FA3E8B-AA1E-4CF3-AB85-DC967F1D8B93}"/>
    <hyperlink ref="J693" r:id="rId581" xr:uid="{6019E250-1815-4A33-A504-9AC782D26DA7}"/>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050E7-28AD-4AB8-81D3-B89091F73671}">
  <dimension ref="A1:AX793"/>
  <sheetViews>
    <sheetView workbookViewId="0">
      <pane ySplit="2" topLeftCell="A3" activePane="bottomLeft" state="frozen"/>
      <selection pane="bottomLeft" activeCell="AG3" sqref="AG3"/>
    </sheetView>
  </sheetViews>
  <sheetFormatPr baseColWidth="10" defaultColWidth="8.83203125" defaultRowHeight="15" x14ac:dyDescent="0.2"/>
  <cols>
    <col min="10" max="10" width="28.6640625" style="209" customWidth="1"/>
    <col min="11" max="11" width="7.33203125" style="209" customWidth="1"/>
    <col min="12" max="12" width="5.5" customWidth="1"/>
    <col min="13" max="16" width="33.6640625" customWidth="1"/>
    <col min="17" max="17" width="33.6640625" style="156" customWidth="1"/>
    <col min="18" max="18" width="33.6640625" style="209" customWidth="1"/>
    <col min="19" max="21" width="33.6640625" customWidth="1"/>
    <col min="22" max="22" width="15.6640625" customWidth="1"/>
    <col min="23" max="23" width="9.1640625" customWidth="1"/>
    <col min="24" max="24" width="10" customWidth="1"/>
    <col min="25" max="25" width="13.1640625" customWidth="1"/>
    <col min="26" max="27" width="33.6640625" customWidth="1"/>
    <col min="28" max="28" width="19.5" customWidth="1"/>
    <col min="29" max="29" width="16" customWidth="1"/>
    <col min="30" max="30" width="13.6640625" customWidth="1"/>
    <col min="31" max="31" width="14.33203125" customWidth="1"/>
    <col min="32" max="32" width="14.33203125" style="74" customWidth="1"/>
    <col min="33" max="33" width="19.5" style="263" customWidth="1"/>
    <col min="34" max="34" width="16.5" customWidth="1"/>
    <col min="35" max="35" width="14.33203125" style="74" customWidth="1"/>
    <col min="36" max="50" width="9.1640625" style="74"/>
  </cols>
  <sheetData>
    <row r="1" spans="1:50" x14ac:dyDescent="0.2">
      <c r="A1" s="303" t="s">
        <v>1580</v>
      </c>
      <c r="B1" s="303"/>
      <c r="C1" s="303"/>
      <c r="D1" s="303"/>
      <c r="E1" s="303"/>
      <c r="F1" s="303"/>
      <c r="G1" s="303"/>
      <c r="H1" s="303"/>
      <c r="I1" s="303"/>
      <c r="J1" s="303"/>
      <c r="M1" s="304" t="s">
        <v>1581</v>
      </c>
      <c r="N1" s="304"/>
      <c r="O1" s="304"/>
      <c r="P1" s="304"/>
      <c r="Q1" s="304"/>
      <c r="R1" s="304"/>
      <c r="S1" s="304"/>
      <c r="T1" s="304"/>
      <c r="U1" s="304"/>
      <c r="V1" s="304"/>
      <c r="W1" s="304"/>
      <c r="X1" s="304"/>
      <c r="Y1" s="304"/>
      <c r="Z1" s="304"/>
      <c r="AA1" s="304"/>
      <c r="AB1" s="304"/>
      <c r="AC1" s="304"/>
      <c r="AD1" s="304"/>
      <c r="AE1" s="304"/>
      <c r="AF1" s="267"/>
      <c r="AG1" s="257"/>
      <c r="AH1" s="268"/>
      <c r="AI1" s="250"/>
    </row>
    <row r="2" spans="1:50" s="231" customFormat="1" ht="37.5" customHeight="1" x14ac:dyDescent="0.2">
      <c r="A2" s="229" t="s">
        <v>119</v>
      </c>
      <c r="B2" s="229" t="s">
        <v>120</v>
      </c>
      <c r="C2" s="229" t="s">
        <v>121</v>
      </c>
      <c r="D2" s="229" t="s">
        <v>122</v>
      </c>
      <c r="E2" s="229" t="s">
        <v>123</v>
      </c>
      <c r="F2" s="229" t="s">
        <v>124</v>
      </c>
      <c r="G2" s="229" t="s">
        <v>125</v>
      </c>
      <c r="H2" s="229" t="s">
        <v>127</v>
      </c>
      <c r="I2" s="229" t="s">
        <v>128</v>
      </c>
      <c r="J2" s="230" t="s">
        <v>126</v>
      </c>
      <c r="M2" s="232" t="s">
        <v>1582</v>
      </c>
      <c r="N2" s="233" t="s">
        <v>1583</v>
      </c>
      <c r="O2" s="233" t="s">
        <v>1584</v>
      </c>
      <c r="P2" s="233" t="s">
        <v>1585</v>
      </c>
      <c r="Q2" s="233" t="s">
        <v>1586</v>
      </c>
      <c r="R2" s="234" t="s">
        <v>1575</v>
      </c>
      <c r="S2" s="233" t="s">
        <v>1587</v>
      </c>
      <c r="T2" s="233" t="s">
        <v>1590</v>
      </c>
      <c r="U2" s="233" t="s">
        <v>1591</v>
      </c>
      <c r="V2" s="233" t="s">
        <v>1592</v>
      </c>
      <c r="W2" s="233" t="s">
        <v>1593</v>
      </c>
      <c r="X2" s="233" t="s">
        <v>1594</v>
      </c>
      <c r="Y2" s="233" t="s">
        <v>1595</v>
      </c>
      <c r="Z2" s="233" t="s">
        <v>1588</v>
      </c>
      <c r="AA2" s="233" t="s">
        <v>1589</v>
      </c>
      <c r="AB2" s="235" t="s">
        <v>9</v>
      </c>
      <c r="AC2" s="235" t="s">
        <v>1596</v>
      </c>
      <c r="AD2" s="235" t="s">
        <v>1597</v>
      </c>
      <c r="AE2" s="252" t="s">
        <v>1598</v>
      </c>
      <c r="AF2" s="269"/>
      <c r="AG2" s="266" t="s">
        <v>4</v>
      </c>
      <c r="AH2" s="270" t="s">
        <v>2359</v>
      </c>
      <c r="AI2" s="264"/>
      <c r="AJ2" s="251"/>
      <c r="AK2" s="251"/>
      <c r="AL2" s="251"/>
      <c r="AM2" s="251"/>
      <c r="AN2" s="251"/>
      <c r="AO2" s="251"/>
      <c r="AP2" s="251"/>
      <c r="AQ2" s="251"/>
      <c r="AR2" s="251"/>
      <c r="AS2" s="251"/>
      <c r="AT2" s="251"/>
      <c r="AU2" s="251"/>
      <c r="AV2" s="251"/>
      <c r="AW2" s="251"/>
      <c r="AX2" s="251"/>
    </row>
    <row r="3" spans="1:50" x14ac:dyDescent="0.2">
      <c r="A3" s="4" t="s">
        <v>129</v>
      </c>
      <c r="B3" s="5" t="s">
        <v>130</v>
      </c>
      <c r="C3" s="5" t="s">
        <v>131</v>
      </c>
      <c r="D3" s="5">
        <v>1</v>
      </c>
      <c r="E3" s="5" t="s">
        <v>132</v>
      </c>
      <c r="F3" s="5">
        <v>22000</v>
      </c>
      <c r="G3" s="5" t="s">
        <v>133</v>
      </c>
      <c r="H3" s="5" t="s">
        <v>135</v>
      </c>
      <c r="I3" s="5" t="s">
        <v>136</v>
      </c>
      <c r="J3" s="210" t="s">
        <v>134</v>
      </c>
      <c r="M3" s="6" t="s">
        <v>1619</v>
      </c>
      <c r="N3" s="7" t="s">
        <v>1616</v>
      </c>
      <c r="O3" s="7" t="s">
        <v>1617</v>
      </c>
      <c r="P3" s="7">
        <v>0</v>
      </c>
      <c r="Q3" s="7">
        <v>-9.2233720368547697E+18</v>
      </c>
      <c r="R3" s="211" t="s">
        <v>134</v>
      </c>
      <c r="S3" s="7" t="s">
        <v>130</v>
      </c>
      <c r="T3" s="7" t="s">
        <v>1620</v>
      </c>
      <c r="U3" s="7" t="s">
        <v>1622</v>
      </c>
      <c r="V3" s="7">
        <v>8538.9950000000008</v>
      </c>
      <c r="W3" s="7">
        <v>44</v>
      </c>
      <c r="X3" s="7">
        <v>7</v>
      </c>
      <c r="Y3" s="7">
        <v>12</v>
      </c>
      <c r="Z3" s="7" t="s">
        <v>1620</v>
      </c>
      <c r="AA3" s="7" t="s">
        <v>1621</v>
      </c>
      <c r="AB3" s="22">
        <v>266.84399999999999</v>
      </c>
      <c r="AC3" s="7" t="b">
        <v>0</v>
      </c>
      <c r="AD3" s="7">
        <v>8.4599999999999996E-4</v>
      </c>
      <c r="AE3" s="7" t="s">
        <v>1623</v>
      </c>
      <c r="AF3" s="265"/>
      <c r="AG3" s="271">
        <f>ROUND(AB3/1000,2)</f>
        <v>0.27</v>
      </c>
      <c r="AH3" s="7" t="str">
        <f>IF(OR(AC3="",AC3=FALSE),"NO","YES")</f>
        <v>NO</v>
      </c>
      <c r="AI3" s="265"/>
      <c r="AJ3" s="238"/>
      <c r="AK3" s="238"/>
      <c r="AL3" s="238"/>
      <c r="AM3" s="238"/>
      <c r="AN3" s="238"/>
      <c r="AO3" s="238"/>
      <c r="AP3" s="238"/>
      <c r="AQ3" s="238"/>
      <c r="AR3" s="238"/>
      <c r="AS3" s="238"/>
      <c r="AT3" s="238"/>
      <c r="AU3" s="238"/>
      <c r="AV3" s="238"/>
      <c r="AW3" s="238"/>
      <c r="AX3" s="238"/>
    </row>
    <row r="4" spans="1:50" x14ac:dyDescent="0.2">
      <c r="A4" s="6" t="s">
        <v>129</v>
      </c>
      <c r="B4" s="7" t="s">
        <v>130</v>
      </c>
      <c r="C4" s="7" t="s">
        <v>137</v>
      </c>
      <c r="D4" s="7">
        <v>1</v>
      </c>
      <c r="E4" s="7" t="s">
        <v>132</v>
      </c>
      <c r="F4" s="7">
        <v>22000</v>
      </c>
      <c r="G4" s="7" t="s">
        <v>133</v>
      </c>
      <c r="H4" s="7" t="s">
        <v>135</v>
      </c>
      <c r="I4" s="7" t="s">
        <v>136</v>
      </c>
      <c r="J4" s="211" t="s">
        <v>138</v>
      </c>
      <c r="M4" s="6" t="s">
        <v>1619</v>
      </c>
      <c r="N4" s="7" t="s">
        <v>1616</v>
      </c>
      <c r="O4" s="7" t="s">
        <v>1617</v>
      </c>
      <c r="P4" s="7">
        <v>1</v>
      </c>
      <c r="Q4" s="7">
        <v>-9.2233720368547697E+18</v>
      </c>
      <c r="R4" s="211" t="s">
        <v>138</v>
      </c>
      <c r="S4" s="7" t="s">
        <v>130</v>
      </c>
      <c r="T4" s="7" t="s">
        <v>1620</v>
      </c>
      <c r="U4" s="7" t="s">
        <v>1622</v>
      </c>
      <c r="V4" s="7">
        <v>8538.9950000000008</v>
      </c>
      <c r="W4" s="7">
        <v>44</v>
      </c>
      <c r="X4" s="7">
        <v>7</v>
      </c>
      <c r="Y4" s="7">
        <v>11</v>
      </c>
      <c r="Z4" s="7" t="s">
        <v>1621</v>
      </c>
      <c r="AA4" s="7" t="s">
        <v>1624</v>
      </c>
      <c r="AB4" s="22">
        <v>266.84399999999999</v>
      </c>
      <c r="AC4" s="7" t="b">
        <v>0</v>
      </c>
      <c r="AD4" s="7">
        <v>1.2279999999999999E-3</v>
      </c>
      <c r="AE4" s="7" t="s">
        <v>1623</v>
      </c>
      <c r="AF4" s="265"/>
      <c r="AG4" s="258">
        <f t="shared" ref="AG4:AG67" si="0">ROUND(AB4/1000,2)</f>
        <v>0.27</v>
      </c>
      <c r="AH4" s="7" t="str">
        <f t="shared" ref="AH4:AH67" si="1">IF(OR(AC4="",AC4=FALSE),"NO","YES")</f>
        <v>NO</v>
      </c>
      <c r="AI4" s="265"/>
      <c r="AJ4" s="238"/>
      <c r="AK4" s="238"/>
      <c r="AL4" s="238"/>
      <c r="AM4" s="238"/>
      <c r="AN4" s="238"/>
      <c r="AO4" s="238"/>
      <c r="AP4" s="238"/>
      <c r="AQ4" s="238"/>
      <c r="AR4" s="238"/>
      <c r="AS4" s="238"/>
      <c r="AT4" s="238"/>
      <c r="AU4" s="238"/>
      <c r="AV4" s="238"/>
      <c r="AW4" s="238"/>
      <c r="AX4" s="238"/>
    </row>
    <row r="5" spans="1:50" x14ac:dyDescent="0.2">
      <c r="A5" s="6" t="s">
        <v>129</v>
      </c>
      <c r="B5" s="7" t="s">
        <v>130</v>
      </c>
      <c r="C5" s="7" t="s">
        <v>139</v>
      </c>
      <c r="D5" s="7">
        <v>1</v>
      </c>
      <c r="E5" s="7" t="s">
        <v>132</v>
      </c>
      <c r="F5" s="7">
        <v>22000</v>
      </c>
      <c r="G5" s="7" t="s">
        <v>133</v>
      </c>
      <c r="H5" s="7" t="s">
        <v>135</v>
      </c>
      <c r="I5" s="7" t="s">
        <v>136</v>
      </c>
      <c r="J5" s="211" t="s">
        <v>140</v>
      </c>
      <c r="M5" s="6" t="s">
        <v>1619</v>
      </c>
      <c r="N5" s="7" t="s">
        <v>1616</v>
      </c>
      <c r="O5" s="7" t="s">
        <v>1617</v>
      </c>
      <c r="P5" s="7">
        <v>2</v>
      </c>
      <c r="Q5" s="7">
        <v>-9.2233720368547697E+18</v>
      </c>
      <c r="R5" s="211" t="s">
        <v>140</v>
      </c>
      <c r="S5" s="7" t="s">
        <v>130</v>
      </c>
      <c r="T5" s="7" t="s">
        <v>1620</v>
      </c>
      <c r="U5" s="7" t="s">
        <v>1622</v>
      </c>
      <c r="V5" s="7">
        <v>8538.9950000000008</v>
      </c>
      <c r="W5" s="7">
        <v>44</v>
      </c>
      <c r="X5" s="7">
        <v>7</v>
      </c>
      <c r="Y5" s="7">
        <v>12</v>
      </c>
      <c r="Z5" s="7" t="s">
        <v>1624</v>
      </c>
      <c r="AA5" s="7" t="s">
        <v>1625</v>
      </c>
      <c r="AB5" s="22">
        <v>266.84399999999999</v>
      </c>
      <c r="AC5" s="7" t="b">
        <v>0</v>
      </c>
      <c r="AD5" s="7">
        <v>1.1000000000000001E-3</v>
      </c>
      <c r="AE5" s="7" t="s">
        <v>1623</v>
      </c>
      <c r="AF5" s="265"/>
      <c r="AG5" s="258">
        <f t="shared" si="0"/>
        <v>0.27</v>
      </c>
      <c r="AH5" s="7" t="str">
        <f t="shared" si="1"/>
        <v>NO</v>
      </c>
      <c r="AI5" s="265"/>
      <c r="AJ5" s="238"/>
      <c r="AK5" s="238"/>
      <c r="AL5" s="238"/>
      <c r="AM5" s="238"/>
      <c r="AN5" s="238"/>
      <c r="AO5" s="238"/>
      <c r="AP5" s="238"/>
      <c r="AQ5" s="238"/>
      <c r="AR5" s="238"/>
      <c r="AS5" s="238"/>
      <c r="AT5" s="238"/>
      <c r="AU5" s="238"/>
      <c r="AV5" s="238"/>
      <c r="AW5" s="238"/>
      <c r="AX5" s="238"/>
    </row>
    <row r="6" spans="1:50" ht="25" x14ac:dyDescent="0.2">
      <c r="A6" s="6" t="s">
        <v>129</v>
      </c>
      <c r="B6" s="7" t="s">
        <v>130</v>
      </c>
      <c r="C6" s="7" t="s">
        <v>141</v>
      </c>
      <c r="D6" s="7">
        <v>1</v>
      </c>
      <c r="E6" s="7" t="s">
        <v>132</v>
      </c>
      <c r="F6" s="7">
        <v>44398</v>
      </c>
      <c r="G6" s="7" t="s">
        <v>133</v>
      </c>
      <c r="H6" s="7" t="s">
        <v>143</v>
      </c>
      <c r="I6" s="7" t="s">
        <v>136</v>
      </c>
      <c r="J6" s="211" t="s">
        <v>142</v>
      </c>
      <c r="M6" s="6" t="s">
        <v>1619</v>
      </c>
      <c r="N6" s="7" t="s">
        <v>1616</v>
      </c>
      <c r="O6" s="7" t="s">
        <v>1617</v>
      </c>
      <c r="P6" s="7">
        <v>3</v>
      </c>
      <c r="Q6" s="7">
        <v>-9.2233720368547697E+18</v>
      </c>
      <c r="R6" s="211" t="s">
        <v>142</v>
      </c>
      <c r="S6" s="7" t="s">
        <v>130</v>
      </c>
      <c r="T6" s="7" t="s">
        <v>1620</v>
      </c>
      <c r="U6" s="7" t="s">
        <v>1622</v>
      </c>
      <c r="V6" s="7">
        <v>8538.9950000000008</v>
      </c>
      <c r="W6" s="7">
        <v>66</v>
      </c>
      <c r="X6" s="7">
        <v>12</v>
      </c>
      <c r="Y6" s="7">
        <v>18</v>
      </c>
      <c r="Z6" s="7" t="s">
        <v>1625</v>
      </c>
      <c r="AA6" s="7" t="s">
        <v>1626</v>
      </c>
      <c r="AB6" s="22">
        <v>266.84399999999999</v>
      </c>
      <c r="AC6" s="7" t="b">
        <v>0</v>
      </c>
      <c r="AD6" s="7">
        <v>1.632E-3</v>
      </c>
      <c r="AE6" s="7" t="s">
        <v>1623</v>
      </c>
      <c r="AF6" s="265"/>
      <c r="AG6" s="258">
        <f t="shared" si="0"/>
        <v>0.27</v>
      </c>
      <c r="AH6" s="7" t="str">
        <f t="shared" si="1"/>
        <v>NO</v>
      </c>
      <c r="AI6" s="265"/>
      <c r="AJ6" s="238"/>
      <c r="AK6" s="238"/>
      <c r="AL6" s="238"/>
      <c r="AM6" s="238"/>
      <c r="AN6" s="238"/>
      <c r="AO6" s="238"/>
      <c r="AP6" s="238"/>
      <c r="AQ6" s="238"/>
      <c r="AR6" s="238"/>
      <c r="AS6" s="238"/>
      <c r="AT6" s="238"/>
      <c r="AU6" s="238"/>
      <c r="AV6" s="238"/>
      <c r="AW6" s="238"/>
      <c r="AX6" s="238"/>
    </row>
    <row r="7" spans="1:50" ht="25" x14ac:dyDescent="0.2">
      <c r="A7" s="6" t="s">
        <v>129</v>
      </c>
      <c r="B7" s="7" t="s">
        <v>130</v>
      </c>
      <c r="C7" s="7" t="s">
        <v>144</v>
      </c>
      <c r="D7" s="7">
        <v>1</v>
      </c>
      <c r="E7" s="7" t="s">
        <v>132</v>
      </c>
      <c r="F7" s="7">
        <v>19102697333</v>
      </c>
      <c r="G7" s="7" t="s">
        <v>133</v>
      </c>
      <c r="H7" s="7" t="s">
        <v>146</v>
      </c>
      <c r="I7" s="7" t="s">
        <v>136</v>
      </c>
      <c r="J7" s="212" t="s">
        <v>145</v>
      </c>
      <c r="M7" s="6" t="s">
        <v>1619</v>
      </c>
      <c r="N7" s="7" t="s">
        <v>1616</v>
      </c>
      <c r="O7" s="7" t="s">
        <v>1617</v>
      </c>
      <c r="P7" s="7">
        <v>4</v>
      </c>
      <c r="Q7" s="7">
        <v>-9.2233720368547697E+18</v>
      </c>
      <c r="R7" s="217" t="s">
        <v>145</v>
      </c>
      <c r="S7" s="7" t="s">
        <v>130</v>
      </c>
      <c r="T7" s="7" t="s">
        <v>1620</v>
      </c>
      <c r="U7" s="7" t="s">
        <v>1622</v>
      </c>
      <c r="V7" s="7">
        <v>8538.9950000000008</v>
      </c>
      <c r="W7" s="7">
        <v>57</v>
      </c>
      <c r="X7" s="7">
        <v>10</v>
      </c>
      <c r="Y7" s="7">
        <v>30</v>
      </c>
      <c r="Z7" s="7" t="s">
        <v>1626</v>
      </c>
      <c r="AA7" s="7" t="s">
        <v>1627</v>
      </c>
      <c r="AB7" s="22">
        <v>266.84399999999999</v>
      </c>
      <c r="AC7" s="7" t="b">
        <v>0</v>
      </c>
      <c r="AD7" s="7">
        <v>7.6199999999999998E-4</v>
      </c>
      <c r="AE7" s="7" t="s">
        <v>1623</v>
      </c>
      <c r="AF7" s="265"/>
      <c r="AG7" s="258">
        <f t="shared" si="0"/>
        <v>0.27</v>
      </c>
      <c r="AH7" s="7" t="str">
        <f t="shared" si="1"/>
        <v>NO</v>
      </c>
      <c r="AI7" s="265"/>
      <c r="AJ7" s="238"/>
      <c r="AK7" s="238"/>
      <c r="AL7" s="238"/>
      <c r="AM7" s="238"/>
      <c r="AN7" s="238"/>
      <c r="AO7" s="238"/>
      <c r="AP7" s="238"/>
      <c r="AQ7" s="238"/>
      <c r="AR7" s="238"/>
      <c r="AS7" s="238"/>
      <c r="AT7" s="238"/>
      <c r="AU7" s="238"/>
      <c r="AV7" s="238"/>
      <c r="AW7" s="238"/>
      <c r="AX7" s="238"/>
    </row>
    <row r="8" spans="1:50" ht="25" x14ac:dyDescent="0.2">
      <c r="A8" s="6" t="s">
        <v>129</v>
      </c>
      <c r="B8" s="7" t="s">
        <v>130</v>
      </c>
      <c r="C8" s="7" t="s">
        <v>147</v>
      </c>
      <c r="D8" s="7">
        <v>1</v>
      </c>
      <c r="E8" s="7" t="s">
        <v>132</v>
      </c>
      <c r="F8" s="7">
        <v>19102697333</v>
      </c>
      <c r="G8" s="7" t="s">
        <v>133</v>
      </c>
      <c r="H8" s="7" t="s">
        <v>146</v>
      </c>
      <c r="I8" s="7" t="s">
        <v>136</v>
      </c>
      <c r="J8" s="212" t="s">
        <v>148</v>
      </c>
      <c r="M8" s="6" t="s">
        <v>1619</v>
      </c>
      <c r="N8" s="7" t="s">
        <v>1616</v>
      </c>
      <c r="O8" s="7" t="s">
        <v>1617</v>
      </c>
      <c r="P8" s="7">
        <v>5</v>
      </c>
      <c r="Q8" s="7">
        <v>-9.2233720368547697E+18</v>
      </c>
      <c r="R8" s="217" t="s">
        <v>148</v>
      </c>
      <c r="S8" s="7" t="s">
        <v>130</v>
      </c>
      <c r="T8" s="7" t="s">
        <v>1620</v>
      </c>
      <c r="U8" s="7" t="s">
        <v>1622</v>
      </c>
      <c r="V8" s="7">
        <v>8538.9950000000008</v>
      </c>
      <c r="W8" s="7">
        <v>67</v>
      </c>
      <c r="X8" s="7">
        <v>11</v>
      </c>
      <c r="Y8" s="7">
        <v>33</v>
      </c>
      <c r="Z8" s="7" t="s">
        <v>1627</v>
      </c>
      <c r="AA8" s="7" t="s">
        <v>1628</v>
      </c>
      <c r="AB8" s="22">
        <v>266.84399999999999</v>
      </c>
      <c r="AC8" s="7" t="b">
        <v>0</v>
      </c>
      <c r="AD8" s="7">
        <v>6.9800000000000005E-4</v>
      </c>
      <c r="AE8" s="7" t="s">
        <v>1623</v>
      </c>
      <c r="AF8" s="265"/>
      <c r="AG8" s="258">
        <f t="shared" si="0"/>
        <v>0.27</v>
      </c>
      <c r="AH8" s="7" t="str">
        <f t="shared" si="1"/>
        <v>NO</v>
      </c>
      <c r="AI8" s="265"/>
      <c r="AJ8" s="238"/>
      <c r="AK8" s="238"/>
      <c r="AL8" s="238"/>
      <c r="AM8" s="238"/>
      <c r="AN8" s="238"/>
      <c r="AO8" s="238"/>
      <c r="AP8" s="238"/>
      <c r="AQ8" s="238"/>
      <c r="AR8" s="238"/>
      <c r="AS8" s="238"/>
      <c r="AT8" s="238"/>
      <c r="AU8" s="238"/>
      <c r="AV8" s="238"/>
      <c r="AW8" s="238"/>
      <c r="AX8" s="238"/>
    </row>
    <row r="9" spans="1:50" ht="25" x14ac:dyDescent="0.2">
      <c r="A9" s="6" t="s">
        <v>129</v>
      </c>
      <c r="B9" s="7" t="s">
        <v>130</v>
      </c>
      <c r="C9" s="7" t="s">
        <v>149</v>
      </c>
      <c r="D9" s="7">
        <v>1</v>
      </c>
      <c r="E9" s="7" t="s">
        <v>132</v>
      </c>
      <c r="F9" s="7">
        <v>19102697333</v>
      </c>
      <c r="G9" s="7" t="s">
        <v>133</v>
      </c>
      <c r="H9" s="7" t="s">
        <v>146</v>
      </c>
      <c r="I9" s="7" t="s">
        <v>136</v>
      </c>
      <c r="J9" s="212" t="s">
        <v>150</v>
      </c>
      <c r="M9" s="6" t="s">
        <v>1619</v>
      </c>
      <c r="N9" s="7" t="s">
        <v>1616</v>
      </c>
      <c r="O9" s="7" t="s">
        <v>1617</v>
      </c>
      <c r="P9" s="7">
        <v>6</v>
      </c>
      <c r="Q9" s="7">
        <v>-9.2233720368547697E+18</v>
      </c>
      <c r="R9" s="217" t="s">
        <v>150</v>
      </c>
      <c r="S9" s="7" t="s">
        <v>130</v>
      </c>
      <c r="T9" s="7" t="s">
        <v>1620</v>
      </c>
      <c r="U9" s="7" t="s">
        <v>1622</v>
      </c>
      <c r="V9" s="7">
        <v>8538.9950000000008</v>
      </c>
      <c r="W9" s="7">
        <v>58</v>
      </c>
      <c r="X9" s="7">
        <v>10</v>
      </c>
      <c r="Y9" s="7">
        <v>29</v>
      </c>
      <c r="Z9" s="7" t="s">
        <v>1628</v>
      </c>
      <c r="AA9" s="7" t="s">
        <v>1629</v>
      </c>
      <c r="AB9" s="22">
        <v>266.84399999999999</v>
      </c>
      <c r="AC9" s="7" t="b">
        <v>0</v>
      </c>
      <c r="AD9" s="7">
        <v>5.6800000000000004E-4</v>
      </c>
      <c r="AE9" s="7" t="s">
        <v>1623</v>
      </c>
      <c r="AF9" s="265"/>
      <c r="AG9" s="258">
        <f t="shared" si="0"/>
        <v>0.27</v>
      </c>
      <c r="AH9" s="7" t="str">
        <f t="shared" si="1"/>
        <v>NO</v>
      </c>
      <c r="AI9" s="265"/>
      <c r="AJ9" s="238"/>
      <c r="AK9" s="238"/>
      <c r="AL9" s="238"/>
      <c r="AM9" s="238"/>
      <c r="AN9" s="238"/>
      <c r="AO9" s="238"/>
      <c r="AP9" s="238"/>
      <c r="AQ9" s="238"/>
      <c r="AR9" s="238"/>
      <c r="AS9" s="238"/>
      <c r="AT9" s="238"/>
      <c r="AU9" s="238"/>
      <c r="AV9" s="238"/>
      <c r="AW9" s="238"/>
      <c r="AX9" s="238"/>
    </row>
    <row r="10" spans="1:50" ht="25" x14ac:dyDescent="0.2">
      <c r="A10" s="6" t="s">
        <v>129</v>
      </c>
      <c r="B10" s="7" t="s">
        <v>130</v>
      </c>
      <c r="C10" s="7" t="s">
        <v>151</v>
      </c>
      <c r="D10" s="7">
        <v>1</v>
      </c>
      <c r="E10" s="7" t="s">
        <v>132</v>
      </c>
      <c r="F10" s="7">
        <v>15156508440</v>
      </c>
      <c r="G10" s="7" t="s">
        <v>133</v>
      </c>
      <c r="H10" s="7" t="s">
        <v>153</v>
      </c>
      <c r="I10" s="7" t="s">
        <v>136</v>
      </c>
      <c r="J10" s="211" t="s">
        <v>152</v>
      </c>
      <c r="M10" s="6" t="s">
        <v>1619</v>
      </c>
      <c r="N10" s="7" t="s">
        <v>1616</v>
      </c>
      <c r="O10" s="7" t="s">
        <v>1617</v>
      </c>
      <c r="P10" s="7">
        <v>7</v>
      </c>
      <c r="Q10" s="7">
        <v>-9.2233720368547697E+18</v>
      </c>
      <c r="R10" s="211" t="s">
        <v>1630</v>
      </c>
      <c r="S10" s="7" t="s">
        <v>130</v>
      </c>
      <c r="T10" s="7" t="s">
        <v>1620</v>
      </c>
      <c r="U10" s="7" t="s">
        <v>1622</v>
      </c>
      <c r="V10" s="7">
        <v>8538.9950000000008</v>
      </c>
      <c r="W10" s="7">
        <v>41</v>
      </c>
      <c r="X10" s="7">
        <v>9</v>
      </c>
      <c r="Y10" s="7">
        <v>26</v>
      </c>
      <c r="Z10" s="7" t="s">
        <v>1629</v>
      </c>
      <c r="AA10" s="7" t="s">
        <v>1631</v>
      </c>
      <c r="AB10" s="22">
        <v>266.84399999999999</v>
      </c>
      <c r="AC10" s="7" t="b">
        <v>0</v>
      </c>
      <c r="AD10" s="7">
        <v>4.5830000000000003E-3</v>
      </c>
      <c r="AE10" s="7" t="s">
        <v>1623</v>
      </c>
      <c r="AF10" s="265"/>
      <c r="AG10" s="258">
        <f t="shared" si="0"/>
        <v>0.27</v>
      </c>
      <c r="AH10" s="7" t="str">
        <f t="shared" si="1"/>
        <v>NO</v>
      </c>
      <c r="AI10" s="265"/>
      <c r="AJ10" s="238"/>
      <c r="AK10" s="238"/>
      <c r="AL10" s="238"/>
      <c r="AM10" s="238"/>
      <c r="AN10" s="238"/>
      <c r="AO10" s="238"/>
      <c r="AP10" s="238"/>
      <c r="AQ10" s="238"/>
      <c r="AR10" s="238"/>
      <c r="AS10" s="238"/>
      <c r="AT10" s="238"/>
      <c r="AU10" s="238"/>
      <c r="AV10" s="238"/>
      <c r="AW10" s="238"/>
      <c r="AX10" s="238"/>
    </row>
    <row r="11" spans="1:50" ht="37" x14ac:dyDescent="0.2">
      <c r="A11" s="6" t="s">
        <v>129</v>
      </c>
      <c r="B11" s="7" t="s">
        <v>130</v>
      </c>
      <c r="C11" s="7" t="s">
        <v>154</v>
      </c>
      <c r="D11" s="7">
        <v>1</v>
      </c>
      <c r="E11" s="7" t="s">
        <v>132</v>
      </c>
      <c r="F11" s="7">
        <v>18645644852</v>
      </c>
      <c r="G11" s="7" t="s">
        <v>133</v>
      </c>
      <c r="H11" s="7" t="s">
        <v>156</v>
      </c>
      <c r="I11" s="7" t="s">
        <v>136</v>
      </c>
      <c r="J11" s="211" t="s">
        <v>155</v>
      </c>
      <c r="M11" s="6" t="s">
        <v>1619</v>
      </c>
      <c r="N11" s="7" t="s">
        <v>1616</v>
      </c>
      <c r="O11" s="7" t="s">
        <v>1617</v>
      </c>
      <c r="P11" s="7">
        <v>8</v>
      </c>
      <c r="Q11" s="7">
        <v>-9.2233720368547697E+18</v>
      </c>
      <c r="R11" s="211" t="s">
        <v>155</v>
      </c>
      <c r="S11" s="7" t="s">
        <v>130</v>
      </c>
      <c r="T11" s="7" t="s">
        <v>1620</v>
      </c>
      <c r="U11" s="7" t="s">
        <v>1622</v>
      </c>
      <c r="V11" s="7">
        <v>8538.9950000000008</v>
      </c>
      <c r="W11" s="7">
        <v>70</v>
      </c>
      <c r="X11" s="7">
        <v>11</v>
      </c>
      <c r="Y11" s="7">
        <v>25</v>
      </c>
      <c r="Z11" s="7" t="s">
        <v>1631</v>
      </c>
      <c r="AA11" s="7" t="s">
        <v>1632</v>
      </c>
      <c r="AB11" s="22">
        <v>266.84399999999999</v>
      </c>
      <c r="AC11" s="7" t="b">
        <v>0</v>
      </c>
      <c r="AD11" s="7">
        <v>1.5740000000000001E-3</v>
      </c>
      <c r="AE11" s="7" t="s">
        <v>1623</v>
      </c>
      <c r="AF11" s="265"/>
      <c r="AG11" s="258">
        <f t="shared" si="0"/>
        <v>0.27</v>
      </c>
      <c r="AH11" s="7" t="str">
        <f t="shared" si="1"/>
        <v>NO</v>
      </c>
      <c r="AI11" s="265"/>
      <c r="AJ11" s="238"/>
      <c r="AK11" s="238"/>
      <c r="AL11" s="238"/>
      <c r="AM11" s="238"/>
      <c r="AN11" s="238"/>
      <c r="AO11" s="238"/>
      <c r="AP11" s="238"/>
      <c r="AQ11" s="238"/>
      <c r="AR11" s="238"/>
      <c r="AS11" s="238"/>
      <c r="AT11" s="238"/>
      <c r="AU11" s="238"/>
      <c r="AV11" s="238"/>
      <c r="AW11" s="238"/>
      <c r="AX11" s="238"/>
    </row>
    <row r="12" spans="1:50" ht="37" x14ac:dyDescent="0.2">
      <c r="A12" s="6" t="s">
        <v>129</v>
      </c>
      <c r="B12" s="7" t="s">
        <v>130</v>
      </c>
      <c r="C12" s="7" t="s">
        <v>157</v>
      </c>
      <c r="D12" s="7">
        <v>1</v>
      </c>
      <c r="E12" s="7" t="s">
        <v>132</v>
      </c>
      <c r="F12" s="7">
        <v>18337750707</v>
      </c>
      <c r="G12" s="7" t="s">
        <v>133</v>
      </c>
      <c r="H12" s="7" t="s">
        <v>159</v>
      </c>
      <c r="I12" s="7" t="s">
        <v>136</v>
      </c>
      <c r="J12" s="211" t="s">
        <v>158</v>
      </c>
      <c r="M12" s="6" t="s">
        <v>1619</v>
      </c>
      <c r="N12" s="7" t="s">
        <v>1616</v>
      </c>
      <c r="O12" s="7" t="s">
        <v>1617</v>
      </c>
      <c r="P12" s="7">
        <v>9</v>
      </c>
      <c r="Q12" s="7">
        <v>-9.2233720368547697E+18</v>
      </c>
      <c r="R12" s="211" t="s">
        <v>158</v>
      </c>
      <c r="S12" s="7" t="s">
        <v>130</v>
      </c>
      <c r="T12" s="7" t="s">
        <v>1620</v>
      </c>
      <c r="U12" s="7" t="s">
        <v>1622</v>
      </c>
      <c r="V12" s="7">
        <v>8538.9950000000008</v>
      </c>
      <c r="W12" s="7">
        <v>42</v>
      </c>
      <c r="X12" s="7">
        <v>7</v>
      </c>
      <c r="Y12" s="7">
        <v>19</v>
      </c>
      <c r="Z12" s="7" t="s">
        <v>1632</v>
      </c>
      <c r="AA12" s="7" t="s">
        <v>1633</v>
      </c>
      <c r="AB12" s="22">
        <v>266.84399999999999</v>
      </c>
      <c r="AC12" s="7" t="b">
        <v>0</v>
      </c>
      <c r="AD12" s="7">
        <v>4.6860000000000001E-3</v>
      </c>
      <c r="AE12" s="7" t="s">
        <v>1623</v>
      </c>
      <c r="AF12" s="265"/>
      <c r="AG12" s="258">
        <f t="shared" si="0"/>
        <v>0.27</v>
      </c>
      <c r="AH12" s="7" t="str">
        <f t="shared" si="1"/>
        <v>NO</v>
      </c>
      <c r="AI12" s="265"/>
      <c r="AJ12" s="238"/>
      <c r="AK12" s="238"/>
      <c r="AL12" s="238"/>
      <c r="AM12" s="238"/>
      <c r="AN12" s="238"/>
      <c r="AO12" s="238"/>
      <c r="AP12" s="238"/>
      <c r="AQ12" s="238"/>
      <c r="AR12" s="238"/>
      <c r="AS12" s="238"/>
      <c r="AT12" s="238"/>
      <c r="AU12" s="238"/>
      <c r="AV12" s="238"/>
      <c r="AW12" s="238"/>
      <c r="AX12" s="238"/>
    </row>
    <row r="13" spans="1:50" ht="49" x14ac:dyDescent="0.2">
      <c r="A13" s="6" t="s">
        <v>129</v>
      </c>
      <c r="B13" s="7" t="s">
        <v>130</v>
      </c>
      <c r="C13" s="7" t="s">
        <v>160</v>
      </c>
      <c r="D13" s="7">
        <v>1</v>
      </c>
      <c r="E13" s="7" t="s">
        <v>132</v>
      </c>
      <c r="F13" s="7">
        <v>12094393711</v>
      </c>
      <c r="G13" s="7" t="s">
        <v>133</v>
      </c>
      <c r="H13" s="7" t="s">
        <v>162</v>
      </c>
      <c r="I13" s="7" t="s">
        <v>136</v>
      </c>
      <c r="J13" s="212" t="s">
        <v>161</v>
      </c>
      <c r="M13" s="6" t="s">
        <v>1619</v>
      </c>
      <c r="N13" s="7" t="s">
        <v>1616</v>
      </c>
      <c r="O13" s="7" t="s">
        <v>1617</v>
      </c>
      <c r="P13" s="7">
        <v>10</v>
      </c>
      <c r="Q13" s="7">
        <v>-9.2233720368547697E+18</v>
      </c>
      <c r="R13" s="217" t="s">
        <v>161</v>
      </c>
      <c r="S13" s="7" t="s">
        <v>130</v>
      </c>
      <c r="T13" s="7" t="s">
        <v>1620</v>
      </c>
      <c r="U13" s="7" t="s">
        <v>1622</v>
      </c>
      <c r="V13" s="7">
        <v>8538.9950000000008</v>
      </c>
      <c r="W13" s="7">
        <v>87</v>
      </c>
      <c r="X13" s="7">
        <v>18</v>
      </c>
      <c r="Y13" s="7">
        <v>29</v>
      </c>
      <c r="Z13" s="7" t="s">
        <v>1633</v>
      </c>
      <c r="AA13" s="7" t="s">
        <v>1634</v>
      </c>
      <c r="AB13" s="22">
        <v>266.84399999999999</v>
      </c>
      <c r="AC13" s="7" t="b">
        <v>0</v>
      </c>
      <c r="AD13" s="7">
        <v>9.5699999999999995E-4</v>
      </c>
      <c r="AE13" s="7" t="s">
        <v>1623</v>
      </c>
      <c r="AF13" s="265"/>
      <c r="AG13" s="258">
        <f t="shared" si="0"/>
        <v>0.27</v>
      </c>
      <c r="AH13" s="7" t="str">
        <f t="shared" si="1"/>
        <v>NO</v>
      </c>
      <c r="AI13" s="265"/>
      <c r="AJ13" s="238"/>
      <c r="AK13" s="238"/>
      <c r="AL13" s="238"/>
      <c r="AM13" s="238"/>
      <c r="AN13" s="238"/>
      <c r="AO13" s="238"/>
      <c r="AP13" s="238"/>
      <c r="AQ13" s="238"/>
      <c r="AR13" s="238"/>
      <c r="AS13" s="238"/>
      <c r="AT13" s="238"/>
      <c r="AU13" s="238"/>
      <c r="AV13" s="238"/>
      <c r="AW13" s="238"/>
      <c r="AX13" s="238"/>
    </row>
    <row r="14" spans="1:50" ht="25" x14ac:dyDescent="0.2">
      <c r="A14" s="6" t="s">
        <v>129</v>
      </c>
      <c r="B14" s="7" t="s">
        <v>130</v>
      </c>
      <c r="C14" s="7" t="s">
        <v>163</v>
      </c>
      <c r="D14" s="7">
        <v>1</v>
      </c>
      <c r="E14" s="7" t="s">
        <v>132</v>
      </c>
      <c r="F14" s="7">
        <v>16073919292</v>
      </c>
      <c r="G14" s="7" t="s">
        <v>133</v>
      </c>
      <c r="H14" s="7" t="s">
        <v>165</v>
      </c>
      <c r="I14" s="7" t="s">
        <v>136</v>
      </c>
      <c r="J14" s="211" t="s">
        <v>164</v>
      </c>
      <c r="M14" s="6" t="s">
        <v>1619</v>
      </c>
      <c r="N14" s="7" t="s">
        <v>1616</v>
      </c>
      <c r="O14" s="7" t="s">
        <v>1617</v>
      </c>
      <c r="P14" s="7">
        <v>11</v>
      </c>
      <c r="Q14" s="7">
        <v>-9.2233720368547697E+18</v>
      </c>
      <c r="R14" s="211" t="s">
        <v>164</v>
      </c>
      <c r="S14" s="7" t="s">
        <v>130</v>
      </c>
      <c r="T14" s="7" t="s">
        <v>1620</v>
      </c>
      <c r="U14" s="7" t="s">
        <v>1622</v>
      </c>
      <c r="V14" s="7">
        <v>8538.9950000000008</v>
      </c>
      <c r="W14" s="7">
        <v>54</v>
      </c>
      <c r="X14" s="7">
        <v>7</v>
      </c>
      <c r="Y14" s="7">
        <v>25</v>
      </c>
      <c r="Z14" s="7" t="s">
        <v>1634</v>
      </c>
      <c r="AA14" s="7" t="s">
        <v>1635</v>
      </c>
      <c r="AB14" s="22">
        <v>266.84399999999999</v>
      </c>
      <c r="AC14" s="7" t="b">
        <v>0</v>
      </c>
      <c r="AD14" s="7">
        <v>2.0785000000000001E-2</v>
      </c>
      <c r="AE14" s="7" t="s">
        <v>1623</v>
      </c>
      <c r="AF14" s="265"/>
      <c r="AG14" s="258">
        <f t="shared" si="0"/>
        <v>0.27</v>
      </c>
      <c r="AH14" s="7" t="str">
        <f t="shared" si="1"/>
        <v>NO</v>
      </c>
      <c r="AI14" s="265"/>
      <c r="AJ14" s="238"/>
      <c r="AK14" s="238"/>
      <c r="AL14" s="238"/>
      <c r="AM14" s="238"/>
      <c r="AN14" s="238"/>
      <c r="AO14" s="238"/>
      <c r="AP14" s="238"/>
      <c r="AQ14" s="238"/>
      <c r="AR14" s="238"/>
      <c r="AS14" s="238"/>
      <c r="AT14" s="238"/>
      <c r="AU14" s="238"/>
      <c r="AV14" s="238"/>
      <c r="AW14" s="238"/>
      <c r="AX14" s="238"/>
    </row>
    <row r="15" spans="1:50" ht="85" x14ac:dyDescent="0.2">
      <c r="A15" s="6" t="s">
        <v>129</v>
      </c>
      <c r="B15" s="7" t="s">
        <v>130</v>
      </c>
      <c r="C15" s="7" t="s">
        <v>166</v>
      </c>
      <c r="D15" s="7">
        <v>1</v>
      </c>
      <c r="E15" s="7" t="s">
        <v>132</v>
      </c>
      <c r="F15" s="7">
        <v>47543</v>
      </c>
      <c r="G15" s="7" t="s">
        <v>133</v>
      </c>
      <c r="H15" s="7" t="s">
        <v>168</v>
      </c>
      <c r="I15" s="7" t="s">
        <v>136</v>
      </c>
      <c r="J15" s="212" t="s">
        <v>167</v>
      </c>
      <c r="M15" s="6" t="s">
        <v>1619</v>
      </c>
      <c r="N15" s="7" t="s">
        <v>1616</v>
      </c>
      <c r="O15" s="7" t="s">
        <v>1617</v>
      </c>
      <c r="P15" s="7">
        <v>12</v>
      </c>
      <c r="Q15" s="7">
        <v>-9.2233720368547697E+18</v>
      </c>
      <c r="R15" s="217" t="s">
        <v>167</v>
      </c>
      <c r="S15" s="7" t="s">
        <v>130</v>
      </c>
      <c r="T15" s="7" t="s">
        <v>1620</v>
      </c>
      <c r="U15" s="7" t="s">
        <v>1622</v>
      </c>
      <c r="V15" s="7">
        <v>8538.9950000000008</v>
      </c>
      <c r="W15" s="7">
        <v>153</v>
      </c>
      <c r="X15" s="7">
        <v>28</v>
      </c>
      <c r="Y15" s="7">
        <v>51</v>
      </c>
      <c r="Z15" s="7" t="s">
        <v>1635</v>
      </c>
      <c r="AA15" s="7" t="s">
        <v>1636</v>
      </c>
      <c r="AB15" s="22">
        <v>266.84399999999999</v>
      </c>
      <c r="AC15" s="7" t="b">
        <v>0</v>
      </c>
      <c r="AD15" s="7">
        <v>2.251E-3</v>
      </c>
      <c r="AE15" s="7" t="s">
        <v>1623</v>
      </c>
      <c r="AF15" s="265"/>
      <c r="AG15" s="258">
        <f t="shared" si="0"/>
        <v>0.27</v>
      </c>
      <c r="AH15" s="7" t="str">
        <f t="shared" si="1"/>
        <v>NO</v>
      </c>
      <c r="AI15" s="265"/>
      <c r="AJ15" s="238"/>
      <c r="AK15" s="238"/>
      <c r="AL15" s="238"/>
      <c r="AM15" s="238"/>
      <c r="AN15" s="238"/>
      <c r="AO15" s="238"/>
      <c r="AP15" s="238"/>
      <c r="AQ15" s="238"/>
      <c r="AR15" s="238"/>
      <c r="AS15" s="238"/>
      <c r="AT15" s="238"/>
      <c r="AU15" s="238"/>
      <c r="AV15" s="238"/>
      <c r="AW15" s="238"/>
      <c r="AX15" s="238"/>
    </row>
    <row r="16" spans="1:50" ht="25" x14ac:dyDescent="0.2">
      <c r="A16" s="6" t="s">
        <v>129</v>
      </c>
      <c r="B16" s="7" t="s">
        <v>130</v>
      </c>
      <c r="C16" s="7" t="s">
        <v>169</v>
      </c>
      <c r="D16" s="7">
        <v>1</v>
      </c>
      <c r="E16" s="7" t="s">
        <v>132</v>
      </c>
      <c r="F16" s="7">
        <v>32665</v>
      </c>
      <c r="G16" s="7" t="s">
        <v>133</v>
      </c>
      <c r="H16" s="7" t="s">
        <v>171</v>
      </c>
      <c r="I16" s="7" t="s">
        <v>136</v>
      </c>
      <c r="J16" s="212" t="s">
        <v>170</v>
      </c>
      <c r="M16" s="6" t="s">
        <v>1619</v>
      </c>
      <c r="N16" s="7" t="s">
        <v>1616</v>
      </c>
      <c r="O16" s="7" t="s">
        <v>1617</v>
      </c>
      <c r="P16" s="7">
        <v>13</v>
      </c>
      <c r="Q16" s="7">
        <v>-9.2233720368547697E+18</v>
      </c>
      <c r="R16" s="217" t="s">
        <v>1637</v>
      </c>
      <c r="S16" s="7" t="s">
        <v>130</v>
      </c>
      <c r="T16" s="7" t="s">
        <v>1620</v>
      </c>
      <c r="U16" s="7" t="s">
        <v>1622</v>
      </c>
      <c r="V16" s="7">
        <v>8538.9950000000008</v>
      </c>
      <c r="W16" s="7">
        <v>86</v>
      </c>
      <c r="X16" s="7">
        <v>14</v>
      </c>
      <c r="Y16" s="7">
        <v>40</v>
      </c>
      <c r="Z16" s="7" t="s">
        <v>1636</v>
      </c>
      <c r="AA16" s="7" t="s">
        <v>1638</v>
      </c>
      <c r="AB16" s="22">
        <v>266.84399999999999</v>
      </c>
      <c r="AC16" s="7" t="b">
        <v>0</v>
      </c>
      <c r="AD16" s="7">
        <v>3.5790000000000001E-3</v>
      </c>
      <c r="AE16" s="7" t="s">
        <v>1623</v>
      </c>
      <c r="AF16" s="265"/>
      <c r="AG16" s="258">
        <f t="shared" si="0"/>
        <v>0.27</v>
      </c>
      <c r="AH16" s="7" t="str">
        <f t="shared" si="1"/>
        <v>NO</v>
      </c>
      <c r="AI16" s="265"/>
      <c r="AJ16" s="238"/>
      <c r="AK16" s="238"/>
      <c r="AL16" s="238"/>
      <c r="AM16" s="238"/>
      <c r="AN16" s="238"/>
      <c r="AO16" s="238"/>
      <c r="AP16" s="238"/>
      <c r="AQ16" s="238"/>
      <c r="AR16" s="238"/>
      <c r="AS16" s="238"/>
      <c r="AT16" s="238"/>
      <c r="AU16" s="238"/>
      <c r="AV16" s="238"/>
      <c r="AW16" s="238"/>
      <c r="AX16" s="238"/>
    </row>
    <row r="17" spans="1:50" ht="25" x14ac:dyDescent="0.2">
      <c r="A17" s="6" t="s">
        <v>129</v>
      </c>
      <c r="B17" s="7" t="s">
        <v>130</v>
      </c>
      <c r="C17" s="7" t="s">
        <v>172</v>
      </c>
      <c r="D17" s="7">
        <v>1</v>
      </c>
      <c r="E17" s="7" t="s">
        <v>132</v>
      </c>
      <c r="F17" s="7">
        <v>12094387307</v>
      </c>
      <c r="G17" s="7" t="s">
        <v>133</v>
      </c>
      <c r="H17" s="7" t="s">
        <v>174</v>
      </c>
      <c r="I17" s="7" t="s">
        <v>136</v>
      </c>
      <c r="J17" s="211" t="s">
        <v>173</v>
      </c>
      <c r="M17" s="6" t="s">
        <v>1619</v>
      </c>
      <c r="N17" s="7" t="s">
        <v>1616</v>
      </c>
      <c r="O17" s="7" t="s">
        <v>1617</v>
      </c>
      <c r="P17" s="7">
        <v>14</v>
      </c>
      <c r="Q17" s="7">
        <v>-9.2233720368547697E+18</v>
      </c>
      <c r="R17" s="211" t="s">
        <v>173</v>
      </c>
      <c r="S17" s="7" t="s">
        <v>130</v>
      </c>
      <c r="T17" s="7" t="s">
        <v>1620</v>
      </c>
      <c r="U17" s="7" t="s">
        <v>1622</v>
      </c>
      <c r="V17" s="7">
        <v>8538.9950000000008</v>
      </c>
      <c r="W17" s="7">
        <v>54</v>
      </c>
      <c r="X17" s="7">
        <v>6</v>
      </c>
      <c r="Y17" s="7">
        <v>24</v>
      </c>
      <c r="Z17" s="7" t="s">
        <v>1638</v>
      </c>
      <c r="AA17" s="7" t="s">
        <v>1639</v>
      </c>
      <c r="AB17" s="22">
        <v>266.84399999999999</v>
      </c>
      <c r="AC17" s="7" t="b">
        <v>0</v>
      </c>
      <c r="AD17" s="7">
        <v>1.812E-3</v>
      </c>
      <c r="AE17" s="7" t="s">
        <v>1623</v>
      </c>
      <c r="AF17" s="265"/>
      <c r="AG17" s="258">
        <f t="shared" si="0"/>
        <v>0.27</v>
      </c>
      <c r="AH17" s="7" t="str">
        <f t="shared" si="1"/>
        <v>NO</v>
      </c>
      <c r="AI17" s="265"/>
      <c r="AJ17" s="238"/>
      <c r="AK17" s="238"/>
      <c r="AL17" s="238"/>
      <c r="AM17" s="238"/>
      <c r="AN17" s="238"/>
      <c r="AO17" s="238"/>
      <c r="AP17" s="238"/>
      <c r="AQ17" s="238"/>
      <c r="AR17" s="238"/>
      <c r="AS17" s="238"/>
      <c r="AT17" s="238"/>
      <c r="AU17" s="238"/>
      <c r="AV17" s="238"/>
      <c r="AW17" s="238"/>
      <c r="AX17" s="238"/>
    </row>
    <row r="18" spans="1:50" ht="25" x14ac:dyDescent="0.2">
      <c r="A18" s="6" t="s">
        <v>129</v>
      </c>
      <c r="B18" s="7" t="s">
        <v>130</v>
      </c>
      <c r="C18" s="7" t="s">
        <v>175</v>
      </c>
      <c r="D18" s="7">
        <v>0</v>
      </c>
      <c r="E18" s="7" t="s">
        <v>132</v>
      </c>
      <c r="F18" s="7">
        <v>32665</v>
      </c>
      <c r="G18" s="7" t="s">
        <v>133</v>
      </c>
      <c r="H18" s="7" t="s">
        <v>171</v>
      </c>
      <c r="I18" s="7" t="s">
        <v>136</v>
      </c>
      <c r="J18" s="212" t="s">
        <v>176</v>
      </c>
      <c r="M18" s="6" t="s">
        <v>1619</v>
      </c>
      <c r="N18" s="7" t="s">
        <v>1616</v>
      </c>
      <c r="O18" s="7" t="s">
        <v>1617</v>
      </c>
      <c r="P18" s="7">
        <v>15</v>
      </c>
      <c r="Q18" s="7">
        <v>-9.2233720368547697E+18</v>
      </c>
      <c r="R18" s="217" t="s">
        <v>176</v>
      </c>
      <c r="S18" s="7" t="s">
        <v>130</v>
      </c>
      <c r="T18" s="7" t="s">
        <v>1620</v>
      </c>
      <c r="U18" s="7" t="s">
        <v>1622</v>
      </c>
      <c r="V18" s="7">
        <v>8538.9950000000008</v>
      </c>
      <c r="W18" s="7">
        <v>70</v>
      </c>
      <c r="X18" s="7">
        <v>11</v>
      </c>
      <c r="Y18" s="7">
        <v>31</v>
      </c>
      <c r="Z18" s="7" t="s">
        <v>1639</v>
      </c>
      <c r="AA18" s="7" t="s">
        <v>1640</v>
      </c>
      <c r="AB18" s="22">
        <v>266.84399999999999</v>
      </c>
      <c r="AC18" s="7" t="b">
        <v>0</v>
      </c>
      <c r="AD18" s="7">
        <v>7.7499999999999997E-4</v>
      </c>
      <c r="AE18" s="7" t="s">
        <v>1623</v>
      </c>
      <c r="AF18" s="265"/>
      <c r="AG18" s="258">
        <f t="shared" si="0"/>
        <v>0.27</v>
      </c>
      <c r="AH18" s="7" t="str">
        <f t="shared" si="1"/>
        <v>NO</v>
      </c>
      <c r="AI18" s="265"/>
      <c r="AJ18" s="238"/>
      <c r="AK18" s="238"/>
      <c r="AL18" s="238"/>
      <c r="AM18" s="238"/>
      <c r="AN18" s="238"/>
      <c r="AO18" s="238"/>
      <c r="AP18" s="238"/>
      <c r="AQ18" s="238"/>
      <c r="AR18" s="238"/>
      <c r="AS18" s="238"/>
      <c r="AT18" s="238"/>
      <c r="AU18" s="238"/>
      <c r="AV18" s="238"/>
      <c r="AW18" s="238"/>
      <c r="AX18" s="238"/>
    </row>
    <row r="19" spans="1:50" ht="25" x14ac:dyDescent="0.2">
      <c r="A19" s="6" t="s">
        <v>129</v>
      </c>
      <c r="B19" s="7" t="s">
        <v>130</v>
      </c>
      <c r="C19" s="7" t="s">
        <v>177</v>
      </c>
      <c r="D19" s="7">
        <v>0</v>
      </c>
      <c r="E19" s="7" t="s">
        <v>132</v>
      </c>
      <c r="F19" s="7">
        <v>32665</v>
      </c>
      <c r="G19" s="7" t="s">
        <v>133</v>
      </c>
      <c r="H19" s="7" t="s">
        <v>171</v>
      </c>
      <c r="I19" s="7" t="s">
        <v>136</v>
      </c>
      <c r="J19" s="212" t="s">
        <v>178</v>
      </c>
      <c r="M19" s="6" t="s">
        <v>1619</v>
      </c>
      <c r="N19" s="7" t="s">
        <v>1616</v>
      </c>
      <c r="O19" s="7" t="s">
        <v>1617</v>
      </c>
      <c r="P19" s="7">
        <v>16</v>
      </c>
      <c r="Q19" s="7">
        <v>-9.2233720368547697E+18</v>
      </c>
      <c r="R19" s="217" t="s">
        <v>178</v>
      </c>
      <c r="S19" s="7" t="s">
        <v>130</v>
      </c>
      <c r="T19" s="7" t="s">
        <v>1620</v>
      </c>
      <c r="U19" s="7" t="s">
        <v>1622</v>
      </c>
      <c r="V19" s="7">
        <v>8538.9950000000008</v>
      </c>
      <c r="W19" s="7">
        <v>70</v>
      </c>
      <c r="X19" s="7">
        <v>11</v>
      </c>
      <c r="Y19" s="7">
        <v>31</v>
      </c>
      <c r="Z19" s="7" t="s">
        <v>1640</v>
      </c>
      <c r="AA19" s="7" t="s">
        <v>1641</v>
      </c>
      <c r="AB19" s="22">
        <v>266.84399999999999</v>
      </c>
      <c r="AC19" s="7" t="b">
        <v>0</v>
      </c>
      <c r="AD19" s="7">
        <v>8.4599999999999996E-4</v>
      </c>
      <c r="AE19" s="7" t="s">
        <v>1623</v>
      </c>
      <c r="AF19" s="265"/>
      <c r="AG19" s="258">
        <f t="shared" si="0"/>
        <v>0.27</v>
      </c>
      <c r="AH19" s="7" t="str">
        <f t="shared" si="1"/>
        <v>NO</v>
      </c>
      <c r="AI19" s="265"/>
      <c r="AJ19" s="238"/>
      <c r="AK19" s="238"/>
      <c r="AL19" s="238"/>
      <c r="AM19" s="238"/>
      <c r="AN19" s="238"/>
      <c r="AO19" s="238"/>
      <c r="AP19" s="238"/>
      <c r="AQ19" s="238"/>
      <c r="AR19" s="238"/>
      <c r="AS19" s="238"/>
      <c r="AT19" s="238"/>
      <c r="AU19" s="238"/>
      <c r="AV19" s="238"/>
      <c r="AW19" s="238"/>
      <c r="AX19" s="238"/>
    </row>
    <row r="20" spans="1:50" ht="25" x14ac:dyDescent="0.2">
      <c r="A20" s="6" t="s">
        <v>129</v>
      </c>
      <c r="B20" s="7" t="s">
        <v>130</v>
      </c>
      <c r="C20" s="7" t="s">
        <v>179</v>
      </c>
      <c r="D20" s="7">
        <v>0</v>
      </c>
      <c r="E20" s="7" t="s">
        <v>132</v>
      </c>
      <c r="F20" s="7">
        <v>32665</v>
      </c>
      <c r="G20" s="7" t="s">
        <v>133</v>
      </c>
      <c r="H20" s="7" t="s">
        <v>171</v>
      </c>
      <c r="I20" s="7" t="s">
        <v>136</v>
      </c>
      <c r="J20" s="212" t="s">
        <v>180</v>
      </c>
      <c r="M20" s="6" t="s">
        <v>1619</v>
      </c>
      <c r="N20" s="7" t="s">
        <v>1616</v>
      </c>
      <c r="O20" s="7" t="s">
        <v>1617</v>
      </c>
      <c r="P20" s="7">
        <v>17</v>
      </c>
      <c r="Q20" s="7">
        <v>-9.2233720368547697E+18</v>
      </c>
      <c r="R20" s="217" t="s">
        <v>180</v>
      </c>
      <c r="S20" s="7" t="s">
        <v>130</v>
      </c>
      <c r="T20" s="7" t="s">
        <v>1620</v>
      </c>
      <c r="U20" s="7" t="s">
        <v>1622</v>
      </c>
      <c r="V20" s="7">
        <v>8538.9950000000008</v>
      </c>
      <c r="W20" s="7">
        <v>70</v>
      </c>
      <c r="X20" s="7">
        <v>11</v>
      </c>
      <c r="Y20" s="7">
        <v>31</v>
      </c>
      <c r="Z20" s="7" t="s">
        <v>1641</v>
      </c>
      <c r="AA20" s="7" t="s">
        <v>1642</v>
      </c>
      <c r="AB20" s="22">
        <v>266.84399999999999</v>
      </c>
      <c r="AC20" s="7" t="b">
        <v>0</v>
      </c>
      <c r="AD20" s="7">
        <v>8.8199999999999997E-4</v>
      </c>
      <c r="AE20" s="7" t="s">
        <v>1623</v>
      </c>
      <c r="AF20" s="265"/>
      <c r="AG20" s="258">
        <f t="shared" si="0"/>
        <v>0.27</v>
      </c>
      <c r="AH20" s="7" t="str">
        <f t="shared" si="1"/>
        <v>NO</v>
      </c>
      <c r="AI20" s="265"/>
      <c r="AJ20" s="238"/>
      <c r="AK20" s="238"/>
      <c r="AL20" s="238"/>
      <c r="AM20" s="238"/>
      <c r="AN20" s="238"/>
      <c r="AO20" s="238"/>
      <c r="AP20" s="238"/>
      <c r="AQ20" s="238"/>
      <c r="AR20" s="238"/>
      <c r="AS20" s="238"/>
      <c r="AT20" s="238"/>
      <c r="AU20" s="238"/>
      <c r="AV20" s="238"/>
      <c r="AW20" s="238"/>
      <c r="AX20" s="238"/>
    </row>
    <row r="21" spans="1:50" ht="25" x14ac:dyDescent="0.2">
      <c r="A21" s="6" t="s">
        <v>129</v>
      </c>
      <c r="B21" s="7" t="s">
        <v>130</v>
      </c>
      <c r="C21" s="7" t="s">
        <v>181</v>
      </c>
      <c r="D21" s="7">
        <v>0</v>
      </c>
      <c r="E21" s="7" t="s">
        <v>132</v>
      </c>
      <c r="F21" s="7">
        <v>32665</v>
      </c>
      <c r="G21" s="7" t="s">
        <v>133</v>
      </c>
      <c r="H21" s="7" t="s">
        <v>171</v>
      </c>
      <c r="I21" s="7" t="s">
        <v>136</v>
      </c>
      <c r="J21" s="212" t="s">
        <v>182</v>
      </c>
      <c r="M21" s="6" t="s">
        <v>1619</v>
      </c>
      <c r="N21" s="7" t="s">
        <v>1616</v>
      </c>
      <c r="O21" s="7" t="s">
        <v>1617</v>
      </c>
      <c r="P21" s="7">
        <v>18</v>
      </c>
      <c r="Q21" s="7">
        <v>-9.2233720368547697E+18</v>
      </c>
      <c r="R21" s="217" t="s">
        <v>1643</v>
      </c>
      <c r="S21" s="7" t="s">
        <v>130</v>
      </c>
      <c r="T21" s="7" t="s">
        <v>1620</v>
      </c>
      <c r="U21" s="7" t="s">
        <v>1622</v>
      </c>
      <c r="V21" s="7">
        <v>8538.9950000000008</v>
      </c>
      <c r="W21" s="7">
        <v>88</v>
      </c>
      <c r="X21" s="7">
        <v>14</v>
      </c>
      <c r="Y21" s="7">
        <v>41</v>
      </c>
      <c r="Z21" s="7" t="s">
        <v>1642</v>
      </c>
      <c r="AA21" s="7" t="s">
        <v>1644</v>
      </c>
      <c r="AB21" s="22">
        <v>266.84399999999999</v>
      </c>
      <c r="AC21" s="7" t="b">
        <v>0</v>
      </c>
      <c r="AD21" s="7">
        <v>5.0980000000000001E-3</v>
      </c>
      <c r="AE21" s="7" t="s">
        <v>1623</v>
      </c>
      <c r="AF21" s="265"/>
      <c r="AG21" s="258">
        <f t="shared" si="0"/>
        <v>0.27</v>
      </c>
      <c r="AH21" s="7" t="str">
        <f t="shared" si="1"/>
        <v>NO</v>
      </c>
      <c r="AI21" s="265"/>
      <c r="AJ21" s="238"/>
      <c r="AK21" s="238"/>
      <c r="AL21" s="238"/>
      <c r="AM21" s="238"/>
      <c r="AN21" s="238"/>
      <c r="AO21" s="238"/>
      <c r="AP21" s="238"/>
      <c r="AQ21" s="238"/>
      <c r="AR21" s="238"/>
      <c r="AS21" s="238"/>
      <c r="AT21" s="238"/>
      <c r="AU21" s="238"/>
      <c r="AV21" s="238"/>
      <c r="AW21" s="238"/>
      <c r="AX21" s="238"/>
    </row>
    <row r="22" spans="1:50" ht="37" x14ac:dyDescent="0.2">
      <c r="A22" s="6" t="s">
        <v>129</v>
      </c>
      <c r="B22" s="7" t="s">
        <v>130</v>
      </c>
      <c r="C22" s="7" t="s">
        <v>183</v>
      </c>
      <c r="D22" s="7">
        <v>0</v>
      </c>
      <c r="E22" s="7" t="s">
        <v>132</v>
      </c>
      <c r="F22" s="7">
        <v>32665</v>
      </c>
      <c r="G22" s="7" t="s">
        <v>133</v>
      </c>
      <c r="H22" s="7" t="s">
        <v>171</v>
      </c>
      <c r="I22" s="7" t="s">
        <v>136</v>
      </c>
      <c r="J22" s="212" t="s">
        <v>184</v>
      </c>
      <c r="M22" s="6" t="s">
        <v>1619</v>
      </c>
      <c r="N22" s="7" t="s">
        <v>1616</v>
      </c>
      <c r="O22" s="7" t="s">
        <v>1617</v>
      </c>
      <c r="P22" s="7">
        <v>19</v>
      </c>
      <c r="Q22" s="7">
        <v>-9.2233720368547697E+18</v>
      </c>
      <c r="R22" s="217" t="s">
        <v>1645</v>
      </c>
      <c r="S22" s="7" t="s">
        <v>130</v>
      </c>
      <c r="T22" s="7" t="s">
        <v>1620</v>
      </c>
      <c r="U22" s="7" t="s">
        <v>1622</v>
      </c>
      <c r="V22" s="7">
        <v>8538.9950000000008</v>
      </c>
      <c r="W22" s="7">
        <v>102</v>
      </c>
      <c r="X22" s="7">
        <v>17</v>
      </c>
      <c r="Y22" s="7">
        <v>44</v>
      </c>
      <c r="Z22" s="7" t="s">
        <v>1644</v>
      </c>
      <c r="AA22" s="7" t="s">
        <v>1646</v>
      </c>
      <c r="AB22" s="22">
        <v>266.84399999999999</v>
      </c>
      <c r="AC22" s="7" t="b">
        <v>0</v>
      </c>
      <c r="AD22" s="7">
        <v>5.4640000000000001E-3</v>
      </c>
      <c r="AE22" s="7" t="s">
        <v>1623</v>
      </c>
      <c r="AF22" s="265"/>
      <c r="AG22" s="258">
        <f t="shared" si="0"/>
        <v>0.27</v>
      </c>
      <c r="AH22" s="7" t="str">
        <f t="shared" si="1"/>
        <v>NO</v>
      </c>
      <c r="AI22" s="265"/>
      <c r="AJ22" s="238"/>
      <c r="AK22" s="238"/>
      <c r="AL22" s="238"/>
      <c r="AM22" s="238"/>
      <c r="AN22" s="238"/>
      <c r="AO22" s="238"/>
      <c r="AP22" s="238"/>
      <c r="AQ22" s="238"/>
      <c r="AR22" s="238"/>
      <c r="AS22" s="238"/>
      <c r="AT22" s="238"/>
      <c r="AU22" s="238"/>
      <c r="AV22" s="238"/>
      <c r="AW22" s="238"/>
      <c r="AX22" s="238"/>
    </row>
    <row r="23" spans="1:50" ht="37" x14ac:dyDescent="0.2">
      <c r="A23" s="6" t="s">
        <v>129</v>
      </c>
      <c r="B23" s="7" t="s">
        <v>130</v>
      </c>
      <c r="C23" s="7" t="s">
        <v>185</v>
      </c>
      <c r="D23" s="7">
        <v>0</v>
      </c>
      <c r="E23" s="7" t="s">
        <v>132</v>
      </c>
      <c r="F23" s="7">
        <v>18555233278</v>
      </c>
      <c r="G23" s="7" t="s">
        <v>133</v>
      </c>
      <c r="H23" s="7" t="s">
        <v>187</v>
      </c>
      <c r="I23" s="7" t="s">
        <v>136</v>
      </c>
      <c r="J23" s="211" t="s">
        <v>186</v>
      </c>
      <c r="M23" s="6" t="s">
        <v>1619</v>
      </c>
      <c r="N23" s="7" t="s">
        <v>1616</v>
      </c>
      <c r="O23" s="7" t="s">
        <v>1617</v>
      </c>
      <c r="P23" s="7">
        <v>20</v>
      </c>
      <c r="Q23" s="7">
        <v>-9.2233720368547697E+18</v>
      </c>
      <c r="R23" s="211" t="s">
        <v>186</v>
      </c>
      <c r="S23" s="7" t="s">
        <v>130</v>
      </c>
      <c r="T23" s="7" t="s">
        <v>1620</v>
      </c>
      <c r="U23" s="7" t="s">
        <v>1622</v>
      </c>
      <c r="V23" s="7">
        <v>8538.9950000000008</v>
      </c>
      <c r="W23" s="7">
        <v>103</v>
      </c>
      <c r="X23" s="7">
        <v>19</v>
      </c>
      <c r="Y23" s="7">
        <v>26</v>
      </c>
      <c r="Z23" s="7" t="s">
        <v>1646</v>
      </c>
      <c r="AA23" s="7" t="s">
        <v>1647</v>
      </c>
      <c r="AB23" s="22">
        <v>266.84399999999999</v>
      </c>
      <c r="AC23" s="7" t="b">
        <v>0</v>
      </c>
      <c r="AD23" s="7">
        <v>1.1820000000000001E-3</v>
      </c>
      <c r="AE23" s="7" t="s">
        <v>1623</v>
      </c>
      <c r="AF23" s="265"/>
      <c r="AG23" s="258">
        <f t="shared" si="0"/>
        <v>0.27</v>
      </c>
      <c r="AH23" s="7" t="str">
        <f t="shared" si="1"/>
        <v>NO</v>
      </c>
      <c r="AI23" s="265"/>
      <c r="AJ23" s="238"/>
      <c r="AK23" s="238"/>
      <c r="AL23" s="238"/>
      <c r="AM23" s="238"/>
      <c r="AN23" s="238"/>
      <c r="AO23" s="238"/>
      <c r="AP23" s="238"/>
      <c r="AQ23" s="238"/>
      <c r="AR23" s="238"/>
      <c r="AS23" s="238"/>
      <c r="AT23" s="238"/>
      <c r="AU23" s="238"/>
      <c r="AV23" s="238"/>
      <c r="AW23" s="238"/>
      <c r="AX23" s="238"/>
    </row>
    <row r="24" spans="1:50" ht="37" x14ac:dyDescent="0.2">
      <c r="A24" s="6" t="s">
        <v>129</v>
      </c>
      <c r="B24" s="7" t="s">
        <v>130</v>
      </c>
      <c r="C24" s="7" t="s">
        <v>188</v>
      </c>
      <c r="D24" s="7">
        <v>0</v>
      </c>
      <c r="E24" s="7" t="s">
        <v>132</v>
      </c>
      <c r="F24" s="7">
        <v>32665</v>
      </c>
      <c r="G24" s="7" t="s">
        <v>133</v>
      </c>
      <c r="H24" s="7" t="s">
        <v>171</v>
      </c>
      <c r="I24" s="7" t="s">
        <v>136</v>
      </c>
      <c r="J24" s="212" t="s">
        <v>189</v>
      </c>
      <c r="M24" s="6" t="s">
        <v>1619</v>
      </c>
      <c r="N24" s="7" t="s">
        <v>1616</v>
      </c>
      <c r="O24" s="7" t="s">
        <v>1617</v>
      </c>
      <c r="P24" s="7">
        <v>21</v>
      </c>
      <c r="Q24" s="7">
        <v>-9.2233720368547697E+18</v>
      </c>
      <c r="R24" s="217" t="s">
        <v>1648</v>
      </c>
      <c r="S24" s="7" t="s">
        <v>130</v>
      </c>
      <c r="T24" s="7" t="s">
        <v>1620</v>
      </c>
      <c r="U24" s="7" t="s">
        <v>1622</v>
      </c>
      <c r="V24" s="7">
        <v>8538.9950000000008</v>
      </c>
      <c r="W24" s="7">
        <v>102</v>
      </c>
      <c r="X24" s="7">
        <v>17</v>
      </c>
      <c r="Y24" s="7">
        <v>43</v>
      </c>
      <c r="Z24" s="7" t="s">
        <v>1647</v>
      </c>
      <c r="AA24" s="7" t="s">
        <v>1649</v>
      </c>
      <c r="AB24" s="22">
        <v>266.84399999999999</v>
      </c>
      <c r="AC24" s="7" t="b">
        <v>0</v>
      </c>
      <c r="AD24" s="7">
        <v>6.0130000000000001E-3</v>
      </c>
      <c r="AE24" s="7" t="s">
        <v>1623</v>
      </c>
      <c r="AF24" s="265"/>
      <c r="AG24" s="258">
        <f t="shared" si="0"/>
        <v>0.27</v>
      </c>
      <c r="AH24" s="7" t="str">
        <f t="shared" si="1"/>
        <v>NO</v>
      </c>
      <c r="AI24" s="265"/>
      <c r="AJ24" s="238"/>
      <c r="AK24" s="238"/>
      <c r="AL24" s="238"/>
      <c r="AM24" s="238"/>
      <c r="AN24" s="238"/>
      <c r="AO24" s="238"/>
      <c r="AP24" s="238"/>
      <c r="AQ24" s="238"/>
      <c r="AR24" s="238"/>
      <c r="AS24" s="238"/>
      <c r="AT24" s="238"/>
      <c r="AU24" s="238"/>
      <c r="AV24" s="238"/>
      <c r="AW24" s="238"/>
      <c r="AX24" s="238"/>
    </row>
    <row r="25" spans="1:50" ht="73" x14ac:dyDescent="0.2">
      <c r="A25" s="6" t="s">
        <v>129</v>
      </c>
      <c r="B25" s="7" t="s">
        <v>130</v>
      </c>
      <c r="C25" s="7" t="s">
        <v>190</v>
      </c>
      <c r="D25" s="7">
        <v>0</v>
      </c>
      <c r="E25" s="7" t="s">
        <v>132</v>
      </c>
      <c r="F25" s="7">
        <v>32665</v>
      </c>
      <c r="G25" s="7" t="s">
        <v>133</v>
      </c>
      <c r="H25" s="7" t="s">
        <v>171</v>
      </c>
      <c r="I25" s="7" t="s">
        <v>136</v>
      </c>
      <c r="J25" s="212" t="s">
        <v>191</v>
      </c>
      <c r="M25" s="6" t="s">
        <v>1619</v>
      </c>
      <c r="N25" s="7" t="s">
        <v>1616</v>
      </c>
      <c r="O25" s="7" t="s">
        <v>1617</v>
      </c>
      <c r="P25" s="7">
        <v>22</v>
      </c>
      <c r="Q25" s="7">
        <v>-9.2233720368547697E+18</v>
      </c>
      <c r="R25" s="217" t="s">
        <v>191</v>
      </c>
      <c r="S25" s="7" t="s">
        <v>130</v>
      </c>
      <c r="T25" s="7" t="s">
        <v>1620</v>
      </c>
      <c r="U25" s="7" t="s">
        <v>1622</v>
      </c>
      <c r="V25" s="7">
        <v>8538.9950000000008</v>
      </c>
      <c r="W25" s="7">
        <v>188</v>
      </c>
      <c r="X25" s="7">
        <v>32</v>
      </c>
      <c r="Y25" s="7">
        <v>67</v>
      </c>
      <c r="Z25" s="7" t="s">
        <v>1649</v>
      </c>
      <c r="AA25" s="7" t="s">
        <v>1650</v>
      </c>
      <c r="AB25" s="22">
        <v>266.84399999999999</v>
      </c>
      <c r="AC25" s="7" t="b">
        <v>0</v>
      </c>
      <c r="AD25" s="7">
        <v>1.2030000000000001E-3</v>
      </c>
      <c r="AE25" s="7" t="s">
        <v>1623</v>
      </c>
      <c r="AF25" s="265"/>
      <c r="AG25" s="258">
        <f t="shared" si="0"/>
        <v>0.27</v>
      </c>
      <c r="AH25" s="7" t="str">
        <f t="shared" si="1"/>
        <v>NO</v>
      </c>
      <c r="AI25" s="265"/>
      <c r="AJ25" s="238"/>
      <c r="AK25" s="238"/>
      <c r="AL25" s="238"/>
      <c r="AM25" s="238"/>
      <c r="AN25" s="238"/>
      <c r="AO25" s="238"/>
      <c r="AP25" s="238"/>
      <c r="AQ25" s="238"/>
      <c r="AR25" s="238"/>
      <c r="AS25" s="238"/>
      <c r="AT25" s="238"/>
      <c r="AU25" s="238"/>
      <c r="AV25" s="238"/>
      <c r="AW25" s="238"/>
      <c r="AX25" s="238"/>
    </row>
    <row r="26" spans="1:50" x14ac:dyDescent="0.2">
      <c r="A26" s="6" t="s">
        <v>129</v>
      </c>
      <c r="B26" s="7" t="s">
        <v>130</v>
      </c>
      <c r="C26" s="7" t="s">
        <v>192</v>
      </c>
      <c r="D26" s="7">
        <v>1</v>
      </c>
      <c r="E26" s="7" t="s">
        <v>132</v>
      </c>
      <c r="F26" s="7">
        <v>22000</v>
      </c>
      <c r="G26" s="7" t="s">
        <v>133</v>
      </c>
      <c r="H26" s="7" t="s">
        <v>135</v>
      </c>
      <c r="I26" s="7" t="s">
        <v>136</v>
      </c>
      <c r="J26" s="211" t="s">
        <v>193</v>
      </c>
      <c r="M26" s="6" t="s">
        <v>1619</v>
      </c>
      <c r="N26" s="7" t="s">
        <v>1616</v>
      </c>
      <c r="O26" s="7" t="s">
        <v>1617</v>
      </c>
      <c r="P26" s="7">
        <v>23</v>
      </c>
      <c r="Q26" s="7">
        <v>-9.2233720368547697E+18</v>
      </c>
      <c r="R26" s="211" t="s">
        <v>193</v>
      </c>
      <c r="S26" s="7" t="s">
        <v>130</v>
      </c>
      <c r="T26" s="7" t="s">
        <v>1620</v>
      </c>
      <c r="U26" s="7" t="s">
        <v>1622</v>
      </c>
      <c r="V26" s="7">
        <v>8538.9950000000008</v>
      </c>
      <c r="W26" s="7">
        <v>44</v>
      </c>
      <c r="X26" s="7">
        <v>7</v>
      </c>
      <c r="Y26" s="7">
        <v>11</v>
      </c>
      <c r="Z26" s="7" t="s">
        <v>1650</v>
      </c>
      <c r="AA26" s="7" t="s">
        <v>1651</v>
      </c>
      <c r="AB26" s="22">
        <v>266.84399999999999</v>
      </c>
      <c r="AC26" s="7" t="b">
        <v>0</v>
      </c>
      <c r="AD26" s="7">
        <v>1.258E-3</v>
      </c>
      <c r="AE26" s="7" t="s">
        <v>1623</v>
      </c>
      <c r="AF26" s="265"/>
      <c r="AG26" s="258">
        <f t="shared" si="0"/>
        <v>0.27</v>
      </c>
      <c r="AH26" s="7" t="str">
        <f t="shared" si="1"/>
        <v>NO</v>
      </c>
      <c r="AI26" s="265"/>
      <c r="AJ26" s="238"/>
      <c r="AK26" s="238"/>
      <c r="AL26" s="238"/>
      <c r="AM26" s="238"/>
      <c r="AN26" s="238"/>
      <c r="AO26" s="238"/>
      <c r="AP26" s="238"/>
      <c r="AQ26" s="238"/>
      <c r="AR26" s="238"/>
      <c r="AS26" s="238"/>
      <c r="AT26" s="238"/>
      <c r="AU26" s="238"/>
      <c r="AV26" s="238"/>
      <c r="AW26" s="238"/>
      <c r="AX26" s="238"/>
    </row>
    <row r="27" spans="1:50" x14ac:dyDescent="0.2">
      <c r="A27" s="6" t="s">
        <v>129</v>
      </c>
      <c r="B27" s="7" t="s">
        <v>130</v>
      </c>
      <c r="C27" s="7" t="s">
        <v>194</v>
      </c>
      <c r="D27" s="7">
        <v>1</v>
      </c>
      <c r="E27" s="7" t="s">
        <v>195</v>
      </c>
      <c r="F27" s="7" t="s">
        <v>133</v>
      </c>
      <c r="G27" s="7">
        <v>9198887386</v>
      </c>
      <c r="H27" s="7" t="s">
        <v>197</v>
      </c>
      <c r="I27" s="7" t="s">
        <v>136</v>
      </c>
      <c r="J27" s="211" t="s">
        <v>196</v>
      </c>
      <c r="M27" s="6" t="s">
        <v>1619</v>
      </c>
      <c r="N27" s="7" t="s">
        <v>1616</v>
      </c>
      <c r="O27" s="7" t="s">
        <v>1617</v>
      </c>
      <c r="P27" s="7">
        <v>24</v>
      </c>
      <c r="Q27" s="7">
        <v>-9.2233720368547697E+18</v>
      </c>
      <c r="R27" s="211" t="s">
        <v>196</v>
      </c>
      <c r="S27" s="7" t="s">
        <v>130</v>
      </c>
      <c r="T27" s="7" t="s">
        <v>1620</v>
      </c>
      <c r="U27" s="7" t="s">
        <v>1622</v>
      </c>
      <c r="V27" s="7">
        <v>8538.9950000000008</v>
      </c>
      <c r="W27" s="7">
        <v>29</v>
      </c>
      <c r="X27" s="7">
        <v>6</v>
      </c>
      <c r="Y27" s="7">
        <v>10</v>
      </c>
      <c r="Z27" s="7" t="s">
        <v>1651</v>
      </c>
      <c r="AA27" s="7" t="s">
        <v>1652</v>
      </c>
      <c r="AB27" s="22">
        <v>266.84399999999999</v>
      </c>
      <c r="AC27" s="7" t="b">
        <v>0</v>
      </c>
      <c r="AD27" s="7">
        <v>2.6800000000000001E-4</v>
      </c>
      <c r="AE27" s="7" t="s">
        <v>1623</v>
      </c>
      <c r="AF27" s="265"/>
      <c r="AG27" s="258">
        <f t="shared" si="0"/>
        <v>0.27</v>
      </c>
      <c r="AH27" s="7" t="str">
        <f t="shared" si="1"/>
        <v>NO</v>
      </c>
      <c r="AI27" s="265"/>
      <c r="AJ27" s="238"/>
      <c r="AK27" s="238"/>
      <c r="AL27" s="238"/>
      <c r="AM27" s="238"/>
      <c r="AN27" s="238"/>
      <c r="AO27" s="238"/>
      <c r="AP27" s="238"/>
      <c r="AQ27" s="238"/>
      <c r="AR27" s="238"/>
      <c r="AS27" s="238"/>
      <c r="AT27" s="238"/>
      <c r="AU27" s="238"/>
      <c r="AV27" s="238"/>
      <c r="AW27" s="238"/>
      <c r="AX27" s="238"/>
    </row>
    <row r="28" spans="1:50" x14ac:dyDescent="0.2">
      <c r="A28" s="6" t="s">
        <v>129</v>
      </c>
      <c r="B28" s="7" t="s">
        <v>130</v>
      </c>
      <c r="C28" s="7" t="s">
        <v>198</v>
      </c>
      <c r="D28" s="7">
        <v>1</v>
      </c>
      <c r="E28" s="7" t="s">
        <v>132</v>
      </c>
      <c r="F28" s="7">
        <v>9198887386</v>
      </c>
      <c r="G28" s="7" t="s">
        <v>133</v>
      </c>
      <c r="H28" s="7" t="s">
        <v>197</v>
      </c>
      <c r="I28" s="7" t="s">
        <v>136</v>
      </c>
      <c r="J28" s="211" t="s">
        <v>199</v>
      </c>
      <c r="M28" s="6" t="s">
        <v>1619</v>
      </c>
      <c r="N28" s="7" t="s">
        <v>1616</v>
      </c>
      <c r="O28" s="7" t="s">
        <v>1617</v>
      </c>
      <c r="P28" s="7">
        <v>25</v>
      </c>
      <c r="Q28" s="7">
        <v>-9.2233720368547697E+18</v>
      </c>
      <c r="R28" s="211" t="s">
        <v>199</v>
      </c>
      <c r="S28" s="7" t="s">
        <v>130</v>
      </c>
      <c r="T28" s="7" t="s">
        <v>1620</v>
      </c>
      <c r="U28" s="7" t="s">
        <v>1622</v>
      </c>
      <c r="V28" s="7">
        <v>8538.9950000000008</v>
      </c>
      <c r="W28" s="7">
        <v>31</v>
      </c>
      <c r="X28" s="7">
        <v>5</v>
      </c>
      <c r="Y28" s="7">
        <v>8</v>
      </c>
      <c r="Z28" s="7" t="s">
        <v>1652</v>
      </c>
      <c r="AA28" s="7" t="s">
        <v>1653</v>
      </c>
      <c r="AB28" s="22">
        <v>266.84399999999999</v>
      </c>
      <c r="AC28" s="7" t="b">
        <v>0</v>
      </c>
      <c r="AD28" s="7">
        <v>1.6100000000000001E-4</v>
      </c>
      <c r="AE28" s="7" t="s">
        <v>1623</v>
      </c>
      <c r="AF28" s="265"/>
      <c r="AG28" s="258">
        <f t="shared" si="0"/>
        <v>0.27</v>
      </c>
      <c r="AH28" s="7" t="str">
        <f t="shared" si="1"/>
        <v>NO</v>
      </c>
      <c r="AI28" s="265"/>
      <c r="AJ28" s="238"/>
      <c r="AK28" s="238"/>
      <c r="AL28" s="238"/>
      <c r="AM28" s="238"/>
      <c r="AN28" s="238"/>
      <c r="AO28" s="238"/>
      <c r="AP28" s="238"/>
      <c r="AQ28" s="238"/>
      <c r="AR28" s="238"/>
      <c r="AS28" s="238"/>
      <c r="AT28" s="238"/>
      <c r="AU28" s="238"/>
      <c r="AV28" s="238"/>
      <c r="AW28" s="238"/>
      <c r="AX28" s="238"/>
    </row>
    <row r="29" spans="1:50" x14ac:dyDescent="0.2">
      <c r="A29" s="6" t="s">
        <v>129</v>
      </c>
      <c r="B29" s="7" t="s">
        <v>130</v>
      </c>
      <c r="C29" s="7" t="s">
        <v>200</v>
      </c>
      <c r="D29" s="7">
        <v>1</v>
      </c>
      <c r="E29" s="7" t="s">
        <v>132</v>
      </c>
      <c r="F29" s="7">
        <v>9198887386</v>
      </c>
      <c r="G29" s="7" t="s">
        <v>133</v>
      </c>
      <c r="H29" s="7" t="s">
        <v>197</v>
      </c>
      <c r="I29" s="7" t="s">
        <v>136</v>
      </c>
      <c r="J29" s="211" t="s">
        <v>201</v>
      </c>
      <c r="M29" s="6" t="s">
        <v>1619</v>
      </c>
      <c r="N29" s="7" t="s">
        <v>1616</v>
      </c>
      <c r="O29" s="7" t="s">
        <v>1617</v>
      </c>
      <c r="P29" s="7">
        <v>26</v>
      </c>
      <c r="Q29" s="7">
        <v>-9.2233720368547697E+18</v>
      </c>
      <c r="R29" s="211" t="s">
        <v>201</v>
      </c>
      <c r="S29" s="7" t="s">
        <v>130</v>
      </c>
      <c r="T29" s="7" t="s">
        <v>1620</v>
      </c>
      <c r="U29" s="7" t="s">
        <v>1622</v>
      </c>
      <c r="V29" s="7">
        <v>8538.9950000000008</v>
      </c>
      <c r="W29" s="7">
        <v>9</v>
      </c>
      <c r="X29" s="7">
        <v>1</v>
      </c>
      <c r="Y29" s="7">
        <v>5</v>
      </c>
      <c r="Z29" s="7" t="s">
        <v>1653</v>
      </c>
      <c r="AA29" s="7" t="s">
        <v>1654</v>
      </c>
      <c r="AB29" s="22">
        <v>266.84399999999999</v>
      </c>
      <c r="AC29" s="7" t="b">
        <v>0</v>
      </c>
      <c r="AD29" s="7">
        <v>8.6799999999999996E-4</v>
      </c>
      <c r="AE29" s="7" t="s">
        <v>1623</v>
      </c>
      <c r="AF29" s="265"/>
      <c r="AG29" s="258">
        <f t="shared" si="0"/>
        <v>0.27</v>
      </c>
      <c r="AH29" s="7" t="str">
        <f t="shared" si="1"/>
        <v>NO</v>
      </c>
      <c r="AI29" s="265"/>
      <c r="AJ29" s="238"/>
      <c r="AK29" s="238"/>
      <c r="AL29" s="238"/>
      <c r="AM29" s="238"/>
      <c r="AN29" s="238"/>
      <c r="AO29" s="238"/>
      <c r="AP29" s="238"/>
      <c r="AQ29" s="238"/>
      <c r="AR29" s="238"/>
      <c r="AS29" s="238"/>
      <c r="AT29" s="238"/>
      <c r="AU29" s="238"/>
      <c r="AV29" s="238"/>
      <c r="AW29" s="238"/>
      <c r="AX29" s="238"/>
    </row>
    <row r="30" spans="1:50" ht="49" x14ac:dyDescent="0.2">
      <c r="A30" s="6" t="s">
        <v>129</v>
      </c>
      <c r="B30" s="7" t="s">
        <v>130</v>
      </c>
      <c r="C30" s="7" t="s">
        <v>202</v>
      </c>
      <c r="D30" s="7">
        <v>1</v>
      </c>
      <c r="E30" s="7" t="s">
        <v>132</v>
      </c>
      <c r="F30" s="7">
        <v>9198887386</v>
      </c>
      <c r="G30" s="7" t="s">
        <v>133</v>
      </c>
      <c r="H30" s="7" t="s">
        <v>197</v>
      </c>
      <c r="I30" s="7" t="s">
        <v>136</v>
      </c>
      <c r="J30" s="213" t="s">
        <v>203</v>
      </c>
      <c r="M30" s="6" t="s">
        <v>1619</v>
      </c>
      <c r="N30" s="7" t="s">
        <v>1616</v>
      </c>
      <c r="O30" s="7" t="s">
        <v>1617</v>
      </c>
      <c r="P30" s="7">
        <v>27</v>
      </c>
      <c r="Q30" s="7">
        <v>-9.2233720368547697E+18</v>
      </c>
      <c r="R30" s="213" t="s">
        <v>203</v>
      </c>
      <c r="S30" s="7" t="s">
        <v>130</v>
      </c>
      <c r="T30" s="7" t="s">
        <v>1620</v>
      </c>
      <c r="U30" s="7" t="s">
        <v>1622</v>
      </c>
      <c r="V30" s="7">
        <v>8538.9950000000008</v>
      </c>
      <c r="W30" s="7">
        <v>139</v>
      </c>
      <c r="X30" s="7">
        <v>24</v>
      </c>
      <c r="Y30" s="7">
        <v>39</v>
      </c>
      <c r="Z30" s="7" t="s">
        <v>1654</v>
      </c>
      <c r="AA30" s="7" t="s">
        <v>1655</v>
      </c>
      <c r="AB30" s="22">
        <v>266.84399999999999</v>
      </c>
      <c r="AC30" s="7" t="b">
        <v>0</v>
      </c>
      <c r="AD30" s="7">
        <v>0.10814799999999999</v>
      </c>
      <c r="AE30" s="7" t="s">
        <v>1623</v>
      </c>
      <c r="AF30" s="265"/>
      <c r="AG30" s="258">
        <f t="shared" si="0"/>
        <v>0.27</v>
      </c>
      <c r="AH30" s="7" t="str">
        <f t="shared" si="1"/>
        <v>NO</v>
      </c>
      <c r="AI30" s="265"/>
      <c r="AJ30" s="238"/>
      <c r="AK30" s="238"/>
      <c r="AL30" s="238"/>
      <c r="AM30" s="238"/>
      <c r="AN30" s="238"/>
      <c r="AO30" s="238"/>
      <c r="AP30" s="238"/>
      <c r="AQ30" s="238"/>
      <c r="AR30" s="238"/>
      <c r="AS30" s="238"/>
      <c r="AT30" s="238"/>
      <c r="AU30" s="238"/>
      <c r="AV30" s="238"/>
      <c r="AW30" s="238"/>
      <c r="AX30" s="238"/>
    </row>
    <row r="31" spans="1:50" ht="25" x14ac:dyDescent="0.2">
      <c r="A31" s="6" t="s">
        <v>129</v>
      </c>
      <c r="B31" s="7" t="s">
        <v>130</v>
      </c>
      <c r="C31" s="7" t="s">
        <v>204</v>
      </c>
      <c r="D31" s="7">
        <v>1</v>
      </c>
      <c r="E31" s="7" t="s">
        <v>195</v>
      </c>
      <c r="F31" s="7" t="s">
        <v>133</v>
      </c>
      <c r="G31" s="7">
        <v>9198887386</v>
      </c>
      <c r="H31" s="7" t="s">
        <v>197</v>
      </c>
      <c r="I31" s="7" t="s">
        <v>136</v>
      </c>
      <c r="J31" s="213" t="s">
        <v>205</v>
      </c>
      <c r="M31" s="6" t="s">
        <v>1619</v>
      </c>
      <c r="N31" s="7" t="s">
        <v>1616</v>
      </c>
      <c r="O31" s="7" t="s">
        <v>1617</v>
      </c>
      <c r="P31" s="7">
        <v>28</v>
      </c>
      <c r="Q31" s="7">
        <v>-9.2233720368547697E+18</v>
      </c>
      <c r="R31" s="213" t="s">
        <v>205</v>
      </c>
      <c r="S31" s="7" t="s">
        <v>130</v>
      </c>
      <c r="T31" s="7" t="s">
        <v>1620</v>
      </c>
      <c r="U31" s="7" t="s">
        <v>1622</v>
      </c>
      <c r="V31" s="7">
        <v>8538.9950000000008</v>
      </c>
      <c r="W31" s="7">
        <v>56</v>
      </c>
      <c r="X31" s="7">
        <v>11</v>
      </c>
      <c r="Y31" s="7">
        <v>17</v>
      </c>
      <c r="Z31" s="7" t="s">
        <v>1655</v>
      </c>
      <c r="AA31" s="7" t="s">
        <v>1656</v>
      </c>
      <c r="AB31" s="22">
        <v>266.84399999999999</v>
      </c>
      <c r="AC31" s="7" t="b">
        <v>0</v>
      </c>
      <c r="AD31" s="7">
        <v>9.2299999999999999E-4</v>
      </c>
      <c r="AE31" s="7" t="s">
        <v>1623</v>
      </c>
      <c r="AF31" s="265"/>
      <c r="AG31" s="258">
        <f t="shared" si="0"/>
        <v>0.27</v>
      </c>
      <c r="AH31" s="7" t="str">
        <f t="shared" si="1"/>
        <v>NO</v>
      </c>
      <c r="AI31" s="265"/>
      <c r="AJ31" s="238"/>
      <c r="AK31" s="238"/>
      <c r="AL31" s="238"/>
      <c r="AM31" s="238"/>
      <c r="AN31" s="238"/>
      <c r="AO31" s="238"/>
      <c r="AP31" s="238"/>
      <c r="AQ31" s="238"/>
      <c r="AR31" s="238"/>
      <c r="AS31" s="238"/>
      <c r="AT31" s="238"/>
      <c r="AU31" s="238"/>
      <c r="AV31" s="238"/>
      <c r="AW31" s="238"/>
      <c r="AX31" s="238"/>
    </row>
    <row r="32" spans="1:50" ht="49" x14ac:dyDescent="0.2">
      <c r="A32" s="6" t="s">
        <v>129</v>
      </c>
      <c r="B32" s="7" t="s">
        <v>130</v>
      </c>
      <c r="C32" s="7" t="s">
        <v>206</v>
      </c>
      <c r="D32" s="7">
        <v>1</v>
      </c>
      <c r="E32" s="7" t="s">
        <v>132</v>
      </c>
      <c r="F32" s="7">
        <v>9198887386</v>
      </c>
      <c r="G32" s="7" t="s">
        <v>133</v>
      </c>
      <c r="H32" s="7" t="s">
        <v>197</v>
      </c>
      <c r="I32" s="7" t="s">
        <v>136</v>
      </c>
      <c r="J32" s="212" t="s">
        <v>207</v>
      </c>
      <c r="M32" s="6" t="s">
        <v>1619</v>
      </c>
      <c r="N32" s="7" t="s">
        <v>1616</v>
      </c>
      <c r="O32" s="7" t="s">
        <v>1617</v>
      </c>
      <c r="P32" s="7">
        <v>29</v>
      </c>
      <c r="Q32" s="7">
        <v>-9.2233720368547697E+18</v>
      </c>
      <c r="R32" s="217" t="s">
        <v>207</v>
      </c>
      <c r="S32" s="7" t="s">
        <v>130</v>
      </c>
      <c r="T32" s="7" t="s">
        <v>1620</v>
      </c>
      <c r="U32" s="7" t="s">
        <v>1622</v>
      </c>
      <c r="V32" s="7">
        <v>8538.9950000000008</v>
      </c>
      <c r="W32" s="7">
        <v>143</v>
      </c>
      <c r="X32" s="7">
        <v>19</v>
      </c>
      <c r="Y32" s="7">
        <v>59</v>
      </c>
      <c r="Z32" s="7" t="s">
        <v>1656</v>
      </c>
      <c r="AA32" s="7" t="s">
        <v>1657</v>
      </c>
      <c r="AB32" s="22">
        <v>266.84399999999999</v>
      </c>
      <c r="AC32" s="7" t="b">
        <v>0</v>
      </c>
      <c r="AD32" s="7">
        <v>3.3626999999999997E-2</v>
      </c>
      <c r="AE32" s="7" t="s">
        <v>1623</v>
      </c>
      <c r="AF32" s="265"/>
      <c r="AG32" s="258">
        <f t="shared" si="0"/>
        <v>0.27</v>
      </c>
      <c r="AH32" s="7" t="str">
        <f t="shared" si="1"/>
        <v>NO</v>
      </c>
      <c r="AI32" s="265"/>
      <c r="AJ32" s="238"/>
      <c r="AK32" s="238"/>
      <c r="AL32" s="238"/>
      <c r="AM32" s="238"/>
      <c r="AN32" s="238"/>
      <c r="AO32" s="238"/>
      <c r="AP32" s="238"/>
      <c r="AQ32" s="238"/>
      <c r="AR32" s="238"/>
      <c r="AS32" s="238"/>
      <c r="AT32" s="238"/>
      <c r="AU32" s="238"/>
      <c r="AV32" s="238"/>
      <c r="AW32" s="238"/>
      <c r="AX32" s="238"/>
    </row>
    <row r="33" spans="1:50" ht="37" x14ac:dyDescent="0.2">
      <c r="A33" s="6" t="s">
        <v>129</v>
      </c>
      <c r="B33" s="7" t="s">
        <v>130</v>
      </c>
      <c r="C33" s="7" t="s">
        <v>208</v>
      </c>
      <c r="D33" s="7">
        <v>1</v>
      </c>
      <c r="E33" s="7" t="s">
        <v>195</v>
      </c>
      <c r="F33" s="7" t="s">
        <v>133</v>
      </c>
      <c r="G33" s="7">
        <v>9198887386</v>
      </c>
      <c r="H33" s="7" t="s">
        <v>197</v>
      </c>
      <c r="I33" s="7" t="s">
        <v>136</v>
      </c>
      <c r="J33" s="212" t="s">
        <v>209</v>
      </c>
      <c r="M33" s="6" t="s">
        <v>1619</v>
      </c>
      <c r="N33" s="7" t="s">
        <v>1616</v>
      </c>
      <c r="O33" s="7" t="s">
        <v>1617</v>
      </c>
      <c r="P33" s="7">
        <v>30</v>
      </c>
      <c r="Q33" s="7">
        <v>-9.2233720368547697E+18</v>
      </c>
      <c r="R33" s="217" t="s">
        <v>209</v>
      </c>
      <c r="S33" s="7" t="s">
        <v>130</v>
      </c>
      <c r="T33" s="7" t="s">
        <v>1620</v>
      </c>
      <c r="U33" s="7" t="s">
        <v>1622</v>
      </c>
      <c r="V33" s="7">
        <v>8538.9950000000008</v>
      </c>
      <c r="W33" s="7">
        <v>89</v>
      </c>
      <c r="X33" s="7">
        <v>14</v>
      </c>
      <c r="Y33" s="7">
        <v>42</v>
      </c>
      <c r="Z33" s="7" t="s">
        <v>1657</v>
      </c>
      <c r="AA33" s="7" t="s">
        <v>1658</v>
      </c>
      <c r="AB33" s="22">
        <v>266.84399999999999</v>
      </c>
      <c r="AC33" s="7" t="b">
        <v>0</v>
      </c>
      <c r="AD33" s="7">
        <v>1.2290000000000001E-2</v>
      </c>
      <c r="AE33" s="7" t="s">
        <v>1623</v>
      </c>
      <c r="AF33" s="265"/>
      <c r="AG33" s="258">
        <f t="shared" si="0"/>
        <v>0.27</v>
      </c>
      <c r="AH33" s="7" t="str">
        <f t="shared" si="1"/>
        <v>NO</v>
      </c>
      <c r="AI33" s="265"/>
      <c r="AJ33" s="238"/>
      <c r="AK33" s="238"/>
      <c r="AL33" s="238"/>
      <c r="AM33" s="238"/>
      <c r="AN33" s="238"/>
      <c r="AO33" s="238"/>
      <c r="AP33" s="238"/>
      <c r="AQ33" s="238"/>
      <c r="AR33" s="238"/>
      <c r="AS33" s="238"/>
      <c r="AT33" s="238"/>
      <c r="AU33" s="238"/>
      <c r="AV33" s="238"/>
      <c r="AW33" s="238"/>
      <c r="AX33" s="238"/>
    </row>
    <row r="34" spans="1:50" ht="49" x14ac:dyDescent="0.2">
      <c r="A34" s="6" t="s">
        <v>129</v>
      </c>
      <c r="B34" s="7" t="s">
        <v>130</v>
      </c>
      <c r="C34" s="7" t="s">
        <v>210</v>
      </c>
      <c r="D34" s="7">
        <v>1</v>
      </c>
      <c r="E34" s="7" t="s">
        <v>132</v>
      </c>
      <c r="F34" s="7">
        <v>9198887386</v>
      </c>
      <c r="G34" s="7" t="s">
        <v>133</v>
      </c>
      <c r="H34" s="7" t="s">
        <v>197</v>
      </c>
      <c r="I34" s="7" t="s">
        <v>136</v>
      </c>
      <c r="J34" s="211" t="s">
        <v>211</v>
      </c>
      <c r="M34" s="6" t="s">
        <v>1619</v>
      </c>
      <c r="N34" s="7" t="s">
        <v>1616</v>
      </c>
      <c r="O34" s="7" t="s">
        <v>1617</v>
      </c>
      <c r="P34" s="7">
        <v>31</v>
      </c>
      <c r="Q34" s="7">
        <v>-9.2233720368547697E+18</v>
      </c>
      <c r="R34" s="211" t="s">
        <v>211</v>
      </c>
      <c r="S34" s="7" t="s">
        <v>130</v>
      </c>
      <c r="T34" s="7" t="s">
        <v>1620</v>
      </c>
      <c r="U34" s="7" t="s">
        <v>1622</v>
      </c>
      <c r="V34" s="7">
        <v>8538.9950000000008</v>
      </c>
      <c r="W34" s="7">
        <v>141</v>
      </c>
      <c r="X34" s="7">
        <v>23</v>
      </c>
      <c r="Y34" s="7">
        <v>51</v>
      </c>
      <c r="Z34" s="7" t="s">
        <v>1658</v>
      </c>
      <c r="AA34" s="7" t="s">
        <v>1622</v>
      </c>
      <c r="AB34" s="22">
        <v>266.84399999999999</v>
      </c>
      <c r="AC34" s="7" t="b">
        <v>0</v>
      </c>
      <c r="AD34" s="7">
        <v>0.180479</v>
      </c>
      <c r="AE34" s="7" t="s">
        <v>1623</v>
      </c>
      <c r="AF34" s="265"/>
      <c r="AG34" s="258">
        <f t="shared" si="0"/>
        <v>0.27</v>
      </c>
      <c r="AH34" s="7" t="str">
        <f t="shared" si="1"/>
        <v>NO</v>
      </c>
      <c r="AI34" s="265"/>
      <c r="AJ34" s="238"/>
      <c r="AK34" s="238"/>
      <c r="AL34" s="238"/>
      <c r="AM34" s="238"/>
      <c r="AN34" s="238"/>
      <c r="AO34" s="238"/>
      <c r="AP34" s="238"/>
      <c r="AQ34" s="238"/>
      <c r="AR34" s="238"/>
      <c r="AS34" s="238"/>
      <c r="AT34" s="238"/>
      <c r="AU34" s="238"/>
      <c r="AV34" s="238"/>
      <c r="AW34" s="238"/>
      <c r="AX34" s="238"/>
    </row>
    <row r="35" spans="1:50" ht="25" x14ac:dyDescent="0.2">
      <c r="A35" s="6" t="s">
        <v>129</v>
      </c>
      <c r="B35" s="7" t="s">
        <v>130</v>
      </c>
      <c r="C35" s="7" t="s">
        <v>212</v>
      </c>
      <c r="D35" s="7">
        <v>1</v>
      </c>
      <c r="E35" s="7" t="s">
        <v>195</v>
      </c>
      <c r="F35" s="7" t="s">
        <v>133</v>
      </c>
      <c r="G35" s="7">
        <v>9198887386</v>
      </c>
      <c r="H35" s="7" t="s">
        <v>197</v>
      </c>
      <c r="I35" s="7" t="s">
        <v>136</v>
      </c>
      <c r="J35" s="213" t="s">
        <v>213</v>
      </c>
      <c r="M35" s="6" t="s">
        <v>1619</v>
      </c>
      <c r="N35" s="7" t="s">
        <v>1616</v>
      </c>
      <c r="O35" s="7" t="s">
        <v>1617</v>
      </c>
      <c r="P35" s="7">
        <v>32</v>
      </c>
      <c r="Q35" s="7">
        <v>-9.2233720368547697E+18</v>
      </c>
      <c r="R35" s="213" t="s">
        <v>213</v>
      </c>
      <c r="S35" s="7" t="s">
        <v>130</v>
      </c>
      <c r="T35" s="7" t="s">
        <v>1659</v>
      </c>
      <c r="U35" s="7" t="s">
        <v>1661</v>
      </c>
      <c r="V35" s="7">
        <v>6560.9369999999999</v>
      </c>
      <c r="W35" s="7">
        <v>75</v>
      </c>
      <c r="X35" s="7">
        <v>13</v>
      </c>
      <c r="Y35" s="7">
        <v>22</v>
      </c>
      <c r="Z35" s="7" t="s">
        <v>1659</v>
      </c>
      <c r="AA35" s="7" t="s">
        <v>1660</v>
      </c>
      <c r="AB35" s="22">
        <v>205.029</v>
      </c>
      <c r="AC35" s="7" t="b">
        <v>0</v>
      </c>
      <c r="AD35" s="7">
        <v>1.95E-4</v>
      </c>
      <c r="AE35" s="7" t="s">
        <v>1623</v>
      </c>
      <c r="AF35" s="265"/>
      <c r="AG35" s="258">
        <f t="shared" si="0"/>
        <v>0.21</v>
      </c>
      <c r="AH35" s="7" t="str">
        <f t="shared" si="1"/>
        <v>NO</v>
      </c>
      <c r="AI35" s="265"/>
      <c r="AJ35" s="238"/>
      <c r="AK35" s="238"/>
      <c r="AL35" s="238"/>
      <c r="AM35" s="238"/>
      <c r="AN35" s="238"/>
      <c r="AO35" s="238"/>
      <c r="AP35" s="238"/>
      <c r="AQ35" s="238"/>
      <c r="AR35" s="238"/>
      <c r="AS35" s="238"/>
      <c r="AT35" s="238"/>
      <c r="AU35" s="238"/>
      <c r="AV35" s="238"/>
      <c r="AW35" s="238"/>
      <c r="AX35" s="238"/>
    </row>
    <row r="36" spans="1:50" ht="25" x14ac:dyDescent="0.2">
      <c r="A36" s="6" t="s">
        <v>129</v>
      </c>
      <c r="B36" s="7" t="s">
        <v>130</v>
      </c>
      <c r="C36" s="7" t="s">
        <v>214</v>
      </c>
      <c r="D36" s="7">
        <v>1</v>
      </c>
      <c r="E36" s="7" t="s">
        <v>132</v>
      </c>
      <c r="F36" s="7">
        <v>9198887386</v>
      </c>
      <c r="G36" s="7" t="s">
        <v>133</v>
      </c>
      <c r="H36" s="7" t="s">
        <v>197</v>
      </c>
      <c r="I36" s="7" t="s">
        <v>136</v>
      </c>
      <c r="J36" s="212" t="s">
        <v>215</v>
      </c>
      <c r="M36" s="6" t="s">
        <v>1619</v>
      </c>
      <c r="N36" s="7" t="s">
        <v>1616</v>
      </c>
      <c r="O36" s="7" t="s">
        <v>1617</v>
      </c>
      <c r="P36" s="7">
        <v>33</v>
      </c>
      <c r="Q36" s="7">
        <v>-9.2233720368547697E+18</v>
      </c>
      <c r="R36" s="217" t="s">
        <v>215</v>
      </c>
      <c r="S36" s="7" t="s">
        <v>130</v>
      </c>
      <c r="T36" s="7" t="s">
        <v>1659</v>
      </c>
      <c r="U36" s="7" t="s">
        <v>1661</v>
      </c>
      <c r="V36" s="7">
        <v>6560.9369999999999</v>
      </c>
      <c r="W36" s="7">
        <v>83</v>
      </c>
      <c r="X36" s="7">
        <v>11</v>
      </c>
      <c r="Y36" s="7">
        <v>39</v>
      </c>
      <c r="Z36" s="7" t="s">
        <v>1660</v>
      </c>
      <c r="AA36" s="7" t="s">
        <v>1662</v>
      </c>
      <c r="AB36" s="22">
        <v>205.029</v>
      </c>
      <c r="AC36" s="7" t="b">
        <v>0</v>
      </c>
      <c r="AD36" s="7">
        <v>0.314558</v>
      </c>
      <c r="AE36" s="7" t="s">
        <v>1623</v>
      </c>
      <c r="AF36" s="265"/>
      <c r="AG36" s="258">
        <f t="shared" si="0"/>
        <v>0.21</v>
      </c>
      <c r="AH36" s="7" t="str">
        <f t="shared" si="1"/>
        <v>NO</v>
      </c>
      <c r="AI36" s="265"/>
      <c r="AJ36" s="238"/>
      <c r="AK36" s="238"/>
      <c r="AL36" s="238"/>
      <c r="AM36" s="238"/>
      <c r="AN36" s="238"/>
      <c r="AO36" s="238"/>
      <c r="AP36" s="238"/>
      <c r="AQ36" s="238"/>
      <c r="AR36" s="238"/>
      <c r="AS36" s="238"/>
      <c r="AT36" s="238"/>
      <c r="AU36" s="238"/>
      <c r="AV36" s="238"/>
      <c r="AW36" s="238"/>
      <c r="AX36" s="238"/>
    </row>
    <row r="37" spans="1:50" ht="49" x14ac:dyDescent="0.2">
      <c r="A37" s="6" t="s">
        <v>129</v>
      </c>
      <c r="B37" s="7" t="s">
        <v>130</v>
      </c>
      <c r="C37" s="7" t="s">
        <v>216</v>
      </c>
      <c r="D37" s="7">
        <v>1</v>
      </c>
      <c r="E37" s="7" t="s">
        <v>195</v>
      </c>
      <c r="F37" s="7" t="s">
        <v>133</v>
      </c>
      <c r="G37" s="7">
        <v>9198887386</v>
      </c>
      <c r="H37" s="7" t="s">
        <v>197</v>
      </c>
      <c r="I37" s="7" t="s">
        <v>136</v>
      </c>
      <c r="J37" s="211" t="s">
        <v>217</v>
      </c>
      <c r="M37" s="6" t="s">
        <v>1619</v>
      </c>
      <c r="N37" s="7" t="s">
        <v>1616</v>
      </c>
      <c r="O37" s="7" t="s">
        <v>1617</v>
      </c>
      <c r="P37" s="7">
        <v>34</v>
      </c>
      <c r="Q37" s="7">
        <v>-9.2233720368547697E+18</v>
      </c>
      <c r="R37" s="211" t="s">
        <v>217</v>
      </c>
      <c r="S37" s="7" t="s">
        <v>130</v>
      </c>
      <c r="T37" s="7" t="s">
        <v>1659</v>
      </c>
      <c r="U37" s="7" t="s">
        <v>1661</v>
      </c>
      <c r="V37" s="7">
        <v>6560.9369999999999</v>
      </c>
      <c r="W37" s="7">
        <v>141</v>
      </c>
      <c r="X37" s="7">
        <v>25</v>
      </c>
      <c r="Y37" s="7">
        <v>38</v>
      </c>
      <c r="Z37" s="7" t="s">
        <v>1662</v>
      </c>
      <c r="AA37" s="7" t="s">
        <v>1663</v>
      </c>
      <c r="AB37" s="22">
        <v>205.029</v>
      </c>
      <c r="AC37" s="7" t="b">
        <v>0</v>
      </c>
      <c r="AD37" s="7">
        <v>4.7834000000000002E-2</v>
      </c>
      <c r="AE37" s="7" t="s">
        <v>1623</v>
      </c>
      <c r="AF37" s="265"/>
      <c r="AG37" s="258">
        <f t="shared" si="0"/>
        <v>0.21</v>
      </c>
      <c r="AH37" s="7" t="str">
        <f t="shared" si="1"/>
        <v>NO</v>
      </c>
      <c r="AI37" s="265"/>
      <c r="AJ37" s="238"/>
      <c r="AK37" s="238"/>
      <c r="AL37" s="238"/>
      <c r="AM37" s="238"/>
      <c r="AN37" s="238"/>
      <c r="AO37" s="238"/>
      <c r="AP37" s="238"/>
      <c r="AQ37" s="238"/>
      <c r="AR37" s="238"/>
      <c r="AS37" s="238"/>
      <c r="AT37" s="238"/>
      <c r="AU37" s="238"/>
      <c r="AV37" s="238"/>
      <c r="AW37" s="238"/>
      <c r="AX37" s="238"/>
    </row>
    <row r="38" spans="1:50" ht="25" x14ac:dyDescent="0.2">
      <c r="A38" s="6" t="s">
        <v>129</v>
      </c>
      <c r="B38" s="7" t="s">
        <v>130</v>
      </c>
      <c r="C38" s="7" t="s">
        <v>218</v>
      </c>
      <c r="D38" s="7">
        <v>1</v>
      </c>
      <c r="E38" s="7" t="s">
        <v>132</v>
      </c>
      <c r="F38" s="7">
        <v>9198887386</v>
      </c>
      <c r="G38" s="7" t="s">
        <v>133</v>
      </c>
      <c r="H38" s="7" t="s">
        <v>197</v>
      </c>
      <c r="I38" s="7" t="s">
        <v>136</v>
      </c>
      <c r="J38" s="213" t="s">
        <v>219</v>
      </c>
      <c r="M38" s="6" t="s">
        <v>1619</v>
      </c>
      <c r="N38" s="7" t="s">
        <v>1616</v>
      </c>
      <c r="O38" s="7" t="s">
        <v>1617</v>
      </c>
      <c r="P38" s="7">
        <v>35</v>
      </c>
      <c r="Q38" s="7">
        <v>-9.2233720368547697E+18</v>
      </c>
      <c r="R38" s="213" t="s">
        <v>219</v>
      </c>
      <c r="S38" s="7" t="s">
        <v>130</v>
      </c>
      <c r="T38" s="7" t="s">
        <v>1659</v>
      </c>
      <c r="U38" s="7" t="s">
        <v>1661</v>
      </c>
      <c r="V38" s="7">
        <v>6560.9369999999999</v>
      </c>
      <c r="W38" s="7">
        <v>64</v>
      </c>
      <c r="X38" s="7">
        <v>9</v>
      </c>
      <c r="Y38" s="7">
        <v>24</v>
      </c>
      <c r="Z38" s="7" t="s">
        <v>1663</v>
      </c>
      <c r="AA38" s="7" t="s">
        <v>1664</v>
      </c>
      <c r="AB38" s="22">
        <v>205.029</v>
      </c>
      <c r="AC38" s="7" t="b">
        <v>0</v>
      </c>
      <c r="AD38" s="7">
        <v>6.5333000000000002E-2</v>
      </c>
      <c r="AE38" s="7" t="s">
        <v>1623</v>
      </c>
      <c r="AF38" s="265"/>
      <c r="AG38" s="258">
        <f t="shared" si="0"/>
        <v>0.21</v>
      </c>
      <c r="AH38" s="7" t="str">
        <f t="shared" si="1"/>
        <v>NO</v>
      </c>
      <c r="AI38" s="265"/>
      <c r="AJ38" s="238"/>
      <c r="AK38" s="238"/>
      <c r="AL38" s="238"/>
      <c r="AM38" s="238"/>
      <c r="AN38" s="238"/>
      <c r="AO38" s="238"/>
      <c r="AP38" s="238"/>
      <c r="AQ38" s="238"/>
      <c r="AR38" s="238"/>
      <c r="AS38" s="238"/>
      <c r="AT38" s="238"/>
      <c r="AU38" s="238"/>
      <c r="AV38" s="238"/>
      <c r="AW38" s="238"/>
      <c r="AX38" s="238"/>
    </row>
    <row r="39" spans="1:50" ht="25" x14ac:dyDescent="0.2">
      <c r="A39" s="6" t="s">
        <v>129</v>
      </c>
      <c r="B39" s="7" t="s">
        <v>130</v>
      </c>
      <c r="C39" s="7" t="s">
        <v>220</v>
      </c>
      <c r="D39" s="7">
        <v>1</v>
      </c>
      <c r="E39" s="7" t="s">
        <v>195</v>
      </c>
      <c r="F39" s="7" t="s">
        <v>133</v>
      </c>
      <c r="G39" s="7">
        <v>9198887386</v>
      </c>
      <c r="H39" s="7" t="s">
        <v>197</v>
      </c>
      <c r="I39" s="7" t="s">
        <v>136</v>
      </c>
      <c r="J39" s="211" t="s">
        <v>221</v>
      </c>
      <c r="M39" s="6" t="s">
        <v>1619</v>
      </c>
      <c r="N39" s="7" t="s">
        <v>1616</v>
      </c>
      <c r="O39" s="7" t="s">
        <v>1617</v>
      </c>
      <c r="P39" s="7">
        <v>36</v>
      </c>
      <c r="Q39" s="7">
        <v>-9.2233720368547697E+18</v>
      </c>
      <c r="R39" s="211" t="s">
        <v>221</v>
      </c>
      <c r="S39" s="7" t="s">
        <v>130</v>
      </c>
      <c r="T39" s="7" t="s">
        <v>1659</v>
      </c>
      <c r="U39" s="7" t="s">
        <v>1661</v>
      </c>
      <c r="V39" s="7">
        <v>6560.9369999999999</v>
      </c>
      <c r="W39" s="7">
        <v>79</v>
      </c>
      <c r="X39" s="7">
        <v>10</v>
      </c>
      <c r="Y39" s="7">
        <v>35</v>
      </c>
      <c r="Z39" s="7" t="s">
        <v>1664</v>
      </c>
      <c r="AA39" s="7" t="s">
        <v>1665</v>
      </c>
      <c r="AB39" s="22">
        <v>205.029</v>
      </c>
      <c r="AC39" s="7" t="b">
        <v>0</v>
      </c>
      <c r="AD39" s="7">
        <v>5.3700000000000004E-4</v>
      </c>
      <c r="AE39" s="7" t="s">
        <v>1623</v>
      </c>
      <c r="AF39" s="265"/>
      <c r="AG39" s="258">
        <f t="shared" si="0"/>
        <v>0.21</v>
      </c>
      <c r="AH39" s="7" t="str">
        <f t="shared" si="1"/>
        <v>NO</v>
      </c>
      <c r="AI39" s="265"/>
      <c r="AJ39" s="238"/>
      <c r="AK39" s="238"/>
      <c r="AL39" s="238"/>
      <c r="AM39" s="238"/>
      <c r="AN39" s="238"/>
      <c r="AO39" s="238"/>
      <c r="AP39" s="238"/>
      <c r="AQ39" s="238"/>
      <c r="AR39" s="238"/>
      <c r="AS39" s="238"/>
      <c r="AT39" s="238"/>
      <c r="AU39" s="238"/>
      <c r="AV39" s="238"/>
      <c r="AW39" s="238"/>
      <c r="AX39" s="238"/>
    </row>
    <row r="40" spans="1:50" ht="49" x14ac:dyDescent="0.2">
      <c r="A40" s="6" t="s">
        <v>129</v>
      </c>
      <c r="B40" s="7" t="s">
        <v>130</v>
      </c>
      <c r="C40" s="7" t="s">
        <v>222</v>
      </c>
      <c r="D40" s="7">
        <v>1</v>
      </c>
      <c r="E40" s="7" t="s">
        <v>132</v>
      </c>
      <c r="F40" s="7">
        <v>9198887386</v>
      </c>
      <c r="G40" s="7" t="s">
        <v>133</v>
      </c>
      <c r="H40" s="7" t="s">
        <v>197</v>
      </c>
      <c r="I40" s="7" t="s">
        <v>136</v>
      </c>
      <c r="J40" s="212" t="s">
        <v>223</v>
      </c>
      <c r="M40" s="6" t="s">
        <v>1619</v>
      </c>
      <c r="N40" s="7" t="s">
        <v>1616</v>
      </c>
      <c r="O40" s="7" t="s">
        <v>1617</v>
      </c>
      <c r="P40" s="7">
        <v>37</v>
      </c>
      <c r="Q40" s="7">
        <v>-9.2233720368547697E+18</v>
      </c>
      <c r="R40" s="217" t="s">
        <v>223</v>
      </c>
      <c r="S40" s="7" t="s">
        <v>130</v>
      </c>
      <c r="T40" s="7" t="s">
        <v>1659</v>
      </c>
      <c r="U40" s="7" t="s">
        <v>1661</v>
      </c>
      <c r="V40" s="7">
        <v>6560.9369999999999</v>
      </c>
      <c r="W40" s="7">
        <v>140</v>
      </c>
      <c r="X40" s="7">
        <v>23</v>
      </c>
      <c r="Y40" s="7">
        <v>59</v>
      </c>
      <c r="Z40" s="7" t="s">
        <v>1665</v>
      </c>
      <c r="AA40" s="7" t="s">
        <v>1666</v>
      </c>
      <c r="AB40" s="22">
        <v>205.029</v>
      </c>
      <c r="AC40" s="7" t="b">
        <v>1</v>
      </c>
      <c r="AD40" s="7">
        <v>0.99434400000000001</v>
      </c>
      <c r="AE40" s="7" t="s">
        <v>1667</v>
      </c>
      <c r="AF40" s="265"/>
      <c r="AG40" s="258">
        <f t="shared" si="0"/>
        <v>0.21</v>
      </c>
      <c r="AH40" s="7" t="str">
        <f t="shared" si="1"/>
        <v>YES</v>
      </c>
      <c r="AI40" s="265"/>
      <c r="AJ40" s="238"/>
      <c r="AK40" s="238"/>
      <c r="AL40" s="238"/>
      <c r="AM40" s="238"/>
      <c r="AN40" s="238"/>
      <c r="AO40" s="238"/>
      <c r="AP40" s="238"/>
      <c r="AQ40" s="238"/>
      <c r="AR40" s="238"/>
      <c r="AS40" s="238"/>
      <c r="AT40" s="238"/>
      <c r="AU40" s="238"/>
      <c r="AV40" s="238"/>
      <c r="AW40" s="238"/>
      <c r="AX40" s="238"/>
    </row>
    <row r="41" spans="1:50" ht="37" x14ac:dyDescent="0.2">
      <c r="A41" s="6" t="s">
        <v>129</v>
      </c>
      <c r="B41" s="7" t="s">
        <v>130</v>
      </c>
      <c r="C41" s="7" t="s">
        <v>224</v>
      </c>
      <c r="D41" s="7">
        <v>1</v>
      </c>
      <c r="E41" s="7" t="s">
        <v>195</v>
      </c>
      <c r="F41" s="7" t="s">
        <v>133</v>
      </c>
      <c r="G41" s="7">
        <v>9198887386</v>
      </c>
      <c r="H41" s="7" t="s">
        <v>197</v>
      </c>
      <c r="I41" s="7" t="s">
        <v>136</v>
      </c>
      <c r="J41" s="212" t="s">
        <v>225</v>
      </c>
      <c r="M41" s="6" t="s">
        <v>1619</v>
      </c>
      <c r="N41" s="7" t="s">
        <v>1616</v>
      </c>
      <c r="O41" s="7" t="s">
        <v>1617</v>
      </c>
      <c r="P41" s="7">
        <v>38</v>
      </c>
      <c r="Q41" s="7">
        <v>-9.2233720368547697E+18</v>
      </c>
      <c r="R41" s="217" t="s">
        <v>225</v>
      </c>
      <c r="S41" s="7" t="s">
        <v>130</v>
      </c>
      <c r="T41" s="7" t="s">
        <v>1659</v>
      </c>
      <c r="U41" s="7" t="s">
        <v>1661</v>
      </c>
      <c r="V41" s="7">
        <v>6560.9369999999999</v>
      </c>
      <c r="W41" s="7">
        <v>102</v>
      </c>
      <c r="X41" s="7">
        <v>16</v>
      </c>
      <c r="Y41" s="7">
        <v>46</v>
      </c>
      <c r="Z41" s="7" t="s">
        <v>1666</v>
      </c>
      <c r="AA41" s="7" t="s">
        <v>1668</v>
      </c>
      <c r="AB41" s="22">
        <v>205.029</v>
      </c>
      <c r="AC41" s="7" t="b">
        <v>1</v>
      </c>
      <c r="AD41" s="7">
        <v>0.61903200000000003</v>
      </c>
      <c r="AE41" s="7" t="s">
        <v>1667</v>
      </c>
      <c r="AF41" s="265"/>
      <c r="AG41" s="258">
        <f t="shared" si="0"/>
        <v>0.21</v>
      </c>
      <c r="AH41" s="7" t="str">
        <f t="shared" si="1"/>
        <v>YES</v>
      </c>
      <c r="AI41" s="265"/>
      <c r="AJ41" s="238"/>
      <c r="AK41" s="238"/>
      <c r="AL41" s="238"/>
      <c r="AM41" s="238"/>
      <c r="AN41" s="238"/>
      <c r="AO41" s="238"/>
      <c r="AP41" s="238"/>
      <c r="AQ41" s="238"/>
      <c r="AR41" s="238"/>
      <c r="AS41" s="238"/>
      <c r="AT41" s="238"/>
      <c r="AU41" s="238"/>
      <c r="AV41" s="238"/>
      <c r="AW41" s="238"/>
      <c r="AX41" s="238"/>
    </row>
    <row r="42" spans="1:50" ht="49" x14ac:dyDescent="0.2">
      <c r="A42" s="6" t="s">
        <v>129</v>
      </c>
      <c r="B42" s="7" t="s">
        <v>130</v>
      </c>
      <c r="C42" s="7" t="s">
        <v>226</v>
      </c>
      <c r="D42" s="7">
        <v>1</v>
      </c>
      <c r="E42" s="7" t="s">
        <v>132</v>
      </c>
      <c r="F42" s="7">
        <v>9198887386</v>
      </c>
      <c r="G42" s="7" t="s">
        <v>133</v>
      </c>
      <c r="H42" s="7" t="s">
        <v>197</v>
      </c>
      <c r="I42" s="7" t="s">
        <v>136</v>
      </c>
      <c r="J42" s="213" t="s">
        <v>227</v>
      </c>
      <c r="M42" s="6" t="s">
        <v>1619</v>
      </c>
      <c r="N42" s="7" t="s">
        <v>1616</v>
      </c>
      <c r="O42" s="7" t="s">
        <v>1617</v>
      </c>
      <c r="P42" s="7">
        <v>39</v>
      </c>
      <c r="Q42" s="7">
        <v>-9.2233720368547697E+18</v>
      </c>
      <c r="R42" s="213" t="s">
        <v>227</v>
      </c>
      <c r="S42" s="7" t="s">
        <v>130</v>
      </c>
      <c r="T42" s="7" t="s">
        <v>1659</v>
      </c>
      <c r="U42" s="7" t="s">
        <v>1661</v>
      </c>
      <c r="V42" s="7">
        <v>6560.9369999999999</v>
      </c>
      <c r="W42" s="7">
        <v>147</v>
      </c>
      <c r="X42" s="7">
        <v>23</v>
      </c>
      <c r="Y42" s="7">
        <v>59</v>
      </c>
      <c r="Z42" s="7" t="s">
        <v>1668</v>
      </c>
      <c r="AA42" s="7" t="s">
        <v>1669</v>
      </c>
      <c r="AB42" s="22">
        <v>205.029</v>
      </c>
      <c r="AC42" s="7" t="b">
        <v>0</v>
      </c>
      <c r="AD42" s="7">
        <v>2.5229000000000001E-2</v>
      </c>
      <c r="AE42" s="7" t="s">
        <v>1623</v>
      </c>
      <c r="AF42" s="265"/>
      <c r="AG42" s="258">
        <f t="shared" si="0"/>
        <v>0.21</v>
      </c>
      <c r="AH42" s="7" t="str">
        <f t="shared" si="1"/>
        <v>NO</v>
      </c>
      <c r="AI42" s="265"/>
      <c r="AJ42" s="238"/>
      <c r="AK42" s="238"/>
      <c r="AL42" s="238"/>
      <c r="AM42" s="238"/>
      <c r="AN42" s="238"/>
      <c r="AO42" s="238"/>
      <c r="AP42" s="238"/>
      <c r="AQ42" s="238"/>
      <c r="AR42" s="238"/>
      <c r="AS42" s="238"/>
      <c r="AT42" s="238"/>
      <c r="AU42" s="238"/>
      <c r="AV42" s="238"/>
      <c r="AW42" s="238"/>
      <c r="AX42" s="238"/>
    </row>
    <row r="43" spans="1:50" ht="37" x14ac:dyDescent="0.2">
      <c r="A43" s="6" t="s">
        <v>129</v>
      </c>
      <c r="B43" s="7" t="s">
        <v>130</v>
      </c>
      <c r="C43" s="7" t="s">
        <v>228</v>
      </c>
      <c r="D43" s="7">
        <v>1</v>
      </c>
      <c r="E43" s="7" t="s">
        <v>195</v>
      </c>
      <c r="F43" s="7" t="s">
        <v>133</v>
      </c>
      <c r="G43" s="7">
        <v>9198887386</v>
      </c>
      <c r="H43" s="7" t="s">
        <v>197</v>
      </c>
      <c r="I43" s="7" t="s">
        <v>136</v>
      </c>
      <c r="J43" s="213" t="s">
        <v>229</v>
      </c>
      <c r="M43" s="6" t="s">
        <v>1619</v>
      </c>
      <c r="N43" s="7" t="s">
        <v>1616</v>
      </c>
      <c r="O43" s="7" t="s">
        <v>1617</v>
      </c>
      <c r="P43" s="7">
        <v>40</v>
      </c>
      <c r="Q43" s="7">
        <v>-9.2233720368547697E+18</v>
      </c>
      <c r="R43" s="213" t="s">
        <v>229</v>
      </c>
      <c r="S43" s="7" t="s">
        <v>130</v>
      </c>
      <c r="T43" s="7" t="s">
        <v>1659</v>
      </c>
      <c r="U43" s="7" t="s">
        <v>1661</v>
      </c>
      <c r="V43" s="7">
        <v>6560.9369999999999</v>
      </c>
      <c r="W43" s="7">
        <v>129</v>
      </c>
      <c r="X43" s="7">
        <v>22</v>
      </c>
      <c r="Y43" s="7">
        <v>37</v>
      </c>
      <c r="Z43" s="7" t="s">
        <v>1669</v>
      </c>
      <c r="AA43" s="7" t="s">
        <v>1670</v>
      </c>
      <c r="AB43" s="22">
        <v>205.029</v>
      </c>
      <c r="AC43" s="7" t="b">
        <v>0</v>
      </c>
      <c r="AD43" s="7">
        <v>3.444E-3</v>
      </c>
      <c r="AE43" s="7" t="s">
        <v>1623</v>
      </c>
      <c r="AF43" s="265"/>
      <c r="AG43" s="258">
        <f t="shared" si="0"/>
        <v>0.21</v>
      </c>
      <c r="AH43" s="7" t="str">
        <f t="shared" si="1"/>
        <v>NO</v>
      </c>
      <c r="AI43" s="265"/>
      <c r="AJ43" s="238"/>
      <c r="AK43" s="238"/>
      <c r="AL43" s="238"/>
      <c r="AM43" s="238"/>
      <c r="AN43" s="238"/>
      <c r="AO43" s="238"/>
      <c r="AP43" s="238"/>
      <c r="AQ43" s="238"/>
      <c r="AR43" s="238"/>
      <c r="AS43" s="238"/>
      <c r="AT43" s="238"/>
      <c r="AU43" s="238"/>
      <c r="AV43" s="238"/>
      <c r="AW43" s="238"/>
      <c r="AX43" s="238"/>
    </row>
    <row r="44" spans="1:50" ht="25" x14ac:dyDescent="0.2">
      <c r="A44" s="6" t="s">
        <v>129</v>
      </c>
      <c r="B44" s="7" t="s">
        <v>130</v>
      </c>
      <c r="C44" s="7" t="s">
        <v>230</v>
      </c>
      <c r="D44" s="7">
        <v>1</v>
      </c>
      <c r="E44" s="7" t="s">
        <v>132</v>
      </c>
      <c r="F44" s="7">
        <v>9198887386</v>
      </c>
      <c r="G44" s="7" t="s">
        <v>133</v>
      </c>
      <c r="H44" s="7" t="s">
        <v>197</v>
      </c>
      <c r="I44" s="7" t="s">
        <v>136</v>
      </c>
      <c r="J44" s="211" t="s">
        <v>231</v>
      </c>
      <c r="M44" s="6" t="s">
        <v>1619</v>
      </c>
      <c r="N44" s="7" t="s">
        <v>1616</v>
      </c>
      <c r="O44" s="7" t="s">
        <v>1617</v>
      </c>
      <c r="P44" s="7">
        <v>41</v>
      </c>
      <c r="Q44" s="7">
        <v>-9.2233720368547697E+18</v>
      </c>
      <c r="R44" s="211" t="s">
        <v>231</v>
      </c>
      <c r="S44" s="7" t="s">
        <v>130</v>
      </c>
      <c r="T44" s="7" t="s">
        <v>1659</v>
      </c>
      <c r="U44" s="7" t="s">
        <v>1661</v>
      </c>
      <c r="V44" s="7">
        <v>6560.9369999999999</v>
      </c>
      <c r="W44" s="7">
        <v>45</v>
      </c>
      <c r="X44" s="7">
        <v>8</v>
      </c>
      <c r="Y44" s="7">
        <v>17</v>
      </c>
      <c r="Z44" s="7" t="s">
        <v>1670</v>
      </c>
      <c r="AA44" s="7" t="s">
        <v>1671</v>
      </c>
      <c r="AB44" s="22">
        <v>205.029</v>
      </c>
      <c r="AC44" s="7" t="b">
        <v>0</v>
      </c>
      <c r="AD44" s="7">
        <v>4.1100000000000002E-4</v>
      </c>
      <c r="AE44" s="7" t="s">
        <v>1623</v>
      </c>
      <c r="AF44" s="265"/>
      <c r="AG44" s="258">
        <f t="shared" si="0"/>
        <v>0.21</v>
      </c>
      <c r="AH44" s="7" t="str">
        <f t="shared" si="1"/>
        <v>NO</v>
      </c>
      <c r="AI44" s="265"/>
      <c r="AJ44" s="238"/>
      <c r="AK44" s="238"/>
      <c r="AL44" s="238"/>
      <c r="AM44" s="238"/>
      <c r="AN44" s="238"/>
      <c r="AO44" s="238"/>
      <c r="AP44" s="238"/>
      <c r="AQ44" s="238"/>
      <c r="AR44" s="238"/>
      <c r="AS44" s="238"/>
      <c r="AT44" s="238"/>
      <c r="AU44" s="238"/>
      <c r="AV44" s="238"/>
      <c r="AW44" s="238"/>
      <c r="AX44" s="238"/>
    </row>
    <row r="45" spans="1:50" ht="25" x14ac:dyDescent="0.2">
      <c r="A45" s="6" t="s">
        <v>129</v>
      </c>
      <c r="B45" s="7" t="s">
        <v>130</v>
      </c>
      <c r="C45" s="7" t="s">
        <v>232</v>
      </c>
      <c r="D45" s="7">
        <v>1</v>
      </c>
      <c r="E45" s="7" t="s">
        <v>195</v>
      </c>
      <c r="F45" s="7" t="s">
        <v>133</v>
      </c>
      <c r="G45" s="7">
        <v>9198887386</v>
      </c>
      <c r="H45" s="7" t="s">
        <v>197</v>
      </c>
      <c r="I45" s="7" t="s">
        <v>136</v>
      </c>
      <c r="J45" s="211" t="s">
        <v>233</v>
      </c>
      <c r="M45" s="6" t="s">
        <v>1619</v>
      </c>
      <c r="N45" s="7" t="s">
        <v>1616</v>
      </c>
      <c r="O45" s="7" t="s">
        <v>1617</v>
      </c>
      <c r="P45" s="7">
        <v>42</v>
      </c>
      <c r="Q45" s="7">
        <v>-9.2233720368547697E+18</v>
      </c>
      <c r="R45" s="211" t="s">
        <v>233</v>
      </c>
      <c r="S45" s="7" t="s">
        <v>130</v>
      </c>
      <c r="T45" s="7" t="s">
        <v>1659</v>
      </c>
      <c r="U45" s="7" t="s">
        <v>1661</v>
      </c>
      <c r="V45" s="7">
        <v>6560.9369999999999</v>
      </c>
      <c r="W45" s="7">
        <v>68</v>
      </c>
      <c r="X45" s="7">
        <v>12</v>
      </c>
      <c r="Y45" s="7">
        <v>21</v>
      </c>
      <c r="Z45" s="7" t="s">
        <v>1671</v>
      </c>
      <c r="AA45" s="7" t="s">
        <v>1672</v>
      </c>
      <c r="AB45" s="22">
        <v>205.029</v>
      </c>
      <c r="AC45" s="7" t="b">
        <v>0</v>
      </c>
      <c r="AD45" s="7">
        <v>1.4239999999999999E-3</v>
      </c>
      <c r="AE45" s="7" t="s">
        <v>1623</v>
      </c>
      <c r="AF45" s="265"/>
      <c r="AG45" s="258">
        <f t="shared" si="0"/>
        <v>0.21</v>
      </c>
      <c r="AH45" s="7" t="str">
        <f t="shared" si="1"/>
        <v>NO</v>
      </c>
      <c r="AI45" s="265"/>
      <c r="AJ45" s="238"/>
      <c r="AK45" s="238"/>
      <c r="AL45" s="238"/>
      <c r="AM45" s="238"/>
      <c r="AN45" s="238"/>
      <c r="AO45" s="238"/>
      <c r="AP45" s="238"/>
      <c r="AQ45" s="238"/>
      <c r="AR45" s="238"/>
      <c r="AS45" s="238"/>
      <c r="AT45" s="238"/>
      <c r="AU45" s="238"/>
      <c r="AV45" s="238"/>
      <c r="AW45" s="238"/>
      <c r="AX45" s="238"/>
    </row>
    <row r="46" spans="1:50" ht="25" x14ac:dyDescent="0.2">
      <c r="A46" s="6" t="s">
        <v>129</v>
      </c>
      <c r="B46" s="7" t="s">
        <v>130</v>
      </c>
      <c r="C46" s="7" t="s">
        <v>234</v>
      </c>
      <c r="D46" s="7">
        <v>1</v>
      </c>
      <c r="E46" s="7" t="s">
        <v>132</v>
      </c>
      <c r="F46" s="7">
        <v>9198887386</v>
      </c>
      <c r="G46" s="7" t="s">
        <v>133</v>
      </c>
      <c r="H46" s="7" t="s">
        <v>197</v>
      </c>
      <c r="I46" s="7" t="s">
        <v>136</v>
      </c>
      <c r="J46" s="211" t="s">
        <v>235</v>
      </c>
      <c r="M46" s="6" t="s">
        <v>1619</v>
      </c>
      <c r="N46" s="7" t="s">
        <v>1616</v>
      </c>
      <c r="O46" s="7" t="s">
        <v>1617</v>
      </c>
      <c r="P46" s="7">
        <v>43</v>
      </c>
      <c r="Q46" s="7">
        <v>-9.2233720368547697E+18</v>
      </c>
      <c r="R46" s="211" t="s">
        <v>235</v>
      </c>
      <c r="S46" s="7" t="s">
        <v>130</v>
      </c>
      <c r="T46" s="7" t="s">
        <v>1659</v>
      </c>
      <c r="U46" s="7" t="s">
        <v>1661</v>
      </c>
      <c r="V46" s="7">
        <v>6560.9369999999999</v>
      </c>
      <c r="W46" s="7">
        <v>51</v>
      </c>
      <c r="X46" s="7">
        <v>8</v>
      </c>
      <c r="Y46" s="7">
        <v>17</v>
      </c>
      <c r="Z46" s="7" t="s">
        <v>1672</v>
      </c>
      <c r="AA46" s="7" t="s">
        <v>1673</v>
      </c>
      <c r="AB46" s="22">
        <v>205.029</v>
      </c>
      <c r="AC46" s="7" t="b">
        <v>1</v>
      </c>
      <c r="AD46" s="7">
        <v>0.988784</v>
      </c>
      <c r="AE46" s="7" t="s">
        <v>1667</v>
      </c>
      <c r="AF46" s="265"/>
      <c r="AG46" s="258">
        <f t="shared" si="0"/>
        <v>0.21</v>
      </c>
      <c r="AH46" s="7" t="str">
        <f t="shared" si="1"/>
        <v>YES</v>
      </c>
      <c r="AI46" s="265"/>
      <c r="AJ46" s="238"/>
      <c r="AK46" s="238"/>
      <c r="AL46" s="238"/>
      <c r="AM46" s="238"/>
      <c r="AN46" s="238"/>
      <c r="AO46" s="238"/>
      <c r="AP46" s="238"/>
      <c r="AQ46" s="238"/>
      <c r="AR46" s="238"/>
      <c r="AS46" s="238"/>
      <c r="AT46" s="238"/>
      <c r="AU46" s="238"/>
      <c r="AV46" s="238"/>
      <c r="AW46" s="238"/>
      <c r="AX46" s="238"/>
    </row>
    <row r="47" spans="1:50" ht="37" x14ac:dyDescent="0.2">
      <c r="A47" s="6" t="s">
        <v>129</v>
      </c>
      <c r="B47" s="7" t="s">
        <v>130</v>
      </c>
      <c r="C47" s="7" t="s">
        <v>236</v>
      </c>
      <c r="D47" s="7">
        <v>1</v>
      </c>
      <c r="E47" s="7" t="s">
        <v>195</v>
      </c>
      <c r="F47" s="7" t="s">
        <v>133</v>
      </c>
      <c r="G47" s="7">
        <v>9198887386</v>
      </c>
      <c r="H47" s="7" t="s">
        <v>197</v>
      </c>
      <c r="I47" s="7" t="s">
        <v>136</v>
      </c>
      <c r="J47" s="212" t="s">
        <v>237</v>
      </c>
      <c r="M47" s="6" t="s">
        <v>1619</v>
      </c>
      <c r="N47" s="7" t="s">
        <v>1616</v>
      </c>
      <c r="O47" s="7" t="s">
        <v>1617</v>
      </c>
      <c r="P47" s="7">
        <v>44</v>
      </c>
      <c r="Q47" s="7">
        <v>-9.2233720368547697E+18</v>
      </c>
      <c r="R47" s="217" t="s">
        <v>237</v>
      </c>
      <c r="S47" s="7" t="s">
        <v>130</v>
      </c>
      <c r="T47" s="7" t="s">
        <v>1659</v>
      </c>
      <c r="U47" s="7" t="s">
        <v>1661</v>
      </c>
      <c r="V47" s="7">
        <v>6560.9369999999999</v>
      </c>
      <c r="W47" s="7">
        <v>109</v>
      </c>
      <c r="X47" s="7">
        <v>20</v>
      </c>
      <c r="Y47" s="7">
        <v>52</v>
      </c>
      <c r="Z47" s="7" t="s">
        <v>1673</v>
      </c>
      <c r="AA47" s="7" t="s">
        <v>1674</v>
      </c>
      <c r="AB47" s="22">
        <v>205.029</v>
      </c>
      <c r="AC47" s="7" t="b">
        <v>0</v>
      </c>
      <c r="AD47" s="7">
        <v>1.214E-3</v>
      </c>
      <c r="AE47" s="7" t="s">
        <v>1623</v>
      </c>
      <c r="AF47" s="265"/>
      <c r="AG47" s="258">
        <f t="shared" si="0"/>
        <v>0.21</v>
      </c>
      <c r="AH47" s="7" t="str">
        <f t="shared" si="1"/>
        <v>NO</v>
      </c>
      <c r="AI47" s="265"/>
      <c r="AJ47" s="238"/>
      <c r="AK47" s="238"/>
      <c r="AL47" s="238"/>
      <c r="AM47" s="238"/>
      <c r="AN47" s="238"/>
      <c r="AO47" s="238"/>
      <c r="AP47" s="238"/>
      <c r="AQ47" s="238"/>
      <c r="AR47" s="238"/>
      <c r="AS47" s="238"/>
      <c r="AT47" s="238"/>
      <c r="AU47" s="238"/>
      <c r="AV47" s="238"/>
      <c r="AW47" s="238"/>
      <c r="AX47" s="238"/>
    </row>
    <row r="48" spans="1:50" ht="25" x14ac:dyDescent="0.2">
      <c r="A48" s="6" t="s">
        <v>129</v>
      </c>
      <c r="B48" s="7" t="s">
        <v>130</v>
      </c>
      <c r="C48" s="7" t="s">
        <v>238</v>
      </c>
      <c r="D48" s="7">
        <v>1</v>
      </c>
      <c r="E48" s="7" t="s">
        <v>132</v>
      </c>
      <c r="F48" s="7">
        <v>9198887386</v>
      </c>
      <c r="G48" s="7" t="s">
        <v>133</v>
      </c>
      <c r="H48" s="7" t="s">
        <v>197</v>
      </c>
      <c r="I48" s="7" t="s">
        <v>136</v>
      </c>
      <c r="J48" s="213" t="s">
        <v>239</v>
      </c>
      <c r="M48" s="6" t="s">
        <v>1619</v>
      </c>
      <c r="N48" s="7" t="s">
        <v>1616</v>
      </c>
      <c r="O48" s="7" t="s">
        <v>1617</v>
      </c>
      <c r="P48" s="7">
        <v>45</v>
      </c>
      <c r="Q48" s="7">
        <v>-9.2233720368547697E+18</v>
      </c>
      <c r="R48" s="213" t="s">
        <v>239</v>
      </c>
      <c r="S48" s="7" t="s">
        <v>130</v>
      </c>
      <c r="T48" s="7" t="s">
        <v>1659</v>
      </c>
      <c r="U48" s="7" t="s">
        <v>1661</v>
      </c>
      <c r="V48" s="7">
        <v>6560.9369999999999</v>
      </c>
      <c r="W48" s="7">
        <v>93</v>
      </c>
      <c r="X48" s="7">
        <v>17</v>
      </c>
      <c r="Y48" s="7">
        <v>30</v>
      </c>
      <c r="Z48" s="7" t="s">
        <v>1674</v>
      </c>
      <c r="AA48" s="7" t="s">
        <v>1675</v>
      </c>
      <c r="AB48" s="22">
        <v>205.029</v>
      </c>
      <c r="AC48" s="7" t="b">
        <v>0</v>
      </c>
      <c r="AD48" s="7">
        <v>4.9620000000000003E-3</v>
      </c>
      <c r="AE48" s="7" t="s">
        <v>1623</v>
      </c>
      <c r="AF48" s="265"/>
      <c r="AG48" s="258">
        <f t="shared" si="0"/>
        <v>0.21</v>
      </c>
      <c r="AH48" s="7" t="str">
        <f t="shared" si="1"/>
        <v>NO</v>
      </c>
      <c r="AI48" s="265"/>
      <c r="AJ48" s="238"/>
      <c r="AK48" s="238"/>
      <c r="AL48" s="238"/>
      <c r="AM48" s="238"/>
      <c r="AN48" s="238"/>
      <c r="AO48" s="238"/>
      <c r="AP48" s="238"/>
      <c r="AQ48" s="238"/>
      <c r="AR48" s="238"/>
      <c r="AS48" s="238"/>
      <c r="AT48" s="238"/>
      <c r="AU48" s="238"/>
      <c r="AV48" s="238"/>
      <c r="AW48" s="238"/>
      <c r="AX48" s="238"/>
    </row>
    <row r="49" spans="1:50" ht="49" x14ac:dyDescent="0.2">
      <c r="A49" s="6" t="s">
        <v>129</v>
      </c>
      <c r="B49" s="7" t="s">
        <v>130</v>
      </c>
      <c r="C49" s="7" t="s">
        <v>240</v>
      </c>
      <c r="D49" s="7">
        <v>1</v>
      </c>
      <c r="E49" s="7" t="s">
        <v>195</v>
      </c>
      <c r="F49" s="7" t="s">
        <v>133</v>
      </c>
      <c r="G49" s="7">
        <v>9198887386</v>
      </c>
      <c r="H49" s="7" t="s">
        <v>197</v>
      </c>
      <c r="I49" s="7" t="s">
        <v>136</v>
      </c>
      <c r="J49" s="212" t="s">
        <v>241</v>
      </c>
      <c r="M49" s="6" t="s">
        <v>1619</v>
      </c>
      <c r="N49" s="7" t="s">
        <v>1616</v>
      </c>
      <c r="O49" s="7" t="s">
        <v>1617</v>
      </c>
      <c r="P49" s="7">
        <v>46</v>
      </c>
      <c r="Q49" s="7">
        <v>-9.2233720368547697E+18</v>
      </c>
      <c r="R49" s="217" t="s">
        <v>241</v>
      </c>
      <c r="S49" s="7" t="s">
        <v>130</v>
      </c>
      <c r="T49" s="7" t="s">
        <v>1659</v>
      </c>
      <c r="U49" s="7" t="s">
        <v>1661</v>
      </c>
      <c r="V49" s="7">
        <v>6560.9369999999999</v>
      </c>
      <c r="W49" s="7">
        <v>75</v>
      </c>
      <c r="X49" s="7">
        <v>11</v>
      </c>
      <c r="Y49" s="7">
        <v>39</v>
      </c>
      <c r="Z49" s="7" t="s">
        <v>1675</v>
      </c>
      <c r="AA49" s="7" t="s">
        <v>1676</v>
      </c>
      <c r="AB49" s="22">
        <v>205.029</v>
      </c>
      <c r="AC49" s="7" t="b">
        <v>0</v>
      </c>
      <c r="AD49" s="7">
        <v>0.27604600000000001</v>
      </c>
      <c r="AE49" s="7" t="s">
        <v>1623</v>
      </c>
      <c r="AF49" s="265"/>
      <c r="AG49" s="258">
        <f t="shared" si="0"/>
        <v>0.21</v>
      </c>
      <c r="AH49" s="7" t="str">
        <f t="shared" si="1"/>
        <v>NO</v>
      </c>
      <c r="AI49" s="265"/>
      <c r="AJ49" s="238"/>
      <c r="AK49" s="238"/>
      <c r="AL49" s="238"/>
      <c r="AM49" s="238"/>
      <c r="AN49" s="238"/>
      <c r="AO49" s="238"/>
      <c r="AP49" s="238"/>
      <c r="AQ49" s="238"/>
      <c r="AR49" s="238"/>
      <c r="AS49" s="238"/>
      <c r="AT49" s="238"/>
      <c r="AU49" s="238"/>
      <c r="AV49" s="238"/>
      <c r="AW49" s="238"/>
      <c r="AX49" s="238"/>
    </row>
    <row r="50" spans="1:50" ht="49" x14ac:dyDescent="0.2">
      <c r="A50" s="6" t="s">
        <v>129</v>
      </c>
      <c r="B50" s="7" t="s">
        <v>130</v>
      </c>
      <c r="C50" s="7" t="s">
        <v>242</v>
      </c>
      <c r="D50" s="7">
        <v>1</v>
      </c>
      <c r="E50" s="7" t="s">
        <v>132</v>
      </c>
      <c r="F50" s="7">
        <v>9198887386</v>
      </c>
      <c r="G50" s="7" t="s">
        <v>133</v>
      </c>
      <c r="H50" s="7" t="s">
        <v>197</v>
      </c>
      <c r="I50" s="7" t="s">
        <v>136</v>
      </c>
      <c r="J50" s="213" t="s">
        <v>243</v>
      </c>
      <c r="M50" s="6" t="s">
        <v>1619</v>
      </c>
      <c r="N50" s="7" t="s">
        <v>1616</v>
      </c>
      <c r="O50" s="7" t="s">
        <v>1617</v>
      </c>
      <c r="P50" s="7">
        <v>47</v>
      </c>
      <c r="Q50" s="7">
        <v>-9.2233720368547697E+18</v>
      </c>
      <c r="R50" s="213" t="s">
        <v>243</v>
      </c>
      <c r="S50" s="7" t="s">
        <v>130</v>
      </c>
      <c r="T50" s="7" t="s">
        <v>1659</v>
      </c>
      <c r="U50" s="7" t="s">
        <v>1661</v>
      </c>
      <c r="V50" s="7">
        <v>6560.9369999999999</v>
      </c>
      <c r="W50" s="7">
        <v>140</v>
      </c>
      <c r="X50" s="7">
        <v>22</v>
      </c>
      <c r="Y50" s="7">
        <v>38</v>
      </c>
      <c r="Z50" s="7" t="s">
        <v>1676</v>
      </c>
      <c r="AA50" s="7" t="s">
        <v>1677</v>
      </c>
      <c r="AB50" s="22">
        <v>205.029</v>
      </c>
      <c r="AC50" s="7" t="b">
        <v>0</v>
      </c>
      <c r="AD50" s="7">
        <v>0.21299899999999999</v>
      </c>
      <c r="AE50" s="7" t="s">
        <v>1623</v>
      </c>
      <c r="AF50" s="265"/>
      <c r="AG50" s="258">
        <f t="shared" si="0"/>
        <v>0.21</v>
      </c>
      <c r="AH50" s="7" t="str">
        <f t="shared" si="1"/>
        <v>NO</v>
      </c>
      <c r="AI50" s="265"/>
      <c r="AJ50" s="238"/>
      <c r="AK50" s="238"/>
      <c r="AL50" s="238"/>
      <c r="AM50" s="238"/>
      <c r="AN50" s="238"/>
      <c r="AO50" s="238"/>
      <c r="AP50" s="238"/>
      <c r="AQ50" s="238"/>
      <c r="AR50" s="238"/>
      <c r="AS50" s="238"/>
      <c r="AT50" s="238"/>
      <c r="AU50" s="238"/>
      <c r="AV50" s="238"/>
      <c r="AW50" s="238"/>
      <c r="AX50" s="238"/>
    </row>
    <row r="51" spans="1:50" ht="37" x14ac:dyDescent="0.2">
      <c r="A51" s="6" t="s">
        <v>129</v>
      </c>
      <c r="B51" s="7" t="s">
        <v>130</v>
      </c>
      <c r="C51" s="7" t="s">
        <v>244</v>
      </c>
      <c r="D51" s="7">
        <v>1</v>
      </c>
      <c r="E51" s="7" t="s">
        <v>195</v>
      </c>
      <c r="F51" s="7" t="s">
        <v>133</v>
      </c>
      <c r="G51" s="7">
        <v>9198887386</v>
      </c>
      <c r="H51" s="7" t="s">
        <v>197</v>
      </c>
      <c r="I51" s="7" t="s">
        <v>136</v>
      </c>
      <c r="J51" s="211" t="s">
        <v>245</v>
      </c>
      <c r="M51" s="6" t="s">
        <v>1619</v>
      </c>
      <c r="N51" s="7" t="s">
        <v>1616</v>
      </c>
      <c r="O51" s="7" t="s">
        <v>1617</v>
      </c>
      <c r="P51" s="7">
        <v>48</v>
      </c>
      <c r="Q51" s="7">
        <v>-9.2233720368547697E+18</v>
      </c>
      <c r="R51" s="211" t="s">
        <v>245</v>
      </c>
      <c r="S51" s="7" t="s">
        <v>130</v>
      </c>
      <c r="T51" s="7" t="s">
        <v>1659</v>
      </c>
      <c r="U51" s="7" t="s">
        <v>1661</v>
      </c>
      <c r="V51" s="7">
        <v>6560.9369999999999</v>
      </c>
      <c r="W51" s="7">
        <v>121</v>
      </c>
      <c r="X51" s="7">
        <v>21</v>
      </c>
      <c r="Y51" s="7">
        <v>30</v>
      </c>
      <c r="Z51" s="7" t="s">
        <v>1677</v>
      </c>
      <c r="AA51" s="7" t="s">
        <v>1678</v>
      </c>
      <c r="AB51" s="22">
        <v>205.029</v>
      </c>
      <c r="AC51" s="7" t="b">
        <v>0</v>
      </c>
      <c r="AD51" s="7">
        <v>1.6129000000000001E-2</v>
      </c>
      <c r="AE51" s="7" t="s">
        <v>1623</v>
      </c>
      <c r="AF51" s="265"/>
      <c r="AG51" s="258">
        <f t="shared" si="0"/>
        <v>0.21</v>
      </c>
      <c r="AH51" s="7" t="str">
        <f t="shared" si="1"/>
        <v>NO</v>
      </c>
      <c r="AI51" s="265"/>
      <c r="AJ51" s="238"/>
      <c r="AK51" s="238"/>
      <c r="AL51" s="238"/>
      <c r="AM51" s="238"/>
      <c r="AN51" s="238"/>
      <c r="AO51" s="238"/>
      <c r="AP51" s="238"/>
      <c r="AQ51" s="238"/>
      <c r="AR51" s="238"/>
      <c r="AS51" s="238"/>
      <c r="AT51" s="238"/>
      <c r="AU51" s="238"/>
      <c r="AV51" s="238"/>
      <c r="AW51" s="238"/>
      <c r="AX51" s="238"/>
    </row>
    <row r="52" spans="1:50" ht="49" x14ac:dyDescent="0.2">
      <c r="A52" s="6" t="s">
        <v>129</v>
      </c>
      <c r="B52" s="7" t="s">
        <v>130</v>
      </c>
      <c r="C52" s="7" t="s">
        <v>246</v>
      </c>
      <c r="D52" s="7">
        <v>1</v>
      </c>
      <c r="E52" s="7" t="s">
        <v>132</v>
      </c>
      <c r="F52" s="7">
        <v>9198887386</v>
      </c>
      <c r="G52" s="7" t="s">
        <v>133</v>
      </c>
      <c r="H52" s="7" t="s">
        <v>197</v>
      </c>
      <c r="I52" s="7" t="s">
        <v>136</v>
      </c>
      <c r="J52" s="212" t="s">
        <v>247</v>
      </c>
      <c r="M52" s="6" t="s">
        <v>1619</v>
      </c>
      <c r="N52" s="7" t="s">
        <v>1616</v>
      </c>
      <c r="O52" s="7" t="s">
        <v>1617</v>
      </c>
      <c r="P52" s="7">
        <v>49</v>
      </c>
      <c r="Q52" s="7">
        <v>-9.2233720368547697E+18</v>
      </c>
      <c r="R52" s="217" t="s">
        <v>247</v>
      </c>
      <c r="S52" s="7" t="s">
        <v>130</v>
      </c>
      <c r="T52" s="7" t="s">
        <v>1659</v>
      </c>
      <c r="U52" s="7" t="s">
        <v>1661</v>
      </c>
      <c r="V52" s="7">
        <v>6560.9369999999999</v>
      </c>
      <c r="W52" s="7">
        <v>124</v>
      </c>
      <c r="X52" s="7">
        <v>20</v>
      </c>
      <c r="Y52" s="7">
        <v>60</v>
      </c>
      <c r="Z52" s="7" t="s">
        <v>1678</v>
      </c>
      <c r="AA52" s="7" t="s">
        <v>1679</v>
      </c>
      <c r="AB52" s="22">
        <v>205.029</v>
      </c>
      <c r="AC52" s="7" t="b">
        <v>1</v>
      </c>
      <c r="AD52" s="7">
        <v>0.994448</v>
      </c>
      <c r="AE52" s="7" t="s">
        <v>1667</v>
      </c>
      <c r="AF52" s="265"/>
      <c r="AG52" s="258">
        <f t="shared" si="0"/>
        <v>0.21</v>
      </c>
      <c r="AH52" s="7" t="str">
        <f t="shared" si="1"/>
        <v>YES</v>
      </c>
      <c r="AI52" s="265"/>
      <c r="AJ52" s="238"/>
      <c r="AK52" s="238"/>
      <c r="AL52" s="238"/>
      <c r="AM52" s="238"/>
      <c r="AN52" s="238"/>
      <c r="AO52" s="238"/>
      <c r="AP52" s="238"/>
      <c r="AQ52" s="238"/>
      <c r="AR52" s="238"/>
      <c r="AS52" s="238"/>
      <c r="AT52" s="238"/>
      <c r="AU52" s="238"/>
      <c r="AV52" s="238"/>
      <c r="AW52" s="238"/>
      <c r="AX52" s="238"/>
    </row>
    <row r="53" spans="1:50" ht="37" x14ac:dyDescent="0.2">
      <c r="A53" s="6" t="s">
        <v>129</v>
      </c>
      <c r="B53" s="7" t="s">
        <v>130</v>
      </c>
      <c r="C53" s="7" t="s">
        <v>248</v>
      </c>
      <c r="D53" s="7">
        <v>1</v>
      </c>
      <c r="E53" s="7" t="s">
        <v>195</v>
      </c>
      <c r="F53" s="7" t="s">
        <v>133</v>
      </c>
      <c r="G53" s="7">
        <v>9198887386</v>
      </c>
      <c r="H53" s="7" t="s">
        <v>197</v>
      </c>
      <c r="I53" s="7" t="s">
        <v>136</v>
      </c>
      <c r="J53" s="213" t="s">
        <v>249</v>
      </c>
      <c r="M53" s="6" t="s">
        <v>1619</v>
      </c>
      <c r="N53" s="7" t="s">
        <v>1616</v>
      </c>
      <c r="O53" s="7" t="s">
        <v>1617</v>
      </c>
      <c r="P53" s="7">
        <v>50</v>
      </c>
      <c r="Q53" s="7">
        <v>-9.2233720368547697E+18</v>
      </c>
      <c r="R53" s="213" t="s">
        <v>249</v>
      </c>
      <c r="S53" s="7" t="s">
        <v>130</v>
      </c>
      <c r="T53" s="7" t="s">
        <v>1659</v>
      </c>
      <c r="U53" s="7" t="s">
        <v>1661</v>
      </c>
      <c r="V53" s="7">
        <v>6560.9369999999999</v>
      </c>
      <c r="W53" s="7">
        <v>130</v>
      </c>
      <c r="X53" s="7">
        <v>21</v>
      </c>
      <c r="Y53" s="7">
        <v>39</v>
      </c>
      <c r="Z53" s="7" t="s">
        <v>1679</v>
      </c>
      <c r="AA53" s="7" t="s">
        <v>1680</v>
      </c>
      <c r="AB53" s="22">
        <v>205.029</v>
      </c>
      <c r="AC53" s="7" t="b">
        <v>0</v>
      </c>
      <c r="AD53" s="7">
        <v>6.4199999999999999E-4</v>
      </c>
      <c r="AE53" s="7" t="s">
        <v>1623</v>
      </c>
      <c r="AF53" s="265"/>
      <c r="AG53" s="258">
        <f t="shared" si="0"/>
        <v>0.21</v>
      </c>
      <c r="AH53" s="7" t="str">
        <f t="shared" si="1"/>
        <v>NO</v>
      </c>
      <c r="AI53" s="265"/>
      <c r="AJ53" s="238"/>
      <c r="AK53" s="238"/>
      <c r="AL53" s="238"/>
      <c r="AM53" s="238"/>
      <c r="AN53" s="238"/>
      <c r="AO53" s="238"/>
      <c r="AP53" s="238"/>
      <c r="AQ53" s="238"/>
      <c r="AR53" s="238"/>
      <c r="AS53" s="238"/>
      <c r="AT53" s="238"/>
      <c r="AU53" s="238"/>
      <c r="AV53" s="238"/>
      <c r="AW53" s="238"/>
      <c r="AX53" s="238"/>
    </row>
    <row r="54" spans="1:50" ht="37" x14ac:dyDescent="0.2">
      <c r="A54" s="6" t="s">
        <v>129</v>
      </c>
      <c r="B54" s="7" t="s">
        <v>130</v>
      </c>
      <c r="C54" s="7" t="s">
        <v>250</v>
      </c>
      <c r="D54" s="7">
        <v>1</v>
      </c>
      <c r="E54" s="7" t="s">
        <v>132</v>
      </c>
      <c r="F54" s="7">
        <v>9198887386</v>
      </c>
      <c r="G54" s="7" t="s">
        <v>133</v>
      </c>
      <c r="H54" s="7" t="s">
        <v>197</v>
      </c>
      <c r="I54" s="7" t="s">
        <v>136</v>
      </c>
      <c r="J54" s="211" t="s">
        <v>251</v>
      </c>
      <c r="M54" s="6" t="s">
        <v>1619</v>
      </c>
      <c r="N54" s="7" t="s">
        <v>1616</v>
      </c>
      <c r="O54" s="7" t="s">
        <v>1617</v>
      </c>
      <c r="P54" s="7">
        <v>51</v>
      </c>
      <c r="Q54" s="7">
        <v>-9.2233720368547697E+18</v>
      </c>
      <c r="R54" s="211" t="s">
        <v>251</v>
      </c>
      <c r="S54" s="7" t="s">
        <v>130</v>
      </c>
      <c r="T54" s="7" t="s">
        <v>1659</v>
      </c>
      <c r="U54" s="7" t="s">
        <v>1661</v>
      </c>
      <c r="V54" s="7">
        <v>6560.9369999999999</v>
      </c>
      <c r="W54" s="7">
        <v>108</v>
      </c>
      <c r="X54" s="7">
        <v>16</v>
      </c>
      <c r="Y54" s="7">
        <v>48</v>
      </c>
      <c r="Z54" s="7" t="s">
        <v>1680</v>
      </c>
      <c r="AA54" s="7" t="s">
        <v>1681</v>
      </c>
      <c r="AB54" s="22">
        <v>205.029</v>
      </c>
      <c r="AC54" s="7" t="b">
        <v>0</v>
      </c>
      <c r="AD54" s="7">
        <v>1.636E-2</v>
      </c>
      <c r="AE54" s="7" t="s">
        <v>1623</v>
      </c>
      <c r="AF54" s="265"/>
      <c r="AG54" s="258">
        <f t="shared" si="0"/>
        <v>0.21</v>
      </c>
      <c r="AH54" s="7" t="str">
        <f t="shared" si="1"/>
        <v>NO</v>
      </c>
      <c r="AI54" s="265"/>
      <c r="AJ54" s="238"/>
      <c r="AK54" s="238"/>
      <c r="AL54" s="238"/>
      <c r="AM54" s="238"/>
      <c r="AN54" s="238"/>
      <c r="AO54" s="238"/>
      <c r="AP54" s="238"/>
      <c r="AQ54" s="238"/>
      <c r="AR54" s="238"/>
      <c r="AS54" s="238"/>
      <c r="AT54" s="238"/>
      <c r="AU54" s="238"/>
      <c r="AV54" s="238"/>
      <c r="AW54" s="238"/>
      <c r="AX54" s="238"/>
    </row>
    <row r="55" spans="1:50" x14ac:dyDescent="0.2">
      <c r="A55" s="6" t="s">
        <v>129</v>
      </c>
      <c r="B55" s="7" t="s">
        <v>130</v>
      </c>
      <c r="C55" s="7" t="s">
        <v>252</v>
      </c>
      <c r="D55" s="7">
        <v>1</v>
      </c>
      <c r="E55" s="7" t="s">
        <v>195</v>
      </c>
      <c r="F55" s="7" t="s">
        <v>133</v>
      </c>
      <c r="G55" s="7">
        <v>9198887386</v>
      </c>
      <c r="H55" s="7" t="s">
        <v>197</v>
      </c>
      <c r="I55" s="7" t="s">
        <v>136</v>
      </c>
      <c r="J55" s="211" t="s">
        <v>253</v>
      </c>
      <c r="M55" s="6" t="s">
        <v>1619</v>
      </c>
      <c r="N55" s="7" t="s">
        <v>1616</v>
      </c>
      <c r="O55" s="7" t="s">
        <v>1617</v>
      </c>
      <c r="P55" s="7">
        <v>52</v>
      </c>
      <c r="Q55" s="7">
        <v>-9.2233720368547697E+18</v>
      </c>
      <c r="R55" s="211" t="s">
        <v>253</v>
      </c>
      <c r="S55" s="7" t="s">
        <v>130</v>
      </c>
      <c r="T55" s="7" t="s">
        <v>1659</v>
      </c>
      <c r="U55" s="7" t="s">
        <v>1661</v>
      </c>
      <c r="V55" s="7">
        <v>6560.9369999999999</v>
      </c>
      <c r="W55" s="7">
        <v>25</v>
      </c>
      <c r="X55" s="7">
        <v>5</v>
      </c>
      <c r="Y55" s="7">
        <v>9</v>
      </c>
      <c r="Z55" s="7" t="s">
        <v>1681</v>
      </c>
      <c r="AA55" s="7" t="s">
        <v>1682</v>
      </c>
      <c r="AB55" s="22">
        <v>205.029</v>
      </c>
      <c r="AC55" s="7" t="b">
        <v>0</v>
      </c>
      <c r="AD55" s="7">
        <v>2.8289999999999999E-3</v>
      </c>
      <c r="AE55" s="7" t="s">
        <v>1623</v>
      </c>
      <c r="AF55" s="265"/>
      <c r="AG55" s="258">
        <f t="shared" si="0"/>
        <v>0.21</v>
      </c>
      <c r="AH55" s="7" t="str">
        <f t="shared" si="1"/>
        <v>NO</v>
      </c>
      <c r="AI55" s="265"/>
      <c r="AJ55" s="238"/>
      <c r="AK55" s="238"/>
      <c r="AL55" s="238"/>
      <c r="AM55" s="238"/>
      <c r="AN55" s="238"/>
      <c r="AO55" s="238"/>
      <c r="AP55" s="238"/>
      <c r="AQ55" s="238"/>
      <c r="AR55" s="238"/>
      <c r="AS55" s="238"/>
      <c r="AT55" s="238"/>
      <c r="AU55" s="238"/>
      <c r="AV55" s="238"/>
      <c r="AW55" s="238"/>
      <c r="AX55" s="238"/>
    </row>
    <row r="56" spans="1:50" ht="49" x14ac:dyDescent="0.2">
      <c r="A56" s="6" t="s">
        <v>129</v>
      </c>
      <c r="B56" s="7" t="s">
        <v>130</v>
      </c>
      <c r="C56" s="7" t="s">
        <v>254</v>
      </c>
      <c r="D56" s="7">
        <v>1</v>
      </c>
      <c r="E56" s="7" t="s">
        <v>132</v>
      </c>
      <c r="F56" s="7">
        <v>9198887386</v>
      </c>
      <c r="G56" s="7" t="s">
        <v>133</v>
      </c>
      <c r="H56" s="7" t="s">
        <v>197</v>
      </c>
      <c r="I56" s="7" t="s">
        <v>136</v>
      </c>
      <c r="J56" s="213" t="s">
        <v>255</v>
      </c>
      <c r="M56" s="6" t="s">
        <v>1619</v>
      </c>
      <c r="N56" s="7" t="s">
        <v>1616</v>
      </c>
      <c r="O56" s="7" t="s">
        <v>1617</v>
      </c>
      <c r="P56" s="7">
        <v>53</v>
      </c>
      <c r="Q56" s="7">
        <v>-9.2233720368547697E+18</v>
      </c>
      <c r="R56" s="213" t="s">
        <v>255</v>
      </c>
      <c r="S56" s="7" t="s">
        <v>130</v>
      </c>
      <c r="T56" s="7" t="s">
        <v>1659</v>
      </c>
      <c r="U56" s="7" t="s">
        <v>1661</v>
      </c>
      <c r="V56" s="7">
        <v>6560.9369999999999</v>
      </c>
      <c r="W56" s="7">
        <v>137</v>
      </c>
      <c r="X56" s="7">
        <v>22</v>
      </c>
      <c r="Y56" s="7">
        <v>43</v>
      </c>
      <c r="Z56" s="7" t="s">
        <v>1682</v>
      </c>
      <c r="AA56" s="7" t="s">
        <v>1683</v>
      </c>
      <c r="AB56" s="22">
        <v>205.029</v>
      </c>
      <c r="AC56" s="7" t="b">
        <v>0</v>
      </c>
      <c r="AD56" s="7">
        <v>0.10632</v>
      </c>
      <c r="AE56" s="7" t="s">
        <v>1623</v>
      </c>
      <c r="AF56" s="265"/>
      <c r="AG56" s="258">
        <f t="shared" si="0"/>
        <v>0.21</v>
      </c>
      <c r="AH56" s="7" t="str">
        <f t="shared" si="1"/>
        <v>NO</v>
      </c>
      <c r="AI56" s="265"/>
      <c r="AJ56" s="238"/>
      <c r="AK56" s="238"/>
      <c r="AL56" s="238"/>
      <c r="AM56" s="238"/>
      <c r="AN56" s="238"/>
      <c r="AO56" s="238"/>
      <c r="AP56" s="238"/>
      <c r="AQ56" s="238"/>
      <c r="AR56" s="238"/>
      <c r="AS56" s="238"/>
      <c r="AT56" s="238"/>
      <c r="AU56" s="238"/>
      <c r="AV56" s="238"/>
      <c r="AW56" s="238"/>
      <c r="AX56" s="238"/>
    </row>
    <row r="57" spans="1:50" ht="25" x14ac:dyDescent="0.2">
      <c r="A57" s="6" t="s">
        <v>129</v>
      </c>
      <c r="B57" s="7" t="s">
        <v>130</v>
      </c>
      <c r="C57" s="7" t="s">
        <v>256</v>
      </c>
      <c r="D57" s="7">
        <v>1</v>
      </c>
      <c r="E57" s="7" t="s">
        <v>195</v>
      </c>
      <c r="F57" s="7" t="s">
        <v>133</v>
      </c>
      <c r="G57" s="7">
        <v>9198887386</v>
      </c>
      <c r="H57" s="7" t="s">
        <v>197</v>
      </c>
      <c r="I57" s="7" t="s">
        <v>136</v>
      </c>
      <c r="J57" s="211" t="s">
        <v>257</v>
      </c>
      <c r="M57" s="6" t="s">
        <v>1619</v>
      </c>
      <c r="N57" s="7" t="s">
        <v>1616</v>
      </c>
      <c r="O57" s="7" t="s">
        <v>1617</v>
      </c>
      <c r="P57" s="7">
        <v>54</v>
      </c>
      <c r="Q57" s="7">
        <v>-9.2233720368547697E+18</v>
      </c>
      <c r="R57" s="211" t="s">
        <v>257</v>
      </c>
      <c r="S57" s="7" t="s">
        <v>130</v>
      </c>
      <c r="T57" s="7" t="s">
        <v>1659</v>
      </c>
      <c r="U57" s="7" t="s">
        <v>1661</v>
      </c>
      <c r="V57" s="7">
        <v>6560.9369999999999</v>
      </c>
      <c r="W57" s="7">
        <v>55</v>
      </c>
      <c r="X57" s="7">
        <v>7</v>
      </c>
      <c r="Y57" s="7">
        <v>31</v>
      </c>
      <c r="Z57" s="7" t="s">
        <v>1683</v>
      </c>
      <c r="AA57" s="7" t="s">
        <v>1684</v>
      </c>
      <c r="AB57" s="22">
        <v>205.029</v>
      </c>
      <c r="AC57" s="7" t="b">
        <v>0</v>
      </c>
      <c r="AD57" s="7">
        <v>3.7088999999999997E-2</v>
      </c>
      <c r="AE57" s="7" t="s">
        <v>1623</v>
      </c>
      <c r="AF57" s="265"/>
      <c r="AG57" s="258">
        <f t="shared" si="0"/>
        <v>0.21</v>
      </c>
      <c r="AH57" s="7" t="str">
        <f t="shared" si="1"/>
        <v>NO</v>
      </c>
      <c r="AI57" s="265"/>
      <c r="AJ57" s="238"/>
      <c r="AK57" s="238"/>
      <c r="AL57" s="238"/>
      <c r="AM57" s="238"/>
      <c r="AN57" s="238"/>
      <c r="AO57" s="238"/>
      <c r="AP57" s="238"/>
      <c r="AQ57" s="238"/>
      <c r="AR57" s="238"/>
      <c r="AS57" s="238"/>
      <c r="AT57" s="238"/>
      <c r="AU57" s="238"/>
      <c r="AV57" s="238"/>
      <c r="AW57" s="238"/>
      <c r="AX57" s="238"/>
    </row>
    <row r="58" spans="1:50" ht="25" x14ac:dyDescent="0.2">
      <c r="A58" s="6" t="s">
        <v>129</v>
      </c>
      <c r="B58" s="7" t="s">
        <v>130</v>
      </c>
      <c r="C58" s="7" t="s">
        <v>258</v>
      </c>
      <c r="D58" s="7">
        <v>1</v>
      </c>
      <c r="E58" s="7" t="s">
        <v>132</v>
      </c>
      <c r="F58" s="7">
        <v>9198887386</v>
      </c>
      <c r="G58" s="7" t="s">
        <v>133</v>
      </c>
      <c r="H58" s="7" t="s">
        <v>197</v>
      </c>
      <c r="I58" s="7" t="s">
        <v>136</v>
      </c>
      <c r="J58" s="211" t="s">
        <v>259</v>
      </c>
      <c r="M58" s="6" t="s">
        <v>1619</v>
      </c>
      <c r="N58" s="7" t="s">
        <v>1616</v>
      </c>
      <c r="O58" s="7" t="s">
        <v>1617</v>
      </c>
      <c r="P58" s="7">
        <v>55</v>
      </c>
      <c r="Q58" s="7">
        <v>-9.2233720368547697E+18</v>
      </c>
      <c r="R58" s="211" t="s">
        <v>259</v>
      </c>
      <c r="S58" s="7" t="s">
        <v>130</v>
      </c>
      <c r="T58" s="7" t="s">
        <v>1659</v>
      </c>
      <c r="U58" s="7" t="s">
        <v>1661</v>
      </c>
      <c r="V58" s="7">
        <v>6560.9369999999999</v>
      </c>
      <c r="W58" s="7">
        <v>60</v>
      </c>
      <c r="X58" s="7">
        <v>10</v>
      </c>
      <c r="Y58" s="7">
        <v>20</v>
      </c>
      <c r="Z58" s="7" t="s">
        <v>1684</v>
      </c>
      <c r="AA58" s="7" t="s">
        <v>1685</v>
      </c>
      <c r="AB58" s="22">
        <v>205.029</v>
      </c>
      <c r="AC58" s="7" t="b">
        <v>0</v>
      </c>
      <c r="AD58" s="7">
        <v>2.0042000000000001E-2</v>
      </c>
      <c r="AE58" s="7" t="s">
        <v>1623</v>
      </c>
      <c r="AF58" s="265"/>
      <c r="AG58" s="258">
        <f t="shared" si="0"/>
        <v>0.21</v>
      </c>
      <c r="AH58" s="7" t="str">
        <f t="shared" si="1"/>
        <v>NO</v>
      </c>
      <c r="AI58" s="265"/>
      <c r="AJ58" s="238"/>
      <c r="AK58" s="238"/>
      <c r="AL58" s="238"/>
      <c r="AM58" s="238"/>
      <c r="AN58" s="238"/>
      <c r="AO58" s="238"/>
      <c r="AP58" s="238"/>
      <c r="AQ58" s="238"/>
      <c r="AR58" s="238"/>
      <c r="AS58" s="238"/>
      <c r="AT58" s="238"/>
      <c r="AU58" s="238"/>
      <c r="AV58" s="238"/>
      <c r="AW58" s="238"/>
      <c r="AX58" s="238"/>
    </row>
    <row r="59" spans="1:50" ht="25" x14ac:dyDescent="0.2">
      <c r="A59" s="6" t="s">
        <v>129</v>
      </c>
      <c r="B59" s="7" t="s">
        <v>130</v>
      </c>
      <c r="C59" s="7" t="s">
        <v>260</v>
      </c>
      <c r="D59" s="7">
        <v>1</v>
      </c>
      <c r="E59" s="7" t="s">
        <v>195</v>
      </c>
      <c r="F59" s="7" t="s">
        <v>133</v>
      </c>
      <c r="G59" s="7">
        <v>9198887386</v>
      </c>
      <c r="H59" s="7" t="s">
        <v>197</v>
      </c>
      <c r="I59" s="7" t="s">
        <v>136</v>
      </c>
      <c r="J59" s="211" t="s">
        <v>261</v>
      </c>
      <c r="M59" s="6" t="s">
        <v>1619</v>
      </c>
      <c r="N59" s="7" t="s">
        <v>1616</v>
      </c>
      <c r="O59" s="7" t="s">
        <v>1617</v>
      </c>
      <c r="P59" s="7">
        <v>56</v>
      </c>
      <c r="Q59" s="7">
        <v>-9.2233720368547697E+18</v>
      </c>
      <c r="R59" s="211" t="s">
        <v>261</v>
      </c>
      <c r="S59" s="7" t="s">
        <v>130</v>
      </c>
      <c r="T59" s="7" t="s">
        <v>1659</v>
      </c>
      <c r="U59" s="7" t="s">
        <v>1661</v>
      </c>
      <c r="V59" s="7">
        <v>6560.9369999999999</v>
      </c>
      <c r="W59" s="7">
        <v>73</v>
      </c>
      <c r="X59" s="7">
        <v>13</v>
      </c>
      <c r="Y59" s="7">
        <v>20</v>
      </c>
      <c r="Z59" s="7" t="s">
        <v>1685</v>
      </c>
      <c r="AA59" s="7" t="s">
        <v>1686</v>
      </c>
      <c r="AB59" s="22">
        <v>205.029</v>
      </c>
      <c r="AC59" s="7" t="b">
        <v>0</v>
      </c>
      <c r="AD59" s="7">
        <v>7.4739999999999997E-3</v>
      </c>
      <c r="AE59" s="7" t="s">
        <v>1623</v>
      </c>
      <c r="AF59" s="265"/>
      <c r="AG59" s="258">
        <f t="shared" si="0"/>
        <v>0.21</v>
      </c>
      <c r="AH59" s="7" t="str">
        <f t="shared" si="1"/>
        <v>NO</v>
      </c>
      <c r="AI59" s="265"/>
      <c r="AJ59" s="238"/>
      <c r="AK59" s="238"/>
      <c r="AL59" s="238"/>
      <c r="AM59" s="238"/>
      <c r="AN59" s="238"/>
      <c r="AO59" s="238"/>
      <c r="AP59" s="238"/>
      <c r="AQ59" s="238"/>
      <c r="AR59" s="238"/>
      <c r="AS59" s="238"/>
      <c r="AT59" s="238"/>
      <c r="AU59" s="238"/>
      <c r="AV59" s="238"/>
      <c r="AW59" s="238"/>
      <c r="AX59" s="238"/>
    </row>
    <row r="60" spans="1:50" ht="49" x14ac:dyDescent="0.2">
      <c r="A60" s="6" t="s">
        <v>129</v>
      </c>
      <c r="B60" s="7" t="s">
        <v>130</v>
      </c>
      <c r="C60" s="7" t="s">
        <v>262</v>
      </c>
      <c r="D60" s="7">
        <v>1</v>
      </c>
      <c r="E60" s="7" t="s">
        <v>132</v>
      </c>
      <c r="F60" s="7">
        <v>9198887386</v>
      </c>
      <c r="G60" s="7" t="s">
        <v>133</v>
      </c>
      <c r="H60" s="7" t="s">
        <v>197</v>
      </c>
      <c r="I60" s="7" t="s">
        <v>136</v>
      </c>
      <c r="J60" s="211" t="s">
        <v>263</v>
      </c>
      <c r="M60" s="6" t="s">
        <v>1619</v>
      </c>
      <c r="N60" s="7" t="s">
        <v>1616</v>
      </c>
      <c r="O60" s="7" t="s">
        <v>1617</v>
      </c>
      <c r="P60" s="7">
        <v>57</v>
      </c>
      <c r="Q60" s="7">
        <v>-9.2233720368547697E+18</v>
      </c>
      <c r="R60" s="211" t="s">
        <v>263</v>
      </c>
      <c r="S60" s="7" t="s">
        <v>130</v>
      </c>
      <c r="T60" s="7" t="s">
        <v>1659</v>
      </c>
      <c r="U60" s="7" t="s">
        <v>1661</v>
      </c>
      <c r="V60" s="7">
        <v>6560.9369999999999</v>
      </c>
      <c r="W60" s="7">
        <v>133</v>
      </c>
      <c r="X60" s="7">
        <v>20</v>
      </c>
      <c r="Y60" s="7">
        <v>46</v>
      </c>
      <c r="Z60" s="7" t="s">
        <v>1686</v>
      </c>
      <c r="AA60" s="7" t="s">
        <v>1687</v>
      </c>
      <c r="AB60" s="22">
        <v>205.029</v>
      </c>
      <c r="AC60" s="7" t="b">
        <v>0</v>
      </c>
      <c r="AD60" s="7">
        <v>9.3970000000000008E-3</v>
      </c>
      <c r="AE60" s="7" t="s">
        <v>1623</v>
      </c>
      <c r="AF60" s="265"/>
      <c r="AG60" s="258">
        <f t="shared" si="0"/>
        <v>0.21</v>
      </c>
      <c r="AH60" s="7" t="str">
        <f t="shared" si="1"/>
        <v>NO</v>
      </c>
      <c r="AI60" s="265"/>
      <c r="AJ60" s="238"/>
      <c r="AK60" s="238"/>
      <c r="AL60" s="238"/>
      <c r="AM60" s="238"/>
      <c r="AN60" s="238"/>
      <c r="AO60" s="238"/>
      <c r="AP60" s="238"/>
      <c r="AQ60" s="238"/>
      <c r="AR60" s="238"/>
      <c r="AS60" s="238"/>
      <c r="AT60" s="238"/>
      <c r="AU60" s="238"/>
      <c r="AV60" s="238"/>
      <c r="AW60" s="238"/>
      <c r="AX60" s="238"/>
    </row>
    <row r="61" spans="1:50" ht="25" x14ac:dyDescent="0.2">
      <c r="A61" s="6" t="s">
        <v>129</v>
      </c>
      <c r="B61" s="7" t="s">
        <v>130</v>
      </c>
      <c r="C61" s="7" t="s">
        <v>264</v>
      </c>
      <c r="D61" s="7">
        <v>1</v>
      </c>
      <c r="E61" s="7" t="s">
        <v>195</v>
      </c>
      <c r="F61" s="7" t="s">
        <v>133</v>
      </c>
      <c r="G61" s="7">
        <v>9198887386</v>
      </c>
      <c r="H61" s="7" t="s">
        <v>197</v>
      </c>
      <c r="I61" s="7" t="s">
        <v>136</v>
      </c>
      <c r="J61" s="211" t="s">
        <v>265</v>
      </c>
      <c r="M61" s="6" t="s">
        <v>1619</v>
      </c>
      <c r="N61" s="7" t="s">
        <v>1616</v>
      </c>
      <c r="O61" s="7" t="s">
        <v>1617</v>
      </c>
      <c r="P61" s="7">
        <v>58</v>
      </c>
      <c r="Q61" s="7">
        <v>-9.2233720368547697E+18</v>
      </c>
      <c r="R61" s="211" t="s">
        <v>265</v>
      </c>
      <c r="S61" s="7" t="s">
        <v>130</v>
      </c>
      <c r="T61" s="7" t="s">
        <v>1659</v>
      </c>
      <c r="U61" s="7" t="s">
        <v>1661</v>
      </c>
      <c r="V61" s="7">
        <v>6560.9369999999999</v>
      </c>
      <c r="W61" s="7">
        <v>63</v>
      </c>
      <c r="X61" s="7">
        <v>11</v>
      </c>
      <c r="Y61" s="7">
        <v>17</v>
      </c>
      <c r="Z61" s="7" t="s">
        <v>1687</v>
      </c>
      <c r="AA61" s="7" t="s">
        <v>1688</v>
      </c>
      <c r="AB61" s="22">
        <v>205.029</v>
      </c>
      <c r="AC61" s="7" t="b">
        <v>0</v>
      </c>
      <c r="AD61" s="7">
        <v>6.6369999999999997E-3</v>
      </c>
      <c r="AE61" s="7" t="s">
        <v>1623</v>
      </c>
      <c r="AF61" s="265"/>
      <c r="AG61" s="258">
        <f t="shared" si="0"/>
        <v>0.21</v>
      </c>
      <c r="AH61" s="7" t="str">
        <f t="shared" si="1"/>
        <v>NO</v>
      </c>
      <c r="AI61" s="265"/>
      <c r="AJ61" s="238"/>
      <c r="AK61" s="238"/>
      <c r="AL61" s="238"/>
      <c r="AM61" s="238"/>
      <c r="AN61" s="238"/>
      <c r="AO61" s="238"/>
      <c r="AP61" s="238"/>
      <c r="AQ61" s="238"/>
      <c r="AR61" s="238"/>
      <c r="AS61" s="238"/>
      <c r="AT61" s="238"/>
      <c r="AU61" s="238"/>
      <c r="AV61" s="238"/>
      <c r="AW61" s="238"/>
      <c r="AX61" s="238"/>
    </row>
    <row r="62" spans="1:50" ht="25" x14ac:dyDescent="0.2">
      <c r="A62" s="6" t="s">
        <v>129</v>
      </c>
      <c r="B62" s="7" t="s">
        <v>130</v>
      </c>
      <c r="C62" s="7" t="s">
        <v>266</v>
      </c>
      <c r="D62" s="7">
        <v>1</v>
      </c>
      <c r="E62" s="7" t="s">
        <v>132</v>
      </c>
      <c r="F62" s="7">
        <v>9198887386</v>
      </c>
      <c r="G62" s="7" t="s">
        <v>133</v>
      </c>
      <c r="H62" s="7" t="s">
        <v>197</v>
      </c>
      <c r="I62" s="7" t="s">
        <v>136</v>
      </c>
      <c r="J62" s="211" t="s">
        <v>267</v>
      </c>
      <c r="M62" s="6" t="s">
        <v>1619</v>
      </c>
      <c r="N62" s="7" t="s">
        <v>1616</v>
      </c>
      <c r="O62" s="7" t="s">
        <v>1617</v>
      </c>
      <c r="P62" s="7">
        <v>59</v>
      </c>
      <c r="Q62" s="7">
        <v>-9.2233720368547697E+18</v>
      </c>
      <c r="R62" s="211" t="s">
        <v>267</v>
      </c>
      <c r="S62" s="7" t="s">
        <v>130</v>
      </c>
      <c r="T62" s="7" t="s">
        <v>1659</v>
      </c>
      <c r="U62" s="7" t="s">
        <v>1661</v>
      </c>
      <c r="V62" s="7">
        <v>6560.9369999999999</v>
      </c>
      <c r="W62" s="7">
        <v>80</v>
      </c>
      <c r="X62" s="7">
        <v>13</v>
      </c>
      <c r="Y62" s="7">
        <v>33</v>
      </c>
      <c r="Z62" s="7" t="s">
        <v>1688</v>
      </c>
      <c r="AA62" s="7" t="s">
        <v>1689</v>
      </c>
      <c r="AB62" s="22">
        <v>205.029</v>
      </c>
      <c r="AC62" s="7" t="b">
        <v>1</v>
      </c>
      <c r="AD62" s="7">
        <v>0.99723600000000001</v>
      </c>
      <c r="AE62" s="7" t="s">
        <v>1667</v>
      </c>
      <c r="AF62" s="265"/>
      <c r="AG62" s="258">
        <f t="shared" si="0"/>
        <v>0.21</v>
      </c>
      <c r="AH62" s="7" t="str">
        <f t="shared" si="1"/>
        <v>YES</v>
      </c>
      <c r="AI62" s="265"/>
      <c r="AJ62" s="238"/>
      <c r="AK62" s="238"/>
      <c r="AL62" s="238"/>
      <c r="AM62" s="238"/>
      <c r="AN62" s="238"/>
      <c r="AO62" s="238"/>
      <c r="AP62" s="238"/>
      <c r="AQ62" s="238"/>
      <c r="AR62" s="238"/>
      <c r="AS62" s="238"/>
      <c r="AT62" s="238"/>
      <c r="AU62" s="238"/>
      <c r="AV62" s="238"/>
      <c r="AW62" s="238"/>
      <c r="AX62" s="238"/>
    </row>
    <row r="63" spans="1:50" ht="37" x14ac:dyDescent="0.2">
      <c r="A63" s="6" t="s">
        <v>129</v>
      </c>
      <c r="B63" s="7" t="s">
        <v>130</v>
      </c>
      <c r="C63" s="7" t="s">
        <v>268</v>
      </c>
      <c r="D63" s="7">
        <v>1</v>
      </c>
      <c r="E63" s="7" t="s">
        <v>195</v>
      </c>
      <c r="F63" s="7" t="s">
        <v>133</v>
      </c>
      <c r="G63" s="7">
        <v>9198887386</v>
      </c>
      <c r="H63" s="7" t="s">
        <v>197</v>
      </c>
      <c r="I63" s="7" t="s">
        <v>136</v>
      </c>
      <c r="J63" s="212" t="s">
        <v>269</v>
      </c>
      <c r="M63" s="6" t="s">
        <v>1619</v>
      </c>
      <c r="N63" s="7" t="s">
        <v>1616</v>
      </c>
      <c r="O63" s="7" t="s">
        <v>1617</v>
      </c>
      <c r="P63" s="7">
        <v>60</v>
      </c>
      <c r="Q63" s="7">
        <v>-9.2233720368547697E+18</v>
      </c>
      <c r="R63" s="217" t="s">
        <v>269</v>
      </c>
      <c r="S63" s="7" t="s">
        <v>130</v>
      </c>
      <c r="T63" s="7" t="s">
        <v>1659</v>
      </c>
      <c r="U63" s="7" t="s">
        <v>1661</v>
      </c>
      <c r="V63" s="7">
        <v>6560.9369999999999</v>
      </c>
      <c r="W63" s="7">
        <v>129</v>
      </c>
      <c r="X63" s="7">
        <v>17</v>
      </c>
      <c r="Y63" s="7">
        <v>57</v>
      </c>
      <c r="Z63" s="7" t="s">
        <v>1689</v>
      </c>
      <c r="AA63" s="7" t="s">
        <v>1690</v>
      </c>
      <c r="AB63" s="22">
        <v>205.029</v>
      </c>
      <c r="AC63" s="7" t="b">
        <v>0</v>
      </c>
      <c r="AD63" s="7">
        <v>8.5929999999999999E-3</v>
      </c>
      <c r="AE63" s="7" t="s">
        <v>1623</v>
      </c>
      <c r="AF63" s="265"/>
      <c r="AG63" s="258">
        <f t="shared" si="0"/>
        <v>0.21</v>
      </c>
      <c r="AH63" s="7" t="str">
        <f t="shared" si="1"/>
        <v>NO</v>
      </c>
      <c r="AI63" s="265"/>
      <c r="AJ63" s="238"/>
      <c r="AK63" s="238"/>
      <c r="AL63" s="238"/>
      <c r="AM63" s="238"/>
      <c r="AN63" s="238"/>
      <c r="AO63" s="238"/>
      <c r="AP63" s="238"/>
      <c r="AQ63" s="238"/>
      <c r="AR63" s="238"/>
      <c r="AS63" s="238"/>
      <c r="AT63" s="238"/>
      <c r="AU63" s="238"/>
      <c r="AV63" s="238"/>
      <c r="AW63" s="238"/>
      <c r="AX63" s="238"/>
    </row>
    <row r="64" spans="1:50" ht="25" x14ac:dyDescent="0.2">
      <c r="A64" s="6" t="s">
        <v>129</v>
      </c>
      <c r="B64" s="7" t="s">
        <v>130</v>
      </c>
      <c r="C64" s="7" t="s">
        <v>270</v>
      </c>
      <c r="D64" s="7">
        <v>1</v>
      </c>
      <c r="E64" s="7" t="s">
        <v>132</v>
      </c>
      <c r="F64" s="7">
        <v>9198887386</v>
      </c>
      <c r="G64" s="7" t="s">
        <v>133</v>
      </c>
      <c r="H64" s="7" t="s">
        <v>197</v>
      </c>
      <c r="I64" s="7" t="s">
        <v>136</v>
      </c>
      <c r="J64" s="211" t="s">
        <v>271</v>
      </c>
      <c r="M64" s="6" t="s">
        <v>1619</v>
      </c>
      <c r="N64" s="7" t="s">
        <v>1616</v>
      </c>
      <c r="O64" s="7" t="s">
        <v>1617</v>
      </c>
      <c r="P64" s="7">
        <v>61</v>
      </c>
      <c r="Q64" s="7">
        <v>-9.2233720368547697E+18</v>
      </c>
      <c r="R64" s="211" t="s">
        <v>271</v>
      </c>
      <c r="S64" s="7" t="s">
        <v>130</v>
      </c>
      <c r="T64" s="7" t="s">
        <v>1659</v>
      </c>
      <c r="U64" s="7" t="s">
        <v>1661</v>
      </c>
      <c r="V64" s="7">
        <v>6560.9369999999999</v>
      </c>
      <c r="W64" s="7">
        <v>52</v>
      </c>
      <c r="X64" s="7">
        <v>10</v>
      </c>
      <c r="Y64" s="7">
        <v>17</v>
      </c>
      <c r="Z64" s="7" t="s">
        <v>1690</v>
      </c>
      <c r="AA64" s="7" t="s">
        <v>1691</v>
      </c>
      <c r="AB64" s="22">
        <v>205.029</v>
      </c>
      <c r="AC64" s="7" t="b">
        <v>1</v>
      </c>
      <c r="AD64" s="7">
        <v>0.81290899999999999</v>
      </c>
      <c r="AE64" s="7" t="s">
        <v>1667</v>
      </c>
      <c r="AF64" s="265"/>
      <c r="AG64" s="258">
        <f t="shared" si="0"/>
        <v>0.21</v>
      </c>
      <c r="AH64" s="7" t="str">
        <f t="shared" si="1"/>
        <v>YES</v>
      </c>
      <c r="AI64" s="265"/>
      <c r="AJ64" s="238"/>
      <c r="AK64" s="238"/>
      <c r="AL64" s="238"/>
      <c r="AM64" s="238"/>
      <c r="AN64" s="238"/>
      <c r="AO64" s="238"/>
      <c r="AP64" s="238"/>
      <c r="AQ64" s="238"/>
      <c r="AR64" s="238"/>
      <c r="AS64" s="238"/>
      <c r="AT64" s="238"/>
      <c r="AU64" s="238"/>
      <c r="AV64" s="238"/>
      <c r="AW64" s="238"/>
      <c r="AX64" s="238"/>
    </row>
    <row r="65" spans="1:50" ht="37" x14ac:dyDescent="0.2">
      <c r="A65" s="6" t="s">
        <v>129</v>
      </c>
      <c r="B65" s="7" t="s">
        <v>130</v>
      </c>
      <c r="C65" s="7" t="s">
        <v>272</v>
      </c>
      <c r="D65" s="7">
        <v>1</v>
      </c>
      <c r="E65" s="7" t="s">
        <v>195</v>
      </c>
      <c r="F65" s="7" t="s">
        <v>133</v>
      </c>
      <c r="G65" s="7">
        <v>9198887386</v>
      </c>
      <c r="H65" s="7" t="s">
        <v>197</v>
      </c>
      <c r="I65" s="7" t="s">
        <v>136</v>
      </c>
      <c r="J65" s="211" t="s">
        <v>273</v>
      </c>
      <c r="M65" s="6" t="s">
        <v>1619</v>
      </c>
      <c r="N65" s="7" t="s">
        <v>1616</v>
      </c>
      <c r="O65" s="7" t="s">
        <v>1617</v>
      </c>
      <c r="P65" s="7">
        <v>62</v>
      </c>
      <c r="Q65" s="7">
        <v>-9.2233720368547697E+18</v>
      </c>
      <c r="R65" s="211" t="s">
        <v>273</v>
      </c>
      <c r="S65" s="7" t="s">
        <v>130</v>
      </c>
      <c r="T65" s="7" t="s">
        <v>1659</v>
      </c>
      <c r="U65" s="7" t="s">
        <v>1661</v>
      </c>
      <c r="V65" s="7">
        <v>6560.9369999999999</v>
      </c>
      <c r="W65" s="7">
        <v>109</v>
      </c>
      <c r="X65" s="7">
        <v>19</v>
      </c>
      <c r="Y65" s="7">
        <v>35</v>
      </c>
      <c r="Z65" s="7" t="s">
        <v>1691</v>
      </c>
      <c r="AA65" s="7" t="s">
        <v>1692</v>
      </c>
      <c r="AB65" s="22">
        <v>205.029</v>
      </c>
      <c r="AC65" s="7" t="b">
        <v>0</v>
      </c>
      <c r="AD65" s="7">
        <v>2.66E-3</v>
      </c>
      <c r="AE65" s="7" t="s">
        <v>1623</v>
      </c>
      <c r="AF65" s="265"/>
      <c r="AG65" s="258">
        <f t="shared" si="0"/>
        <v>0.21</v>
      </c>
      <c r="AH65" s="7" t="str">
        <f t="shared" si="1"/>
        <v>NO</v>
      </c>
      <c r="AI65" s="265"/>
      <c r="AJ65" s="238"/>
      <c r="AK65" s="238"/>
      <c r="AL65" s="238"/>
      <c r="AM65" s="238"/>
      <c r="AN65" s="238"/>
      <c r="AO65" s="238"/>
      <c r="AP65" s="238"/>
      <c r="AQ65" s="238"/>
      <c r="AR65" s="238"/>
      <c r="AS65" s="238"/>
      <c r="AT65" s="238"/>
      <c r="AU65" s="238"/>
      <c r="AV65" s="238"/>
      <c r="AW65" s="238"/>
      <c r="AX65" s="238"/>
    </row>
    <row r="66" spans="1:50" ht="37" x14ac:dyDescent="0.2">
      <c r="A66" s="6" t="s">
        <v>129</v>
      </c>
      <c r="B66" s="7" t="s">
        <v>130</v>
      </c>
      <c r="C66" s="7" t="s">
        <v>274</v>
      </c>
      <c r="D66" s="7">
        <v>1</v>
      </c>
      <c r="E66" s="7" t="s">
        <v>132</v>
      </c>
      <c r="F66" s="7">
        <v>9198887386</v>
      </c>
      <c r="G66" s="7" t="s">
        <v>133</v>
      </c>
      <c r="H66" s="7" t="s">
        <v>197</v>
      </c>
      <c r="I66" s="7" t="s">
        <v>136</v>
      </c>
      <c r="J66" s="211" t="s">
        <v>275</v>
      </c>
      <c r="M66" s="6" t="s">
        <v>1619</v>
      </c>
      <c r="N66" s="7" t="s">
        <v>1616</v>
      </c>
      <c r="O66" s="7" t="s">
        <v>1617</v>
      </c>
      <c r="P66" s="7">
        <v>63</v>
      </c>
      <c r="Q66" s="7">
        <v>-9.2233720368547697E+18</v>
      </c>
      <c r="R66" s="211" t="s">
        <v>275</v>
      </c>
      <c r="S66" s="7" t="s">
        <v>130</v>
      </c>
      <c r="T66" s="7" t="s">
        <v>1659</v>
      </c>
      <c r="U66" s="7" t="s">
        <v>1661</v>
      </c>
      <c r="V66" s="7">
        <v>6560.9369999999999</v>
      </c>
      <c r="W66" s="7">
        <v>89</v>
      </c>
      <c r="X66" s="7">
        <v>14</v>
      </c>
      <c r="Y66" s="7">
        <v>48</v>
      </c>
      <c r="Z66" s="7" t="s">
        <v>1692</v>
      </c>
      <c r="AA66" s="7" t="s">
        <v>1693</v>
      </c>
      <c r="AB66" s="22">
        <v>205.029</v>
      </c>
      <c r="AC66" s="7" t="b">
        <v>0</v>
      </c>
      <c r="AD66" s="7">
        <v>0.27488899999999999</v>
      </c>
      <c r="AE66" s="7" t="s">
        <v>1623</v>
      </c>
      <c r="AF66" s="265"/>
      <c r="AG66" s="258">
        <f t="shared" si="0"/>
        <v>0.21</v>
      </c>
      <c r="AH66" s="7" t="str">
        <f t="shared" si="1"/>
        <v>NO</v>
      </c>
      <c r="AI66" s="265"/>
      <c r="AJ66" s="238"/>
      <c r="AK66" s="238"/>
      <c r="AL66" s="238"/>
      <c r="AM66" s="238"/>
      <c r="AN66" s="238"/>
      <c r="AO66" s="238"/>
      <c r="AP66" s="238"/>
      <c r="AQ66" s="238"/>
      <c r="AR66" s="238"/>
      <c r="AS66" s="238"/>
      <c r="AT66" s="238"/>
      <c r="AU66" s="238"/>
      <c r="AV66" s="238"/>
      <c r="AW66" s="238"/>
      <c r="AX66" s="238"/>
    </row>
    <row r="67" spans="1:50" ht="25" x14ac:dyDescent="0.2">
      <c r="A67" s="6" t="s">
        <v>129</v>
      </c>
      <c r="B67" s="7" t="s">
        <v>130</v>
      </c>
      <c r="C67" s="7" t="s">
        <v>276</v>
      </c>
      <c r="D67" s="7">
        <v>1</v>
      </c>
      <c r="E67" s="7" t="s">
        <v>195</v>
      </c>
      <c r="F67" s="7" t="s">
        <v>133</v>
      </c>
      <c r="G67" s="7">
        <v>9198887386</v>
      </c>
      <c r="H67" s="7" t="s">
        <v>197</v>
      </c>
      <c r="I67" s="7" t="s">
        <v>136</v>
      </c>
      <c r="J67" s="213" t="s">
        <v>277</v>
      </c>
      <c r="M67" s="6" t="s">
        <v>1619</v>
      </c>
      <c r="N67" s="7" t="s">
        <v>1616</v>
      </c>
      <c r="O67" s="7" t="s">
        <v>1617</v>
      </c>
      <c r="P67" s="7">
        <v>64</v>
      </c>
      <c r="Q67" s="7">
        <v>-9.2233720368547697E+18</v>
      </c>
      <c r="R67" s="213" t="s">
        <v>277</v>
      </c>
      <c r="S67" s="7" t="s">
        <v>130</v>
      </c>
      <c r="T67" s="7" t="s">
        <v>1694</v>
      </c>
      <c r="U67" s="7" t="s">
        <v>1696</v>
      </c>
      <c r="V67" s="7">
        <v>6682.8339999999998</v>
      </c>
      <c r="W67" s="7">
        <v>69</v>
      </c>
      <c r="X67" s="7">
        <v>13</v>
      </c>
      <c r="Y67" s="7">
        <v>20</v>
      </c>
      <c r="Z67" s="7" t="s">
        <v>1694</v>
      </c>
      <c r="AA67" s="7" t="s">
        <v>1695</v>
      </c>
      <c r="AB67" s="22">
        <v>208.839</v>
      </c>
      <c r="AC67" s="7" t="b">
        <v>0</v>
      </c>
      <c r="AD67" s="7">
        <v>2.4000000000000001E-4</v>
      </c>
      <c r="AE67" s="7" t="s">
        <v>1623</v>
      </c>
      <c r="AF67" s="265"/>
      <c r="AG67" s="258">
        <f t="shared" si="0"/>
        <v>0.21</v>
      </c>
      <c r="AH67" s="7" t="str">
        <f t="shared" si="1"/>
        <v>NO</v>
      </c>
      <c r="AI67" s="265"/>
      <c r="AJ67" s="238"/>
      <c r="AK67" s="238"/>
      <c r="AL67" s="238"/>
      <c r="AM67" s="238"/>
      <c r="AN67" s="238"/>
      <c r="AO67" s="238"/>
      <c r="AP67" s="238"/>
      <c r="AQ67" s="238"/>
      <c r="AR67" s="238"/>
      <c r="AS67" s="238"/>
      <c r="AT67" s="238"/>
      <c r="AU67" s="238"/>
      <c r="AV67" s="238"/>
      <c r="AW67" s="238"/>
      <c r="AX67" s="238"/>
    </row>
    <row r="68" spans="1:50" ht="37" x14ac:dyDescent="0.2">
      <c r="A68" s="6" t="s">
        <v>129</v>
      </c>
      <c r="B68" s="7" t="s">
        <v>130</v>
      </c>
      <c r="C68" s="7" t="s">
        <v>278</v>
      </c>
      <c r="D68" s="7">
        <v>1</v>
      </c>
      <c r="E68" s="7" t="s">
        <v>132</v>
      </c>
      <c r="F68" s="7">
        <v>9198887386</v>
      </c>
      <c r="G68" s="7" t="s">
        <v>133</v>
      </c>
      <c r="H68" s="7" t="s">
        <v>197</v>
      </c>
      <c r="I68" s="7" t="s">
        <v>136</v>
      </c>
      <c r="J68" s="211" t="s">
        <v>279</v>
      </c>
      <c r="M68" s="6" t="s">
        <v>1619</v>
      </c>
      <c r="N68" s="7" t="s">
        <v>1616</v>
      </c>
      <c r="O68" s="7" t="s">
        <v>1617</v>
      </c>
      <c r="P68" s="7">
        <v>65</v>
      </c>
      <c r="Q68" s="7">
        <v>-9.2233720368547697E+18</v>
      </c>
      <c r="R68" s="211" t="s">
        <v>279</v>
      </c>
      <c r="S68" s="7" t="s">
        <v>130</v>
      </c>
      <c r="T68" s="7" t="s">
        <v>1694</v>
      </c>
      <c r="U68" s="7" t="s">
        <v>1696</v>
      </c>
      <c r="V68" s="7">
        <v>6682.8339999999998</v>
      </c>
      <c r="W68" s="7">
        <v>129</v>
      </c>
      <c r="X68" s="7">
        <v>23</v>
      </c>
      <c r="Y68" s="7">
        <v>34</v>
      </c>
      <c r="Z68" s="7" t="s">
        <v>1695</v>
      </c>
      <c r="AA68" s="7" t="s">
        <v>1697</v>
      </c>
      <c r="AB68" s="22">
        <v>208.839</v>
      </c>
      <c r="AC68" s="7" t="b">
        <v>0</v>
      </c>
      <c r="AD68" s="7">
        <v>0.277671</v>
      </c>
      <c r="AE68" s="7" t="s">
        <v>1623</v>
      </c>
      <c r="AF68" s="265"/>
      <c r="AG68" s="258">
        <f t="shared" ref="AG68:AG131" si="2">ROUND(AB68/1000,2)</f>
        <v>0.21</v>
      </c>
      <c r="AH68" s="7" t="str">
        <f t="shared" ref="AH68:AH131" si="3">IF(OR(AC68="",AC68=FALSE),"NO","YES")</f>
        <v>NO</v>
      </c>
      <c r="AI68" s="265"/>
      <c r="AJ68" s="238"/>
      <c r="AK68" s="238"/>
      <c r="AL68" s="238"/>
      <c r="AM68" s="238"/>
      <c r="AN68" s="238"/>
      <c r="AO68" s="238"/>
      <c r="AP68" s="238"/>
      <c r="AQ68" s="238"/>
      <c r="AR68" s="238"/>
      <c r="AS68" s="238"/>
      <c r="AT68" s="238"/>
      <c r="AU68" s="238"/>
      <c r="AV68" s="238"/>
      <c r="AW68" s="238"/>
      <c r="AX68" s="238"/>
    </row>
    <row r="69" spans="1:50" x14ac:dyDescent="0.2">
      <c r="A69" s="6" t="s">
        <v>129</v>
      </c>
      <c r="B69" s="7" t="s">
        <v>130</v>
      </c>
      <c r="C69" s="7" t="s">
        <v>280</v>
      </c>
      <c r="D69" s="7">
        <v>1</v>
      </c>
      <c r="E69" s="7" t="s">
        <v>195</v>
      </c>
      <c r="F69" s="7" t="s">
        <v>133</v>
      </c>
      <c r="G69" s="7">
        <v>9198887386</v>
      </c>
      <c r="H69" s="7" t="s">
        <v>197</v>
      </c>
      <c r="I69" s="7" t="s">
        <v>136</v>
      </c>
      <c r="J69" s="211" t="s">
        <v>281</v>
      </c>
      <c r="M69" s="6" t="s">
        <v>1619</v>
      </c>
      <c r="N69" s="7" t="s">
        <v>1616</v>
      </c>
      <c r="O69" s="7" t="s">
        <v>1617</v>
      </c>
      <c r="P69" s="7">
        <v>66</v>
      </c>
      <c r="Q69" s="7">
        <v>-9.2233720368547697E+18</v>
      </c>
      <c r="R69" s="211" t="s">
        <v>281</v>
      </c>
      <c r="S69" s="7" t="s">
        <v>130</v>
      </c>
      <c r="T69" s="7" t="s">
        <v>1694</v>
      </c>
      <c r="U69" s="7" t="s">
        <v>1696</v>
      </c>
      <c r="V69" s="7">
        <v>6682.8339999999998</v>
      </c>
      <c r="W69" s="7">
        <v>31</v>
      </c>
      <c r="X69" s="7">
        <v>5</v>
      </c>
      <c r="Y69" s="7">
        <v>10</v>
      </c>
      <c r="Z69" s="7" t="s">
        <v>1697</v>
      </c>
      <c r="AA69" s="7" t="s">
        <v>1698</v>
      </c>
      <c r="AB69" s="22">
        <v>208.839</v>
      </c>
      <c r="AC69" s="7" t="b">
        <v>1</v>
      </c>
      <c r="AD69" s="7">
        <v>0.99442699999999995</v>
      </c>
      <c r="AE69" s="7" t="s">
        <v>1667</v>
      </c>
      <c r="AF69" s="265"/>
      <c r="AG69" s="258">
        <f t="shared" si="2"/>
        <v>0.21</v>
      </c>
      <c r="AH69" s="7" t="str">
        <f t="shared" si="3"/>
        <v>YES</v>
      </c>
      <c r="AI69" s="265"/>
      <c r="AJ69" s="238"/>
      <c r="AK69" s="238"/>
      <c r="AL69" s="238"/>
      <c r="AM69" s="238"/>
      <c r="AN69" s="238"/>
      <c r="AO69" s="238"/>
      <c r="AP69" s="238"/>
      <c r="AQ69" s="238"/>
      <c r="AR69" s="238"/>
      <c r="AS69" s="238"/>
      <c r="AT69" s="238"/>
      <c r="AU69" s="238"/>
      <c r="AV69" s="238"/>
      <c r="AW69" s="238"/>
      <c r="AX69" s="238"/>
    </row>
    <row r="70" spans="1:50" ht="49" x14ac:dyDescent="0.2">
      <c r="A70" s="6" t="s">
        <v>129</v>
      </c>
      <c r="B70" s="7" t="s">
        <v>130</v>
      </c>
      <c r="C70" s="7" t="s">
        <v>282</v>
      </c>
      <c r="D70" s="7">
        <v>1</v>
      </c>
      <c r="E70" s="7" t="s">
        <v>132</v>
      </c>
      <c r="F70" s="7">
        <v>9198887386</v>
      </c>
      <c r="G70" s="7" t="s">
        <v>133</v>
      </c>
      <c r="H70" s="7" t="s">
        <v>197</v>
      </c>
      <c r="I70" s="7" t="s">
        <v>136</v>
      </c>
      <c r="J70" s="212" t="s">
        <v>283</v>
      </c>
      <c r="M70" s="6" t="s">
        <v>1619</v>
      </c>
      <c r="N70" s="7" t="s">
        <v>1616</v>
      </c>
      <c r="O70" s="7" t="s">
        <v>1617</v>
      </c>
      <c r="P70" s="7">
        <v>67</v>
      </c>
      <c r="Q70" s="7">
        <v>-9.2233720368547697E+18</v>
      </c>
      <c r="R70" s="217" t="s">
        <v>283</v>
      </c>
      <c r="S70" s="7" t="s">
        <v>130</v>
      </c>
      <c r="T70" s="7" t="s">
        <v>1694</v>
      </c>
      <c r="U70" s="7" t="s">
        <v>1696</v>
      </c>
      <c r="V70" s="7">
        <v>6682.8339999999998</v>
      </c>
      <c r="W70" s="7">
        <v>142</v>
      </c>
      <c r="X70" s="7">
        <v>24</v>
      </c>
      <c r="Y70" s="7">
        <v>56</v>
      </c>
      <c r="Z70" s="7" t="s">
        <v>1698</v>
      </c>
      <c r="AA70" s="7" t="s">
        <v>1699</v>
      </c>
      <c r="AB70" s="22">
        <v>208.839</v>
      </c>
      <c r="AC70" s="7" t="b">
        <v>0</v>
      </c>
      <c r="AD70" s="7">
        <v>0.17288100000000001</v>
      </c>
      <c r="AE70" s="7" t="s">
        <v>1623</v>
      </c>
      <c r="AF70" s="265"/>
      <c r="AG70" s="258">
        <f t="shared" si="2"/>
        <v>0.21</v>
      </c>
      <c r="AH70" s="7" t="str">
        <f t="shared" si="3"/>
        <v>NO</v>
      </c>
      <c r="AI70" s="265"/>
      <c r="AJ70" s="238"/>
      <c r="AK70" s="238"/>
      <c r="AL70" s="238"/>
      <c r="AM70" s="238"/>
      <c r="AN70" s="238"/>
      <c r="AO70" s="238"/>
      <c r="AP70" s="238"/>
      <c r="AQ70" s="238"/>
      <c r="AR70" s="238"/>
      <c r="AS70" s="238"/>
      <c r="AT70" s="238"/>
      <c r="AU70" s="238"/>
      <c r="AV70" s="238"/>
      <c r="AW70" s="238"/>
      <c r="AX70" s="238"/>
    </row>
    <row r="71" spans="1:50" ht="49" x14ac:dyDescent="0.2">
      <c r="A71" s="6" t="s">
        <v>129</v>
      </c>
      <c r="B71" s="7" t="s">
        <v>130</v>
      </c>
      <c r="C71" s="7" t="s">
        <v>284</v>
      </c>
      <c r="D71" s="7">
        <v>1</v>
      </c>
      <c r="E71" s="7" t="s">
        <v>195</v>
      </c>
      <c r="F71" s="7" t="s">
        <v>133</v>
      </c>
      <c r="G71" s="7">
        <v>9198887386</v>
      </c>
      <c r="H71" s="7" t="s">
        <v>197</v>
      </c>
      <c r="I71" s="7" t="s">
        <v>136</v>
      </c>
      <c r="J71" s="211" t="s">
        <v>285</v>
      </c>
      <c r="M71" s="6" t="s">
        <v>1619</v>
      </c>
      <c r="N71" s="7" t="s">
        <v>1616</v>
      </c>
      <c r="O71" s="7" t="s">
        <v>1617</v>
      </c>
      <c r="P71" s="7">
        <v>68</v>
      </c>
      <c r="Q71" s="7">
        <v>-9.2233720368547697E+18</v>
      </c>
      <c r="R71" s="211" t="s">
        <v>285</v>
      </c>
      <c r="S71" s="7" t="s">
        <v>130</v>
      </c>
      <c r="T71" s="7" t="s">
        <v>1694</v>
      </c>
      <c r="U71" s="7" t="s">
        <v>1696</v>
      </c>
      <c r="V71" s="7">
        <v>6682.8339999999998</v>
      </c>
      <c r="W71" s="7">
        <v>139</v>
      </c>
      <c r="X71" s="7">
        <v>26</v>
      </c>
      <c r="Y71" s="7">
        <v>35</v>
      </c>
      <c r="Z71" s="7" t="s">
        <v>1699</v>
      </c>
      <c r="AA71" s="7" t="s">
        <v>1700</v>
      </c>
      <c r="AB71" s="22">
        <v>208.839</v>
      </c>
      <c r="AC71" s="7" t="b">
        <v>0</v>
      </c>
      <c r="AD71" s="7">
        <v>4.8700000000000002E-4</v>
      </c>
      <c r="AE71" s="7" t="s">
        <v>1623</v>
      </c>
      <c r="AF71" s="265"/>
      <c r="AG71" s="258">
        <f t="shared" si="2"/>
        <v>0.21</v>
      </c>
      <c r="AH71" s="7" t="str">
        <f t="shared" si="3"/>
        <v>NO</v>
      </c>
      <c r="AI71" s="265"/>
      <c r="AJ71" s="238"/>
      <c r="AK71" s="238"/>
      <c r="AL71" s="238"/>
      <c r="AM71" s="238"/>
      <c r="AN71" s="238"/>
      <c r="AO71" s="238"/>
      <c r="AP71" s="238"/>
      <c r="AQ71" s="238"/>
      <c r="AR71" s="238"/>
      <c r="AS71" s="238"/>
      <c r="AT71" s="238"/>
      <c r="AU71" s="238"/>
      <c r="AV71" s="238"/>
      <c r="AW71" s="238"/>
      <c r="AX71" s="238"/>
    </row>
    <row r="72" spans="1:50" ht="25" x14ac:dyDescent="0.2">
      <c r="A72" s="6" t="s">
        <v>129</v>
      </c>
      <c r="B72" s="7" t="s">
        <v>130</v>
      </c>
      <c r="C72" s="7" t="s">
        <v>286</v>
      </c>
      <c r="D72" s="7">
        <v>1</v>
      </c>
      <c r="E72" s="7" t="s">
        <v>132</v>
      </c>
      <c r="F72" s="7">
        <v>9198887386</v>
      </c>
      <c r="G72" s="7" t="s">
        <v>133</v>
      </c>
      <c r="H72" s="7" t="s">
        <v>197</v>
      </c>
      <c r="I72" s="7" t="s">
        <v>136</v>
      </c>
      <c r="J72" s="211" t="s">
        <v>287</v>
      </c>
      <c r="M72" s="6" t="s">
        <v>1619</v>
      </c>
      <c r="N72" s="7" t="s">
        <v>1616</v>
      </c>
      <c r="O72" s="7" t="s">
        <v>1617</v>
      </c>
      <c r="P72" s="7">
        <v>69</v>
      </c>
      <c r="Q72" s="7">
        <v>-9.2233720368547697E+18</v>
      </c>
      <c r="R72" s="211" t="s">
        <v>287</v>
      </c>
      <c r="S72" s="7" t="s">
        <v>130</v>
      </c>
      <c r="T72" s="7" t="s">
        <v>1694</v>
      </c>
      <c r="U72" s="7" t="s">
        <v>1696</v>
      </c>
      <c r="V72" s="7">
        <v>6682.8339999999998</v>
      </c>
      <c r="W72" s="7">
        <v>44</v>
      </c>
      <c r="X72" s="7">
        <v>6</v>
      </c>
      <c r="Y72" s="7">
        <v>18</v>
      </c>
      <c r="Z72" s="7" t="s">
        <v>1700</v>
      </c>
      <c r="AA72" s="7" t="s">
        <v>1701</v>
      </c>
      <c r="AB72" s="22">
        <v>208.839</v>
      </c>
      <c r="AC72" s="7" t="b">
        <v>1</v>
      </c>
      <c r="AD72" s="7">
        <v>0.99838300000000002</v>
      </c>
      <c r="AE72" s="7" t="s">
        <v>1667</v>
      </c>
      <c r="AF72" s="265"/>
      <c r="AG72" s="258">
        <f t="shared" si="2"/>
        <v>0.21</v>
      </c>
      <c r="AH72" s="7" t="str">
        <f t="shared" si="3"/>
        <v>YES</v>
      </c>
      <c r="AI72" s="265"/>
      <c r="AJ72" s="238"/>
      <c r="AK72" s="238"/>
      <c r="AL72" s="238"/>
      <c r="AM72" s="238"/>
      <c r="AN72" s="238"/>
      <c r="AO72" s="238"/>
      <c r="AP72" s="238"/>
      <c r="AQ72" s="238"/>
      <c r="AR72" s="238"/>
      <c r="AS72" s="238"/>
      <c r="AT72" s="238"/>
      <c r="AU72" s="238"/>
      <c r="AV72" s="238"/>
      <c r="AW72" s="238"/>
      <c r="AX72" s="238"/>
    </row>
    <row r="73" spans="1:50" ht="37" x14ac:dyDescent="0.2">
      <c r="A73" s="6" t="s">
        <v>129</v>
      </c>
      <c r="B73" s="7" t="s">
        <v>130</v>
      </c>
      <c r="C73" s="7" t="s">
        <v>288</v>
      </c>
      <c r="D73" s="7">
        <v>1</v>
      </c>
      <c r="E73" s="7" t="s">
        <v>195</v>
      </c>
      <c r="F73" s="7" t="s">
        <v>133</v>
      </c>
      <c r="G73" s="7">
        <v>9198887386</v>
      </c>
      <c r="H73" s="7" t="s">
        <v>197</v>
      </c>
      <c r="I73" s="7" t="s">
        <v>136</v>
      </c>
      <c r="J73" s="212" t="s">
        <v>289</v>
      </c>
      <c r="M73" s="6" t="s">
        <v>1619</v>
      </c>
      <c r="N73" s="7" t="s">
        <v>1616</v>
      </c>
      <c r="O73" s="7" t="s">
        <v>1617</v>
      </c>
      <c r="P73" s="7">
        <v>70</v>
      </c>
      <c r="Q73" s="7">
        <v>-9.2233720368547697E+18</v>
      </c>
      <c r="R73" s="217" t="s">
        <v>289</v>
      </c>
      <c r="S73" s="7" t="s">
        <v>130</v>
      </c>
      <c r="T73" s="7" t="s">
        <v>1694</v>
      </c>
      <c r="U73" s="7" t="s">
        <v>1696</v>
      </c>
      <c r="V73" s="7">
        <v>6682.8339999999998</v>
      </c>
      <c r="W73" s="7">
        <v>111</v>
      </c>
      <c r="X73" s="7">
        <v>16</v>
      </c>
      <c r="Y73" s="7">
        <v>52</v>
      </c>
      <c r="Z73" s="7" t="s">
        <v>1701</v>
      </c>
      <c r="AA73" s="7" t="s">
        <v>1702</v>
      </c>
      <c r="AB73" s="22">
        <v>208.839</v>
      </c>
      <c r="AC73" s="7" t="b">
        <v>0</v>
      </c>
      <c r="AD73" s="7">
        <v>6.4559999999999999E-3</v>
      </c>
      <c r="AE73" s="7" t="s">
        <v>1623</v>
      </c>
      <c r="AF73" s="265"/>
      <c r="AG73" s="258">
        <f t="shared" si="2"/>
        <v>0.21</v>
      </c>
      <c r="AH73" s="7" t="str">
        <f t="shared" si="3"/>
        <v>NO</v>
      </c>
      <c r="AI73" s="265"/>
      <c r="AJ73" s="238"/>
      <c r="AK73" s="238"/>
      <c r="AL73" s="238"/>
      <c r="AM73" s="238"/>
      <c r="AN73" s="238"/>
      <c r="AO73" s="238"/>
      <c r="AP73" s="238"/>
      <c r="AQ73" s="238"/>
      <c r="AR73" s="238"/>
      <c r="AS73" s="238"/>
      <c r="AT73" s="238"/>
      <c r="AU73" s="238"/>
      <c r="AV73" s="238"/>
      <c r="AW73" s="238"/>
      <c r="AX73" s="238"/>
    </row>
    <row r="74" spans="1:50" ht="25" x14ac:dyDescent="0.2">
      <c r="A74" s="6" t="s">
        <v>129</v>
      </c>
      <c r="B74" s="7" t="s">
        <v>130</v>
      </c>
      <c r="C74" s="7" t="s">
        <v>290</v>
      </c>
      <c r="D74" s="7">
        <v>1</v>
      </c>
      <c r="E74" s="7" t="s">
        <v>132</v>
      </c>
      <c r="F74" s="7">
        <v>9198887386</v>
      </c>
      <c r="G74" s="7" t="s">
        <v>133</v>
      </c>
      <c r="H74" s="7" t="s">
        <v>197</v>
      </c>
      <c r="I74" s="7" t="s">
        <v>136</v>
      </c>
      <c r="J74" s="212" t="s">
        <v>291</v>
      </c>
      <c r="M74" s="6" t="s">
        <v>1619</v>
      </c>
      <c r="N74" s="7" t="s">
        <v>1616</v>
      </c>
      <c r="O74" s="7" t="s">
        <v>1617</v>
      </c>
      <c r="P74" s="7">
        <v>71</v>
      </c>
      <c r="Q74" s="7">
        <v>-9.2233720368547697E+18</v>
      </c>
      <c r="R74" s="217" t="s">
        <v>291</v>
      </c>
      <c r="S74" s="7" t="s">
        <v>130</v>
      </c>
      <c r="T74" s="7" t="s">
        <v>1694</v>
      </c>
      <c r="U74" s="7" t="s">
        <v>1696</v>
      </c>
      <c r="V74" s="7">
        <v>6682.8339999999998</v>
      </c>
      <c r="W74" s="7">
        <v>73</v>
      </c>
      <c r="X74" s="7">
        <v>11</v>
      </c>
      <c r="Y74" s="7">
        <v>32</v>
      </c>
      <c r="Z74" s="7" t="s">
        <v>1702</v>
      </c>
      <c r="AA74" s="7" t="s">
        <v>1703</v>
      </c>
      <c r="AB74" s="22">
        <v>208.839</v>
      </c>
      <c r="AC74" s="7" t="b">
        <v>0</v>
      </c>
      <c r="AD74" s="7">
        <v>2.8587000000000001E-2</v>
      </c>
      <c r="AE74" s="7" t="s">
        <v>1623</v>
      </c>
      <c r="AF74" s="265"/>
      <c r="AG74" s="258">
        <f t="shared" si="2"/>
        <v>0.21</v>
      </c>
      <c r="AH74" s="7" t="str">
        <f t="shared" si="3"/>
        <v>NO</v>
      </c>
      <c r="AI74" s="265"/>
      <c r="AJ74" s="238"/>
      <c r="AK74" s="238"/>
      <c r="AL74" s="238"/>
      <c r="AM74" s="238"/>
      <c r="AN74" s="238"/>
      <c r="AO74" s="238"/>
      <c r="AP74" s="238"/>
      <c r="AQ74" s="238"/>
      <c r="AR74" s="238"/>
      <c r="AS74" s="238"/>
      <c r="AT74" s="238"/>
      <c r="AU74" s="238"/>
      <c r="AV74" s="238"/>
      <c r="AW74" s="238"/>
      <c r="AX74" s="238"/>
    </row>
    <row r="75" spans="1:50" ht="25" x14ac:dyDescent="0.2">
      <c r="A75" s="6" t="s">
        <v>129</v>
      </c>
      <c r="B75" s="7" t="s">
        <v>130</v>
      </c>
      <c r="C75" s="7" t="s">
        <v>292</v>
      </c>
      <c r="D75" s="7">
        <v>1</v>
      </c>
      <c r="E75" s="7" t="s">
        <v>195</v>
      </c>
      <c r="F75" s="7" t="s">
        <v>133</v>
      </c>
      <c r="G75" s="7">
        <v>9198887386</v>
      </c>
      <c r="H75" s="7" t="s">
        <v>197</v>
      </c>
      <c r="I75" s="7" t="s">
        <v>136</v>
      </c>
      <c r="J75" s="212" t="s">
        <v>293</v>
      </c>
      <c r="M75" s="6" t="s">
        <v>1619</v>
      </c>
      <c r="N75" s="7" t="s">
        <v>1616</v>
      </c>
      <c r="O75" s="7" t="s">
        <v>1617</v>
      </c>
      <c r="P75" s="7">
        <v>72</v>
      </c>
      <c r="Q75" s="7">
        <v>-9.2233720368547697E+18</v>
      </c>
      <c r="R75" s="217" t="s">
        <v>293</v>
      </c>
      <c r="S75" s="7" t="s">
        <v>130</v>
      </c>
      <c r="T75" s="7" t="s">
        <v>1694</v>
      </c>
      <c r="U75" s="7" t="s">
        <v>1696</v>
      </c>
      <c r="V75" s="7">
        <v>6682.8339999999998</v>
      </c>
      <c r="W75" s="7">
        <v>65</v>
      </c>
      <c r="X75" s="7">
        <v>11</v>
      </c>
      <c r="Y75" s="7">
        <v>32</v>
      </c>
      <c r="Z75" s="7" t="s">
        <v>1703</v>
      </c>
      <c r="AA75" s="7" t="s">
        <v>1704</v>
      </c>
      <c r="AB75" s="22">
        <v>208.839</v>
      </c>
      <c r="AC75" s="7" t="b">
        <v>0</v>
      </c>
      <c r="AD75" s="7">
        <v>0.15229300000000001</v>
      </c>
      <c r="AE75" s="7" t="s">
        <v>1623</v>
      </c>
      <c r="AF75" s="265"/>
      <c r="AG75" s="258">
        <f t="shared" si="2"/>
        <v>0.21</v>
      </c>
      <c r="AH75" s="7" t="str">
        <f t="shared" si="3"/>
        <v>NO</v>
      </c>
      <c r="AI75" s="265"/>
      <c r="AJ75" s="238"/>
      <c r="AK75" s="238"/>
      <c r="AL75" s="238"/>
      <c r="AM75" s="238"/>
      <c r="AN75" s="238"/>
      <c r="AO75" s="238"/>
      <c r="AP75" s="238"/>
      <c r="AQ75" s="238"/>
      <c r="AR75" s="238"/>
      <c r="AS75" s="238"/>
      <c r="AT75" s="238"/>
      <c r="AU75" s="238"/>
      <c r="AV75" s="238"/>
      <c r="AW75" s="238"/>
      <c r="AX75" s="238"/>
    </row>
    <row r="76" spans="1:50" ht="37" x14ac:dyDescent="0.2">
      <c r="A76" s="6" t="s">
        <v>129</v>
      </c>
      <c r="B76" s="7" t="s">
        <v>130</v>
      </c>
      <c r="C76" s="7" t="s">
        <v>294</v>
      </c>
      <c r="D76" s="7">
        <v>1</v>
      </c>
      <c r="E76" s="7" t="s">
        <v>132</v>
      </c>
      <c r="F76" s="7">
        <v>9198887386</v>
      </c>
      <c r="G76" s="7" t="s">
        <v>133</v>
      </c>
      <c r="H76" s="7" t="s">
        <v>197</v>
      </c>
      <c r="I76" s="7" t="s">
        <v>136</v>
      </c>
      <c r="J76" s="211" t="s">
        <v>295</v>
      </c>
      <c r="M76" s="6" t="s">
        <v>1619</v>
      </c>
      <c r="N76" s="7" t="s">
        <v>1616</v>
      </c>
      <c r="O76" s="7" t="s">
        <v>1617</v>
      </c>
      <c r="P76" s="7">
        <v>73</v>
      </c>
      <c r="Q76" s="7">
        <v>-9.2233720368547697E+18</v>
      </c>
      <c r="R76" s="211" t="s">
        <v>295</v>
      </c>
      <c r="S76" s="7" t="s">
        <v>130</v>
      </c>
      <c r="T76" s="7" t="s">
        <v>1694</v>
      </c>
      <c r="U76" s="7" t="s">
        <v>1696</v>
      </c>
      <c r="V76" s="7">
        <v>6682.8339999999998</v>
      </c>
      <c r="W76" s="7">
        <v>97</v>
      </c>
      <c r="X76" s="7">
        <v>15</v>
      </c>
      <c r="Y76" s="7">
        <v>50</v>
      </c>
      <c r="Z76" s="7" t="s">
        <v>1704</v>
      </c>
      <c r="AA76" s="7" t="s">
        <v>1705</v>
      </c>
      <c r="AB76" s="22">
        <v>208.839</v>
      </c>
      <c r="AC76" s="7" t="b">
        <v>1</v>
      </c>
      <c r="AD76" s="7">
        <v>0.62660099999999996</v>
      </c>
      <c r="AE76" s="7" t="s">
        <v>1667</v>
      </c>
      <c r="AF76" s="265"/>
      <c r="AG76" s="258">
        <f t="shared" si="2"/>
        <v>0.21</v>
      </c>
      <c r="AH76" s="7" t="str">
        <f t="shared" si="3"/>
        <v>YES</v>
      </c>
      <c r="AI76" s="265"/>
      <c r="AJ76" s="238"/>
      <c r="AK76" s="238"/>
      <c r="AL76" s="238"/>
      <c r="AM76" s="238"/>
      <c r="AN76" s="238"/>
      <c r="AO76" s="238"/>
      <c r="AP76" s="238"/>
      <c r="AQ76" s="238"/>
      <c r="AR76" s="238"/>
      <c r="AS76" s="238"/>
      <c r="AT76" s="238"/>
      <c r="AU76" s="238"/>
      <c r="AV76" s="238"/>
      <c r="AW76" s="238"/>
      <c r="AX76" s="238"/>
    </row>
    <row r="77" spans="1:50" ht="49" x14ac:dyDescent="0.2">
      <c r="A77" s="6" t="s">
        <v>129</v>
      </c>
      <c r="B77" s="7" t="s">
        <v>130</v>
      </c>
      <c r="C77" s="7" t="s">
        <v>296</v>
      </c>
      <c r="D77" s="7">
        <v>1</v>
      </c>
      <c r="E77" s="7" t="s">
        <v>195</v>
      </c>
      <c r="F77" s="7" t="s">
        <v>133</v>
      </c>
      <c r="G77" s="7">
        <v>9198887386</v>
      </c>
      <c r="H77" s="7" t="s">
        <v>197</v>
      </c>
      <c r="I77" s="7" t="s">
        <v>136</v>
      </c>
      <c r="J77" s="212" t="s">
        <v>297</v>
      </c>
      <c r="M77" s="6" t="s">
        <v>1619</v>
      </c>
      <c r="N77" s="7" t="s">
        <v>1616</v>
      </c>
      <c r="O77" s="7" t="s">
        <v>1617</v>
      </c>
      <c r="P77" s="7">
        <v>74</v>
      </c>
      <c r="Q77" s="7">
        <v>-9.2233720368547697E+18</v>
      </c>
      <c r="R77" s="217" t="s">
        <v>297</v>
      </c>
      <c r="S77" s="7" t="s">
        <v>130</v>
      </c>
      <c r="T77" s="7" t="s">
        <v>1694</v>
      </c>
      <c r="U77" s="7" t="s">
        <v>1696</v>
      </c>
      <c r="V77" s="7">
        <v>6682.8339999999998</v>
      </c>
      <c r="W77" s="7">
        <v>154</v>
      </c>
      <c r="X77" s="7">
        <v>23</v>
      </c>
      <c r="Y77" s="7">
        <v>68</v>
      </c>
      <c r="Z77" s="7" t="s">
        <v>1705</v>
      </c>
      <c r="AA77" s="7" t="s">
        <v>1706</v>
      </c>
      <c r="AB77" s="22">
        <v>208.839</v>
      </c>
      <c r="AC77" s="7" t="b">
        <v>0</v>
      </c>
      <c r="AD77" s="7">
        <v>5.0899999999999999E-3</v>
      </c>
      <c r="AE77" s="7" t="s">
        <v>1623</v>
      </c>
      <c r="AF77" s="265"/>
      <c r="AG77" s="258">
        <f t="shared" si="2"/>
        <v>0.21</v>
      </c>
      <c r="AH77" s="7" t="str">
        <f t="shared" si="3"/>
        <v>NO</v>
      </c>
      <c r="AI77" s="265"/>
      <c r="AJ77" s="238"/>
      <c r="AK77" s="238"/>
      <c r="AL77" s="238"/>
      <c r="AM77" s="238"/>
      <c r="AN77" s="238"/>
      <c r="AO77" s="238"/>
      <c r="AP77" s="238"/>
      <c r="AQ77" s="238"/>
      <c r="AR77" s="238"/>
      <c r="AS77" s="238"/>
      <c r="AT77" s="238"/>
      <c r="AU77" s="238"/>
      <c r="AV77" s="238"/>
      <c r="AW77" s="238"/>
      <c r="AX77" s="238"/>
    </row>
    <row r="78" spans="1:50" ht="25" x14ac:dyDescent="0.2">
      <c r="A78" s="6" t="s">
        <v>129</v>
      </c>
      <c r="B78" s="7" t="s">
        <v>130</v>
      </c>
      <c r="C78" s="7" t="s">
        <v>298</v>
      </c>
      <c r="D78" s="7">
        <v>1</v>
      </c>
      <c r="E78" s="7" t="s">
        <v>132</v>
      </c>
      <c r="F78" s="7">
        <v>9198887386</v>
      </c>
      <c r="G78" s="7" t="s">
        <v>133</v>
      </c>
      <c r="H78" s="7" t="s">
        <v>197</v>
      </c>
      <c r="I78" s="7" t="s">
        <v>136</v>
      </c>
      <c r="J78" s="211" t="s">
        <v>299</v>
      </c>
      <c r="M78" s="6" t="s">
        <v>1619</v>
      </c>
      <c r="N78" s="7" t="s">
        <v>1616</v>
      </c>
      <c r="O78" s="7" t="s">
        <v>1617</v>
      </c>
      <c r="P78" s="7">
        <v>75</v>
      </c>
      <c r="Q78" s="7">
        <v>-9.2233720368547697E+18</v>
      </c>
      <c r="R78" s="211" t="s">
        <v>299</v>
      </c>
      <c r="S78" s="7" t="s">
        <v>130</v>
      </c>
      <c r="T78" s="7" t="s">
        <v>1694</v>
      </c>
      <c r="U78" s="7" t="s">
        <v>1696</v>
      </c>
      <c r="V78" s="7">
        <v>6682.8339999999998</v>
      </c>
      <c r="W78" s="7">
        <v>76</v>
      </c>
      <c r="X78" s="7">
        <v>11</v>
      </c>
      <c r="Y78" s="7">
        <v>28</v>
      </c>
      <c r="Z78" s="7" t="s">
        <v>1706</v>
      </c>
      <c r="AA78" s="7" t="s">
        <v>1707</v>
      </c>
      <c r="AB78" s="22">
        <v>208.839</v>
      </c>
      <c r="AC78" s="7" t="b">
        <v>0</v>
      </c>
      <c r="AD78" s="7">
        <v>2.8499999999999999E-4</v>
      </c>
      <c r="AE78" s="7" t="s">
        <v>1623</v>
      </c>
      <c r="AF78" s="265"/>
      <c r="AG78" s="258">
        <f t="shared" si="2"/>
        <v>0.21</v>
      </c>
      <c r="AH78" s="7" t="str">
        <f t="shared" si="3"/>
        <v>NO</v>
      </c>
      <c r="AI78" s="265"/>
      <c r="AJ78" s="238"/>
      <c r="AK78" s="238"/>
      <c r="AL78" s="238"/>
      <c r="AM78" s="238"/>
      <c r="AN78" s="238"/>
      <c r="AO78" s="238"/>
      <c r="AP78" s="238"/>
      <c r="AQ78" s="238"/>
      <c r="AR78" s="238"/>
      <c r="AS78" s="238"/>
      <c r="AT78" s="238"/>
      <c r="AU78" s="238"/>
      <c r="AV78" s="238"/>
      <c r="AW78" s="238"/>
      <c r="AX78" s="238"/>
    </row>
    <row r="79" spans="1:50" ht="37" x14ac:dyDescent="0.2">
      <c r="A79" s="6" t="s">
        <v>129</v>
      </c>
      <c r="B79" s="7" t="s">
        <v>130</v>
      </c>
      <c r="C79" s="7" t="s">
        <v>300</v>
      </c>
      <c r="D79" s="7">
        <v>1</v>
      </c>
      <c r="E79" s="7" t="s">
        <v>195</v>
      </c>
      <c r="F79" s="7" t="s">
        <v>133</v>
      </c>
      <c r="G79" s="7">
        <v>9198887386</v>
      </c>
      <c r="H79" s="7" t="s">
        <v>197</v>
      </c>
      <c r="I79" s="7" t="s">
        <v>136</v>
      </c>
      <c r="J79" s="211" t="s">
        <v>301</v>
      </c>
      <c r="M79" s="6" t="s">
        <v>1619</v>
      </c>
      <c r="N79" s="7" t="s">
        <v>1616</v>
      </c>
      <c r="O79" s="7" t="s">
        <v>1617</v>
      </c>
      <c r="P79" s="7">
        <v>76</v>
      </c>
      <c r="Q79" s="7">
        <v>-9.2233720368547697E+18</v>
      </c>
      <c r="R79" s="211" t="s">
        <v>301</v>
      </c>
      <c r="S79" s="7" t="s">
        <v>130</v>
      </c>
      <c r="T79" s="7" t="s">
        <v>1694</v>
      </c>
      <c r="U79" s="7" t="s">
        <v>1696</v>
      </c>
      <c r="V79" s="7">
        <v>6682.8339999999998</v>
      </c>
      <c r="W79" s="7">
        <v>92</v>
      </c>
      <c r="X79" s="7">
        <v>15</v>
      </c>
      <c r="Y79" s="7">
        <v>33</v>
      </c>
      <c r="Z79" s="7" t="s">
        <v>1707</v>
      </c>
      <c r="AA79" s="7" t="s">
        <v>1708</v>
      </c>
      <c r="AB79" s="22">
        <v>208.839</v>
      </c>
      <c r="AC79" s="7" t="b">
        <v>0</v>
      </c>
      <c r="AD79" s="7">
        <v>9.4924999999999995E-2</v>
      </c>
      <c r="AE79" s="7" t="s">
        <v>1623</v>
      </c>
      <c r="AF79" s="265"/>
      <c r="AG79" s="258">
        <f t="shared" si="2"/>
        <v>0.21</v>
      </c>
      <c r="AH79" s="7" t="str">
        <f t="shared" si="3"/>
        <v>NO</v>
      </c>
      <c r="AI79" s="265"/>
      <c r="AJ79" s="238"/>
      <c r="AK79" s="238"/>
      <c r="AL79" s="238"/>
      <c r="AM79" s="238"/>
      <c r="AN79" s="238"/>
      <c r="AO79" s="238"/>
      <c r="AP79" s="238"/>
      <c r="AQ79" s="238"/>
      <c r="AR79" s="238"/>
      <c r="AS79" s="238"/>
      <c r="AT79" s="238"/>
      <c r="AU79" s="238"/>
      <c r="AV79" s="238"/>
      <c r="AW79" s="238"/>
      <c r="AX79" s="238"/>
    </row>
    <row r="80" spans="1:50" x14ac:dyDescent="0.2">
      <c r="A80" s="6" t="s">
        <v>129</v>
      </c>
      <c r="B80" s="7" t="s">
        <v>130</v>
      </c>
      <c r="C80" s="7" t="s">
        <v>302</v>
      </c>
      <c r="D80" s="7">
        <v>1</v>
      </c>
      <c r="E80" s="7" t="s">
        <v>132</v>
      </c>
      <c r="F80" s="7">
        <v>9198887386</v>
      </c>
      <c r="G80" s="7" t="s">
        <v>133</v>
      </c>
      <c r="H80" s="7" t="s">
        <v>197</v>
      </c>
      <c r="I80" s="7" t="s">
        <v>136</v>
      </c>
      <c r="J80" s="211" t="s">
        <v>303</v>
      </c>
      <c r="M80" s="6" t="s">
        <v>1619</v>
      </c>
      <c r="N80" s="7" t="s">
        <v>1616</v>
      </c>
      <c r="O80" s="7" t="s">
        <v>1617</v>
      </c>
      <c r="P80" s="7">
        <v>77</v>
      </c>
      <c r="Q80" s="7">
        <v>-9.2233720368547697E+18</v>
      </c>
      <c r="R80" s="211" t="s">
        <v>303</v>
      </c>
      <c r="S80" s="7" t="s">
        <v>130</v>
      </c>
      <c r="T80" s="7" t="s">
        <v>1694</v>
      </c>
      <c r="U80" s="7" t="s">
        <v>1696</v>
      </c>
      <c r="V80" s="7">
        <v>6682.8339999999998</v>
      </c>
      <c r="W80" s="7">
        <v>16</v>
      </c>
      <c r="X80" s="7">
        <v>5</v>
      </c>
      <c r="Y80" s="7">
        <v>12</v>
      </c>
      <c r="Z80" s="7" t="s">
        <v>1708</v>
      </c>
      <c r="AA80" s="7" t="s">
        <v>1709</v>
      </c>
      <c r="AB80" s="22">
        <v>208.839</v>
      </c>
      <c r="AC80" s="7" t="b">
        <v>1</v>
      </c>
      <c r="AD80" s="7">
        <v>0.88239900000000004</v>
      </c>
      <c r="AE80" s="7" t="s">
        <v>1667</v>
      </c>
      <c r="AF80" s="265"/>
      <c r="AG80" s="258">
        <f t="shared" si="2"/>
        <v>0.21</v>
      </c>
      <c r="AH80" s="7" t="str">
        <f t="shared" si="3"/>
        <v>YES</v>
      </c>
      <c r="AI80" s="265"/>
      <c r="AJ80" s="238"/>
      <c r="AK80" s="238"/>
      <c r="AL80" s="238"/>
      <c r="AM80" s="238"/>
      <c r="AN80" s="238"/>
      <c r="AO80" s="238"/>
      <c r="AP80" s="238"/>
      <c r="AQ80" s="238"/>
      <c r="AR80" s="238"/>
      <c r="AS80" s="238"/>
      <c r="AT80" s="238"/>
      <c r="AU80" s="238"/>
      <c r="AV80" s="238"/>
      <c r="AW80" s="238"/>
      <c r="AX80" s="238"/>
    </row>
    <row r="81" spans="1:50" ht="37" x14ac:dyDescent="0.2">
      <c r="A81" s="6" t="s">
        <v>129</v>
      </c>
      <c r="B81" s="7" t="s">
        <v>130</v>
      </c>
      <c r="C81" s="7" t="s">
        <v>304</v>
      </c>
      <c r="D81" s="7">
        <v>1</v>
      </c>
      <c r="E81" s="7" t="s">
        <v>195</v>
      </c>
      <c r="F81" s="7" t="s">
        <v>133</v>
      </c>
      <c r="G81" s="7">
        <v>9198887386</v>
      </c>
      <c r="H81" s="7" t="s">
        <v>197</v>
      </c>
      <c r="I81" s="7" t="s">
        <v>136</v>
      </c>
      <c r="J81" s="211" t="s">
        <v>305</v>
      </c>
      <c r="M81" s="6" t="s">
        <v>1619</v>
      </c>
      <c r="N81" s="7" t="s">
        <v>1616</v>
      </c>
      <c r="O81" s="7" t="s">
        <v>1617</v>
      </c>
      <c r="P81" s="7">
        <v>78</v>
      </c>
      <c r="Q81" s="7">
        <v>-9.2233720368547697E+18</v>
      </c>
      <c r="R81" s="211" t="s">
        <v>305</v>
      </c>
      <c r="S81" s="7" t="s">
        <v>130</v>
      </c>
      <c r="T81" s="7" t="s">
        <v>1694</v>
      </c>
      <c r="U81" s="7" t="s">
        <v>1696</v>
      </c>
      <c r="V81" s="7">
        <v>6682.8339999999998</v>
      </c>
      <c r="W81" s="7">
        <v>114</v>
      </c>
      <c r="X81" s="7">
        <v>19</v>
      </c>
      <c r="Y81" s="7">
        <v>30</v>
      </c>
      <c r="Z81" s="7" t="s">
        <v>1709</v>
      </c>
      <c r="AA81" s="7" t="s">
        <v>1710</v>
      </c>
      <c r="AB81" s="22">
        <v>208.839</v>
      </c>
      <c r="AC81" s="7" t="b">
        <v>0</v>
      </c>
      <c r="AD81" s="7">
        <v>6.9249999999999997E-3</v>
      </c>
      <c r="AE81" s="7" t="s">
        <v>1623</v>
      </c>
      <c r="AF81" s="265"/>
      <c r="AG81" s="258">
        <f t="shared" si="2"/>
        <v>0.21</v>
      </c>
      <c r="AH81" s="7" t="str">
        <f t="shared" si="3"/>
        <v>NO</v>
      </c>
      <c r="AI81" s="265"/>
      <c r="AJ81" s="238"/>
      <c r="AK81" s="238"/>
      <c r="AL81" s="238"/>
      <c r="AM81" s="238"/>
      <c r="AN81" s="238"/>
      <c r="AO81" s="238"/>
      <c r="AP81" s="238"/>
      <c r="AQ81" s="238"/>
      <c r="AR81" s="238"/>
      <c r="AS81" s="238"/>
      <c r="AT81" s="238"/>
      <c r="AU81" s="238"/>
      <c r="AV81" s="238"/>
      <c r="AW81" s="238"/>
      <c r="AX81" s="238"/>
    </row>
    <row r="82" spans="1:50" ht="37" x14ac:dyDescent="0.2">
      <c r="A82" s="6" t="s">
        <v>129</v>
      </c>
      <c r="B82" s="7" t="s">
        <v>130</v>
      </c>
      <c r="C82" s="7" t="s">
        <v>306</v>
      </c>
      <c r="D82" s="7">
        <v>1</v>
      </c>
      <c r="E82" s="7" t="s">
        <v>132</v>
      </c>
      <c r="F82" s="7">
        <v>9198887386</v>
      </c>
      <c r="G82" s="7" t="s">
        <v>133</v>
      </c>
      <c r="H82" s="7" t="s">
        <v>197</v>
      </c>
      <c r="I82" s="7" t="s">
        <v>136</v>
      </c>
      <c r="J82" s="211" t="s">
        <v>307</v>
      </c>
      <c r="M82" s="6" t="s">
        <v>1619</v>
      </c>
      <c r="N82" s="7" t="s">
        <v>1616</v>
      </c>
      <c r="O82" s="7" t="s">
        <v>1617</v>
      </c>
      <c r="P82" s="7">
        <v>79</v>
      </c>
      <c r="Q82" s="7">
        <v>-9.2233720368547697E+18</v>
      </c>
      <c r="R82" s="211" t="s">
        <v>307</v>
      </c>
      <c r="S82" s="7" t="s">
        <v>130</v>
      </c>
      <c r="T82" s="7" t="s">
        <v>1694</v>
      </c>
      <c r="U82" s="7" t="s">
        <v>1696</v>
      </c>
      <c r="V82" s="7">
        <v>6682.8339999999998</v>
      </c>
      <c r="W82" s="7">
        <v>109</v>
      </c>
      <c r="X82" s="7">
        <v>16</v>
      </c>
      <c r="Y82" s="7">
        <v>33</v>
      </c>
      <c r="Z82" s="7" t="s">
        <v>1710</v>
      </c>
      <c r="AA82" s="7" t="s">
        <v>1711</v>
      </c>
      <c r="AB82" s="22">
        <v>208.839</v>
      </c>
      <c r="AC82" s="7" t="b">
        <v>0</v>
      </c>
      <c r="AD82" s="7">
        <v>7.3511000000000007E-2</v>
      </c>
      <c r="AE82" s="7" t="s">
        <v>1623</v>
      </c>
      <c r="AF82" s="265"/>
      <c r="AG82" s="258">
        <f t="shared" si="2"/>
        <v>0.21</v>
      </c>
      <c r="AH82" s="7" t="str">
        <f t="shared" si="3"/>
        <v>NO</v>
      </c>
      <c r="AI82" s="265"/>
      <c r="AJ82" s="238"/>
      <c r="AK82" s="238"/>
      <c r="AL82" s="238"/>
      <c r="AM82" s="238"/>
      <c r="AN82" s="238"/>
      <c r="AO82" s="238"/>
      <c r="AP82" s="238"/>
      <c r="AQ82" s="238"/>
      <c r="AR82" s="238"/>
      <c r="AS82" s="238"/>
      <c r="AT82" s="238"/>
      <c r="AU82" s="238"/>
      <c r="AV82" s="238"/>
      <c r="AW82" s="238"/>
      <c r="AX82" s="238"/>
    </row>
    <row r="83" spans="1:50" ht="37" x14ac:dyDescent="0.2">
      <c r="A83" s="6" t="s">
        <v>129</v>
      </c>
      <c r="B83" s="7" t="s">
        <v>130</v>
      </c>
      <c r="C83" s="7" t="s">
        <v>308</v>
      </c>
      <c r="D83" s="7">
        <v>1</v>
      </c>
      <c r="E83" s="7" t="s">
        <v>195</v>
      </c>
      <c r="F83" s="7" t="s">
        <v>133</v>
      </c>
      <c r="G83" s="7">
        <v>9198887386</v>
      </c>
      <c r="H83" s="7" t="s">
        <v>197</v>
      </c>
      <c r="I83" s="7" t="s">
        <v>136</v>
      </c>
      <c r="J83" s="211" t="s">
        <v>309</v>
      </c>
      <c r="M83" s="6" t="s">
        <v>1619</v>
      </c>
      <c r="N83" s="7" t="s">
        <v>1616</v>
      </c>
      <c r="O83" s="7" t="s">
        <v>1617</v>
      </c>
      <c r="P83" s="7">
        <v>80</v>
      </c>
      <c r="Q83" s="7">
        <v>-9.2233720368547697E+18</v>
      </c>
      <c r="R83" s="211" t="s">
        <v>309</v>
      </c>
      <c r="S83" s="7" t="s">
        <v>130</v>
      </c>
      <c r="T83" s="7" t="s">
        <v>1694</v>
      </c>
      <c r="U83" s="7" t="s">
        <v>1696</v>
      </c>
      <c r="V83" s="7">
        <v>6682.8339999999998</v>
      </c>
      <c r="W83" s="7">
        <v>97</v>
      </c>
      <c r="X83" s="7">
        <v>18</v>
      </c>
      <c r="Y83" s="7">
        <v>40</v>
      </c>
      <c r="Z83" s="7" t="s">
        <v>1711</v>
      </c>
      <c r="AA83" s="7" t="s">
        <v>1712</v>
      </c>
      <c r="AB83" s="22">
        <v>208.839</v>
      </c>
      <c r="AC83" s="7" t="b">
        <v>0</v>
      </c>
      <c r="AD83" s="7">
        <v>6.2100000000000002E-4</v>
      </c>
      <c r="AE83" s="7" t="s">
        <v>1623</v>
      </c>
      <c r="AF83" s="265"/>
      <c r="AG83" s="258">
        <f t="shared" si="2"/>
        <v>0.21</v>
      </c>
      <c r="AH83" s="7" t="str">
        <f t="shared" si="3"/>
        <v>NO</v>
      </c>
      <c r="AI83" s="265"/>
      <c r="AJ83" s="238"/>
      <c r="AK83" s="238"/>
      <c r="AL83" s="238"/>
      <c r="AM83" s="238"/>
      <c r="AN83" s="238"/>
      <c r="AO83" s="238"/>
      <c r="AP83" s="238"/>
      <c r="AQ83" s="238"/>
      <c r="AR83" s="238"/>
      <c r="AS83" s="238"/>
      <c r="AT83" s="238"/>
      <c r="AU83" s="238"/>
      <c r="AV83" s="238"/>
      <c r="AW83" s="238"/>
      <c r="AX83" s="238"/>
    </row>
    <row r="84" spans="1:50" ht="25" x14ac:dyDescent="0.2">
      <c r="A84" s="6" t="s">
        <v>129</v>
      </c>
      <c r="B84" s="7" t="s">
        <v>130</v>
      </c>
      <c r="C84" s="7" t="s">
        <v>310</v>
      </c>
      <c r="D84" s="7">
        <v>1</v>
      </c>
      <c r="E84" s="7" t="s">
        <v>132</v>
      </c>
      <c r="F84" s="7">
        <v>9198887386</v>
      </c>
      <c r="G84" s="7" t="s">
        <v>133</v>
      </c>
      <c r="H84" s="7" t="s">
        <v>197</v>
      </c>
      <c r="I84" s="7" t="s">
        <v>136</v>
      </c>
      <c r="J84" s="211" t="s">
        <v>311</v>
      </c>
      <c r="M84" s="6" t="s">
        <v>1619</v>
      </c>
      <c r="N84" s="7" t="s">
        <v>1616</v>
      </c>
      <c r="O84" s="7" t="s">
        <v>1617</v>
      </c>
      <c r="P84" s="7">
        <v>81</v>
      </c>
      <c r="Q84" s="7">
        <v>-9.2233720368547697E+18</v>
      </c>
      <c r="R84" s="211" t="s">
        <v>311</v>
      </c>
      <c r="S84" s="7" t="s">
        <v>130</v>
      </c>
      <c r="T84" s="7" t="s">
        <v>1694</v>
      </c>
      <c r="U84" s="7" t="s">
        <v>1696</v>
      </c>
      <c r="V84" s="7">
        <v>6682.8339999999998</v>
      </c>
      <c r="W84" s="7">
        <v>69</v>
      </c>
      <c r="X84" s="7">
        <v>13</v>
      </c>
      <c r="Y84" s="7">
        <v>20</v>
      </c>
      <c r="Z84" s="7" t="s">
        <v>1712</v>
      </c>
      <c r="AA84" s="7" t="s">
        <v>1713</v>
      </c>
      <c r="AB84" s="22">
        <v>208.839</v>
      </c>
      <c r="AC84" s="7" t="b">
        <v>0</v>
      </c>
      <c r="AD84" s="7">
        <v>3.8339999999999999E-2</v>
      </c>
      <c r="AE84" s="7" t="s">
        <v>1623</v>
      </c>
      <c r="AF84" s="265"/>
      <c r="AG84" s="258">
        <f t="shared" si="2"/>
        <v>0.21</v>
      </c>
      <c r="AH84" s="7" t="str">
        <f t="shared" si="3"/>
        <v>NO</v>
      </c>
      <c r="AI84" s="265"/>
      <c r="AJ84" s="238"/>
      <c r="AK84" s="238"/>
      <c r="AL84" s="238"/>
      <c r="AM84" s="238"/>
      <c r="AN84" s="238"/>
      <c r="AO84" s="238"/>
      <c r="AP84" s="238"/>
      <c r="AQ84" s="238"/>
      <c r="AR84" s="238"/>
      <c r="AS84" s="238"/>
      <c r="AT84" s="238"/>
      <c r="AU84" s="238"/>
      <c r="AV84" s="238"/>
      <c r="AW84" s="238"/>
      <c r="AX84" s="238"/>
    </row>
    <row r="85" spans="1:50" ht="37" x14ac:dyDescent="0.2">
      <c r="A85" s="6" t="s">
        <v>129</v>
      </c>
      <c r="B85" s="7" t="s">
        <v>130</v>
      </c>
      <c r="C85" s="7" t="s">
        <v>312</v>
      </c>
      <c r="D85" s="7">
        <v>1</v>
      </c>
      <c r="E85" s="7" t="s">
        <v>195</v>
      </c>
      <c r="F85" s="7" t="s">
        <v>133</v>
      </c>
      <c r="G85" s="7">
        <v>9198887386</v>
      </c>
      <c r="H85" s="7" t="s">
        <v>197</v>
      </c>
      <c r="I85" s="7" t="s">
        <v>136</v>
      </c>
      <c r="J85" s="212" t="s">
        <v>313</v>
      </c>
      <c r="M85" s="6" t="s">
        <v>1619</v>
      </c>
      <c r="N85" s="7" t="s">
        <v>1616</v>
      </c>
      <c r="O85" s="7" t="s">
        <v>1617</v>
      </c>
      <c r="P85" s="7">
        <v>82</v>
      </c>
      <c r="Q85" s="7">
        <v>-9.2233720368547697E+18</v>
      </c>
      <c r="R85" s="217" t="s">
        <v>313</v>
      </c>
      <c r="S85" s="7" t="s">
        <v>130</v>
      </c>
      <c r="T85" s="7" t="s">
        <v>1694</v>
      </c>
      <c r="U85" s="7" t="s">
        <v>1696</v>
      </c>
      <c r="V85" s="7">
        <v>6682.8339999999998</v>
      </c>
      <c r="W85" s="7">
        <v>107</v>
      </c>
      <c r="X85" s="7">
        <v>17</v>
      </c>
      <c r="Y85" s="7">
        <v>43</v>
      </c>
      <c r="Z85" s="7" t="s">
        <v>1713</v>
      </c>
      <c r="AA85" s="7" t="s">
        <v>1714</v>
      </c>
      <c r="AB85" s="22">
        <v>208.839</v>
      </c>
      <c r="AC85" s="7" t="b">
        <v>0</v>
      </c>
      <c r="AD85" s="7">
        <v>1.289E-3</v>
      </c>
      <c r="AE85" s="7" t="s">
        <v>1623</v>
      </c>
      <c r="AF85" s="265"/>
      <c r="AG85" s="258">
        <f t="shared" si="2"/>
        <v>0.21</v>
      </c>
      <c r="AH85" s="7" t="str">
        <f t="shared" si="3"/>
        <v>NO</v>
      </c>
      <c r="AI85" s="265"/>
      <c r="AJ85" s="238"/>
      <c r="AK85" s="238"/>
      <c r="AL85" s="238"/>
      <c r="AM85" s="238"/>
      <c r="AN85" s="238"/>
      <c r="AO85" s="238"/>
      <c r="AP85" s="238"/>
      <c r="AQ85" s="238"/>
      <c r="AR85" s="238"/>
      <c r="AS85" s="238"/>
      <c r="AT85" s="238"/>
      <c r="AU85" s="238"/>
      <c r="AV85" s="238"/>
      <c r="AW85" s="238"/>
      <c r="AX85" s="238"/>
    </row>
    <row r="86" spans="1:50" ht="37" x14ac:dyDescent="0.2">
      <c r="A86" s="6" t="s">
        <v>129</v>
      </c>
      <c r="B86" s="7" t="s">
        <v>130</v>
      </c>
      <c r="C86" s="7" t="s">
        <v>314</v>
      </c>
      <c r="D86" s="7">
        <v>1</v>
      </c>
      <c r="E86" s="7" t="s">
        <v>132</v>
      </c>
      <c r="F86" s="7">
        <v>9198887386</v>
      </c>
      <c r="G86" s="7" t="s">
        <v>133</v>
      </c>
      <c r="H86" s="7" t="s">
        <v>197</v>
      </c>
      <c r="I86" s="7" t="s">
        <v>136</v>
      </c>
      <c r="J86" s="214" t="s">
        <v>315</v>
      </c>
      <c r="M86" s="6" t="s">
        <v>1619</v>
      </c>
      <c r="N86" s="7" t="s">
        <v>1616</v>
      </c>
      <c r="O86" s="7" t="s">
        <v>1617</v>
      </c>
      <c r="P86" s="7">
        <v>83</v>
      </c>
      <c r="Q86" s="7">
        <v>-9.2233720368547697E+18</v>
      </c>
      <c r="R86" s="218" t="s">
        <v>315</v>
      </c>
      <c r="S86" s="7" t="s">
        <v>130</v>
      </c>
      <c r="T86" s="7" t="s">
        <v>1694</v>
      </c>
      <c r="U86" s="7" t="s">
        <v>1696</v>
      </c>
      <c r="V86" s="7">
        <v>6682.8339999999998</v>
      </c>
      <c r="W86" s="7">
        <v>128</v>
      </c>
      <c r="X86" s="7">
        <v>22</v>
      </c>
      <c r="Y86" s="7">
        <v>40</v>
      </c>
      <c r="Z86" s="7" t="s">
        <v>1714</v>
      </c>
      <c r="AA86" s="7" t="s">
        <v>1715</v>
      </c>
      <c r="AB86" s="22">
        <v>208.839</v>
      </c>
      <c r="AC86" s="7" t="b">
        <v>0</v>
      </c>
      <c r="AD86" s="7">
        <v>4.4569999999999999E-2</v>
      </c>
      <c r="AE86" s="7" t="s">
        <v>1623</v>
      </c>
      <c r="AF86" s="265"/>
      <c r="AG86" s="258">
        <f t="shared" si="2"/>
        <v>0.21</v>
      </c>
      <c r="AH86" s="7" t="str">
        <f t="shared" si="3"/>
        <v>NO</v>
      </c>
      <c r="AI86" s="265"/>
      <c r="AJ86" s="238"/>
      <c r="AK86" s="238"/>
      <c r="AL86" s="238"/>
      <c r="AM86" s="238"/>
      <c r="AN86" s="238"/>
      <c r="AO86" s="238"/>
      <c r="AP86" s="238"/>
      <c r="AQ86" s="238"/>
      <c r="AR86" s="238"/>
      <c r="AS86" s="238"/>
      <c r="AT86" s="238"/>
      <c r="AU86" s="238"/>
      <c r="AV86" s="238"/>
      <c r="AW86" s="238"/>
      <c r="AX86" s="238"/>
    </row>
    <row r="87" spans="1:50" ht="25" x14ac:dyDescent="0.2">
      <c r="A87" s="6" t="s">
        <v>129</v>
      </c>
      <c r="B87" s="7" t="s">
        <v>130</v>
      </c>
      <c r="C87" s="7" t="s">
        <v>316</v>
      </c>
      <c r="D87" s="7">
        <v>1</v>
      </c>
      <c r="E87" s="7" t="s">
        <v>195</v>
      </c>
      <c r="F87" s="7" t="s">
        <v>133</v>
      </c>
      <c r="G87" s="7">
        <v>9198887386</v>
      </c>
      <c r="H87" s="7" t="s">
        <v>197</v>
      </c>
      <c r="I87" s="7" t="s">
        <v>136</v>
      </c>
      <c r="J87" s="211" t="s">
        <v>317</v>
      </c>
      <c r="M87" s="6" t="s">
        <v>1619</v>
      </c>
      <c r="N87" s="7" t="s">
        <v>1616</v>
      </c>
      <c r="O87" s="7" t="s">
        <v>1617</v>
      </c>
      <c r="P87" s="7">
        <v>84</v>
      </c>
      <c r="Q87" s="7">
        <v>-9.2233720368547697E+18</v>
      </c>
      <c r="R87" s="211" t="s">
        <v>317</v>
      </c>
      <c r="S87" s="7" t="s">
        <v>130</v>
      </c>
      <c r="T87" s="7" t="s">
        <v>1694</v>
      </c>
      <c r="U87" s="7" t="s">
        <v>1696</v>
      </c>
      <c r="V87" s="7">
        <v>6682.8339999999998</v>
      </c>
      <c r="W87" s="7">
        <v>64</v>
      </c>
      <c r="X87" s="7">
        <v>11</v>
      </c>
      <c r="Y87" s="7">
        <v>28</v>
      </c>
      <c r="Z87" s="7" t="s">
        <v>1715</v>
      </c>
      <c r="AA87" s="7" t="s">
        <v>1716</v>
      </c>
      <c r="AB87" s="22">
        <v>208.839</v>
      </c>
      <c r="AC87" s="7" t="b">
        <v>1</v>
      </c>
      <c r="AD87" s="7">
        <v>0.56177600000000005</v>
      </c>
      <c r="AE87" s="7" t="s">
        <v>1667</v>
      </c>
      <c r="AF87" s="265"/>
      <c r="AG87" s="258">
        <f t="shared" si="2"/>
        <v>0.21</v>
      </c>
      <c r="AH87" s="7" t="str">
        <f t="shared" si="3"/>
        <v>YES</v>
      </c>
      <c r="AI87" s="265"/>
      <c r="AJ87" s="238"/>
      <c r="AK87" s="238"/>
      <c r="AL87" s="238"/>
      <c r="AM87" s="238"/>
      <c r="AN87" s="238"/>
      <c r="AO87" s="238"/>
      <c r="AP87" s="238"/>
      <c r="AQ87" s="238"/>
      <c r="AR87" s="238"/>
      <c r="AS87" s="238"/>
      <c r="AT87" s="238"/>
      <c r="AU87" s="238"/>
      <c r="AV87" s="238"/>
      <c r="AW87" s="238"/>
      <c r="AX87" s="238"/>
    </row>
    <row r="88" spans="1:50" ht="37" x14ac:dyDescent="0.2">
      <c r="A88" s="6" t="s">
        <v>129</v>
      </c>
      <c r="B88" s="7" t="s">
        <v>130</v>
      </c>
      <c r="C88" s="7" t="s">
        <v>318</v>
      </c>
      <c r="D88" s="7">
        <v>1</v>
      </c>
      <c r="E88" s="7" t="s">
        <v>132</v>
      </c>
      <c r="F88" s="7">
        <v>9198887386</v>
      </c>
      <c r="G88" s="7" t="s">
        <v>133</v>
      </c>
      <c r="H88" s="7" t="s">
        <v>197</v>
      </c>
      <c r="I88" s="7" t="s">
        <v>136</v>
      </c>
      <c r="J88" s="212" t="s">
        <v>319</v>
      </c>
      <c r="M88" s="6" t="s">
        <v>1619</v>
      </c>
      <c r="N88" s="7" t="s">
        <v>1616</v>
      </c>
      <c r="O88" s="7" t="s">
        <v>1617</v>
      </c>
      <c r="P88" s="7">
        <v>85</v>
      </c>
      <c r="Q88" s="7">
        <v>-9.2233720368547697E+18</v>
      </c>
      <c r="R88" s="217" t="s">
        <v>319</v>
      </c>
      <c r="S88" s="7" t="s">
        <v>130</v>
      </c>
      <c r="T88" s="7" t="s">
        <v>1694</v>
      </c>
      <c r="U88" s="7" t="s">
        <v>1696</v>
      </c>
      <c r="V88" s="7">
        <v>6682.8339999999998</v>
      </c>
      <c r="W88" s="7">
        <v>123</v>
      </c>
      <c r="X88" s="7">
        <v>20</v>
      </c>
      <c r="Y88" s="7">
        <v>50</v>
      </c>
      <c r="Z88" s="7" t="s">
        <v>1716</v>
      </c>
      <c r="AA88" s="7" t="s">
        <v>1717</v>
      </c>
      <c r="AB88" s="22">
        <v>208.839</v>
      </c>
      <c r="AC88" s="7" t="b">
        <v>1</v>
      </c>
      <c r="AD88" s="7">
        <v>0.99560099999999996</v>
      </c>
      <c r="AE88" s="7" t="s">
        <v>1667</v>
      </c>
      <c r="AF88" s="265"/>
      <c r="AG88" s="258">
        <f t="shared" si="2"/>
        <v>0.21</v>
      </c>
      <c r="AH88" s="7" t="str">
        <f t="shared" si="3"/>
        <v>YES</v>
      </c>
      <c r="AI88" s="265"/>
      <c r="AJ88" s="238"/>
      <c r="AK88" s="238"/>
      <c r="AL88" s="238"/>
      <c r="AM88" s="238"/>
      <c r="AN88" s="238"/>
      <c r="AO88" s="238"/>
      <c r="AP88" s="238"/>
      <c r="AQ88" s="238"/>
      <c r="AR88" s="238"/>
      <c r="AS88" s="238"/>
      <c r="AT88" s="238"/>
      <c r="AU88" s="238"/>
      <c r="AV88" s="238"/>
      <c r="AW88" s="238"/>
      <c r="AX88" s="238"/>
    </row>
    <row r="89" spans="1:50" ht="37" x14ac:dyDescent="0.2">
      <c r="A89" s="6" t="s">
        <v>129</v>
      </c>
      <c r="B89" s="7" t="s">
        <v>130</v>
      </c>
      <c r="C89" s="7" t="s">
        <v>320</v>
      </c>
      <c r="D89" s="7">
        <v>1</v>
      </c>
      <c r="E89" s="7" t="s">
        <v>195</v>
      </c>
      <c r="F89" s="7" t="s">
        <v>133</v>
      </c>
      <c r="G89" s="7">
        <v>9198887386</v>
      </c>
      <c r="H89" s="7" t="s">
        <v>197</v>
      </c>
      <c r="I89" s="7" t="s">
        <v>136</v>
      </c>
      <c r="J89" s="212" t="s">
        <v>321</v>
      </c>
      <c r="M89" s="6" t="s">
        <v>1619</v>
      </c>
      <c r="N89" s="7" t="s">
        <v>1616</v>
      </c>
      <c r="O89" s="7" t="s">
        <v>1617</v>
      </c>
      <c r="P89" s="7">
        <v>86</v>
      </c>
      <c r="Q89" s="7">
        <v>-9.2233720368547697E+18</v>
      </c>
      <c r="R89" s="217" t="s">
        <v>321</v>
      </c>
      <c r="S89" s="7" t="s">
        <v>130</v>
      </c>
      <c r="T89" s="7" t="s">
        <v>1694</v>
      </c>
      <c r="U89" s="7" t="s">
        <v>1696</v>
      </c>
      <c r="V89" s="7">
        <v>6682.8339999999998</v>
      </c>
      <c r="W89" s="7">
        <v>117</v>
      </c>
      <c r="X89" s="7">
        <v>21</v>
      </c>
      <c r="Y89" s="7">
        <v>52</v>
      </c>
      <c r="Z89" s="7" t="s">
        <v>1717</v>
      </c>
      <c r="AA89" s="7" t="s">
        <v>1718</v>
      </c>
      <c r="AB89" s="22">
        <v>208.839</v>
      </c>
      <c r="AC89" s="7" t="b">
        <v>0</v>
      </c>
      <c r="AD89" s="7">
        <v>1.9780000000000002E-3</v>
      </c>
      <c r="AE89" s="7" t="s">
        <v>1623</v>
      </c>
      <c r="AF89" s="265"/>
      <c r="AG89" s="258">
        <f t="shared" si="2"/>
        <v>0.21</v>
      </c>
      <c r="AH89" s="7" t="str">
        <f t="shared" si="3"/>
        <v>NO</v>
      </c>
      <c r="AI89" s="265"/>
      <c r="AJ89" s="238"/>
      <c r="AK89" s="238"/>
      <c r="AL89" s="238"/>
      <c r="AM89" s="238"/>
      <c r="AN89" s="238"/>
      <c r="AO89" s="238"/>
      <c r="AP89" s="238"/>
      <c r="AQ89" s="238"/>
      <c r="AR89" s="238"/>
      <c r="AS89" s="238"/>
      <c r="AT89" s="238"/>
      <c r="AU89" s="238"/>
      <c r="AV89" s="238"/>
      <c r="AW89" s="238"/>
      <c r="AX89" s="238"/>
    </row>
    <row r="90" spans="1:50" ht="37" x14ac:dyDescent="0.2">
      <c r="A90" s="6" t="s">
        <v>129</v>
      </c>
      <c r="B90" s="7" t="s">
        <v>130</v>
      </c>
      <c r="C90" s="7" t="s">
        <v>322</v>
      </c>
      <c r="D90" s="7">
        <v>1</v>
      </c>
      <c r="E90" s="7" t="s">
        <v>132</v>
      </c>
      <c r="F90" s="7">
        <v>9198887386</v>
      </c>
      <c r="G90" s="7" t="s">
        <v>133</v>
      </c>
      <c r="H90" s="7" t="s">
        <v>197</v>
      </c>
      <c r="I90" s="7" t="s">
        <v>136</v>
      </c>
      <c r="J90" s="211" t="s">
        <v>323</v>
      </c>
      <c r="M90" s="6" t="s">
        <v>1619</v>
      </c>
      <c r="N90" s="7" t="s">
        <v>1616</v>
      </c>
      <c r="O90" s="7" t="s">
        <v>1617</v>
      </c>
      <c r="P90" s="7">
        <v>87</v>
      </c>
      <c r="Q90" s="7">
        <v>-9.2233720368547697E+18</v>
      </c>
      <c r="R90" s="211" t="s">
        <v>323</v>
      </c>
      <c r="S90" s="7" t="s">
        <v>130</v>
      </c>
      <c r="T90" s="7" t="s">
        <v>1694</v>
      </c>
      <c r="U90" s="7" t="s">
        <v>1696</v>
      </c>
      <c r="V90" s="7">
        <v>6682.8339999999998</v>
      </c>
      <c r="W90" s="7">
        <v>86</v>
      </c>
      <c r="X90" s="7">
        <v>14</v>
      </c>
      <c r="Y90" s="7">
        <v>30</v>
      </c>
      <c r="Z90" s="7" t="s">
        <v>1718</v>
      </c>
      <c r="AA90" s="7" t="s">
        <v>1719</v>
      </c>
      <c r="AB90" s="22">
        <v>208.839</v>
      </c>
      <c r="AC90" s="7" t="b">
        <v>0</v>
      </c>
      <c r="AD90" s="7">
        <v>5.9610000000000002E-3</v>
      </c>
      <c r="AE90" s="7" t="s">
        <v>1623</v>
      </c>
      <c r="AF90" s="265"/>
      <c r="AG90" s="258">
        <f t="shared" si="2"/>
        <v>0.21</v>
      </c>
      <c r="AH90" s="7" t="str">
        <f t="shared" si="3"/>
        <v>NO</v>
      </c>
      <c r="AI90" s="265"/>
      <c r="AJ90" s="238"/>
      <c r="AK90" s="238"/>
      <c r="AL90" s="238"/>
      <c r="AM90" s="238"/>
      <c r="AN90" s="238"/>
      <c r="AO90" s="238"/>
      <c r="AP90" s="238"/>
      <c r="AQ90" s="238"/>
      <c r="AR90" s="238"/>
      <c r="AS90" s="238"/>
      <c r="AT90" s="238"/>
      <c r="AU90" s="238"/>
      <c r="AV90" s="238"/>
      <c r="AW90" s="238"/>
      <c r="AX90" s="238"/>
    </row>
    <row r="91" spans="1:50" ht="25" x14ac:dyDescent="0.2">
      <c r="A91" s="6" t="s">
        <v>129</v>
      </c>
      <c r="B91" s="7" t="s">
        <v>130</v>
      </c>
      <c r="C91" s="7" t="s">
        <v>324</v>
      </c>
      <c r="D91" s="7">
        <v>1</v>
      </c>
      <c r="E91" s="7" t="s">
        <v>195</v>
      </c>
      <c r="F91" s="7" t="s">
        <v>133</v>
      </c>
      <c r="G91" s="7">
        <v>9198887386</v>
      </c>
      <c r="H91" s="7" t="s">
        <v>197</v>
      </c>
      <c r="I91" s="7" t="s">
        <v>136</v>
      </c>
      <c r="J91" s="213" t="s">
        <v>325</v>
      </c>
      <c r="M91" s="6" t="s">
        <v>1619</v>
      </c>
      <c r="N91" s="7" t="s">
        <v>1616</v>
      </c>
      <c r="O91" s="7" t="s">
        <v>1617</v>
      </c>
      <c r="P91" s="7">
        <v>88</v>
      </c>
      <c r="Q91" s="7">
        <v>-9.2233720368547697E+18</v>
      </c>
      <c r="R91" s="213" t="s">
        <v>325</v>
      </c>
      <c r="S91" s="7" t="s">
        <v>130</v>
      </c>
      <c r="T91" s="7" t="s">
        <v>1694</v>
      </c>
      <c r="U91" s="7" t="s">
        <v>1696</v>
      </c>
      <c r="V91" s="7">
        <v>6682.8339999999998</v>
      </c>
      <c r="W91" s="7">
        <v>80</v>
      </c>
      <c r="X91" s="7">
        <v>14</v>
      </c>
      <c r="Y91" s="7">
        <v>21</v>
      </c>
      <c r="Z91" s="7" t="s">
        <v>1719</v>
      </c>
      <c r="AA91" s="7" t="s">
        <v>1720</v>
      </c>
      <c r="AB91" s="22">
        <v>208.839</v>
      </c>
      <c r="AC91" s="7" t="b">
        <v>0</v>
      </c>
      <c r="AD91" s="7">
        <v>3.5799999999999997E-4</v>
      </c>
      <c r="AE91" s="7" t="s">
        <v>1623</v>
      </c>
      <c r="AF91" s="265"/>
      <c r="AG91" s="258">
        <f t="shared" si="2"/>
        <v>0.21</v>
      </c>
      <c r="AH91" s="7" t="str">
        <f t="shared" si="3"/>
        <v>NO</v>
      </c>
      <c r="AI91" s="265"/>
      <c r="AJ91" s="238"/>
      <c r="AK91" s="238"/>
      <c r="AL91" s="238"/>
      <c r="AM91" s="238"/>
      <c r="AN91" s="238"/>
      <c r="AO91" s="238"/>
      <c r="AP91" s="238"/>
      <c r="AQ91" s="238"/>
      <c r="AR91" s="238"/>
      <c r="AS91" s="238"/>
      <c r="AT91" s="238"/>
      <c r="AU91" s="238"/>
      <c r="AV91" s="238"/>
      <c r="AW91" s="238"/>
      <c r="AX91" s="238"/>
    </row>
    <row r="92" spans="1:50" ht="49" x14ac:dyDescent="0.2">
      <c r="A92" s="6" t="s">
        <v>129</v>
      </c>
      <c r="B92" s="7" t="s">
        <v>130</v>
      </c>
      <c r="C92" s="7" t="s">
        <v>326</v>
      </c>
      <c r="D92" s="7">
        <v>1</v>
      </c>
      <c r="E92" s="7" t="s">
        <v>132</v>
      </c>
      <c r="F92" s="7">
        <v>9198887386</v>
      </c>
      <c r="G92" s="7" t="s">
        <v>133</v>
      </c>
      <c r="H92" s="7" t="s">
        <v>197</v>
      </c>
      <c r="I92" s="7" t="s">
        <v>136</v>
      </c>
      <c r="J92" s="212" t="s">
        <v>327</v>
      </c>
      <c r="M92" s="6" t="s">
        <v>1619</v>
      </c>
      <c r="N92" s="7" t="s">
        <v>1616</v>
      </c>
      <c r="O92" s="7" t="s">
        <v>1617</v>
      </c>
      <c r="P92" s="7">
        <v>89</v>
      </c>
      <c r="Q92" s="7">
        <v>-9.2233720368547697E+18</v>
      </c>
      <c r="R92" s="217" t="s">
        <v>327</v>
      </c>
      <c r="S92" s="7" t="s">
        <v>130</v>
      </c>
      <c r="T92" s="7" t="s">
        <v>1694</v>
      </c>
      <c r="U92" s="7" t="s">
        <v>1696</v>
      </c>
      <c r="V92" s="7">
        <v>6682.8339999999998</v>
      </c>
      <c r="W92" s="7">
        <v>150</v>
      </c>
      <c r="X92" s="7">
        <v>23</v>
      </c>
      <c r="Y92" s="7">
        <v>70</v>
      </c>
      <c r="Z92" s="7" t="s">
        <v>1720</v>
      </c>
      <c r="AA92" s="7" t="s">
        <v>1721</v>
      </c>
      <c r="AB92" s="22">
        <v>208.839</v>
      </c>
      <c r="AC92" s="7" t="b">
        <v>0</v>
      </c>
      <c r="AD92" s="7">
        <v>0.29448000000000002</v>
      </c>
      <c r="AE92" s="7" t="s">
        <v>1623</v>
      </c>
      <c r="AF92" s="265"/>
      <c r="AG92" s="258">
        <f t="shared" si="2"/>
        <v>0.21</v>
      </c>
      <c r="AH92" s="7" t="str">
        <f t="shared" si="3"/>
        <v>NO</v>
      </c>
      <c r="AI92" s="265"/>
      <c r="AJ92" s="238"/>
      <c r="AK92" s="238"/>
      <c r="AL92" s="238"/>
      <c r="AM92" s="238"/>
      <c r="AN92" s="238"/>
      <c r="AO92" s="238"/>
      <c r="AP92" s="238"/>
      <c r="AQ92" s="238"/>
      <c r="AR92" s="238"/>
      <c r="AS92" s="238"/>
      <c r="AT92" s="238"/>
      <c r="AU92" s="238"/>
      <c r="AV92" s="238"/>
      <c r="AW92" s="238"/>
      <c r="AX92" s="238"/>
    </row>
    <row r="93" spans="1:50" ht="37" x14ac:dyDescent="0.2">
      <c r="A93" s="6" t="s">
        <v>129</v>
      </c>
      <c r="B93" s="7" t="s">
        <v>130</v>
      </c>
      <c r="C93" s="7" t="s">
        <v>328</v>
      </c>
      <c r="D93" s="7">
        <v>1</v>
      </c>
      <c r="E93" s="7" t="s">
        <v>195</v>
      </c>
      <c r="F93" s="7" t="s">
        <v>133</v>
      </c>
      <c r="G93" s="7">
        <v>9198887386</v>
      </c>
      <c r="H93" s="7" t="s">
        <v>197</v>
      </c>
      <c r="I93" s="7" t="s">
        <v>136</v>
      </c>
      <c r="J93" s="212" t="s">
        <v>329</v>
      </c>
      <c r="M93" s="6" t="s">
        <v>1619</v>
      </c>
      <c r="N93" s="7" t="s">
        <v>1616</v>
      </c>
      <c r="O93" s="7" t="s">
        <v>1617</v>
      </c>
      <c r="P93" s="7">
        <v>90</v>
      </c>
      <c r="Q93" s="7">
        <v>-9.2233720368547697E+18</v>
      </c>
      <c r="R93" s="217" t="s">
        <v>329</v>
      </c>
      <c r="S93" s="7" t="s">
        <v>130</v>
      </c>
      <c r="T93" s="7" t="s">
        <v>1694</v>
      </c>
      <c r="U93" s="7" t="s">
        <v>1696</v>
      </c>
      <c r="V93" s="7">
        <v>6682.8339999999998</v>
      </c>
      <c r="W93" s="7">
        <v>109</v>
      </c>
      <c r="X93" s="7">
        <v>20</v>
      </c>
      <c r="Y93" s="7">
        <v>50</v>
      </c>
      <c r="Z93" s="7" t="s">
        <v>1721</v>
      </c>
      <c r="AA93" s="7" t="s">
        <v>1722</v>
      </c>
      <c r="AB93" s="22">
        <v>208.839</v>
      </c>
      <c r="AC93" s="7" t="b">
        <v>0</v>
      </c>
      <c r="AD93" s="7">
        <v>1.2639999999999999E-3</v>
      </c>
      <c r="AE93" s="7" t="s">
        <v>1623</v>
      </c>
      <c r="AF93" s="265"/>
      <c r="AG93" s="258">
        <f t="shared" si="2"/>
        <v>0.21</v>
      </c>
      <c r="AH93" s="7" t="str">
        <f t="shared" si="3"/>
        <v>NO</v>
      </c>
      <c r="AI93" s="265"/>
      <c r="AJ93" s="238"/>
      <c r="AK93" s="238"/>
      <c r="AL93" s="238"/>
      <c r="AM93" s="238"/>
      <c r="AN93" s="238"/>
      <c r="AO93" s="238"/>
      <c r="AP93" s="238"/>
      <c r="AQ93" s="238"/>
      <c r="AR93" s="238"/>
      <c r="AS93" s="238"/>
      <c r="AT93" s="238"/>
      <c r="AU93" s="238"/>
      <c r="AV93" s="238"/>
      <c r="AW93" s="238"/>
      <c r="AX93" s="238"/>
    </row>
    <row r="94" spans="1:50" ht="49" x14ac:dyDescent="0.2">
      <c r="A94" s="6" t="s">
        <v>129</v>
      </c>
      <c r="B94" s="7" t="s">
        <v>130</v>
      </c>
      <c r="C94" s="7" t="s">
        <v>330</v>
      </c>
      <c r="D94" s="7">
        <v>1</v>
      </c>
      <c r="E94" s="7" t="s">
        <v>132</v>
      </c>
      <c r="F94" s="7">
        <v>9198887386</v>
      </c>
      <c r="G94" s="7" t="s">
        <v>133</v>
      </c>
      <c r="H94" s="7" t="s">
        <v>197</v>
      </c>
      <c r="I94" s="7" t="s">
        <v>136</v>
      </c>
      <c r="J94" s="213" t="s">
        <v>331</v>
      </c>
      <c r="M94" s="6" t="s">
        <v>1619</v>
      </c>
      <c r="N94" s="7" t="s">
        <v>1616</v>
      </c>
      <c r="O94" s="7" t="s">
        <v>1617</v>
      </c>
      <c r="P94" s="7">
        <v>91</v>
      </c>
      <c r="Q94" s="7">
        <v>-9.2233720368547697E+18</v>
      </c>
      <c r="R94" s="213" t="s">
        <v>331</v>
      </c>
      <c r="S94" s="7" t="s">
        <v>130</v>
      </c>
      <c r="T94" s="7" t="s">
        <v>1694</v>
      </c>
      <c r="U94" s="7" t="s">
        <v>1696</v>
      </c>
      <c r="V94" s="7">
        <v>6682.8339999999998</v>
      </c>
      <c r="W94" s="7">
        <v>140</v>
      </c>
      <c r="X94" s="7">
        <v>23</v>
      </c>
      <c r="Y94" s="7">
        <v>31</v>
      </c>
      <c r="Z94" s="7" t="s">
        <v>1722</v>
      </c>
      <c r="AA94" s="7" t="s">
        <v>1723</v>
      </c>
      <c r="AB94" s="22">
        <v>208.839</v>
      </c>
      <c r="AC94" s="7" t="b">
        <v>0</v>
      </c>
      <c r="AD94" s="7">
        <v>0.11643100000000001</v>
      </c>
      <c r="AE94" s="7" t="s">
        <v>1623</v>
      </c>
      <c r="AF94" s="265"/>
      <c r="AG94" s="258">
        <f t="shared" si="2"/>
        <v>0.21</v>
      </c>
      <c r="AH94" s="7" t="str">
        <f t="shared" si="3"/>
        <v>NO</v>
      </c>
      <c r="AI94" s="265"/>
      <c r="AJ94" s="238"/>
      <c r="AK94" s="238"/>
      <c r="AL94" s="238"/>
      <c r="AM94" s="238"/>
      <c r="AN94" s="238"/>
      <c r="AO94" s="238"/>
      <c r="AP94" s="238"/>
      <c r="AQ94" s="238"/>
      <c r="AR94" s="238"/>
      <c r="AS94" s="238"/>
      <c r="AT94" s="238"/>
      <c r="AU94" s="238"/>
      <c r="AV94" s="238"/>
      <c r="AW94" s="238"/>
      <c r="AX94" s="238"/>
    </row>
    <row r="95" spans="1:50" ht="37" x14ac:dyDescent="0.2">
      <c r="A95" s="6" t="s">
        <v>129</v>
      </c>
      <c r="B95" s="7" t="s">
        <v>130</v>
      </c>
      <c r="C95" s="7" t="s">
        <v>332</v>
      </c>
      <c r="D95" s="7">
        <v>1</v>
      </c>
      <c r="E95" s="7" t="s">
        <v>195</v>
      </c>
      <c r="F95" s="7" t="s">
        <v>133</v>
      </c>
      <c r="G95" s="7">
        <v>9198887386</v>
      </c>
      <c r="H95" s="7" t="s">
        <v>197</v>
      </c>
      <c r="I95" s="7" t="s">
        <v>136</v>
      </c>
      <c r="J95" s="212" t="s">
        <v>333</v>
      </c>
      <c r="M95" s="6" t="s">
        <v>1619</v>
      </c>
      <c r="N95" s="7" t="s">
        <v>1616</v>
      </c>
      <c r="O95" s="7" t="s">
        <v>1617</v>
      </c>
      <c r="P95" s="7">
        <v>92</v>
      </c>
      <c r="Q95" s="7">
        <v>-9.2233720368547697E+18</v>
      </c>
      <c r="R95" s="217" t="s">
        <v>333</v>
      </c>
      <c r="S95" s="7" t="s">
        <v>130</v>
      </c>
      <c r="T95" s="7" t="s">
        <v>1694</v>
      </c>
      <c r="U95" s="7" t="s">
        <v>1696</v>
      </c>
      <c r="V95" s="7">
        <v>6682.8339999999998</v>
      </c>
      <c r="W95" s="7">
        <v>128</v>
      </c>
      <c r="X95" s="7">
        <v>20</v>
      </c>
      <c r="Y95" s="7">
        <v>41</v>
      </c>
      <c r="Z95" s="7" t="s">
        <v>1723</v>
      </c>
      <c r="AA95" s="7" t="s">
        <v>1724</v>
      </c>
      <c r="AB95" s="22">
        <v>208.839</v>
      </c>
      <c r="AC95" s="7" t="b">
        <v>0</v>
      </c>
      <c r="AD95" s="7">
        <v>1.0679999999999999E-3</v>
      </c>
      <c r="AE95" s="7" t="s">
        <v>1623</v>
      </c>
      <c r="AF95" s="265"/>
      <c r="AG95" s="258">
        <f t="shared" si="2"/>
        <v>0.21</v>
      </c>
      <c r="AH95" s="7" t="str">
        <f t="shared" si="3"/>
        <v>NO</v>
      </c>
      <c r="AI95" s="265"/>
      <c r="AJ95" s="238"/>
      <c r="AK95" s="238"/>
      <c r="AL95" s="238"/>
      <c r="AM95" s="238"/>
      <c r="AN95" s="238"/>
      <c r="AO95" s="238"/>
      <c r="AP95" s="238"/>
      <c r="AQ95" s="238"/>
      <c r="AR95" s="238"/>
      <c r="AS95" s="238"/>
      <c r="AT95" s="238"/>
      <c r="AU95" s="238"/>
      <c r="AV95" s="238"/>
      <c r="AW95" s="238"/>
      <c r="AX95" s="238"/>
    </row>
    <row r="96" spans="1:50" ht="37" x14ac:dyDescent="0.2">
      <c r="A96" s="6" t="s">
        <v>129</v>
      </c>
      <c r="B96" s="7" t="s">
        <v>130</v>
      </c>
      <c r="C96" s="7" t="s">
        <v>334</v>
      </c>
      <c r="D96" s="7">
        <v>1</v>
      </c>
      <c r="E96" s="7" t="s">
        <v>132</v>
      </c>
      <c r="F96" s="7">
        <v>9198887386</v>
      </c>
      <c r="G96" s="7" t="s">
        <v>133</v>
      </c>
      <c r="H96" s="7" t="s">
        <v>197</v>
      </c>
      <c r="I96" s="7" t="s">
        <v>136</v>
      </c>
      <c r="J96" s="212" t="s">
        <v>335</v>
      </c>
      <c r="M96" s="6" t="s">
        <v>1619</v>
      </c>
      <c r="N96" s="7" t="s">
        <v>1616</v>
      </c>
      <c r="O96" s="7" t="s">
        <v>1617</v>
      </c>
      <c r="P96" s="7">
        <v>93</v>
      </c>
      <c r="Q96" s="7">
        <v>-9.2233720368547697E+18</v>
      </c>
      <c r="R96" s="217" t="s">
        <v>335</v>
      </c>
      <c r="S96" s="7" t="s">
        <v>130</v>
      </c>
      <c r="T96" s="7" t="s">
        <v>1694</v>
      </c>
      <c r="U96" s="7" t="s">
        <v>1696</v>
      </c>
      <c r="V96" s="7">
        <v>6682.8339999999998</v>
      </c>
      <c r="W96" s="7">
        <v>94</v>
      </c>
      <c r="X96" s="7">
        <v>13</v>
      </c>
      <c r="Y96" s="7">
        <v>41</v>
      </c>
      <c r="Z96" s="7" t="s">
        <v>1724</v>
      </c>
      <c r="AA96" s="7" t="s">
        <v>1725</v>
      </c>
      <c r="AB96" s="22">
        <v>208.839</v>
      </c>
      <c r="AC96" s="7" t="b">
        <v>0</v>
      </c>
      <c r="AD96" s="7">
        <v>3.0990000000000002E-3</v>
      </c>
      <c r="AE96" s="7" t="s">
        <v>1623</v>
      </c>
      <c r="AF96" s="265"/>
      <c r="AG96" s="258">
        <f t="shared" si="2"/>
        <v>0.21</v>
      </c>
      <c r="AH96" s="7" t="str">
        <f t="shared" si="3"/>
        <v>NO</v>
      </c>
      <c r="AI96" s="265"/>
      <c r="AJ96" s="238"/>
      <c r="AK96" s="238"/>
      <c r="AL96" s="238"/>
      <c r="AM96" s="238"/>
      <c r="AN96" s="238"/>
      <c r="AO96" s="238"/>
      <c r="AP96" s="238"/>
      <c r="AQ96" s="238"/>
      <c r="AR96" s="238"/>
      <c r="AS96" s="238"/>
      <c r="AT96" s="238"/>
      <c r="AU96" s="238"/>
      <c r="AV96" s="238"/>
      <c r="AW96" s="238"/>
      <c r="AX96" s="238"/>
    </row>
    <row r="97" spans="1:50" ht="61" x14ac:dyDescent="0.2">
      <c r="A97" s="6" t="s">
        <v>129</v>
      </c>
      <c r="B97" s="7" t="s">
        <v>130</v>
      </c>
      <c r="C97" s="7" t="s">
        <v>336</v>
      </c>
      <c r="D97" s="7">
        <v>1</v>
      </c>
      <c r="E97" s="7" t="s">
        <v>195</v>
      </c>
      <c r="F97" s="7" t="s">
        <v>133</v>
      </c>
      <c r="G97" s="7">
        <v>9198887386</v>
      </c>
      <c r="H97" s="7" t="s">
        <v>197</v>
      </c>
      <c r="I97" s="7" t="s">
        <v>136</v>
      </c>
      <c r="J97" s="212" t="s">
        <v>337</v>
      </c>
      <c r="M97" s="6" t="s">
        <v>1619</v>
      </c>
      <c r="N97" s="7" t="s">
        <v>1616</v>
      </c>
      <c r="O97" s="7" t="s">
        <v>1617</v>
      </c>
      <c r="P97" s="7">
        <v>94</v>
      </c>
      <c r="Q97" s="7">
        <v>-9.2233720368547697E+18</v>
      </c>
      <c r="R97" s="217" t="s">
        <v>337</v>
      </c>
      <c r="S97" s="7" t="s">
        <v>130</v>
      </c>
      <c r="T97" s="7" t="s">
        <v>1694</v>
      </c>
      <c r="U97" s="7" t="s">
        <v>1696</v>
      </c>
      <c r="V97" s="7">
        <v>6682.8339999999998</v>
      </c>
      <c r="W97" s="7">
        <v>162</v>
      </c>
      <c r="X97" s="7">
        <v>27</v>
      </c>
      <c r="Y97" s="7">
        <v>67</v>
      </c>
      <c r="Z97" s="7" t="s">
        <v>1725</v>
      </c>
      <c r="AA97" s="7" t="s">
        <v>1726</v>
      </c>
      <c r="AB97" s="22">
        <v>208.839</v>
      </c>
      <c r="AC97" s="7" t="b">
        <v>0</v>
      </c>
      <c r="AD97" s="7">
        <v>1.4926E-2</v>
      </c>
      <c r="AE97" s="7" t="s">
        <v>1623</v>
      </c>
      <c r="AF97" s="265"/>
      <c r="AG97" s="258">
        <f t="shared" si="2"/>
        <v>0.21</v>
      </c>
      <c r="AH97" s="7" t="str">
        <f t="shared" si="3"/>
        <v>NO</v>
      </c>
      <c r="AI97" s="265"/>
      <c r="AJ97" s="238"/>
      <c r="AK97" s="238"/>
      <c r="AL97" s="238"/>
      <c r="AM97" s="238"/>
      <c r="AN97" s="238"/>
      <c r="AO97" s="238"/>
      <c r="AP97" s="238"/>
      <c r="AQ97" s="238"/>
      <c r="AR97" s="238"/>
      <c r="AS97" s="238"/>
      <c r="AT97" s="238"/>
      <c r="AU97" s="238"/>
      <c r="AV97" s="238"/>
      <c r="AW97" s="238"/>
      <c r="AX97" s="238"/>
    </row>
    <row r="98" spans="1:50" ht="37" x14ac:dyDescent="0.2">
      <c r="A98" s="6" t="s">
        <v>129</v>
      </c>
      <c r="B98" s="7" t="s">
        <v>130</v>
      </c>
      <c r="C98" s="7" t="s">
        <v>338</v>
      </c>
      <c r="D98" s="7">
        <v>1</v>
      </c>
      <c r="E98" s="7" t="s">
        <v>132</v>
      </c>
      <c r="F98" s="7">
        <v>9198887386</v>
      </c>
      <c r="G98" s="7" t="s">
        <v>133</v>
      </c>
      <c r="H98" s="7" t="s">
        <v>197</v>
      </c>
      <c r="I98" s="7" t="s">
        <v>136</v>
      </c>
      <c r="J98" s="211" t="s">
        <v>339</v>
      </c>
      <c r="M98" s="6" t="s">
        <v>1619</v>
      </c>
      <c r="N98" s="7" t="s">
        <v>1616</v>
      </c>
      <c r="O98" s="7" t="s">
        <v>1617</v>
      </c>
      <c r="P98" s="7">
        <v>95</v>
      </c>
      <c r="Q98" s="7">
        <v>-9.2233720368547697E+18</v>
      </c>
      <c r="R98" s="211" t="s">
        <v>339</v>
      </c>
      <c r="S98" s="7" t="s">
        <v>130</v>
      </c>
      <c r="T98" s="7" t="s">
        <v>1694</v>
      </c>
      <c r="U98" s="7" t="s">
        <v>1696</v>
      </c>
      <c r="V98" s="7">
        <v>6682.8339999999998</v>
      </c>
      <c r="W98" s="7">
        <v>118</v>
      </c>
      <c r="X98" s="7">
        <v>16</v>
      </c>
      <c r="Y98" s="7">
        <v>34</v>
      </c>
      <c r="Z98" s="7" t="s">
        <v>1726</v>
      </c>
      <c r="AA98" s="7" t="s">
        <v>1696</v>
      </c>
      <c r="AB98" s="22">
        <v>208.839</v>
      </c>
      <c r="AC98" s="7" t="b">
        <v>0</v>
      </c>
      <c r="AD98" s="7">
        <v>9.0629999999999999E-3</v>
      </c>
      <c r="AE98" s="7" t="s">
        <v>1623</v>
      </c>
      <c r="AF98" s="265"/>
      <c r="AG98" s="258">
        <f t="shared" si="2"/>
        <v>0.21</v>
      </c>
      <c r="AH98" s="7" t="str">
        <f t="shared" si="3"/>
        <v>NO</v>
      </c>
      <c r="AI98" s="265"/>
      <c r="AJ98" s="238"/>
      <c r="AK98" s="238"/>
      <c r="AL98" s="238"/>
      <c r="AM98" s="238"/>
      <c r="AN98" s="238"/>
      <c r="AO98" s="238"/>
      <c r="AP98" s="238"/>
      <c r="AQ98" s="238"/>
      <c r="AR98" s="238"/>
      <c r="AS98" s="238"/>
      <c r="AT98" s="238"/>
      <c r="AU98" s="238"/>
      <c r="AV98" s="238"/>
      <c r="AW98" s="238"/>
      <c r="AX98" s="238"/>
    </row>
    <row r="99" spans="1:50" ht="37" x14ac:dyDescent="0.2">
      <c r="A99" s="6" t="s">
        <v>129</v>
      </c>
      <c r="B99" s="7" t="s">
        <v>130</v>
      </c>
      <c r="C99" s="7" t="s">
        <v>340</v>
      </c>
      <c r="D99" s="7">
        <v>1</v>
      </c>
      <c r="E99" s="7" t="s">
        <v>195</v>
      </c>
      <c r="F99" s="7" t="s">
        <v>133</v>
      </c>
      <c r="G99" s="7">
        <v>9198887386</v>
      </c>
      <c r="H99" s="7" t="s">
        <v>197</v>
      </c>
      <c r="I99" s="7" t="s">
        <v>136</v>
      </c>
      <c r="J99" s="213" t="s">
        <v>341</v>
      </c>
      <c r="M99" s="6" t="s">
        <v>1619</v>
      </c>
      <c r="N99" s="7" t="s">
        <v>1616</v>
      </c>
      <c r="O99" s="7" t="s">
        <v>1617</v>
      </c>
      <c r="P99" s="7">
        <v>96</v>
      </c>
      <c r="Q99" s="7">
        <v>-9.2233720368547697E+18</v>
      </c>
      <c r="R99" s="213" t="s">
        <v>341</v>
      </c>
      <c r="S99" s="7" t="s">
        <v>130</v>
      </c>
      <c r="T99" s="7" t="s">
        <v>1727</v>
      </c>
      <c r="U99" s="7" t="s">
        <v>1729</v>
      </c>
      <c r="V99" s="7">
        <v>5911.42</v>
      </c>
      <c r="W99" s="7">
        <v>94</v>
      </c>
      <c r="X99" s="7">
        <v>14</v>
      </c>
      <c r="Y99" s="7">
        <v>30</v>
      </c>
      <c r="Z99" s="7" t="s">
        <v>1727</v>
      </c>
      <c r="AA99" s="7" t="s">
        <v>1728</v>
      </c>
      <c r="AB99" s="22">
        <v>184.732</v>
      </c>
      <c r="AC99" s="7" t="b">
        <v>0</v>
      </c>
      <c r="AD99" s="7">
        <v>0.38480900000000001</v>
      </c>
      <c r="AE99" s="7" t="s">
        <v>1623</v>
      </c>
      <c r="AF99" s="265"/>
      <c r="AG99" s="258">
        <f t="shared" si="2"/>
        <v>0.18</v>
      </c>
      <c r="AH99" s="7" t="str">
        <f t="shared" si="3"/>
        <v>NO</v>
      </c>
      <c r="AI99" s="265"/>
      <c r="AJ99" s="238"/>
      <c r="AK99" s="238"/>
      <c r="AL99" s="238"/>
      <c r="AM99" s="238"/>
      <c r="AN99" s="238"/>
      <c r="AO99" s="238"/>
      <c r="AP99" s="238"/>
      <c r="AQ99" s="238"/>
      <c r="AR99" s="238"/>
      <c r="AS99" s="238"/>
      <c r="AT99" s="238"/>
      <c r="AU99" s="238"/>
      <c r="AV99" s="238"/>
      <c r="AW99" s="238"/>
      <c r="AX99" s="238"/>
    </row>
    <row r="100" spans="1:50" ht="49" x14ac:dyDescent="0.2">
      <c r="A100" s="6" t="s">
        <v>129</v>
      </c>
      <c r="B100" s="7" t="s">
        <v>130</v>
      </c>
      <c r="C100" s="7" t="s">
        <v>342</v>
      </c>
      <c r="D100" s="7">
        <v>1</v>
      </c>
      <c r="E100" s="7" t="s">
        <v>132</v>
      </c>
      <c r="F100" s="7">
        <v>9198887386</v>
      </c>
      <c r="G100" s="7" t="s">
        <v>133</v>
      </c>
      <c r="H100" s="7" t="s">
        <v>197</v>
      </c>
      <c r="I100" s="7" t="s">
        <v>136</v>
      </c>
      <c r="J100" s="213" t="s">
        <v>343</v>
      </c>
      <c r="M100" s="6" t="s">
        <v>1619</v>
      </c>
      <c r="N100" s="7" t="s">
        <v>1616</v>
      </c>
      <c r="O100" s="7" t="s">
        <v>1617</v>
      </c>
      <c r="P100" s="7">
        <v>97</v>
      </c>
      <c r="Q100" s="7">
        <v>-9.2233720368547697E+18</v>
      </c>
      <c r="R100" s="213" t="s">
        <v>343</v>
      </c>
      <c r="S100" s="7" t="s">
        <v>130</v>
      </c>
      <c r="T100" s="7" t="s">
        <v>1727</v>
      </c>
      <c r="U100" s="7" t="s">
        <v>1729</v>
      </c>
      <c r="V100" s="7">
        <v>5911.42</v>
      </c>
      <c r="W100" s="7">
        <v>135</v>
      </c>
      <c r="X100" s="7">
        <v>25</v>
      </c>
      <c r="Y100" s="7">
        <v>41</v>
      </c>
      <c r="Z100" s="7" t="s">
        <v>1728</v>
      </c>
      <c r="AA100" s="7" t="s">
        <v>1730</v>
      </c>
      <c r="AB100" s="22">
        <v>184.732</v>
      </c>
      <c r="AC100" s="7" t="b">
        <v>0</v>
      </c>
      <c r="AD100" s="7">
        <v>1.9000000000000001E-4</v>
      </c>
      <c r="AE100" s="7" t="s">
        <v>1623</v>
      </c>
      <c r="AF100" s="265"/>
      <c r="AG100" s="258">
        <f t="shared" si="2"/>
        <v>0.18</v>
      </c>
      <c r="AH100" s="7" t="str">
        <f t="shared" si="3"/>
        <v>NO</v>
      </c>
      <c r="AI100" s="265"/>
      <c r="AJ100" s="238"/>
      <c r="AK100" s="238"/>
      <c r="AL100" s="238"/>
      <c r="AM100" s="238"/>
      <c r="AN100" s="238"/>
      <c r="AO100" s="238"/>
      <c r="AP100" s="238"/>
      <c r="AQ100" s="238"/>
      <c r="AR100" s="238"/>
      <c r="AS100" s="238"/>
      <c r="AT100" s="238"/>
      <c r="AU100" s="238"/>
      <c r="AV100" s="238"/>
      <c r="AW100" s="238"/>
      <c r="AX100" s="238"/>
    </row>
    <row r="101" spans="1:50" ht="49" x14ac:dyDescent="0.2">
      <c r="A101" s="6" t="s">
        <v>129</v>
      </c>
      <c r="B101" s="7" t="s">
        <v>130</v>
      </c>
      <c r="C101" s="7" t="s">
        <v>344</v>
      </c>
      <c r="D101" s="7">
        <v>1</v>
      </c>
      <c r="E101" s="7" t="s">
        <v>195</v>
      </c>
      <c r="F101" s="7" t="s">
        <v>133</v>
      </c>
      <c r="G101" s="7">
        <v>9198887386</v>
      </c>
      <c r="H101" s="7" t="s">
        <v>197</v>
      </c>
      <c r="I101" s="7" t="s">
        <v>136</v>
      </c>
      <c r="J101" s="213" t="s">
        <v>345</v>
      </c>
      <c r="M101" s="6" t="s">
        <v>1619</v>
      </c>
      <c r="N101" s="7" t="s">
        <v>1616</v>
      </c>
      <c r="O101" s="7" t="s">
        <v>1617</v>
      </c>
      <c r="P101" s="7">
        <v>98</v>
      </c>
      <c r="Q101" s="7">
        <v>-9.2233720368547697E+18</v>
      </c>
      <c r="R101" s="213" t="s">
        <v>345</v>
      </c>
      <c r="S101" s="7" t="s">
        <v>130</v>
      </c>
      <c r="T101" s="7" t="s">
        <v>1727</v>
      </c>
      <c r="U101" s="7" t="s">
        <v>1729</v>
      </c>
      <c r="V101" s="7">
        <v>5911.42</v>
      </c>
      <c r="W101" s="7">
        <v>131</v>
      </c>
      <c r="X101" s="7">
        <v>28</v>
      </c>
      <c r="Y101" s="7">
        <v>38</v>
      </c>
      <c r="Z101" s="7" t="s">
        <v>1730</v>
      </c>
      <c r="AA101" s="7" t="s">
        <v>1731</v>
      </c>
      <c r="AB101" s="22">
        <v>184.732</v>
      </c>
      <c r="AC101" s="7" t="b">
        <v>1</v>
      </c>
      <c r="AD101" s="7">
        <v>0.57372999999999996</v>
      </c>
      <c r="AE101" s="7" t="s">
        <v>1667</v>
      </c>
      <c r="AF101" s="265"/>
      <c r="AG101" s="258">
        <f t="shared" si="2"/>
        <v>0.18</v>
      </c>
      <c r="AH101" s="7" t="str">
        <f t="shared" si="3"/>
        <v>YES</v>
      </c>
      <c r="AI101" s="265"/>
      <c r="AJ101" s="238"/>
      <c r="AK101" s="238"/>
      <c r="AL101" s="238"/>
      <c r="AM101" s="238"/>
      <c r="AN101" s="238"/>
      <c r="AO101" s="238"/>
      <c r="AP101" s="238"/>
      <c r="AQ101" s="238"/>
      <c r="AR101" s="238"/>
      <c r="AS101" s="238"/>
      <c r="AT101" s="238"/>
      <c r="AU101" s="238"/>
      <c r="AV101" s="238"/>
      <c r="AW101" s="238"/>
      <c r="AX101" s="238"/>
    </row>
    <row r="102" spans="1:50" ht="49" x14ac:dyDescent="0.2">
      <c r="A102" s="6" t="s">
        <v>129</v>
      </c>
      <c r="B102" s="7" t="s">
        <v>130</v>
      </c>
      <c r="C102" s="7" t="s">
        <v>346</v>
      </c>
      <c r="D102" s="7">
        <v>1</v>
      </c>
      <c r="E102" s="7" t="s">
        <v>132</v>
      </c>
      <c r="F102" s="7">
        <v>9198887386</v>
      </c>
      <c r="G102" s="7" t="s">
        <v>133</v>
      </c>
      <c r="H102" s="7" t="s">
        <v>197</v>
      </c>
      <c r="I102" s="7" t="s">
        <v>136</v>
      </c>
      <c r="J102" s="213" t="s">
        <v>347</v>
      </c>
      <c r="M102" s="6" t="s">
        <v>1619</v>
      </c>
      <c r="N102" s="7" t="s">
        <v>1616</v>
      </c>
      <c r="O102" s="7" t="s">
        <v>1617</v>
      </c>
      <c r="P102" s="7">
        <v>99</v>
      </c>
      <c r="Q102" s="7">
        <v>-9.2233720368547697E+18</v>
      </c>
      <c r="R102" s="213" t="s">
        <v>347</v>
      </c>
      <c r="S102" s="7" t="s">
        <v>130</v>
      </c>
      <c r="T102" s="7" t="s">
        <v>1727</v>
      </c>
      <c r="U102" s="7" t="s">
        <v>1729</v>
      </c>
      <c r="V102" s="7">
        <v>5911.42</v>
      </c>
      <c r="W102" s="7">
        <v>126</v>
      </c>
      <c r="X102" s="7">
        <v>20</v>
      </c>
      <c r="Y102" s="7">
        <v>34</v>
      </c>
      <c r="Z102" s="7" t="s">
        <v>1731</v>
      </c>
      <c r="AA102" s="7" t="s">
        <v>1732</v>
      </c>
      <c r="AB102" s="22">
        <v>184.732</v>
      </c>
      <c r="AC102" s="7" t="b">
        <v>0</v>
      </c>
      <c r="AD102" s="7">
        <v>0.123533</v>
      </c>
      <c r="AE102" s="7" t="s">
        <v>1623</v>
      </c>
      <c r="AF102" s="265"/>
      <c r="AG102" s="258">
        <f t="shared" si="2"/>
        <v>0.18</v>
      </c>
      <c r="AH102" s="7" t="str">
        <f t="shared" si="3"/>
        <v>NO</v>
      </c>
      <c r="AI102" s="265"/>
      <c r="AJ102" s="238"/>
      <c r="AK102" s="238"/>
      <c r="AL102" s="238"/>
      <c r="AM102" s="238"/>
      <c r="AN102" s="238"/>
      <c r="AO102" s="238"/>
      <c r="AP102" s="238"/>
      <c r="AQ102" s="238"/>
      <c r="AR102" s="238"/>
      <c r="AS102" s="238"/>
      <c r="AT102" s="238"/>
      <c r="AU102" s="238"/>
      <c r="AV102" s="238"/>
      <c r="AW102" s="238"/>
      <c r="AX102" s="238"/>
    </row>
    <row r="103" spans="1:50" ht="25" x14ac:dyDescent="0.2">
      <c r="A103" s="6" t="s">
        <v>129</v>
      </c>
      <c r="B103" s="7" t="s">
        <v>130</v>
      </c>
      <c r="C103" s="7" t="s">
        <v>348</v>
      </c>
      <c r="D103" s="7">
        <v>1</v>
      </c>
      <c r="E103" s="7" t="s">
        <v>195</v>
      </c>
      <c r="F103" s="7" t="s">
        <v>133</v>
      </c>
      <c r="G103" s="7">
        <v>9198887386</v>
      </c>
      <c r="H103" s="7" t="s">
        <v>197</v>
      </c>
      <c r="I103" s="7" t="s">
        <v>136</v>
      </c>
      <c r="J103" s="213" t="s">
        <v>349</v>
      </c>
      <c r="M103" s="6" t="s">
        <v>1619</v>
      </c>
      <c r="N103" s="7" t="s">
        <v>1616</v>
      </c>
      <c r="O103" s="7" t="s">
        <v>1617</v>
      </c>
      <c r="P103" s="7">
        <v>100</v>
      </c>
      <c r="Q103" s="7">
        <v>-9.2233720368547697E+18</v>
      </c>
      <c r="R103" s="213" t="s">
        <v>349</v>
      </c>
      <c r="S103" s="7" t="s">
        <v>130</v>
      </c>
      <c r="T103" s="7" t="s">
        <v>1727</v>
      </c>
      <c r="U103" s="7" t="s">
        <v>1729</v>
      </c>
      <c r="V103" s="7">
        <v>5911.42</v>
      </c>
      <c r="W103" s="7">
        <v>55</v>
      </c>
      <c r="X103" s="7">
        <v>10</v>
      </c>
      <c r="Y103" s="7">
        <v>18</v>
      </c>
      <c r="Z103" s="7" t="s">
        <v>1732</v>
      </c>
      <c r="AA103" s="7" t="s">
        <v>1733</v>
      </c>
      <c r="AB103" s="22">
        <v>184.732</v>
      </c>
      <c r="AC103" s="7" t="b">
        <v>1</v>
      </c>
      <c r="AD103" s="7">
        <v>0.90383800000000003</v>
      </c>
      <c r="AE103" s="7" t="s">
        <v>1667</v>
      </c>
      <c r="AF103" s="265"/>
      <c r="AG103" s="258">
        <f t="shared" si="2"/>
        <v>0.18</v>
      </c>
      <c r="AH103" s="7" t="str">
        <f t="shared" si="3"/>
        <v>YES</v>
      </c>
      <c r="AI103" s="265"/>
      <c r="AJ103" s="238"/>
      <c r="AK103" s="238"/>
      <c r="AL103" s="238"/>
      <c r="AM103" s="238"/>
      <c r="AN103" s="238"/>
      <c r="AO103" s="238"/>
      <c r="AP103" s="238"/>
      <c r="AQ103" s="238"/>
      <c r="AR103" s="238"/>
      <c r="AS103" s="238"/>
      <c r="AT103" s="238"/>
      <c r="AU103" s="238"/>
      <c r="AV103" s="238"/>
      <c r="AW103" s="238"/>
      <c r="AX103" s="238"/>
    </row>
    <row r="104" spans="1:50" ht="25" x14ac:dyDescent="0.2">
      <c r="A104" s="6" t="s">
        <v>129</v>
      </c>
      <c r="B104" s="7" t="s">
        <v>130</v>
      </c>
      <c r="C104" s="7" t="s">
        <v>350</v>
      </c>
      <c r="D104" s="7">
        <v>1</v>
      </c>
      <c r="E104" s="7" t="s">
        <v>132</v>
      </c>
      <c r="F104" s="7">
        <v>9198887386</v>
      </c>
      <c r="G104" s="7" t="s">
        <v>133</v>
      </c>
      <c r="H104" s="7" t="s">
        <v>197</v>
      </c>
      <c r="I104" s="7" t="s">
        <v>136</v>
      </c>
      <c r="J104" s="212" t="s">
        <v>351</v>
      </c>
      <c r="M104" s="6" t="s">
        <v>1619</v>
      </c>
      <c r="N104" s="7" t="s">
        <v>1616</v>
      </c>
      <c r="O104" s="7" t="s">
        <v>1617</v>
      </c>
      <c r="P104" s="7">
        <v>101</v>
      </c>
      <c r="Q104" s="7">
        <v>-9.2233720368547697E+18</v>
      </c>
      <c r="R104" s="217" t="s">
        <v>351</v>
      </c>
      <c r="S104" s="7" t="s">
        <v>130</v>
      </c>
      <c r="T104" s="7" t="s">
        <v>1727</v>
      </c>
      <c r="U104" s="7" t="s">
        <v>1729</v>
      </c>
      <c r="V104" s="7">
        <v>5911.42</v>
      </c>
      <c r="W104" s="7">
        <v>66</v>
      </c>
      <c r="X104" s="7">
        <v>9</v>
      </c>
      <c r="Y104" s="7">
        <v>36</v>
      </c>
      <c r="Z104" s="7" t="s">
        <v>1733</v>
      </c>
      <c r="AA104" s="7" t="s">
        <v>1734</v>
      </c>
      <c r="AB104" s="22">
        <v>184.732</v>
      </c>
      <c r="AC104" s="7" t="b">
        <v>1</v>
      </c>
      <c r="AD104" s="7">
        <v>0.52007599999999998</v>
      </c>
      <c r="AE104" s="7" t="s">
        <v>1667</v>
      </c>
      <c r="AF104" s="265"/>
      <c r="AG104" s="258">
        <f t="shared" si="2"/>
        <v>0.18</v>
      </c>
      <c r="AH104" s="7" t="str">
        <f t="shared" si="3"/>
        <v>YES</v>
      </c>
      <c r="AI104" s="265"/>
      <c r="AJ104" s="238"/>
      <c r="AK104" s="238"/>
      <c r="AL104" s="238"/>
      <c r="AM104" s="238"/>
      <c r="AN104" s="238"/>
      <c r="AO104" s="238"/>
      <c r="AP104" s="238"/>
      <c r="AQ104" s="238"/>
      <c r="AR104" s="238"/>
      <c r="AS104" s="238"/>
      <c r="AT104" s="238"/>
      <c r="AU104" s="238"/>
      <c r="AV104" s="238"/>
      <c r="AW104" s="238"/>
      <c r="AX104" s="238"/>
    </row>
    <row r="105" spans="1:50" ht="49" x14ac:dyDescent="0.2">
      <c r="A105" s="6" t="s">
        <v>129</v>
      </c>
      <c r="B105" s="7" t="s">
        <v>130</v>
      </c>
      <c r="C105" s="7" t="s">
        <v>352</v>
      </c>
      <c r="D105" s="7">
        <v>1</v>
      </c>
      <c r="E105" s="7" t="s">
        <v>195</v>
      </c>
      <c r="F105" s="7" t="s">
        <v>133</v>
      </c>
      <c r="G105" s="7">
        <v>9198887386</v>
      </c>
      <c r="H105" s="7" t="s">
        <v>197</v>
      </c>
      <c r="I105" s="7" t="s">
        <v>136</v>
      </c>
      <c r="J105" s="213" t="s">
        <v>353</v>
      </c>
      <c r="M105" s="6" t="s">
        <v>1619</v>
      </c>
      <c r="N105" s="7" t="s">
        <v>1616</v>
      </c>
      <c r="O105" s="7" t="s">
        <v>1617</v>
      </c>
      <c r="P105" s="7">
        <v>102</v>
      </c>
      <c r="Q105" s="7">
        <v>-9.2233720368547697E+18</v>
      </c>
      <c r="R105" s="213" t="s">
        <v>353</v>
      </c>
      <c r="S105" s="7" t="s">
        <v>130</v>
      </c>
      <c r="T105" s="7" t="s">
        <v>1727</v>
      </c>
      <c r="U105" s="7" t="s">
        <v>1729</v>
      </c>
      <c r="V105" s="7">
        <v>5911.42</v>
      </c>
      <c r="W105" s="7">
        <v>138</v>
      </c>
      <c r="X105" s="7">
        <v>25</v>
      </c>
      <c r="Y105" s="7">
        <v>38</v>
      </c>
      <c r="Z105" s="7" t="s">
        <v>1734</v>
      </c>
      <c r="AA105" s="7" t="s">
        <v>1735</v>
      </c>
      <c r="AB105" s="22">
        <v>184.732</v>
      </c>
      <c r="AC105" s="7" t="b">
        <v>0</v>
      </c>
      <c r="AD105" s="7">
        <v>1.1592E-2</v>
      </c>
      <c r="AE105" s="7" t="s">
        <v>1623</v>
      </c>
      <c r="AF105" s="265"/>
      <c r="AG105" s="258">
        <f t="shared" si="2"/>
        <v>0.18</v>
      </c>
      <c r="AH105" s="7" t="str">
        <f t="shared" si="3"/>
        <v>NO</v>
      </c>
      <c r="AI105" s="265"/>
      <c r="AJ105" s="238"/>
      <c r="AK105" s="238"/>
      <c r="AL105" s="238"/>
      <c r="AM105" s="238"/>
      <c r="AN105" s="238"/>
      <c r="AO105" s="238"/>
      <c r="AP105" s="238"/>
      <c r="AQ105" s="238"/>
      <c r="AR105" s="238"/>
      <c r="AS105" s="238"/>
      <c r="AT105" s="238"/>
      <c r="AU105" s="238"/>
      <c r="AV105" s="238"/>
      <c r="AW105" s="238"/>
      <c r="AX105" s="238"/>
    </row>
    <row r="106" spans="1:50" ht="37" x14ac:dyDescent="0.2">
      <c r="A106" s="6" t="s">
        <v>129</v>
      </c>
      <c r="B106" s="7" t="s">
        <v>130</v>
      </c>
      <c r="C106" s="7" t="s">
        <v>354</v>
      </c>
      <c r="D106" s="7">
        <v>1</v>
      </c>
      <c r="E106" s="7" t="s">
        <v>132</v>
      </c>
      <c r="F106" s="7">
        <v>9198887386</v>
      </c>
      <c r="G106" s="7" t="s">
        <v>133</v>
      </c>
      <c r="H106" s="7" t="s">
        <v>197</v>
      </c>
      <c r="I106" s="7" t="s">
        <v>136</v>
      </c>
      <c r="J106" s="211" t="s">
        <v>355</v>
      </c>
      <c r="M106" s="6" t="s">
        <v>1619</v>
      </c>
      <c r="N106" s="7" t="s">
        <v>1616</v>
      </c>
      <c r="O106" s="7" t="s">
        <v>1617</v>
      </c>
      <c r="P106" s="7">
        <v>103</v>
      </c>
      <c r="Q106" s="7">
        <v>-9.2233720368547697E+18</v>
      </c>
      <c r="R106" s="211" t="s">
        <v>355</v>
      </c>
      <c r="S106" s="7" t="s">
        <v>130</v>
      </c>
      <c r="T106" s="7" t="s">
        <v>1727</v>
      </c>
      <c r="U106" s="7" t="s">
        <v>1729</v>
      </c>
      <c r="V106" s="7">
        <v>5911.42</v>
      </c>
      <c r="W106" s="7">
        <v>109</v>
      </c>
      <c r="X106" s="7">
        <v>18</v>
      </c>
      <c r="Y106" s="7">
        <v>32</v>
      </c>
      <c r="Z106" s="7" t="s">
        <v>1735</v>
      </c>
      <c r="AA106" s="7" t="s">
        <v>1736</v>
      </c>
      <c r="AB106" s="22">
        <v>184.732</v>
      </c>
      <c r="AC106" s="7" t="b">
        <v>0</v>
      </c>
      <c r="AD106" s="7">
        <v>0.23727300000000001</v>
      </c>
      <c r="AE106" s="7" t="s">
        <v>1623</v>
      </c>
      <c r="AF106" s="265"/>
      <c r="AG106" s="258">
        <f t="shared" si="2"/>
        <v>0.18</v>
      </c>
      <c r="AH106" s="7" t="str">
        <f t="shared" si="3"/>
        <v>NO</v>
      </c>
      <c r="AI106" s="265"/>
      <c r="AJ106" s="238"/>
      <c r="AK106" s="238"/>
      <c r="AL106" s="238"/>
      <c r="AM106" s="238"/>
      <c r="AN106" s="238"/>
      <c r="AO106" s="238"/>
      <c r="AP106" s="238"/>
      <c r="AQ106" s="238"/>
      <c r="AR106" s="238"/>
      <c r="AS106" s="238"/>
      <c r="AT106" s="238"/>
      <c r="AU106" s="238"/>
      <c r="AV106" s="238"/>
      <c r="AW106" s="238"/>
      <c r="AX106" s="238"/>
    </row>
    <row r="107" spans="1:50" ht="49" x14ac:dyDescent="0.2">
      <c r="A107" s="6" t="s">
        <v>129</v>
      </c>
      <c r="B107" s="7" t="s">
        <v>130</v>
      </c>
      <c r="C107" s="7" t="s">
        <v>356</v>
      </c>
      <c r="D107" s="7">
        <v>1</v>
      </c>
      <c r="E107" s="7" t="s">
        <v>195</v>
      </c>
      <c r="F107" s="7" t="s">
        <v>133</v>
      </c>
      <c r="G107" s="7">
        <v>9198887386</v>
      </c>
      <c r="H107" s="7" t="s">
        <v>197</v>
      </c>
      <c r="I107" s="7" t="s">
        <v>136</v>
      </c>
      <c r="J107" s="212" t="s">
        <v>357</v>
      </c>
      <c r="M107" s="6" t="s">
        <v>1619</v>
      </c>
      <c r="N107" s="7" t="s">
        <v>1616</v>
      </c>
      <c r="O107" s="7" t="s">
        <v>1617</v>
      </c>
      <c r="P107" s="7">
        <v>104</v>
      </c>
      <c r="Q107" s="7">
        <v>-9.2233720368547697E+18</v>
      </c>
      <c r="R107" s="217" t="s">
        <v>357</v>
      </c>
      <c r="S107" s="7" t="s">
        <v>130</v>
      </c>
      <c r="T107" s="7" t="s">
        <v>1727</v>
      </c>
      <c r="U107" s="7" t="s">
        <v>1729</v>
      </c>
      <c r="V107" s="7">
        <v>5911.42</v>
      </c>
      <c r="W107" s="7">
        <v>138</v>
      </c>
      <c r="X107" s="7">
        <v>20</v>
      </c>
      <c r="Y107" s="7">
        <v>46</v>
      </c>
      <c r="Z107" s="7" t="s">
        <v>1736</v>
      </c>
      <c r="AA107" s="7" t="s">
        <v>1737</v>
      </c>
      <c r="AB107" s="22">
        <v>184.732</v>
      </c>
      <c r="AC107" s="7" t="b">
        <v>0</v>
      </c>
      <c r="AD107" s="7">
        <v>7.8799999999999996E-4</v>
      </c>
      <c r="AE107" s="7" t="s">
        <v>1623</v>
      </c>
      <c r="AF107" s="265"/>
      <c r="AG107" s="258">
        <f t="shared" si="2"/>
        <v>0.18</v>
      </c>
      <c r="AH107" s="7" t="str">
        <f t="shared" si="3"/>
        <v>NO</v>
      </c>
      <c r="AI107" s="265"/>
      <c r="AJ107" s="238"/>
      <c r="AK107" s="238"/>
      <c r="AL107" s="238"/>
      <c r="AM107" s="238"/>
      <c r="AN107" s="238"/>
      <c r="AO107" s="238"/>
      <c r="AP107" s="238"/>
      <c r="AQ107" s="238"/>
      <c r="AR107" s="238"/>
      <c r="AS107" s="238"/>
      <c r="AT107" s="238"/>
      <c r="AU107" s="238"/>
      <c r="AV107" s="238"/>
      <c r="AW107" s="238"/>
      <c r="AX107" s="238"/>
    </row>
    <row r="108" spans="1:50" ht="25" x14ac:dyDescent="0.2">
      <c r="A108" s="6" t="s">
        <v>129</v>
      </c>
      <c r="B108" s="7" t="s">
        <v>130</v>
      </c>
      <c r="C108" s="7" t="s">
        <v>358</v>
      </c>
      <c r="D108" s="7">
        <v>1</v>
      </c>
      <c r="E108" s="7" t="s">
        <v>132</v>
      </c>
      <c r="F108" s="7">
        <v>9198887386</v>
      </c>
      <c r="G108" s="7" t="s">
        <v>133</v>
      </c>
      <c r="H108" s="7" t="s">
        <v>197</v>
      </c>
      <c r="I108" s="7" t="s">
        <v>136</v>
      </c>
      <c r="J108" s="211" t="s">
        <v>359</v>
      </c>
      <c r="M108" s="6" t="s">
        <v>1619</v>
      </c>
      <c r="N108" s="7" t="s">
        <v>1616</v>
      </c>
      <c r="O108" s="7" t="s">
        <v>1617</v>
      </c>
      <c r="P108" s="7">
        <v>105</v>
      </c>
      <c r="Q108" s="7">
        <v>-9.2233720368547697E+18</v>
      </c>
      <c r="R108" s="211" t="s">
        <v>359</v>
      </c>
      <c r="S108" s="7" t="s">
        <v>130</v>
      </c>
      <c r="T108" s="7" t="s">
        <v>1727</v>
      </c>
      <c r="U108" s="7" t="s">
        <v>1729</v>
      </c>
      <c r="V108" s="7">
        <v>5911.42</v>
      </c>
      <c r="W108" s="7">
        <v>73</v>
      </c>
      <c r="X108" s="7">
        <v>12</v>
      </c>
      <c r="Y108" s="7">
        <v>24</v>
      </c>
      <c r="Z108" s="7" t="s">
        <v>1737</v>
      </c>
      <c r="AA108" s="7" t="s">
        <v>1738</v>
      </c>
      <c r="AB108" s="22">
        <v>184.732</v>
      </c>
      <c r="AC108" s="7" t="b">
        <v>0</v>
      </c>
      <c r="AD108" s="7">
        <v>2.9849999999999998E-3</v>
      </c>
      <c r="AE108" s="7" t="s">
        <v>1623</v>
      </c>
      <c r="AF108" s="265"/>
      <c r="AG108" s="258">
        <f t="shared" si="2"/>
        <v>0.18</v>
      </c>
      <c r="AH108" s="7" t="str">
        <f t="shared" si="3"/>
        <v>NO</v>
      </c>
      <c r="AI108" s="265"/>
      <c r="AJ108" s="238"/>
      <c r="AK108" s="238"/>
      <c r="AL108" s="238"/>
      <c r="AM108" s="238"/>
      <c r="AN108" s="238"/>
      <c r="AO108" s="238"/>
      <c r="AP108" s="238"/>
      <c r="AQ108" s="238"/>
      <c r="AR108" s="238"/>
      <c r="AS108" s="238"/>
      <c r="AT108" s="238"/>
      <c r="AU108" s="238"/>
      <c r="AV108" s="238"/>
      <c r="AW108" s="238"/>
      <c r="AX108" s="238"/>
    </row>
    <row r="109" spans="1:50" ht="25" x14ac:dyDescent="0.2">
      <c r="A109" s="6" t="s">
        <v>129</v>
      </c>
      <c r="B109" s="7" t="s">
        <v>130</v>
      </c>
      <c r="C109" s="7" t="s">
        <v>360</v>
      </c>
      <c r="D109" s="7">
        <v>1</v>
      </c>
      <c r="E109" s="7" t="s">
        <v>195</v>
      </c>
      <c r="F109" s="7" t="s">
        <v>133</v>
      </c>
      <c r="G109" s="7">
        <v>9198887386</v>
      </c>
      <c r="H109" s="7" t="s">
        <v>197</v>
      </c>
      <c r="I109" s="7" t="s">
        <v>136</v>
      </c>
      <c r="J109" s="211" t="s">
        <v>361</v>
      </c>
      <c r="M109" s="6" t="s">
        <v>1619</v>
      </c>
      <c r="N109" s="7" t="s">
        <v>1616</v>
      </c>
      <c r="O109" s="7" t="s">
        <v>1617</v>
      </c>
      <c r="P109" s="7">
        <v>106</v>
      </c>
      <c r="Q109" s="7">
        <v>-9.2233720368547697E+18</v>
      </c>
      <c r="R109" s="211" t="s">
        <v>361</v>
      </c>
      <c r="S109" s="7" t="s">
        <v>130</v>
      </c>
      <c r="T109" s="7" t="s">
        <v>1727</v>
      </c>
      <c r="U109" s="7" t="s">
        <v>1729</v>
      </c>
      <c r="V109" s="7">
        <v>5911.42</v>
      </c>
      <c r="W109" s="7">
        <v>82</v>
      </c>
      <c r="X109" s="7">
        <v>14</v>
      </c>
      <c r="Y109" s="7">
        <v>23</v>
      </c>
      <c r="Z109" s="7" t="s">
        <v>1738</v>
      </c>
      <c r="AA109" s="7" t="s">
        <v>1739</v>
      </c>
      <c r="AB109" s="22">
        <v>184.732</v>
      </c>
      <c r="AC109" s="7" t="b">
        <v>0</v>
      </c>
      <c r="AD109" s="7">
        <v>3.3599999999999998E-4</v>
      </c>
      <c r="AE109" s="7" t="s">
        <v>1623</v>
      </c>
      <c r="AF109" s="265"/>
      <c r="AG109" s="258">
        <f t="shared" si="2"/>
        <v>0.18</v>
      </c>
      <c r="AH109" s="7" t="str">
        <f t="shared" si="3"/>
        <v>NO</v>
      </c>
      <c r="AI109" s="265"/>
      <c r="AJ109" s="238"/>
      <c r="AK109" s="238"/>
      <c r="AL109" s="238"/>
      <c r="AM109" s="238"/>
      <c r="AN109" s="238"/>
      <c r="AO109" s="238"/>
      <c r="AP109" s="238"/>
      <c r="AQ109" s="238"/>
      <c r="AR109" s="238"/>
      <c r="AS109" s="238"/>
      <c r="AT109" s="238"/>
      <c r="AU109" s="238"/>
      <c r="AV109" s="238"/>
      <c r="AW109" s="238"/>
      <c r="AX109" s="238"/>
    </row>
    <row r="110" spans="1:50" ht="37" x14ac:dyDescent="0.2">
      <c r="A110" s="6" t="s">
        <v>129</v>
      </c>
      <c r="B110" s="7" t="s">
        <v>130</v>
      </c>
      <c r="C110" s="7" t="s">
        <v>362</v>
      </c>
      <c r="D110" s="7">
        <v>1</v>
      </c>
      <c r="E110" s="7" t="s">
        <v>132</v>
      </c>
      <c r="F110" s="7">
        <v>9198887386</v>
      </c>
      <c r="G110" s="7" t="s">
        <v>133</v>
      </c>
      <c r="H110" s="7" t="s">
        <v>197</v>
      </c>
      <c r="I110" s="7" t="s">
        <v>136</v>
      </c>
      <c r="J110" s="211" t="s">
        <v>363</v>
      </c>
      <c r="M110" s="6" t="s">
        <v>1619</v>
      </c>
      <c r="N110" s="7" t="s">
        <v>1616</v>
      </c>
      <c r="O110" s="7" t="s">
        <v>1617</v>
      </c>
      <c r="P110" s="7">
        <v>107</v>
      </c>
      <c r="Q110" s="7">
        <v>-9.2233720368547697E+18</v>
      </c>
      <c r="R110" s="211" t="s">
        <v>363</v>
      </c>
      <c r="S110" s="7" t="s">
        <v>130</v>
      </c>
      <c r="T110" s="7" t="s">
        <v>1727</v>
      </c>
      <c r="U110" s="7" t="s">
        <v>1729</v>
      </c>
      <c r="V110" s="7">
        <v>5911.42</v>
      </c>
      <c r="W110" s="7">
        <v>129</v>
      </c>
      <c r="X110" s="7">
        <v>27</v>
      </c>
      <c r="Y110" s="7">
        <v>41</v>
      </c>
      <c r="Z110" s="7" t="s">
        <v>1739</v>
      </c>
      <c r="AA110" s="7" t="s">
        <v>1740</v>
      </c>
      <c r="AB110" s="22">
        <v>184.732</v>
      </c>
      <c r="AC110" s="7" t="b">
        <v>0</v>
      </c>
      <c r="AD110" s="7">
        <v>3.8178999999999998E-2</v>
      </c>
      <c r="AE110" s="7" t="s">
        <v>1623</v>
      </c>
      <c r="AF110" s="265"/>
      <c r="AG110" s="258">
        <f t="shared" si="2"/>
        <v>0.18</v>
      </c>
      <c r="AH110" s="7" t="str">
        <f t="shared" si="3"/>
        <v>NO</v>
      </c>
      <c r="AI110" s="265"/>
      <c r="AJ110" s="238"/>
      <c r="AK110" s="238"/>
      <c r="AL110" s="238"/>
      <c r="AM110" s="238"/>
      <c r="AN110" s="238"/>
      <c r="AO110" s="238"/>
      <c r="AP110" s="238"/>
      <c r="AQ110" s="238"/>
      <c r="AR110" s="238"/>
      <c r="AS110" s="238"/>
      <c r="AT110" s="238"/>
      <c r="AU110" s="238"/>
      <c r="AV110" s="238"/>
      <c r="AW110" s="238"/>
      <c r="AX110" s="238"/>
    </row>
    <row r="111" spans="1:50" x14ac:dyDescent="0.2">
      <c r="A111" s="6" t="s">
        <v>129</v>
      </c>
      <c r="B111" s="7" t="s">
        <v>130</v>
      </c>
      <c r="C111" s="7" t="s">
        <v>364</v>
      </c>
      <c r="D111" s="7">
        <v>1</v>
      </c>
      <c r="E111" s="7" t="s">
        <v>195</v>
      </c>
      <c r="F111" s="7" t="s">
        <v>133</v>
      </c>
      <c r="G111" s="7">
        <v>9198887386</v>
      </c>
      <c r="H111" s="7" t="s">
        <v>197</v>
      </c>
      <c r="I111" s="7" t="s">
        <v>136</v>
      </c>
      <c r="J111" s="211" t="s">
        <v>365</v>
      </c>
      <c r="M111" s="6" t="s">
        <v>1619</v>
      </c>
      <c r="N111" s="7" t="s">
        <v>1616</v>
      </c>
      <c r="O111" s="7" t="s">
        <v>1617</v>
      </c>
      <c r="P111" s="7">
        <v>108</v>
      </c>
      <c r="Q111" s="7">
        <v>-9.2233720368547697E+18</v>
      </c>
      <c r="R111" s="211" t="s">
        <v>365</v>
      </c>
      <c r="S111" s="7" t="s">
        <v>130</v>
      </c>
      <c r="T111" s="7" t="s">
        <v>1727</v>
      </c>
      <c r="U111" s="7" t="s">
        <v>1729</v>
      </c>
      <c r="V111" s="7">
        <v>5911.42</v>
      </c>
      <c r="W111" s="7">
        <v>31</v>
      </c>
      <c r="X111" s="7">
        <v>6</v>
      </c>
      <c r="Y111" s="7">
        <v>11</v>
      </c>
      <c r="Z111" s="7" t="s">
        <v>1740</v>
      </c>
      <c r="AA111" s="7" t="s">
        <v>1741</v>
      </c>
      <c r="AB111" s="22">
        <v>184.732</v>
      </c>
      <c r="AC111" s="7" t="b">
        <v>1</v>
      </c>
      <c r="AD111" s="7">
        <v>0.99515900000000002</v>
      </c>
      <c r="AE111" s="7" t="s">
        <v>1667</v>
      </c>
      <c r="AF111" s="265"/>
      <c r="AG111" s="258">
        <f t="shared" si="2"/>
        <v>0.18</v>
      </c>
      <c r="AH111" s="7" t="str">
        <f t="shared" si="3"/>
        <v>YES</v>
      </c>
      <c r="AI111" s="265"/>
      <c r="AJ111" s="238"/>
      <c r="AK111" s="238"/>
      <c r="AL111" s="238"/>
      <c r="AM111" s="238"/>
      <c r="AN111" s="238"/>
      <c r="AO111" s="238"/>
      <c r="AP111" s="238"/>
      <c r="AQ111" s="238"/>
      <c r="AR111" s="238"/>
      <c r="AS111" s="238"/>
      <c r="AT111" s="238"/>
      <c r="AU111" s="238"/>
      <c r="AV111" s="238"/>
      <c r="AW111" s="238"/>
      <c r="AX111" s="238"/>
    </row>
    <row r="112" spans="1:50" ht="61" x14ac:dyDescent="0.2">
      <c r="A112" s="6" t="s">
        <v>129</v>
      </c>
      <c r="B112" s="7" t="s">
        <v>130</v>
      </c>
      <c r="C112" s="7" t="s">
        <v>366</v>
      </c>
      <c r="D112" s="7">
        <v>1</v>
      </c>
      <c r="E112" s="7" t="s">
        <v>132</v>
      </c>
      <c r="F112" s="7">
        <v>9198887386</v>
      </c>
      <c r="G112" s="7" t="s">
        <v>133</v>
      </c>
      <c r="H112" s="7" t="s">
        <v>197</v>
      </c>
      <c r="I112" s="7" t="s">
        <v>136</v>
      </c>
      <c r="J112" s="212" t="s">
        <v>367</v>
      </c>
      <c r="M112" s="6" t="s">
        <v>1619</v>
      </c>
      <c r="N112" s="7" t="s">
        <v>1616</v>
      </c>
      <c r="O112" s="7" t="s">
        <v>1617</v>
      </c>
      <c r="P112" s="7">
        <v>109</v>
      </c>
      <c r="Q112" s="7">
        <v>-9.2233720368547697E+18</v>
      </c>
      <c r="R112" s="217" t="s">
        <v>367</v>
      </c>
      <c r="S112" s="7" t="s">
        <v>130</v>
      </c>
      <c r="T112" s="7" t="s">
        <v>1727</v>
      </c>
      <c r="U112" s="7" t="s">
        <v>1729</v>
      </c>
      <c r="V112" s="7">
        <v>5911.42</v>
      </c>
      <c r="W112" s="7">
        <v>122</v>
      </c>
      <c r="X112" s="7">
        <v>14</v>
      </c>
      <c r="Y112" s="7">
        <v>55</v>
      </c>
      <c r="Z112" s="7" t="s">
        <v>1741</v>
      </c>
      <c r="AA112" s="7" t="s">
        <v>1742</v>
      </c>
      <c r="AB112" s="22">
        <v>184.732</v>
      </c>
      <c r="AC112" s="7" t="b">
        <v>1</v>
      </c>
      <c r="AD112" s="7">
        <v>0.97735799999999995</v>
      </c>
      <c r="AE112" s="7" t="s">
        <v>1667</v>
      </c>
      <c r="AF112" s="265"/>
      <c r="AG112" s="258">
        <f t="shared" si="2"/>
        <v>0.18</v>
      </c>
      <c r="AH112" s="7" t="str">
        <f t="shared" si="3"/>
        <v>YES</v>
      </c>
      <c r="AI112" s="265"/>
      <c r="AJ112" s="238"/>
      <c r="AK112" s="238"/>
      <c r="AL112" s="238"/>
      <c r="AM112" s="238"/>
      <c r="AN112" s="238"/>
      <c r="AO112" s="238"/>
      <c r="AP112" s="238"/>
      <c r="AQ112" s="238"/>
      <c r="AR112" s="238"/>
      <c r="AS112" s="238"/>
      <c r="AT112" s="238"/>
      <c r="AU112" s="238"/>
      <c r="AV112" s="238"/>
      <c r="AW112" s="238"/>
      <c r="AX112" s="238"/>
    </row>
    <row r="113" spans="1:50" ht="25" x14ac:dyDescent="0.2">
      <c r="A113" s="6" t="s">
        <v>129</v>
      </c>
      <c r="B113" s="7" t="s">
        <v>130</v>
      </c>
      <c r="C113" s="7" t="s">
        <v>368</v>
      </c>
      <c r="D113" s="7">
        <v>1</v>
      </c>
      <c r="E113" s="7" t="s">
        <v>195</v>
      </c>
      <c r="F113" s="7" t="s">
        <v>133</v>
      </c>
      <c r="G113" s="7">
        <v>9198887386</v>
      </c>
      <c r="H113" s="7" t="s">
        <v>197</v>
      </c>
      <c r="I113" s="7" t="s">
        <v>136</v>
      </c>
      <c r="J113" s="213" t="s">
        <v>369</v>
      </c>
      <c r="M113" s="6" t="s">
        <v>1619</v>
      </c>
      <c r="N113" s="7" t="s">
        <v>1616</v>
      </c>
      <c r="O113" s="7" t="s">
        <v>1617</v>
      </c>
      <c r="P113" s="7">
        <v>110</v>
      </c>
      <c r="Q113" s="7">
        <v>-9.2233720368547697E+18</v>
      </c>
      <c r="R113" s="213" t="s">
        <v>369</v>
      </c>
      <c r="S113" s="7" t="s">
        <v>130</v>
      </c>
      <c r="T113" s="7" t="s">
        <v>1727</v>
      </c>
      <c r="U113" s="7" t="s">
        <v>1729</v>
      </c>
      <c r="V113" s="7">
        <v>5911.42</v>
      </c>
      <c r="W113" s="7">
        <v>78</v>
      </c>
      <c r="X113" s="7">
        <v>16</v>
      </c>
      <c r="Y113" s="7">
        <v>29</v>
      </c>
      <c r="Z113" s="7" t="s">
        <v>1742</v>
      </c>
      <c r="AA113" s="7" t="s">
        <v>1743</v>
      </c>
      <c r="AB113" s="22">
        <v>184.732</v>
      </c>
      <c r="AC113" s="7" t="b">
        <v>0</v>
      </c>
      <c r="AD113" s="7">
        <v>9.2723E-2</v>
      </c>
      <c r="AE113" s="7" t="s">
        <v>1623</v>
      </c>
      <c r="AF113" s="265"/>
      <c r="AG113" s="258">
        <f t="shared" si="2"/>
        <v>0.18</v>
      </c>
      <c r="AH113" s="7" t="str">
        <f t="shared" si="3"/>
        <v>NO</v>
      </c>
      <c r="AI113" s="265"/>
      <c r="AJ113" s="238"/>
      <c r="AK113" s="238"/>
      <c r="AL113" s="238"/>
      <c r="AM113" s="238"/>
      <c r="AN113" s="238"/>
      <c r="AO113" s="238"/>
      <c r="AP113" s="238"/>
      <c r="AQ113" s="238"/>
      <c r="AR113" s="238"/>
      <c r="AS113" s="238"/>
      <c r="AT113" s="238"/>
      <c r="AU113" s="238"/>
      <c r="AV113" s="238"/>
      <c r="AW113" s="238"/>
      <c r="AX113" s="238"/>
    </row>
    <row r="114" spans="1:50" ht="37" x14ac:dyDescent="0.2">
      <c r="A114" s="6" t="s">
        <v>129</v>
      </c>
      <c r="B114" s="7" t="s">
        <v>130</v>
      </c>
      <c r="C114" s="7" t="s">
        <v>370</v>
      </c>
      <c r="D114" s="7">
        <v>1</v>
      </c>
      <c r="E114" s="7" t="s">
        <v>132</v>
      </c>
      <c r="F114" s="7">
        <v>9198887386</v>
      </c>
      <c r="G114" s="7" t="s">
        <v>133</v>
      </c>
      <c r="H114" s="7" t="s">
        <v>197</v>
      </c>
      <c r="I114" s="7" t="s">
        <v>136</v>
      </c>
      <c r="J114" s="213" t="s">
        <v>371</v>
      </c>
      <c r="M114" s="6" t="s">
        <v>1619</v>
      </c>
      <c r="N114" s="7" t="s">
        <v>1616</v>
      </c>
      <c r="O114" s="7" t="s">
        <v>1617</v>
      </c>
      <c r="P114" s="7">
        <v>111</v>
      </c>
      <c r="Q114" s="7">
        <v>-9.2233720368547697E+18</v>
      </c>
      <c r="R114" s="213" t="s">
        <v>371</v>
      </c>
      <c r="S114" s="7" t="s">
        <v>130</v>
      </c>
      <c r="T114" s="7" t="s">
        <v>1727</v>
      </c>
      <c r="U114" s="7" t="s">
        <v>1729</v>
      </c>
      <c r="V114" s="7">
        <v>5911.42</v>
      </c>
      <c r="W114" s="7">
        <v>82</v>
      </c>
      <c r="X114" s="7">
        <v>8</v>
      </c>
      <c r="Y114" s="7">
        <v>36</v>
      </c>
      <c r="Z114" s="7" t="s">
        <v>1743</v>
      </c>
      <c r="AA114" s="7" t="s">
        <v>1744</v>
      </c>
      <c r="AB114" s="22">
        <v>184.732</v>
      </c>
      <c r="AC114" s="7" t="b">
        <v>0</v>
      </c>
      <c r="AD114" s="7">
        <v>3.0929999999999998E-3</v>
      </c>
      <c r="AE114" s="7" t="s">
        <v>1623</v>
      </c>
      <c r="AF114" s="265"/>
      <c r="AG114" s="258">
        <f t="shared" si="2"/>
        <v>0.18</v>
      </c>
      <c r="AH114" s="7" t="str">
        <f t="shared" si="3"/>
        <v>NO</v>
      </c>
      <c r="AI114" s="265"/>
      <c r="AJ114" s="238"/>
      <c r="AK114" s="238"/>
      <c r="AL114" s="238"/>
      <c r="AM114" s="238"/>
      <c r="AN114" s="238"/>
      <c r="AO114" s="238"/>
      <c r="AP114" s="238"/>
      <c r="AQ114" s="238"/>
      <c r="AR114" s="238"/>
      <c r="AS114" s="238"/>
      <c r="AT114" s="238"/>
      <c r="AU114" s="238"/>
      <c r="AV114" s="238"/>
      <c r="AW114" s="238"/>
      <c r="AX114" s="238"/>
    </row>
    <row r="115" spans="1:50" ht="25" x14ac:dyDescent="0.2">
      <c r="A115" s="6" t="s">
        <v>129</v>
      </c>
      <c r="B115" s="7" t="s">
        <v>130</v>
      </c>
      <c r="C115" s="7" t="s">
        <v>372</v>
      </c>
      <c r="D115" s="7">
        <v>1</v>
      </c>
      <c r="E115" s="7" t="s">
        <v>195</v>
      </c>
      <c r="F115" s="7" t="s">
        <v>133</v>
      </c>
      <c r="G115" s="7">
        <v>9198887386</v>
      </c>
      <c r="H115" s="7" t="s">
        <v>197</v>
      </c>
      <c r="I115" s="7" t="s">
        <v>136</v>
      </c>
      <c r="J115" s="212" t="s">
        <v>373</v>
      </c>
      <c r="M115" s="6" t="s">
        <v>1619</v>
      </c>
      <c r="N115" s="7" t="s">
        <v>1616</v>
      </c>
      <c r="O115" s="7" t="s">
        <v>1617</v>
      </c>
      <c r="P115" s="7">
        <v>112</v>
      </c>
      <c r="Q115" s="7">
        <v>-9.2233720368547697E+18</v>
      </c>
      <c r="R115" s="217" t="s">
        <v>373</v>
      </c>
      <c r="S115" s="7" t="s">
        <v>130</v>
      </c>
      <c r="T115" s="7" t="s">
        <v>1727</v>
      </c>
      <c r="U115" s="7" t="s">
        <v>1729</v>
      </c>
      <c r="V115" s="7">
        <v>5911.42</v>
      </c>
      <c r="W115" s="7">
        <v>86</v>
      </c>
      <c r="X115" s="7">
        <v>18</v>
      </c>
      <c r="Y115" s="7">
        <v>38</v>
      </c>
      <c r="Z115" s="7" t="s">
        <v>1744</v>
      </c>
      <c r="AA115" s="7" t="s">
        <v>1745</v>
      </c>
      <c r="AB115" s="22">
        <v>184.732</v>
      </c>
      <c r="AC115" s="7" t="b">
        <v>1</v>
      </c>
      <c r="AD115" s="7">
        <v>0.98071900000000001</v>
      </c>
      <c r="AE115" s="7" t="s">
        <v>1667</v>
      </c>
      <c r="AF115" s="265"/>
      <c r="AG115" s="258">
        <f t="shared" si="2"/>
        <v>0.18</v>
      </c>
      <c r="AH115" s="7" t="str">
        <f t="shared" si="3"/>
        <v>YES</v>
      </c>
      <c r="AI115" s="265"/>
      <c r="AJ115" s="238"/>
      <c r="AK115" s="238"/>
      <c r="AL115" s="238"/>
      <c r="AM115" s="238"/>
      <c r="AN115" s="238"/>
      <c r="AO115" s="238"/>
      <c r="AP115" s="238"/>
      <c r="AQ115" s="238"/>
      <c r="AR115" s="238"/>
      <c r="AS115" s="238"/>
      <c r="AT115" s="238"/>
      <c r="AU115" s="238"/>
      <c r="AV115" s="238"/>
      <c r="AW115" s="238"/>
      <c r="AX115" s="238"/>
    </row>
    <row r="116" spans="1:50" ht="25" x14ac:dyDescent="0.2">
      <c r="A116" s="6" t="s">
        <v>129</v>
      </c>
      <c r="B116" s="7" t="s">
        <v>130</v>
      </c>
      <c r="C116" s="7" t="s">
        <v>374</v>
      </c>
      <c r="D116" s="7">
        <v>1</v>
      </c>
      <c r="E116" s="7" t="s">
        <v>132</v>
      </c>
      <c r="F116" s="7">
        <v>9198887386</v>
      </c>
      <c r="G116" s="7" t="s">
        <v>133</v>
      </c>
      <c r="H116" s="7" t="s">
        <v>197</v>
      </c>
      <c r="I116" s="7" t="s">
        <v>136</v>
      </c>
      <c r="J116" s="211" t="s">
        <v>375</v>
      </c>
      <c r="M116" s="6" t="s">
        <v>1619</v>
      </c>
      <c r="N116" s="7" t="s">
        <v>1616</v>
      </c>
      <c r="O116" s="7" t="s">
        <v>1617</v>
      </c>
      <c r="P116" s="7">
        <v>113</v>
      </c>
      <c r="Q116" s="7">
        <v>-9.2233720368547697E+18</v>
      </c>
      <c r="R116" s="211" t="s">
        <v>375</v>
      </c>
      <c r="S116" s="7" t="s">
        <v>130</v>
      </c>
      <c r="T116" s="7" t="s">
        <v>1727</v>
      </c>
      <c r="U116" s="7" t="s">
        <v>1729</v>
      </c>
      <c r="V116" s="7">
        <v>5911.42</v>
      </c>
      <c r="W116" s="7">
        <v>58</v>
      </c>
      <c r="X116" s="7">
        <v>11</v>
      </c>
      <c r="Y116" s="7">
        <v>19</v>
      </c>
      <c r="Z116" s="7" t="s">
        <v>1745</v>
      </c>
      <c r="AA116" s="7" t="s">
        <v>1746</v>
      </c>
      <c r="AB116" s="22">
        <v>184.732</v>
      </c>
      <c r="AC116" s="7" t="b">
        <v>1</v>
      </c>
      <c r="AD116" s="7">
        <v>0.99872300000000003</v>
      </c>
      <c r="AE116" s="7" t="s">
        <v>1667</v>
      </c>
      <c r="AF116" s="265"/>
      <c r="AG116" s="258">
        <f t="shared" si="2"/>
        <v>0.18</v>
      </c>
      <c r="AH116" s="7" t="str">
        <f t="shared" si="3"/>
        <v>YES</v>
      </c>
      <c r="AI116" s="265"/>
      <c r="AJ116" s="238"/>
      <c r="AK116" s="238"/>
      <c r="AL116" s="238"/>
      <c r="AM116" s="238"/>
      <c r="AN116" s="238"/>
      <c r="AO116" s="238"/>
      <c r="AP116" s="238"/>
      <c r="AQ116" s="238"/>
      <c r="AR116" s="238"/>
      <c r="AS116" s="238"/>
      <c r="AT116" s="238"/>
      <c r="AU116" s="238"/>
      <c r="AV116" s="238"/>
      <c r="AW116" s="238"/>
      <c r="AX116" s="238"/>
    </row>
    <row r="117" spans="1:50" x14ac:dyDescent="0.2">
      <c r="A117" s="6" t="s">
        <v>129</v>
      </c>
      <c r="B117" s="7" t="s">
        <v>130</v>
      </c>
      <c r="C117" s="7" t="s">
        <v>376</v>
      </c>
      <c r="D117" s="7">
        <v>1</v>
      </c>
      <c r="E117" s="7" t="s">
        <v>195</v>
      </c>
      <c r="F117" s="7" t="s">
        <v>133</v>
      </c>
      <c r="G117" s="7">
        <v>9198887386</v>
      </c>
      <c r="H117" s="7" t="s">
        <v>197</v>
      </c>
      <c r="I117" s="7" t="s">
        <v>136</v>
      </c>
      <c r="J117" s="212" t="s">
        <v>377</v>
      </c>
      <c r="M117" s="6" t="s">
        <v>1619</v>
      </c>
      <c r="N117" s="7" t="s">
        <v>1616</v>
      </c>
      <c r="O117" s="7" t="s">
        <v>1617</v>
      </c>
      <c r="P117" s="7">
        <v>114</v>
      </c>
      <c r="Q117" s="7">
        <v>-9.2233720368547697E+18</v>
      </c>
      <c r="R117" s="217" t="s">
        <v>377</v>
      </c>
      <c r="S117" s="7" t="s">
        <v>130</v>
      </c>
      <c r="T117" s="7" t="s">
        <v>1727</v>
      </c>
      <c r="U117" s="7" t="s">
        <v>1729</v>
      </c>
      <c r="V117" s="7">
        <v>5911.42</v>
      </c>
      <c r="W117" s="7">
        <v>38</v>
      </c>
      <c r="X117" s="7">
        <v>7</v>
      </c>
      <c r="Y117" s="7">
        <v>25</v>
      </c>
      <c r="Z117" s="7" t="s">
        <v>1746</v>
      </c>
      <c r="AA117" s="7" t="s">
        <v>1747</v>
      </c>
      <c r="AB117" s="22">
        <v>184.732</v>
      </c>
      <c r="AC117" s="7" t="b">
        <v>0</v>
      </c>
      <c r="AD117" s="7">
        <v>6.2249999999999996E-3</v>
      </c>
      <c r="AE117" s="7" t="s">
        <v>1623</v>
      </c>
      <c r="AF117" s="265"/>
      <c r="AG117" s="258">
        <f t="shared" si="2"/>
        <v>0.18</v>
      </c>
      <c r="AH117" s="7" t="str">
        <f t="shared" si="3"/>
        <v>NO</v>
      </c>
      <c r="AI117" s="265"/>
      <c r="AJ117" s="238"/>
      <c r="AK117" s="238"/>
      <c r="AL117" s="238"/>
      <c r="AM117" s="238"/>
      <c r="AN117" s="238"/>
      <c r="AO117" s="238"/>
      <c r="AP117" s="238"/>
      <c r="AQ117" s="238"/>
      <c r="AR117" s="238"/>
      <c r="AS117" s="238"/>
      <c r="AT117" s="238"/>
      <c r="AU117" s="238"/>
      <c r="AV117" s="238"/>
      <c r="AW117" s="238"/>
      <c r="AX117" s="238"/>
    </row>
    <row r="118" spans="1:50" ht="25" x14ac:dyDescent="0.2">
      <c r="A118" s="6" t="s">
        <v>129</v>
      </c>
      <c r="B118" s="7" t="s">
        <v>130</v>
      </c>
      <c r="C118" s="7" t="s">
        <v>378</v>
      </c>
      <c r="D118" s="7">
        <v>1</v>
      </c>
      <c r="E118" s="7" t="s">
        <v>132</v>
      </c>
      <c r="F118" s="7">
        <v>9198887386</v>
      </c>
      <c r="G118" s="7" t="s">
        <v>133</v>
      </c>
      <c r="H118" s="7" t="s">
        <v>197</v>
      </c>
      <c r="I118" s="7" t="s">
        <v>136</v>
      </c>
      <c r="J118" s="213" t="s">
        <v>379</v>
      </c>
      <c r="M118" s="6" t="s">
        <v>1619</v>
      </c>
      <c r="N118" s="7" t="s">
        <v>1616</v>
      </c>
      <c r="O118" s="7" t="s">
        <v>1617</v>
      </c>
      <c r="P118" s="7">
        <v>115</v>
      </c>
      <c r="Q118" s="7">
        <v>-9.2233720368547697E+18</v>
      </c>
      <c r="R118" s="213" t="s">
        <v>379</v>
      </c>
      <c r="S118" s="7" t="s">
        <v>130</v>
      </c>
      <c r="T118" s="7" t="s">
        <v>1727</v>
      </c>
      <c r="U118" s="7" t="s">
        <v>1729</v>
      </c>
      <c r="V118" s="7">
        <v>5911.42</v>
      </c>
      <c r="W118" s="7">
        <v>70</v>
      </c>
      <c r="X118" s="7">
        <v>10</v>
      </c>
      <c r="Y118" s="7">
        <v>20</v>
      </c>
      <c r="Z118" s="7" t="s">
        <v>1747</v>
      </c>
      <c r="AA118" s="7" t="s">
        <v>1748</v>
      </c>
      <c r="AB118" s="22">
        <v>184.732</v>
      </c>
      <c r="AC118" s="7" t="b">
        <v>0</v>
      </c>
      <c r="AD118" s="7">
        <v>3.2751000000000002E-2</v>
      </c>
      <c r="AE118" s="7" t="s">
        <v>1623</v>
      </c>
      <c r="AF118" s="265"/>
      <c r="AG118" s="258">
        <f t="shared" si="2"/>
        <v>0.18</v>
      </c>
      <c r="AH118" s="7" t="str">
        <f t="shared" si="3"/>
        <v>NO</v>
      </c>
      <c r="AI118" s="265"/>
      <c r="AJ118" s="238"/>
      <c r="AK118" s="238"/>
      <c r="AL118" s="238"/>
      <c r="AM118" s="238"/>
      <c r="AN118" s="238"/>
      <c r="AO118" s="238"/>
      <c r="AP118" s="238"/>
      <c r="AQ118" s="238"/>
      <c r="AR118" s="238"/>
      <c r="AS118" s="238"/>
      <c r="AT118" s="238"/>
      <c r="AU118" s="238"/>
      <c r="AV118" s="238"/>
      <c r="AW118" s="238"/>
      <c r="AX118" s="238"/>
    </row>
    <row r="119" spans="1:50" ht="37" x14ac:dyDescent="0.2">
      <c r="A119" s="6" t="s">
        <v>129</v>
      </c>
      <c r="B119" s="7" t="s">
        <v>130</v>
      </c>
      <c r="C119" s="7" t="s">
        <v>380</v>
      </c>
      <c r="D119" s="7">
        <v>1</v>
      </c>
      <c r="E119" s="7" t="s">
        <v>195</v>
      </c>
      <c r="F119" s="7" t="s">
        <v>133</v>
      </c>
      <c r="G119" s="7">
        <v>9198887386</v>
      </c>
      <c r="H119" s="7" t="s">
        <v>197</v>
      </c>
      <c r="I119" s="7" t="s">
        <v>136</v>
      </c>
      <c r="J119" s="213" t="s">
        <v>381</v>
      </c>
      <c r="M119" s="6" t="s">
        <v>1619</v>
      </c>
      <c r="N119" s="7" t="s">
        <v>1616</v>
      </c>
      <c r="O119" s="7" t="s">
        <v>1617</v>
      </c>
      <c r="P119" s="7">
        <v>116</v>
      </c>
      <c r="Q119" s="7">
        <v>-9.2233720368547697E+18</v>
      </c>
      <c r="R119" s="213" t="s">
        <v>381</v>
      </c>
      <c r="S119" s="7" t="s">
        <v>130</v>
      </c>
      <c r="T119" s="7" t="s">
        <v>1727</v>
      </c>
      <c r="U119" s="7" t="s">
        <v>1729</v>
      </c>
      <c r="V119" s="7">
        <v>5911.42</v>
      </c>
      <c r="W119" s="7">
        <v>96</v>
      </c>
      <c r="X119" s="7">
        <v>18</v>
      </c>
      <c r="Y119" s="7">
        <v>27</v>
      </c>
      <c r="Z119" s="7" t="s">
        <v>1748</v>
      </c>
      <c r="AA119" s="7" t="s">
        <v>1749</v>
      </c>
      <c r="AB119" s="22">
        <v>184.732</v>
      </c>
      <c r="AC119" s="7" t="b">
        <v>0</v>
      </c>
      <c r="AD119" s="7">
        <v>7.7534000000000006E-2</v>
      </c>
      <c r="AE119" s="7" t="s">
        <v>1623</v>
      </c>
      <c r="AF119" s="265"/>
      <c r="AG119" s="258">
        <f t="shared" si="2"/>
        <v>0.18</v>
      </c>
      <c r="AH119" s="7" t="str">
        <f t="shared" si="3"/>
        <v>NO</v>
      </c>
      <c r="AI119" s="265"/>
      <c r="AJ119" s="238"/>
      <c r="AK119" s="238"/>
      <c r="AL119" s="238"/>
      <c r="AM119" s="238"/>
      <c r="AN119" s="238"/>
      <c r="AO119" s="238"/>
      <c r="AP119" s="238"/>
      <c r="AQ119" s="238"/>
      <c r="AR119" s="238"/>
      <c r="AS119" s="238"/>
      <c r="AT119" s="238"/>
      <c r="AU119" s="238"/>
      <c r="AV119" s="238"/>
      <c r="AW119" s="238"/>
      <c r="AX119" s="238"/>
    </row>
    <row r="120" spans="1:50" ht="37" x14ac:dyDescent="0.2">
      <c r="A120" s="6" t="s">
        <v>129</v>
      </c>
      <c r="B120" s="7" t="s">
        <v>130</v>
      </c>
      <c r="C120" s="7" t="s">
        <v>382</v>
      </c>
      <c r="D120" s="7">
        <v>1</v>
      </c>
      <c r="E120" s="7" t="s">
        <v>132</v>
      </c>
      <c r="F120" s="7">
        <v>9198887386</v>
      </c>
      <c r="G120" s="7" t="s">
        <v>133</v>
      </c>
      <c r="H120" s="7" t="s">
        <v>197</v>
      </c>
      <c r="I120" s="7" t="s">
        <v>136</v>
      </c>
      <c r="J120" s="212" t="s">
        <v>383</v>
      </c>
      <c r="M120" s="6" t="s">
        <v>1619</v>
      </c>
      <c r="N120" s="7" t="s">
        <v>1616</v>
      </c>
      <c r="O120" s="7" t="s">
        <v>1617</v>
      </c>
      <c r="P120" s="7">
        <v>117</v>
      </c>
      <c r="Q120" s="7">
        <v>-9.2233720368547697E+18</v>
      </c>
      <c r="R120" s="217" t="s">
        <v>383</v>
      </c>
      <c r="S120" s="7" t="s">
        <v>130</v>
      </c>
      <c r="T120" s="7" t="s">
        <v>1727</v>
      </c>
      <c r="U120" s="7" t="s">
        <v>1729</v>
      </c>
      <c r="V120" s="7">
        <v>5911.42</v>
      </c>
      <c r="W120" s="7">
        <v>116</v>
      </c>
      <c r="X120" s="7">
        <v>17</v>
      </c>
      <c r="Y120" s="7">
        <v>54</v>
      </c>
      <c r="Z120" s="7" t="s">
        <v>1749</v>
      </c>
      <c r="AA120" s="7" t="s">
        <v>1750</v>
      </c>
      <c r="AB120" s="22">
        <v>184.732</v>
      </c>
      <c r="AC120" s="7" t="b">
        <v>0</v>
      </c>
      <c r="AD120" s="7">
        <v>6.228E-3</v>
      </c>
      <c r="AE120" s="7" t="s">
        <v>1623</v>
      </c>
      <c r="AF120" s="265"/>
      <c r="AG120" s="258">
        <f t="shared" si="2"/>
        <v>0.18</v>
      </c>
      <c r="AH120" s="7" t="str">
        <f t="shared" si="3"/>
        <v>NO</v>
      </c>
      <c r="AI120" s="265"/>
      <c r="AJ120" s="238"/>
      <c r="AK120" s="238"/>
      <c r="AL120" s="238"/>
      <c r="AM120" s="238"/>
      <c r="AN120" s="238"/>
      <c r="AO120" s="238"/>
      <c r="AP120" s="238"/>
      <c r="AQ120" s="238"/>
      <c r="AR120" s="238"/>
      <c r="AS120" s="238"/>
      <c r="AT120" s="238"/>
      <c r="AU120" s="238"/>
      <c r="AV120" s="238"/>
      <c r="AW120" s="238"/>
      <c r="AX120" s="238"/>
    </row>
    <row r="121" spans="1:50" ht="25" x14ac:dyDescent="0.2">
      <c r="A121" s="6" t="s">
        <v>129</v>
      </c>
      <c r="B121" s="7" t="s">
        <v>130</v>
      </c>
      <c r="C121" s="7" t="s">
        <v>384</v>
      </c>
      <c r="D121" s="7">
        <v>1</v>
      </c>
      <c r="E121" s="7" t="s">
        <v>195</v>
      </c>
      <c r="F121" s="7" t="s">
        <v>133</v>
      </c>
      <c r="G121" s="7">
        <v>9198887386</v>
      </c>
      <c r="H121" s="7" t="s">
        <v>197</v>
      </c>
      <c r="I121" s="7" t="s">
        <v>136</v>
      </c>
      <c r="J121" s="211" t="s">
        <v>385</v>
      </c>
      <c r="M121" s="6" t="s">
        <v>1619</v>
      </c>
      <c r="N121" s="7" t="s">
        <v>1616</v>
      </c>
      <c r="O121" s="7" t="s">
        <v>1617</v>
      </c>
      <c r="P121" s="7">
        <v>118</v>
      </c>
      <c r="Q121" s="7">
        <v>-9.2233720368547697E+18</v>
      </c>
      <c r="R121" s="211" t="s">
        <v>385</v>
      </c>
      <c r="S121" s="7" t="s">
        <v>130</v>
      </c>
      <c r="T121" s="7" t="s">
        <v>1727</v>
      </c>
      <c r="U121" s="7" t="s">
        <v>1729</v>
      </c>
      <c r="V121" s="7">
        <v>5911.42</v>
      </c>
      <c r="W121" s="7">
        <v>59</v>
      </c>
      <c r="X121" s="7">
        <v>7</v>
      </c>
      <c r="Y121" s="7">
        <v>28</v>
      </c>
      <c r="Z121" s="7" t="s">
        <v>1750</v>
      </c>
      <c r="AA121" s="7" t="s">
        <v>1751</v>
      </c>
      <c r="AB121" s="22">
        <v>184.732</v>
      </c>
      <c r="AC121" s="7" t="b">
        <v>0</v>
      </c>
      <c r="AD121" s="7">
        <v>8.1089999999999995E-2</v>
      </c>
      <c r="AE121" s="7" t="s">
        <v>1623</v>
      </c>
      <c r="AF121" s="265"/>
      <c r="AG121" s="258">
        <f t="shared" si="2"/>
        <v>0.18</v>
      </c>
      <c r="AH121" s="7" t="str">
        <f t="shared" si="3"/>
        <v>NO</v>
      </c>
      <c r="AI121" s="265"/>
      <c r="AJ121" s="238"/>
      <c r="AK121" s="238"/>
      <c r="AL121" s="238"/>
      <c r="AM121" s="238"/>
      <c r="AN121" s="238"/>
      <c r="AO121" s="238"/>
      <c r="AP121" s="238"/>
      <c r="AQ121" s="238"/>
      <c r="AR121" s="238"/>
      <c r="AS121" s="238"/>
      <c r="AT121" s="238"/>
      <c r="AU121" s="238"/>
      <c r="AV121" s="238"/>
      <c r="AW121" s="238"/>
      <c r="AX121" s="238"/>
    </row>
    <row r="122" spans="1:50" ht="61" x14ac:dyDescent="0.2">
      <c r="A122" s="6" t="s">
        <v>129</v>
      </c>
      <c r="B122" s="7" t="s">
        <v>130</v>
      </c>
      <c r="C122" s="7" t="s">
        <v>386</v>
      </c>
      <c r="D122" s="7">
        <v>1</v>
      </c>
      <c r="E122" s="7" t="s">
        <v>132</v>
      </c>
      <c r="F122" s="7">
        <v>9198887386</v>
      </c>
      <c r="G122" s="7" t="s">
        <v>133</v>
      </c>
      <c r="H122" s="7" t="s">
        <v>197</v>
      </c>
      <c r="I122" s="7" t="s">
        <v>136</v>
      </c>
      <c r="J122" s="211" t="s">
        <v>387</v>
      </c>
      <c r="M122" s="6" t="s">
        <v>1619</v>
      </c>
      <c r="N122" s="7" t="s">
        <v>1616</v>
      </c>
      <c r="O122" s="7" t="s">
        <v>1617</v>
      </c>
      <c r="P122" s="7">
        <v>119</v>
      </c>
      <c r="Q122" s="7">
        <v>-9.2233720368547697E+18</v>
      </c>
      <c r="R122" s="211" t="s">
        <v>387</v>
      </c>
      <c r="S122" s="7" t="s">
        <v>130</v>
      </c>
      <c r="T122" s="7" t="s">
        <v>1727</v>
      </c>
      <c r="U122" s="7" t="s">
        <v>1729</v>
      </c>
      <c r="V122" s="7">
        <v>5911.42</v>
      </c>
      <c r="W122" s="7">
        <v>103</v>
      </c>
      <c r="X122" s="7">
        <v>17</v>
      </c>
      <c r="Y122" s="7">
        <v>35</v>
      </c>
      <c r="Z122" s="7" t="s">
        <v>1751</v>
      </c>
      <c r="AA122" s="7" t="s">
        <v>1752</v>
      </c>
      <c r="AB122" s="22">
        <v>184.732</v>
      </c>
      <c r="AC122" s="7" t="b">
        <v>1</v>
      </c>
      <c r="AD122" s="7">
        <v>0.83042700000000003</v>
      </c>
      <c r="AE122" s="7" t="s">
        <v>1667</v>
      </c>
      <c r="AF122" s="265"/>
      <c r="AG122" s="258">
        <f t="shared" si="2"/>
        <v>0.18</v>
      </c>
      <c r="AH122" s="7" t="str">
        <f t="shared" si="3"/>
        <v>YES</v>
      </c>
      <c r="AI122" s="265"/>
      <c r="AJ122" s="238"/>
      <c r="AK122" s="238"/>
      <c r="AL122" s="238"/>
      <c r="AM122" s="238"/>
      <c r="AN122" s="238"/>
      <c r="AO122" s="238"/>
      <c r="AP122" s="238"/>
      <c r="AQ122" s="238"/>
      <c r="AR122" s="238"/>
      <c r="AS122" s="238"/>
      <c r="AT122" s="238"/>
      <c r="AU122" s="238"/>
      <c r="AV122" s="238"/>
      <c r="AW122" s="238"/>
      <c r="AX122" s="238"/>
    </row>
    <row r="123" spans="1:50" ht="25" x14ac:dyDescent="0.2">
      <c r="A123" s="6" t="s">
        <v>129</v>
      </c>
      <c r="B123" s="7" t="s">
        <v>130</v>
      </c>
      <c r="C123" s="7" t="s">
        <v>388</v>
      </c>
      <c r="D123" s="7">
        <v>1</v>
      </c>
      <c r="E123" s="7" t="s">
        <v>195</v>
      </c>
      <c r="F123" s="7" t="s">
        <v>133</v>
      </c>
      <c r="G123" s="7">
        <v>9198887386</v>
      </c>
      <c r="H123" s="7" t="s">
        <v>197</v>
      </c>
      <c r="I123" s="7" t="s">
        <v>136</v>
      </c>
      <c r="J123" s="212" t="s">
        <v>389</v>
      </c>
      <c r="M123" s="6" t="s">
        <v>1619</v>
      </c>
      <c r="N123" s="7" t="s">
        <v>1616</v>
      </c>
      <c r="O123" s="7" t="s">
        <v>1617</v>
      </c>
      <c r="P123" s="7">
        <v>120</v>
      </c>
      <c r="Q123" s="7">
        <v>-9.2233720368547697E+18</v>
      </c>
      <c r="R123" s="217" t="s">
        <v>389</v>
      </c>
      <c r="S123" s="7" t="s">
        <v>130</v>
      </c>
      <c r="T123" s="7" t="s">
        <v>1727</v>
      </c>
      <c r="U123" s="7" t="s">
        <v>1729</v>
      </c>
      <c r="V123" s="7">
        <v>5911.42</v>
      </c>
      <c r="W123" s="7">
        <v>66</v>
      </c>
      <c r="X123" s="7">
        <v>10</v>
      </c>
      <c r="Y123" s="7">
        <v>31</v>
      </c>
      <c r="Z123" s="7" t="s">
        <v>1752</v>
      </c>
      <c r="AA123" s="7" t="s">
        <v>1753</v>
      </c>
      <c r="AB123" s="22">
        <v>184.732</v>
      </c>
      <c r="AC123" s="7" t="b">
        <v>0</v>
      </c>
      <c r="AD123" s="7">
        <v>5.3123999999999998E-2</v>
      </c>
      <c r="AE123" s="7" t="s">
        <v>1623</v>
      </c>
      <c r="AF123" s="265"/>
      <c r="AG123" s="258">
        <f t="shared" si="2"/>
        <v>0.18</v>
      </c>
      <c r="AH123" s="7" t="str">
        <f t="shared" si="3"/>
        <v>NO</v>
      </c>
      <c r="AI123" s="265"/>
      <c r="AJ123" s="238"/>
      <c r="AK123" s="238"/>
      <c r="AL123" s="238"/>
      <c r="AM123" s="238"/>
      <c r="AN123" s="238"/>
      <c r="AO123" s="238"/>
      <c r="AP123" s="238"/>
      <c r="AQ123" s="238"/>
      <c r="AR123" s="238"/>
      <c r="AS123" s="238"/>
      <c r="AT123" s="238"/>
      <c r="AU123" s="238"/>
      <c r="AV123" s="238"/>
      <c r="AW123" s="238"/>
      <c r="AX123" s="238"/>
    </row>
    <row r="124" spans="1:50" ht="37" x14ac:dyDescent="0.2">
      <c r="A124" s="6" t="s">
        <v>129</v>
      </c>
      <c r="B124" s="7" t="s">
        <v>130</v>
      </c>
      <c r="C124" s="7" t="s">
        <v>390</v>
      </c>
      <c r="D124" s="7">
        <v>1</v>
      </c>
      <c r="E124" s="7" t="s">
        <v>132</v>
      </c>
      <c r="F124" s="7">
        <v>9198887386</v>
      </c>
      <c r="G124" s="7" t="s">
        <v>133</v>
      </c>
      <c r="H124" s="7" t="s">
        <v>197</v>
      </c>
      <c r="I124" s="7" t="s">
        <v>136</v>
      </c>
      <c r="J124" s="213" t="s">
        <v>391</v>
      </c>
      <c r="M124" s="6" t="s">
        <v>1619</v>
      </c>
      <c r="N124" s="7" t="s">
        <v>1616</v>
      </c>
      <c r="O124" s="7" t="s">
        <v>1617</v>
      </c>
      <c r="P124" s="7">
        <v>121</v>
      </c>
      <c r="Q124" s="7">
        <v>-9.2233720368547697E+18</v>
      </c>
      <c r="R124" s="213" t="s">
        <v>391</v>
      </c>
      <c r="S124" s="7" t="s">
        <v>130</v>
      </c>
      <c r="T124" s="7" t="s">
        <v>1727</v>
      </c>
      <c r="U124" s="7" t="s">
        <v>1729</v>
      </c>
      <c r="V124" s="7">
        <v>5911.42</v>
      </c>
      <c r="W124" s="7">
        <v>122</v>
      </c>
      <c r="X124" s="7">
        <v>26</v>
      </c>
      <c r="Y124" s="7">
        <v>39</v>
      </c>
      <c r="Z124" s="7" t="s">
        <v>1753</v>
      </c>
      <c r="AA124" s="7" t="s">
        <v>1754</v>
      </c>
      <c r="AB124" s="22">
        <v>184.732</v>
      </c>
      <c r="AC124" s="7" t="b">
        <v>0</v>
      </c>
      <c r="AD124" s="7">
        <v>6.1009999999999997E-3</v>
      </c>
      <c r="AE124" s="7" t="s">
        <v>1623</v>
      </c>
      <c r="AF124" s="265"/>
      <c r="AG124" s="258">
        <f t="shared" si="2"/>
        <v>0.18</v>
      </c>
      <c r="AH124" s="7" t="str">
        <f t="shared" si="3"/>
        <v>NO</v>
      </c>
      <c r="AI124" s="265"/>
      <c r="AJ124" s="238"/>
      <c r="AK124" s="238"/>
      <c r="AL124" s="238"/>
      <c r="AM124" s="238"/>
      <c r="AN124" s="238"/>
      <c r="AO124" s="238"/>
      <c r="AP124" s="238"/>
      <c r="AQ124" s="238"/>
      <c r="AR124" s="238"/>
      <c r="AS124" s="238"/>
      <c r="AT124" s="238"/>
      <c r="AU124" s="238"/>
      <c r="AV124" s="238"/>
      <c r="AW124" s="238"/>
      <c r="AX124" s="238"/>
    </row>
    <row r="125" spans="1:50" ht="37" x14ac:dyDescent="0.2">
      <c r="A125" s="6" t="s">
        <v>129</v>
      </c>
      <c r="B125" s="7" t="s">
        <v>130</v>
      </c>
      <c r="C125" s="7" t="s">
        <v>392</v>
      </c>
      <c r="D125" s="7">
        <v>1</v>
      </c>
      <c r="E125" s="7" t="s">
        <v>195</v>
      </c>
      <c r="F125" s="7" t="s">
        <v>133</v>
      </c>
      <c r="G125" s="7">
        <v>9198887386</v>
      </c>
      <c r="H125" s="7" t="s">
        <v>197</v>
      </c>
      <c r="I125" s="7" t="s">
        <v>136</v>
      </c>
      <c r="J125" s="213" t="s">
        <v>393</v>
      </c>
      <c r="M125" s="6" t="s">
        <v>1619</v>
      </c>
      <c r="N125" s="7" t="s">
        <v>1616</v>
      </c>
      <c r="O125" s="7" t="s">
        <v>1617</v>
      </c>
      <c r="P125" s="7">
        <v>122</v>
      </c>
      <c r="Q125" s="7">
        <v>-9.2233720368547697E+18</v>
      </c>
      <c r="R125" s="213" t="s">
        <v>393</v>
      </c>
      <c r="S125" s="7" t="s">
        <v>130</v>
      </c>
      <c r="T125" s="7" t="s">
        <v>1727</v>
      </c>
      <c r="U125" s="7" t="s">
        <v>1729</v>
      </c>
      <c r="V125" s="7">
        <v>5911.42</v>
      </c>
      <c r="W125" s="7">
        <v>118</v>
      </c>
      <c r="X125" s="7">
        <v>19</v>
      </c>
      <c r="Y125" s="7">
        <v>38</v>
      </c>
      <c r="Z125" s="7" t="s">
        <v>1754</v>
      </c>
      <c r="AA125" s="7" t="s">
        <v>1755</v>
      </c>
      <c r="AB125" s="22">
        <v>184.732</v>
      </c>
      <c r="AC125" s="7" t="b">
        <v>0</v>
      </c>
      <c r="AD125" s="7">
        <v>2.539E-3</v>
      </c>
      <c r="AE125" s="7" t="s">
        <v>1623</v>
      </c>
      <c r="AF125" s="265"/>
      <c r="AG125" s="258">
        <f t="shared" si="2"/>
        <v>0.18</v>
      </c>
      <c r="AH125" s="7" t="str">
        <f t="shared" si="3"/>
        <v>NO</v>
      </c>
      <c r="AI125" s="265"/>
      <c r="AJ125" s="238"/>
      <c r="AK125" s="238"/>
      <c r="AL125" s="238"/>
      <c r="AM125" s="238"/>
      <c r="AN125" s="238"/>
      <c r="AO125" s="238"/>
      <c r="AP125" s="238"/>
      <c r="AQ125" s="238"/>
      <c r="AR125" s="238"/>
      <c r="AS125" s="238"/>
      <c r="AT125" s="238"/>
      <c r="AU125" s="238"/>
      <c r="AV125" s="238"/>
      <c r="AW125" s="238"/>
      <c r="AX125" s="238"/>
    </row>
    <row r="126" spans="1:50" ht="37" x14ac:dyDescent="0.2">
      <c r="A126" s="6" t="s">
        <v>129</v>
      </c>
      <c r="B126" s="7" t="s">
        <v>130</v>
      </c>
      <c r="C126" s="7" t="s">
        <v>394</v>
      </c>
      <c r="D126" s="7">
        <v>1</v>
      </c>
      <c r="E126" s="7" t="s">
        <v>132</v>
      </c>
      <c r="F126" s="7">
        <v>9198887386</v>
      </c>
      <c r="G126" s="7" t="s">
        <v>133</v>
      </c>
      <c r="H126" s="7" t="s">
        <v>197</v>
      </c>
      <c r="I126" s="7" t="s">
        <v>136</v>
      </c>
      <c r="J126" s="211" t="s">
        <v>395</v>
      </c>
      <c r="M126" s="6" t="s">
        <v>1619</v>
      </c>
      <c r="N126" s="7" t="s">
        <v>1616</v>
      </c>
      <c r="O126" s="7" t="s">
        <v>1617</v>
      </c>
      <c r="P126" s="7">
        <v>123</v>
      </c>
      <c r="Q126" s="7">
        <v>-9.2233720368547697E+18</v>
      </c>
      <c r="R126" s="211" t="s">
        <v>395</v>
      </c>
      <c r="S126" s="7" t="s">
        <v>130</v>
      </c>
      <c r="T126" s="7" t="s">
        <v>1727</v>
      </c>
      <c r="U126" s="7" t="s">
        <v>1729</v>
      </c>
      <c r="V126" s="7">
        <v>5911.42</v>
      </c>
      <c r="W126" s="7">
        <v>121</v>
      </c>
      <c r="X126" s="7">
        <v>21</v>
      </c>
      <c r="Y126" s="7">
        <v>37</v>
      </c>
      <c r="Z126" s="7" t="s">
        <v>1755</v>
      </c>
      <c r="AA126" s="7" t="s">
        <v>1756</v>
      </c>
      <c r="AB126" s="22">
        <v>184.732</v>
      </c>
      <c r="AC126" s="7" t="b">
        <v>0</v>
      </c>
      <c r="AD126" s="7">
        <v>0.31143999999999999</v>
      </c>
      <c r="AE126" s="7" t="s">
        <v>1623</v>
      </c>
      <c r="AF126" s="265"/>
      <c r="AG126" s="258">
        <f t="shared" si="2"/>
        <v>0.18</v>
      </c>
      <c r="AH126" s="7" t="str">
        <f t="shared" si="3"/>
        <v>NO</v>
      </c>
      <c r="AI126" s="265"/>
      <c r="AJ126" s="238"/>
      <c r="AK126" s="238"/>
      <c r="AL126" s="238"/>
      <c r="AM126" s="238"/>
      <c r="AN126" s="238"/>
      <c r="AO126" s="238"/>
      <c r="AP126" s="238"/>
      <c r="AQ126" s="238"/>
      <c r="AR126" s="238"/>
      <c r="AS126" s="238"/>
      <c r="AT126" s="238"/>
      <c r="AU126" s="238"/>
      <c r="AV126" s="238"/>
      <c r="AW126" s="238"/>
      <c r="AX126" s="238"/>
    </row>
    <row r="127" spans="1:50" ht="25" x14ac:dyDescent="0.2">
      <c r="A127" s="6" t="s">
        <v>129</v>
      </c>
      <c r="B127" s="7" t="s">
        <v>130</v>
      </c>
      <c r="C127" s="7" t="s">
        <v>396</v>
      </c>
      <c r="D127" s="7">
        <v>1</v>
      </c>
      <c r="E127" s="7" t="s">
        <v>195</v>
      </c>
      <c r="F127" s="7" t="s">
        <v>133</v>
      </c>
      <c r="G127" s="7">
        <v>9198887386</v>
      </c>
      <c r="H127" s="7" t="s">
        <v>197</v>
      </c>
      <c r="I127" s="7" t="s">
        <v>136</v>
      </c>
      <c r="J127" s="213" t="s">
        <v>397</v>
      </c>
      <c r="M127" s="6" t="s">
        <v>1619</v>
      </c>
      <c r="N127" s="7" t="s">
        <v>1616</v>
      </c>
      <c r="O127" s="7" t="s">
        <v>1617</v>
      </c>
      <c r="P127" s="7">
        <v>124</v>
      </c>
      <c r="Q127" s="7">
        <v>-9.2233720368547697E+18</v>
      </c>
      <c r="R127" s="213" t="s">
        <v>397</v>
      </c>
      <c r="S127" s="7" t="s">
        <v>130</v>
      </c>
      <c r="T127" s="7" t="s">
        <v>1727</v>
      </c>
      <c r="U127" s="7" t="s">
        <v>1729</v>
      </c>
      <c r="V127" s="7">
        <v>5911.42</v>
      </c>
      <c r="W127" s="7">
        <v>78</v>
      </c>
      <c r="X127" s="7">
        <v>13</v>
      </c>
      <c r="Y127" s="7">
        <v>31</v>
      </c>
      <c r="Z127" s="7" t="s">
        <v>1756</v>
      </c>
      <c r="AA127" s="7" t="s">
        <v>1757</v>
      </c>
      <c r="AB127" s="22">
        <v>184.732</v>
      </c>
      <c r="AC127" s="7" t="b">
        <v>0</v>
      </c>
      <c r="AD127" s="7">
        <v>0.28107399999999999</v>
      </c>
      <c r="AE127" s="7" t="s">
        <v>1623</v>
      </c>
      <c r="AF127" s="265"/>
      <c r="AG127" s="258">
        <f t="shared" si="2"/>
        <v>0.18</v>
      </c>
      <c r="AH127" s="7" t="str">
        <f t="shared" si="3"/>
        <v>NO</v>
      </c>
      <c r="AI127" s="265"/>
      <c r="AJ127" s="238"/>
      <c r="AK127" s="238"/>
      <c r="AL127" s="238"/>
      <c r="AM127" s="238"/>
      <c r="AN127" s="238"/>
      <c r="AO127" s="238"/>
      <c r="AP127" s="238"/>
      <c r="AQ127" s="238"/>
      <c r="AR127" s="238"/>
      <c r="AS127" s="238"/>
      <c r="AT127" s="238"/>
      <c r="AU127" s="238"/>
      <c r="AV127" s="238"/>
      <c r="AW127" s="238"/>
      <c r="AX127" s="238"/>
    </row>
    <row r="128" spans="1:50" ht="37" x14ac:dyDescent="0.2">
      <c r="A128" s="6" t="s">
        <v>129</v>
      </c>
      <c r="B128" s="7" t="s">
        <v>130</v>
      </c>
      <c r="C128" s="7" t="s">
        <v>398</v>
      </c>
      <c r="D128" s="7">
        <v>1</v>
      </c>
      <c r="E128" s="7" t="s">
        <v>132</v>
      </c>
      <c r="F128" s="7">
        <v>9198887386</v>
      </c>
      <c r="G128" s="7" t="s">
        <v>133</v>
      </c>
      <c r="H128" s="7" t="s">
        <v>197</v>
      </c>
      <c r="I128" s="7" t="s">
        <v>136</v>
      </c>
      <c r="J128" s="211" t="s">
        <v>399</v>
      </c>
      <c r="M128" s="6" t="s">
        <v>1619</v>
      </c>
      <c r="N128" s="7" t="s">
        <v>1616</v>
      </c>
      <c r="O128" s="7" t="s">
        <v>1617</v>
      </c>
      <c r="P128" s="7">
        <v>125</v>
      </c>
      <c r="Q128" s="7">
        <v>-9.2233720368547697E+18</v>
      </c>
      <c r="R128" s="211" t="s">
        <v>399</v>
      </c>
      <c r="S128" s="7" t="s">
        <v>130</v>
      </c>
      <c r="T128" s="7" t="s">
        <v>1727</v>
      </c>
      <c r="U128" s="7" t="s">
        <v>1729</v>
      </c>
      <c r="V128" s="7">
        <v>5911.42</v>
      </c>
      <c r="W128" s="7">
        <v>121</v>
      </c>
      <c r="X128" s="7">
        <v>24</v>
      </c>
      <c r="Y128" s="7">
        <v>31</v>
      </c>
      <c r="Z128" s="7" t="s">
        <v>1757</v>
      </c>
      <c r="AA128" s="7" t="s">
        <v>1758</v>
      </c>
      <c r="AB128" s="22">
        <v>184.732</v>
      </c>
      <c r="AC128" s="7" t="b">
        <v>1</v>
      </c>
      <c r="AD128" s="7">
        <v>0.85306300000000002</v>
      </c>
      <c r="AE128" s="7" t="s">
        <v>1667</v>
      </c>
      <c r="AF128" s="265"/>
      <c r="AG128" s="258">
        <f t="shared" si="2"/>
        <v>0.18</v>
      </c>
      <c r="AH128" s="7" t="str">
        <f t="shared" si="3"/>
        <v>YES</v>
      </c>
      <c r="AI128" s="265"/>
      <c r="AJ128" s="238"/>
      <c r="AK128" s="238"/>
      <c r="AL128" s="238"/>
      <c r="AM128" s="238"/>
      <c r="AN128" s="238"/>
      <c r="AO128" s="238"/>
      <c r="AP128" s="238"/>
      <c r="AQ128" s="238"/>
      <c r="AR128" s="238"/>
      <c r="AS128" s="238"/>
      <c r="AT128" s="238"/>
      <c r="AU128" s="238"/>
      <c r="AV128" s="238"/>
      <c r="AW128" s="238"/>
      <c r="AX128" s="238"/>
    </row>
    <row r="129" spans="1:50" ht="37" x14ac:dyDescent="0.2">
      <c r="A129" s="6" t="s">
        <v>129</v>
      </c>
      <c r="B129" s="7" t="s">
        <v>130</v>
      </c>
      <c r="C129" s="7" t="s">
        <v>400</v>
      </c>
      <c r="D129" s="7">
        <v>1</v>
      </c>
      <c r="E129" s="7" t="s">
        <v>195</v>
      </c>
      <c r="F129" s="7" t="s">
        <v>133</v>
      </c>
      <c r="G129" s="7">
        <v>9198887386</v>
      </c>
      <c r="H129" s="7" t="s">
        <v>197</v>
      </c>
      <c r="I129" s="7" t="s">
        <v>136</v>
      </c>
      <c r="J129" s="213" t="s">
        <v>401</v>
      </c>
      <c r="M129" s="6" t="s">
        <v>1619</v>
      </c>
      <c r="N129" s="7" t="s">
        <v>1616</v>
      </c>
      <c r="O129" s="7" t="s">
        <v>1617</v>
      </c>
      <c r="P129" s="7">
        <v>126</v>
      </c>
      <c r="Q129" s="7">
        <v>-9.2233720368547697E+18</v>
      </c>
      <c r="R129" s="213" t="s">
        <v>401</v>
      </c>
      <c r="S129" s="7" t="s">
        <v>130</v>
      </c>
      <c r="T129" s="7" t="s">
        <v>1727</v>
      </c>
      <c r="U129" s="7" t="s">
        <v>1729</v>
      </c>
      <c r="V129" s="7">
        <v>5911.42</v>
      </c>
      <c r="W129" s="7">
        <v>89</v>
      </c>
      <c r="X129" s="7">
        <v>19</v>
      </c>
      <c r="Y129" s="7">
        <v>28</v>
      </c>
      <c r="Z129" s="7" t="s">
        <v>1758</v>
      </c>
      <c r="AA129" s="7" t="s">
        <v>1759</v>
      </c>
      <c r="AB129" s="22">
        <v>184.732</v>
      </c>
      <c r="AC129" s="7" t="b">
        <v>0</v>
      </c>
      <c r="AD129" s="7">
        <v>8.7600000000000004E-3</v>
      </c>
      <c r="AE129" s="7" t="s">
        <v>1623</v>
      </c>
      <c r="AF129" s="265"/>
      <c r="AG129" s="258">
        <f t="shared" si="2"/>
        <v>0.18</v>
      </c>
      <c r="AH129" s="7" t="str">
        <f t="shared" si="3"/>
        <v>NO</v>
      </c>
      <c r="AI129" s="265"/>
      <c r="AJ129" s="238"/>
      <c r="AK129" s="238"/>
      <c r="AL129" s="238"/>
      <c r="AM129" s="238"/>
      <c r="AN129" s="238"/>
      <c r="AO129" s="238"/>
      <c r="AP129" s="238"/>
      <c r="AQ129" s="238"/>
      <c r="AR129" s="238"/>
      <c r="AS129" s="238"/>
      <c r="AT129" s="238"/>
      <c r="AU129" s="238"/>
      <c r="AV129" s="238"/>
      <c r="AW129" s="238"/>
      <c r="AX129" s="238"/>
    </row>
    <row r="130" spans="1:50" ht="49" x14ac:dyDescent="0.2">
      <c r="A130" s="6" t="s">
        <v>129</v>
      </c>
      <c r="B130" s="7" t="s">
        <v>130</v>
      </c>
      <c r="C130" s="7" t="s">
        <v>402</v>
      </c>
      <c r="D130" s="7">
        <v>1</v>
      </c>
      <c r="E130" s="7" t="s">
        <v>132</v>
      </c>
      <c r="F130" s="7">
        <v>9198887386</v>
      </c>
      <c r="G130" s="7" t="s">
        <v>133</v>
      </c>
      <c r="H130" s="7" t="s">
        <v>197</v>
      </c>
      <c r="I130" s="7" t="s">
        <v>136</v>
      </c>
      <c r="J130" s="213" t="s">
        <v>403</v>
      </c>
      <c r="M130" s="6" t="s">
        <v>1619</v>
      </c>
      <c r="N130" s="7" t="s">
        <v>1616</v>
      </c>
      <c r="O130" s="7" t="s">
        <v>1617</v>
      </c>
      <c r="P130" s="7">
        <v>127</v>
      </c>
      <c r="Q130" s="7">
        <v>-9.2233720368547697E+18</v>
      </c>
      <c r="R130" s="213" t="s">
        <v>403</v>
      </c>
      <c r="S130" s="7" t="s">
        <v>130</v>
      </c>
      <c r="T130" s="7" t="s">
        <v>1727</v>
      </c>
      <c r="U130" s="7" t="s">
        <v>1729</v>
      </c>
      <c r="V130" s="7">
        <v>5911.42</v>
      </c>
      <c r="W130" s="7">
        <v>132</v>
      </c>
      <c r="X130" s="7">
        <v>22</v>
      </c>
      <c r="Y130" s="7">
        <v>40</v>
      </c>
      <c r="Z130" s="7" t="s">
        <v>1759</v>
      </c>
      <c r="AA130" s="7" t="s">
        <v>1760</v>
      </c>
      <c r="AB130" s="22">
        <v>184.732</v>
      </c>
      <c r="AC130" s="7" t="b">
        <v>0</v>
      </c>
      <c r="AD130" s="7">
        <v>5.8650000000000004E-3</v>
      </c>
      <c r="AE130" s="7" t="s">
        <v>1623</v>
      </c>
      <c r="AF130" s="265"/>
      <c r="AG130" s="258">
        <f t="shared" si="2"/>
        <v>0.18</v>
      </c>
      <c r="AH130" s="7" t="str">
        <f t="shared" si="3"/>
        <v>NO</v>
      </c>
      <c r="AI130" s="265"/>
      <c r="AJ130" s="238"/>
      <c r="AK130" s="238"/>
      <c r="AL130" s="238"/>
      <c r="AM130" s="238"/>
      <c r="AN130" s="238"/>
      <c r="AO130" s="238"/>
      <c r="AP130" s="238"/>
      <c r="AQ130" s="238"/>
      <c r="AR130" s="238"/>
      <c r="AS130" s="238"/>
      <c r="AT130" s="238"/>
      <c r="AU130" s="238"/>
      <c r="AV130" s="238"/>
      <c r="AW130" s="238"/>
      <c r="AX130" s="238"/>
    </row>
    <row r="131" spans="1:50" ht="37" x14ac:dyDescent="0.2">
      <c r="A131" s="6" t="s">
        <v>129</v>
      </c>
      <c r="B131" s="7" t="s">
        <v>130</v>
      </c>
      <c r="C131" s="7" t="s">
        <v>404</v>
      </c>
      <c r="D131" s="7">
        <v>1</v>
      </c>
      <c r="E131" s="7" t="s">
        <v>195</v>
      </c>
      <c r="F131" s="7" t="s">
        <v>133</v>
      </c>
      <c r="G131" s="7">
        <v>9198887386</v>
      </c>
      <c r="H131" s="7" t="s">
        <v>197</v>
      </c>
      <c r="I131" s="7" t="s">
        <v>136</v>
      </c>
      <c r="J131" s="212" t="s">
        <v>405</v>
      </c>
      <c r="M131" s="6" t="s">
        <v>1619</v>
      </c>
      <c r="N131" s="7" t="s">
        <v>1616</v>
      </c>
      <c r="O131" s="7" t="s">
        <v>1617</v>
      </c>
      <c r="P131" s="7">
        <v>128</v>
      </c>
      <c r="Q131" s="7">
        <v>-9.2233720368547697E+18</v>
      </c>
      <c r="R131" s="217" t="s">
        <v>405</v>
      </c>
      <c r="S131" s="7" t="s">
        <v>130</v>
      </c>
      <c r="T131" s="7" t="s">
        <v>1761</v>
      </c>
      <c r="U131" s="7" t="s">
        <v>1763</v>
      </c>
      <c r="V131" s="7">
        <v>5958.4359999999997</v>
      </c>
      <c r="W131" s="7">
        <v>125</v>
      </c>
      <c r="X131" s="7">
        <v>22</v>
      </c>
      <c r="Y131" s="7">
        <v>36</v>
      </c>
      <c r="Z131" s="7" t="s">
        <v>1761</v>
      </c>
      <c r="AA131" s="7" t="s">
        <v>1762</v>
      </c>
      <c r="AB131" s="22">
        <v>186.20099999999999</v>
      </c>
      <c r="AC131" s="7" t="b">
        <v>0</v>
      </c>
      <c r="AD131" s="7">
        <v>8.03E-4</v>
      </c>
      <c r="AE131" s="7" t="s">
        <v>1623</v>
      </c>
      <c r="AF131" s="265"/>
      <c r="AG131" s="258">
        <f t="shared" si="2"/>
        <v>0.19</v>
      </c>
      <c r="AH131" s="7" t="str">
        <f t="shared" si="3"/>
        <v>NO</v>
      </c>
      <c r="AI131" s="265"/>
      <c r="AJ131" s="238"/>
      <c r="AK131" s="238"/>
      <c r="AL131" s="238"/>
      <c r="AM131" s="238"/>
      <c r="AN131" s="238"/>
      <c r="AO131" s="238"/>
      <c r="AP131" s="238"/>
      <c r="AQ131" s="238"/>
      <c r="AR131" s="238"/>
      <c r="AS131" s="238"/>
      <c r="AT131" s="238"/>
      <c r="AU131" s="238"/>
      <c r="AV131" s="238"/>
      <c r="AW131" s="238"/>
      <c r="AX131" s="238"/>
    </row>
    <row r="132" spans="1:50" ht="37" x14ac:dyDescent="0.2">
      <c r="A132" s="6" t="s">
        <v>129</v>
      </c>
      <c r="B132" s="7" t="s">
        <v>130</v>
      </c>
      <c r="C132" s="7" t="s">
        <v>406</v>
      </c>
      <c r="D132" s="7">
        <v>1</v>
      </c>
      <c r="E132" s="7" t="s">
        <v>132</v>
      </c>
      <c r="F132" s="7">
        <v>9198887386</v>
      </c>
      <c r="G132" s="7" t="s">
        <v>133</v>
      </c>
      <c r="H132" s="7" t="s">
        <v>197</v>
      </c>
      <c r="I132" s="7" t="s">
        <v>136</v>
      </c>
      <c r="J132" s="212" t="s">
        <v>407</v>
      </c>
      <c r="M132" s="6" t="s">
        <v>1619</v>
      </c>
      <c r="N132" s="7" t="s">
        <v>1616</v>
      </c>
      <c r="O132" s="7" t="s">
        <v>1617</v>
      </c>
      <c r="P132" s="7">
        <v>129</v>
      </c>
      <c r="Q132" s="7">
        <v>-9.2233720368547697E+18</v>
      </c>
      <c r="R132" s="217" t="s">
        <v>407</v>
      </c>
      <c r="S132" s="7" t="s">
        <v>130</v>
      </c>
      <c r="T132" s="7" t="s">
        <v>1761</v>
      </c>
      <c r="U132" s="7" t="s">
        <v>1763</v>
      </c>
      <c r="V132" s="7">
        <v>5958.4359999999997</v>
      </c>
      <c r="W132" s="7">
        <v>104</v>
      </c>
      <c r="X132" s="7">
        <v>19</v>
      </c>
      <c r="Y132" s="7">
        <v>42</v>
      </c>
      <c r="Z132" s="7" t="s">
        <v>1762</v>
      </c>
      <c r="AA132" s="7" t="s">
        <v>1764</v>
      </c>
      <c r="AB132" s="22">
        <v>186.20099999999999</v>
      </c>
      <c r="AC132" s="7" t="b">
        <v>0</v>
      </c>
      <c r="AD132" s="7">
        <v>9.2000000000000003E-4</v>
      </c>
      <c r="AE132" s="7" t="s">
        <v>1623</v>
      </c>
      <c r="AF132" s="265"/>
      <c r="AG132" s="258">
        <f t="shared" ref="AG132:AG195" si="4">ROUND(AB132/1000,2)</f>
        <v>0.19</v>
      </c>
      <c r="AH132" s="7" t="str">
        <f t="shared" ref="AH132:AH195" si="5">IF(OR(AC132="",AC132=FALSE),"NO","YES")</f>
        <v>NO</v>
      </c>
      <c r="AI132" s="265"/>
      <c r="AJ132" s="238"/>
      <c r="AK132" s="238"/>
      <c r="AL132" s="238"/>
      <c r="AM132" s="238"/>
      <c r="AN132" s="238"/>
      <c r="AO132" s="238"/>
      <c r="AP132" s="238"/>
      <c r="AQ132" s="238"/>
      <c r="AR132" s="238"/>
      <c r="AS132" s="238"/>
      <c r="AT132" s="238"/>
      <c r="AU132" s="238"/>
      <c r="AV132" s="238"/>
      <c r="AW132" s="238"/>
      <c r="AX132" s="238"/>
    </row>
    <row r="133" spans="1:50" ht="25" x14ac:dyDescent="0.2">
      <c r="A133" s="6" t="s">
        <v>129</v>
      </c>
      <c r="B133" s="7" t="s">
        <v>130</v>
      </c>
      <c r="C133" s="7" t="s">
        <v>408</v>
      </c>
      <c r="D133" s="7">
        <v>1</v>
      </c>
      <c r="E133" s="7" t="s">
        <v>195</v>
      </c>
      <c r="F133" s="7" t="s">
        <v>133</v>
      </c>
      <c r="G133" s="7">
        <v>9198887386</v>
      </c>
      <c r="H133" s="7" t="s">
        <v>197</v>
      </c>
      <c r="I133" s="7" t="s">
        <v>136</v>
      </c>
      <c r="J133" s="214" t="s">
        <v>409</v>
      </c>
      <c r="M133" s="6" t="s">
        <v>1619</v>
      </c>
      <c r="N133" s="7" t="s">
        <v>1616</v>
      </c>
      <c r="O133" s="7" t="s">
        <v>1617</v>
      </c>
      <c r="P133" s="7">
        <v>130</v>
      </c>
      <c r="Q133" s="7">
        <v>-9.2233720368547697E+18</v>
      </c>
      <c r="R133" s="218" t="s">
        <v>409</v>
      </c>
      <c r="S133" s="7" t="s">
        <v>130</v>
      </c>
      <c r="T133" s="7" t="s">
        <v>1761</v>
      </c>
      <c r="U133" s="7" t="s">
        <v>1763</v>
      </c>
      <c r="V133" s="7">
        <v>5958.4359999999997</v>
      </c>
      <c r="W133" s="7">
        <v>84</v>
      </c>
      <c r="X133" s="7">
        <v>15</v>
      </c>
      <c r="Y133" s="7">
        <v>34</v>
      </c>
      <c r="Z133" s="7" t="s">
        <v>1764</v>
      </c>
      <c r="AA133" s="7" t="s">
        <v>1765</v>
      </c>
      <c r="AB133" s="22">
        <v>186.20099999999999</v>
      </c>
      <c r="AC133" s="7" t="b">
        <v>0</v>
      </c>
      <c r="AD133" s="7">
        <v>4.0220000000000004E-3</v>
      </c>
      <c r="AE133" s="7" t="s">
        <v>1623</v>
      </c>
      <c r="AF133" s="265"/>
      <c r="AG133" s="258">
        <f t="shared" si="4"/>
        <v>0.19</v>
      </c>
      <c r="AH133" s="7" t="str">
        <f t="shared" si="5"/>
        <v>NO</v>
      </c>
      <c r="AI133" s="265"/>
      <c r="AJ133" s="238"/>
      <c r="AK133" s="238"/>
      <c r="AL133" s="238"/>
      <c r="AM133" s="238"/>
      <c r="AN133" s="238"/>
      <c r="AO133" s="238"/>
      <c r="AP133" s="238"/>
      <c r="AQ133" s="238"/>
      <c r="AR133" s="238"/>
      <c r="AS133" s="238"/>
      <c r="AT133" s="238"/>
      <c r="AU133" s="238"/>
      <c r="AV133" s="238"/>
      <c r="AW133" s="238"/>
      <c r="AX133" s="238"/>
    </row>
    <row r="134" spans="1:50" ht="37" x14ac:dyDescent="0.2">
      <c r="A134" s="6" t="s">
        <v>129</v>
      </c>
      <c r="B134" s="7" t="s">
        <v>130</v>
      </c>
      <c r="C134" s="7" t="s">
        <v>410</v>
      </c>
      <c r="D134" s="7">
        <v>1</v>
      </c>
      <c r="E134" s="7" t="s">
        <v>132</v>
      </c>
      <c r="F134" s="7">
        <v>9198887386</v>
      </c>
      <c r="G134" s="7" t="s">
        <v>133</v>
      </c>
      <c r="H134" s="7" t="s">
        <v>197</v>
      </c>
      <c r="I134" s="7" t="s">
        <v>136</v>
      </c>
      <c r="J134" s="211" t="s">
        <v>411</v>
      </c>
      <c r="M134" s="6" t="s">
        <v>1619</v>
      </c>
      <c r="N134" s="7" t="s">
        <v>1616</v>
      </c>
      <c r="O134" s="7" t="s">
        <v>1617</v>
      </c>
      <c r="P134" s="7">
        <v>131</v>
      </c>
      <c r="Q134" s="7">
        <v>-9.2233720368547697E+18</v>
      </c>
      <c r="R134" s="211" t="s">
        <v>411</v>
      </c>
      <c r="S134" s="7" t="s">
        <v>130</v>
      </c>
      <c r="T134" s="7" t="s">
        <v>1761</v>
      </c>
      <c r="U134" s="7" t="s">
        <v>1763</v>
      </c>
      <c r="V134" s="7">
        <v>5958.4359999999997</v>
      </c>
      <c r="W134" s="7">
        <v>92</v>
      </c>
      <c r="X134" s="7">
        <v>17</v>
      </c>
      <c r="Y134" s="7">
        <v>34</v>
      </c>
      <c r="Z134" s="7" t="s">
        <v>1765</v>
      </c>
      <c r="AA134" s="7" t="s">
        <v>1766</v>
      </c>
      <c r="AB134" s="22">
        <v>186.20099999999999</v>
      </c>
      <c r="AC134" s="7" t="b">
        <v>0</v>
      </c>
      <c r="AD134" s="7">
        <v>6.6840999999999998E-2</v>
      </c>
      <c r="AE134" s="7" t="s">
        <v>1623</v>
      </c>
      <c r="AF134" s="265"/>
      <c r="AG134" s="258">
        <f t="shared" si="4"/>
        <v>0.19</v>
      </c>
      <c r="AH134" s="7" t="str">
        <f t="shared" si="5"/>
        <v>NO</v>
      </c>
      <c r="AI134" s="265"/>
      <c r="AJ134" s="238"/>
      <c r="AK134" s="238"/>
      <c r="AL134" s="238"/>
      <c r="AM134" s="238"/>
      <c r="AN134" s="238"/>
      <c r="AO134" s="238"/>
      <c r="AP134" s="238"/>
      <c r="AQ134" s="238"/>
      <c r="AR134" s="238"/>
      <c r="AS134" s="238"/>
      <c r="AT134" s="238"/>
      <c r="AU134" s="238"/>
      <c r="AV134" s="238"/>
      <c r="AW134" s="238"/>
      <c r="AX134" s="238"/>
    </row>
    <row r="135" spans="1:50" ht="49" x14ac:dyDescent="0.2">
      <c r="A135" s="6" t="s">
        <v>129</v>
      </c>
      <c r="B135" s="7" t="s">
        <v>130</v>
      </c>
      <c r="C135" s="7" t="s">
        <v>412</v>
      </c>
      <c r="D135" s="7">
        <v>1</v>
      </c>
      <c r="E135" s="7" t="s">
        <v>195</v>
      </c>
      <c r="F135" s="7" t="s">
        <v>133</v>
      </c>
      <c r="G135" s="7">
        <v>9198887386</v>
      </c>
      <c r="H135" s="7" t="s">
        <v>197</v>
      </c>
      <c r="I135" s="7" t="s">
        <v>136</v>
      </c>
      <c r="J135" s="211" t="s">
        <v>413</v>
      </c>
      <c r="M135" s="6" t="s">
        <v>1619</v>
      </c>
      <c r="N135" s="7" t="s">
        <v>1616</v>
      </c>
      <c r="O135" s="7" t="s">
        <v>1617</v>
      </c>
      <c r="P135" s="7">
        <v>132</v>
      </c>
      <c r="Q135" s="7">
        <v>-9.2233720368547697E+18</v>
      </c>
      <c r="R135" s="211" t="s">
        <v>413</v>
      </c>
      <c r="S135" s="7" t="s">
        <v>130</v>
      </c>
      <c r="T135" s="7" t="s">
        <v>1761</v>
      </c>
      <c r="U135" s="7" t="s">
        <v>1763</v>
      </c>
      <c r="V135" s="7">
        <v>5958.4359999999997</v>
      </c>
      <c r="W135" s="7">
        <v>116</v>
      </c>
      <c r="X135" s="7">
        <v>20</v>
      </c>
      <c r="Y135" s="7">
        <v>26</v>
      </c>
      <c r="Z135" s="7" t="s">
        <v>1766</v>
      </c>
      <c r="AA135" s="7" t="s">
        <v>1767</v>
      </c>
      <c r="AB135" s="22">
        <v>186.20099999999999</v>
      </c>
      <c r="AC135" s="7" t="b">
        <v>0</v>
      </c>
      <c r="AD135" s="7">
        <v>8.4729999999999996E-3</v>
      </c>
      <c r="AE135" s="7" t="s">
        <v>1623</v>
      </c>
      <c r="AF135" s="265"/>
      <c r="AG135" s="258">
        <f t="shared" si="4"/>
        <v>0.19</v>
      </c>
      <c r="AH135" s="7" t="str">
        <f t="shared" si="5"/>
        <v>NO</v>
      </c>
      <c r="AI135" s="265"/>
      <c r="AJ135" s="238"/>
      <c r="AK135" s="238"/>
      <c r="AL135" s="238"/>
      <c r="AM135" s="238"/>
      <c r="AN135" s="238"/>
      <c r="AO135" s="238"/>
      <c r="AP135" s="238"/>
      <c r="AQ135" s="238"/>
      <c r="AR135" s="238"/>
      <c r="AS135" s="238"/>
      <c r="AT135" s="238"/>
      <c r="AU135" s="238"/>
      <c r="AV135" s="238"/>
      <c r="AW135" s="238"/>
      <c r="AX135" s="238"/>
    </row>
    <row r="136" spans="1:50" ht="37" x14ac:dyDescent="0.2">
      <c r="A136" s="6" t="s">
        <v>129</v>
      </c>
      <c r="B136" s="7" t="s">
        <v>130</v>
      </c>
      <c r="C136" s="7" t="s">
        <v>414</v>
      </c>
      <c r="D136" s="7">
        <v>1</v>
      </c>
      <c r="E136" s="7" t="s">
        <v>132</v>
      </c>
      <c r="F136" s="7">
        <v>9198887386</v>
      </c>
      <c r="G136" s="7" t="s">
        <v>133</v>
      </c>
      <c r="H136" s="7" t="s">
        <v>197</v>
      </c>
      <c r="I136" s="7" t="s">
        <v>136</v>
      </c>
      <c r="J136" s="211" t="s">
        <v>415</v>
      </c>
      <c r="M136" s="6" t="s">
        <v>1619</v>
      </c>
      <c r="N136" s="7" t="s">
        <v>1616</v>
      </c>
      <c r="O136" s="7" t="s">
        <v>1617</v>
      </c>
      <c r="P136" s="7">
        <v>133</v>
      </c>
      <c r="Q136" s="7">
        <v>-9.2233720368547697E+18</v>
      </c>
      <c r="R136" s="211" t="s">
        <v>415</v>
      </c>
      <c r="S136" s="7" t="s">
        <v>130</v>
      </c>
      <c r="T136" s="7" t="s">
        <v>1761</v>
      </c>
      <c r="U136" s="7" t="s">
        <v>1763</v>
      </c>
      <c r="V136" s="7">
        <v>5958.4359999999997</v>
      </c>
      <c r="W136" s="7">
        <v>98</v>
      </c>
      <c r="X136" s="7">
        <v>18</v>
      </c>
      <c r="Y136" s="7">
        <v>31</v>
      </c>
      <c r="Z136" s="7" t="s">
        <v>1767</v>
      </c>
      <c r="AA136" s="7" t="s">
        <v>1768</v>
      </c>
      <c r="AB136" s="22">
        <v>186.20099999999999</v>
      </c>
      <c r="AC136" s="7" t="b">
        <v>0</v>
      </c>
      <c r="AD136" s="7">
        <v>0.113522</v>
      </c>
      <c r="AE136" s="7" t="s">
        <v>1623</v>
      </c>
      <c r="AF136" s="265"/>
      <c r="AG136" s="258">
        <f t="shared" si="4"/>
        <v>0.19</v>
      </c>
      <c r="AH136" s="7" t="str">
        <f t="shared" si="5"/>
        <v>NO</v>
      </c>
      <c r="AI136" s="265"/>
      <c r="AJ136" s="238"/>
      <c r="AK136" s="238"/>
      <c r="AL136" s="238"/>
      <c r="AM136" s="238"/>
      <c r="AN136" s="238"/>
      <c r="AO136" s="238"/>
      <c r="AP136" s="238"/>
      <c r="AQ136" s="238"/>
      <c r="AR136" s="238"/>
      <c r="AS136" s="238"/>
      <c r="AT136" s="238"/>
      <c r="AU136" s="238"/>
      <c r="AV136" s="238"/>
      <c r="AW136" s="238"/>
      <c r="AX136" s="238"/>
    </row>
    <row r="137" spans="1:50" ht="37" x14ac:dyDescent="0.2">
      <c r="A137" s="6" t="s">
        <v>129</v>
      </c>
      <c r="B137" s="7" t="s">
        <v>130</v>
      </c>
      <c r="C137" s="7" t="s">
        <v>416</v>
      </c>
      <c r="D137" s="7">
        <v>1</v>
      </c>
      <c r="E137" s="7" t="s">
        <v>195</v>
      </c>
      <c r="F137" s="7" t="s">
        <v>133</v>
      </c>
      <c r="G137" s="7">
        <v>9198887386</v>
      </c>
      <c r="H137" s="7" t="s">
        <v>197</v>
      </c>
      <c r="I137" s="7" t="s">
        <v>136</v>
      </c>
      <c r="J137" s="212" t="s">
        <v>417</v>
      </c>
      <c r="M137" s="6" t="s">
        <v>1619</v>
      </c>
      <c r="N137" s="7" t="s">
        <v>1616</v>
      </c>
      <c r="O137" s="7" t="s">
        <v>1617</v>
      </c>
      <c r="P137" s="7">
        <v>134</v>
      </c>
      <c r="Q137" s="7">
        <v>-9.2233720368547697E+18</v>
      </c>
      <c r="R137" s="217" t="s">
        <v>417</v>
      </c>
      <c r="S137" s="7" t="s">
        <v>130</v>
      </c>
      <c r="T137" s="7" t="s">
        <v>1761</v>
      </c>
      <c r="U137" s="7" t="s">
        <v>1763</v>
      </c>
      <c r="V137" s="7">
        <v>5958.4359999999997</v>
      </c>
      <c r="W137" s="7">
        <v>134</v>
      </c>
      <c r="X137" s="7">
        <v>18</v>
      </c>
      <c r="Y137" s="7">
        <v>57</v>
      </c>
      <c r="Z137" s="7" t="s">
        <v>1768</v>
      </c>
      <c r="AA137" s="7" t="s">
        <v>1769</v>
      </c>
      <c r="AB137" s="22">
        <v>186.20099999999999</v>
      </c>
      <c r="AC137" s="7" t="b">
        <v>1</v>
      </c>
      <c r="AD137" s="7">
        <v>0.99258800000000003</v>
      </c>
      <c r="AE137" s="7" t="s">
        <v>1667</v>
      </c>
      <c r="AF137" s="265"/>
      <c r="AG137" s="258">
        <f t="shared" si="4"/>
        <v>0.19</v>
      </c>
      <c r="AH137" s="7" t="str">
        <f t="shared" si="5"/>
        <v>YES</v>
      </c>
      <c r="AI137" s="265"/>
      <c r="AJ137" s="238"/>
      <c r="AK137" s="238"/>
      <c r="AL137" s="238"/>
      <c r="AM137" s="238"/>
      <c r="AN137" s="238"/>
      <c r="AO137" s="238"/>
      <c r="AP137" s="238"/>
      <c r="AQ137" s="238"/>
      <c r="AR137" s="238"/>
      <c r="AS137" s="238"/>
      <c r="AT137" s="238"/>
      <c r="AU137" s="238"/>
      <c r="AV137" s="238"/>
      <c r="AW137" s="238"/>
      <c r="AX137" s="238"/>
    </row>
    <row r="138" spans="1:50" ht="49" x14ac:dyDescent="0.2">
      <c r="A138" s="6" t="s">
        <v>129</v>
      </c>
      <c r="B138" s="7" t="s">
        <v>130</v>
      </c>
      <c r="C138" s="7" t="s">
        <v>418</v>
      </c>
      <c r="D138" s="7">
        <v>1</v>
      </c>
      <c r="E138" s="7" t="s">
        <v>132</v>
      </c>
      <c r="F138" s="7">
        <v>9198887386</v>
      </c>
      <c r="G138" s="7" t="s">
        <v>133</v>
      </c>
      <c r="H138" s="7" t="s">
        <v>197</v>
      </c>
      <c r="I138" s="7" t="s">
        <v>136</v>
      </c>
      <c r="J138" s="211" t="s">
        <v>419</v>
      </c>
      <c r="M138" s="6" t="s">
        <v>1619</v>
      </c>
      <c r="N138" s="7" t="s">
        <v>1616</v>
      </c>
      <c r="O138" s="7" t="s">
        <v>1617</v>
      </c>
      <c r="P138" s="7">
        <v>135</v>
      </c>
      <c r="Q138" s="7">
        <v>-9.2233720368547697E+18</v>
      </c>
      <c r="R138" s="211" t="s">
        <v>419</v>
      </c>
      <c r="S138" s="7" t="s">
        <v>130</v>
      </c>
      <c r="T138" s="7" t="s">
        <v>1761</v>
      </c>
      <c r="U138" s="7" t="s">
        <v>1763</v>
      </c>
      <c r="V138" s="7">
        <v>5958.4359999999997</v>
      </c>
      <c r="W138" s="7">
        <v>136</v>
      </c>
      <c r="X138" s="7">
        <v>29</v>
      </c>
      <c r="Y138" s="7">
        <v>58</v>
      </c>
      <c r="Z138" s="7" t="s">
        <v>1769</v>
      </c>
      <c r="AA138" s="7" t="s">
        <v>1770</v>
      </c>
      <c r="AB138" s="22">
        <v>186.20099999999999</v>
      </c>
      <c r="AC138" s="7" t="b">
        <v>0</v>
      </c>
      <c r="AD138" s="7">
        <v>6.5092999999999998E-2</v>
      </c>
      <c r="AE138" s="7" t="s">
        <v>1623</v>
      </c>
      <c r="AF138" s="265"/>
      <c r="AG138" s="258">
        <f t="shared" si="4"/>
        <v>0.19</v>
      </c>
      <c r="AH138" s="7" t="str">
        <f t="shared" si="5"/>
        <v>NO</v>
      </c>
      <c r="AI138" s="265"/>
      <c r="AJ138" s="238"/>
      <c r="AK138" s="238"/>
      <c r="AL138" s="238"/>
      <c r="AM138" s="238"/>
      <c r="AN138" s="238"/>
      <c r="AO138" s="238"/>
      <c r="AP138" s="238"/>
      <c r="AQ138" s="238"/>
      <c r="AR138" s="238"/>
      <c r="AS138" s="238"/>
      <c r="AT138" s="238"/>
      <c r="AU138" s="238"/>
      <c r="AV138" s="238"/>
      <c r="AW138" s="238"/>
      <c r="AX138" s="238"/>
    </row>
    <row r="139" spans="1:50" ht="25" x14ac:dyDescent="0.2">
      <c r="A139" s="6" t="s">
        <v>129</v>
      </c>
      <c r="B139" s="7" t="s">
        <v>130</v>
      </c>
      <c r="C139" s="7" t="s">
        <v>420</v>
      </c>
      <c r="D139" s="7">
        <v>1</v>
      </c>
      <c r="E139" s="7" t="s">
        <v>195</v>
      </c>
      <c r="F139" s="7" t="s">
        <v>133</v>
      </c>
      <c r="G139" s="7">
        <v>9198887386</v>
      </c>
      <c r="H139" s="7" t="s">
        <v>197</v>
      </c>
      <c r="I139" s="7" t="s">
        <v>136</v>
      </c>
      <c r="J139" s="213" t="s">
        <v>421</v>
      </c>
      <c r="M139" s="6" t="s">
        <v>1619</v>
      </c>
      <c r="N139" s="7" t="s">
        <v>1616</v>
      </c>
      <c r="O139" s="7" t="s">
        <v>1617</v>
      </c>
      <c r="P139" s="7">
        <v>136</v>
      </c>
      <c r="Q139" s="7">
        <v>-9.2233720368547697E+18</v>
      </c>
      <c r="R139" s="213" t="s">
        <v>421</v>
      </c>
      <c r="S139" s="7" t="s">
        <v>130</v>
      </c>
      <c r="T139" s="7" t="s">
        <v>1761</v>
      </c>
      <c r="U139" s="7" t="s">
        <v>1763</v>
      </c>
      <c r="V139" s="7">
        <v>5958.4359999999997</v>
      </c>
      <c r="W139" s="7">
        <v>49</v>
      </c>
      <c r="X139" s="7">
        <v>10</v>
      </c>
      <c r="Y139" s="7">
        <v>15</v>
      </c>
      <c r="Z139" s="7" t="s">
        <v>1770</v>
      </c>
      <c r="AA139" s="7" t="s">
        <v>1771</v>
      </c>
      <c r="AB139" s="22">
        <v>186.20099999999999</v>
      </c>
      <c r="AC139" s="7" t="b">
        <v>0</v>
      </c>
      <c r="AD139" s="7">
        <v>2.367E-2</v>
      </c>
      <c r="AE139" s="7" t="s">
        <v>1623</v>
      </c>
      <c r="AF139" s="265"/>
      <c r="AG139" s="258">
        <f t="shared" si="4"/>
        <v>0.19</v>
      </c>
      <c r="AH139" s="7" t="str">
        <f t="shared" si="5"/>
        <v>NO</v>
      </c>
      <c r="AI139" s="265"/>
      <c r="AJ139" s="238"/>
      <c r="AK139" s="238"/>
      <c r="AL139" s="238"/>
      <c r="AM139" s="238"/>
      <c r="AN139" s="238"/>
      <c r="AO139" s="238"/>
      <c r="AP139" s="238"/>
      <c r="AQ139" s="238"/>
      <c r="AR139" s="238"/>
      <c r="AS139" s="238"/>
      <c r="AT139" s="238"/>
      <c r="AU139" s="238"/>
      <c r="AV139" s="238"/>
      <c r="AW139" s="238"/>
      <c r="AX139" s="238"/>
    </row>
    <row r="140" spans="1:50" ht="49" x14ac:dyDescent="0.2">
      <c r="A140" s="6" t="s">
        <v>129</v>
      </c>
      <c r="B140" s="7" t="s">
        <v>130</v>
      </c>
      <c r="C140" s="7" t="s">
        <v>422</v>
      </c>
      <c r="D140" s="7">
        <v>1</v>
      </c>
      <c r="E140" s="7" t="s">
        <v>132</v>
      </c>
      <c r="F140" s="7">
        <v>9198887386</v>
      </c>
      <c r="G140" s="7" t="s">
        <v>133</v>
      </c>
      <c r="H140" s="7" t="s">
        <v>197</v>
      </c>
      <c r="I140" s="7" t="s">
        <v>136</v>
      </c>
      <c r="J140" s="211" t="s">
        <v>423</v>
      </c>
      <c r="M140" s="6" t="s">
        <v>1619</v>
      </c>
      <c r="N140" s="7" t="s">
        <v>1616</v>
      </c>
      <c r="O140" s="7" t="s">
        <v>1617</v>
      </c>
      <c r="P140" s="7">
        <v>137</v>
      </c>
      <c r="Q140" s="7">
        <v>-9.2233720368547697E+18</v>
      </c>
      <c r="R140" s="211" t="s">
        <v>423</v>
      </c>
      <c r="S140" s="7" t="s">
        <v>130</v>
      </c>
      <c r="T140" s="7" t="s">
        <v>1761</v>
      </c>
      <c r="U140" s="7" t="s">
        <v>1763</v>
      </c>
      <c r="V140" s="7">
        <v>5958.4359999999997</v>
      </c>
      <c r="W140" s="7">
        <v>121</v>
      </c>
      <c r="X140" s="7">
        <v>19</v>
      </c>
      <c r="Y140" s="7">
        <v>43</v>
      </c>
      <c r="Z140" s="7" t="s">
        <v>1771</v>
      </c>
      <c r="AA140" s="7" t="s">
        <v>1772</v>
      </c>
      <c r="AB140" s="22">
        <v>186.20099999999999</v>
      </c>
      <c r="AC140" s="7" t="b">
        <v>0</v>
      </c>
      <c r="AD140" s="7">
        <v>0.39405000000000001</v>
      </c>
      <c r="AE140" s="7" t="s">
        <v>1623</v>
      </c>
      <c r="AF140" s="265"/>
      <c r="AG140" s="258">
        <f t="shared" si="4"/>
        <v>0.19</v>
      </c>
      <c r="AH140" s="7" t="str">
        <f t="shared" si="5"/>
        <v>NO</v>
      </c>
      <c r="AI140" s="265"/>
      <c r="AJ140" s="238"/>
      <c r="AK140" s="238"/>
      <c r="AL140" s="238"/>
      <c r="AM140" s="238"/>
      <c r="AN140" s="238"/>
      <c r="AO140" s="238"/>
      <c r="AP140" s="238"/>
      <c r="AQ140" s="238"/>
      <c r="AR140" s="238"/>
      <c r="AS140" s="238"/>
      <c r="AT140" s="238"/>
      <c r="AU140" s="238"/>
      <c r="AV140" s="238"/>
      <c r="AW140" s="238"/>
      <c r="AX140" s="238"/>
    </row>
    <row r="141" spans="1:50" ht="25" x14ac:dyDescent="0.2">
      <c r="A141" s="6" t="s">
        <v>129</v>
      </c>
      <c r="B141" s="7" t="s">
        <v>130</v>
      </c>
      <c r="C141" s="7" t="s">
        <v>424</v>
      </c>
      <c r="D141" s="7">
        <v>1</v>
      </c>
      <c r="E141" s="7" t="s">
        <v>195</v>
      </c>
      <c r="F141" s="7" t="s">
        <v>133</v>
      </c>
      <c r="G141" s="7">
        <v>9198887386</v>
      </c>
      <c r="H141" s="7" t="s">
        <v>197</v>
      </c>
      <c r="I141" s="7" t="s">
        <v>136</v>
      </c>
      <c r="J141" s="213" t="s">
        <v>425</v>
      </c>
      <c r="M141" s="6" t="s">
        <v>1619</v>
      </c>
      <c r="N141" s="7" t="s">
        <v>1616</v>
      </c>
      <c r="O141" s="7" t="s">
        <v>1617</v>
      </c>
      <c r="P141" s="7">
        <v>138</v>
      </c>
      <c r="Q141" s="7">
        <v>-9.2233720368547697E+18</v>
      </c>
      <c r="R141" s="213" t="s">
        <v>425</v>
      </c>
      <c r="S141" s="7" t="s">
        <v>130</v>
      </c>
      <c r="T141" s="7" t="s">
        <v>1761</v>
      </c>
      <c r="U141" s="7" t="s">
        <v>1763</v>
      </c>
      <c r="V141" s="7">
        <v>5958.4359999999997</v>
      </c>
      <c r="W141" s="7">
        <v>65</v>
      </c>
      <c r="X141" s="7">
        <v>13</v>
      </c>
      <c r="Y141" s="7">
        <v>20</v>
      </c>
      <c r="Z141" s="7" t="s">
        <v>1772</v>
      </c>
      <c r="AA141" s="7" t="s">
        <v>1773</v>
      </c>
      <c r="AB141" s="22">
        <v>186.20099999999999</v>
      </c>
      <c r="AC141" s="7" t="b">
        <v>0</v>
      </c>
      <c r="AD141" s="7">
        <v>0.49413699999999999</v>
      </c>
      <c r="AE141" s="7" t="s">
        <v>1623</v>
      </c>
      <c r="AF141" s="265"/>
      <c r="AG141" s="258">
        <f t="shared" si="4"/>
        <v>0.19</v>
      </c>
      <c r="AH141" s="7" t="str">
        <f t="shared" si="5"/>
        <v>NO</v>
      </c>
      <c r="AI141" s="265"/>
      <c r="AJ141" s="238"/>
      <c r="AK141" s="238"/>
      <c r="AL141" s="238"/>
      <c r="AM141" s="238"/>
      <c r="AN141" s="238"/>
      <c r="AO141" s="238"/>
      <c r="AP141" s="238"/>
      <c r="AQ141" s="238"/>
      <c r="AR141" s="238"/>
      <c r="AS141" s="238"/>
      <c r="AT141" s="238"/>
      <c r="AU141" s="238"/>
      <c r="AV141" s="238"/>
      <c r="AW141" s="238"/>
      <c r="AX141" s="238"/>
    </row>
    <row r="142" spans="1:50" ht="25" x14ac:dyDescent="0.2">
      <c r="A142" s="6" t="s">
        <v>129</v>
      </c>
      <c r="B142" s="7" t="s">
        <v>130</v>
      </c>
      <c r="C142" s="7" t="s">
        <v>426</v>
      </c>
      <c r="D142" s="7">
        <v>1</v>
      </c>
      <c r="E142" s="7" t="s">
        <v>132</v>
      </c>
      <c r="F142" s="7">
        <v>9198887386</v>
      </c>
      <c r="G142" s="7" t="s">
        <v>133</v>
      </c>
      <c r="H142" s="7" t="s">
        <v>197</v>
      </c>
      <c r="I142" s="7" t="s">
        <v>136</v>
      </c>
      <c r="J142" s="211" t="s">
        <v>427</v>
      </c>
      <c r="M142" s="6" t="s">
        <v>1619</v>
      </c>
      <c r="N142" s="7" t="s">
        <v>1616</v>
      </c>
      <c r="O142" s="7" t="s">
        <v>1617</v>
      </c>
      <c r="P142" s="7">
        <v>139</v>
      </c>
      <c r="Q142" s="7">
        <v>-9.2233720368547697E+18</v>
      </c>
      <c r="R142" s="211" t="s">
        <v>427</v>
      </c>
      <c r="S142" s="7" t="s">
        <v>130</v>
      </c>
      <c r="T142" s="7" t="s">
        <v>1761</v>
      </c>
      <c r="U142" s="7" t="s">
        <v>1763</v>
      </c>
      <c r="V142" s="7">
        <v>5958.4359999999997</v>
      </c>
      <c r="W142" s="7">
        <v>49</v>
      </c>
      <c r="X142" s="7">
        <v>9</v>
      </c>
      <c r="Y142" s="7">
        <v>16</v>
      </c>
      <c r="Z142" s="7" t="s">
        <v>1773</v>
      </c>
      <c r="AA142" s="7" t="s">
        <v>1774</v>
      </c>
      <c r="AB142" s="22">
        <v>186.20099999999999</v>
      </c>
      <c r="AC142" s="7" t="b">
        <v>1</v>
      </c>
      <c r="AD142" s="7">
        <v>0.99885100000000004</v>
      </c>
      <c r="AE142" s="7" t="s">
        <v>1667</v>
      </c>
      <c r="AF142" s="265"/>
      <c r="AG142" s="258">
        <f t="shared" si="4"/>
        <v>0.19</v>
      </c>
      <c r="AH142" s="7" t="str">
        <f t="shared" si="5"/>
        <v>YES</v>
      </c>
      <c r="AI142" s="265"/>
      <c r="AJ142" s="238"/>
      <c r="AK142" s="238"/>
      <c r="AL142" s="238"/>
      <c r="AM142" s="238"/>
      <c r="AN142" s="238"/>
      <c r="AO142" s="238"/>
      <c r="AP142" s="238"/>
      <c r="AQ142" s="238"/>
      <c r="AR142" s="238"/>
      <c r="AS142" s="238"/>
      <c r="AT142" s="238"/>
      <c r="AU142" s="238"/>
      <c r="AV142" s="238"/>
      <c r="AW142" s="238"/>
      <c r="AX142" s="238"/>
    </row>
    <row r="143" spans="1:50" ht="37" x14ac:dyDescent="0.2">
      <c r="A143" s="6" t="s">
        <v>129</v>
      </c>
      <c r="B143" s="7" t="s">
        <v>130</v>
      </c>
      <c r="C143" s="7" t="s">
        <v>428</v>
      </c>
      <c r="D143" s="7">
        <v>1</v>
      </c>
      <c r="E143" s="7" t="s">
        <v>195</v>
      </c>
      <c r="F143" s="7" t="s">
        <v>133</v>
      </c>
      <c r="G143" s="7">
        <v>9198887386</v>
      </c>
      <c r="H143" s="7" t="s">
        <v>197</v>
      </c>
      <c r="I143" s="7" t="s">
        <v>136</v>
      </c>
      <c r="J143" s="212" t="s">
        <v>429</v>
      </c>
      <c r="M143" s="6" t="s">
        <v>1619</v>
      </c>
      <c r="N143" s="7" t="s">
        <v>1616</v>
      </c>
      <c r="O143" s="7" t="s">
        <v>1617</v>
      </c>
      <c r="P143" s="7">
        <v>140</v>
      </c>
      <c r="Q143" s="7">
        <v>-9.2233720368547697E+18</v>
      </c>
      <c r="R143" s="217" t="s">
        <v>429</v>
      </c>
      <c r="S143" s="7" t="s">
        <v>130</v>
      </c>
      <c r="T143" s="7" t="s">
        <v>1761</v>
      </c>
      <c r="U143" s="7" t="s">
        <v>1763</v>
      </c>
      <c r="V143" s="7">
        <v>5958.4359999999997</v>
      </c>
      <c r="W143" s="7">
        <v>125</v>
      </c>
      <c r="X143" s="7">
        <v>22</v>
      </c>
      <c r="Y143" s="7">
        <v>37</v>
      </c>
      <c r="Z143" s="7" t="s">
        <v>1774</v>
      </c>
      <c r="AA143" s="7" t="s">
        <v>1775</v>
      </c>
      <c r="AB143" s="22">
        <v>186.20099999999999</v>
      </c>
      <c r="AC143" s="7" t="b">
        <v>0</v>
      </c>
      <c r="AD143" s="7">
        <v>7.7099999999999998E-4</v>
      </c>
      <c r="AE143" s="7" t="s">
        <v>1623</v>
      </c>
      <c r="AF143" s="265"/>
      <c r="AG143" s="258">
        <f t="shared" si="4"/>
        <v>0.19</v>
      </c>
      <c r="AH143" s="7" t="str">
        <f t="shared" si="5"/>
        <v>NO</v>
      </c>
      <c r="AI143" s="265"/>
      <c r="AJ143" s="238"/>
      <c r="AK143" s="238"/>
      <c r="AL143" s="238"/>
      <c r="AM143" s="238"/>
      <c r="AN143" s="238"/>
      <c r="AO143" s="238"/>
      <c r="AP143" s="238"/>
      <c r="AQ143" s="238"/>
      <c r="AR143" s="238"/>
      <c r="AS143" s="238"/>
      <c r="AT143" s="238"/>
      <c r="AU143" s="238"/>
      <c r="AV143" s="238"/>
      <c r="AW143" s="238"/>
      <c r="AX143" s="238"/>
    </row>
    <row r="144" spans="1:50" ht="37" x14ac:dyDescent="0.2">
      <c r="A144" s="6" t="s">
        <v>129</v>
      </c>
      <c r="B144" s="7" t="s">
        <v>130</v>
      </c>
      <c r="C144" s="7" t="s">
        <v>430</v>
      </c>
      <c r="D144" s="7">
        <v>1</v>
      </c>
      <c r="E144" s="7" t="s">
        <v>132</v>
      </c>
      <c r="F144" s="7">
        <v>9198887386</v>
      </c>
      <c r="G144" s="7" t="s">
        <v>133</v>
      </c>
      <c r="H144" s="7" t="s">
        <v>197</v>
      </c>
      <c r="I144" s="7" t="s">
        <v>136</v>
      </c>
      <c r="J144" s="211" t="s">
        <v>431</v>
      </c>
      <c r="M144" s="6" t="s">
        <v>1619</v>
      </c>
      <c r="N144" s="7" t="s">
        <v>1616</v>
      </c>
      <c r="O144" s="7" t="s">
        <v>1617</v>
      </c>
      <c r="P144" s="7">
        <v>141</v>
      </c>
      <c r="Q144" s="7">
        <v>-9.2233720368547697E+18</v>
      </c>
      <c r="R144" s="211" t="s">
        <v>431</v>
      </c>
      <c r="S144" s="7" t="s">
        <v>130</v>
      </c>
      <c r="T144" s="7" t="s">
        <v>1761</v>
      </c>
      <c r="U144" s="7" t="s">
        <v>1763</v>
      </c>
      <c r="V144" s="7">
        <v>5958.4359999999997</v>
      </c>
      <c r="W144" s="7">
        <v>113</v>
      </c>
      <c r="X144" s="7">
        <v>17</v>
      </c>
      <c r="Y144" s="7">
        <v>39</v>
      </c>
      <c r="Z144" s="7" t="s">
        <v>1775</v>
      </c>
      <c r="AA144" s="7" t="s">
        <v>1776</v>
      </c>
      <c r="AB144" s="22">
        <v>186.20099999999999</v>
      </c>
      <c r="AC144" s="7" t="b">
        <v>0</v>
      </c>
      <c r="AD144" s="7">
        <v>7.6317999999999997E-2</v>
      </c>
      <c r="AE144" s="7" t="s">
        <v>1623</v>
      </c>
      <c r="AF144" s="265"/>
      <c r="AG144" s="258">
        <f t="shared" si="4"/>
        <v>0.19</v>
      </c>
      <c r="AH144" s="7" t="str">
        <f t="shared" si="5"/>
        <v>NO</v>
      </c>
      <c r="AI144" s="265"/>
      <c r="AJ144" s="238"/>
      <c r="AK144" s="238"/>
      <c r="AL144" s="238"/>
      <c r="AM144" s="238"/>
      <c r="AN144" s="238"/>
      <c r="AO144" s="238"/>
      <c r="AP144" s="238"/>
      <c r="AQ144" s="238"/>
      <c r="AR144" s="238"/>
      <c r="AS144" s="238"/>
      <c r="AT144" s="238"/>
      <c r="AU144" s="238"/>
      <c r="AV144" s="238"/>
      <c r="AW144" s="238"/>
      <c r="AX144" s="238"/>
    </row>
    <row r="145" spans="1:50" ht="49" x14ac:dyDescent="0.2">
      <c r="A145" s="6" t="s">
        <v>129</v>
      </c>
      <c r="B145" s="7" t="s">
        <v>130</v>
      </c>
      <c r="C145" s="7" t="s">
        <v>432</v>
      </c>
      <c r="D145" s="7">
        <v>1</v>
      </c>
      <c r="E145" s="7" t="s">
        <v>195</v>
      </c>
      <c r="F145" s="7" t="s">
        <v>133</v>
      </c>
      <c r="G145" s="7">
        <v>9198887386</v>
      </c>
      <c r="H145" s="7" t="s">
        <v>197</v>
      </c>
      <c r="I145" s="7" t="s">
        <v>136</v>
      </c>
      <c r="J145" s="212" t="s">
        <v>433</v>
      </c>
      <c r="M145" s="6" t="s">
        <v>1619</v>
      </c>
      <c r="N145" s="7" t="s">
        <v>1616</v>
      </c>
      <c r="O145" s="7" t="s">
        <v>1617</v>
      </c>
      <c r="P145" s="7">
        <v>142</v>
      </c>
      <c r="Q145" s="7">
        <v>-9.2233720368547697E+18</v>
      </c>
      <c r="R145" s="217" t="s">
        <v>433</v>
      </c>
      <c r="S145" s="7" t="s">
        <v>130</v>
      </c>
      <c r="T145" s="7" t="s">
        <v>1761</v>
      </c>
      <c r="U145" s="7" t="s">
        <v>1763</v>
      </c>
      <c r="V145" s="7">
        <v>5958.4359999999997</v>
      </c>
      <c r="W145" s="7">
        <v>127</v>
      </c>
      <c r="X145" s="7">
        <v>20</v>
      </c>
      <c r="Y145" s="7">
        <v>52</v>
      </c>
      <c r="Z145" s="7" t="s">
        <v>1776</v>
      </c>
      <c r="AA145" s="7" t="s">
        <v>1777</v>
      </c>
      <c r="AB145" s="22">
        <v>186.20099999999999</v>
      </c>
      <c r="AC145" s="7" t="b">
        <v>1</v>
      </c>
      <c r="AD145" s="7">
        <v>0.99454299999999995</v>
      </c>
      <c r="AE145" s="7" t="s">
        <v>1667</v>
      </c>
      <c r="AF145" s="265"/>
      <c r="AG145" s="258">
        <f t="shared" si="4"/>
        <v>0.19</v>
      </c>
      <c r="AH145" s="7" t="str">
        <f t="shared" si="5"/>
        <v>YES</v>
      </c>
      <c r="AI145" s="265"/>
      <c r="AJ145" s="238"/>
      <c r="AK145" s="238"/>
      <c r="AL145" s="238"/>
      <c r="AM145" s="238"/>
      <c r="AN145" s="238"/>
      <c r="AO145" s="238"/>
      <c r="AP145" s="238"/>
      <c r="AQ145" s="238"/>
      <c r="AR145" s="238"/>
      <c r="AS145" s="238"/>
      <c r="AT145" s="238"/>
      <c r="AU145" s="238"/>
      <c r="AV145" s="238"/>
      <c r="AW145" s="238"/>
      <c r="AX145" s="238"/>
    </row>
    <row r="146" spans="1:50" x14ac:dyDescent="0.2">
      <c r="A146" s="6" t="s">
        <v>129</v>
      </c>
      <c r="B146" s="7" t="s">
        <v>130</v>
      </c>
      <c r="C146" s="7" t="s">
        <v>434</v>
      </c>
      <c r="D146" s="7">
        <v>1</v>
      </c>
      <c r="E146" s="7" t="s">
        <v>132</v>
      </c>
      <c r="F146" s="7">
        <v>9198887386</v>
      </c>
      <c r="G146" s="7" t="s">
        <v>133</v>
      </c>
      <c r="H146" s="7" t="s">
        <v>197</v>
      </c>
      <c r="I146" s="7" t="s">
        <v>136</v>
      </c>
      <c r="J146" s="211" t="s">
        <v>435</v>
      </c>
      <c r="M146" s="6" t="s">
        <v>1619</v>
      </c>
      <c r="N146" s="7" t="s">
        <v>1616</v>
      </c>
      <c r="O146" s="7" t="s">
        <v>1617</v>
      </c>
      <c r="P146" s="7">
        <v>143</v>
      </c>
      <c r="Q146" s="7">
        <v>-9.2233720368547697E+18</v>
      </c>
      <c r="R146" s="211" t="s">
        <v>435</v>
      </c>
      <c r="S146" s="7" t="s">
        <v>130</v>
      </c>
      <c r="T146" s="7" t="s">
        <v>1761</v>
      </c>
      <c r="U146" s="7" t="s">
        <v>1763</v>
      </c>
      <c r="V146" s="7">
        <v>5958.4359999999997</v>
      </c>
      <c r="W146" s="7">
        <v>39</v>
      </c>
      <c r="X146" s="7">
        <v>7</v>
      </c>
      <c r="Y146" s="7">
        <v>12</v>
      </c>
      <c r="Z146" s="7" t="s">
        <v>1777</v>
      </c>
      <c r="AA146" s="7" t="s">
        <v>1778</v>
      </c>
      <c r="AB146" s="22">
        <v>186.20099999999999</v>
      </c>
      <c r="AC146" s="7" t="b">
        <v>1</v>
      </c>
      <c r="AD146" s="7">
        <v>0.99569700000000005</v>
      </c>
      <c r="AE146" s="7" t="s">
        <v>1667</v>
      </c>
      <c r="AF146" s="265"/>
      <c r="AG146" s="258">
        <f t="shared" si="4"/>
        <v>0.19</v>
      </c>
      <c r="AH146" s="7" t="str">
        <f t="shared" si="5"/>
        <v>YES</v>
      </c>
      <c r="AI146" s="265"/>
      <c r="AJ146" s="238"/>
      <c r="AK146" s="238"/>
      <c r="AL146" s="238"/>
      <c r="AM146" s="238"/>
      <c r="AN146" s="238"/>
      <c r="AO146" s="238"/>
      <c r="AP146" s="238"/>
      <c r="AQ146" s="238"/>
      <c r="AR146" s="238"/>
      <c r="AS146" s="238"/>
      <c r="AT146" s="238"/>
      <c r="AU146" s="238"/>
      <c r="AV146" s="238"/>
      <c r="AW146" s="238"/>
      <c r="AX146" s="238"/>
    </row>
    <row r="147" spans="1:50" ht="25" x14ac:dyDescent="0.2">
      <c r="A147" s="6" t="s">
        <v>129</v>
      </c>
      <c r="B147" s="7" t="s">
        <v>130</v>
      </c>
      <c r="C147" s="7" t="s">
        <v>436</v>
      </c>
      <c r="D147" s="7">
        <v>1</v>
      </c>
      <c r="E147" s="7" t="s">
        <v>195</v>
      </c>
      <c r="F147" s="7" t="s">
        <v>133</v>
      </c>
      <c r="G147" s="7">
        <v>9198887386</v>
      </c>
      <c r="H147" s="7" t="s">
        <v>197</v>
      </c>
      <c r="I147" s="7" t="s">
        <v>136</v>
      </c>
      <c r="J147" s="211" t="s">
        <v>437</v>
      </c>
      <c r="M147" s="6" t="s">
        <v>1619</v>
      </c>
      <c r="N147" s="7" t="s">
        <v>1616</v>
      </c>
      <c r="O147" s="7" t="s">
        <v>1617</v>
      </c>
      <c r="P147" s="7">
        <v>144</v>
      </c>
      <c r="Q147" s="7">
        <v>-9.2233720368547697E+18</v>
      </c>
      <c r="R147" s="211" t="s">
        <v>437</v>
      </c>
      <c r="S147" s="7" t="s">
        <v>130</v>
      </c>
      <c r="T147" s="7" t="s">
        <v>1761</v>
      </c>
      <c r="U147" s="7" t="s">
        <v>1763</v>
      </c>
      <c r="V147" s="7">
        <v>5958.4359999999997</v>
      </c>
      <c r="W147" s="7">
        <v>84</v>
      </c>
      <c r="X147" s="7">
        <v>12</v>
      </c>
      <c r="Y147" s="7">
        <v>27</v>
      </c>
      <c r="Z147" s="7" t="s">
        <v>1778</v>
      </c>
      <c r="AA147" s="7" t="s">
        <v>1779</v>
      </c>
      <c r="AB147" s="22">
        <v>186.20099999999999</v>
      </c>
      <c r="AC147" s="7" t="b">
        <v>0</v>
      </c>
      <c r="AD147" s="7">
        <v>3.9300000000000003E-3</v>
      </c>
      <c r="AE147" s="7" t="s">
        <v>1623</v>
      </c>
      <c r="AF147" s="265"/>
      <c r="AG147" s="258">
        <f t="shared" si="4"/>
        <v>0.19</v>
      </c>
      <c r="AH147" s="7" t="str">
        <f t="shared" si="5"/>
        <v>NO</v>
      </c>
      <c r="AI147" s="265"/>
      <c r="AJ147" s="238"/>
      <c r="AK147" s="238"/>
      <c r="AL147" s="238"/>
      <c r="AM147" s="238"/>
      <c r="AN147" s="238"/>
      <c r="AO147" s="238"/>
      <c r="AP147" s="238"/>
      <c r="AQ147" s="238"/>
      <c r="AR147" s="238"/>
      <c r="AS147" s="238"/>
      <c r="AT147" s="238"/>
      <c r="AU147" s="238"/>
      <c r="AV147" s="238"/>
      <c r="AW147" s="238"/>
      <c r="AX147" s="238"/>
    </row>
    <row r="148" spans="1:50" ht="49" x14ac:dyDescent="0.2">
      <c r="A148" s="6" t="s">
        <v>129</v>
      </c>
      <c r="B148" s="7" t="s">
        <v>130</v>
      </c>
      <c r="C148" s="7" t="s">
        <v>438</v>
      </c>
      <c r="D148" s="7">
        <v>1</v>
      </c>
      <c r="E148" s="7" t="s">
        <v>132</v>
      </c>
      <c r="F148" s="7">
        <v>9198887386</v>
      </c>
      <c r="G148" s="7" t="s">
        <v>133</v>
      </c>
      <c r="H148" s="7" t="s">
        <v>197</v>
      </c>
      <c r="I148" s="7" t="s">
        <v>136</v>
      </c>
      <c r="J148" s="211" t="s">
        <v>439</v>
      </c>
      <c r="M148" s="6" t="s">
        <v>1619</v>
      </c>
      <c r="N148" s="7" t="s">
        <v>1616</v>
      </c>
      <c r="O148" s="7" t="s">
        <v>1617</v>
      </c>
      <c r="P148" s="7">
        <v>145</v>
      </c>
      <c r="Q148" s="7">
        <v>-9.2233720368547697E+18</v>
      </c>
      <c r="R148" s="211" t="s">
        <v>439</v>
      </c>
      <c r="S148" s="7" t="s">
        <v>130</v>
      </c>
      <c r="T148" s="7" t="s">
        <v>1761</v>
      </c>
      <c r="U148" s="7" t="s">
        <v>1763</v>
      </c>
      <c r="V148" s="7">
        <v>5958.4359999999997</v>
      </c>
      <c r="W148" s="7">
        <v>152</v>
      </c>
      <c r="X148" s="7">
        <v>26</v>
      </c>
      <c r="Y148" s="7">
        <v>47</v>
      </c>
      <c r="Z148" s="7" t="s">
        <v>1779</v>
      </c>
      <c r="AA148" s="7" t="s">
        <v>1780</v>
      </c>
      <c r="AB148" s="22">
        <v>186.20099999999999</v>
      </c>
      <c r="AC148" s="7" t="b">
        <v>1</v>
      </c>
      <c r="AD148" s="7">
        <v>0.90917499999999996</v>
      </c>
      <c r="AE148" s="7" t="s">
        <v>1667</v>
      </c>
      <c r="AF148" s="265"/>
      <c r="AG148" s="258">
        <f t="shared" si="4"/>
        <v>0.19</v>
      </c>
      <c r="AH148" s="7" t="str">
        <f t="shared" si="5"/>
        <v>YES</v>
      </c>
      <c r="AI148" s="265"/>
      <c r="AJ148" s="238"/>
      <c r="AK148" s="238"/>
      <c r="AL148" s="238"/>
      <c r="AM148" s="238"/>
      <c r="AN148" s="238"/>
      <c r="AO148" s="238"/>
      <c r="AP148" s="238"/>
      <c r="AQ148" s="238"/>
      <c r="AR148" s="238"/>
      <c r="AS148" s="238"/>
      <c r="AT148" s="238"/>
      <c r="AU148" s="238"/>
      <c r="AV148" s="238"/>
      <c r="AW148" s="238"/>
      <c r="AX148" s="238"/>
    </row>
    <row r="149" spans="1:50" x14ac:dyDescent="0.2">
      <c r="A149" s="6" t="s">
        <v>129</v>
      </c>
      <c r="B149" s="7" t="s">
        <v>130</v>
      </c>
      <c r="C149" s="7" t="s">
        <v>440</v>
      </c>
      <c r="D149" s="7">
        <v>1</v>
      </c>
      <c r="E149" s="7" t="s">
        <v>195</v>
      </c>
      <c r="F149" s="7" t="s">
        <v>133</v>
      </c>
      <c r="G149" s="7">
        <v>9198887386</v>
      </c>
      <c r="H149" s="7" t="s">
        <v>197</v>
      </c>
      <c r="I149" s="7" t="s">
        <v>136</v>
      </c>
      <c r="J149" s="211" t="s">
        <v>441</v>
      </c>
      <c r="M149" s="6" t="s">
        <v>1619</v>
      </c>
      <c r="N149" s="7" t="s">
        <v>1616</v>
      </c>
      <c r="O149" s="7" t="s">
        <v>1617</v>
      </c>
      <c r="P149" s="7">
        <v>146</v>
      </c>
      <c r="Q149" s="7">
        <v>-9.2233720368547697E+18</v>
      </c>
      <c r="R149" s="211" t="s">
        <v>441</v>
      </c>
      <c r="S149" s="7" t="s">
        <v>130</v>
      </c>
      <c r="T149" s="7" t="s">
        <v>1761</v>
      </c>
      <c r="U149" s="7" t="s">
        <v>1763</v>
      </c>
      <c r="V149" s="7">
        <v>5958.4359999999997</v>
      </c>
      <c r="W149" s="7">
        <v>23</v>
      </c>
      <c r="X149" s="7">
        <v>5</v>
      </c>
      <c r="Y149" s="7">
        <v>9</v>
      </c>
      <c r="Z149" s="7" t="s">
        <v>1780</v>
      </c>
      <c r="AA149" s="7" t="s">
        <v>1781</v>
      </c>
      <c r="AB149" s="22">
        <v>186.20099999999999</v>
      </c>
      <c r="AC149" s="7" t="b">
        <v>1</v>
      </c>
      <c r="AD149" s="7">
        <v>0.85165599999999997</v>
      </c>
      <c r="AE149" s="7" t="s">
        <v>1667</v>
      </c>
      <c r="AF149" s="265"/>
      <c r="AG149" s="258">
        <f t="shared" si="4"/>
        <v>0.19</v>
      </c>
      <c r="AH149" s="7" t="str">
        <f t="shared" si="5"/>
        <v>YES</v>
      </c>
      <c r="AI149" s="265"/>
      <c r="AJ149" s="238"/>
      <c r="AK149" s="238"/>
      <c r="AL149" s="238"/>
      <c r="AM149" s="238"/>
      <c r="AN149" s="238"/>
      <c r="AO149" s="238"/>
      <c r="AP149" s="238"/>
      <c r="AQ149" s="238"/>
      <c r="AR149" s="238"/>
      <c r="AS149" s="238"/>
      <c r="AT149" s="238"/>
      <c r="AU149" s="238"/>
      <c r="AV149" s="238"/>
      <c r="AW149" s="238"/>
      <c r="AX149" s="238"/>
    </row>
    <row r="150" spans="1:50" ht="25" x14ac:dyDescent="0.2">
      <c r="A150" s="6" t="s">
        <v>129</v>
      </c>
      <c r="B150" s="7" t="s">
        <v>130</v>
      </c>
      <c r="C150" s="7" t="s">
        <v>442</v>
      </c>
      <c r="D150" s="7">
        <v>1</v>
      </c>
      <c r="E150" s="7" t="s">
        <v>132</v>
      </c>
      <c r="F150" s="7">
        <v>9198887386</v>
      </c>
      <c r="G150" s="7" t="s">
        <v>133</v>
      </c>
      <c r="H150" s="7" t="s">
        <v>197</v>
      </c>
      <c r="I150" s="7" t="s">
        <v>136</v>
      </c>
      <c r="J150" s="211" t="s">
        <v>443</v>
      </c>
      <c r="M150" s="6" t="s">
        <v>1619</v>
      </c>
      <c r="N150" s="7" t="s">
        <v>1616</v>
      </c>
      <c r="O150" s="7" t="s">
        <v>1617</v>
      </c>
      <c r="P150" s="7">
        <v>147</v>
      </c>
      <c r="Q150" s="7">
        <v>-9.2233720368547697E+18</v>
      </c>
      <c r="R150" s="211" t="s">
        <v>443</v>
      </c>
      <c r="S150" s="7" t="s">
        <v>130</v>
      </c>
      <c r="T150" s="7" t="s">
        <v>1761</v>
      </c>
      <c r="U150" s="7" t="s">
        <v>1763</v>
      </c>
      <c r="V150" s="7">
        <v>5958.4359999999997</v>
      </c>
      <c r="W150" s="7">
        <v>62</v>
      </c>
      <c r="X150" s="7">
        <v>12</v>
      </c>
      <c r="Y150" s="7">
        <v>18</v>
      </c>
      <c r="Z150" s="7" t="s">
        <v>1781</v>
      </c>
      <c r="AA150" s="7" t="s">
        <v>1782</v>
      </c>
      <c r="AB150" s="22">
        <v>186.20099999999999</v>
      </c>
      <c r="AC150" s="7" t="b">
        <v>0</v>
      </c>
      <c r="AD150" s="7">
        <v>1.4E-3</v>
      </c>
      <c r="AE150" s="7" t="s">
        <v>1623</v>
      </c>
      <c r="AF150" s="265"/>
      <c r="AG150" s="258">
        <f t="shared" si="4"/>
        <v>0.19</v>
      </c>
      <c r="AH150" s="7" t="str">
        <f t="shared" si="5"/>
        <v>NO</v>
      </c>
      <c r="AI150" s="265"/>
      <c r="AJ150" s="238"/>
      <c r="AK150" s="238"/>
      <c r="AL150" s="238"/>
      <c r="AM150" s="238"/>
      <c r="AN150" s="238"/>
      <c r="AO150" s="238"/>
      <c r="AP150" s="238"/>
      <c r="AQ150" s="238"/>
      <c r="AR150" s="238"/>
      <c r="AS150" s="238"/>
      <c r="AT150" s="238"/>
      <c r="AU150" s="238"/>
      <c r="AV150" s="238"/>
      <c r="AW150" s="238"/>
      <c r="AX150" s="238"/>
    </row>
    <row r="151" spans="1:50" ht="37" x14ac:dyDescent="0.2">
      <c r="A151" s="6" t="s">
        <v>129</v>
      </c>
      <c r="B151" s="7" t="s">
        <v>130</v>
      </c>
      <c r="C151" s="7" t="s">
        <v>444</v>
      </c>
      <c r="D151" s="7">
        <v>1</v>
      </c>
      <c r="E151" s="7" t="s">
        <v>195</v>
      </c>
      <c r="F151" s="7" t="s">
        <v>133</v>
      </c>
      <c r="G151" s="7">
        <v>9198887386</v>
      </c>
      <c r="H151" s="7" t="s">
        <v>197</v>
      </c>
      <c r="I151" s="7" t="s">
        <v>136</v>
      </c>
      <c r="J151" s="212" t="s">
        <v>445</v>
      </c>
      <c r="M151" s="6" t="s">
        <v>1619</v>
      </c>
      <c r="N151" s="7" t="s">
        <v>1616</v>
      </c>
      <c r="O151" s="7" t="s">
        <v>1617</v>
      </c>
      <c r="P151" s="7">
        <v>148</v>
      </c>
      <c r="Q151" s="7">
        <v>-9.2233720368547697E+18</v>
      </c>
      <c r="R151" s="217" t="s">
        <v>445</v>
      </c>
      <c r="S151" s="7" t="s">
        <v>130</v>
      </c>
      <c r="T151" s="7" t="s">
        <v>1761</v>
      </c>
      <c r="U151" s="7" t="s">
        <v>1763</v>
      </c>
      <c r="V151" s="7">
        <v>5958.4359999999997</v>
      </c>
      <c r="W151" s="7">
        <v>120</v>
      </c>
      <c r="X151" s="7">
        <v>15</v>
      </c>
      <c r="Y151" s="7">
        <v>50</v>
      </c>
      <c r="Z151" s="7" t="s">
        <v>1782</v>
      </c>
      <c r="AA151" s="7" t="s">
        <v>1783</v>
      </c>
      <c r="AB151" s="22">
        <v>186.20099999999999</v>
      </c>
      <c r="AC151" s="7" t="b">
        <v>0</v>
      </c>
      <c r="AD151" s="7">
        <v>6.7749999999999998E-3</v>
      </c>
      <c r="AE151" s="7" t="s">
        <v>1623</v>
      </c>
      <c r="AF151" s="265"/>
      <c r="AG151" s="258">
        <f t="shared" si="4"/>
        <v>0.19</v>
      </c>
      <c r="AH151" s="7" t="str">
        <f t="shared" si="5"/>
        <v>NO</v>
      </c>
      <c r="AI151" s="265"/>
      <c r="AJ151" s="238"/>
      <c r="AK151" s="238"/>
      <c r="AL151" s="238"/>
      <c r="AM151" s="238"/>
      <c r="AN151" s="238"/>
      <c r="AO151" s="238"/>
      <c r="AP151" s="238"/>
      <c r="AQ151" s="238"/>
      <c r="AR151" s="238"/>
      <c r="AS151" s="238"/>
      <c r="AT151" s="238"/>
      <c r="AU151" s="238"/>
      <c r="AV151" s="238"/>
      <c r="AW151" s="238"/>
      <c r="AX151" s="238"/>
    </row>
    <row r="152" spans="1:50" ht="37" x14ac:dyDescent="0.2">
      <c r="A152" s="6" t="s">
        <v>129</v>
      </c>
      <c r="B152" s="7" t="s">
        <v>130</v>
      </c>
      <c r="C152" s="7" t="s">
        <v>446</v>
      </c>
      <c r="D152" s="7">
        <v>1</v>
      </c>
      <c r="E152" s="7" t="s">
        <v>132</v>
      </c>
      <c r="F152" s="7">
        <v>9198887386</v>
      </c>
      <c r="G152" s="7" t="s">
        <v>133</v>
      </c>
      <c r="H152" s="7" t="s">
        <v>197</v>
      </c>
      <c r="I152" s="7" t="s">
        <v>136</v>
      </c>
      <c r="J152" s="212" t="s">
        <v>447</v>
      </c>
      <c r="M152" s="6" t="s">
        <v>1619</v>
      </c>
      <c r="N152" s="7" t="s">
        <v>1616</v>
      </c>
      <c r="O152" s="7" t="s">
        <v>1617</v>
      </c>
      <c r="P152" s="7">
        <v>149</v>
      </c>
      <c r="Q152" s="7">
        <v>-9.2233720368547697E+18</v>
      </c>
      <c r="R152" s="217" t="s">
        <v>447</v>
      </c>
      <c r="S152" s="7" t="s">
        <v>130</v>
      </c>
      <c r="T152" s="7" t="s">
        <v>1761</v>
      </c>
      <c r="U152" s="7" t="s">
        <v>1763</v>
      </c>
      <c r="V152" s="7">
        <v>5958.4359999999997</v>
      </c>
      <c r="W152" s="7">
        <v>130</v>
      </c>
      <c r="X152" s="7">
        <v>24</v>
      </c>
      <c r="Y152" s="7">
        <v>46</v>
      </c>
      <c r="Z152" s="7" t="s">
        <v>1783</v>
      </c>
      <c r="AA152" s="7" t="s">
        <v>1784</v>
      </c>
      <c r="AB152" s="22">
        <v>186.20099999999999</v>
      </c>
      <c r="AC152" s="7" t="b">
        <v>1</v>
      </c>
      <c r="AD152" s="7">
        <v>0.96742099999999998</v>
      </c>
      <c r="AE152" s="7" t="s">
        <v>1667</v>
      </c>
      <c r="AF152" s="265"/>
      <c r="AG152" s="258">
        <f t="shared" si="4"/>
        <v>0.19</v>
      </c>
      <c r="AH152" s="7" t="str">
        <f t="shared" si="5"/>
        <v>YES</v>
      </c>
      <c r="AI152" s="265"/>
      <c r="AJ152" s="238"/>
      <c r="AK152" s="238"/>
      <c r="AL152" s="238"/>
      <c r="AM152" s="238"/>
      <c r="AN152" s="238"/>
      <c r="AO152" s="238"/>
      <c r="AP152" s="238"/>
      <c r="AQ152" s="238"/>
      <c r="AR152" s="238"/>
      <c r="AS152" s="238"/>
      <c r="AT152" s="238"/>
      <c r="AU152" s="238"/>
      <c r="AV152" s="238"/>
      <c r="AW152" s="238"/>
      <c r="AX152" s="238"/>
    </row>
    <row r="153" spans="1:50" ht="37" x14ac:dyDescent="0.2">
      <c r="A153" s="6" t="s">
        <v>129</v>
      </c>
      <c r="B153" s="7" t="s">
        <v>130</v>
      </c>
      <c r="C153" s="7" t="s">
        <v>448</v>
      </c>
      <c r="D153" s="7">
        <v>1</v>
      </c>
      <c r="E153" s="7" t="s">
        <v>195</v>
      </c>
      <c r="F153" s="7" t="s">
        <v>133</v>
      </c>
      <c r="G153" s="7">
        <v>9198887386</v>
      </c>
      <c r="H153" s="7" t="s">
        <v>197</v>
      </c>
      <c r="I153" s="7" t="s">
        <v>136</v>
      </c>
      <c r="J153" s="211" t="s">
        <v>449</v>
      </c>
      <c r="M153" s="6" t="s">
        <v>1619</v>
      </c>
      <c r="N153" s="7" t="s">
        <v>1616</v>
      </c>
      <c r="O153" s="7" t="s">
        <v>1617</v>
      </c>
      <c r="P153" s="7">
        <v>150</v>
      </c>
      <c r="Q153" s="7">
        <v>-9.2233720368547697E+18</v>
      </c>
      <c r="R153" s="211" t="s">
        <v>449</v>
      </c>
      <c r="S153" s="7" t="s">
        <v>130</v>
      </c>
      <c r="T153" s="7" t="s">
        <v>1761</v>
      </c>
      <c r="U153" s="7" t="s">
        <v>1763</v>
      </c>
      <c r="V153" s="7">
        <v>5958.4359999999997</v>
      </c>
      <c r="W153" s="7">
        <v>123</v>
      </c>
      <c r="X153" s="7">
        <v>15</v>
      </c>
      <c r="Y153" s="7">
        <v>55</v>
      </c>
      <c r="Z153" s="7" t="s">
        <v>1784</v>
      </c>
      <c r="AA153" s="7" t="s">
        <v>1785</v>
      </c>
      <c r="AB153" s="22">
        <v>186.20099999999999</v>
      </c>
      <c r="AC153" s="7" t="b">
        <v>0</v>
      </c>
      <c r="AD153" s="7">
        <v>0.17346200000000001</v>
      </c>
      <c r="AE153" s="7" t="s">
        <v>1623</v>
      </c>
      <c r="AF153" s="265"/>
      <c r="AG153" s="258">
        <f t="shared" si="4"/>
        <v>0.19</v>
      </c>
      <c r="AH153" s="7" t="str">
        <f t="shared" si="5"/>
        <v>NO</v>
      </c>
      <c r="AI153" s="265"/>
      <c r="AJ153" s="238"/>
      <c r="AK153" s="238"/>
      <c r="AL153" s="238"/>
      <c r="AM153" s="238"/>
      <c r="AN153" s="238"/>
      <c r="AO153" s="238"/>
      <c r="AP153" s="238"/>
      <c r="AQ153" s="238"/>
      <c r="AR153" s="238"/>
      <c r="AS153" s="238"/>
      <c r="AT153" s="238"/>
      <c r="AU153" s="238"/>
      <c r="AV153" s="238"/>
      <c r="AW153" s="238"/>
      <c r="AX153" s="238"/>
    </row>
    <row r="154" spans="1:50" ht="25" x14ac:dyDescent="0.2">
      <c r="A154" s="6" t="s">
        <v>129</v>
      </c>
      <c r="B154" s="7" t="s">
        <v>130</v>
      </c>
      <c r="C154" s="7" t="s">
        <v>450</v>
      </c>
      <c r="D154" s="7">
        <v>1</v>
      </c>
      <c r="E154" s="7" t="s">
        <v>132</v>
      </c>
      <c r="F154" s="7">
        <v>9198887386</v>
      </c>
      <c r="G154" s="7" t="s">
        <v>133</v>
      </c>
      <c r="H154" s="7" t="s">
        <v>197</v>
      </c>
      <c r="I154" s="7" t="s">
        <v>136</v>
      </c>
      <c r="J154" s="211" t="s">
        <v>451</v>
      </c>
      <c r="M154" s="6" t="s">
        <v>1619</v>
      </c>
      <c r="N154" s="7" t="s">
        <v>1616</v>
      </c>
      <c r="O154" s="7" t="s">
        <v>1617</v>
      </c>
      <c r="P154" s="7">
        <v>151</v>
      </c>
      <c r="Q154" s="7">
        <v>-9.2233720368547697E+18</v>
      </c>
      <c r="R154" s="211" t="s">
        <v>451</v>
      </c>
      <c r="S154" s="7" t="s">
        <v>130</v>
      </c>
      <c r="T154" s="7" t="s">
        <v>1761</v>
      </c>
      <c r="U154" s="7" t="s">
        <v>1763</v>
      </c>
      <c r="V154" s="7">
        <v>5958.4359999999997</v>
      </c>
      <c r="W154" s="7">
        <v>86</v>
      </c>
      <c r="X154" s="7">
        <v>13</v>
      </c>
      <c r="Y154" s="7">
        <v>24</v>
      </c>
      <c r="Z154" s="7" t="s">
        <v>1785</v>
      </c>
      <c r="AA154" s="7" t="s">
        <v>1786</v>
      </c>
      <c r="AB154" s="22">
        <v>186.20099999999999</v>
      </c>
      <c r="AC154" s="7" t="b">
        <v>0</v>
      </c>
      <c r="AD154" s="7">
        <v>6.5269999999999998E-3</v>
      </c>
      <c r="AE154" s="7" t="s">
        <v>1623</v>
      </c>
      <c r="AF154" s="265"/>
      <c r="AG154" s="258">
        <f t="shared" si="4"/>
        <v>0.19</v>
      </c>
      <c r="AH154" s="7" t="str">
        <f t="shared" si="5"/>
        <v>NO</v>
      </c>
      <c r="AI154" s="265"/>
      <c r="AJ154" s="238"/>
      <c r="AK154" s="238"/>
      <c r="AL154" s="238"/>
      <c r="AM154" s="238"/>
      <c r="AN154" s="238"/>
      <c r="AO154" s="238"/>
      <c r="AP154" s="238"/>
      <c r="AQ154" s="238"/>
      <c r="AR154" s="238"/>
      <c r="AS154" s="238"/>
      <c r="AT154" s="238"/>
      <c r="AU154" s="238"/>
      <c r="AV154" s="238"/>
      <c r="AW154" s="238"/>
      <c r="AX154" s="238"/>
    </row>
    <row r="155" spans="1:50" ht="25" x14ac:dyDescent="0.2">
      <c r="A155" s="6" t="s">
        <v>129</v>
      </c>
      <c r="B155" s="7" t="s">
        <v>130</v>
      </c>
      <c r="C155" s="7" t="s">
        <v>452</v>
      </c>
      <c r="D155" s="7">
        <v>1</v>
      </c>
      <c r="E155" s="7" t="s">
        <v>195</v>
      </c>
      <c r="F155" s="7" t="s">
        <v>133</v>
      </c>
      <c r="G155" s="7">
        <v>9198887386</v>
      </c>
      <c r="H155" s="7" t="s">
        <v>197</v>
      </c>
      <c r="I155" s="7" t="s">
        <v>136</v>
      </c>
      <c r="J155" s="211" t="s">
        <v>453</v>
      </c>
      <c r="M155" s="6" t="s">
        <v>1619</v>
      </c>
      <c r="N155" s="7" t="s">
        <v>1616</v>
      </c>
      <c r="O155" s="7" t="s">
        <v>1617</v>
      </c>
      <c r="P155" s="7">
        <v>152</v>
      </c>
      <c r="Q155" s="7">
        <v>-9.2233720368547697E+18</v>
      </c>
      <c r="R155" s="211" t="s">
        <v>453</v>
      </c>
      <c r="S155" s="7" t="s">
        <v>130</v>
      </c>
      <c r="T155" s="7" t="s">
        <v>1761</v>
      </c>
      <c r="U155" s="7" t="s">
        <v>1763</v>
      </c>
      <c r="V155" s="7">
        <v>5958.4359999999997</v>
      </c>
      <c r="W155" s="7">
        <v>51</v>
      </c>
      <c r="X155" s="7">
        <v>8</v>
      </c>
      <c r="Y155" s="7">
        <v>18</v>
      </c>
      <c r="Z155" s="7" t="s">
        <v>1786</v>
      </c>
      <c r="AA155" s="7" t="s">
        <v>1787</v>
      </c>
      <c r="AB155" s="22">
        <v>186.20099999999999</v>
      </c>
      <c r="AC155" s="7" t="b">
        <v>0</v>
      </c>
      <c r="AD155" s="7">
        <v>7.9311999999999994E-2</v>
      </c>
      <c r="AE155" s="7" t="s">
        <v>1623</v>
      </c>
      <c r="AF155" s="265"/>
      <c r="AG155" s="258">
        <f t="shared" si="4"/>
        <v>0.19</v>
      </c>
      <c r="AH155" s="7" t="str">
        <f t="shared" si="5"/>
        <v>NO</v>
      </c>
      <c r="AI155" s="265"/>
      <c r="AJ155" s="238"/>
      <c r="AK155" s="238"/>
      <c r="AL155" s="238"/>
      <c r="AM155" s="238"/>
      <c r="AN155" s="238"/>
      <c r="AO155" s="238"/>
      <c r="AP155" s="238"/>
      <c r="AQ155" s="238"/>
      <c r="AR155" s="238"/>
      <c r="AS155" s="238"/>
      <c r="AT155" s="238"/>
      <c r="AU155" s="238"/>
      <c r="AV155" s="238"/>
      <c r="AW155" s="238"/>
      <c r="AX155" s="238"/>
    </row>
    <row r="156" spans="1:50" ht="37" x14ac:dyDescent="0.2">
      <c r="A156" s="6" t="s">
        <v>129</v>
      </c>
      <c r="B156" s="7" t="s">
        <v>130</v>
      </c>
      <c r="C156" s="7" t="s">
        <v>454</v>
      </c>
      <c r="D156" s="7">
        <v>1</v>
      </c>
      <c r="E156" s="7" t="s">
        <v>132</v>
      </c>
      <c r="F156" s="7">
        <v>9198887386</v>
      </c>
      <c r="G156" s="7" t="s">
        <v>133</v>
      </c>
      <c r="H156" s="7" t="s">
        <v>197</v>
      </c>
      <c r="I156" s="7" t="s">
        <v>136</v>
      </c>
      <c r="J156" s="211" t="s">
        <v>455</v>
      </c>
      <c r="M156" s="6" t="s">
        <v>1619</v>
      </c>
      <c r="N156" s="7" t="s">
        <v>1616</v>
      </c>
      <c r="O156" s="7" t="s">
        <v>1617</v>
      </c>
      <c r="P156" s="7">
        <v>153</v>
      </c>
      <c r="Q156" s="7">
        <v>-9.2233720368547697E+18</v>
      </c>
      <c r="R156" s="211" t="s">
        <v>455</v>
      </c>
      <c r="S156" s="7" t="s">
        <v>130</v>
      </c>
      <c r="T156" s="7" t="s">
        <v>1761</v>
      </c>
      <c r="U156" s="7" t="s">
        <v>1763</v>
      </c>
      <c r="V156" s="7">
        <v>5958.4359999999997</v>
      </c>
      <c r="W156" s="7">
        <v>90</v>
      </c>
      <c r="X156" s="7">
        <v>15</v>
      </c>
      <c r="Y156" s="7">
        <v>31</v>
      </c>
      <c r="Z156" s="7" t="s">
        <v>1787</v>
      </c>
      <c r="AA156" s="7" t="s">
        <v>1788</v>
      </c>
      <c r="AB156" s="22">
        <v>186.20099999999999</v>
      </c>
      <c r="AC156" s="7" t="b">
        <v>1</v>
      </c>
      <c r="AD156" s="7">
        <v>0.99634699999999998</v>
      </c>
      <c r="AE156" s="7" t="s">
        <v>1667</v>
      </c>
      <c r="AF156" s="265"/>
      <c r="AG156" s="258">
        <f t="shared" si="4"/>
        <v>0.19</v>
      </c>
      <c r="AH156" s="7" t="str">
        <f t="shared" si="5"/>
        <v>YES</v>
      </c>
      <c r="AI156" s="265"/>
      <c r="AJ156" s="238"/>
      <c r="AK156" s="238"/>
      <c r="AL156" s="238"/>
      <c r="AM156" s="238"/>
      <c r="AN156" s="238"/>
      <c r="AO156" s="238"/>
      <c r="AP156" s="238"/>
      <c r="AQ156" s="238"/>
      <c r="AR156" s="238"/>
      <c r="AS156" s="238"/>
      <c r="AT156" s="238"/>
      <c r="AU156" s="238"/>
      <c r="AV156" s="238"/>
      <c r="AW156" s="238"/>
      <c r="AX156" s="238"/>
    </row>
    <row r="157" spans="1:50" ht="37" x14ac:dyDescent="0.2">
      <c r="A157" s="6" t="s">
        <v>129</v>
      </c>
      <c r="B157" s="7" t="s">
        <v>130</v>
      </c>
      <c r="C157" s="7" t="s">
        <v>456</v>
      </c>
      <c r="D157" s="7">
        <v>1</v>
      </c>
      <c r="E157" s="7" t="s">
        <v>195</v>
      </c>
      <c r="F157" s="7" t="s">
        <v>133</v>
      </c>
      <c r="G157" s="7">
        <v>9198887386</v>
      </c>
      <c r="H157" s="7" t="s">
        <v>197</v>
      </c>
      <c r="I157" s="7" t="s">
        <v>136</v>
      </c>
      <c r="J157" s="211" t="s">
        <v>457</v>
      </c>
      <c r="M157" s="6" t="s">
        <v>1619</v>
      </c>
      <c r="N157" s="7" t="s">
        <v>1616</v>
      </c>
      <c r="O157" s="7" t="s">
        <v>1617</v>
      </c>
      <c r="P157" s="7">
        <v>154</v>
      </c>
      <c r="Q157" s="7">
        <v>-9.2233720368547697E+18</v>
      </c>
      <c r="R157" s="211" t="s">
        <v>457</v>
      </c>
      <c r="S157" s="7" t="s">
        <v>130</v>
      </c>
      <c r="T157" s="7" t="s">
        <v>1761</v>
      </c>
      <c r="U157" s="7" t="s">
        <v>1763</v>
      </c>
      <c r="V157" s="7">
        <v>5958.4359999999997</v>
      </c>
      <c r="W157" s="7">
        <v>124</v>
      </c>
      <c r="X157" s="7">
        <v>19</v>
      </c>
      <c r="Y157" s="7">
        <v>34</v>
      </c>
      <c r="Z157" s="7" t="s">
        <v>1788</v>
      </c>
      <c r="AA157" s="7" t="s">
        <v>1789</v>
      </c>
      <c r="AB157" s="22">
        <v>186.20099999999999</v>
      </c>
      <c r="AC157" s="7" t="b">
        <v>0</v>
      </c>
      <c r="AD157" s="7">
        <v>0.18501400000000001</v>
      </c>
      <c r="AE157" s="7" t="s">
        <v>1623</v>
      </c>
      <c r="AF157" s="265"/>
      <c r="AG157" s="258">
        <f t="shared" si="4"/>
        <v>0.19</v>
      </c>
      <c r="AH157" s="7" t="str">
        <f t="shared" si="5"/>
        <v>NO</v>
      </c>
      <c r="AI157" s="265"/>
      <c r="AJ157" s="238"/>
      <c r="AK157" s="238"/>
      <c r="AL157" s="238"/>
      <c r="AM157" s="238"/>
      <c r="AN157" s="238"/>
      <c r="AO157" s="238"/>
      <c r="AP157" s="238"/>
      <c r="AQ157" s="238"/>
      <c r="AR157" s="238"/>
      <c r="AS157" s="238"/>
      <c r="AT157" s="238"/>
      <c r="AU157" s="238"/>
      <c r="AV157" s="238"/>
      <c r="AW157" s="238"/>
      <c r="AX157" s="238"/>
    </row>
    <row r="158" spans="1:50" ht="25" x14ac:dyDescent="0.2">
      <c r="A158" s="6" t="s">
        <v>129</v>
      </c>
      <c r="B158" s="7" t="s">
        <v>130</v>
      </c>
      <c r="C158" s="7" t="s">
        <v>458</v>
      </c>
      <c r="D158" s="7">
        <v>1</v>
      </c>
      <c r="E158" s="7" t="s">
        <v>132</v>
      </c>
      <c r="F158" s="7">
        <v>9198887386</v>
      </c>
      <c r="G158" s="7" t="s">
        <v>133</v>
      </c>
      <c r="H158" s="7" t="s">
        <v>197</v>
      </c>
      <c r="I158" s="7" t="s">
        <v>136</v>
      </c>
      <c r="J158" s="211" t="s">
        <v>459</v>
      </c>
      <c r="M158" s="6" t="s">
        <v>1619</v>
      </c>
      <c r="N158" s="7" t="s">
        <v>1616</v>
      </c>
      <c r="O158" s="7" t="s">
        <v>1617</v>
      </c>
      <c r="P158" s="7">
        <v>155</v>
      </c>
      <c r="Q158" s="7">
        <v>-9.2233720368547697E+18</v>
      </c>
      <c r="R158" s="211" t="s">
        <v>459</v>
      </c>
      <c r="S158" s="7" t="s">
        <v>130</v>
      </c>
      <c r="T158" s="7" t="s">
        <v>1761</v>
      </c>
      <c r="U158" s="7" t="s">
        <v>1763</v>
      </c>
      <c r="V158" s="7">
        <v>5958.4359999999997</v>
      </c>
      <c r="W158" s="7">
        <v>74</v>
      </c>
      <c r="X158" s="7">
        <v>7</v>
      </c>
      <c r="Y158" s="7">
        <v>38</v>
      </c>
      <c r="Z158" s="7" t="s">
        <v>1789</v>
      </c>
      <c r="AA158" s="7" t="s">
        <v>1790</v>
      </c>
      <c r="AB158" s="22">
        <v>186.20099999999999</v>
      </c>
      <c r="AC158" s="7" t="b">
        <v>0</v>
      </c>
      <c r="AD158" s="7">
        <v>9.1058E-2</v>
      </c>
      <c r="AE158" s="7" t="s">
        <v>1623</v>
      </c>
      <c r="AF158" s="265"/>
      <c r="AG158" s="258">
        <f t="shared" si="4"/>
        <v>0.19</v>
      </c>
      <c r="AH158" s="7" t="str">
        <f t="shared" si="5"/>
        <v>NO</v>
      </c>
      <c r="AI158" s="265"/>
      <c r="AJ158" s="238"/>
      <c r="AK158" s="238"/>
      <c r="AL158" s="238"/>
      <c r="AM158" s="238"/>
      <c r="AN158" s="238"/>
      <c r="AO158" s="238"/>
      <c r="AP158" s="238"/>
      <c r="AQ158" s="238"/>
      <c r="AR158" s="238"/>
      <c r="AS158" s="238"/>
      <c r="AT158" s="238"/>
      <c r="AU158" s="238"/>
      <c r="AV158" s="238"/>
      <c r="AW158" s="238"/>
      <c r="AX158" s="238"/>
    </row>
    <row r="159" spans="1:50" ht="37" x14ac:dyDescent="0.2">
      <c r="A159" s="6" t="s">
        <v>129</v>
      </c>
      <c r="B159" s="7" t="s">
        <v>130</v>
      </c>
      <c r="C159" s="7" t="s">
        <v>460</v>
      </c>
      <c r="D159" s="7">
        <v>1</v>
      </c>
      <c r="E159" s="7" t="s">
        <v>195</v>
      </c>
      <c r="F159" s="7" t="s">
        <v>133</v>
      </c>
      <c r="G159" s="7">
        <v>9198887386</v>
      </c>
      <c r="H159" s="7" t="s">
        <v>197</v>
      </c>
      <c r="I159" s="7" t="s">
        <v>136</v>
      </c>
      <c r="J159" s="211" t="s">
        <v>461</v>
      </c>
      <c r="M159" s="6" t="s">
        <v>1619</v>
      </c>
      <c r="N159" s="7" t="s">
        <v>1616</v>
      </c>
      <c r="O159" s="7" t="s">
        <v>1617</v>
      </c>
      <c r="P159" s="7">
        <v>156</v>
      </c>
      <c r="Q159" s="7">
        <v>-9.2233720368547697E+18</v>
      </c>
      <c r="R159" s="211" t="s">
        <v>461</v>
      </c>
      <c r="S159" s="7" t="s">
        <v>130</v>
      </c>
      <c r="T159" s="7" t="s">
        <v>1761</v>
      </c>
      <c r="U159" s="7" t="s">
        <v>1763</v>
      </c>
      <c r="V159" s="7">
        <v>5958.4359999999997</v>
      </c>
      <c r="W159" s="7">
        <v>89</v>
      </c>
      <c r="X159" s="7">
        <v>12</v>
      </c>
      <c r="Y159" s="7">
        <v>46</v>
      </c>
      <c r="Z159" s="7" t="s">
        <v>1790</v>
      </c>
      <c r="AA159" s="7" t="s">
        <v>1791</v>
      </c>
      <c r="AB159" s="22">
        <v>186.20099999999999</v>
      </c>
      <c r="AC159" s="7" t="b">
        <v>0</v>
      </c>
      <c r="AD159" s="7">
        <v>0.33733000000000002</v>
      </c>
      <c r="AE159" s="7" t="s">
        <v>1623</v>
      </c>
      <c r="AF159" s="265"/>
      <c r="AG159" s="258">
        <f t="shared" si="4"/>
        <v>0.19</v>
      </c>
      <c r="AH159" s="7" t="str">
        <f t="shared" si="5"/>
        <v>NO</v>
      </c>
      <c r="AI159" s="265"/>
      <c r="AJ159" s="238"/>
      <c r="AK159" s="238"/>
      <c r="AL159" s="238"/>
      <c r="AM159" s="238"/>
      <c r="AN159" s="238"/>
      <c r="AO159" s="238"/>
      <c r="AP159" s="238"/>
      <c r="AQ159" s="238"/>
      <c r="AR159" s="238"/>
      <c r="AS159" s="238"/>
      <c r="AT159" s="238"/>
      <c r="AU159" s="238"/>
      <c r="AV159" s="238"/>
      <c r="AW159" s="238"/>
      <c r="AX159" s="238"/>
    </row>
    <row r="160" spans="1:50" ht="49" x14ac:dyDescent="0.2">
      <c r="A160" s="6" t="s">
        <v>129</v>
      </c>
      <c r="B160" s="7" t="s">
        <v>130</v>
      </c>
      <c r="C160" s="7" t="s">
        <v>462</v>
      </c>
      <c r="D160" s="7">
        <v>1</v>
      </c>
      <c r="E160" s="7" t="s">
        <v>132</v>
      </c>
      <c r="F160" s="7">
        <v>9198887386</v>
      </c>
      <c r="G160" s="7" t="s">
        <v>133</v>
      </c>
      <c r="H160" s="7" t="s">
        <v>197</v>
      </c>
      <c r="I160" s="7" t="s">
        <v>136</v>
      </c>
      <c r="J160" s="213" t="s">
        <v>463</v>
      </c>
      <c r="M160" s="6" t="s">
        <v>1619</v>
      </c>
      <c r="N160" s="7" t="s">
        <v>1616</v>
      </c>
      <c r="O160" s="7" t="s">
        <v>1617</v>
      </c>
      <c r="P160" s="7">
        <v>157</v>
      </c>
      <c r="Q160" s="7">
        <v>-9.2233720368547697E+18</v>
      </c>
      <c r="R160" s="213" t="s">
        <v>463</v>
      </c>
      <c r="S160" s="7" t="s">
        <v>130</v>
      </c>
      <c r="T160" s="7" t="s">
        <v>1761</v>
      </c>
      <c r="U160" s="7" t="s">
        <v>1763</v>
      </c>
      <c r="V160" s="7">
        <v>5958.4359999999997</v>
      </c>
      <c r="W160" s="7">
        <v>118</v>
      </c>
      <c r="X160" s="7">
        <v>19</v>
      </c>
      <c r="Y160" s="7">
        <v>29</v>
      </c>
      <c r="Z160" s="7" t="s">
        <v>1791</v>
      </c>
      <c r="AA160" s="7" t="s">
        <v>1792</v>
      </c>
      <c r="AB160" s="22">
        <v>186.20099999999999</v>
      </c>
      <c r="AC160" s="7" t="b">
        <v>0</v>
      </c>
      <c r="AD160" s="7">
        <v>0.122003</v>
      </c>
      <c r="AE160" s="7" t="s">
        <v>1623</v>
      </c>
      <c r="AF160" s="265"/>
      <c r="AG160" s="258">
        <f t="shared" si="4"/>
        <v>0.19</v>
      </c>
      <c r="AH160" s="7" t="str">
        <f t="shared" si="5"/>
        <v>NO</v>
      </c>
      <c r="AI160" s="265"/>
      <c r="AJ160" s="238"/>
      <c r="AK160" s="238"/>
      <c r="AL160" s="238"/>
      <c r="AM160" s="238"/>
      <c r="AN160" s="238"/>
      <c r="AO160" s="238"/>
      <c r="AP160" s="238"/>
      <c r="AQ160" s="238"/>
      <c r="AR160" s="238"/>
      <c r="AS160" s="238"/>
      <c r="AT160" s="238"/>
      <c r="AU160" s="238"/>
      <c r="AV160" s="238"/>
      <c r="AW160" s="238"/>
      <c r="AX160" s="238"/>
    </row>
    <row r="161" spans="1:50" ht="37" x14ac:dyDescent="0.2">
      <c r="A161" s="6" t="s">
        <v>129</v>
      </c>
      <c r="B161" s="7" t="s">
        <v>130</v>
      </c>
      <c r="C161" s="7" t="s">
        <v>464</v>
      </c>
      <c r="D161" s="7">
        <v>1</v>
      </c>
      <c r="E161" s="7" t="s">
        <v>195</v>
      </c>
      <c r="F161" s="7" t="s">
        <v>133</v>
      </c>
      <c r="G161" s="7">
        <v>9198887386</v>
      </c>
      <c r="H161" s="7" t="s">
        <v>197</v>
      </c>
      <c r="I161" s="7" t="s">
        <v>136</v>
      </c>
      <c r="J161" s="213" t="s">
        <v>465</v>
      </c>
      <c r="M161" s="6" t="s">
        <v>1619</v>
      </c>
      <c r="N161" s="7" t="s">
        <v>1616</v>
      </c>
      <c r="O161" s="7" t="s">
        <v>1617</v>
      </c>
      <c r="P161" s="7">
        <v>158</v>
      </c>
      <c r="Q161" s="7">
        <v>-9.2233720368547697E+18</v>
      </c>
      <c r="R161" s="213" t="s">
        <v>465</v>
      </c>
      <c r="S161" s="7" t="s">
        <v>130</v>
      </c>
      <c r="T161" s="7" t="s">
        <v>1761</v>
      </c>
      <c r="U161" s="7" t="s">
        <v>1763</v>
      </c>
      <c r="V161" s="7">
        <v>5958.4359999999997</v>
      </c>
      <c r="W161" s="7">
        <v>112</v>
      </c>
      <c r="X161" s="7">
        <v>21</v>
      </c>
      <c r="Y161" s="7">
        <v>35</v>
      </c>
      <c r="Z161" s="7" t="s">
        <v>1792</v>
      </c>
      <c r="AA161" s="7" t="s">
        <v>1793</v>
      </c>
      <c r="AB161" s="22">
        <v>186.20099999999999</v>
      </c>
      <c r="AC161" s="7" t="b">
        <v>0</v>
      </c>
      <c r="AD161" s="7">
        <v>0.46771400000000002</v>
      </c>
      <c r="AE161" s="7" t="s">
        <v>1623</v>
      </c>
      <c r="AF161" s="265"/>
      <c r="AG161" s="258">
        <f t="shared" si="4"/>
        <v>0.19</v>
      </c>
      <c r="AH161" s="7" t="str">
        <f t="shared" si="5"/>
        <v>NO</v>
      </c>
      <c r="AI161" s="265"/>
      <c r="AJ161" s="238"/>
      <c r="AK161" s="238"/>
      <c r="AL161" s="238"/>
      <c r="AM161" s="238"/>
      <c r="AN161" s="238"/>
      <c r="AO161" s="238"/>
      <c r="AP161" s="238"/>
      <c r="AQ161" s="238"/>
      <c r="AR161" s="238"/>
      <c r="AS161" s="238"/>
      <c r="AT161" s="238"/>
      <c r="AU161" s="238"/>
      <c r="AV161" s="238"/>
      <c r="AW161" s="238"/>
      <c r="AX161" s="238"/>
    </row>
    <row r="162" spans="1:50" ht="25" x14ac:dyDescent="0.2">
      <c r="A162" s="6" t="s">
        <v>129</v>
      </c>
      <c r="B162" s="7" t="s">
        <v>130</v>
      </c>
      <c r="C162" s="7" t="s">
        <v>466</v>
      </c>
      <c r="D162" s="7">
        <v>1</v>
      </c>
      <c r="E162" s="7" t="s">
        <v>132</v>
      </c>
      <c r="F162" s="7">
        <v>9198887386</v>
      </c>
      <c r="G162" s="7" t="s">
        <v>133</v>
      </c>
      <c r="H162" s="7" t="s">
        <v>197</v>
      </c>
      <c r="I162" s="7" t="s">
        <v>136</v>
      </c>
      <c r="J162" s="212" t="s">
        <v>467</v>
      </c>
      <c r="M162" s="6" t="s">
        <v>1619</v>
      </c>
      <c r="N162" s="7" t="s">
        <v>1616</v>
      </c>
      <c r="O162" s="7" t="s">
        <v>1617</v>
      </c>
      <c r="P162" s="7">
        <v>159</v>
      </c>
      <c r="Q162" s="7">
        <v>-9.2233720368547697E+18</v>
      </c>
      <c r="R162" s="217" t="s">
        <v>467</v>
      </c>
      <c r="S162" s="7" t="s">
        <v>130</v>
      </c>
      <c r="T162" s="7" t="s">
        <v>1761</v>
      </c>
      <c r="U162" s="7" t="s">
        <v>1763</v>
      </c>
      <c r="V162" s="7">
        <v>5958.4359999999997</v>
      </c>
      <c r="W162" s="7">
        <v>58</v>
      </c>
      <c r="X162" s="7">
        <v>11</v>
      </c>
      <c r="Y162" s="7">
        <v>23</v>
      </c>
      <c r="Z162" s="7" t="s">
        <v>1793</v>
      </c>
      <c r="AA162" s="7" t="s">
        <v>1794</v>
      </c>
      <c r="AB162" s="22">
        <v>186.20099999999999</v>
      </c>
      <c r="AC162" s="7" t="b">
        <v>0</v>
      </c>
      <c r="AD162" s="7">
        <v>1.3986999999999999E-2</v>
      </c>
      <c r="AE162" s="7" t="s">
        <v>1623</v>
      </c>
      <c r="AF162" s="265"/>
      <c r="AG162" s="258">
        <f t="shared" si="4"/>
        <v>0.19</v>
      </c>
      <c r="AH162" s="7" t="str">
        <f t="shared" si="5"/>
        <v>NO</v>
      </c>
      <c r="AI162" s="265"/>
      <c r="AJ162" s="238"/>
      <c r="AK162" s="238"/>
      <c r="AL162" s="238"/>
      <c r="AM162" s="238"/>
      <c r="AN162" s="238"/>
      <c r="AO162" s="238"/>
      <c r="AP162" s="238"/>
      <c r="AQ162" s="238"/>
      <c r="AR162" s="238"/>
      <c r="AS162" s="238"/>
      <c r="AT162" s="238"/>
      <c r="AU162" s="238"/>
      <c r="AV162" s="238"/>
      <c r="AW162" s="238"/>
      <c r="AX162" s="238"/>
    </row>
    <row r="163" spans="1:50" ht="37" x14ac:dyDescent="0.2">
      <c r="A163" s="6" t="s">
        <v>129</v>
      </c>
      <c r="B163" s="7" t="s">
        <v>130</v>
      </c>
      <c r="C163" s="7" t="s">
        <v>468</v>
      </c>
      <c r="D163" s="7">
        <v>1</v>
      </c>
      <c r="E163" s="7" t="s">
        <v>195</v>
      </c>
      <c r="F163" s="7" t="s">
        <v>133</v>
      </c>
      <c r="G163" s="7">
        <v>9198887386</v>
      </c>
      <c r="H163" s="7" t="s">
        <v>197</v>
      </c>
      <c r="I163" s="7" t="s">
        <v>136</v>
      </c>
      <c r="J163" s="212" t="s">
        <v>469</v>
      </c>
      <c r="M163" s="6" t="s">
        <v>1619</v>
      </c>
      <c r="N163" s="7" t="s">
        <v>1616</v>
      </c>
      <c r="O163" s="7" t="s">
        <v>1617</v>
      </c>
      <c r="P163" s="7">
        <v>160</v>
      </c>
      <c r="Q163" s="7">
        <v>-9.2233720368547697E+18</v>
      </c>
      <c r="R163" s="217" t="s">
        <v>469</v>
      </c>
      <c r="S163" s="7" t="s">
        <v>130</v>
      </c>
      <c r="T163" s="7" t="s">
        <v>1795</v>
      </c>
      <c r="U163" s="7" t="s">
        <v>1797</v>
      </c>
      <c r="V163" s="7">
        <v>11543.313</v>
      </c>
      <c r="W163" s="7">
        <v>109</v>
      </c>
      <c r="X163" s="7">
        <v>20</v>
      </c>
      <c r="Y163" s="7">
        <v>50</v>
      </c>
      <c r="Z163" s="7" t="s">
        <v>1795</v>
      </c>
      <c r="AA163" s="7" t="s">
        <v>1796</v>
      </c>
      <c r="AB163" s="22">
        <v>360.72899999999998</v>
      </c>
      <c r="AC163" s="7" t="b">
        <v>0</v>
      </c>
      <c r="AD163" s="7">
        <v>1.3569999999999999E-3</v>
      </c>
      <c r="AE163" s="7" t="s">
        <v>1623</v>
      </c>
      <c r="AF163" s="265"/>
      <c r="AG163" s="258">
        <f t="shared" si="4"/>
        <v>0.36</v>
      </c>
      <c r="AH163" s="7" t="str">
        <f t="shared" si="5"/>
        <v>NO</v>
      </c>
      <c r="AI163" s="265"/>
      <c r="AJ163" s="238"/>
      <c r="AK163" s="238"/>
      <c r="AL163" s="238"/>
      <c r="AM163" s="238"/>
      <c r="AN163" s="238"/>
      <c r="AO163" s="238"/>
      <c r="AP163" s="238"/>
      <c r="AQ163" s="238"/>
      <c r="AR163" s="238"/>
      <c r="AS163" s="238"/>
      <c r="AT163" s="238"/>
      <c r="AU163" s="238"/>
      <c r="AV163" s="238"/>
      <c r="AW163" s="238"/>
      <c r="AX163" s="238"/>
    </row>
    <row r="164" spans="1:50" ht="37" x14ac:dyDescent="0.2">
      <c r="A164" s="6" t="s">
        <v>129</v>
      </c>
      <c r="B164" s="7" t="s">
        <v>130</v>
      </c>
      <c r="C164" s="7" t="s">
        <v>470</v>
      </c>
      <c r="D164" s="7">
        <v>1</v>
      </c>
      <c r="E164" s="7" t="s">
        <v>132</v>
      </c>
      <c r="F164" s="7">
        <v>9198887386</v>
      </c>
      <c r="G164" s="7" t="s">
        <v>133</v>
      </c>
      <c r="H164" s="7" t="s">
        <v>197</v>
      </c>
      <c r="I164" s="7" t="s">
        <v>136</v>
      </c>
      <c r="J164" s="213" t="s">
        <v>471</v>
      </c>
      <c r="M164" s="6" t="s">
        <v>1619</v>
      </c>
      <c r="N164" s="7" t="s">
        <v>1616</v>
      </c>
      <c r="O164" s="7" t="s">
        <v>1617</v>
      </c>
      <c r="P164" s="7">
        <v>161</v>
      </c>
      <c r="Q164" s="7">
        <v>-9.2233720368547697E+18</v>
      </c>
      <c r="R164" s="213" t="s">
        <v>471</v>
      </c>
      <c r="S164" s="7" t="s">
        <v>130</v>
      </c>
      <c r="T164" s="7" t="s">
        <v>1795</v>
      </c>
      <c r="U164" s="7" t="s">
        <v>1797</v>
      </c>
      <c r="V164" s="7">
        <v>11543.313</v>
      </c>
      <c r="W164" s="7">
        <v>98</v>
      </c>
      <c r="X164" s="7">
        <v>16</v>
      </c>
      <c r="Y164" s="7">
        <v>28</v>
      </c>
      <c r="Z164" s="7" t="s">
        <v>1796</v>
      </c>
      <c r="AA164" s="7" t="s">
        <v>1798</v>
      </c>
      <c r="AB164" s="22">
        <v>360.72899999999998</v>
      </c>
      <c r="AC164" s="7" t="b">
        <v>0</v>
      </c>
      <c r="AD164" s="7">
        <v>8.2129999999999998E-3</v>
      </c>
      <c r="AE164" s="7" t="s">
        <v>1623</v>
      </c>
      <c r="AF164" s="265"/>
      <c r="AG164" s="258">
        <f t="shared" si="4"/>
        <v>0.36</v>
      </c>
      <c r="AH164" s="7" t="str">
        <f t="shared" si="5"/>
        <v>NO</v>
      </c>
      <c r="AI164" s="265"/>
      <c r="AJ164" s="238"/>
      <c r="AK164" s="238"/>
      <c r="AL164" s="238"/>
      <c r="AM164" s="238"/>
      <c r="AN164" s="238"/>
      <c r="AO164" s="238"/>
      <c r="AP164" s="238"/>
      <c r="AQ164" s="238"/>
      <c r="AR164" s="238"/>
      <c r="AS164" s="238"/>
      <c r="AT164" s="238"/>
      <c r="AU164" s="238"/>
      <c r="AV164" s="238"/>
      <c r="AW164" s="238"/>
      <c r="AX164" s="238"/>
    </row>
    <row r="165" spans="1:50" ht="37" x14ac:dyDescent="0.2">
      <c r="A165" s="6" t="s">
        <v>129</v>
      </c>
      <c r="B165" s="7" t="s">
        <v>130</v>
      </c>
      <c r="C165" s="7" t="s">
        <v>472</v>
      </c>
      <c r="D165" s="7">
        <v>1</v>
      </c>
      <c r="E165" s="7" t="s">
        <v>195</v>
      </c>
      <c r="F165" s="7" t="s">
        <v>133</v>
      </c>
      <c r="G165" s="7">
        <v>9198887386</v>
      </c>
      <c r="H165" s="7" t="s">
        <v>197</v>
      </c>
      <c r="I165" s="7" t="s">
        <v>136</v>
      </c>
      <c r="J165" s="211" t="s">
        <v>473</v>
      </c>
      <c r="M165" s="6" t="s">
        <v>1619</v>
      </c>
      <c r="N165" s="7" t="s">
        <v>1616</v>
      </c>
      <c r="O165" s="7" t="s">
        <v>1617</v>
      </c>
      <c r="P165" s="7">
        <v>162</v>
      </c>
      <c r="Q165" s="7">
        <v>-9.2233720368547697E+18</v>
      </c>
      <c r="R165" s="211" t="s">
        <v>473</v>
      </c>
      <c r="S165" s="7" t="s">
        <v>130</v>
      </c>
      <c r="T165" s="7" t="s">
        <v>1795</v>
      </c>
      <c r="U165" s="7" t="s">
        <v>1797</v>
      </c>
      <c r="V165" s="7">
        <v>11543.313</v>
      </c>
      <c r="W165" s="7">
        <v>33</v>
      </c>
      <c r="X165" s="7">
        <v>8</v>
      </c>
      <c r="Y165" s="7">
        <v>23</v>
      </c>
      <c r="Z165" s="7" t="s">
        <v>1798</v>
      </c>
      <c r="AA165" s="7" t="s">
        <v>1799</v>
      </c>
      <c r="AB165" s="22">
        <v>360.72899999999998</v>
      </c>
      <c r="AC165" s="7" t="b">
        <v>0</v>
      </c>
      <c r="AD165" s="7">
        <v>9.3399999999999993E-3</v>
      </c>
      <c r="AE165" s="7" t="s">
        <v>1623</v>
      </c>
      <c r="AF165" s="265"/>
      <c r="AG165" s="258">
        <f t="shared" si="4"/>
        <v>0.36</v>
      </c>
      <c r="AH165" s="7" t="str">
        <f t="shared" si="5"/>
        <v>NO</v>
      </c>
      <c r="AI165" s="265"/>
      <c r="AJ165" s="238"/>
      <c r="AK165" s="238"/>
      <c r="AL165" s="238"/>
      <c r="AM165" s="238"/>
      <c r="AN165" s="238"/>
      <c r="AO165" s="238"/>
      <c r="AP165" s="238"/>
      <c r="AQ165" s="238"/>
      <c r="AR165" s="238"/>
      <c r="AS165" s="238"/>
      <c r="AT165" s="238"/>
      <c r="AU165" s="238"/>
      <c r="AV165" s="238"/>
      <c r="AW165" s="238"/>
      <c r="AX165" s="238"/>
    </row>
    <row r="166" spans="1:50" ht="37" x14ac:dyDescent="0.2">
      <c r="A166" s="6" t="s">
        <v>129</v>
      </c>
      <c r="B166" s="7" t="s">
        <v>130</v>
      </c>
      <c r="C166" s="7" t="s">
        <v>474</v>
      </c>
      <c r="D166" s="7">
        <v>1</v>
      </c>
      <c r="E166" s="7" t="s">
        <v>132</v>
      </c>
      <c r="F166" s="7">
        <v>9198887386</v>
      </c>
      <c r="G166" s="7" t="s">
        <v>133</v>
      </c>
      <c r="H166" s="7" t="s">
        <v>197</v>
      </c>
      <c r="I166" s="7" t="s">
        <v>136</v>
      </c>
      <c r="J166" s="211" t="s">
        <v>475</v>
      </c>
      <c r="M166" s="6" t="s">
        <v>1619</v>
      </c>
      <c r="N166" s="7" t="s">
        <v>1616</v>
      </c>
      <c r="O166" s="7" t="s">
        <v>1617</v>
      </c>
      <c r="P166" s="7">
        <v>163</v>
      </c>
      <c r="Q166" s="7">
        <v>-9.2233720368547697E+18</v>
      </c>
      <c r="R166" s="211" t="s">
        <v>475</v>
      </c>
      <c r="S166" s="7" t="s">
        <v>130</v>
      </c>
      <c r="T166" s="7" t="s">
        <v>1795</v>
      </c>
      <c r="U166" s="7" t="s">
        <v>1797</v>
      </c>
      <c r="V166" s="7">
        <v>11543.313</v>
      </c>
      <c r="W166" s="7">
        <v>109</v>
      </c>
      <c r="X166" s="7">
        <v>18</v>
      </c>
      <c r="Y166" s="7">
        <v>33</v>
      </c>
      <c r="Z166" s="7" t="s">
        <v>1799</v>
      </c>
      <c r="AA166" s="7" t="s">
        <v>1800</v>
      </c>
      <c r="AB166" s="22">
        <v>360.72899999999998</v>
      </c>
      <c r="AC166" s="7" t="b">
        <v>0</v>
      </c>
      <c r="AD166" s="7">
        <v>1.3722E-2</v>
      </c>
      <c r="AE166" s="7" t="s">
        <v>1623</v>
      </c>
      <c r="AF166" s="265"/>
      <c r="AG166" s="258">
        <f t="shared" si="4"/>
        <v>0.36</v>
      </c>
      <c r="AH166" s="7" t="str">
        <f t="shared" si="5"/>
        <v>NO</v>
      </c>
      <c r="AI166" s="265"/>
      <c r="AJ166" s="238"/>
      <c r="AK166" s="238"/>
      <c r="AL166" s="238"/>
      <c r="AM166" s="238"/>
      <c r="AN166" s="238"/>
      <c r="AO166" s="238"/>
      <c r="AP166" s="238"/>
      <c r="AQ166" s="238"/>
      <c r="AR166" s="238"/>
      <c r="AS166" s="238"/>
      <c r="AT166" s="238"/>
      <c r="AU166" s="238"/>
      <c r="AV166" s="238"/>
      <c r="AW166" s="238"/>
      <c r="AX166" s="238"/>
    </row>
    <row r="167" spans="1:50" ht="37" x14ac:dyDescent="0.2">
      <c r="A167" s="6" t="s">
        <v>129</v>
      </c>
      <c r="B167" s="7" t="s">
        <v>130</v>
      </c>
      <c r="C167" s="7" t="s">
        <v>476</v>
      </c>
      <c r="D167" s="7">
        <v>1</v>
      </c>
      <c r="E167" s="7" t="s">
        <v>195</v>
      </c>
      <c r="F167" s="7" t="s">
        <v>133</v>
      </c>
      <c r="G167" s="7">
        <v>9198887386</v>
      </c>
      <c r="H167" s="7" t="s">
        <v>197</v>
      </c>
      <c r="I167" s="7" t="s">
        <v>136</v>
      </c>
      <c r="J167" s="214" t="s">
        <v>477</v>
      </c>
      <c r="M167" s="6" t="s">
        <v>1619</v>
      </c>
      <c r="N167" s="7" t="s">
        <v>1616</v>
      </c>
      <c r="O167" s="7" t="s">
        <v>1617</v>
      </c>
      <c r="P167" s="7">
        <v>164</v>
      </c>
      <c r="Q167" s="7">
        <v>-9.2233720368547697E+18</v>
      </c>
      <c r="R167" s="218" t="s">
        <v>477</v>
      </c>
      <c r="S167" s="7" t="s">
        <v>130</v>
      </c>
      <c r="T167" s="7" t="s">
        <v>1795</v>
      </c>
      <c r="U167" s="7" t="s">
        <v>1797</v>
      </c>
      <c r="V167" s="7">
        <v>11543.313</v>
      </c>
      <c r="W167" s="7">
        <v>127</v>
      </c>
      <c r="X167" s="7">
        <v>21</v>
      </c>
      <c r="Y167" s="7">
        <v>41</v>
      </c>
      <c r="Z167" s="7" t="s">
        <v>1800</v>
      </c>
      <c r="AA167" s="7" t="s">
        <v>1801</v>
      </c>
      <c r="AB167" s="22">
        <v>360.72899999999998</v>
      </c>
      <c r="AC167" s="7" t="b">
        <v>0</v>
      </c>
      <c r="AD167" s="7">
        <v>0.138597</v>
      </c>
      <c r="AE167" s="7" t="s">
        <v>1623</v>
      </c>
      <c r="AF167" s="265"/>
      <c r="AG167" s="258">
        <f t="shared" si="4"/>
        <v>0.36</v>
      </c>
      <c r="AH167" s="7" t="str">
        <f t="shared" si="5"/>
        <v>NO</v>
      </c>
      <c r="AI167" s="265"/>
      <c r="AJ167" s="238"/>
      <c r="AK167" s="238"/>
      <c r="AL167" s="238"/>
      <c r="AM167" s="238"/>
      <c r="AN167" s="238"/>
      <c r="AO167" s="238"/>
      <c r="AP167" s="238"/>
      <c r="AQ167" s="238"/>
      <c r="AR167" s="238"/>
      <c r="AS167" s="238"/>
      <c r="AT167" s="238"/>
      <c r="AU167" s="238"/>
      <c r="AV167" s="238"/>
      <c r="AW167" s="238"/>
      <c r="AX167" s="238"/>
    </row>
    <row r="168" spans="1:50" ht="37" x14ac:dyDescent="0.2">
      <c r="A168" s="6" t="s">
        <v>129</v>
      </c>
      <c r="B168" s="7" t="s">
        <v>130</v>
      </c>
      <c r="C168" s="7" t="s">
        <v>478</v>
      </c>
      <c r="D168" s="7">
        <v>1</v>
      </c>
      <c r="E168" s="7" t="s">
        <v>132</v>
      </c>
      <c r="F168" s="7">
        <v>9198887386</v>
      </c>
      <c r="G168" s="7" t="s">
        <v>133</v>
      </c>
      <c r="H168" s="7" t="s">
        <v>197</v>
      </c>
      <c r="I168" s="7" t="s">
        <v>136</v>
      </c>
      <c r="J168" s="213" t="s">
        <v>479</v>
      </c>
      <c r="M168" s="6" t="s">
        <v>1619</v>
      </c>
      <c r="N168" s="7" t="s">
        <v>1616</v>
      </c>
      <c r="O168" s="7" t="s">
        <v>1617</v>
      </c>
      <c r="P168" s="7">
        <v>165</v>
      </c>
      <c r="Q168" s="7">
        <v>-9.2233720368547697E+18</v>
      </c>
      <c r="R168" s="213" t="s">
        <v>479</v>
      </c>
      <c r="S168" s="7" t="s">
        <v>130</v>
      </c>
      <c r="T168" s="7" t="s">
        <v>1795</v>
      </c>
      <c r="U168" s="7" t="s">
        <v>1797</v>
      </c>
      <c r="V168" s="7">
        <v>11543.313</v>
      </c>
      <c r="W168" s="7">
        <v>115</v>
      </c>
      <c r="X168" s="7">
        <v>20</v>
      </c>
      <c r="Y168" s="7">
        <v>29</v>
      </c>
      <c r="Z168" s="7" t="s">
        <v>1801</v>
      </c>
      <c r="AA168" s="7" t="s">
        <v>1802</v>
      </c>
      <c r="AB168" s="22">
        <v>360.72899999999998</v>
      </c>
      <c r="AC168" s="7" t="b">
        <v>0</v>
      </c>
      <c r="AD168" s="7">
        <v>9.8582000000000003E-2</v>
      </c>
      <c r="AE168" s="7" t="s">
        <v>1623</v>
      </c>
      <c r="AF168" s="265"/>
      <c r="AG168" s="258">
        <f t="shared" si="4"/>
        <v>0.36</v>
      </c>
      <c r="AH168" s="7" t="str">
        <f t="shared" si="5"/>
        <v>NO</v>
      </c>
      <c r="AI168" s="265"/>
      <c r="AJ168" s="238"/>
      <c r="AK168" s="238"/>
      <c r="AL168" s="238"/>
      <c r="AM168" s="238"/>
      <c r="AN168" s="238"/>
      <c r="AO168" s="238"/>
      <c r="AP168" s="238"/>
      <c r="AQ168" s="238"/>
      <c r="AR168" s="238"/>
      <c r="AS168" s="238"/>
      <c r="AT168" s="238"/>
      <c r="AU168" s="238"/>
      <c r="AV168" s="238"/>
      <c r="AW168" s="238"/>
      <c r="AX168" s="238"/>
    </row>
    <row r="169" spans="1:50" ht="37" x14ac:dyDescent="0.2">
      <c r="A169" s="6" t="s">
        <v>129</v>
      </c>
      <c r="B169" s="7" t="s">
        <v>130</v>
      </c>
      <c r="C169" s="7" t="s">
        <v>480</v>
      </c>
      <c r="D169" s="7">
        <v>1</v>
      </c>
      <c r="E169" s="7" t="s">
        <v>195</v>
      </c>
      <c r="F169" s="7" t="s">
        <v>133</v>
      </c>
      <c r="G169" s="7">
        <v>9198887386</v>
      </c>
      <c r="H169" s="7" t="s">
        <v>197</v>
      </c>
      <c r="I169" s="7" t="s">
        <v>136</v>
      </c>
      <c r="J169" s="211" t="s">
        <v>481</v>
      </c>
      <c r="M169" s="6" t="s">
        <v>1619</v>
      </c>
      <c r="N169" s="7" t="s">
        <v>1616</v>
      </c>
      <c r="O169" s="7" t="s">
        <v>1617</v>
      </c>
      <c r="P169" s="7">
        <v>166</v>
      </c>
      <c r="Q169" s="7">
        <v>-9.2233720368547697E+18</v>
      </c>
      <c r="R169" s="211" t="s">
        <v>481</v>
      </c>
      <c r="S169" s="7" t="s">
        <v>130</v>
      </c>
      <c r="T169" s="7" t="s">
        <v>1795</v>
      </c>
      <c r="U169" s="7" t="s">
        <v>1797</v>
      </c>
      <c r="V169" s="7">
        <v>11543.313</v>
      </c>
      <c r="W169" s="7">
        <v>91</v>
      </c>
      <c r="X169" s="7">
        <v>13</v>
      </c>
      <c r="Y169" s="7">
        <v>44</v>
      </c>
      <c r="Z169" s="7" t="s">
        <v>1802</v>
      </c>
      <c r="AA169" s="7" t="s">
        <v>1803</v>
      </c>
      <c r="AB169" s="22">
        <v>360.72899999999998</v>
      </c>
      <c r="AC169" s="7" t="b">
        <v>0</v>
      </c>
      <c r="AD169" s="7">
        <v>1.4576E-2</v>
      </c>
      <c r="AE169" s="7" t="s">
        <v>1623</v>
      </c>
      <c r="AF169" s="265"/>
      <c r="AG169" s="258">
        <f t="shared" si="4"/>
        <v>0.36</v>
      </c>
      <c r="AH169" s="7" t="str">
        <f t="shared" si="5"/>
        <v>NO</v>
      </c>
      <c r="AI169" s="265"/>
      <c r="AJ169" s="238"/>
      <c r="AK169" s="238"/>
      <c r="AL169" s="238"/>
      <c r="AM169" s="238"/>
      <c r="AN169" s="238"/>
      <c r="AO169" s="238"/>
      <c r="AP169" s="238"/>
      <c r="AQ169" s="238"/>
      <c r="AR169" s="238"/>
      <c r="AS169" s="238"/>
      <c r="AT169" s="238"/>
      <c r="AU169" s="238"/>
      <c r="AV169" s="238"/>
      <c r="AW169" s="238"/>
      <c r="AX169" s="238"/>
    </row>
    <row r="170" spans="1:50" ht="37" x14ac:dyDescent="0.2">
      <c r="A170" s="6" t="s">
        <v>129</v>
      </c>
      <c r="B170" s="7" t="s">
        <v>130</v>
      </c>
      <c r="C170" s="7" t="s">
        <v>482</v>
      </c>
      <c r="D170" s="7">
        <v>1</v>
      </c>
      <c r="E170" s="7" t="s">
        <v>132</v>
      </c>
      <c r="F170" s="7">
        <v>9198887386</v>
      </c>
      <c r="G170" s="7" t="s">
        <v>133</v>
      </c>
      <c r="H170" s="7" t="s">
        <v>197</v>
      </c>
      <c r="I170" s="7" t="s">
        <v>136</v>
      </c>
      <c r="J170" s="211" t="s">
        <v>483</v>
      </c>
      <c r="M170" s="6" t="s">
        <v>1619</v>
      </c>
      <c r="N170" s="7" t="s">
        <v>1616</v>
      </c>
      <c r="O170" s="7" t="s">
        <v>1617</v>
      </c>
      <c r="P170" s="7">
        <v>167</v>
      </c>
      <c r="Q170" s="7">
        <v>-9.2233720368547697E+18</v>
      </c>
      <c r="R170" s="211" t="s">
        <v>483</v>
      </c>
      <c r="S170" s="7" t="s">
        <v>130</v>
      </c>
      <c r="T170" s="7" t="s">
        <v>1795</v>
      </c>
      <c r="U170" s="7" t="s">
        <v>1797</v>
      </c>
      <c r="V170" s="7">
        <v>11543.313</v>
      </c>
      <c r="W170" s="7">
        <v>127</v>
      </c>
      <c r="X170" s="7">
        <v>19</v>
      </c>
      <c r="Y170" s="7">
        <v>37</v>
      </c>
      <c r="Z170" s="7" t="s">
        <v>1803</v>
      </c>
      <c r="AA170" s="7" t="s">
        <v>1804</v>
      </c>
      <c r="AB170" s="22">
        <v>360.72899999999998</v>
      </c>
      <c r="AC170" s="7" t="b">
        <v>0</v>
      </c>
      <c r="AD170" s="7">
        <v>3.8990000000000001E-3</v>
      </c>
      <c r="AE170" s="7" t="s">
        <v>1623</v>
      </c>
      <c r="AF170" s="265"/>
      <c r="AG170" s="258">
        <f t="shared" si="4"/>
        <v>0.36</v>
      </c>
      <c r="AH170" s="7" t="str">
        <f t="shared" si="5"/>
        <v>NO</v>
      </c>
      <c r="AI170" s="265"/>
      <c r="AJ170" s="238"/>
      <c r="AK170" s="238"/>
      <c r="AL170" s="238"/>
      <c r="AM170" s="238"/>
      <c r="AN170" s="238"/>
      <c r="AO170" s="238"/>
      <c r="AP170" s="238"/>
      <c r="AQ170" s="238"/>
      <c r="AR170" s="238"/>
      <c r="AS170" s="238"/>
      <c r="AT170" s="238"/>
      <c r="AU170" s="238"/>
      <c r="AV170" s="238"/>
      <c r="AW170" s="238"/>
      <c r="AX170" s="238"/>
    </row>
    <row r="171" spans="1:50" ht="25" x14ac:dyDescent="0.2">
      <c r="A171" s="6" t="s">
        <v>129</v>
      </c>
      <c r="B171" s="7" t="s">
        <v>130</v>
      </c>
      <c r="C171" s="7" t="s">
        <v>484</v>
      </c>
      <c r="D171" s="7">
        <v>1</v>
      </c>
      <c r="E171" s="7" t="s">
        <v>195</v>
      </c>
      <c r="F171" s="7" t="s">
        <v>133</v>
      </c>
      <c r="G171" s="7">
        <v>9198887386</v>
      </c>
      <c r="H171" s="7" t="s">
        <v>197</v>
      </c>
      <c r="I171" s="7" t="s">
        <v>136</v>
      </c>
      <c r="J171" s="211" t="s">
        <v>485</v>
      </c>
      <c r="M171" s="6" t="s">
        <v>1619</v>
      </c>
      <c r="N171" s="7" t="s">
        <v>1616</v>
      </c>
      <c r="O171" s="7" t="s">
        <v>1617</v>
      </c>
      <c r="P171" s="7">
        <v>168</v>
      </c>
      <c r="Q171" s="7">
        <v>-9.2233720368547697E+18</v>
      </c>
      <c r="R171" s="211" t="s">
        <v>485</v>
      </c>
      <c r="S171" s="7" t="s">
        <v>130</v>
      </c>
      <c r="T171" s="7" t="s">
        <v>1795</v>
      </c>
      <c r="U171" s="7" t="s">
        <v>1797</v>
      </c>
      <c r="V171" s="7">
        <v>11543.313</v>
      </c>
      <c r="W171" s="7">
        <v>65</v>
      </c>
      <c r="X171" s="7">
        <v>11</v>
      </c>
      <c r="Y171" s="7">
        <v>23</v>
      </c>
      <c r="Z171" s="7" t="s">
        <v>1804</v>
      </c>
      <c r="AA171" s="7" t="s">
        <v>1805</v>
      </c>
      <c r="AB171" s="22">
        <v>360.72899999999998</v>
      </c>
      <c r="AC171" s="7" t="b">
        <v>1</v>
      </c>
      <c r="AD171" s="7">
        <v>0.99789600000000001</v>
      </c>
      <c r="AE171" s="7" t="s">
        <v>1667</v>
      </c>
      <c r="AF171" s="265"/>
      <c r="AG171" s="258">
        <f t="shared" si="4"/>
        <v>0.36</v>
      </c>
      <c r="AH171" s="7" t="str">
        <f t="shared" si="5"/>
        <v>YES</v>
      </c>
      <c r="AI171" s="265"/>
      <c r="AJ171" s="238"/>
      <c r="AK171" s="238"/>
      <c r="AL171" s="238"/>
      <c r="AM171" s="238"/>
      <c r="AN171" s="238"/>
      <c r="AO171" s="238"/>
      <c r="AP171" s="238"/>
      <c r="AQ171" s="238"/>
      <c r="AR171" s="238"/>
      <c r="AS171" s="238"/>
      <c r="AT171" s="238"/>
      <c r="AU171" s="238"/>
      <c r="AV171" s="238"/>
      <c r="AW171" s="238"/>
      <c r="AX171" s="238"/>
    </row>
    <row r="172" spans="1:50" x14ac:dyDescent="0.2">
      <c r="A172" s="6" t="s">
        <v>129</v>
      </c>
      <c r="B172" s="7" t="s">
        <v>130</v>
      </c>
      <c r="C172" s="7" t="s">
        <v>486</v>
      </c>
      <c r="D172" s="7">
        <v>1</v>
      </c>
      <c r="E172" s="7" t="s">
        <v>132</v>
      </c>
      <c r="F172" s="7">
        <v>9198887386</v>
      </c>
      <c r="G172" s="7" t="s">
        <v>133</v>
      </c>
      <c r="H172" s="7" t="s">
        <v>197</v>
      </c>
      <c r="I172" s="7" t="s">
        <v>136</v>
      </c>
      <c r="J172" s="213" t="s">
        <v>487</v>
      </c>
      <c r="M172" s="6" t="s">
        <v>1619</v>
      </c>
      <c r="N172" s="7" t="s">
        <v>1616</v>
      </c>
      <c r="O172" s="7" t="s">
        <v>1617</v>
      </c>
      <c r="P172" s="7">
        <v>169</v>
      </c>
      <c r="Q172" s="7">
        <v>-9.2233720368547697E+18</v>
      </c>
      <c r="R172" s="213" t="s">
        <v>487</v>
      </c>
      <c r="S172" s="7" t="s">
        <v>130</v>
      </c>
      <c r="T172" s="7" t="s">
        <v>1795</v>
      </c>
      <c r="U172" s="7" t="s">
        <v>1797</v>
      </c>
      <c r="V172" s="7">
        <v>11543.313</v>
      </c>
      <c r="W172" s="7">
        <v>29</v>
      </c>
      <c r="X172" s="7">
        <v>3</v>
      </c>
      <c r="Y172" s="7">
        <v>9</v>
      </c>
      <c r="Z172" s="7" t="s">
        <v>1805</v>
      </c>
      <c r="AA172" s="7" t="s">
        <v>1806</v>
      </c>
      <c r="AB172" s="22">
        <v>360.72899999999998</v>
      </c>
      <c r="AC172" s="7" t="b">
        <v>0</v>
      </c>
      <c r="AD172" s="7">
        <v>5.6781999999999999E-2</v>
      </c>
      <c r="AE172" s="7" t="s">
        <v>1623</v>
      </c>
      <c r="AF172" s="265"/>
      <c r="AG172" s="258">
        <f t="shared" si="4"/>
        <v>0.36</v>
      </c>
      <c r="AH172" s="7" t="str">
        <f t="shared" si="5"/>
        <v>NO</v>
      </c>
      <c r="AI172" s="265"/>
      <c r="AJ172" s="238"/>
      <c r="AK172" s="238"/>
      <c r="AL172" s="238"/>
      <c r="AM172" s="238"/>
      <c r="AN172" s="238"/>
      <c r="AO172" s="238"/>
      <c r="AP172" s="238"/>
      <c r="AQ172" s="238"/>
      <c r="AR172" s="238"/>
      <c r="AS172" s="238"/>
      <c r="AT172" s="238"/>
      <c r="AU172" s="238"/>
      <c r="AV172" s="238"/>
      <c r="AW172" s="238"/>
      <c r="AX172" s="238"/>
    </row>
    <row r="173" spans="1:50" ht="25" x14ac:dyDescent="0.2">
      <c r="A173" s="6" t="s">
        <v>129</v>
      </c>
      <c r="B173" s="7" t="s">
        <v>130</v>
      </c>
      <c r="C173" s="7" t="s">
        <v>488</v>
      </c>
      <c r="D173" s="7">
        <v>1</v>
      </c>
      <c r="E173" s="7" t="s">
        <v>195</v>
      </c>
      <c r="F173" s="7" t="s">
        <v>133</v>
      </c>
      <c r="G173" s="7">
        <v>9198887386</v>
      </c>
      <c r="H173" s="7" t="s">
        <v>197</v>
      </c>
      <c r="I173" s="7" t="s">
        <v>136</v>
      </c>
      <c r="J173" s="212" t="s">
        <v>489</v>
      </c>
      <c r="M173" s="6" t="s">
        <v>1619</v>
      </c>
      <c r="N173" s="7" t="s">
        <v>1616</v>
      </c>
      <c r="O173" s="7" t="s">
        <v>1617</v>
      </c>
      <c r="P173" s="7">
        <v>170</v>
      </c>
      <c r="Q173" s="7">
        <v>-9.2233720368547697E+18</v>
      </c>
      <c r="R173" s="217" t="s">
        <v>489</v>
      </c>
      <c r="S173" s="7" t="s">
        <v>130</v>
      </c>
      <c r="T173" s="7" t="s">
        <v>1795</v>
      </c>
      <c r="U173" s="7" t="s">
        <v>1797</v>
      </c>
      <c r="V173" s="7">
        <v>11543.313</v>
      </c>
      <c r="W173" s="7">
        <v>72</v>
      </c>
      <c r="X173" s="7">
        <v>11</v>
      </c>
      <c r="Y173" s="7">
        <v>38</v>
      </c>
      <c r="Z173" s="7" t="s">
        <v>1806</v>
      </c>
      <c r="AA173" s="7" t="s">
        <v>1807</v>
      </c>
      <c r="AB173" s="22">
        <v>360.72899999999998</v>
      </c>
      <c r="AC173" s="7" t="b">
        <v>0</v>
      </c>
      <c r="AD173" s="7">
        <v>1.4710000000000001E-3</v>
      </c>
      <c r="AE173" s="7" t="s">
        <v>1623</v>
      </c>
      <c r="AF173" s="265"/>
      <c r="AG173" s="258">
        <f t="shared" si="4"/>
        <v>0.36</v>
      </c>
      <c r="AH173" s="7" t="str">
        <f t="shared" si="5"/>
        <v>NO</v>
      </c>
      <c r="AI173" s="265"/>
      <c r="AJ173" s="238"/>
      <c r="AK173" s="238"/>
      <c r="AL173" s="238"/>
      <c r="AM173" s="238"/>
      <c r="AN173" s="238"/>
      <c r="AO173" s="238"/>
      <c r="AP173" s="238"/>
      <c r="AQ173" s="238"/>
      <c r="AR173" s="238"/>
      <c r="AS173" s="238"/>
      <c r="AT173" s="238"/>
      <c r="AU173" s="238"/>
      <c r="AV173" s="238"/>
      <c r="AW173" s="238"/>
      <c r="AX173" s="238"/>
    </row>
    <row r="174" spans="1:50" ht="49" x14ac:dyDescent="0.2">
      <c r="A174" s="6" t="s">
        <v>129</v>
      </c>
      <c r="B174" s="7" t="s">
        <v>130</v>
      </c>
      <c r="C174" s="7" t="s">
        <v>490</v>
      </c>
      <c r="D174" s="7">
        <v>1</v>
      </c>
      <c r="E174" s="7" t="s">
        <v>132</v>
      </c>
      <c r="F174" s="7">
        <v>9198887386</v>
      </c>
      <c r="G174" s="7" t="s">
        <v>133</v>
      </c>
      <c r="H174" s="7" t="s">
        <v>197</v>
      </c>
      <c r="I174" s="7" t="s">
        <v>136</v>
      </c>
      <c r="J174" s="211" t="s">
        <v>491</v>
      </c>
      <c r="M174" s="6" t="s">
        <v>1619</v>
      </c>
      <c r="N174" s="7" t="s">
        <v>1616</v>
      </c>
      <c r="O174" s="7" t="s">
        <v>1617</v>
      </c>
      <c r="P174" s="7">
        <v>171</v>
      </c>
      <c r="Q174" s="7">
        <v>-9.2233720368547697E+18</v>
      </c>
      <c r="R174" s="211" t="s">
        <v>491</v>
      </c>
      <c r="S174" s="7" t="s">
        <v>130</v>
      </c>
      <c r="T174" s="7" t="s">
        <v>1795</v>
      </c>
      <c r="U174" s="7" t="s">
        <v>1797</v>
      </c>
      <c r="V174" s="7">
        <v>11543.313</v>
      </c>
      <c r="W174" s="7">
        <v>135</v>
      </c>
      <c r="X174" s="7">
        <v>24</v>
      </c>
      <c r="Y174" s="7">
        <v>44</v>
      </c>
      <c r="Z174" s="7" t="s">
        <v>1807</v>
      </c>
      <c r="AA174" s="7" t="s">
        <v>1808</v>
      </c>
      <c r="AB174" s="22">
        <v>360.72899999999998</v>
      </c>
      <c r="AC174" s="7" t="b">
        <v>0</v>
      </c>
      <c r="AD174" s="7">
        <v>0.219088</v>
      </c>
      <c r="AE174" s="7" t="s">
        <v>1623</v>
      </c>
      <c r="AF174" s="265"/>
      <c r="AG174" s="258">
        <f t="shared" si="4"/>
        <v>0.36</v>
      </c>
      <c r="AH174" s="7" t="str">
        <f t="shared" si="5"/>
        <v>NO</v>
      </c>
      <c r="AI174" s="265"/>
      <c r="AJ174" s="238"/>
      <c r="AK174" s="238"/>
      <c r="AL174" s="238"/>
      <c r="AM174" s="238"/>
      <c r="AN174" s="238"/>
      <c r="AO174" s="238"/>
      <c r="AP174" s="238"/>
      <c r="AQ174" s="238"/>
      <c r="AR174" s="238"/>
      <c r="AS174" s="238"/>
      <c r="AT174" s="238"/>
      <c r="AU174" s="238"/>
      <c r="AV174" s="238"/>
      <c r="AW174" s="238"/>
      <c r="AX174" s="238"/>
    </row>
    <row r="175" spans="1:50" ht="49" x14ac:dyDescent="0.2">
      <c r="A175" s="6" t="s">
        <v>129</v>
      </c>
      <c r="B175" s="7" t="s">
        <v>130</v>
      </c>
      <c r="C175" s="7" t="s">
        <v>492</v>
      </c>
      <c r="D175" s="7">
        <v>1</v>
      </c>
      <c r="E175" s="7" t="s">
        <v>195</v>
      </c>
      <c r="F175" s="7" t="s">
        <v>133</v>
      </c>
      <c r="G175" s="7">
        <v>9198887386</v>
      </c>
      <c r="H175" s="7" t="s">
        <v>197</v>
      </c>
      <c r="I175" s="7" t="s">
        <v>136</v>
      </c>
      <c r="J175" s="211" t="s">
        <v>493</v>
      </c>
      <c r="M175" s="6" t="s">
        <v>1619</v>
      </c>
      <c r="N175" s="7" t="s">
        <v>1616</v>
      </c>
      <c r="O175" s="7" t="s">
        <v>1617</v>
      </c>
      <c r="P175" s="7">
        <v>172</v>
      </c>
      <c r="Q175" s="7">
        <v>-9.2233720368547697E+18</v>
      </c>
      <c r="R175" s="211" t="s">
        <v>493</v>
      </c>
      <c r="S175" s="7" t="s">
        <v>130</v>
      </c>
      <c r="T175" s="7" t="s">
        <v>1795</v>
      </c>
      <c r="U175" s="7" t="s">
        <v>1797</v>
      </c>
      <c r="V175" s="7">
        <v>11543.313</v>
      </c>
      <c r="W175" s="7">
        <v>137</v>
      </c>
      <c r="X175" s="7">
        <v>22</v>
      </c>
      <c r="Y175" s="7">
        <v>55</v>
      </c>
      <c r="Z175" s="7" t="s">
        <v>1808</v>
      </c>
      <c r="AA175" s="7" t="s">
        <v>1809</v>
      </c>
      <c r="AB175" s="22">
        <v>360.72899999999998</v>
      </c>
      <c r="AC175" s="7" t="b">
        <v>0</v>
      </c>
      <c r="AD175" s="7">
        <v>6.7210000000000004E-3</v>
      </c>
      <c r="AE175" s="7" t="s">
        <v>1623</v>
      </c>
      <c r="AF175" s="265"/>
      <c r="AG175" s="258">
        <f t="shared" si="4"/>
        <v>0.36</v>
      </c>
      <c r="AH175" s="7" t="str">
        <f t="shared" si="5"/>
        <v>NO</v>
      </c>
      <c r="AI175" s="265"/>
      <c r="AJ175" s="238"/>
      <c r="AK175" s="238"/>
      <c r="AL175" s="238"/>
      <c r="AM175" s="238"/>
      <c r="AN175" s="238"/>
      <c r="AO175" s="238"/>
      <c r="AP175" s="238"/>
      <c r="AQ175" s="238"/>
      <c r="AR175" s="238"/>
      <c r="AS175" s="238"/>
      <c r="AT175" s="238"/>
      <c r="AU175" s="238"/>
      <c r="AV175" s="238"/>
      <c r="AW175" s="238"/>
      <c r="AX175" s="238"/>
    </row>
    <row r="176" spans="1:50" ht="25" x14ac:dyDescent="0.2">
      <c r="A176" s="6" t="s">
        <v>129</v>
      </c>
      <c r="B176" s="7" t="s">
        <v>130</v>
      </c>
      <c r="C176" s="7" t="s">
        <v>494</v>
      </c>
      <c r="D176" s="7">
        <v>1</v>
      </c>
      <c r="E176" s="7" t="s">
        <v>132</v>
      </c>
      <c r="F176" s="7">
        <v>9198887386</v>
      </c>
      <c r="G176" s="7" t="s">
        <v>133</v>
      </c>
      <c r="H176" s="7" t="s">
        <v>197</v>
      </c>
      <c r="I176" s="7" t="s">
        <v>136</v>
      </c>
      <c r="J176" s="213" t="s">
        <v>495</v>
      </c>
      <c r="M176" s="6" t="s">
        <v>1619</v>
      </c>
      <c r="N176" s="7" t="s">
        <v>1616</v>
      </c>
      <c r="O176" s="7" t="s">
        <v>1617</v>
      </c>
      <c r="P176" s="7">
        <v>173</v>
      </c>
      <c r="Q176" s="7">
        <v>-9.2233720368547697E+18</v>
      </c>
      <c r="R176" s="213" t="s">
        <v>495</v>
      </c>
      <c r="S176" s="7" t="s">
        <v>130</v>
      </c>
      <c r="T176" s="7" t="s">
        <v>1795</v>
      </c>
      <c r="U176" s="7" t="s">
        <v>1797</v>
      </c>
      <c r="V176" s="7">
        <v>11543.313</v>
      </c>
      <c r="W176" s="7">
        <v>61</v>
      </c>
      <c r="X176" s="7">
        <v>9</v>
      </c>
      <c r="Y176" s="7">
        <v>21</v>
      </c>
      <c r="Z176" s="7" t="s">
        <v>1809</v>
      </c>
      <c r="AA176" s="7" t="s">
        <v>1810</v>
      </c>
      <c r="AB176" s="22">
        <v>360.72899999999998</v>
      </c>
      <c r="AC176" s="7" t="b">
        <v>1</v>
      </c>
      <c r="AD176" s="7">
        <v>0.93839700000000004</v>
      </c>
      <c r="AE176" s="7" t="s">
        <v>1667</v>
      </c>
      <c r="AF176" s="265"/>
      <c r="AG176" s="258">
        <f t="shared" si="4"/>
        <v>0.36</v>
      </c>
      <c r="AH176" s="7" t="str">
        <f t="shared" si="5"/>
        <v>YES</v>
      </c>
      <c r="AI176" s="265"/>
      <c r="AJ176" s="238"/>
      <c r="AK176" s="238"/>
      <c r="AL176" s="238"/>
      <c r="AM176" s="238"/>
      <c r="AN176" s="238"/>
      <c r="AO176" s="238"/>
      <c r="AP176" s="238"/>
      <c r="AQ176" s="238"/>
      <c r="AR176" s="238"/>
      <c r="AS176" s="238"/>
      <c r="AT176" s="238"/>
      <c r="AU176" s="238"/>
      <c r="AV176" s="238"/>
      <c r="AW176" s="238"/>
      <c r="AX176" s="238"/>
    </row>
    <row r="177" spans="1:50" ht="25" x14ac:dyDescent="0.2">
      <c r="A177" s="6" t="s">
        <v>129</v>
      </c>
      <c r="B177" s="7" t="s">
        <v>130</v>
      </c>
      <c r="C177" s="7" t="s">
        <v>496</v>
      </c>
      <c r="D177" s="7">
        <v>1</v>
      </c>
      <c r="E177" s="7" t="s">
        <v>195</v>
      </c>
      <c r="F177" s="7" t="s">
        <v>133</v>
      </c>
      <c r="G177" s="7">
        <v>9198887386</v>
      </c>
      <c r="H177" s="7" t="s">
        <v>197</v>
      </c>
      <c r="I177" s="7" t="s">
        <v>136</v>
      </c>
      <c r="J177" s="211" t="s">
        <v>497</v>
      </c>
      <c r="M177" s="6" t="s">
        <v>1619</v>
      </c>
      <c r="N177" s="7" t="s">
        <v>1616</v>
      </c>
      <c r="O177" s="7" t="s">
        <v>1617</v>
      </c>
      <c r="P177" s="7">
        <v>174</v>
      </c>
      <c r="Q177" s="7">
        <v>-9.2233720368547697E+18</v>
      </c>
      <c r="R177" s="211" t="s">
        <v>497</v>
      </c>
      <c r="S177" s="7" t="s">
        <v>130</v>
      </c>
      <c r="T177" s="7" t="s">
        <v>1795</v>
      </c>
      <c r="U177" s="7" t="s">
        <v>1797</v>
      </c>
      <c r="V177" s="7">
        <v>11543.313</v>
      </c>
      <c r="W177" s="7">
        <v>59</v>
      </c>
      <c r="X177" s="7">
        <v>9</v>
      </c>
      <c r="Y177" s="7">
        <v>17</v>
      </c>
      <c r="Z177" s="7" t="s">
        <v>1810</v>
      </c>
      <c r="AA177" s="7" t="s">
        <v>1811</v>
      </c>
      <c r="AB177" s="22">
        <v>360.72899999999998</v>
      </c>
      <c r="AC177" s="7" t="b">
        <v>0</v>
      </c>
      <c r="AD177" s="7">
        <v>1.7359999999999999E-3</v>
      </c>
      <c r="AE177" s="7" t="s">
        <v>1623</v>
      </c>
      <c r="AF177" s="265"/>
      <c r="AG177" s="258">
        <f t="shared" si="4"/>
        <v>0.36</v>
      </c>
      <c r="AH177" s="7" t="str">
        <f t="shared" si="5"/>
        <v>NO</v>
      </c>
      <c r="AI177" s="265"/>
      <c r="AJ177" s="238"/>
      <c r="AK177" s="238"/>
      <c r="AL177" s="238"/>
      <c r="AM177" s="238"/>
      <c r="AN177" s="238"/>
      <c r="AO177" s="238"/>
      <c r="AP177" s="238"/>
      <c r="AQ177" s="238"/>
      <c r="AR177" s="238"/>
      <c r="AS177" s="238"/>
      <c r="AT177" s="238"/>
      <c r="AU177" s="238"/>
      <c r="AV177" s="238"/>
      <c r="AW177" s="238"/>
      <c r="AX177" s="238"/>
    </row>
    <row r="178" spans="1:50" ht="49" x14ac:dyDescent="0.2">
      <c r="A178" s="6" t="s">
        <v>129</v>
      </c>
      <c r="B178" s="7" t="s">
        <v>130</v>
      </c>
      <c r="C178" s="7" t="s">
        <v>498</v>
      </c>
      <c r="D178" s="7">
        <v>1</v>
      </c>
      <c r="E178" s="7" t="s">
        <v>132</v>
      </c>
      <c r="F178" s="7">
        <v>9198887386</v>
      </c>
      <c r="G178" s="7" t="s">
        <v>133</v>
      </c>
      <c r="H178" s="7" t="s">
        <v>197</v>
      </c>
      <c r="I178" s="7" t="s">
        <v>136</v>
      </c>
      <c r="J178" s="212" t="s">
        <v>499</v>
      </c>
      <c r="M178" s="6" t="s">
        <v>1619</v>
      </c>
      <c r="N178" s="7" t="s">
        <v>1616</v>
      </c>
      <c r="O178" s="7" t="s">
        <v>1617</v>
      </c>
      <c r="P178" s="7">
        <v>175</v>
      </c>
      <c r="Q178" s="7">
        <v>-9.2233720368547697E+18</v>
      </c>
      <c r="R178" s="217" t="s">
        <v>499</v>
      </c>
      <c r="S178" s="7" t="s">
        <v>130</v>
      </c>
      <c r="T178" s="7" t="s">
        <v>1795</v>
      </c>
      <c r="U178" s="7" t="s">
        <v>1797</v>
      </c>
      <c r="V178" s="7">
        <v>11543.313</v>
      </c>
      <c r="W178" s="7">
        <v>135</v>
      </c>
      <c r="X178" s="7">
        <v>20</v>
      </c>
      <c r="Y178" s="7">
        <v>59</v>
      </c>
      <c r="Z178" s="7" t="s">
        <v>1811</v>
      </c>
      <c r="AA178" s="7" t="s">
        <v>1812</v>
      </c>
      <c r="AB178" s="22">
        <v>360.72899999999998</v>
      </c>
      <c r="AC178" s="7" t="b">
        <v>1</v>
      </c>
      <c r="AD178" s="7">
        <v>0.94716199999999995</v>
      </c>
      <c r="AE178" s="7" t="s">
        <v>1667</v>
      </c>
      <c r="AF178" s="265"/>
      <c r="AG178" s="258">
        <f t="shared" si="4"/>
        <v>0.36</v>
      </c>
      <c r="AH178" s="7" t="str">
        <f t="shared" si="5"/>
        <v>YES</v>
      </c>
      <c r="AI178" s="265"/>
      <c r="AJ178" s="238"/>
      <c r="AK178" s="238"/>
      <c r="AL178" s="238"/>
      <c r="AM178" s="238"/>
      <c r="AN178" s="238"/>
      <c r="AO178" s="238"/>
      <c r="AP178" s="238"/>
      <c r="AQ178" s="238"/>
      <c r="AR178" s="238"/>
      <c r="AS178" s="238"/>
      <c r="AT178" s="238"/>
      <c r="AU178" s="238"/>
      <c r="AV178" s="238"/>
      <c r="AW178" s="238"/>
      <c r="AX178" s="238"/>
    </row>
    <row r="179" spans="1:50" x14ac:dyDescent="0.2">
      <c r="A179" s="6" t="s">
        <v>129</v>
      </c>
      <c r="B179" s="7" t="s">
        <v>130</v>
      </c>
      <c r="C179" s="7" t="s">
        <v>500</v>
      </c>
      <c r="D179" s="7">
        <v>1</v>
      </c>
      <c r="E179" s="7" t="s">
        <v>195</v>
      </c>
      <c r="F179" s="7" t="s">
        <v>133</v>
      </c>
      <c r="G179" s="7">
        <v>9198887386</v>
      </c>
      <c r="H179" s="7" t="s">
        <v>197</v>
      </c>
      <c r="I179" s="7" t="s">
        <v>136</v>
      </c>
      <c r="J179" s="212" t="s">
        <v>501</v>
      </c>
      <c r="M179" s="6" t="s">
        <v>1619</v>
      </c>
      <c r="N179" s="7" t="s">
        <v>1616</v>
      </c>
      <c r="O179" s="7" t="s">
        <v>1617</v>
      </c>
      <c r="P179" s="7">
        <v>176</v>
      </c>
      <c r="Q179" s="7">
        <v>-9.2233720368547697E+18</v>
      </c>
      <c r="R179" s="217" t="s">
        <v>501</v>
      </c>
      <c r="S179" s="7" t="s">
        <v>130</v>
      </c>
      <c r="T179" s="7" t="s">
        <v>1795</v>
      </c>
      <c r="U179" s="7" t="s">
        <v>1797</v>
      </c>
      <c r="V179" s="7">
        <v>11543.313</v>
      </c>
      <c r="W179" s="7">
        <v>51</v>
      </c>
      <c r="X179" s="7">
        <v>10</v>
      </c>
      <c r="Y179" s="7">
        <v>23</v>
      </c>
      <c r="Z179" s="7" t="s">
        <v>1812</v>
      </c>
      <c r="AA179" s="7" t="s">
        <v>1813</v>
      </c>
      <c r="AB179" s="22">
        <v>360.72899999999998</v>
      </c>
      <c r="AC179" s="7" t="b">
        <v>0</v>
      </c>
      <c r="AD179" s="7">
        <v>0.459976</v>
      </c>
      <c r="AE179" s="7" t="s">
        <v>1623</v>
      </c>
      <c r="AF179" s="265"/>
      <c r="AG179" s="258">
        <f t="shared" si="4"/>
        <v>0.36</v>
      </c>
      <c r="AH179" s="7" t="str">
        <f t="shared" si="5"/>
        <v>NO</v>
      </c>
      <c r="AI179" s="265"/>
      <c r="AJ179" s="238"/>
      <c r="AK179" s="238"/>
      <c r="AL179" s="238"/>
      <c r="AM179" s="238"/>
      <c r="AN179" s="238"/>
      <c r="AO179" s="238"/>
      <c r="AP179" s="238"/>
      <c r="AQ179" s="238"/>
      <c r="AR179" s="238"/>
      <c r="AS179" s="238"/>
      <c r="AT179" s="238"/>
      <c r="AU179" s="238"/>
      <c r="AV179" s="238"/>
      <c r="AW179" s="238"/>
      <c r="AX179" s="238"/>
    </row>
    <row r="180" spans="1:50" ht="37" x14ac:dyDescent="0.2">
      <c r="A180" s="6" t="s">
        <v>129</v>
      </c>
      <c r="B180" s="7" t="s">
        <v>130</v>
      </c>
      <c r="C180" s="7" t="s">
        <v>502</v>
      </c>
      <c r="D180" s="7">
        <v>1</v>
      </c>
      <c r="E180" s="7" t="s">
        <v>132</v>
      </c>
      <c r="F180" s="7">
        <v>9198887386</v>
      </c>
      <c r="G180" s="7" t="s">
        <v>133</v>
      </c>
      <c r="H180" s="7" t="s">
        <v>197</v>
      </c>
      <c r="I180" s="7" t="s">
        <v>136</v>
      </c>
      <c r="J180" s="211" t="s">
        <v>503</v>
      </c>
      <c r="M180" s="6" t="s">
        <v>1619</v>
      </c>
      <c r="N180" s="7" t="s">
        <v>1616</v>
      </c>
      <c r="O180" s="7" t="s">
        <v>1617</v>
      </c>
      <c r="P180" s="7">
        <v>177</v>
      </c>
      <c r="Q180" s="7">
        <v>-9.2233720368547697E+18</v>
      </c>
      <c r="R180" s="211" t="s">
        <v>503</v>
      </c>
      <c r="S180" s="7" t="s">
        <v>130</v>
      </c>
      <c r="T180" s="7" t="s">
        <v>1795</v>
      </c>
      <c r="U180" s="7" t="s">
        <v>1797</v>
      </c>
      <c r="V180" s="7">
        <v>11543.313</v>
      </c>
      <c r="W180" s="7">
        <v>105</v>
      </c>
      <c r="X180" s="7">
        <v>13</v>
      </c>
      <c r="Y180" s="7">
        <v>35</v>
      </c>
      <c r="Z180" s="7" t="s">
        <v>1813</v>
      </c>
      <c r="AA180" s="7" t="s">
        <v>1814</v>
      </c>
      <c r="AB180" s="22">
        <v>360.72899999999998</v>
      </c>
      <c r="AC180" s="7" t="b">
        <v>1</v>
      </c>
      <c r="AD180" s="7">
        <v>0.97273200000000004</v>
      </c>
      <c r="AE180" s="7" t="s">
        <v>1667</v>
      </c>
      <c r="AF180" s="265"/>
      <c r="AG180" s="258">
        <f t="shared" si="4"/>
        <v>0.36</v>
      </c>
      <c r="AH180" s="7" t="str">
        <f t="shared" si="5"/>
        <v>YES</v>
      </c>
      <c r="AI180" s="265"/>
      <c r="AJ180" s="238"/>
      <c r="AK180" s="238"/>
      <c r="AL180" s="238"/>
      <c r="AM180" s="238"/>
      <c r="AN180" s="238"/>
      <c r="AO180" s="238"/>
      <c r="AP180" s="238"/>
      <c r="AQ180" s="238"/>
      <c r="AR180" s="238"/>
      <c r="AS180" s="238"/>
      <c r="AT180" s="238"/>
      <c r="AU180" s="238"/>
      <c r="AV180" s="238"/>
      <c r="AW180" s="238"/>
      <c r="AX180" s="238"/>
    </row>
    <row r="181" spans="1:50" ht="37" x14ac:dyDescent="0.2">
      <c r="A181" s="6" t="s">
        <v>129</v>
      </c>
      <c r="B181" s="7" t="s">
        <v>130</v>
      </c>
      <c r="C181" s="7" t="s">
        <v>504</v>
      </c>
      <c r="D181" s="7">
        <v>1</v>
      </c>
      <c r="E181" s="7" t="s">
        <v>195</v>
      </c>
      <c r="F181" s="7" t="s">
        <v>133</v>
      </c>
      <c r="G181" s="7">
        <v>9198887386</v>
      </c>
      <c r="H181" s="7" t="s">
        <v>197</v>
      </c>
      <c r="I181" s="7" t="s">
        <v>136</v>
      </c>
      <c r="J181" s="211" t="s">
        <v>505</v>
      </c>
      <c r="M181" s="6" t="s">
        <v>1619</v>
      </c>
      <c r="N181" s="7" t="s">
        <v>1616</v>
      </c>
      <c r="O181" s="7" t="s">
        <v>1617</v>
      </c>
      <c r="P181" s="7">
        <v>178</v>
      </c>
      <c r="Q181" s="7">
        <v>-9.2233720368547697E+18</v>
      </c>
      <c r="R181" s="211" t="s">
        <v>505</v>
      </c>
      <c r="S181" s="7" t="s">
        <v>130</v>
      </c>
      <c r="T181" s="7" t="s">
        <v>1795</v>
      </c>
      <c r="U181" s="7" t="s">
        <v>1797</v>
      </c>
      <c r="V181" s="7">
        <v>11543.313</v>
      </c>
      <c r="W181" s="7">
        <v>39</v>
      </c>
      <c r="X181" s="7">
        <v>5</v>
      </c>
      <c r="Y181" s="7">
        <v>13</v>
      </c>
      <c r="Z181" s="7" t="s">
        <v>1814</v>
      </c>
      <c r="AA181" s="7" t="s">
        <v>1815</v>
      </c>
      <c r="AB181" s="22">
        <v>360.72899999999998</v>
      </c>
      <c r="AC181" s="7" t="b">
        <v>1</v>
      </c>
      <c r="AD181" s="7">
        <v>0.87535600000000002</v>
      </c>
      <c r="AE181" s="7" t="s">
        <v>1667</v>
      </c>
      <c r="AF181" s="265"/>
      <c r="AG181" s="258">
        <f t="shared" si="4"/>
        <v>0.36</v>
      </c>
      <c r="AH181" s="7" t="str">
        <f t="shared" si="5"/>
        <v>YES</v>
      </c>
      <c r="AI181" s="265"/>
      <c r="AJ181" s="238"/>
      <c r="AK181" s="238"/>
      <c r="AL181" s="238"/>
      <c r="AM181" s="238"/>
      <c r="AN181" s="238"/>
      <c r="AO181" s="238"/>
      <c r="AP181" s="238"/>
      <c r="AQ181" s="238"/>
      <c r="AR181" s="238"/>
      <c r="AS181" s="238"/>
      <c r="AT181" s="238"/>
      <c r="AU181" s="238"/>
      <c r="AV181" s="238"/>
      <c r="AW181" s="238"/>
      <c r="AX181" s="238"/>
    </row>
    <row r="182" spans="1:50" ht="37" x14ac:dyDescent="0.2">
      <c r="A182" s="6" t="s">
        <v>129</v>
      </c>
      <c r="B182" s="7" t="s">
        <v>130</v>
      </c>
      <c r="C182" s="7" t="s">
        <v>506</v>
      </c>
      <c r="D182" s="7">
        <v>1</v>
      </c>
      <c r="E182" s="7" t="s">
        <v>132</v>
      </c>
      <c r="F182" s="7">
        <v>9198887386</v>
      </c>
      <c r="G182" s="7" t="s">
        <v>133</v>
      </c>
      <c r="H182" s="7" t="s">
        <v>197</v>
      </c>
      <c r="I182" s="7" t="s">
        <v>136</v>
      </c>
      <c r="J182" s="212" t="s">
        <v>507</v>
      </c>
      <c r="M182" s="6" t="s">
        <v>1619</v>
      </c>
      <c r="N182" s="7" t="s">
        <v>1616</v>
      </c>
      <c r="O182" s="7" t="s">
        <v>1617</v>
      </c>
      <c r="P182" s="7">
        <v>179</v>
      </c>
      <c r="Q182" s="7">
        <v>-9.2233720368547697E+18</v>
      </c>
      <c r="R182" s="217" t="s">
        <v>507</v>
      </c>
      <c r="S182" s="7" t="s">
        <v>130</v>
      </c>
      <c r="T182" s="7" t="s">
        <v>1795</v>
      </c>
      <c r="U182" s="7" t="s">
        <v>1797</v>
      </c>
      <c r="V182" s="7">
        <v>11543.313</v>
      </c>
      <c r="W182" s="7">
        <v>133</v>
      </c>
      <c r="X182" s="7">
        <v>20</v>
      </c>
      <c r="Y182" s="7">
        <v>59</v>
      </c>
      <c r="Z182" s="7" t="s">
        <v>1815</v>
      </c>
      <c r="AA182" s="7" t="s">
        <v>1816</v>
      </c>
      <c r="AB182" s="22">
        <v>360.72899999999998</v>
      </c>
      <c r="AC182" s="7" t="b">
        <v>1</v>
      </c>
      <c r="AD182" s="7">
        <v>0.71750899999999995</v>
      </c>
      <c r="AE182" s="7" t="s">
        <v>1667</v>
      </c>
      <c r="AF182" s="265"/>
      <c r="AG182" s="258">
        <f t="shared" si="4"/>
        <v>0.36</v>
      </c>
      <c r="AH182" s="7" t="str">
        <f t="shared" si="5"/>
        <v>YES</v>
      </c>
      <c r="AI182" s="265"/>
      <c r="AJ182" s="238"/>
      <c r="AK182" s="238"/>
      <c r="AL182" s="238"/>
      <c r="AM182" s="238"/>
      <c r="AN182" s="238"/>
      <c r="AO182" s="238"/>
      <c r="AP182" s="238"/>
      <c r="AQ182" s="238"/>
      <c r="AR182" s="238"/>
      <c r="AS182" s="238"/>
      <c r="AT182" s="238"/>
      <c r="AU182" s="238"/>
      <c r="AV182" s="238"/>
      <c r="AW182" s="238"/>
      <c r="AX182" s="238"/>
    </row>
    <row r="183" spans="1:50" ht="25" x14ac:dyDescent="0.2">
      <c r="A183" s="6" t="s">
        <v>129</v>
      </c>
      <c r="B183" s="7" t="s">
        <v>130</v>
      </c>
      <c r="C183" s="7" t="s">
        <v>508</v>
      </c>
      <c r="D183" s="7">
        <v>1</v>
      </c>
      <c r="E183" s="7" t="s">
        <v>195</v>
      </c>
      <c r="F183" s="7" t="s">
        <v>133</v>
      </c>
      <c r="G183" s="7">
        <v>9198887386</v>
      </c>
      <c r="H183" s="7" t="s">
        <v>197</v>
      </c>
      <c r="I183" s="7" t="s">
        <v>136</v>
      </c>
      <c r="J183" s="213" t="s">
        <v>509</v>
      </c>
      <c r="M183" s="6" t="s">
        <v>1619</v>
      </c>
      <c r="N183" s="7" t="s">
        <v>1616</v>
      </c>
      <c r="O183" s="7" t="s">
        <v>1617</v>
      </c>
      <c r="P183" s="7">
        <v>180</v>
      </c>
      <c r="Q183" s="7">
        <v>-9.2233720368547697E+18</v>
      </c>
      <c r="R183" s="213" t="s">
        <v>509</v>
      </c>
      <c r="S183" s="7" t="s">
        <v>130</v>
      </c>
      <c r="T183" s="7" t="s">
        <v>1795</v>
      </c>
      <c r="U183" s="7" t="s">
        <v>1797</v>
      </c>
      <c r="V183" s="7">
        <v>11543.313</v>
      </c>
      <c r="W183" s="7">
        <v>58</v>
      </c>
      <c r="X183" s="7">
        <v>9</v>
      </c>
      <c r="Y183" s="7">
        <v>23</v>
      </c>
      <c r="Z183" s="7" t="s">
        <v>1816</v>
      </c>
      <c r="AA183" s="7" t="s">
        <v>1817</v>
      </c>
      <c r="AB183" s="22">
        <v>360.72899999999998</v>
      </c>
      <c r="AC183" s="7" t="b">
        <v>1</v>
      </c>
      <c r="AD183" s="7">
        <v>0.98898900000000001</v>
      </c>
      <c r="AE183" s="7" t="s">
        <v>1667</v>
      </c>
      <c r="AF183" s="265"/>
      <c r="AG183" s="258">
        <f t="shared" si="4"/>
        <v>0.36</v>
      </c>
      <c r="AH183" s="7" t="str">
        <f t="shared" si="5"/>
        <v>YES</v>
      </c>
      <c r="AI183" s="265"/>
      <c r="AJ183" s="238"/>
      <c r="AK183" s="238"/>
      <c r="AL183" s="238"/>
      <c r="AM183" s="238"/>
      <c r="AN183" s="238"/>
      <c r="AO183" s="238"/>
      <c r="AP183" s="238"/>
      <c r="AQ183" s="238"/>
      <c r="AR183" s="238"/>
      <c r="AS183" s="238"/>
      <c r="AT183" s="238"/>
      <c r="AU183" s="238"/>
      <c r="AV183" s="238"/>
      <c r="AW183" s="238"/>
      <c r="AX183" s="238"/>
    </row>
    <row r="184" spans="1:50" ht="37" x14ac:dyDescent="0.2">
      <c r="A184" s="6" t="s">
        <v>129</v>
      </c>
      <c r="B184" s="7" t="s">
        <v>130</v>
      </c>
      <c r="C184" s="7" t="s">
        <v>510</v>
      </c>
      <c r="D184" s="7">
        <v>1</v>
      </c>
      <c r="E184" s="7" t="s">
        <v>132</v>
      </c>
      <c r="F184" s="7">
        <v>9198887386</v>
      </c>
      <c r="G184" s="7" t="s">
        <v>133</v>
      </c>
      <c r="H184" s="7" t="s">
        <v>197</v>
      </c>
      <c r="I184" s="7" t="s">
        <v>136</v>
      </c>
      <c r="J184" s="211" t="s">
        <v>511</v>
      </c>
      <c r="M184" s="6" t="s">
        <v>1619</v>
      </c>
      <c r="N184" s="7" t="s">
        <v>1616</v>
      </c>
      <c r="O184" s="7" t="s">
        <v>1617</v>
      </c>
      <c r="P184" s="7">
        <v>181</v>
      </c>
      <c r="Q184" s="7">
        <v>-9.2233720368547697E+18</v>
      </c>
      <c r="R184" s="211" t="s">
        <v>511</v>
      </c>
      <c r="S184" s="7" t="s">
        <v>130</v>
      </c>
      <c r="T184" s="7" t="s">
        <v>1795</v>
      </c>
      <c r="U184" s="7" t="s">
        <v>1797</v>
      </c>
      <c r="V184" s="7">
        <v>11543.313</v>
      </c>
      <c r="W184" s="7">
        <v>88</v>
      </c>
      <c r="X184" s="7">
        <v>13</v>
      </c>
      <c r="Y184" s="7">
        <v>30</v>
      </c>
      <c r="Z184" s="7" t="s">
        <v>1817</v>
      </c>
      <c r="AA184" s="7" t="s">
        <v>1818</v>
      </c>
      <c r="AB184" s="22">
        <v>360.72899999999998</v>
      </c>
      <c r="AC184" s="7" t="b">
        <v>1</v>
      </c>
      <c r="AD184" s="7">
        <v>0.99842600000000004</v>
      </c>
      <c r="AE184" s="7" t="s">
        <v>1667</v>
      </c>
      <c r="AF184" s="265"/>
      <c r="AG184" s="258">
        <f t="shared" si="4"/>
        <v>0.36</v>
      </c>
      <c r="AH184" s="7" t="str">
        <f t="shared" si="5"/>
        <v>YES</v>
      </c>
      <c r="AI184" s="265"/>
      <c r="AJ184" s="238"/>
      <c r="AK184" s="238"/>
      <c r="AL184" s="238"/>
      <c r="AM184" s="238"/>
      <c r="AN184" s="238"/>
      <c r="AO184" s="238"/>
      <c r="AP184" s="238"/>
      <c r="AQ184" s="238"/>
      <c r="AR184" s="238"/>
      <c r="AS184" s="238"/>
      <c r="AT184" s="238"/>
      <c r="AU184" s="238"/>
      <c r="AV184" s="238"/>
      <c r="AW184" s="238"/>
      <c r="AX184" s="238"/>
    </row>
    <row r="185" spans="1:50" ht="25" x14ac:dyDescent="0.2">
      <c r="A185" s="6" t="s">
        <v>129</v>
      </c>
      <c r="B185" s="7" t="s">
        <v>130</v>
      </c>
      <c r="C185" s="7" t="s">
        <v>512</v>
      </c>
      <c r="D185" s="7">
        <v>1</v>
      </c>
      <c r="E185" s="7" t="s">
        <v>195</v>
      </c>
      <c r="F185" s="7" t="s">
        <v>133</v>
      </c>
      <c r="G185" s="7">
        <v>9198887386</v>
      </c>
      <c r="H185" s="7" t="s">
        <v>197</v>
      </c>
      <c r="I185" s="7" t="s">
        <v>136</v>
      </c>
      <c r="J185" s="212" t="s">
        <v>513</v>
      </c>
      <c r="M185" s="6" t="s">
        <v>1619</v>
      </c>
      <c r="N185" s="7" t="s">
        <v>1616</v>
      </c>
      <c r="O185" s="7" t="s">
        <v>1617</v>
      </c>
      <c r="P185" s="7">
        <v>182</v>
      </c>
      <c r="Q185" s="7">
        <v>-9.2233720368547697E+18</v>
      </c>
      <c r="R185" s="217" t="s">
        <v>513</v>
      </c>
      <c r="S185" s="7" t="s">
        <v>130</v>
      </c>
      <c r="T185" s="7" t="s">
        <v>1795</v>
      </c>
      <c r="U185" s="7" t="s">
        <v>1797</v>
      </c>
      <c r="V185" s="7">
        <v>11543.313</v>
      </c>
      <c r="W185" s="7">
        <v>75</v>
      </c>
      <c r="X185" s="7">
        <v>11</v>
      </c>
      <c r="Y185" s="7">
        <v>34</v>
      </c>
      <c r="Z185" s="7" t="s">
        <v>1818</v>
      </c>
      <c r="AA185" s="7" t="s">
        <v>1819</v>
      </c>
      <c r="AB185" s="22">
        <v>360.72899999999998</v>
      </c>
      <c r="AC185" s="7" t="b">
        <v>1</v>
      </c>
      <c r="AD185" s="7">
        <v>0.96779599999999999</v>
      </c>
      <c r="AE185" s="7" t="s">
        <v>1667</v>
      </c>
      <c r="AF185" s="265"/>
      <c r="AG185" s="258">
        <f t="shared" si="4"/>
        <v>0.36</v>
      </c>
      <c r="AH185" s="7" t="str">
        <f t="shared" si="5"/>
        <v>YES</v>
      </c>
      <c r="AI185" s="265"/>
      <c r="AJ185" s="238"/>
      <c r="AK185" s="238"/>
      <c r="AL185" s="238"/>
      <c r="AM185" s="238"/>
      <c r="AN185" s="238"/>
      <c r="AO185" s="238"/>
      <c r="AP185" s="238"/>
      <c r="AQ185" s="238"/>
      <c r="AR185" s="238"/>
      <c r="AS185" s="238"/>
      <c r="AT185" s="238"/>
      <c r="AU185" s="238"/>
      <c r="AV185" s="238"/>
      <c r="AW185" s="238"/>
      <c r="AX185" s="238"/>
    </row>
    <row r="186" spans="1:50" ht="37" x14ac:dyDescent="0.2">
      <c r="A186" s="6" t="s">
        <v>129</v>
      </c>
      <c r="B186" s="7" t="s">
        <v>130</v>
      </c>
      <c r="C186" s="7" t="s">
        <v>514</v>
      </c>
      <c r="D186" s="7">
        <v>1</v>
      </c>
      <c r="E186" s="7" t="s">
        <v>132</v>
      </c>
      <c r="F186" s="7">
        <v>9198887386</v>
      </c>
      <c r="G186" s="7" t="s">
        <v>133</v>
      </c>
      <c r="H186" s="7" t="s">
        <v>197</v>
      </c>
      <c r="I186" s="7" t="s">
        <v>136</v>
      </c>
      <c r="J186" s="211" t="s">
        <v>515</v>
      </c>
      <c r="M186" s="6" t="s">
        <v>1619</v>
      </c>
      <c r="N186" s="7" t="s">
        <v>1616</v>
      </c>
      <c r="O186" s="7" t="s">
        <v>1617</v>
      </c>
      <c r="P186" s="7">
        <v>183</v>
      </c>
      <c r="Q186" s="7">
        <v>-9.2233720368547697E+18</v>
      </c>
      <c r="R186" s="211" t="s">
        <v>515</v>
      </c>
      <c r="S186" s="7" t="s">
        <v>130</v>
      </c>
      <c r="T186" s="7" t="s">
        <v>1795</v>
      </c>
      <c r="U186" s="7" t="s">
        <v>1797</v>
      </c>
      <c r="V186" s="7">
        <v>11543.313</v>
      </c>
      <c r="W186" s="7">
        <v>123</v>
      </c>
      <c r="X186" s="7">
        <v>24</v>
      </c>
      <c r="Y186" s="7">
        <v>33</v>
      </c>
      <c r="Z186" s="7" t="s">
        <v>1819</v>
      </c>
      <c r="AA186" s="7" t="s">
        <v>1820</v>
      </c>
      <c r="AB186" s="22">
        <v>360.72899999999998</v>
      </c>
      <c r="AC186" s="7" t="b">
        <v>0</v>
      </c>
      <c r="AD186" s="7">
        <v>2.04E-4</v>
      </c>
      <c r="AE186" s="7" t="s">
        <v>1623</v>
      </c>
      <c r="AF186" s="265"/>
      <c r="AG186" s="258">
        <f t="shared" si="4"/>
        <v>0.36</v>
      </c>
      <c r="AH186" s="7" t="str">
        <f t="shared" si="5"/>
        <v>NO</v>
      </c>
      <c r="AI186" s="265"/>
      <c r="AJ186" s="238"/>
      <c r="AK186" s="238"/>
      <c r="AL186" s="238"/>
      <c r="AM186" s="238"/>
      <c r="AN186" s="238"/>
      <c r="AO186" s="238"/>
      <c r="AP186" s="238"/>
      <c r="AQ186" s="238"/>
      <c r="AR186" s="238"/>
      <c r="AS186" s="238"/>
      <c r="AT186" s="238"/>
      <c r="AU186" s="238"/>
      <c r="AV186" s="238"/>
      <c r="AW186" s="238"/>
      <c r="AX186" s="238"/>
    </row>
    <row r="187" spans="1:50" ht="49" x14ac:dyDescent="0.2">
      <c r="A187" s="6" t="s">
        <v>129</v>
      </c>
      <c r="B187" s="7" t="s">
        <v>130</v>
      </c>
      <c r="C187" s="7" t="s">
        <v>516</v>
      </c>
      <c r="D187" s="7">
        <v>1</v>
      </c>
      <c r="E187" s="7" t="s">
        <v>195</v>
      </c>
      <c r="F187" s="7" t="s">
        <v>133</v>
      </c>
      <c r="G187" s="7">
        <v>9198887386</v>
      </c>
      <c r="H187" s="7" t="s">
        <v>197</v>
      </c>
      <c r="I187" s="7" t="s">
        <v>136</v>
      </c>
      <c r="J187" s="211" t="s">
        <v>517</v>
      </c>
      <c r="M187" s="6" t="s">
        <v>1619</v>
      </c>
      <c r="N187" s="7" t="s">
        <v>1616</v>
      </c>
      <c r="O187" s="7" t="s">
        <v>1617</v>
      </c>
      <c r="P187" s="7">
        <v>184</v>
      </c>
      <c r="Q187" s="7">
        <v>-9.2233720368547697E+18</v>
      </c>
      <c r="R187" s="211" t="s">
        <v>517</v>
      </c>
      <c r="S187" s="7" t="s">
        <v>130</v>
      </c>
      <c r="T187" s="7" t="s">
        <v>1795</v>
      </c>
      <c r="U187" s="7" t="s">
        <v>1797</v>
      </c>
      <c r="V187" s="7">
        <v>11543.313</v>
      </c>
      <c r="W187" s="7">
        <v>130</v>
      </c>
      <c r="X187" s="7">
        <v>23</v>
      </c>
      <c r="Y187" s="7">
        <v>42</v>
      </c>
      <c r="Z187" s="7" t="s">
        <v>1820</v>
      </c>
      <c r="AA187" s="7" t="s">
        <v>1821</v>
      </c>
      <c r="AB187" s="22">
        <v>360.72899999999998</v>
      </c>
      <c r="AC187" s="7" t="b">
        <v>1</v>
      </c>
      <c r="AD187" s="7">
        <v>0.99873000000000001</v>
      </c>
      <c r="AE187" s="7" t="s">
        <v>1667</v>
      </c>
      <c r="AF187" s="265"/>
      <c r="AG187" s="258">
        <f t="shared" si="4"/>
        <v>0.36</v>
      </c>
      <c r="AH187" s="7" t="str">
        <f t="shared" si="5"/>
        <v>YES</v>
      </c>
      <c r="AI187" s="265"/>
      <c r="AJ187" s="238"/>
      <c r="AK187" s="238"/>
      <c r="AL187" s="238"/>
      <c r="AM187" s="238"/>
      <c r="AN187" s="238"/>
      <c r="AO187" s="238"/>
      <c r="AP187" s="238"/>
      <c r="AQ187" s="238"/>
      <c r="AR187" s="238"/>
      <c r="AS187" s="238"/>
      <c r="AT187" s="238"/>
      <c r="AU187" s="238"/>
      <c r="AV187" s="238"/>
      <c r="AW187" s="238"/>
      <c r="AX187" s="238"/>
    </row>
    <row r="188" spans="1:50" ht="61" x14ac:dyDescent="0.2">
      <c r="A188" s="6" t="s">
        <v>129</v>
      </c>
      <c r="B188" s="7" t="s">
        <v>130</v>
      </c>
      <c r="C188" s="7" t="s">
        <v>518</v>
      </c>
      <c r="D188" s="7">
        <v>1</v>
      </c>
      <c r="E188" s="7" t="s">
        <v>132</v>
      </c>
      <c r="F188" s="7">
        <v>9198887386</v>
      </c>
      <c r="G188" s="7" t="s">
        <v>133</v>
      </c>
      <c r="H188" s="7" t="s">
        <v>197</v>
      </c>
      <c r="I188" s="7" t="s">
        <v>136</v>
      </c>
      <c r="J188" s="212" t="s">
        <v>519</v>
      </c>
      <c r="M188" s="6" t="s">
        <v>1619</v>
      </c>
      <c r="N188" s="7" t="s">
        <v>1616</v>
      </c>
      <c r="O188" s="7" t="s">
        <v>1617</v>
      </c>
      <c r="P188" s="7">
        <v>185</v>
      </c>
      <c r="Q188" s="7">
        <v>-9.2233720368547697E+18</v>
      </c>
      <c r="R188" s="217" t="s">
        <v>519</v>
      </c>
      <c r="S188" s="7" t="s">
        <v>130</v>
      </c>
      <c r="T188" s="7" t="s">
        <v>1795</v>
      </c>
      <c r="U188" s="7" t="s">
        <v>1797</v>
      </c>
      <c r="V188" s="7">
        <v>11543.313</v>
      </c>
      <c r="W188" s="7">
        <v>179</v>
      </c>
      <c r="X188" s="7">
        <v>24</v>
      </c>
      <c r="Y188" s="7">
        <v>104</v>
      </c>
      <c r="Z188" s="7" t="s">
        <v>1821</v>
      </c>
      <c r="AA188" s="7" t="s">
        <v>1822</v>
      </c>
      <c r="AB188" s="22">
        <v>360.72899999999998</v>
      </c>
      <c r="AC188" s="7" t="b">
        <v>0</v>
      </c>
      <c r="AD188" s="7">
        <v>1.5689999999999999E-2</v>
      </c>
      <c r="AE188" s="7" t="s">
        <v>1623</v>
      </c>
      <c r="AF188" s="265"/>
      <c r="AG188" s="258">
        <f t="shared" si="4"/>
        <v>0.36</v>
      </c>
      <c r="AH188" s="7" t="str">
        <f t="shared" si="5"/>
        <v>NO</v>
      </c>
      <c r="AI188" s="265"/>
      <c r="AJ188" s="238"/>
      <c r="AK188" s="238"/>
      <c r="AL188" s="238"/>
      <c r="AM188" s="238"/>
      <c r="AN188" s="238"/>
      <c r="AO188" s="238"/>
      <c r="AP188" s="238"/>
      <c r="AQ188" s="238"/>
      <c r="AR188" s="238"/>
      <c r="AS188" s="238"/>
      <c r="AT188" s="238"/>
      <c r="AU188" s="238"/>
      <c r="AV188" s="238"/>
      <c r="AW188" s="238"/>
      <c r="AX188" s="238"/>
    </row>
    <row r="189" spans="1:50" ht="25" x14ac:dyDescent="0.2">
      <c r="A189" s="6" t="s">
        <v>129</v>
      </c>
      <c r="B189" s="7" t="s">
        <v>130</v>
      </c>
      <c r="C189" s="7" t="s">
        <v>520</v>
      </c>
      <c r="D189" s="7">
        <v>1</v>
      </c>
      <c r="E189" s="7" t="s">
        <v>195</v>
      </c>
      <c r="F189" s="7" t="s">
        <v>133</v>
      </c>
      <c r="G189" s="7">
        <v>9198887386</v>
      </c>
      <c r="H189" s="7" t="s">
        <v>197</v>
      </c>
      <c r="I189" s="7" t="s">
        <v>136</v>
      </c>
      <c r="J189" s="211" t="s">
        <v>521</v>
      </c>
      <c r="M189" s="6" t="s">
        <v>1619</v>
      </c>
      <c r="N189" s="7" t="s">
        <v>1616</v>
      </c>
      <c r="O189" s="7" t="s">
        <v>1617</v>
      </c>
      <c r="P189" s="7">
        <v>186</v>
      </c>
      <c r="Q189" s="7">
        <v>-9.2233720368547697E+18</v>
      </c>
      <c r="R189" s="211" t="s">
        <v>521</v>
      </c>
      <c r="S189" s="7" t="s">
        <v>130</v>
      </c>
      <c r="T189" s="7" t="s">
        <v>1795</v>
      </c>
      <c r="U189" s="7" t="s">
        <v>1797</v>
      </c>
      <c r="V189" s="7">
        <v>11543.313</v>
      </c>
      <c r="W189" s="7">
        <v>54</v>
      </c>
      <c r="X189" s="7">
        <v>9</v>
      </c>
      <c r="Y189" s="7">
        <v>21</v>
      </c>
      <c r="Z189" s="7" t="s">
        <v>1822</v>
      </c>
      <c r="AA189" s="7" t="s">
        <v>1823</v>
      </c>
      <c r="AB189" s="22">
        <v>360.72899999999998</v>
      </c>
      <c r="AC189" s="7" t="b">
        <v>0</v>
      </c>
      <c r="AD189" s="7">
        <v>1.2930000000000001E-3</v>
      </c>
      <c r="AE189" s="7" t="s">
        <v>1623</v>
      </c>
      <c r="AF189" s="265"/>
      <c r="AG189" s="258">
        <f t="shared" si="4"/>
        <v>0.36</v>
      </c>
      <c r="AH189" s="7" t="str">
        <f t="shared" si="5"/>
        <v>NO</v>
      </c>
      <c r="AI189" s="265"/>
      <c r="AJ189" s="238"/>
      <c r="AK189" s="238"/>
      <c r="AL189" s="238"/>
      <c r="AM189" s="238"/>
      <c r="AN189" s="238"/>
      <c r="AO189" s="238"/>
      <c r="AP189" s="238"/>
      <c r="AQ189" s="238"/>
      <c r="AR189" s="238"/>
      <c r="AS189" s="238"/>
      <c r="AT189" s="238"/>
      <c r="AU189" s="238"/>
      <c r="AV189" s="238"/>
      <c r="AW189" s="238"/>
      <c r="AX189" s="238"/>
    </row>
    <row r="190" spans="1:50" ht="37" x14ac:dyDescent="0.2">
      <c r="A190" s="6" t="s">
        <v>129</v>
      </c>
      <c r="B190" s="7" t="s">
        <v>130</v>
      </c>
      <c r="C190" s="7" t="s">
        <v>522</v>
      </c>
      <c r="D190" s="7">
        <v>1</v>
      </c>
      <c r="E190" s="7" t="s">
        <v>132</v>
      </c>
      <c r="F190" s="7">
        <v>9198887386</v>
      </c>
      <c r="G190" s="7" t="s">
        <v>133</v>
      </c>
      <c r="H190" s="7" t="s">
        <v>197</v>
      </c>
      <c r="I190" s="7" t="s">
        <v>136</v>
      </c>
      <c r="J190" s="211" t="s">
        <v>523</v>
      </c>
      <c r="M190" s="6" t="s">
        <v>1619</v>
      </c>
      <c r="N190" s="7" t="s">
        <v>1616</v>
      </c>
      <c r="O190" s="7" t="s">
        <v>1617</v>
      </c>
      <c r="P190" s="7">
        <v>187</v>
      </c>
      <c r="Q190" s="7">
        <v>-9.2233720368547697E+18</v>
      </c>
      <c r="R190" s="211" t="s">
        <v>523</v>
      </c>
      <c r="S190" s="7" t="s">
        <v>130</v>
      </c>
      <c r="T190" s="7" t="s">
        <v>1795</v>
      </c>
      <c r="U190" s="7" t="s">
        <v>1797</v>
      </c>
      <c r="V190" s="7">
        <v>11543.313</v>
      </c>
      <c r="W190" s="7">
        <v>107</v>
      </c>
      <c r="X190" s="7">
        <v>19</v>
      </c>
      <c r="Y190" s="7">
        <v>34</v>
      </c>
      <c r="Z190" s="7" t="s">
        <v>1823</v>
      </c>
      <c r="AA190" s="7" t="s">
        <v>1824</v>
      </c>
      <c r="AB190" s="22">
        <v>360.72899999999998</v>
      </c>
      <c r="AC190" s="7" t="b">
        <v>0</v>
      </c>
      <c r="AD190" s="7">
        <v>2.0500000000000001E-2</v>
      </c>
      <c r="AE190" s="7" t="s">
        <v>1623</v>
      </c>
      <c r="AF190" s="265"/>
      <c r="AG190" s="258">
        <f t="shared" si="4"/>
        <v>0.36</v>
      </c>
      <c r="AH190" s="7" t="str">
        <f t="shared" si="5"/>
        <v>NO</v>
      </c>
      <c r="AI190" s="265"/>
      <c r="AJ190" s="238"/>
      <c r="AK190" s="238"/>
      <c r="AL190" s="238"/>
      <c r="AM190" s="238"/>
      <c r="AN190" s="238"/>
      <c r="AO190" s="238"/>
      <c r="AP190" s="238"/>
      <c r="AQ190" s="238"/>
      <c r="AR190" s="238"/>
      <c r="AS190" s="238"/>
      <c r="AT190" s="238"/>
      <c r="AU190" s="238"/>
      <c r="AV190" s="238"/>
      <c r="AW190" s="238"/>
      <c r="AX190" s="238"/>
    </row>
    <row r="191" spans="1:50" ht="49" x14ac:dyDescent="0.2">
      <c r="A191" s="6" t="s">
        <v>129</v>
      </c>
      <c r="B191" s="7" t="s">
        <v>130</v>
      </c>
      <c r="C191" s="7" t="s">
        <v>524</v>
      </c>
      <c r="D191" s="7">
        <v>1</v>
      </c>
      <c r="E191" s="7" t="s">
        <v>195</v>
      </c>
      <c r="F191" s="7" t="s">
        <v>133</v>
      </c>
      <c r="G191" s="7">
        <v>9198887386</v>
      </c>
      <c r="H191" s="7" t="s">
        <v>197</v>
      </c>
      <c r="I191" s="7" t="s">
        <v>136</v>
      </c>
      <c r="J191" s="212" t="s">
        <v>525</v>
      </c>
      <c r="M191" s="6" t="s">
        <v>1619</v>
      </c>
      <c r="N191" s="7" t="s">
        <v>1616</v>
      </c>
      <c r="O191" s="7" t="s">
        <v>1617</v>
      </c>
      <c r="P191" s="7">
        <v>188</v>
      </c>
      <c r="Q191" s="7">
        <v>-9.2233720368547697E+18</v>
      </c>
      <c r="R191" s="217" t="s">
        <v>525</v>
      </c>
      <c r="S191" s="7" t="s">
        <v>130</v>
      </c>
      <c r="T191" s="7" t="s">
        <v>1795</v>
      </c>
      <c r="U191" s="7" t="s">
        <v>1797</v>
      </c>
      <c r="V191" s="7">
        <v>11543.313</v>
      </c>
      <c r="W191" s="7">
        <v>149</v>
      </c>
      <c r="X191" s="7">
        <v>23</v>
      </c>
      <c r="Y191" s="7">
        <v>57</v>
      </c>
      <c r="Z191" s="7" t="s">
        <v>1824</v>
      </c>
      <c r="AA191" s="7" t="s">
        <v>1825</v>
      </c>
      <c r="AB191" s="22">
        <v>360.72899999999998</v>
      </c>
      <c r="AC191" s="7" t="b">
        <v>0</v>
      </c>
      <c r="AD191" s="7">
        <v>2.8679999999999999E-3</v>
      </c>
      <c r="AE191" s="7" t="s">
        <v>1623</v>
      </c>
      <c r="AF191" s="265"/>
      <c r="AG191" s="258">
        <f t="shared" si="4"/>
        <v>0.36</v>
      </c>
      <c r="AH191" s="7" t="str">
        <f t="shared" si="5"/>
        <v>NO</v>
      </c>
      <c r="AI191" s="265"/>
      <c r="AJ191" s="238"/>
      <c r="AK191" s="238"/>
      <c r="AL191" s="238"/>
      <c r="AM191" s="238"/>
      <c r="AN191" s="238"/>
      <c r="AO191" s="238"/>
      <c r="AP191" s="238"/>
      <c r="AQ191" s="238"/>
      <c r="AR191" s="238"/>
      <c r="AS191" s="238"/>
      <c r="AT191" s="238"/>
      <c r="AU191" s="238"/>
      <c r="AV191" s="238"/>
      <c r="AW191" s="238"/>
      <c r="AX191" s="238"/>
    </row>
    <row r="192" spans="1:50" ht="25" x14ac:dyDescent="0.2">
      <c r="A192" s="6" t="s">
        <v>129</v>
      </c>
      <c r="B192" s="7" t="s">
        <v>130</v>
      </c>
      <c r="C192" s="7" t="s">
        <v>526</v>
      </c>
      <c r="D192" s="7">
        <v>1</v>
      </c>
      <c r="E192" s="7" t="s">
        <v>132</v>
      </c>
      <c r="F192" s="7">
        <v>9198887386</v>
      </c>
      <c r="G192" s="7" t="s">
        <v>133</v>
      </c>
      <c r="H192" s="7" t="s">
        <v>197</v>
      </c>
      <c r="I192" s="7" t="s">
        <v>136</v>
      </c>
      <c r="J192" s="211" t="s">
        <v>527</v>
      </c>
      <c r="M192" s="6" t="s">
        <v>1619</v>
      </c>
      <c r="N192" s="7" t="s">
        <v>1616</v>
      </c>
      <c r="O192" s="7" t="s">
        <v>1617</v>
      </c>
      <c r="P192" s="7">
        <v>189</v>
      </c>
      <c r="Q192" s="7">
        <v>-9.2233720368547697E+18</v>
      </c>
      <c r="R192" s="211" t="s">
        <v>527</v>
      </c>
      <c r="S192" s="7" t="s">
        <v>130</v>
      </c>
      <c r="T192" s="7" t="s">
        <v>1795</v>
      </c>
      <c r="U192" s="7" t="s">
        <v>1797</v>
      </c>
      <c r="V192" s="7">
        <v>11543.313</v>
      </c>
      <c r="W192" s="7">
        <v>52</v>
      </c>
      <c r="X192" s="7">
        <v>7</v>
      </c>
      <c r="Y192" s="7">
        <v>21</v>
      </c>
      <c r="Z192" s="7" t="s">
        <v>1825</v>
      </c>
      <c r="AA192" s="7" t="s">
        <v>1826</v>
      </c>
      <c r="AB192" s="22">
        <v>360.72899999999998</v>
      </c>
      <c r="AC192" s="7" t="b">
        <v>1</v>
      </c>
      <c r="AD192" s="7">
        <v>0.99710699999999997</v>
      </c>
      <c r="AE192" s="7" t="s">
        <v>1667</v>
      </c>
      <c r="AF192" s="265"/>
      <c r="AG192" s="258">
        <f t="shared" si="4"/>
        <v>0.36</v>
      </c>
      <c r="AH192" s="7" t="str">
        <f t="shared" si="5"/>
        <v>YES</v>
      </c>
      <c r="AI192" s="265"/>
      <c r="AJ192" s="238"/>
      <c r="AK192" s="238"/>
      <c r="AL192" s="238"/>
      <c r="AM192" s="238"/>
      <c r="AN192" s="238"/>
      <c r="AO192" s="238"/>
      <c r="AP192" s="238"/>
      <c r="AQ192" s="238"/>
      <c r="AR192" s="238"/>
      <c r="AS192" s="238"/>
      <c r="AT192" s="238"/>
      <c r="AU192" s="238"/>
      <c r="AV192" s="238"/>
      <c r="AW192" s="238"/>
      <c r="AX192" s="238"/>
    </row>
    <row r="193" spans="1:50" ht="61" x14ac:dyDescent="0.2">
      <c r="A193" s="6" t="s">
        <v>129</v>
      </c>
      <c r="B193" s="7" t="s">
        <v>130</v>
      </c>
      <c r="C193" s="7" t="s">
        <v>528</v>
      </c>
      <c r="D193" s="7">
        <v>1</v>
      </c>
      <c r="E193" s="7" t="s">
        <v>195</v>
      </c>
      <c r="F193" s="7" t="s">
        <v>133</v>
      </c>
      <c r="G193" s="7">
        <v>9198887386</v>
      </c>
      <c r="H193" s="7" t="s">
        <v>197</v>
      </c>
      <c r="I193" s="7" t="s">
        <v>136</v>
      </c>
      <c r="J193" s="212" t="s">
        <v>529</v>
      </c>
      <c r="M193" s="6" t="s">
        <v>1619</v>
      </c>
      <c r="N193" s="7" t="s">
        <v>1616</v>
      </c>
      <c r="O193" s="7" t="s">
        <v>1617</v>
      </c>
      <c r="P193" s="7">
        <v>190</v>
      </c>
      <c r="Q193" s="7">
        <v>-9.2233720368547697E+18</v>
      </c>
      <c r="R193" s="217" t="s">
        <v>529</v>
      </c>
      <c r="S193" s="7" t="s">
        <v>130</v>
      </c>
      <c r="T193" s="7" t="s">
        <v>1795</v>
      </c>
      <c r="U193" s="7" t="s">
        <v>1797</v>
      </c>
      <c r="V193" s="7">
        <v>11543.313</v>
      </c>
      <c r="W193" s="7">
        <v>143</v>
      </c>
      <c r="X193" s="7">
        <v>21</v>
      </c>
      <c r="Y193" s="7">
        <v>46</v>
      </c>
      <c r="Z193" s="7" t="s">
        <v>1826</v>
      </c>
      <c r="AA193" s="7" t="s">
        <v>1827</v>
      </c>
      <c r="AB193" s="22">
        <v>360.72899999999998</v>
      </c>
      <c r="AC193" s="7" t="b">
        <v>0</v>
      </c>
      <c r="AD193" s="7">
        <v>1.4168E-2</v>
      </c>
      <c r="AE193" s="7" t="s">
        <v>1623</v>
      </c>
      <c r="AF193" s="265"/>
      <c r="AG193" s="258">
        <f t="shared" si="4"/>
        <v>0.36</v>
      </c>
      <c r="AH193" s="7" t="str">
        <f t="shared" si="5"/>
        <v>NO</v>
      </c>
      <c r="AI193" s="265"/>
      <c r="AJ193" s="238"/>
      <c r="AK193" s="238"/>
      <c r="AL193" s="238"/>
      <c r="AM193" s="238"/>
      <c r="AN193" s="238"/>
      <c r="AO193" s="238"/>
      <c r="AP193" s="238"/>
      <c r="AQ193" s="238"/>
      <c r="AR193" s="238"/>
      <c r="AS193" s="238"/>
      <c r="AT193" s="238"/>
      <c r="AU193" s="238"/>
      <c r="AV193" s="238"/>
      <c r="AW193" s="238"/>
      <c r="AX193" s="238"/>
    </row>
    <row r="194" spans="1:50" ht="25" x14ac:dyDescent="0.2">
      <c r="A194" s="6" t="s">
        <v>129</v>
      </c>
      <c r="B194" s="7" t="s">
        <v>130</v>
      </c>
      <c r="C194" s="7" t="s">
        <v>530</v>
      </c>
      <c r="D194" s="7">
        <v>1</v>
      </c>
      <c r="E194" s="7" t="s">
        <v>132</v>
      </c>
      <c r="F194" s="7">
        <v>9198887386</v>
      </c>
      <c r="G194" s="7" t="s">
        <v>133</v>
      </c>
      <c r="H194" s="7" t="s">
        <v>197</v>
      </c>
      <c r="I194" s="7" t="s">
        <v>136</v>
      </c>
      <c r="J194" s="212" t="s">
        <v>531</v>
      </c>
      <c r="M194" s="6" t="s">
        <v>1619</v>
      </c>
      <c r="N194" s="7" t="s">
        <v>1616</v>
      </c>
      <c r="O194" s="7" t="s">
        <v>1617</v>
      </c>
      <c r="P194" s="7">
        <v>191</v>
      </c>
      <c r="Q194" s="7">
        <v>-9.2233720368547697E+18</v>
      </c>
      <c r="R194" s="217" t="s">
        <v>531</v>
      </c>
      <c r="S194" s="7" t="s">
        <v>130</v>
      </c>
      <c r="T194" s="7" t="s">
        <v>1795</v>
      </c>
      <c r="U194" s="7" t="s">
        <v>1797</v>
      </c>
      <c r="V194" s="7">
        <v>11543.313</v>
      </c>
      <c r="W194" s="7">
        <v>87</v>
      </c>
      <c r="X194" s="7">
        <v>11</v>
      </c>
      <c r="Y194" s="7">
        <v>40</v>
      </c>
      <c r="Z194" s="7" t="s">
        <v>1827</v>
      </c>
      <c r="AA194" s="7" t="s">
        <v>1828</v>
      </c>
      <c r="AB194" s="22">
        <v>360.72899999999998</v>
      </c>
      <c r="AC194" s="7" t="b">
        <v>1</v>
      </c>
      <c r="AD194" s="7">
        <v>0.70651699999999995</v>
      </c>
      <c r="AE194" s="7" t="s">
        <v>1667</v>
      </c>
      <c r="AF194" s="265"/>
      <c r="AG194" s="258">
        <f t="shared" si="4"/>
        <v>0.36</v>
      </c>
      <c r="AH194" s="7" t="str">
        <f t="shared" si="5"/>
        <v>YES</v>
      </c>
      <c r="AI194" s="265"/>
      <c r="AJ194" s="238"/>
      <c r="AK194" s="238"/>
      <c r="AL194" s="238"/>
      <c r="AM194" s="238"/>
      <c r="AN194" s="238"/>
      <c r="AO194" s="238"/>
      <c r="AP194" s="238"/>
      <c r="AQ194" s="238"/>
      <c r="AR194" s="238"/>
      <c r="AS194" s="238"/>
      <c r="AT194" s="238"/>
      <c r="AU194" s="238"/>
      <c r="AV194" s="238"/>
      <c r="AW194" s="238"/>
      <c r="AX194" s="238"/>
    </row>
    <row r="195" spans="1:50" ht="37" x14ac:dyDescent="0.2">
      <c r="A195" s="6" t="s">
        <v>129</v>
      </c>
      <c r="B195" s="7" t="s">
        <v>130</v>
      </c>
      <c r="C195" s="7" t="s">
        <v>532</v>
      </c>
      <c r="D195" s="7">
        <v>1</v>
      </c>
      <c r="E195" s="7" t="s">
        <v>195</v>
      </c>
      <c r="F195" s="7" t="s">
        <v>133</v>
      </c>
      <c r="G195" s="7">
        <v>9198887386</v>
      </c>
      <c r="H195" s="7" t="s">
        <v>197</v>
      </c>
      <c r="I195" s="7" t="s">
        <v>136</v>
      </c>
      <c r="J195" s="212" t="s">
        <v>533</v>
      </c>
      <c r="M195" s="6" t="s">
        <v>1619</v>
      </c>
      <c r="N195" s="7" t="s">
        <v>1616</v>
      </c>
      <c r="O195" s="7" t="s">
        <v>1617</v>
      </c>
      <c r="P195" s="7">
        <v>192</v>
      </c>
      <c r="Q195" s="7">
        <v>-9.2233720368547697E+18</v>
      </c>
      <c r="R195" s="217" t="s">
        <v>533</v>
      </c>
      <c r="S195" s="7" t="s">
        <v>130</v>
      </c>
      <c r="T195" s="7" t="s">
        <v>1829</v>
      </c>
      <c r="U195" s="7" t="s">
        <v>1831</v>
      </c>
      <c r="V195" s="7">
        <v>13556.545</v>
      </c>
      <c r="W195" s="7">
        <v>109</v>
      </c>
      <c r="X195" s="7">
        <v>20</v>
      </c>
      <c r="Y195" s="7">
        <v>51</v>
      </c>
      <c r="Z195" s="7" t="s">
        <v>1829</v>
      </c>
      <c r="AA195" s="7" t="s">
        <v>1830</v>
      </c>
      <c r="AB195" s="22">
        <v>423.642</v>
      </c>
      <c r="AC195" s="7" t="b">
        <v>0</v>
      </c>
      <c r="AD195" s="7">
        <v>1.3179999999999999E-3</v>
      </c>
      <c r="AE195" s="7" t="s">
        <v>1623</v>
      </c>
      <c r="AF195" s="265"/>
      <c r="AG195" s="258">
        <f t="shared" si="4"/>
        <v>0.42</v>
      </c>
      <c r="AH195" s="7" t="str">
        <f t="shared" si="5"/>
        <v>NO</v>
      </c>
      <c r="AI195" s="265"/>
      <c r="AJ195" s="238"/>
      <c r="AK195" s="238"/>
      <c r="AL195" s="238"/>
      <c r="AM195" s="238"/>
      <c r="AN195" s="238"/>
      <c r="AO195" s="238"/>
      <c r="AP195" s="238"/>
      <c r="AQ195" s="238"/>
      <c r="AR195" s="238"/>
      <c r="AS195" s="238"/>
      <c r="AT195" s="238"/>
      <c r="AU195" s="238"/>
      <c r="AV195" s="238"/>
      <c r="AW195" s="238"/>
      <c r="AX195" s="238"/>
    </row>
    <row r="196" spans="1:50" x14ac:dyDescent="0.2">
      <c r="A196" s="6" t="s">
        <v>129</v>
      </c>
      <c r="B196" s="7" t="s">
        <v>130</v>
      </c>
      <c r="C196" s="7" t="s">
        <v>534</v>
      </c>
      <c r="D196" s="7">
        <v>1</v>
      </c>
      <c r="E196" s="7" t="s">
        <v>132</v>
      </c>
      <c r="F196" s="7">
        <v>9198887386</v>
      </c>
      <c r="G196" s="7" t="s">
        <v>133</v>
      </c>
      <c r="H196" s="7" t="s">
        <v>197</v>
      </c>
      <c r="I196" s="7" t="s">
        <v>136</v>
      </c>
      <c r="J196" s="211" t="s">
        <v>535</v>
      </c>
      <c r="M196" s="6" t="s">
        <v>1619</v>
      </c>
      <c r="N196" s="7" t="s">
        <v>1616</v>
      </c>
      <c r="O196" s="7" t="s">
        <v>1617</v>
      </c>
      <c r="P196" s="7">
        <v>193</v>
      </c>
      <c r="Q196" s="7">
        <v>-9.2233720368547697E+18</v>
      </c>
      <c r="R196" s="211" t="s">
        <v>535</v>
      </c>
      <c r="S196" s="7" t="s">
        <v>130</v>
      </c>
      <c r="T196" s="7" t="s">
        <v>1829</v>
      </c>
      <c r="U196" s="7" t="s">
        <v>1831</v>
      </c>
      <c r="V196" s="7">
        <v>13556.545</v>
      </c>
      <c r="W196" s="7">
        <v>13</v>
      </c>
      <c r="X196" s="7">
        <v>3</v>
      </c>
      <c r="Y196" s="7">
        <v>7</v>
      </c>
      <c r="Z196" s="7" t="s">
        <v>1830</v>
      </c>
      <c r="AA196" s="7" t="s">
        <v>1832</v>
      </c>
      <c r="AB196" s="22">
        <v>423.642</v>
      </c>
      <c r="AC196" s="7" t="b">
        <v>0</v>
      </c>
      <c r="AD196" s="7">
        <v>1.35E-4</v>
      </c>
      <c r="AE196" s="7" t="s">
        <v>1623</v>
      </c>
      <c r="AF196" s="265"/>
      <c r="AG196" s="258">
        <f t="shared" ref="AG196:AG259" si="6">ROUND(AB196/1000,2)</f>
        <v>0.42</v>
      </c>
      <c r="AH196" s="7" t="str">
        <f t="shared" ref="AH196:AH259" si="7">IF(OR(AC196="",AC196=FALSE),"NO","YES")</f>
        <v>NO</v>
      </c>
      <c r="AI196" s="265"/>
      <c r="AJ196" s="238"/>
      <c r="AK196" s="238"/>
      <c r="AL196" s="238"/>
      <c r="AM196" s="238"/>
      <c r="AN196" s="238"/>
      <c r="AO196" s="238"/>
      <c r="AP196" s="238"/>
      <c r="AQ196" s="238"/>
      <c r="AR196" s="238"/>
      <c r="AS196" s="238"/>
      <c r="AT196" s="238"/>
      <c r="AU196" s="238"/>
      <c r="AV196" s="238"/>
      <c r="AW196" s="238"/>
      <c r="AX196" s="238"/>
    </row>
    <row r="197" spans="1:50" ht="37" x14ac:dyDescent="0.2">
      <c r="A197" s="6" t="s">
        <v>129</v>
      </c>
      <c r="B197" s="7" t="s">
        <v>130</v>
      </c>
      <c r="C197" s="7" t="s">
        <v>536</v>
      </c>
      <c r="D197" s="7">
        <v>1</v>
      </c>
      <c r="E197" s="7" t="s">
        <v>195</v>
      </c>
      <c r="F197" s="7" t="s">
        <v>133</v>
      </c>
      <c r="G197" s="7">
        <v>9198887386</v>
      </c>
      <c r="H197" s="7" t="s">
        <v>197</v>
      </c>
      <c r="I197" s="7" t="s">
        <v>136</v>
      </c>
      <c r="J197" s="213" t="s">
        <v>537</v>
      </c>
      <c r="M197" s="6" t="s">
        <v>1619</v>
      </c>
      <c r="N197" s="7" t="s">
        <v>1616</v>
      </c>
      <c r="O197" s="7" t="s">
        <v>1617</v>
      </c>
      <c r="P197" s="7">
        <v>194</v>
      </c>
      <c r="Q197" s="7">
        <v>-9.2233720368547697E+18</v>
      </c>
      <c r="R197" s="213" t="s">
        <v>537</v>
      </c>
      <c r="S197" s="7" t="s">
        <v>130</v>
      </c>
      <c r="T197" s="7" t="s">
        <v>1829</v>
      </c>
      <c r="U197" s="7" t="s">
        <v>1831</v>
      </c>
      <c r="V197" s="7">
        <v>13556.545</v>
      </c>
      <c r="W197" s="7">
        <v>124</v>
      </c>
      <c r="X197" s="7">
        <v>22</v>
      </c>
      <c r="Y197" s="7">
        <v>31</v>
      </c>
      <c r="Z197" s="7" t="s">
        <v>1832</v>
      </c>
      <c r="AA197" s="7" t="s">
        <v>1833</v>
      </c>
      <c r="AB197" s="22">
        <v>423.642</v>
      </c>
      <c r="AC197" s="7" t="b">
        <v>0</v>
      </c>
      <c r="AD197" s="7">
        <v>8.9499999999999996E-4</v>
      </c>
      <c r="AE197" s="7" t="s">
        <v>1623</v>
      </c>
      <c r="AF197" s="265"/>
      <c r="AG197" s="258">
        <f t="shared" si="6"/>
        <v>0.42</v>
      </c>
      <c r="AH197" s="7" t="str">
        <f t="shared" si="7"/>
        <v>NO</v>
      </c>
      <c r="AI197" s="265"/>
      <c r="AJ197" s="238"/>
      <c r="AK197" s="238"/>
      <c r="AL197" s="238"/>
      <c r="AM197" s="238"/>
      <c r="AN197" s="238"/>
      <c r="AO197" s="238"/>
      <c r="AP197" s="238"/>
      <c r="AQ197" s="238"/>
      <c r="AR197" s="238"/>
      <c r="AS197" s="238"/>
      <c r="AT197" s="238"/>
      <c r="AU197" s="238"/>
      <c r="AV197" s="238"/>
      <c r="AW197" s="238"/>
      <c r="AX197" s="238"/>
    </row>
    <row r="198" spans="1:50" ht="37" x14ac:dyDescent="0.2">
      <c r="A198" s="6" t="s">
        <v>129</v>
      </c>
      <c r="B198" s="7" t="s">
        <v>130</v>
      </c>
      <c r="C198" s="7" t="s">
        <v>538</v>
      </c>
      <c r="D198" s="7">
        <v>1</v>
      </c>
      <c r="E198" s="7" t="s">
        <v>132</v>
      </c>
      <c r="F198" s="7">
        <v>9198887386</v>
      </c>
      <c r="G198" s="7" t="s">
        <v>133</v>
      </c>
      <c r="H198" s="7" t="s">
        <v>197</v>
      </c>
      <c r="I198" s="7" t="s">
        <v>136</v>
      </c>
      <c r="J198" s="211" t="s">
        <v>539</v>
      </c>
      <c r="M198" s="6" t="s">
        <v>1619</v>
      </c>
      <c r="N198" s="7" t="s">
        <v>1616</v>
      </c>
      <c r="O198" s="7" t="s">
        <v>1617</v>
      </c>
      <c r="P198" s="7">
        <v>195</v>
      </c>
      <c r="Q198" s="7">
        <v>-9.2233720368547697E+18</v>
      </c>
      <c r="R198" s="211" t="s">
        <v>539</v>
      </c>
      <c r="S198" s="7" t="s">
        <v>130</v>
      </c>
      <c r="T198" s="7" t="s">
        <v>1829</v>
      </c>
      <c r="U198" s="7" t="s">
        <v>1831</v>
      </c>
      <c r="V198" s="7">
        <v>13556.545</v>
      </c>
      <c r="W198" s="7">
        <v>102</v>
      </c>
      <c r="X198" s="7">
        <v>20</v>
      </c>
      <c r="Y198" s="7">
        <v>39</v>
      </c>
      <c r="Z198" s="7" t="s">
        <v>1833</v>
      </c>
      <c r="AA198" s="7" t="s">
        <v>1834</v>
      </c>
      <c r="AB198" s="22">
        <v>423.642</v>
      </c>
      <c r="AC198" s="7" t="b">
        <v>0</v>
      </c>
      <c r="AD198" s="7">
        <v>7.6539999999999997E-2</v>
      </c>
      <c r="AE198" s="7" t="s">
        <v>1623</v>
      </c>
      <c r="AF198" s="265"/>
      <c r="AG198" s="258">
        <f t="shared" si="6"/>
        <v>0.42</v>
      </c>
      <c r="AH198" s="7" t="str">
        <f t="shared" si="7"/>
        <v>NO</v>
      </c>
      <c r="AI198" s="265"/>
      <c r="AJ198" s="238"/>
      <c r="AK198" s="238"/>
      <c r="AL198" s="238"/>
      <c r="AM198" s="238"/>
      <c r="AN198" s="238"/>
      <c r="AO198" s="238"/>
      <c r="AP198" s="238"/>
      <c r="AQ198" s="238"/>
      <c r="AR198" s="238"/>
      <c r="AS198" s="238"/>
      <c r="AT198" s="238"/>
      <c r="AU198" s="238"/>
      <c r="AV198" s="238"/>
      <c r="AW198" s="238"/>
      <c r="AX198" s="238"/>
    </row>
    <row r="199" spans="1:50" x14ac:dyDescent="0.2">
      <c r="A199" s="6" t="s">
        <v>129</v>
      </c>
      <c r="B199" s="7" t="s">
        <v>130</v>
      </c>
      <c r="C199" s="7" t="s">
        <v>540</v>
      </c>
      <c r="D199" s="7">
        <v>1</v>
      </c>
      <c r="E199" s="7" t="s">
        <v>195</v>
      </c>
      <c r="F199" s="7" t="s">
        <v>133</v>
      </c>
      <c r="G199" s="7">
        <v>9198887386</v>
      </c>
      <c r="H199" s="7" t="s">
        <v>197</v>
      </c>
      <c r="I199" s="7" t="s">
        <v>136</v>
      </c>
      <c r="J199" s="211" t="s">
        <v>541</v>
      </c>
      <c r="M199" s="6" t="s">
        <v>1619</v>
      </c>
      <c r="N199" s="7" t="s">
        <v>1616</v>
      </c>
      <c r="O199" s="7" t="s">
        <v>1617</v>
      </c>
      <c r="P199" s="7">
        <v>196</v>
      </c>
      <c r="Q199" s="7">
        <v>-9.2233720368547697E+18</v>
      </c>
      <c r="R199" s="211" t="s">
        <v>541</v>
      </c>
      <c r="S199" s="7" t="s">
        <v>130</v>
      </c>
      <c r="T199" s="7" t="s">
        <v>1829</v>
      </c>
      <c r="U199" s="7" t="s">
        <v>1831</v>
      </c>
      <c r="V199" s="7">
        <v>13556.545</v>
      </c>
      <c r="W199" s="7">
        <v>21</v>
      </c>
      <c r="X199" s="7">
        <v>5</v>
      </c>
      <c r="Y199" s="7">
        <v>9</v>
      </c>
      <c r="Z199" s="7" t="s">
        <v>1834</v>
      </c>
      <c r="AA199" s="7" t="s">
        <v>1835</v>
      </c>
      <c r="AB199" s="22">
        <v>423.642</v>
      </c>
      <c r="AC199" s="7" t="b">
        <v>0</v>
      </c>
      <c r="AD199" s="7">
        <v>7.0737999999999995E-2</v>
      </c>
      <c r="AE199" s="7" t="s">
        <v>1623</v>
      </c>
      <c r="AF199" s="265"/>
      <c r="AG199" s="258">
        <f t="shared" si="6"/>
        <v>0.42</v>
      </c>
      <c r="AH199" s="7" t="str">
        <f t="shared" si="7"/>
        <v>NO</v>
      </c>
      <c r="AI199" s="265"/>
      <c r="AJ199" s="238"/>
      <c r="AK199" s="238"/>
      <c r="AL199" s="238"/>
      <c r="AM199" s="238"/>
      <c r="AN199" s="238"/>
      <c r="AO199" s="238"/>
      <c r="AP199" s="238"/>
      <c r="AQ199" s="238"/>
      <c r="AR199" s="238"/>
      <c r="AS199" s="238"/>
      <c r="AT199" s="238"/>
      <c r="AU199" s="238"/>
      <c r="AV199" s="238"/>
      <c r="AW199" s="238"/>
      <c r="AX199" s="238"/>
    </row>
    <row r="200" spans="1:50" ht="37" x14ac:dyDescent="0.2">
      <c r="A200" s="6" t="s">
        <v>129</v>
      </c>
      <c r="B200" s="7" t="s">
        <v>130</v>
      </c>
      <c r="C200" s="7" t="s">
        <v>542</v>
      </c>
      <c r="D200" s="7">
        <v>1</v>
      </c>
      <c r="E200" s="7" t="s">
        <v>132</v>
      </c>
      <c r="F200" s="7">
        <v>9198887386</v>
      </c>
      <c r="G200" s="7" t="s">
        <v>133</v>
      </c>
      <c r="H200" s="7" t="s">
        <v>197</v>
      </c>
      <c r="I200" s="7" t="s">
        <v>136</v>
      </c>
      <c r="J200" s="212" t="s">
        <v>543</v>
      </c>
      <c r="M200" s="6" t="s">
        <v>1619</v>
      </c>
      <c r="N200" s="7" t="s">
        <v>1616</v>
      </c>
      <c r="O200" s="7" t="s">
        <v>1617</v>
      </c>
      <c r="P200" s="7">
        <v>197</v>
      </c>
      <c r="Q200" s="7">
        <v>-9.2233720368547697E+18</v>
      </c>
      <c r="R200" s="217" t="s">
        <v>543</v>
      </c>
      <c r="S200" s="7" t="s">
        <v>130</v>
      </c>
      <c r="T200" s="7" t="s">
        <v>1829</v>
      </c>
      <c r="U200" s="7" t="s">
        <v>1831</v>
      </c>
      <c r="V200" s="7">
        <v>13556.545</v>
      </c>
      <c r="W200" s="7">
        <v>117</v>
      </c>
      <c r="X200" s="7">
        <v>21</v>
      </c>
      <c r="Y200" s="7">
        <v>50</v>
      </c>
      <c r="Z200" s="7" t="s">
        <v>1835</v>
      </c>
      <c r="AA200" s="7" t="s">
        <v>1836</v>
      </c>
      <c r="AB200" s="22">
        <v>423.642</v>
      </c>
      <c r="AC200" s="7" t="b">
        <v>0</v>
      </c>
      <c r="AD200" s="7">
        <v>2.0049999999999998E-3</v>
      </c>
      <c r="AE200" s="7" t="s">
        <v>1623</v>
      </c>
      <c r="AF200" s="265"/>
      <c r="AG200" s="258">
        <f t="shared" si="6"/>
        <v>0.42</v>
      </c>
      <c r="AH200" s="7" t="str">
        <f t="shared" si="7"/>
        <v>NO</v>
      </c>
      <c r="AI200" s="265"/>
      <c r="AJ200" s="238"/>
      <c r="AK200" s="238"/>
      <c r="AL200" s="238"/>
      <c r="AM200" s="238"/>
      <c r="AN200" s="238"/>
      <c r="AO200" s="238"/>
      <c r="AP200" s="238"/>
      <c r="AQ200" s="238"/>
      <c r="AR200" s="238"/>
      <c r="AS200" s="238"/>
      <c r="AT200" s="238"/>
      <c r="AU200" s="238"/>
      <c r="AV200" s="238"/>
      <c r="AW200" s="238"/>
      <c r="AX200" s="238"/>
    </row>
    <row r="201" spans="1:50" ht="25" x14ac:dyDescent="0.2">
      <c r="A201" s="6" t="s">
        <v>129</v>
      </c>
      <c r="B201" s="7" t="s">
        <v>130</v>
      </c>
      <c r="C201" s="7" t="s">
        <v>544</v>
      </c>
      <c r="D201" s="7">
        <v>1</v>
      </c>
      <c r="E201" s="7" t="s">
        <v>195</v>
      </c>
      <c r="F201" s="7" t="s">
        <v>133</v>
      </c>
      <c r="G201" s="7">
        <v>9198887386</v>
      </c>
      <c r="H201" s="7" t="s">
        <v>197</v>
      </c>
      <c r="I201" s="7" t="s">
        <v>136</v>
      </c>
      <c r="J201" s="213" t="s">
        <v>545</v>
      </c>
      <c r="M201" s="6" t="s">
        <v>1619</v>
      </c>
      <c r="N201" s="7" t="s">
        <v>1616</v>
      </c>
      <c r="O201" s="7" t="s">
        <v>1617</v>
      </c>
      <c r="P201" s="7">
        <v>198</v>
      </c>
      <c r="Q201" s="7">
        <v>-9.2233720368547697E+18</v>
      </c>
      <c r="R201" s="213" t="s">
        <v>545</v>
      </c>
      <c r="S201" s="7" t="s">
        <v>130</v>
      </c>
      <c r="T201" s="7" t="s">
        <v>1829</v>
      </c>
      <c r="U201" s="7" t="s">
        <v>1831</v>
      </c>
      <c r="V201" s="7">
        <v>13556.545</v>
      </c>
      <c r="W201" s="7">
        <v>55</v>
      </c>
      <c r="X201" s="7">
        <v>7</v>
      </c>
      <c r="Y201" s="7">
        <v>20</v>
      </c>
      <c r="Z201" s="7" t="s">
        <v>1836</v>
      </c>
      <c r="AA201" s="7" t="s">
        <v>1837</v>
      </c>
      <c r="AB201" s="22">
        <v>423.642</v>
      </c>
      <c r="AC201" s="7" t="b">
        <v>0</v>
      </c>
      <c r="AD201" s="7">
        <v>3.2447999999999998E-2</v>
      </c>
      <c r="AE201" s="7" t="s">
        <v>1623</v>
      </c>
      <c r="AF201" s="265"/>
      <c r="AG201" s="258">
        <f t="shared" si="6"/>
        <v>0.42</v>
      </c>
      <c r="AH201" s="7" t="str">
        <f t="shared" si="7"/>
        <v>NO</v>
      </c>
      <c r="AI201" s="265"/>
      <c r="AJ201" s="238"/>
      <c r="AK201" s="238"/>
      <c r="AL201" s="238"/>
      <c r="AM201" s="238"/>
      <c r="AN201" s="238"/>
      <c r="AO201" s="238"/>
      <c r="AP201" s="238"/>
      <c r="AQ201" s="238"/>
      <c r="AR201" s="238"/>
      <c r="AS201" s="238"/>
      <c r="AT201" s="238"/>
      <c r="AU201" s="238"/>
      <c r="AV201" s="238"/>
      <c r="AW201" s="238"/>
      <c r="AX201" s="238"/>
    </row>
    <row r="202" spans="1:50" ht="61" x14ac:dyDescent="0.2">
      <c r="A202" s="6" t="s">
        <v>129</v>
      </c>
      <c r="B202" s="7" t="s">
        <v>130</v>
      </c>
      <c r="C202" s="7" t="s">
        <v>546</v>
      </c>
      <c r="D202" s="7">
        <v>1</v>
      </c>
      <c r="E202" s="7" t="s">
        <v>132</v>
      </c>
      <c r="F202" s="7">
        <v>9198887386</v>
      </c>
      <c r="G202" s="7" t="s">
        <v>133</v>
      </c>
      <c r="H202" s="7" t="s">
        <v>197</v>
      </c>
      <c r="I202" s="7" t="s">
        <v>136</v>
      </c>
      <c r="J202" s="212" t="s">
        <v>547</v>
      </c>
      <c r="M202" s="6" t="s">
        <v>1619</v>
      </c>
      <c r="N202" s="7" t="s">
        <v>1616</v>
      </c>
      <c r="O202" s="7" t="s">
        <v>1617</v>
      </c>
      <c r="P202" s="7">
        <v>199</v>
      </c>
      <c r="Q202" s="7">
        <v>-9.2233720368547697E+18</v>
      </c>
      <c r="R202" s="217" t="s">
        <v>547</v>
      </c>
      <c r="S202" s="7" t="s">
        <v>130</v>
      </c>
      <c r="T202" s="7" t="s">
        <v>1829</v>
      </c>
      <c r="U202" s="7" t="s">
        <v>1831</v>
      </c>
      <c r="V202" s="7">
        <v>13556.545</v>
      </c>
      <c r="W202" s="7">
        <v>131</v>
      </c>
      <c r="X202" s="7">
        <v>19</v>
      </c>
      <c r="Y202" s="7">
        <v>45</v>
      </c>
      <c r="Z202" s="7" t="s">
        <v>1837</v>
      </c>
      <c r="AA202" s="7" t="s">
        <v>1838</v>
      </c>
      <c r="AB202" s="22">
        <v>423.642</v>
      </c>
      <c r="AC202" s="7" t="b">
        <v>0</v>
      </c>
      <c r="AD202" s="7">
        <v>0.181617</v>
      </c>
      <c r="AE202" s="7" t="s">
        <v>1623</v>
      </c>
      <c r="AF202" s="265"/>
      <c r="AG202" s="258">
        <f t="shared" si="6"/>
        <v>0.42</v>
      </c>
      <c r="AH202" s="7" t="str">
        <f t="shared" si="7"/>
        <v>NO</v>
      </c>
      <c r="AI202" s="265"/>
      <c r="AJ202" s="238"/>
      <c r="AK202" s="238"/>
      <c r="AL202" s="238"/>
      <c r="AM202" s="238"/>
      <c r="AN202" s="238"/>
      <c r="AO202" s="238"/>
      <c r="AP202" s="238"/>
      <c r="AQ202" s="238"/>
      <c r="AR202" s="238"/>
      <c r="AS202" s="238"/>
      <c r="AT202" s="238"/>
      <c r="AU202" s="238"/>
      <c r="AV202" s="238"/>
      <c r="AW202" s="238"/>
      <c r="AX202" s="238"/>
    </row>
    <row r="203" spans="1:50" x14ac:dyDescent="0.2">
      <c r="A203" s="6" t="s">
        <v>129</v>
      </c>
      <c r="B203" s="7" t="s">
        <v>130</v>
      </c>
      <c r="C203" s="7" t="s">
        <v>548</v>
      </c>
      <c r="D203" s="7">
        <v>1</v>
      </c>
      <c r="E203" s="7" t="s">
        <v>195</v>
      </c>
      <c r="F203" s="7" t="s">
        <v>133</v>
      </c>
      <c r="G203" s="7">
        <v>9198887386</v>
      </c>
      <c r="H203" s="7" t="s">
        <v>197</v>
      </c>
      <c r="I203" s="7" t="s">
        <v>136</v>
      </c>
      <c r="J203" s="211" t="s">
        <v>549</v>
      </c>
      <c r="M203" s="6" t="s">
        <v>1619</v>
      </c>
      <c r="N203" s="7" t="s">
        <v>1616</v>
      </c>
      <c r="O203" s="7" t="s">
        <v>1617</v>
      </c>
      <c r="P203" s="7">
        <v>200</v>
      </c>
      <c r="Q203" s="7">
        <v>-9.2233720368547697E+18</v>
      </c>
      <c r="R203" s="211" t="s">
        <v>549</v>
      </c>
      <c r="S203" s="7" t="s">
        <v>130</v>
      </c>
      <c r="T203" s="7" t="s">
        <v>1829</v>
      </c>
      <c r="U203" s="7" t="s">
        <v>1831</v>
      </c>
      <c r="V203" s="7">
        <v>13556.545</v>
      </c>
      <c r="W203" s="7">
        <v>20</v>
      </c>
      <c r="X203" s="7">
        <v>3</v>
      </c>
      <c r="Y203" s="7">
        <v>9</v>
      </c>
      <c r="Z203" s="7" t="s">
        <v>1838</v>
      </c>
      <c r="AA203" s="7" t="s">
        <v>1839</v>
      </c>
      <c r="AB203" s="22">
        <v>423.642</v>
      </c>
      <c r="AC203" s="7" t="b">
        <v>0</v>
      </c>
      <c r="AD203" s="7">
        <v>0.19794400000000001</v>
      </c>
      <c r="AE203" s="7" t="s">
        <v>1623</v>
      </c>
      <c r="AF203" s="265"/>
      <c r="AG203" s="258">
        <f t="shared" si="6"/>
        <v>0.42</v>
      </c>
      <c r="AH203" s="7" t="str">
        <f t="shared" si="7"/>
        <v>NO</v>
      </c>
      <c r="AI203" s="265"/>
      <c r="AJ203" s="238"/>
      <c r="AK203" s="238"/>
      <c r="AL203" s="238"/>
      <c r="AM203" s="238"/>
      <c r="AN203" s="238"/>
      <c r="AO203" s="238"/>
      <c r="AP203" s="238"/>
      <c r="AQ203" s="238"/>
      <c r="AR203" s="238"/>
      <c r="AS203" s="238"/>
      <c r="AT203" s="238"/>
      <c r="AU203" s="238"/>
      <c r="AV203" s="238"/>
      <c r="AW203" s="238"/>
      <c r="AX203" s="238"/>
    </row>
    <row r="204" spans="1:50" ht="49" x14ac:dyDescent="0.2">
      <c r="A204" s="6" t="s">
        <v>129</v>
      </c>
      <c r="B204" s="7" t="s">
        <v>130</v>
      </c>
      <c r="C204" s="7" t="s">
        <v>550</v>
      </c>
      <c r="D204" s="7">
        <v>1</v>
      </c>
      <c r="E204" s="7" t="s">
        <v>132</v>
      </c>
      <c r="F204" s="7">
        <v>9198887386</v>
      </c>
      <c r="G204" s="7" t="s">
        <v>133</v>
      </c>
      <c r="H204" s="7" t="s">
        <v>197</v>
      </c>
      <c r="I204" s="7" t="s">
        <v>136</v>
      </c>
      <c r="J204" s="211" t="s">
        <v>551</v>
      </c>
      <c r="M204" s="6" t="s">
        <v>1619</v>
      </c>
      <c r="N204" s="7" t="s">
        <v>1616</v>
      </c>
      <c r="O204" s="7" t="s">
        <v>1617</v>
      </c>
      <c r="P204" s="7">
        <v>201</v>
      </c>
      <c r="Q204" s="7">
        <v>-9.2233720368547697E+18</v>
      </c>
      <c r="R204" s="211" t="s">
        <v>551</v>
      </c>
      <c r="S204" s="7" t="s">
        <v>130</v>
      </c>
      <c r="T204" s="7" t="s">
        <v>1829</v>
      </c>
      <c r="U204" s="7" t="s">
        <v>1831</v>
      </c>
      <c r="V204" s="7">
        <v>13556.545</v>
      </c>
      <c r="W204" s="7">
        <v>140</v>
      </c>
      <c r="X204" s="7">
        <v>28</v>
      </c>
      <c r="Y204" s="7">
        <v>36</v>
      </c>
      <c r="Z204" s="7" t="s">
        <v>1839</v>
      </c>
      <c r="AA204" s="7" t="s">
        <v>1840</v>
      </c>
      <c r="AB204" s="22">
        <v>423.642</v>
      </c>
      <c r="AC204" s="7" t="b">
        <v>1</v>
      </c>
      <c r="AD204" s="7">
        <v>0.95910300000000004</v>
      </c>
      <c r="AE204" s="7" t="s">
        <v>1667</v>
      </c>
      <c r="AF204" s="265"/>
      <c r="AG204" s="258">
        <f t="shared" si="6"/>
        <v>0.42</v>
      </c>
      <c r="AH204" s="7" t="str">
        <f t="shared" si="7"/>
        <v>YES</v>
      </c>
      <c r="AI204" s="265"/>
      <c r="AJ204" s="238"/>
      <c r="AK204" s="238"/>
      <c r="AL204" s="238"/>
      <c r="AM204" s="238"/>
      <c r="AN204" s="238"/>
      <c r="AO204" s="238"/>
      <c r="AP204" s="238"/>
      <c r="AQ204" s="238"/>
      <c r="AR204" s="238"/>
      <c r="AS204" s="238"/>
      <c r="AT204" s="238"/>
      <c r="AU204" s="238"/>
      <c r="AV204" s="238"/>
      <c r="AW204" s="238"/>
      <c r="AX204" s="238"/>
    </row>
    <row r="205" spans="1:50" ht="25" x14ac:dyDescent="0.2">
      <c r="A205" s="6" t="s">
        <v>129</v>
      </c>
      <c r="B205" s="7" t="s">
        <v>130</v>
      </c>
      <c r="C205" s="7" t="s">
        <v>552</v>
      </c>
      <c r="D205" s="7">
        <v>1</v>
      </c>
      <c r="E205" s="7" t="s">
        <v>195</v>
      </c>
      <c r="F205" s="7" t="s">
        <v>133</v>
      </c>
      <c r="G205" s="7">
        <v>9198887386</v>
      </c>
      <c r="H205" s="7" t="s">
        <v>197</v>
      </c>
      <c r="I205" s="7" t="s">
        <v>136</v>
      </c>
      <c r="J205" s="212" t="s">
        <v>553</v>
      </c>
      <c r="M205" s="6" t="s">
        <v>1619</v>
      </c>
      <c r="N205" s="7" t="s">
        <v>1616</v>
      </c>
      <c r="O205" s="7" t="s">
        <v>1617</v>
      </c>
      <c r="P205" s="7">
        <v>202</v>
      </c>
      <c r="Q205" s="7">
        <v>-9.2233720368547697E+18</v>
      </c>
      <c r="R205" s="217" t="s">
        <v>553</v>
      </c>
      <c r="S205" s="7" t="s">
        <v>130</v>
      </c>
      <c r="T205" s="7" t="s">
        <v>1829</v>
      </c>
      <c r="U205" s="7" t="s">
        <v>1831</v>
      </c>
      <c r="V205" s="7">
        <v>13556.545</v>
      </c>
      <c r="W205" s="7">
        <v>93</v>
      </c>
      <c r="X205" s="7">
        <v>13</v>
      </c>
      <c r="Y205" s="7">
        <v>37</v>
      </c>
      <c r="Z205" s="7" t="s">
        <v>1840</v>
      </c>
      <c r="AA205" s="7" t="s">
        <v>1841</v>
      </c>
      <c r="AB205" s="22">
        <v>423.642</v>
      </c>
      <c r="AC205" s="7" t="b">
        <v>0</v>
      </c>
      <c r="AD205" s="7">
        <v>3.0209999999999998E-3</v>
      </c>
      <c r="AE205" s="7" t="s">
        <v>1623</v>
      </c>
      <c r="AF205" s="265"/>
      <c r="AG205" s="258">
        <f t="shared" si="6"/>
        <v>0.42</v>
      </c>
      <c r="AH205" s="7" t="str">
        <f t="shared" si="7"/>
        <v>NO</v>
      </c>
      <c r="AI205" s="265"/>
      <c r="AJ205" s="238"/>
      <c r="AK205" s="238"/>
      <c r="AL205" s="238"/>
      <c r="AM205" s="238"/>
      <c r="AN205" s="238"/>
      <c r="AO205" s="238"/>
      <c r="AP205" s="238"/>
      <c r="AQ205" s="238"/>
      <c r="AR205" s="238"/>
      <c r="AS205" s="238"/>
      <c r="AT205" s="238"/>
      <c r="AU205" s="238"/>
      <c r="AV205" s="238"/>
      <c r="AW205" s="238"/>
      <c r="AX205" s="238"/>
    </row>
    <row r="206" spans="1:50" ht="37" x14ac:dyDescent="0.2">
      <c r="A206" s="6" t="s">
        <v>129</v>
      </c>
      <c r="B206" s="7" t="s">
        <v>130</v>
      </c>
      <c r="C206" s="7" t="s">
        <v>554</v>
      </c>
      <c r="D206" s="7">
        <v>1</v>
      </c>
      <c r="E206" s="7" t="s">
        <v>132</v>
      </c>
      <c r="F206" s="7">
        <v>9198887386</v>
      </c>
      <c r="G206" s="7" t="s">
        <v>133</v>
      </c>
      <c r="H206" s="7" t="s">
        <v>197</v>
      </c>
      <c r="I206" s="7" t="s">
        <v>136</v>
      </c>
      <c r="J206" s="212" t="s">
        <v>555</v>
      </c>
      <c r="M206" s="6" t="s">
        <v>1619</v>
      </c>
      <c r="N206" s="7" t="s">
        <v>1616</v>
      </c>
      <c r="O206" s="7" t="s">
        <v>1617</v>
      </c>
      <c r="P206" s="7">
        <v>203</v>
      </c>
      <c r="Q206" s="7">
        <v>-9.2233720368547697E+18</v>
      </c>
      <c r="R206" s="217" t="s">
        <v>555</v>
      </c>
      <c r="S206" s="7" t="s">
        <v>130</v>
      </c>
      <c r="T206" s="7" t="s">
        <v>1829</v>
      </c>
      <c r="U206" s="7" t="s">
        <v>1831</v>
      </c>
      <c r="V206" s="7">
        <v>13556.545</v>
      </c>
      <c r="W206" s="7">
        <v>123</v>
      </c>
      <c r="X206" s="7">
        <v>18</v>
      </c>
      <c r="Y206" s="7">
        <v>63</v>
      </c>
      <c r="Z206" s="7" t="s">
        <v>1841</v>
      </c>
      <c r="AA206" s="7" t="s">
        <v>1842</v>
      </c>
      <c r="AB206" s="22">
        <v>423.642</v>
      </c>
      <c r="AC206" s="7" t="b">
        <v>0</v>
      </c>
      <c r="AD206" s="7">
        <v>8.8529999999999998E-3</v>
      </c>
      <c r="AE206" s="7" t="s">
        <v>1623</v>
      </c>
      <c r="AF206" s="265"/>
      <c r="AG206" s="258">
        <f t="shared" si="6"/>
        <v>0.42</v>
      </c>
      <c r="AH206" s="7" t="str">
        <f t="shared" si="7"/>
        <v>NO</v>
      </c>
      <c r="AI206" s="265"/>
      <c r="AJ206" s="238"/>
      <c r="AK206" s="238"/>
      <c r="AL206" s="238"/>
      <c r="AM206" s="238"/>
      <c r="AN206" s="238"/>
      <c r="AO206" s="238"/>
      <c r="AP206" s="238"/>
      <c r="AQ206" s="238"/>
      <c r="AR206" s="238"/>
      <c r="AS206" s="238"/>
      <c r="AT206" s="238"/>
      <c r="AU206" s="238"/>
      <c r="AV206" s="238"/>
      <c r="AW206" s="238"/>
      <c r="AX206" s="238"/>
    </row>
    <row r="207" spans="1:50" ht="49" x14ac:dyDescent="0.2">
      <c r="A207" s="6" t="s">
        <v>129</v>
      </c>
      <c r="B207" s="7" t="s">
        <v>130</v>
      </c>
      <c r="C207" s="7" t="s">
        <v>556</v>
      </c>
      <c r="D207" s="7">
        <v>1</v>
      </c>
      <c r="E207" s="7" t="s">
        <v>195</v>
      </c>
      <c r="F207" s="7" t="s">
        <v>133</v>
      </c>
      <c r="G207" s="7">
        <v>9198887386</v>
      </c>
      <c r="H207" s="7" t="s">
        <v>197</v>
      </c>
      <c r="I207" s="7" t="s">
        <v>136</v>
      </c>
      <c r="J207" s="211" t="s">
        <v>557</v>
      </c>
      <c r="M207" s="6" t="s">
        <v>1619</v>
      </c>
      <c r="N207" s="7" t="s">
        <v>1616</v>
      </c>
      <c r="O207" s="7" t="s">
        <v>1617</v>
      </c>
      <c r="P207" s="7">
        <v>204</v>
      </c>
      <c r="Q207" s="7">
        <v>-9.2233720368547697E+18</v>
      </c>
      <c r="R207" s="211" t="s">
        <v>557</v>
      </c>
      <c r="S207" s="7" t="s">
        <v>130</v>
      </c>
      <c r="T207" s="7" t="s">
        <v>1829</v>
      </c>
      <c r="U207" s="7" t="s">
        <v>1831</v>
      </c>
      <c r="V207" s="7">
        <v>13556.545</v>
      </c>
      <c r="W207" s="7">
        <v>143</v>
      </c>
      <c r="X207" s="7">
        <v>25</v>
      </c>
      <c r="Y207" s="7">
        <v>39</v>
      </c>
      <c r="Z207" s="7" t="s">
        <v>1842</v>
      </c>
      <c r="AA207" s="7" t="s">
        <v>1843</v>
      </c>
      <c r="AB207" s="22">
        <v>423.642</v>
      </c>
      <c r="AC207" s="7" t="b">
        <v>0</v>
      </c>
      <c r="AD207" s="7">
        <v>4.1584000000000003E-2</v>
      </c>
      <c r="AE207" s="7" t="s">
        <v>1623</v>
      </c>
      <c r="AF207" s="265"/>
      <c r="AG207" s="258">
        <f t="shared" si="6"/>
        <v>0.42</v>
      </c>
      <c r="AH207" s="7" t="str">
        <f t="shared" si="7"/>
        <v>NO</v>
      </c>
      <c r="AI207" s="265"/>
      <c r="AJ207" s="238"/>
      <c r="AK207" s="238"/>
      <c r="AL207" s="238"/>
      <c r="AM207" s="238"/>
      <c r="AN207" s="238"/>
      <c r="AO207" s="238"/>
      <c r="AP207" s="238"/>
      <c r="AQ207" s="238"/>
      <c r="AR207" s="238"/>
      <c r="AS207" s="238"/>
      <c r="AT207" s="238"/>
      <c r="AU207" s="238"/>
      <c r="AV207" s="238"/>
      <c r="AW207" s="238"/>
      <c r="AX207" s="238"/>
    </row>
    <row r="208" spans="1:50" ht="25" x14ac:dyDescent="0.2">
      <c r="A208" s="6" t="s">
        <v>129</v>
      </c>
      <c r="B208" s="7" t="s">
        <v>130</v>
      </c>
      <c r="C208" s="7" t="s">
        <v>558</v>
      </c>
      <c r="D208" s="7">
        <v>1</v>
      </c>
      <c r="E208" s="7" t="s">
        <v>132</v>
      </c>
      <c r="F208" s="7">
        <v>9198887386</v>
      </c>
      <c r="G208" s="7" t="s">
        <v>133</v>
      </c>
      <c r="H208" s="7" t="s">
        <v>197</v>
      </c>
      <c r="I208" s="7" t="s">
        <v>136</v>
      </c>
      <c r="J208" s="211" t="s">
        <v>559</v>
      </c>
      <c r="M208" s="6" t="s">
        <v>1619</v>
      </c>
      <c r="N208" s="7" t="s">
        <v>1616</v>
      </c>
      <c r="O208" s="7" t="s">
        <v>1617</v>
      </c>
      <c r="P208" s="7">
        <v>205</v>
      </c>
      <c r="Q208" s="7">
        <v>-9.2233720368547697E+18</v>
      </c>
      <c r="R208" s="211" t="s">
        <v>559</v>
      </c>
      <c r="S208" s="7" t="s">
        <v>130</v>
      </c>
      <c r="T208" s="7" t="s">
        <v>1829</v>
      </c>
      <c r="U208" s="7" t="s">
        <v>1831</v>
      </c>
      <c r="V208" s="7">
        <v>13556.545</v>
      </c>
      <c r="W208" s="7">
        <v>75</v>
      </c>
      <c r="X208" s="7">
        <v>14</v>
      </c>
      <c r="Y208" s="7">
        <v>25</v>
      </c>
      <c r="Z208" s="7" t="s">
        <v>1843</v>
      </c>
      <c r="AA208" s="7" t="s">
        <v>1844</v>
      </c>
      <c r="AB208" s="22">
        <v>423.642</v>
      </c>
      <c r="AC208" s="7" t="b">
        <v>0</v>
      </c>
      <c r="AD208" s="7">
        <v>6.5839999999999996E-3</v>
      </c>
      <c r="AE208" s="7" t="s">
        <v>1623</v>
      </c>
      <c r="AF208" s="265"/>
      <c r="AG208" s="258">
        <f t="shared" si="6"/>
        <v>0.42</v>
      </c>
      <c r="AH208" s="7" t="str">
        <f t="shared" si="7"/>
        <v>NO</v>
      </c>
      <c r="AI208" s="265"/>
      <c r="AJ208" s="238"/>
      <c r="AK208" s="238"/>
      <c r="AL208" s="238"/>
      <c r="AM208" s="238"/>
      <c r="AN208" s="238"/>
      <c r="AO208" s="238"/>
      <c r="AP208" s="238"/>
      <c r="AQ208" s="238"/>
      <c r="AR208" s="238"/>
      <c r="AS208" s="238"/>
      <c r="AT208" s="238"/>
      <c r="AU208" s="238"/>
      <c r="AV208" s="238"/>
      <c r="AW208" s="238"/>
      <c r="AX208" s="238"/>
    </row>
    <row r="209" spans="1:50" x14ac:dyDescent="0.2">
      <c r="A209" s="6" t="s">
        <v>129</v>
      </c>
      <c r="B209" s="7" t="s">
        <v>130</v>
      </c>
      <c r="C209" s="7" t="s">
        <v>560</v>
      </c>
      <c r="D209" s="7">
        <v>1</v>
      </c>
      <c r="E209" s="7" t="s">
        <v>195</v>
      </c>
      <c r="F209" s="7" t="s">
        <v>133</v>
      </c>
      <c r="G209" s="7">
        <v>9198887386</v>
      </c>
      <c r="H209" s="7" t="s">
        <v>197</v>
      </c>
      <c r="I209" s="7" t="s">
        <v>136</v>
      </c>
      <c r="J209" s="213" t="s">
        <v>561</v>
      </c>
      <c r="M209" s="6" t="s">
        <v>1619</v>
      </c>
      <c r="N209" s="7" t="s">
        <v>1616</v>
      </c>
      <c r="O209" s="7" t="s">
        <v>1617</v>
      </c>
      <c r="P209" s="7">
        <v>206</v>
      </c>
      <c r="Q209" s="7">
        <v>-9.2233720368547697E+18</v>
      </c>
      <c r="R209" s="213" t="s">
        <v>561</v>
      </c>
      <c r="S209" s="7" t="s">
        <v>130</v>
      </c>
      <c r="T209" s="7" t="s">
        <v>1829</v>
      </c>
      <c r="U209" s="7" t="s">
        <v>1831</v>
      </c>
      <c r="V209" s="7">
        <v>13556.545</v>
      </c>
      <c r="W209" s="7">
        <v>33</v>
      </c>
      <c r="X209" s="7">
        <v>4</v>
      </c>
      <c r="Y209" s="7">
        <v>11</v>
      </c>
      <c r="Z209" s="7" t="s">
        <v>1844</v>
      </c>
      <c r="AA209" s="7" t="s">
        <v>1845</v>
      </c>
      <c r="AB209" s="22">
        <v>423.642</v>
      </c>
      <c r="AC209" s="7" t="b">
        <v>0</v>
      </c>
      <c r="AD209" s="7">
        <v>1.2756999999999999E-2</v>
      </c>
      <c r="AE209" s="7" t="s">
        <v>1623</v>
      </c>
      <c r="AF209" s="265"/>
      <c r="AG209" s="258">
        <f t="shared" si="6"/>
        <v>0.42</v>
      </c>
      <c r="AH209" s="7" t="str">
        <f t="shared" si="7"/>
        <v>NO</v>
      </c>
      <c r="AI209" s="265"/>
      <c r="AJ209" s="238"/>
      <c r="AK209" s="238"/>
      <c r="AL209" s="238"/>
      <c r="AM209" s="238"/>
      <c r="AN209" s="238"/>
      <c r="AO209" s="238"/>
      <c r="AP209" s="238"/>
      <c r="AQ209" s="238"/>
      <c r="AR209" s="238"/>
      <c r="AS209" s="238"/>
      <c r="AT209" s="238"/>
      <c r="AU209" s="238"/>
      <c r="AV209" s="238"/>
      <c r="AW209" s="238"/>
      <c r="AX209" s="238"/>
    </row>
    <row r="210" spans="1:50" ht="37" x14ac:dyDescent="0.2">
      <c r="A210" s="6" t="s">
        <v>129</v>
      </c>
      <c r="B210" s="7" t="s">
        <v>130</v>
      </c>
      <c r="C210" s="7" t="s">
        <v>562</v>
      </c>
      <c r="D210" s="7">
        <v>1</v>
      </c>
      <c r="E210" s="7" t="s">
        <v>132</v>
      </c>
      <c r="F210" s="7">
        <v>9198887386</v>
      </c>
      <c r="G210" s="7" t="s">
        <v>133</v>
      </c>
      <c r="H210" s="7" t="s">
        <v>197</v>
      </c>
      <c r="I210" s="7" t="s">
        <v>136</v>
      </c>
      <c r="J210" s="211" t="s">
        <v>563</v>
      </c>
      <c r="M210" s="6" t="s">
        <v>1619</v>
      </c>
      <c r="N210" s="7" t="s">
        <v>1616</v>
      </c>
      <c r="O210" s="7" t="s">
        <v>1617</v>
      </c>
      <c r="P210" s="7">
        <v>207</v>
      </c>
      <c r="Q210" s="7">
        <v>-9.2233720368547697E+18</v>
      </c>
      <c r="R210" s="211" t="s">
        <v>563</v>
      </c>
      <c r="S210" s="7" t="s">
        <v>130</v>
      </c>
      <c r="T210" s="7" t="s">
        <v>1829</v>
      </c>
      <c r="U210" s="7" t="s">
        <v>1831</v>
      </c>
      <c r="V210" s="7">
        <v>13556.545</v>
      </c>
      <c r="W210" s="7">
        <v>98</v>
      </c>
      <c r="X210" s="7">
        <v>19</v>
      </c>
      <c r="Y210" s="7">
        <v>30</v>
      </c>
      <c r="Z210" s="7" t="s">
        <v>1845</v>
      </c>
      <c r="AA210" s="7" t="s">
        <v>1846</v>
      </c>
      <c r="AB210" s="22">
        <v>423.642</v>
      </c>
      <c r="AC210" s="7" t="b">
        <v>0</v>
      </c>
      <c r="AD210" s="7">
        <v>8.8669999999999999E-3</v>
      </c>
      <c r="AE210" s="7" t="s">
        <v>1623</v>
      </c>
      <c r="AF210" s="265"/>
      <c r="AG210" s="258">
        <f t="shared" si="6"/>
        <v>0.42</v>
      </c>
      <c r="AH210" s="7" t="str">
        <f t="shared" si="7"/>
        <v>NO</v>
      </c>
      <c r="AI210" s="265"/>
      <c r="AJ210" s="238"/>
      <c r="AK210" s="238"/>
      <c r="AL210" s="238"/>
      <c r="AM210" s="238"/>
      <c r="AN210" s="238"/>
      <c r="AO210" s="238"/>
      <c r="AP210" s="238"/>
      <c r="AQ210" s="238"/>
      <c r="AR210" s="238"/>
      <c r="AS210" s="238"/>
      <c r="AT210" s="238"/>
      <c r="AU210" s="238"/>
      <c r="AV210" s="238"/>
      <c r="AW210" s="238"/>
      <c r="AX210" s="238"/>
    </row>
    <row r="211" spans="1:50" x14ac:dyDescent="0.2">
      <c r="A211" s="6" t="s">
        <v>129</v>
      </c>
      <c r="B211" s="7" t="s">
        <v>130</v>
      </c>
      <c r="C211" s="7" t="s">
        <v>564</v>
      </c>
      <c r="D211" s="7">
        <v>1</v>
      </c>
      <c r="E211" s="7" t="s">
        <v>195</v>
      </c>
      <c r="F211" s="7" t="s">
        <v>133</v>
      </c>
      <c r="G211" s="7">
        <v>9198887386</v>
      </c>
      <c r="H211" s="7" t="s">
        <v>197</v>
      </c>
      <c r="I211" s="7" t="s">
        <v>136</v>
      </c>
      <c r="J211" s="211" t="s">
        <v>565</v>
      </c>
      <c r="M211" s="6" t="s">
        <v>1619</v>
      </c>
      <c r="N211" s="7" t="s">
        <v>1616</v>
      </c>
      <c r="O211" s="7" t="s">
        <v>1617</v>
      </c>
      <c r="P211" s="7">
        <v>208</v>
      </c>
      <c r="Q211" s="7">
        <v>-9.2233720368547697E+18</v>
      </c>
      <c r="R211" s="211" t="s">
        <v>565</v>
      </c>
      <c r="S211" s="7" t="s">
        <v>130</v>
      </c>
      <c r="T211" s="7" t="s">
        <v>1829</v>
      </c>
      <c r="U211" s="7" t="s">
        <v>1831</v>
      </c>
      <c r="V211" s="7">
        <v>13556.545</v>
      </c>
      <c r="W211" s="7">
        <v>34</v>
      </c>
      <c r="X211" s="7">
        <v>6</v>
      </c>
      <c r="Y211" s="7">
        <v>12</v>
      </c>
      <c r="Z211" s="7" t="s">
        <v>1846</v>
      </c>
      <c r="AA211" s="7" t="s">
        <v>1847</v>
      </c>
      <c r="AB211" s="22">
        <v>423.642</v>
      </c>
      <c r="AC211" s="7" t="b">
        <v>1</v>
      </c>
      <c r="AD211" s="7">
        <v>0.99614199999999997</v>
      </c>
      <c r="AE211" s="7" t="s">
        <v>1667</v>
      </c>
      <c r="AF211" s="265"/>
      <c r="AG211" s="258">
        <f t="shared" si="6"/>
        <v>0.42</v>
      </c>
      <c r="AH211" s="7" t="str">
        <f t="shared" si="7"/>
        <v>YES</v>
      </c>
      <c r="AI211" s="265"/>
      <c r="AJ211" s="238"/>
      <c r="AK211" s="238"/>
      <c r="AL211" s="238"/>
      <c r="AM211" s="238"/>
      <c r="AN211" s="238"/>
      <c r="AO211" s="238"/>
      <c r="AP211" s="238"/>
      <c r="AQ211" s="238"/>
      <c r="AR211" s="238"/>
      <c r="AS211" s="238"/>
      <c r="AT211" s="238"/>
      <c r="AU211" s="238"/>
      <c r="AV211" s="238"/>
      <c r="AW211" s="238"/>
      <c r="AX211" s="238"/>
    </row>
    <row r="212" spans="1:50" x14ac:dyDescent="0.2">
      <c r="A212" s="6" t="s">
        <v>129</v>
      </c>
      <c r="B212" s="7" t="s">
        <v>130</v>
      </c>
      <c r="C212" s="7" t="s">
        <v>566</v>
      </c>
      <c r="D212" s="7">
        <v>1</v>
      </c>
      <c r="E212" s="7" t="s">
        <v>132</v>
      </c>
      <c r="F212" s="7">
        <v>9198887386</v>
      </c>
      <c r="G212" s="7" t="s">
        <v>133</v>
      </c>
      <c r="H212" s="7" t="s">
        <v>197</v>
      </c>
      <c r="I212" s="7" t="s">
        <v>136</v>
      </c>
      <c r="J212" s="211" t="s">
        <v>567</v>
      </c>
      <c r="M212" s="6" t="s">
        <v>1619</v>
      </c>
      <c r="N212" s="7" t="s">
        <v>1616</v>
      </c>
      <c r="O212" s="7" t="s">
        <v>1617</v>
      </c>
      <c r="P212" s="7">
        <v>209</v>
      </c>
      <c r="Q212" s="7">
        <v>-9.2233720368547697E+18</v>
      </c>
      <c r="R212" s="211" t="s">
        <v>567</v>
      </c>
      <c r="S212" s="7" t="s">
        <v>130</v>
      </c>
      <c r="T212" s="7" t="s">
        <v>1829</v>
      </c>
      <c r="U212" s="7" t="s">
        <v>1831</v>
      </c>
      <c r="V212" s="7">
        <v>13556.545</v>
      </c>
      <c r="W212" s="7">
        <v>46</v>
      </c>
      <c r="X212" s="7">
        <v>9</v>
      </c>
      <c r="Y212" s="7">
        <v>16</v>
      </c>
      <c r="Z212" s="7" t="s">
        <v>1847</v>
      </c>
      <c r="AA212" s="7" t="s">
        <v>1848</v>
      </c>
      <c r="AB212" s="22">
        <v>423.642</v>
      </c>
      <c r="AC212" s="7" t="b">
        <v>1</v>
      </c>
      <c r="AD212" s="7">
        <v>0.99737299999999995</v>
      </c>
      <c r="AE212" s="7" t="s">
        <v>1667</v>
      </c>
      <c r="AF212" s="265"/>
      <c r="AG212" s="258">
        <f t="shared" si="6"/>
        <v>0.42</v>
      </c>
      <c r="AH212" s="7" t="str">
        <f t="shared" si="7"/>
        <v>YES</v>
      </c>
      <c r="AI212" s="265"/>
      <c r="AJ212" s="238"/>
      <c r="AK212" s="238"/>
      <c r="AL212" s="238"/>
      <c r="AM212" s="238"/>
      <c r="AN212" s="238"/>
      <c r="AO212" s="238"/>
      <c r="AP212" s="238"/>
      <c r="AQ212" s="238"/>
      <c r="AR212" s="238"/>
      <c r="AS212" s="238"/>
      <c r="AT212" s="238"/>
      <c r="AU212" s="238"/>
      <c r="AV212" s="238"/>
      <c r="AW212" s="238"/>
      <c r="AX212" s="238"/>
    </row>
    <row r="213" spans="1:50" ht="49" x14ac:dyDescent="0.2">
      <c r="A213" s="6" t="s">
        <v>129</v>
      </c>
      <c r="B213" s="7" t="s">
        <v>130</v>
      </c>
      <c r="C213" s="7" t="s">
        <v>568</v>
      </c>
      <c r="D213" s="7">
        <v>1</v>
      </c>
      <c r="E213" s="7" t="s">
        <v>195</v>
      </c>
      <c r="F213" s="7" t="s">
        <v>133</v>
      </c>
      <c r="G213" s="7">
        <v>9198887386</v>
      </c>
      <c r="H213" s="7" t="s">
        <v>197</v>
      </c>
      <c r="I213" s="7" t="s">
        <v>136</v>
      </c>
      <c r="J213" s="211" t="s">
        <v>569</v>
      </c>
      <c r="M213" s="6" t="s">
        <v>1619</v>
      </c>
      <c r="N213" s="7" t="s">
        <v>1616</v>
      </c>
      <c r="O213" s="7" t="s">
        <v>1617</v>
      </c>
      <c r="P213" s="7">
        <v>210</v>
      </c>
      <c r="Q213" s="7">
        <v>-9.2233720368547697E+18</v>
      </c>
      <c r="R213" s="211" t="s">
        <v>569</v>
      </c>
      <c r="S213" s="7" t="s">
        <v>130</v>
      </c>
      <c r="T213" s="7" t="s">
        <v>1829</v>
      </c>
      <c r="U213" s="7" t="s">
        <v>1831</v>
      </c>
      <c r="V213" s="7">
        <v>13556.545</v>
      </c>
      <c r="W213" s="7">
        <v>137</v>
      </c>
      <c r="X213" s="7">
        <v>22</v>
      </c>
      <c r="Y213" s="7">
        <v>31</v>
      </c>
      <c r="Z213" s="7" t="s">
        <v>1848</v>
      </c>
      <c r="AA213" s="7" t="s">
        <v>1849</v>
      </c>
      <c r="AB213" s="22">
        <v>423.642</v>
      </c>
      <c r="AC213" s="7" t="b">
        <v>0</v>
      </c>
      <c r="AD213" s="7">
        <v>2.7999999999999998E-4</v>
      </c>
      <c r="AE213" s="7" t="s">
        <v>1623</v>
      </c>
      <c r="AF213" s="265"/>
      <c r="AG213" s="258">
        <f t="shared" si="6"/>
        <v>0.42</v>
      </c>
      <c r="AH213" s="7" t="str">
        <f t="shared" si="7"/>
        <v>NO</v>
      </c>
      <c r="AI213" s="265"/>
      <c r="AJ213" s="238"/>
      <c r="AK213" s="238"/>
      <c r="AL213" s="238"/>
      <c r="AM213" s="238"/>
      <c r="AN213" s="238"/>
      <c r="AO213" s="238"/>
      <c r="AP213" s="238"/>
      <c r="AQ213" s="238"/>
      <c r="AR213" s="238"/>
      <c r="AS213" s="238"/>
      <c r="AT213" s="238"/>
      <c r="AU213" s="238"/>
      <c r="AV213" s="238"/>
      <c r="AW213" s="238"/>
      <c r="AX213" s="238"/>
    </row>
    <row r="214" spans="1:50" ht="37" x14ac:dyDescent="0.2">
      <c r="A214" s="6" t="s">
        <v>129</v>
      </c>
      <c r="B214" s="7" t="s">
        <v>130</v>
      </c>
      <c r="C214" s="7" t="s">
        <v>570</v>
      </c>
      <c r="D214" s="7">
        <v>1</v>
      </c>
      <c r="E214" s="7" t="s">
        <v>132</v>
      </c>
      <c r="F214" s="7">
        <v>9198887386</v>
      </c>
      <c r="G214" s="7" t="s">
        <v>133</v>
      </c>
      <c r="H214" s="7" t="s">
        <v>197</v>
      </c>
      <c r="I214" s="7" t="s">
        <v>136</v>
      </c>
      <c r="J214" s="212" t="s">
        <v>571</v>
      </c>
      <c r="M214" s="6" t="s">
        <v>1619</v>
      </c>
      <c r="N214" s="7" t="s">
        <v>1616</v>
      </c>
      <c r="O214" s="7" t="s">
        <v>1617</v>
      </c>
      <c r="P214" s="7">
        <v>211</v>
      </c>
      <c r="Q214" s="7">
        <v>-9.2233720368547697E+18</v>
      </c>
      <c r="R214" s="217" t="s">
        <v>571</v>
      </c>
      <c r="S214" s="7" t="s">
        <v>130</v>
      </c>
      <c r="T214" s="7" t="s">
        <v>1829</v>
      </c>
      <c r="U214" s="7" t="s">
        <v>1831</v>
      </c>
      <c r="V214" s="7">
        <v>13556.545</v>
      </c>
      <c r="W214" s="7">
        <v>95</v>
      </c>
      <c r="X214" s="7">
        <v>12</v>
      </c>
      <c r="Y214" s="7">
        <v>53</v>
      </c>
      <c r="Z214" s="7" t="s">
        <v>1849</v>
      </c>
      <c r="AA214" s="7" t="s">
        <v>1850</v>
      </c>
      <c r="AB214" s="22">
        <v>423.642</v>
      </c>
      <c r="AC214" s="7" t="b">
        <v>0</v>
      </c>
      <c r="AD214" s="7">
        <v>7.3959999999999998E-3</v>
      </c>
      <c r="AE214" s="7" t="s">
        <v>1623</v>
      </c>
      <c r="AF214" s="265"/>
      <c r="AG214" s="258">
        <f t="shared" si="6"/>
        <v>0.42</v>
      </c>
      <c r="AH214" s="7" t="str">
        <f t="shared" si="7"/>
        <v>NO</v>
      </c>
      <c r="AI214" s="265"/>
      <c r="AJ214" s="238"/>
      <c r="AK214" s="238"/>
      <c r="AL214" s="238"/>
      <c r="AM214" s="238"/>
      <c r="AN214" s="238"/>
      <c r="AO214" s="238"/>
      <c r="AP214" s="238"/>
      <c r="AQ214" s="238"/>
      <c r="AR214" s="238"/>
      <c r="AS214" s="238"/>
      <c r="AT214" s="238"/>
      <c r="AU214" s="238"/>
      <c r="AV214" s="238"/>
      <c r="AW214" s="238"/>
      <c r="AX214" s="238"/>
    </row>
    <row r="215" spans="1:50" ht="49" x14ac:dyDescent="0.2">
      <c r="A215" s="6" t="s">
        <v>129</v>
      </c>
      <c r="B215" s="7" t="s">
        <v>130</v>
      </c>
      <c r="C215" s="7" t="s">
        <v>572</v>
      </c>
      <c r="D215" s="7">
        <v>1</v>
      </c>
      <c r="E215" s="7" t="s">
        <v>195</v>
      </c>
      <c r="F215" s="7" t="s">
        <v>133</v>
      </c>
      <c r="G215" s="7">
        <v>9198887386</v>
      </c>
      <c r="H215" s="7" t="s">
        <v>197</v>
      </c>
      <c r="I215" s="7" t="s">
        <v>136</v>
      </c>
      <c r="J215" s="211" t="s">
        <v>573</v>
      </c>
      <c r="M215" s="6" t="s">
        <v>1619</v>
      </c>
      <c r="N215" s="7" t="s">
        <v>1616</v>
      </c>
      <c r="O215" s="7" t="s">
        <v>1617</v>
      </c>
      <c r="P215" s="7">
        <v>212</v>
      </c>
      <c r="Q215" s="7">
        <v>-9.2233720368547697E+18</v>
      </c>
      <c r="R215" s="211" t="s">
        <v>573</v>
      </c>
      <c r="S215" s="7" t="s">
        <v>130</v>
      </c>
      <c r="T215" s="7" t="s">
        <v>1829</v>
      </c>
      <c r="U215" s="7" t="s">
        <v>1831</v>
      </c>
      <c r="V215" s="7">
        <v>13556.545</v>
      </c>
      <c r="W215" s="7">
        <v>95</v>
      </c>
      <c r="X215" s="7">
        <v>14</v>
      </c>
      <c r="Y215" s="7">
        <v>37</v>
      </c>
      <c r="Z215" s="7" t="s">
        <v>1850</v>
      </c>
      <c r="AA215" s="7" t="s">
        <v>1851</v>
      </c>
      <c r="AB215" s="22">
        <v>423.642</v>
      </c>
      <c r="AC215" s="7" t="b">
        <v>0</v>
      </c>
      <c r="AD215" s="7">
        <v>2.4785999999999999E-2</v>
      </c>
      <c r="AE215" s="7" t="s">
        <v>1623</v>
      </c>
      <c r="AF215" s="265"/>
      <c r="AG215" s="258">
        <f t="shared" si="6"/>
        <v>0.42</v>
      </c>
      <c r="AH215" s="7" t="str">
        <f t="shared" si="7"/>
        <v>NO</v>
      </c>
      <c r="AI215" s="265"/>
      <c r="AJ215" s="238"/>
      <c r="AK215" s="238"/>
      <c r="AL215" s="238"/>
      <c r="AM215" s="238"/>
      <c r="AN215" s="238"/>
      <c r="AO215" s="238"/>
      <c r="AP215" s="238"/>
      <c r="AQ215" s="238"/>
      <c r="AR215" s="238"/>
      <c r="AS215" s="238"/>
      <c r="AT215" s="238"/>
      <c r="AU215" s="238"/>
      <c r="AV215" s="238"/>
      <c r="AW215" s="238"/>
      <c r="AX215" s="238"/>
    </row>
    <row r="216" spans="1:50" ht="49" x14ac:dyDescent="0.2">
      <c r="A216" s="6" t="s">
        <v>129</v>
      </c>
      <c r="B216" s="7" t="s">
        <v>130</v>
      </c>
      <c r="C216" s="7" t="s">
        <v>574</v>
      </c>
      <c r="D216" s="7">
        <v>1</v>
      </c>
      <c r="E216" s="7" t="s">
        <v>132</v>
      </c>
      <c r="F216" s="7">
        <v>9198887386</v>
      </c>
      <c r="G216" s="7" t="s">
        <v>133</v>
      </c>
      <c r="H216" s="7" t="s">
        <v>197</v>
      </c>
      <c r="I216" s="7" t="s">
        <v>136</v>
      </c>
      <c r="J216" s="213" t="s">
        <v>575</v>
      </c>
      <c r="M216" s="6" t="s">
        <v>1619</v>
      </c>
      <c r="N216" s="7" t="s">
        <v>1616</v>
      </c>
      <c r="O216" s="7" t="s">
        <v>1617</v>
      </c>
      <c r="P216" s="7">
        <v>213</v>
      </c>
      <c r="Q216" s="7">
        <v>-9.2233720368547697E+18</v>
      </c>
      <c r="R216" s="213" t="s">
        <v>575</v>
      </c>
      <c r="S216" s="7" t="s">
        <v>130</v>
      </c>
      <c r="T216" s="7" t="s">
        <v>1829</v>
      </c>
      <c r="U216" s="7" t="s">
        <v>1831</v>
      </c>
      <c r="V216" s="7">
        <v>13556.545</v>
      </c>
      <c r="W216" s="7">
        <v>129</v>
      </c>
      <c r="X216" s="7">
        <v>13</v>
      </c>
      <c r="Y216" s="7">
        <v>45</v>
      </c>
      <c r="Z216" s="7" t="s">
        <v>1851</v>
      </c>
      <c r="AA216" s="7" t="s">
        <v>1852</v>
      </c>
      <c r="AB216" s="22">
        <v>423.642</v>
      </c>
      <c r="AC216" s="7" t="b">
        <v>0</v>
      </c>
      <c r="AD216" s="7">
        <v>7.2434999999999999E-2</v>
      </c>
      <c r="AE216" s="7" t="s">
        <v>1623</v>
      </c>
      <c r="AF216" s="265"/>
      <c r="AG216" s="258">
        <f t="shared" si="6"/>
        <v>0.42</v>
      </c>
      <c r="AH216" s="7" t="str">
        <f t="shared" si="7"/>
        <v>NO</v>
      </c>
      <c r="AI216" s="265"/>
      <c r="AJ216" s="238"/>
      <c r="AK216" s="238"/>
      <c r="AL216" s="238"/>
      <c r="AM216" s="238"/>
      <c r="AN216" s="238"/>
      <c r="AO216" s="238"/>
      <c r="AP216" s="238"/>
      <c r="AQ216" s="238"/>
      <c r="AR216" s="238"/>
      <c r="AS216" s="238"/>
      <c r="AT216" s="238"/>
      <c r="AU216" s="238"/>
      <c r="AV216" s="238"/>
      <c r="AW216" s="238"/>
      <c r="AX216" s="238"/>
    </row>
    <row r="217" spans="1:50" ht="37" x14ac:dyDescent="0.2">
      <c r="A217" s="6" t="s">
        <v>129</v>
      </c>
      <c r="B217" s="7" t="s">
        <v>130</v>
      </c>
      <c r="C217" s="7" t="s">
        <v>576</v>
      </c>
      <c r="D217" s="7">
        <v>1</v>
      </c>
      <c r="E217" s="7" t="s">
        <v>195</v>
      </c>
      <c r="F217" s="7" t="s">
        <v>133</v>
      </c>
      <c r="G217" s="7">
        <v>9198887386</v>
      </c>
      <c r="H217" s="7" t="s">
        <v>197</v>
      </c>
      <c r="I217" s="7" t="s">
        <v>136</v>
      </c>
      <c r="J217" s="212" t="s">
        <v>577</v>
      </c>
      <c r="M217" s="6" t="s">
        <v>1619</v>
      </c>
      <c r="N217" s="7" t="s">
        <v>1616</v>
      </c>
      <c r="O217" s="7" t="s">
        <v>1617</v>
      </c>
      <c r="P217" s="7">
        <v>214</v>
      </c>
      <c r="Q217" s="7">
        <v>-9.2233720368547697E+18</v>
      </c>
      <c r="R217" s="217" t="s">
        <v>577</v>
      </c>
      <c r="S217" s="7" t="s">
        <v>130</v>
      </c>
      <c r="T217" s="7" t="s">
        <v>1829</v>
      </c>
      <c r="U217" s="7" t="s">
        <v>1831</v>
      </c>
      <c r="V217" s="7">
        <v>13556.545</v>
      </c>
      <c r="W217" s="7">
        <v>100</v>
      </c>
      <c r="X217" s="7">
        <v>15</v>
      </c>
      <c r="Y217" s="7">
        <v>42</v>
      </c>
      <c r="Z217" s="7" t="s">
        <v>1852</v>
      </c>
      <c r="AA217" s="7" t="s">
        <v>1853</v>
      </c>
      <c r="AB217" s="22">
        <v>423.642</v>
      </c>
      <c r="AC217" s="7" t="b">
        <v>0</v>
      </c>
      <c r="AD217" s="7">
        <v>7.6099999999999996E-4</v>
      </c>
      <c r="AE217" s="7" t="s">
        <v>1623</v>
      </c>
      <c r="AF217" s="265"/>
      <c r="AG217" s="258">
        <f t="shared" si="6"/>
        <v>0.42</v>
      </c>
      <c r="AH217" s="7" t="str">
        <f t="shared" si="7"/>
        <v>NO</v>
      </c>
      <c r="AI217" s="265"/>
      <c r="AJ217" s="238"/>
      <c r="AK217" s="238"/>
      <c r="AL217" s="238"/>
      <c r="AM217" s="238"/>
      <c r="AN217" s="238"/>
      <c r="AO217" s="238"/>
      <c r="AP217" s="238"/>
      <c r="AQ217" s="238"/>
      <c r="AR217" s="238"/>
      <c r="AS217" s="238"/>
      <c r="AT217" s="238"/>
      <c r="AU217" s="238"/>
      <c r="AV217" s="238"/>
      <c r="AW217" s="238"/>
      <c r="AX217" s="238"/>
    </row>
    <row r="218" spans="1:50" ht="25" x14ac:dyDescent="0.2">
      <c r="A218" s="6" t="s">
        <v>129</v>
      </c>
      <c r="B218" s="7" t="s">
        <v>130</v>
      </c>
      <c r="C218" s="7" t="s">
        <v>578</v>
      </c>
      <c r="D218" s="7">
        <v>1</v>
      </c>
      <c r="E218" s="7" t="s">
        <v>132</v>
      </c>
      <c r="F218" s="7">
        <v>9198887386</v>
      </c>
      <c r="G218" s="7" t="s">
        <v>133</v>
      </c>
      <c r="H218" s="7" t="s">
        <v>197</v>
      </c>
      <c r="I218" s="7" t="s">
        <v>136</v>
      </c>
      <c r="J218" s="212" t="s">
        <v>579</v>
      </c>
      <c r="M218" s="6" t="s">
        <v>1619</v>
      </c>
      <c r="N218" s="7" t="s">
        <v>1616</v>
      </c>
      <c r="O218" s="7" t="s">
        <v>1617</v>
      </c>
      <c r="P218" s="7">
        <v>215</v>
      </c>
      <c r="Q218" s="7">
        <v>-9.2233720368547697E+18</v>
      </c>
      <c r="R218" s="217" t="s">
        <v>579</v>
      </c>
      <c r="S218" s="7" t="s">
        <v>130</v>
      </c>
      <c r="T218" s="7" t="s">
        <v>1829</v>
      </c>
      <c r="U218" s="7" t="s">
        <v>1831</v>
      </c>
      <c r="V218" s="7">
        <v>13556.545</v>
      </c>
      <c r="W218" s="7">
        <v>91</v>
      </c>
      <c r="X218" s="7">
        <v>17</v>
      </c>
      <c r="Y218" s="7">
        <v>38</v>
      </c>
      <c r="Z218" s="7" t="s">
        <v>1853</v>
      </c>
      <c r="AA218" s="7" t="s">
        <v>1854</v>
      </c>
      <c r="AB218" s="22">
        <v>423.642</v>
      </c>
      <c r="AC218" s="7" t="b">
        <v>0</v>
      </c>
      <c r="AD218" s="7">
        <v>3.3522999999999997E-2</v>
      </c>
      <c r="AE218" s="7" t="s">
        <v>1623</v>
      </c>
      <c r="AF218" s="265"/>
      <c r="AG218" s="258">
        <f t="shared" si="6"/>
        <v>0.42</v>
      </c>
      <c r="AH218" s="7" t="str">
        <f t="shared" si="7"/>
        <v>NO</v>
      </c>
      <c r="AI218" s="265"/>
      <c r="AJ218" s="238"/>
      <c r="AK218" s="238"/>
      <c r="AL218" s="238"/>
      <c r="AM218" s="238"/>
      <c r="AN218" s="238"/>
      <c r="AO218" s="238"/>
      <c r="AP218" s="238"/>
      <c r="AQ218" s="238"/>
      <c r="AR218" s="238"/>
      <c r="AS218" s="238"/>
      <c r="AT218" s="238"/>
      <c r="AU218" s="238"/>
      <c r="AV218" s="238"/>
      <c r="AW218" s="238"/>
      <c r="AX218" s="238"/>
    </row>
    <row r="219" spans="1:50" x14ac:dyDescent="0.2">
      <c r="A219" s="6" t="s">
        <v>129</v>
      </c>
      <c r="B219" s="7" t="s">
        <v>130</v>
      </c>
      <c r="C219" s="7" t="s">
        <v>580</v>
      </c>
      <c r="D219" s="7">
        <v>1</v>
      </c>
      <c r="E219" s="7" t="s">
        <v>195</v>
      </c>
      <c r="F219" s="7" t="s">
        <v>133</v>
      </c>
      <c r="G219" s="7">
        <v>9198887386</v>
      </c>
      <c r="H219" s="7" t="s">
        <v>197</v>
      </c>
      <c r="I219" s="7" t="s">
        <v>136</v>
      </c>
      <c r="J219" s="213" t="s">
        <v>581</v>
      </c>
      <c r="M219" s="6" t="s">
        <v>1619</v>
      </c>
      <c r="N219" s="7" t="s">
        <v>1616</v>
      </c>
      <c r="O219" s="7" t="s">
        <v>1617</v>
      </c>
      <c r="P219" s="7">
        <v>216</v>
      </c>
      <c r="Q219" s="7">
        <v>-9.2233720368547697E+18</v>
      </c>
      <c r="R219" s="213" t="s">
        <v>581</v>
      </c>
      <c r="S219" s="7" t="s">
        <v>130</v>
      </c>
      <c r="T219" s="7" t="s">
        <v>1829</v>
      </c>
      <c r="U219" s="7" t="s">
        <v>1831</v>
      </c>
      <c r="V219" s="7">
        <v>13556.545</v>
      </c>
      <c r="W219" s="7">
        <v>40</v>
      </c>
      <c r="X219" s="7">
        <v>7</v>
      </c>
      <c r="Y219" s="7">
        <v>17</v>
      </c>
      <c r="Z219" s="7" t="s">
        <v>1854</v>
      </c>
      <c r="AA219" s="7" t="s">
        <v>1855</v>
      </c>
      <c r="AB219" s="22">
        <v>423.642</v>
      </c>
      <c r="AC219" s="7" t="b">
        <v>0</v>
      </c>
      <c r="AD219" s="7">
        <v>2.3040000000000001E-3</v>
      </c>
      <c r="AE219" s="7" t="s">
        <v>1623</v>
      </c>
      <c r="AF219" s="265"/>
      <c r="AG219" s="258">
        <f t="shared" si="6"/>
        <v>0.42</v>
      </c>
      <c r="AH219" s="7" t="str">
        <f t="shared" si="7"/>
        <v>NO</v>
      </c>
      <c r="AI219" s="265"/>
      <c r="AJ219" s="238"/>
      <c r="AK219" s="238"/>
      <c r="AL219" s="238"/>
      <c r="AM219" s="238"/>
      <c r="AN219" s="238"/>
      <c r="AO219" s="238"/>
      <c r="AP219" s="238"/>
      <c r="AQ219" s="238"/>
      <c r="AR219" s="238"/>
      <c r="AS219" s="238"/>
      <c r="AT219" s="238"/>
      <c r="AU219" s="238"/>
      <c r="AV219" s="238"/>
      <c r="AW219" s="238"/>
      <c r="AX219" s="238"/>
    </row>
    <row r="220" spans="1:50" ht="37" x14ac:dyDescent="0.2">
      <c r="A220" s="6" t="s">
        <v>129</v>
      </c>
      <c r="B220" s="7" t="s">
        <v>130</v>
      </c>
      <c r="C220" s="7" t="s">
        <v>582</v>
      </c>
      <c r="D220" s="7">
        <v>1</v>
      </c>
      <c r="E220" s="7" t="s">
        <v>132</v>
      </c>
      <c r="F220" s="7">
        <v>9198887386</v>
      </c>
      <c r="G220" s="7" t="s">
        <v>133</v>
      </c>
      <c r="H220" s="7" t="s">
        <v>197</v>
      </c>
      <c r="I220" s="7" t="s">
        <v>136</v>
      </c>
      <c r="J220" s="213" t="s">
        <v>583</v>
      </c>
      <c r="M220" s="6" t="s">
        <v>1619</v>
      </c>
      <c r="N220" s="7" t="s">
        <v>1616</v>
      </c>
      <c r="O220" s="7" t="s">
        <v>1617</v>
      </c>
      <c r="P220" s="7">
        <v>217</v>
      </c>
      <c r="Q220" s="7">
        <v>-9.2233720368547697E+18</v>
      </c>
      <c r="R220" s="213" t="s">
        <v>583</v>
      </c>
      <c r="S220" s="7" t="s">
        <v>130</v>
      </c>
      <c r="T220" s="7" t="s">
        <v>1829</v>
      </c>
      <c r="U220" s="7" t="s">
        <v>1831</v>
      </c>
      <c r="V220" s="7">
        <v>13556.545</v>
      </c>
      <c r="W220" s="7">
        <v>137</v>
      </c>
      <c r="X220" s="7">
        <v>22</v>
      </c>
      <c r="Y220" s="7">
        <v>39</v>
      </c>
      <c r="Z220" s="7" t="s">
        <v>1855</v>
      </c>
      <c r="AA220" s="7" t="s">
        <v>1856</v>
      </c>
      <c r="AB220" s="22">
        <v>423.642</v>
      </c>
      <c r="AC220" s="7" t="b">
        <v>1</v>
      </c>
      <c r="AD220" s="7">
        <v>0.99799700000000002</v>
      </c>
      <c r="AE220" s="7" t="s">
        <v>1667</v>
      </c>
      <c r="AF220" s="265"/>
      <c r="AG220" s="258">
        <f t="shared" si="6"/>
        <v>0.42</v>
      </c>
      <c r="AH220" s="7" t="str">
        <f t="shared" si="7"/>
        <v>YES</v>
      </c>
      <c r="AI220" s="265"/>
      <c r="AJ220" s="238"/>
      <c r="AK220" s="238"/>
      <c r="AL220" s="238"/>
      <c r="AM220" s="238"/>
      <c r="AN220" s="238"/>
      <c r="AO220" s="238"/>
      <c r="AP220" s="238"/>
      <c r="AQ220" s="238"/>
      <c r="AR220" s="238"/>
      <c r="AS220" s="238"/>
      <c r="AT220" s="238"/>
      <c r="AU220" s="238"/>
      <c r="AV220" s="238"/>
      <c r="AW220" s="238"/>
      <c r="AX220" s="238"/>
    </row>
    <row r="221" spans="1:50" ht="25" x14ac:dyDescent="0.2">
      <c r="A221" s="6" t="s">
        <v>129</v>
      </c>
      <c r="B221" s="7" t="s">
        <v>130</v>
      </c>
      <c r="C221" s="7" t="s">
        <v>584</v>
      </c>
      <c r="D221" s="7">
        <v>1</v>
      </c>
      <c r="E221" s="7" t="s">
        <v>195</v>
      </c>
      <c r="F221" s="7" t="s">
        <v>133</v>
      </c>
      <c r="G221" s="7">
        <v>9198887386</v>
      </c>
      <c r="H221" s="7" t="s">
        <v>197</v>
      </c>
      <c r="I221" s="7" t="s">
        <v>136</v>
      </c>
      <c r="J221" s="213" t="s">
        <v>585</v>
      </c>
      <c r="M221" s="6" t="s">
        <v>1619</v>
      </c>
      <c r="N221" s="7" t="s">
        <v>1616</v>
      </c>
      <c r="O221" s="7" t="s">
        <v>1617</v>
      </c>
      <c r="P221" s="7">
        <v>218</v>
      </c>
      <c r="Q221" s="7">
        <v>-9.2233720368547697E+18</v>
      </c>
      <c r="R221" s="213" t="s">
        <v>585</v>
      </c>
      <c r="S221" s="7" t="s">
        <v>130</v>
      </c>
      <c r="T221" s="7" t="s">
        <v>1829</v>
      </c>
      <c r="U221" s="7" t="s">
        <v>1831</v>
      </c>
      <c r="V221" s="7">
        <v>13556.545</v>
      </c>
      <c r="W221" s="7">
        <v>58</v>
      </c>
      <c r="X221" s="7">
        <v>9</v>
      </c>
      <c r="Y221" s="7">
        <v>19</v>
      </c>
      <c r="Z221" s="7" t="s">
        <v>1856</v>
      </c>
      <c r="AA221" s="7" t="s">
        <v>1857</v>
      </c>
      <c r="AB221" s="22">
        <v>423.642</v>
      </c>
      <c r="AC221" s="7" t="b">
        <v>0</v>
      </c>
      <c r="AD221" s="7">
        <v>0.11735</v>
      </c>
      <c r="AE221" s="7" t="s">
        <v>1623</v>
      </c>
      <c r="AF221" s="265"/>
      <c r="AG221" s="258">
        <f t="shared" si="6"/>
        <v>0.42</v>
      </c>
      <c r="AH221" s="7" t="str">
        <f t="shared" si="7"/>
        <v>NO</v>
      </c>
      <c r="AI221" s="265"/>
      <c r="AJ221" s="238"/>
      <c r="AK221" s="238"/>
      <c r="AL221" s="238"/>
      <c r="AM221" s="238"/>
      <c r="AN221" s="238"/>
      <c r="AO221" s="238"/>
      <c r="AP221" s="238"/>
      <c r="AQ221" s="238"/>
      <c r="AR221" s="238"/>
      <c r="AS221" s="238"/>
      <c r="AT221" s="238"/>
      <c r="AU221" s="238"/>
      <c r="AV221" s="238"/>
      <c r="AW221" s="238"/>
      <c r="AX221" s="238"/>
    </row>
    <row r="222" spans="1:50" ht="61" x14ac:dyDescent="0.2">
      <c r="A222" s="6" t="s">
        <v>129</v>
      </c>
      <c r="B222" s="7" t="s">
        <v>130</v>
      </c>
      <c r="C222" s="7" t="s">
        <v>586</v>
      </c>
      <c r="D222" s="7">
        <v>1</v>
      </c>
      <c r="E222" s="7" t="s">
        <v>132</v>
      </c>
      <c r="F222" s="7">
        <v>9198887386</v>
      </c>
      <c r="G222" s="7" t="s">
        <v>133</v>
      </c>
      <c r="H222" s="7" t="s">
        <v>197</v>
      </c>
      <c r="I222" s="7" t="s">
        <v>136</v>
      </c>
      <c r="J222" s="212" t="s">
        <v>587</v>
      </c>
      <c r="M222" s="6" t="s">
        <v>1619</v>
      </c>
      <c r="N222" s="7" t="s">
        <v>1616</v>
      </c>
      <c r="O222" s="7" t="s">
        <v>1617</v>
      </c>
      <c r="P222" s="7">
        <v>219</v>
      </c>
      <c r="Q222" s="7">
        <v>-9.2233720368547697E+18</v>
      </c>
      <c r="R222" s="217" t="s">
        <v>587</v>
      </c>
      <c r="S222" s="7" t="s">
        <v>130</v>
      </c>
      <c r="T222" s="7" t="s">
        <v>1829</v>
      </c>
      <c r="U222" s="7" t="s">
        <v>1831</v>
      </c>
      <c r="V222" s="7">
        <v>13556.545</v>
      </c>
      <c r="W222" s="7">
        <v>178</v>
      </c>
      <c r="X222" s="7">
        <v>24</v>
      </c>
      <c r="Y222" s="7">
        <v>102</v>
      </c>
      <c r="Z222" s="7" t="s">
        <v>1857</v>
      </c>
      <c r="AA222" s="7" t="s">
        <v>1858</v>
      </c>
      <c r="AB222" s="22">
        <v>423.642</v>
      </c>
      <c r="AC222" s="7" t="b">
        <v>0</v>
      </c>
      <c r="AD222" s="7">
        <v>1.004E-2</v>
      </c>
      <c r="AE222" s="7" t="s">
        <v>1623</v>
      </c>
      <c r="AF222" s="265"/>
      <c r="AG222" s="258">
        <f t="shared" si="6"/>
        <v>0.42</v>
      </c>
      <c r="AH222" s="7" t="str">
        <f t="shared" si="7"/>
        <v>NO</v>
      </c>
      <c r="AI222" s="265"/>
      <c r="AJ222" s="238"/>
      <c r="AK222" s="238"/>
      <c r="AL222" s="238"/>
      <c r="AM222" s="238"/>
      <c r="AN222" s="238"/>
      <c r="AO222" s="238"/>
      <c r="AP222" s="238"/>
      <c r="AQ222" s="238"/>
      <c r="AR222" s="238"/>
      <c r="AS222" s="238"/>
      <c r="AT222" s="238"/>
      <c r="AU222" s="238"/>
      <c r="AV222" s="238"/>
      <c r="AW222" s="238"/>
      <c r="AX222" s="238"/>
    </row>
    <row r="223" spans="1:50" ht="25" x14ac:dyDescent="0.2">
      <c r="A223" s="6" t="s">
        <v>129</v>
      </c>
      <c r="B223" s="7" t="s">
        <v>130</v>
      </c>
      <c r="C223" s="7" t="s">
        <v>588</v>
      </c>
      <c r="D223" s="7">
        <v>1</v>
      </c>
      <c r="E223" s="7" t="s">
        <v>195</v>
      </c>
      <c r="F223" s="7" t="s">
        <v>133</v>
      </c>
      <c r="G223" s="7">
        <v>9198887386</v>
      </c>
      <c r="H223" s="7" t="s">
        <v>197</v>
      </c>
      <c r="I223" s="7" t="s">
        <v>136</v>
      </c>
      <c r="J223" s="211" t="s">
        <v>589</v>
      </c>
      <c r="M223" s="6" t="s">
        <v>1619</v>
      </c>
      <c r="N223" s="7" t="s">
        <v>1616</v>
      </c>
      <c r="O223" s="7" t="s">
        <v>1617</v>
      </c>
      <c r="P223" s="7">
        <v>220</v>
      </c>
      <c r="Q223" s="7">
        <v>-9.2233720368547697E+18</v>
      </c>
      <c r="R223" s="211" t="s">
        <v>589</v>
      </c>
      <c r="S223" s="7" t="s">
        <v>130</v>
      </c>
      <c r="T223" s="7" t="s">
        <v>1829</v>
      </c>
      <c r="U223" s="7" t="s">
        <v>1831</v>
      </c>
      <c r="V223" s="7">
        <v>13556.545</v>
      </c>
      <c r="W223" s="7">
        <v>51</v>
      </c>
      <c r="X223" s="7">
        <v>7</v>
      </c>
      <c r="Y223" s="7">
        <v>22</v>
      </c>
      <c r="Z223" s="7" t="s">
        <v>1858</v>
      </c>
      <c r="AA223" s="7" t="s">
        <v>1859</v>
      </c>
      <c r="AB223" s="22">
        <v>423.642</v>
      </c>
      <c r="AC223" s="7" t="b">
        <v>0</v>
      </c>
      <c r="AD223" s="7">
        <v>3.7720000000000002E-3</v>
      </c>
      <c r="AE223" s="7" t="s">
        <v>1623</v>
      </c>
      <c r="AF223" s="265"/>
      <c r="AG223" s="258">
        <f t="shared" si="6"/>
        <v>0.42</v>
      </c>
      <c r="AH223" s="7" t="str">
        <f t="shared" si="7"/>
        <v>NO</v>
      </c>
      <c r="AI223" s="265"/>
      <c r="AJ223" s="238"/>
      <c r="AK223" s="238"/>
      <c r="AL223" s="238"/>
      <c r="AM223" s="238"/>
      <c r="AN223" s="238"/>
      <c r="AO223" s="238"/>
      <c r="AP223" s="238"/>
      <c r="AQ223" s="238"/>
      <c r="AR223" s="238"/>
      <c r="AS223" s="238"/>
      <c r="AT223" s="238"/>
      <c r="AU223" s="238"/>
      <c r="AV223" s="238"/>
      <c r="AW223" s="238"/>
      <c r="AX223" s="238"/>
    </row>
    <row r="224" spans="1:50" ht="37" x14ac:dyDescent="0.2">
      <c r="A224" s="6" t="s">
        <v>129</v>
      </c>
      <c r="B224" s="7" t="s">
        <v>130</v>
      </c>
      <c r="C224" s="7" t="s">
        <v>590</v>
      </c>
      <c r="D224" s="7">
        <v>1</v>
      </c>
      <c r="E224" s="7" t="s">
        <v>132</v>
      </c>
      <c r="F224" s="7">
        <v>9198887386</v>
      </c>
      <c r="G224" s="7" t="s">
        <v>133</v>
      </c>
      <c r="H224" s="7" t="s">
        <v>197</v>
      </c>
      <c r="I224" s="7" t="s">
        <v>136</v>
      </c>
      <c r="J224" s="211" t="s">
        <v>591</v>
      </c>
      <c r="M224" s="6" t="s">
        <v>1619</v>
      </c>
      <c r="N224" s="7" t="s">
        <v>1616</v>
      </c>
      <c r="O224" s="7" t="s">
        <v>1617</v>
      </c>
      <c r="P224" s="7">
        <v>221</v>
      </c>
      <c r="Q224" s="7">
        <v>-9.2233720368547697E+18</v>
      </c>
      <c r="R224" s="211" t="s">
        <v>591</v>
      </c>
      <c r="S224" s="7" t="s">
        <v>130</v>
      </c>
      <c r="T224" s="7" t="s">
        <v>1829</v>
      </c>
      <c r="U224" s="7" t="s">
        <v>1831</v>
      </c>
      <c r="V224" s="7">
        <v>13556.545</v>
      </c>
      <c r="W224" s="7">
        <v>131</v>
      </c>
      <c r="X224" s="7">
        <v>21</v>
      </c>
      <c r="Y224" s="7">
        <v>37</v>
      </c>
      <c r="Z224" s="7" t="s">
        <v>1859</v>
      </c>
      <c r="AA224" s="7" t="s">
        <v>1860</v>
      </c>
      <c r="AB224" s="22">
        <v>423.642</v>
      </c>
      <c r="AC224" s="7" t="b">
        <v>0</v>
      </c>
      <c r="AD224" s="7">
        <v>1.0717000000000001E-2</v>
      </c>
      <c r="AE224" s="7" t="s">
        <v>1623</v>
      </c>
      <c r="AF224" s="265"/>
      <c r="AG224" s="258">
        <f t="shared" si="6"/>
        <v>0.42</v>
      </c>
      <c r="AH224" s="7" t="str">
        <f t="shared" si="7"/>
        <v>NO</v>
      </c>
      <c r="AI224" s="265"/>
      <c r="AJ224" s="238"/>
      <c r="AK224" s="238"/>
      <c r="AL224" s="238"/>
      <c r="AM224" s="238"/>
      <c r="AN224" s="238"/>
      <c r="AO224" s="238"/>
      <c r="AP224" s="238"/>
      <c r="AQ224" s="238"/>
      <c r="AR224" s="238"/>
      <c r="AS224" s="238"/>
      <c r="AT224" s="238"/>
      <c r="AU224" s="238"/>
      <c r="AV224" s="238"/>
      <c r="AW224" s="238"/>
      <c r="AX224" s="238"/>
    </row>
    <row r="225" spans="1:50" x14ac:dyDescent="0.2">
      <c r="A225" s="6" t="s">
        <v>129</v>
      </c>
      <c r="B225" s="7" t="s">
        <v>130</v>
      </c>
      <c r="C225" s="7" t="s">
        <v>592</v>
      </c>
      <c r="D225" s="7">
        <v>1</v>
      </c>
      <c r="E225" s="7" t="s">
        <v>195</v>
      </c>
      <c r="F225" s="7" t="s">
        <v>133</v>
      </c>
      <c r="G225" s="7">
        <v>9198887386</v>
      </c>
      <c r="H225" s="7" t="s">
        <v>197</v>
      </c>
      <c r="I225" s="7" t="s">
        <v>136</v>
      </c>
      <c r="J225" s="211" t="s">
        <v>593</v>
      </c>
      <c r="M225" s="6" t="s">
        <v>1619</v>
      </c>
      <c r="N225" s="7" t="s">
        <v>1616</v>
      </c>
      <c r="O225" s="7" t="s">
        <v>1617</v>
      </c>
      <c r="P225" s="7">
        <v>222</v>
      </c>
      <c r="Q225" s="7">
        <v>-9.2233720368547697E+18</v>
      </c>
      <c r="R225" s="211" t="s">
        <v>593</v>
      </c>
      <c r="S225" s="7" t="s">
        <v>130</v>
      </c>
      <c r="T225" s="7" t="s">
        <v>1829</v>
      </c>
      <c r="U225" s="7" t="s">
        <v>1831</v>
      </c>
      <c r="V225" s="7">
        <v>13556.545</v>
      </c>
      <c r="W225" s="7">
        <v>34</v>
      </c>
      <c r="X225" s="7">
        <v>6</v>
      </c>
      <c r="Y225" s="7">
        <v>11</v>
      </c>
      <c r="Z225" s="7" t="s">
        <v>1860</v>
      </c>
      <c r="AA225" s="7" t="s">
        <v>1861</v>
      </c>
      <c r="AB225" s="22">
        <v>423.642</v>
      </c>
      <c r="AC225" s="7" t="b">
        <v>0</v>
      </c>
      <c r="AD225" s="7">
        <v>0.14196900000000001</v>
      </c>
      <c r="AE225" s="7" t="s">
        <v>1623</v>
      </c>
      <c r="AF225" s="265"/>
      <c r="AG225" s="258">
        <f t="shared" si="6"/>
        <v>0.42</v>
      </c>
      <c r="AH225" s="7" t="str">
        <f t="shared" si="7"/>
        <v>NO</v>
      </c>
      <c r="AI225" s="265"/>
      <c r="AJ225" s="238"/>
      <c r="AK225" s="238"/>
      <c r="AL225" s="238"/>
      <c r="AM225" s="238"/>
      <c r="AN225" s="238"/>
      <c r="AO225" s="238"/>
      <c r="AP225" s="238"/>
      <c r="AQ225" s="238"/>
      <c r="AR225" s="238"/>
      <c r="AS225" s="238"/>
      <c r="AT225" s="238"/>
      <c r="AU225" s="238"/>
      <c r="AV225" s="238"/>
      <c r="AW225" s="238"/>
      <c r="AX225" s="238"/>
    </row>
    <row r="226" spans="1:50" ht="25" x14ac:dyDescent="0.2">
      <c r="A226" s="6" t="s">
        <v>129</v>
      </c>
      <c r="B226" s="7" t="s">
        <v>130</v>
      </c>
      <c r="C226" s="7" t="s">
        <v>594</v>
      </c>
      <c r="D226" s="7">
        <v>1</v>
      </c>
      <c r="E226" s="7" t="s">
        <v>132</v>
      </c>
      <c r="F226" s="7">
        <v>9198887386</v>
      </c>
      <c r="G226" s="7" t="s">
        <v>133</v>
      </c>
      <c r="H226" s="7" t="s">
        <v>197</v>
      </c>
      <c r="I226" s="7" t="s">
        <v>136</v>
      </c>
      <c r="J226" s="213" t="s">
        <v>595</v>
      </c>
      <c r="M226" s="6" t="s">
        <v>1619</v>
      </c>
      <c r="N226" s="7" t="s">
        <v>1616</v>
      </c>
      <c r="O226" s="7" t="s">
        <v>1617</v>
      </c>
      <c r="P226" s="7">
        <v>223</v>
      </c>
      <c r="Q226" s="7">
        <v>-9.2233720368547697E+18</v>
      </c>
      <c r="R226" s="213" t="s">
        <v>595</v>
      </c>
      <c r="S226" s="7" t="s">
        <v>130</v>
      </c>
      <c r="T226" s="7" t="s">
        <v>1829</v>
      </c>
      <c r="U226" s="7" t="s">
        <v>1831</v>
      </c>
      <c r="V226" s="7">
        <v>13556.545</v>
      </c>
      <c r="W226" s="7">
        <v>58</v>
      </c>
      <c r="X226" s="7">
        <v>8</v>
      </c>
      <c r="Y226" s="7">
        <v>19</v>
      </c>
      <c r="Z226" s="7" t="s">
        <v>1861</v>
      </c>
      <c r="AA226" s="7" t="s">
        <v>1862</v>
      </c>
      <c r="AB226" s="22">
        <v>423.642</v>
      </c>
      <c r="AC226" s="7" t="b">
        <v>0</v>
      </c>
      <c r="AD226" s="7">
        <v>0.14944099999999999</v>
      </c>
      <c r="AE226" s="7" t="s">
        <v>1623</v>
      </c>
      <c r="AF226" s="265"/>
      <c r="AG226" s="258">
        <f t="shared" si="6"/>
        <v>0.42</v>
      </c>
      <c r="AH226" s="7" t="str">
        <f t="shared" si="7"/>
        <v>NO</v>
      </c>
      <c r="AI226" s="265"/>
      <c r="AJ226" s="238"/>
      <c r="AK226" s="238"/>
      <c r="AL226" s="238"/>
      <c r="AM226" s="238"/>
      <c r="AN226" s="238"/>
      <c r="AO226" s="238"/>
      <c r="AP226" s="238"/>
      <c r="AQ226" s="238"/>
      <c r="AR226" s="238"/>
      <c r="AS226" s="238"/>
      <c r="AT226" s="238"/>
      <c r="AU226" s="238"/>
      <c r="AV226" s="238"/>
      <c r="AW226" s="238"/>
      <c r="AX226" s="238"/>
    </row>
    <row r="227" spans="1:50" ht="61" x14ac:dyDescent="0.2">
      <c r="A227" s="6" t="s">
        <v>129</v>
      </c>
      <c r="B227" s="7" t="s">
        <v>130</v>
      </c>
      <c r="C227" s="7" t="s">
        <v>596</v>
      </c>
      <c r="D227" s="7">
        <v>1</v>
      </c>
      <c r="E227" s="7" t="s">
        <v>195</v>
      </c>
      <c r="F227" s="7" t="s">
        <v>133</v>
      </c>
      <c r="G227" s="7">
        <v>9198887386</v>
      </c>
      <c r="H227" s="7" t="s">
        <v>197</v>
      </c>
      <c r="I227" s="7" t="s">
        <v>136</v>
      </c>
      <c r="J227" s="212" t="s">
        <v>597</v>
      </c>
      <c r="M227" s="6" t="s">
        <v>1619</v>
      </c>
      <c r="N227" s="7" t="s">
        <v>1616</v>
      </c>
      <c r="O227" s="7" t="s">
        <v>1617</v>
      </c>
      <c r="P227" s="7">
        <v>224</v>
      </c>
      <c r="Q227" s="7">
        <v>-9.2233720368547697E+18</v>
      </c>
      <c r="R227" s="217" t="s">
        <v>597</v>
      </c>
      <c r="S227" s="7" t="s">
        <v>130</v>
      </c>
      <c r="T227" s="7" t="s">
        <v>1863</v>
      </c>
      <c r="U227" s="7" t="s">
        <v>1865</v>
      </c>
      <c r="V227" s="7">
        <v>16043.248</v>
      </c>
      <c r="W227" s="7">
        <v>178</v>
      </c>
      <c r="X227" s="7">
        <v>24</v>
      </c>
      <c r="Y227" s="7">
        <v>103</v>
      </c>
      <c r="Z227" s="7" t="s">
        <v>1863</v>
      </c>
      <c r="AA227" s="7" t="s">
        <v>1864</v>
      </c>
      <c r="AB227" s="22">
        <v>501.35199999999998</v>
      </c>
      <c r="AC227" s="7" t="b">
        <v>0</v>
      </c>
      <c r="AD227" s="7">
        <v>1.2676E-2</v>
      </c>
      <c r="AE227" s="7" t="s">
        <v>1623</v>
      </c>
      <c r="AF227" s="265"/>
      <c r="AG227" s="258">
        <f t="shared" si="6"/>
        <v>0.5</v>
      </c>
      <c r="AH227" s="7" t="str">
        <f t="shared" si="7"/>
        <v>NO</v>
      </c>
      <c r="AI227" s="265"/>
      <c r="AJ227" s="238"/>
      <c r="AK227" s="238"/>
      <c r="AL227" s="238"/>
      <c r="AM227" s="238"/>
      <c r="AN227" s="238"/>
      <c r="AO227" s="238"/>
      <c r="AP227" s="238"/>
      <c r="AQ227" s="238"/>
      <c r="AR227" s="238"/>
      <c r="AS227" s="238"/>
      <c r="AT227" s="238"/>
      <c r="AU227" s="238"/>
      <c r="AV227" s="238"/>
      <c r="AW227" s="238"/>
      <c r="AX227" s="238"/>
    </row>
    <row r="228" spans="1:50" ht="37" x14ac:dyDescent="0.2">
      <c r="A228" s="6" t="s">
        <v>129</v>
      </c>
      <c r="B228" s="7" t="s">
        <v>130</v>
      </c>
      <c r="C228" s="7" t="s">
        <v>598</v>
      </c>
      <c r="D228" s="7">
        <v>1</v>
      </c>
      <c r="E228" s="7" t="s">
        <v>132</v>
      </c>
      <c r="F228" s="7">
        <v>9198887386</v>
      </c>
      <c r="G228" s="7" t="s">
        <v>133</v>
      </c>
      <c r="H228" s="7" t="s">
        <v>197</v>
      </c>
      <c r="I228" s="7" t="s">
        <v>136</v>
      </c>
      <c r="J228" s="212" t="s">
        <v>599</v>
      </c>
      <c r="M228" s="6" t="s">
        <v>1619</v>
      </c>
      <c r="N228" s="7" t="s">
        <v>1616</v>
      </c>
      <c r="O228" s="7" t="s">
        <v>1617</v>
      </c>
      <c r="P228" s="7">
        <v>225</v>
      </c>
      <c r="Q228" s="7">
        <v>-9.2233720368547697E+18</v>
      </c>
      <c r="R228" s="217" t="s">
        <v>599</v>
      </c>
      <c r="S228" s="7" t="s">
        <v>130</v>
      </c>
      <c r="T228" s="7" t="s">
        <v>1863</v>
      </c>
      <c r="U228" s="7" t="s">
        <v>1865</v>
      </c>
      <c r="V228" s="7">
        <v>16043.248</v>
      </c>
      <c r="W228" s="7">
        <v>103</v>
      </c>
      <c r="X228" s="7">
        <v>14</v>
      </c>
      <c r="Y228" s="7">
        <v>61</v>
      </c>
      <c r="Z228" s="7" t="s">
        <v>1864</v>
      </c>
      <c r="AA228" s="7" t="s">
        <v>1866</v>
      </c>
      <c r="AB228" s="22">
        <v>501.35199999999998</v>
      </c>
      <c r="AC228" s="7" t="b">
        <v>0</v>
      </c>
      <c r="AD228" s="7">
        <v>8.7699999999999996E-4</v>
      </c>
      <c r="AE228" s="7" t="s">
        <v>1623</v>
      </c>
      <c r="AF228" s="265"/>
      <c r="AG228" s="258">
        <f t="shared" si="6"/>
        <v>0.5</v>
      </c>
      <c r="AH228" s="7" t="str">
        <f t="shared" si="7"/>
        <v>NO</v>
      </c>
      <c r="AI228" s="265"/>
      <c r="AJ228" s="238"/>
      <c r="AK228" s="238"/>
      <c r="AL228" s="238"/>
      <c r="AM228" s="238"/>
      <c r="AN228" s="238"/>
      <c r="AO228" s="238"/>
      <c r="AP228" s="238"/>
      <c r="AQ228" s="238"/>
      <c r="AR228" s="238"/>
      <c r="AS228" s="238"/>
      <c r="AT228" s="238"/>
      <c r="AU228" s="238"/>
      <c r="AV228" s="238"/>
      <c r="AW228" s="238"/>
      <c r="AX228" s="238"/>
    </row>
    <row r="229" spans="1:50" ht="37" x14ac:dyDescent="0.2">
      <c r="A229" s="6" t="s">
        <v>129</v>
      </c>
      <c r="B229" s="7" t="s">
        <v>130</v>
      </c>
      <c r="C229" s="7" t="s">
        <v>600</v>
      </c>
      <c r="D229" s="7">
        <v>1</v>
      </c>
      <c r="E229" s="7" t="s">
        <v>195</v>
      </c>
      <c r="F229" s="7" t="s">
        <v>133</v>
      </c>
      <c r="G229" s="7">
        <v>9198887386</v>
      </c>
      <c r="H229" s="7" t="s">
        <v>197</v>
      </c>
      <c r="I229" s="7" t="s">
        <v>136</v>
      </c>
      <c r="J229" s="211" t="s">
        <v>601</v>
      </c>
      <c r="M229" s="6" t="s">
        <v>1619</v>
      </c>
      <c r="N229" s="7" t="s">
        <v>1616</v>
      </c>
      <c r="O229" s="7" t="s">
        <v>1617</v>
      </c>
      <c r="P229" s="7">
        <v>226</v>
      </c>
      <c r="Q229" s="7">
        <v>-9.2233720368547697E+18</v>
      </c>
      <c r="R229" s="211" t="s">
        <v>601</v>
      </c>
      <c r="S229" s="7" t="s">
        <v>130</v>
      </c>
      <c r="T229" s="7" t="s">
        <v>1863</v>
      </c>
      <c r="U229" s="7" t="s">
        <v>1865</v>
      </c>
      <c r="V229" s="7">
        <v>16043.248</v>
      </c>
      <c r="W229" s="7">
        <v>107</v>
      </c>
      <c r="X229" s="7">
        <v>19</v>
      </c>
      <c r="Y229" s="7">
        <v>39</v>
      </c>
      <c r="Z229" s="7" t="s">
        <v>1866</v>
      </c>
      <c r="AA229" s="7" t="s">
        <v>1867</v>
      </c>
      <c r="AB229" s="22">
        <v>501.35199999999998</v>
      </c>
      <c r="AC229" s="7" t="b">
        <v>1</v>
      </c>
      <c r="AD229" s="7">
        <v>0.99881900000000001</v>
      </c>
      <c r="AE229" s="7" t="s">
        <v>1667</v>
      </c>
      <c r="AF229" s="265"/>
      <c r="AG229" s="258">
        <f t="shared" si="6"/>
        <v>0.5</v>
      </c>
      <c r="AH229" s="7" t="str">
        <f t="shared" si="7"/>
        <v>YES</v>
      </c>
      <c r="AI229" s="265"/>
      <c r="AJ229" s="238"/>
      <c r="AK229" s="238"/>
      <c r="AL229" s="238"/>
      <c r="AM229" s="238"/>
      <c r="AN229" s="238"/>
      <c r="AO229" s="238"/>
      <c r="AP229" s="238"/>
      <c r="AQ229" s="238"/>
      <c r="AR229" s="238"/>
      <c r="AS229" s="238"/>
      <c r="AT229" s="238"/>
      <c r="AU229" s="238"/>
      <c r="AV229" s="238"/>
      <c r="AW229" s="238"/>
      <c r="AX229" s="238"/>
    </row>
    <row r="230" spans="1:50" x14ac:dyDescent="0.2">
      <c r="A230" s="6" t="s">
        <v>602</v>
      </c>
      <c r="B230" s="7" t="s">
        <v>603</v>
      </c>
      <c r="C230" s="7" t="s">
        <v>604</v>
      </c>
      <c r="D230" s="7">
        <v>1</v>
      </c>
      <c r="E230" s="7" t="s">
        <v>132</v>
      </c>
      <c r="F230" s="7">
        <v>2000810370507910</v>
      </c>
      <c r="G230" s="7">
        <v>2001533484753050</v>
      </c>
      <c r="H230" s="7" t="s">
        <v>27</v>
      </c>
      <c r="I230" s="7" t="s">
        <v>136</v>
      </c>
      <c r="J230" s="211" t="s">
        <v>605</v>
      </c>
      <c r="M230" s="6" t="s">
        <v>1619</v>
      </c>
      <c r="N230" s="7" t="s">
        <v>1616</v>
      </c>
      <c r="O230" s="7" t="s">
        <v>1617</v>
      </c>
      <c r="P230" s="7">
        <v>227</v>
      </c>
      <c r="Q230" s="7">
        <v>-9.2233720368547697E+18</v>
      </c>
      <c r="R230" s="211" t="s">
        <v>605</v>
      </c>
      <c r="S230" s="7" t="s">
        <v>603</v>
      </c>
      <c r="T230" s="7" t="s">
        <v>1863</v>
      </c>
      <c r="U230" s="7" t="s">
        <v>1865</v>
      </c>
      <c r="V230" s="7">
        <v>16043.248</v>
      </c>
      <c r="W230" s="7">
        <v>16</v>
      </c>
      <c r="X230" s="7">
        <v>3</v>
      </c>
      <c r="Y230" s="7">
        <v>7</v>
      </c>
      <c r="Z230" s="7" t="s">
        <v>1867</v>
      </c>
      <c r="AA230" s="7" t="s">
        <v>1868</v>
      </c>
      <c r="AB230" s="22">
        <v>501.35199999999998</v>
      </c>
      <c r="AC230" s="7" t="b">
        <v>0</v>
      </c>
      <c r="AD230" s="7">
        <v>2.32E-4</v>
      </c>
      <c r="AE230" s="7" t="s">
        <v>1623</v>
      </c>
      <c r="AF230" s="265"/>
      <c r="AG230" s="258">
        <f t="shared" si="6"/>
        <v>0.5</v>
      </c>
      <c r="AH230" s="7" t="str">
        <f t="shared" si="7"/>
        <v>NO</v>
      </c>
      <c r="AI230" s="265"/>
      <c r="AJ230" s="238"/>
      <c r="AK230" s="238"/>
      <c r="AL230" s="238"/>
      <c r="AM230" s="238"/>
      <c r="AN230" s="238"/>
      <c r="AO230" s="238"/>
      <c r="AP230" s="238"/>
      <c r="AQ230" s="238"/>
      <c r="AR230" s="238"/>
      <c r="AS230" s="238"/>
      <c r="AT230" s="238"/>
      <c r="AU230" s="238"/>
      <c r="AV230" s="238"/>
      <c r="AW230" s="238"/>
      <c r="AX230" s="238"/>
    </row>
    <row r="231" spans="1:50" x14ac:dyDescent="0.2">
      <c r="A231" s="6" t="s">
        <v>602</v>
      </c>
      <c r="B231" s="7" t="s">
        <v>603</v>
      </c>
      <c r="C231" s="7" t="s">
        <v>606</v>
      </c>
      <c r="D231" s="7">
        <v>1</v>
      </c>
      <c r="E231" s="7" t="s">
        <v>132</v>
      </c>
      <c r="F231" s="7">
        <v>2000810370507910</v>
      </c>
      <c r="G231" s="7">
        <v>2001533484753050</v>
      </c>
      <c r="H231" s="7" t="s">
        <v>27</v>
      </c>
      <c r="I231" s="7" t="s">
        <v>136</v>
      </c>
      <c r="J231" s="211" t="s">
        <v>607</v>
      </c>
      <c r="M231" s="6" t="s">
        <v>1619</v>
      </c>
      <c r="N231" s="7" t="s">
        <v>1616</v>
      </c>
      <c r="O231" s="7" t="s">
        <v>1617</v>
      </c>
      <c r="P231" s="7">
        <v>228</v>
      </c>
      <c r="Q231" s="7">
        <v>-9.2233720368547697E+18</v>
      </c>
      <c r="R231" s="211" t="s">
        <v>607</v>
      </c>
      <c r="S231" s="7" t="s">
        <v>603</v>
      </c>
      <c r="T231" s="7" t="s">
        <v>1863</v>
      </c>
      <c r="U231" s="7" t="s">
        <v>1865</v>
      </c>
      <c r="V231" s="7">
        <v>16043.248</v>
      </c>
      <c r="W231" s="7">
        <v>6</v>
      </c>
      <c r="X231" s="7">
        <v>1</v>
      </c>
      <c r="Y231" s="7">
        <v>4</v>
      </c>
      <c r="Z231" s="7" t="s">
        <v>1868</v>
      </c>
      <c r="AA231" s="7" t="s">
        <v>1869</v>
      </c>
      <c r="AB231" s="22">
        <v>501.35199999999998</v>
      </c>
      <c r="AC231" s="7" t="b">
        <v>0</v>
      </c>
      <c r="AD231" s="7">
        <v>2.81E-4</v>
      </c>
      <c r="AE231" s="7" t="s">
        <v>1623</v>
      </c>
      <c r="AF231" s="265"/>
      <c r="AG231" s="258">
        <f t="shared" si="6"/>
        <v>0.5</v>
      </c>
      <c r="AH231" s="7" t="str">
        <f t="shared" si="7"/>
        <v>NO</v>
      </c>
      <c r="AI231" s="265"/>
      <c r="AJ231" s="238"/>
      <c r="AK231" s="238"/>
      <c r="AL231" s="238"/>
      <c r="AM231" s="238"/>
      <c r="AN231" s="238"/>
      <c r="AO231" s="238"/>
      <c r="AP231" s="238"/>
      <c r="AQ231" s="238"/>
      <c r="AR231" s="238"/>
      <c r="AS231" s="238"/>
      <c r="AT231" s="238"/>
      <c r="AU231" s="238"/>
      <c r="AV231" s="238"/>
      <c r="AW231" s="238"/>
      <c r="AX231" s="238"/>
    </row>
    <row r="232" spans="1:50" x14ac:dyDescent="0.2">
      <c r="A232" s="6" t="s">
        <v>602</v>
      </c>
      <c r="B232" s="7" t="s">
        <v>603</v>
      </c>
      <c r="C232" s="7" t="s">
        <v>608</v>
      </c>
      <c r="D232" s="7">
        <v>1</v>
      </c>
      <c r="E232" s="7" t="s">
        <v>195</v>
      </c>
      <c r="F232" s="7">
        <v>2001533484753050</v>
      </c>
      <c r="G232" s="7">
        <v>2000810370507910</v>
      </c>
      <c r="H232" s="7" t="s">
        <v>27</v>
      </c>
      <c r="I232" s="7" t="s">
        <v>136</v>
      </c>
      <c r="J232" s="211" t="s">
        <v>609</v>
      </c>
      <c r="M232" s="6" t="s">
        <v>1619</v>
      </c>
      <c r="N232" s="7" t="s">
        <v>1616</v>
      </c>
      <c r="O232" s="7" t="s">
        <v>1617</v>
      </c>
      <c r="P232" s="7">
        <v>229</v>
      </c>
      <c r="Q232" s="7">
        <v>-9.2233720368547697E+18</v>
      </c>
      <c r="R232" s="211" t="s">
        <v>609</v>
      </c>
      <c r="S232" s="7" t="s">
        <v>603</v>
      </c>
      <c r="T232" s="7" t="s">
        <v>1863</v>
      </c>
      <c r="U232" s="7" t="s">
        <v>1865</v>
      </c>
      <c r="V232" s="7">
        <v>16043.248</v>
      </c>
      <c r="W232" s="7">
        <v>27</v>
      </c>
      <c r="X232" s="7">
        <v>5</v>
      </c>
      <c r="Y232" s="7">
        <v>9</v>
      </c>
      <c r="Z232" s="7" t="s">
        <v>1869</v>
      </c>
      <c r="AA232" s="7" t="s">
        <v>1870</v>
      </c>
      <c r="AB232" s="22">
        <v>501.35199999999998</v>
      </c>
      <c r="AC232" s="7" t="b">
        <v>0</v>
      </c>
      <c r="AD232" s="7">
        <v>1.5799999999999999E-4</v>
      </c>
      <c r="AE232" s="7" t="s">
        <v>1623</v>
      </c>
      <c r="AF232" s="265"/>
      <c r="AG232" s="258">
        <f t="shared" si="6"/>
        <v>0.5</v>
      </c>
      <c r="AH232" s="7" t="str">
        <f t="shared" si="7"/>
        <v>NO</v>
      </c>
      <c r="AI232" s="265"/>
      <c r="AJ232" s="238"/>
      <c r="AK232" s="238"/>
      <c r="AL232" s="238"/>
      <c r="AM232" s="238"/>
      <c r="AN232" s="238"/>
      <c r="AO232" s="238"/>
      <c r="AP232" s="238"/>
      <c r="AQ232" s="238"/>
      <c r="AR232" s="238"/>
      <c r="AS232" s="238"/>
      <c r="AT232" s="238"/>
      <c r="AU232" s="238"/>
      <c r="AV232" s="238"/>
      <c r="AW232" s="238"/>
      <c r="AX232" s="238"/>
    </row>
    <row r="233" spans="1:50" x14ac:dyDescent="0.2">
      <c r="A233" s="6" t="s">
        <v>602</v>
      </c>
      <c r="B233" s="7" t="s">
        <v>603</v>
      </c>
      <c r="C233" s="7" t="s">
        <v>610</v>
      </c>
      <c r="D233" s="7">
        <v>1</v>
      </c>
      <c r="E233" s="7" t="s">
        <v>132</v>
      </c>
      <c r="F233" s="7">
        <v>2000810370507910</v>
      </c>
      <c r="G233" s="7">
        <v>2001533484753050</v>
      </c>
      <c r="H233" s="7" t="s">
        <v>27</v>
      </c>
      <c r="I233" s="7" t="s">
        <v>136</v>
      </c>
      <c r="J233" s="211" t="s">
        <v>611</v>
      </c>
      <c r="M233" s="6" t="s">
        <v>1619</v>
      </c>
      <c r="N233" s="7" t="s">
        <v>1616</v>
      </c>
      <c r="O233" s="7" t="s">
        <v>1617</v>
      </c>
      <c r="P233" s="7">
        <v>230</v>
      </c>
      <c r="Q233" s="7">
        <v>-9.2233720368547697E+18</v>
      </c>
      <c r="R233" s="211" t="s">
        <v>611</v>
      </c>
      <c r="S233" s="7" t="s">
        <v>603</v>
      </c>
      <c r="T233" s="7" t="s">
        <v>1863</v>
      </c>
      <c r="U233" s="7" t="s">
        <v>1865</v>
      </c>
      <c r="V233" s="7">
        <v>16043.248</v>
      </c>
      <c r="W233" s="7">
        <v>27</v>
      </c>
      <c r="X233" s="7">
        <v>3</v>
      </c>
      <c r="Y233" s="7">
        <v>7</v>
      </c>
      <c r="Z233" s="7" t="s">
        <v>1870</v>
      </c>
      <c r="AA233" s="7" t="s">
        <v>1871</v>
      </c>
      <c r="AB233" s="22">
        <v>501.35199999999998</v>
      </c>
      <c r="AC233" s="7" t="b">
        <v>0</v>
      </c>
      <c r="AD233" s="7">
        <v>1.44E-4</v>
      </c>
      <c r="AE233" s="7" t="s">
        <v>1623</v>
      </c>
      <c r="AF233" s="265"/>
      <c r="AG233" s="258">
        <f t="shared" si="6"/>
        <v>0.5</v>
      </c>
      <c r="AH233" s="7" t="str">
        <f t="shared" si="7"/>
        <v>NO</v>
      </c>
      <c r="AI233" s="265"/>
      <c r="AJ233" s="238"/>
      <c r="AK233" s="238"/>
      <c r="AL233" s="238"/>
      <c r="AM233" s="238"/>
      <c r="AN233" s="238"/>
      <c r="AO233" s="238"/>
      <c r="AP233" s="238"/>
      <c r="AQ233" s="238"/>
      <c r="AR233" s="238"/>
      <c r="AS233" s="238"/>
      <c r="AT233" s="238"/>
      <c r="AU233" s="238"/>
      <c r="AV233" s="238"/>
      <c r="AW233" s="238"/>
      <c r="AX233" s="238"/>
    </row>
    <row r="234" spans="1:50" x14ac:dyDescent="0.2">
      <c r="A234" s="6" t="s">
        <v>602</v>
      </c>
      <c r="B234" s="7" t="s">
        <v>603</v>
      </c>
      <c r="C234" s="7" t="s">
        <v>612</v>
      </c>
      <c r="D234" s="7">
        <v>1</v>
      </c>
      <c r="E234" s="7" t="s">
        <v>195</v>
      </c>
      <c r="F234" s="7">
        <v>2001533484753050</v>
      </c>
      <c r="G234" s="7">
        <v>2000810370507910</v>
      </c>
      <c r="H234" s="7" t="s">
        <v>27</v>
      </c>
      <c r="I234" s="7" t="s">
        <v>136</v>
      </c>
      <c r="J234" s="211" t="s">
        <v>613</v>
      </c>
      <c r="M234" s="6" t="s">
        <v>1619</v>
      </c>
      <c r="N234" s="7" t="s">
        <v>1616</v>
      </c>
      <c r="O234" s="7" t="s">
        <v>1617</v>
      </c>
      <c r="P234" s="7">
        <v>231</v>
      </c>
      <c r="Q234" s="7">
        <v>-9.2233720368547697E+18</v>
      </c>
      <c r="R234" s="211" t="s">
        <v>613</v>
      </c>
      <c r="S234" s="7" t="s">
        <v>603</v>
      </c>
      <c r="T234" s="7" t="s">
        <v>1863</v>
      </c>
      <c r="U234" s="7" t="s">
        <v>1865</v>
      </c>
      <c r="V234" s="7">
        <v>16043.248</v>
      </c>
      <c r="W234" s="7">
        <v>31</v>
      </c>
      <c r="X234" s="7">
        <v>5</v>
      </c>
      <c r="Y234" s="7">
        <v>11</v>
      </c>
      <c r="Z234" s="7" t="s">
        <v>1871</v>
      </c>
      <c r="AA234" s="7" t="s">
        <v>1872</v>
      </c>
      <c r="AB234" s="22">
        <v>501.35199999999998</v>
      </c>
      <c r="AC234" s="7" t="b">
        <v>0</v>
      </c>
      <c r="AD234" s="7">
        <v>2.33E-4</v>
      </c>
      <c r="AE234" s="7" t="s">
        <v>1623</v>
      </c>
      <c r="AF234" s="265"/>
      <c r="AG234" s="258">
        <f t="shared" si="6"/>
        <v>0.5</v>
      </c>
      <c r="AH234" s="7" t="str">
        <f t="shared" si="7"/>
        <v>NO</v>
      </c>
      <c r="AI234" s="265"/>
      <c r="AJ234" s="238"/>
      <c r="AK234" s="238"/>
      <c r="AL234" s="238"/>
      <c r="AM234" s="238"/>
      <c r="AN234" s="238"/>
      <c r="AO234" s="238"/>
      <c r="AP234" s="238"/>
      <c r="AQ234" s="238"/>
      <c r="AR234" s="238"/>
      <c r="AS234" s="238"/>
      <c r="AT234" s="238"/>
      <c r="AU234" s="238"/>
      <c r="AV234" s="238"/>
      <c r="AW234" s="238"/>
      <c r="AX234" s="238"/>
    </row>
    <row r="235" spans="1:50" x14ac:dyDescent="0.2">
      <c r="A235" s="6" t="s">
        <v>602</v>
      </c>
      <c r="B235" s="7" t="s">
        <v>603</v>
      </c>
      <c r="C235" s="7" t="s">
        <v>614</v>
      </c>
      <c r="D235" s="7">
        <v>1</v>
      </c>
      <c r="E235" s="7" t="s">
        <v>132</v>
      </c>
      <c r="F235" s="7">
        <v>2000810370507910</v>
      </c>
      <c r="G235" s="7">
        <v>2001533484753050</v>
      </c>
      <c r="H235" s="7" t="s">
        <v>27</v>
      </c>
      <c r="I235" s="7" t="s">
        <v>136</v>
      </c>
      <c r="J235" s="211" t="s">
        <v>615</v>
      </c>
      <c r="M235" s="6" t="s">
        <v>1619</v>
      </c>
      <c r="N235" s="7" t="s">
        <v>1616</v>
      </c>
      <c r="O235" s="7" t="s">
        <v>1617</v>
      </c>
      <c r="P235" s="7">
        <v>232</v>
      </c>
      <c r="Q235" s="7">
        <v>-9.2233720368547697E+18</v>
      </c>
      <c r="R235" s="211" t="s">
        <v>615</v>
      </c>
      <c r="S235" s="7" t="s">
        <v>603</v>
      </c>
      <c r="T235" s="7" t="s">
        <v>1863</v>
      </c>
      <c r="U235" s="7" t="s">
        <v>1865</v>
      </c>
      <c r="V235" s="7">
        <v>16043.248</v>
      </c>
      <c r="W235" s="7">
        <v>10</v>
      </c>
      <c r="X235" s="7">
        <v>2</v>
      </c>
      <c r="Y235" s="7">
        <v>4</v>
      </c>
      <c r="Z235" s="7" t="s">
        <v>1872</v>
      </c>
      <c r="AA235" s="7" t="s">
        <v>1873</v>
      </c>
      <c r="AB235" s="22">
        <v>501.35199999999998</v>
      </c>
      <c r="AC235" s="7" t="b">
        <v>0</v>
      </c>
      <c r="AD235" s="7">
        <v>9.7799999999999992E-4</v>
      </c>
      <c r="AE235" s="7" t="s">
        <v>1623</v>
      </c>
      <c r="AF235" s="265"/>
      <c r="AG235" s="258">
        <f t="shared" si="6"/>
        <v>0.5</v>
      </c>
      <c r="AH235" s="7" t="str">
        <f t="shared" si="7"/>
        <v>NO</v>
      </c>
      <c r="AI235" s="265"/>
      <c r="AJ235" s="238"/>
      <c r="AK235" s="238"/>
      <c r="AL235" s="238"/>
      <c r="AM235" s="238"/>
      <c r="AN235" s="238"/>
      <c r="AO235" s="238"/>
      <c r="AP235" s="238"/>
      <c r="AQ235" s="238"/>
      <c r="AR235" s="238"/>
      <c r="AS235" s="238"/>
      <c r="AT235" s="238"/>
      <c r="AU235" s="238"/>
      <c r="AV235" s="238"/>
      <c r="AW235" s="238"/>
      <c r="AX235" s="238"/>
    </row>
    <row r="236" spans="1:50" x14ac:dyDescent="0.2">
      <c r="A236" s="6" t="s">
        <v>602</v>
      </c>
      <c r="B236" s="7" t="s">
        <v>603</v>
      </c>
      <c r="C236" s="7" t="s">
        <v>616</v>
      </c>
      <c r="D236" s="7">
        <v>1</v>
      </c>
      <c r="E236" s="7" t="s">
        <v>195</v>
      </c>
      <c r="F236" s="7">
        <v>2001533484753050</v>
      </c>
      <c r="G236" s="7">
        <v>2000810370507910</v>
      </c>
      <c r="H236" s="7" t="s">
        <v>27</v>
      </c>
      <c r="I236" s="7" t="s">
        <v>136</v>
      </c>
      <c r="J236" s="211" t="s">
        <v>615</v>
      </c>
      <c r="M236" s="6" t="s">
        <v>1619</v>
      </c>
      <c r="N236" s="7" t="s">
        <v>1616</v>
      </c>
      <c r="O236" s="7" t="s">
        <v>1617</v>
      </c>
      <c r="P236" s="7">
        <v>233</v>
      </c>
      <c r="Q236" s="7">
        <v>-9.2233720368547697E+18</v>
      </c>
      <c r="R236" s="211" t="s">
        <v>615</v>
      </c>
      <c r="S236" s="7" t="s">
        <v>603</v>
      </c>
      <c r="T236" s="7" t="s">
        <v>1863</v>
      </c>
      <c r="U236" s="7" t="s">
        <v>1865</v>
      </c>
      <c r="V236" s="7">
        <v>16043.248</v>
      </c>
      <c r="W236" s="7">
        <v>10</v>
      </c>
      <c r="X236" s="7">
        <v>2</v>
      </c>
      <c r="Y236" s="7">
        <v>4</v>
      </c>
      <c r="Z236" s="7" t="s">
        <v>1873</v>
      </c>
      <c r="AA236" s="7" t="s">
        <v>1874</v>
      </c>
      <c r="AB236" s="22">
        <v>501.35199999999998</v>
      </c>
      <c r="AC236" s="7" t="b">
        <v>0</v>
      </c>
      <c r="AD236" s="7">
        <v>9.7799999999999992E-4</v>
      </c>
      <c r="AE236" s="7" t="s">
        <v>1623</v>
      </c>
      <c r="AF236" s="265"/>
      <c r="AG236" s="258">
        <f t="shared" si="6"/>
        <v>0.5</v>
      </c>
      <c r="AH236" s="7" t="str">
        <f t="shared" si="7"/>
        <v>NO</v>
      </c>
      <c r="AI236" s="265"/>
      <c r="AJ236" s="238"/>
      <c r="AK236" s="238"/>
      <c r="AL236" s="238"/>
      <c r="AM236" s="238"/>
      <c r="AN236" s="238"/>
      <c r="AO236" s="238"/>
      <c r="AP236" s="238"/>
      <c r="AQ236" s="238"/>
      <c r="AR236" s="238"/>
      <c r="AS236" s="238"/>
      <c r="AT236" s="238"/>
      <c r="AU236" s="238"/>
      <c r="AV236" s="238"/>
      <c r="AW236" s="238"/>
      <c r="AX236" s="238"/>
    </row>
    <row r="237" spans="1:50" x14ac:dyDescent="0.2">
      <c r="A237" s="226" t="s">
        <v>617</v>
      </c>
      <c r="B237" s="227" t="s">
        <v>618</v>
      </c>
      <c r="C237" s="227" t="s">
        <v>619</v>
      </c>
      <c r="D237" s="227" t="s">
        <v>27</v>
      </c>
      <c r="E237" s="227" t="s">
        <v>195</v>
      </c>
      <c r="F237" s="227" t="s">
        <v>133</v>
      </c>
      <c r="G237" s="227" t="s">
        <v>620</v>
      </c>
      <c r="H237" s="227" t="s">
        <v>27</v>
      </c>
      <c r="I237" s="227" t="s">
        <v>136</v>
      </c>
      <c r="J237" s="228" t="s">
        <v>27</v>
      </c>
      <c r="AB237" s="22">
        <v>501.35199999999998</v>
      </c>
      <c r="AG237" s="258">
        <f t="shared" si="6"/>
        <v>0.5</v>
      </c>
      <c r="AH237" s="7" t="str">
        <f t="shared" si="7"/>
        <v>NO</v>
      </c>
    </row>
    <row r="238" spans="1:50" ht="181" x14ac:dyDescent="0.2">
      <c r="A238" s="6" t="s">
        <v>617</v>
      </c>
      <c r="B238" s="7" t="s">
        <v>618</v>
      </c>
      <c r="C238" s="7" t="s">
        <v>621</v>
      </c>
      <c r="D238" s="7" t="s">
        <v>27</v>
      </c>
      <c r="E238" s="7" t="s">
        <v>195</v>
      </c>
      <c r="F238" s="7" t="s">
        <v>133</v>
      </c>
      <c r="G238" s="7" t="s">
        <v>622</v>
      </c>
      <c r="H238" s="7" t="s">
        <v>27</v>
      </c>
      <c r="I238" s="7" t="s">
        <v>136</v>
      </c>
      <c r="J238" s="211" t="s">
        <v>623</v>
      </c>
      <c r="M238" s="6" t="s">
        <v>1619</v>
      </c>
      <c r="N238" s="7" t="s">
        <v>1616</v>
      </c>
      <c r="O238" s="7" t="s">
        <v>1617</v>
      </c>
      <c r="P238" s="7">
        <v>234</v>
      </c>
      <c r="Q238" s="7">
        <v>-9.2233720368547697E+18</v>
      </c>
      <c r="R238" s="211" t="s">
        <v>623</v>
      </c>
      <c r="S238" s="7" t="s">
        <v>618</v>
      </c>
      <c r="T238" s="7" t="s">
        <v>1863</v>
      </c>
      <c r="U238" s="7" t="s">
        <v>1865</v>
      </c>
      <c r="V238" s="7">
        <v>16043.248</v>
      </c>
      <c r="W238" s="7">
        <v>393</v>
      </c>
      <c r="X238" s="7">
        <v>68</v>
      </c>
      <c r="Y238" s="7">
        <v>79</v>
      </c>
      <c r="Z238" s="7" t="s">
        <v>1874</v>
      </c>
      <c r="AA238" s="7" t="s">
        <v>1875</v>
      </c>
      <c r="AB238" s="22">
        <v>501.35199999999998</v>
      </c>
      <c r="AC238" s="7" t="b">
        <v>0</v>
      </c>
      <c r="AD238" s="7">
        <v>1.0011000000000001E-2</v>
      </c>
      <c r="AE238" s="7" t="s">
        <v>1623</v>
      </c>
      <c r="AF238" s="265"/>
      <c r="AG238" s="258">
        <f t="shared" si="6"/>
        <v>0.5</v>
      </c>
      <c r="AH238" s="7" t="str">
        <f t="shared" si="7"/>
        <v>NO</v>
      </c>
      <c r="AI238" s="265"/>
      <c r="AJ238" s="238"/>
      <c r="AK238" s="238"/>
      <c r="AL238" s="238"/>
      <c r="AM238" s="238"/>
      <c r="AN238" s="238"/>
      <c r="AO238" s="238"/>
      <c r="AP238" s="238"/>
      <c r="AQ238" s="238"/>
      <c r="AR238" s="238"/>
      <c r="AS238" s="238"/>
      <c r="AT238" s="238"/>
      <c r="AU238" s="238"/>
      <c r="AV238" s="238"/>
      <c r="AW238" s="238"/>
      <c r="AX238" s="238"/>
    </row>
    <row r="239" spans="1:50" ht="109" x14ac:dyDescent="0.2">
      <c r="A239" s="6" t="s">
        <v>617</v>
      </c>
      <c r="B239" s="7" t="s">
        <v>618</v>
      </c>
      <c r="C239" s="7" t="s">
        <v>624</v>
      </c>
      <c r="D239" s="7" t="s">
        <v>27</v>
      </c>
      <c r="E239" s="7" t="s">
        <v>195</v>
      </c>
      <c r="F239" s="7" t="s">
        <v>133</v>
      </c>
      <c r="G239" s="7" t="s">
        <v>622</v>
      </c>
      <c r="H239" s="7" t="s">
        <v>27</v>
      </c>
      <c r="I239" s="7" t="s">
        <v>136</v>
      </c>
      <c r="J239" s="211" t="s">
        <v>625</v>
      </c>
      <c r="M239" s="6" t="s">
        <v>1619</v>
      </c>
      <c r="N239" s="7" t="s">
        <v>1616</v>
      </c>
      <c r="O239" s="7" t="s">
        <v>1617</v>
      </c>
      <c r="P239" s="7">
        <v>235</v>
      </c>
      <c r="Q239" s="7">
        <v>-9.2233720368547697E+18</v>
      </c>
      <c r="R239" s="211" t="s">
        <v>625</v>
      </c>
      <c r="S239" s="7" t="s">
        <v>618</v>
      </c>
      <c r="T239" s="7" t="s">
        <v>1863</v>
      </c>
      <c r="U239" s="7" t="s">
        <v>1865</v>
      </c>
      <c r="V239" s="7">
        <v>16043.248</v>
      </c>
      <c r="W239" s="7">
        <v>326</v>
      </c>
      <c r="X239" s="7">
        <v>62</v>
      </c>
      <c r="Y239" s="7">
        <v>72</v>
      </c>
      <c r="Z239" s="7" t="s">
        <v>1875</v>
      </c>
      <c r="AA239" s="7" t="s">
        <v>1876</v>
      </c>
      <c r="AB239" s="22">
        <v>501.35199999999998</v>
      </c>
      <c r="AC239" s="7" t="b">
        <v>0</v>
      </c>
      <c r="AD239" s="7">
        <v>3.5399999999999999E-4</v>
      </c>
      <c r="AE239" s="7" t="s">
        <v>1623</v>
      </c>
      <c r="AF239" s="265"/>
      <c r="AG239" s="258">
        <f t="shared" si="6"/>
        <v>0.5</v>
      </c>
      <c r="AH239" s="7" t="str">
        <f t="shared" si="7"/>
        <v>NO</v>
      </c>
      <c r="AI239" s="265"/>
      <c r="AJ239" s="238"/>
      <c r="AK239" s="238"/>
      <c r="AL239" s="238"/>
      <c r="AM239" s="238"/>
      <c r="AN239" s="238"/>
      <c r="AO239" s="238"/>
      <c r="AP239" s="238"/>
      <c r="AQ239" s="238"/>
      <c r="AR239" s="238"/>
      <c r="AS239" s="238"/>
      <c r="AT239" s="238"/>
      <c r="AU239" s="238"/>
      <c r="AV239" s="238"/>
      <c r="AW239" s="238"/>
      <c r="AX239" s="238"/>
    </row>
    <row r="240" spans="1:50" x14ac:dyDescent="0.2">
      <c r="A240" s="6" t="s">
        <v>617</v>
      </c>
      <c r="B240" s="7" t="s">
        <v>618</v>
      </c>
      <c r="C240" s="7" t="s">
        <v>626</v>
      </c>
      <c r="D240" s="7" t="s">
        <v>27</v>
      </c>
      <c r="E240" s="7" t="s">
        <v>195</v>
      </c>
      <c r="F240" s="7" t="s">
        <v>133</v>
      </c>
      <c r="G240" s="7" t="s">
        <v>627</v>
      </c>
      <c r="H240" s="7" t="s">
        <v>27</v>
      </c>
      <c r="I240" s="7" t="s">
        <v>136</v>
      </c>
      <c r="J240" s="211" t="s">
        <v>27</v>
      </c>
      <c r="M240" s="6"/>
      <c r="N240" s="7"/>
      <c r="O240" s="7"/>
      <c r="P240" s="7"/>
      <c r="Q240" s="7"/>
      <c r="R240" s="211"/>
      <c r="S240" s="7"/>
      <c r="T240" s="7"/>
      <c r="U240" s="7"/>
      <c r="V240" s="7"/>
      <c r="W240" s="7"/>
      <c r="X240" s="7"/>
      <c r="Y240" s="7"/>
      <c r="Z240" s="7"/>
      <c r="AA240" s="7"/>
      <c r="AB240" s="22">
        <v>501.35199999999998</v>
      </c>
      <c r="AC240" s="7"/>
      <c r="AD240" s="7"/>
      <c r="AE240" s="7"/>
      <c r="AF240" s="265"/>
      <c r="AG240" s="258">
        <f t="shared" si="6"/>
        <v>0.5</v>
      </c>
      <c r="AH240" s="7" t="str">
        <f t="shared" si="7"/>
        <v>NO</v>
      </c>
      <c r="AI240" s="265"/>
      <c r="AJ240" s="238"/>
      <c r="AK240" s="238"/>
      <c r="AL240" s="238"/>
      <c r="AM240" s="238"/>
      <c r="AN240" s="238"/>
      <c r="AO240" s="238"/>
      <c r="AP240" s="238"/>
      <c r="AQ240" s="238"/>
      <c r="AR240" s="238"/>
      <c r="AS240" s="238"/>
      <c r="AT240" s="238"/>
      <c r="AU240" s="238"/>
      <c r="AV240" s="238"/>
      <c r="AW240" s="238"/>
      <c r="AX240" s="238"/>
    </row>
    <row r="241" spans="1:50" x14ac:dyDescent="0.2">
      <c r="A241" s="6" t="s">
        <v>617</v>
      </c>
      <c r="B241" s="7" t="s">
        <v>618</v>
      </c>
      <c r="C241" s="7" t="s">
        <v>628</v>
      </c>
      <c r="D241" s="7" t="s">
        <v>27</v>
      </c>
      <c r="E241" s="7" t="s">
        <v>195</v>
      </c>
      <c r="F241" s="7" t="s">
        <v>133</v>
      </c>
      <c r="G241" s="7" t="s">
        <v>627</v>
      </c>
      <c r="H241" s="7" t="s">
        <v>27</v>
      </c>
      <c r="I241" s="7" t="s">
        <v>136</v>
      </c>
      <c r="J241" s="211" t="s">
        <v>27</v>
      </c>
      <c r="M241" s="6"/>
      <c r="N241" s="7"/>
      <c r="O241" s="7"/>
      <c r="P241" s="7"/>
      <c r="Q241" s="7"/>
      <c r="R241" s="211"/>
      <c r="S241" s="7"/>
      <c r="T241" s="7"/>
      <c r="U241" s="7"/>
      <c r="V241" s="7"/>
      <c r="W241" s="7"/>
      <c r="X241" s="7"/>
      <c r="Y241" s="7"/>
      <c r="Z241" s="7"/>
      <c r="AA241" s="7"/>
      <c r="AB241" s="22">
        <v>501.35199999999998</v>
      </c>
      <c r="AC241" s="7"/>
      <c r="AD241" s="7"/>
      <c r="AE241" s="7"/>
      <c r="AF241" s="265"/>
      <c r="AG241" s="258">
        <f t="shared" si="6"/>
        <v>0.5</v>
      </c>
      <c r="AH241" s="7" t="str">
        <f t="shared" si="7"/>
        <v>NO</v>
      </c>
      <c r="AI241" s="265"/>
      <c r="AJ241" s="238"/>
      <c r="AK241" s="238"/>
      <c r="AL241" s="238"/>
      <c r="AM241" s="238"/>
      <c r="AN241" s="238"/>
      <c r="AO241" s="238"/>
      <c r="AP241" s="238"/>
      <c r="AQ241" s="238"/>
      <c r="AR241" s="238"/>
      <c r="AS241" s="238"/>
      <c r="AT241" s="238"/>
      <c r="AU241" s="238"/>
      <c r="AV241" s="238"/>
      <c r="AW241" s="238"/>
      <c r="AX241" s="238"/>
    </row>
    <row r="242" spans="1:50" x14ac:dyDescent="0.2">
      <c r="A242" s="6" t="s">
        <v>617</v>
      </c>
      <c r="B242" s="7" t="s">
        <v>618</v>
      </c>
      <c r="C242" s="7" t="s">
        <v>629</v>
      </c>
      <c r="D242" s="7" t="s">
        <v>27</v>
      </c>
      <c r="E242" s="7" t="s">
        <v>195</v>
      </c>
      <c r="F242" s="7" t="s">
        <v>133</v>
      </c>
      <c r="G242" s="7" t="s">
        <v>630</v>
      </c>
      <c r="H242" s="7" t="s">
        <v>27</v>
      </c>
      <c r="I242" s="7" t="s">
        <v>136</v>
      </c>
      <c r="J242" s="211" t="s">
        <v>631</v>
      </c>
      <c r="M242" s="6" t="s">
        <v>1619</v>
      </c>
      <c r="N242" s="7" t="s">
        <v>1616</v>
      </c>
      <c r="O242" s="7" t="s">
        <v>1617</v>
      </c>
      <c r="P242" s="7">
        <v>236</v>
      </c>
      <c r="Q242" s="7">
        <v>-9.2233720368547697E+18</v>
      </c>
      <c r="R242" s="211" t="s">
        <v>631</v>
      </c>
      <c r="S242" s="7" t="s">
        <v>618</v>
      </c>
      <c r="T242" s="7" t="s">
        <v>1863</v>
      </c>
      <c r="U242" s="7" t="s">
        <v>1865</v>
      </c>
      <c r="V242" s="7">
        <v>16043.248</v>
      </c>
      <c r="W242" s="7">
        <v>31</v>
      </c>
      <c r="X242" s="7">
        <v>6</v>
      </c>
      <c r="Y242" s="7">
        <v>9</v>
      </c>
      <c r="Z242" s="7" t="s">
        <v>1876</v>
      </c>
      <c r="AA242" s="7" t="s">
        <v>1877</v>
      </c>
      <c r="AB242" s="22">
        <v>501.35199999999998</v>
      </c>
      <c r="AC242" s="7" t="b">
        <v>0</v>
      </c>
      <c r="AD242" s="7">
        <v>2.3000000000000001E-4</v>
      </c>
      <c r="AE242" s="7" t="s">
        <v>1623</v>
      </c>
      <c r="AF242" s="265"/>
      <c r="AG242" s="258">
        <f t="shared" si="6"/>
        <v>0.5</v>
      </c>
      <c r="AH242" s="7" t="str">
        <f t="shared" si="7"/>
        <v>NO</v>
      </c>
      <c r="AI242" s="265"/>
      <c r="AJ242" s="238"/>
      <c r="AK242" s="238"/>
      <c r="AL242" s="238"/>
      <c r="AM242" s="238"/>
      <c r="AN242" s="238"/>
      <c r="AO242" s="238"/>
      <c r="AP242" s="238"/>
      <c r="AQ242" s="238"/>
      <c r="AR242" s="238"/>
      <c r="AS242" s="238"/>
      <c r="AT242" s="238"/>
      <c r="AU242" s="238"/>
      <c r="AV242" s="238"/>
      <c r="AW242" s="238"/>
      <c r="AX242" s="238"/>
    </row>
    <row r="243" spans="1:50" x14ac:dyDescent="0.2">
      <c r="A243" s="6" t="s">
        <v>617</v>
      </c>
      <c r="B243" s="7" t="s">
        <v>618</v>
      </c>
      <c r="C243" s="7" t="s">
        <v>632</v>
      </c>
      <c r="D243" s="7" t="s">
        <v>27</v>
      </c>
      <c r="E243" s="7" t="s">
        <v>195</v>
      </c>
      <c r="F243" s="7" t="s">
        <v>133</v>
      </c>
      <c r="G243" s="7" t="s">
        <v>630</v>
      </c>
      <c r="H243" s="7" t="s">
        <v>27</v>
      </c>
      <c r="I243" s="7" t="s">
        <v>136</v>
      </c>
      <c r="J243" s="211" t="s">
        <v>633</v>
      </c>
      <c r="M243" s="6" t="s">
        <v>1619</v>
      </c>
      <c r="N243" s="7" t="s">
        <v>1616</v>
      </c>
      <c r="O243" s="7" t="s">
        <v>1617</v>
      </c>
      <c r="P243" s="7">
        <v>237</v>
      </c>
      <c r="Q243" s="7">
        <v>-9.2233720368547697E+18</v>
      </c>
      <c r="R243" s="211" t="s">
        <v>633</v>
      </c>
      <c r="S243" s="7" t="s">
        <v>618</v>
      </c>
      <c r="T243" s="7" t="s">
        <v>1863</v>
      </c>
      <c r="U243" s="7" t="s">
        <v>1865</v>
      </c>
      <c r="V243" s="7">
        <v>16043.248</v>
      </c>
      <c r="W243" s="7">
        <v>19</v>
      </c>
      <c r="X243" s="7">
        <v>5</v>
      </c>
      <c r="Y243" s="7">
        <v>8</v>
      </c>
      <c r="Z243" s="7" t="s">
        <v>1877</v>
      </c>
      <c r="AA243" s="7" t="s">
        <v>1878</v>
      </c>
      <c r="AB243" s="22">
        <v>501.35199999999998</v>
      </c>
      <c r="AC243" s="7" t="b">
        <v>0</v>
      </c>
      <c r="AD243" s="7">
        <v>2.1429999999999999E-3</v>
      </c>
      <c r="AE243" s="7" t="s">
        <v>1623</v>
      </c>
      <c r="AF243" s="265"/>
      <c r="AG243" s="258">
        <f t="shared" si="6"/>
        <v>0.5</v>
      </c>
      <c r="AH243" s="7" t="str">
        <f t="shared" si="7"/>
        <v>NO</v>
      </c>
      <c r="AI243" s="265"/>
      <c r="AJ243" s="238"/>
      <c r="AK243" s="238"/>
      <c r="AL243" s="238"/>
      <c r="AM243" s="238"/>
      <c r="AN243" s="238"/>
      <c r="AO243" s="238"/>
      <c r="AP243" s="238"/>
      <c r="AQ243" s="238"/>
      <c r="AR243" s="238"/>
      <c r="AS243" s="238"/>
      <c r="AT243" s="238"/>
      <c r="AU243" s="238"/>
      <c r="AV243" s="238"/>
      <c r="AW243" s="238"/>
      <c r="AX243" s="238"/>
    </row>
    <row r="244" spans="1:50" x14ac:dyDescent="0.2">
      <c r="A244" s="6" t="s">
        <v>617</v>
      </c>
      <c r="B244" s="7" t="s">
        <v>618</v>
      </c>
      <c r="C244" s="7" t="s">
        <v>634</v>
      </c>
      <c r="D244" s="7" t="s">
        <v>27</v>
      </c>
      <c r="E244" s="7" t="s">
        <v>195</v>
      </c>
      <c r="F244" s="7" t="s">
        <v>133</v>
      </c>
      <c r="G244" s="7" t="s">
        <v>630</v>
      </c>
      <c r="H244" s="7" t="s">
        <v>27</v>
      </c>
      <c r="I244" s="7" t="s">
        <v>136</v>
      </c>
      <c r="J244" s="211" t="s">
        <v>635</v>
      </c>
      <c r="M244" s="6" t="s">
        <v>1619</v>
      </c>
      <c r="N244" s="7" t="s">
        <v>1616</v>
      </c>
      <c r="O244" s="7" t="s">
        <v>1617</v>
      </c>
      <c r="P244" s="7">
        <v>238</v>
      </c>
      <c r="Q244" s="7">
        <v>-9.2233720368547697E+18</v>
      </c>
      <c r="R244" s="211" t="s">
        <v>635</v>
      </c>
      <c r="S244" s="7" t="s">
        <v>618</v>
      </c>
      <c r="T244" s="7" t="s">
        <v>1863</v>
      </c>
      <c r="U244" s="7" t="s">
        <v>1865</v>
      </c>
      <c r="V244" s="7">
        <v>16043.248</v>
      </c>
      <c r="W244" s="7">
        <v>36</v>
      </c>
      <c r="X244" s="7">
        <v>7</v>
      </c>
      <c r="Y244" s="7">
        <v>10</v>
      </c>
      <c r="Z244" s="7" t="s">
        <v>1878</v>
      </c>
      <c r="AA244" s="7" t="s">
        <v>1879</v>
      </c>
      <c r="AB244" s="22">
        <v>501.35199999999998</v>
      </c>
      <c r="AC244" s="7" t="b">
        <v>0</v>
      </c>
      <c r="AD244" s="7">
        <v>2.0900000000000001E-4</v>
      </c>
      <c r="AE244" s="7" t="s">
        <v>1623</v>
      </c>
      <c r="AF244" s="265"/>
      <c r="AG244" s="258">
        <f t="shared" si="6"/>
        <v>0.5</v>
      </c>
      <c r="AH244" s="7" t="str">
        <f t="shared" si="7"/>
        <v>NO</v>
      </c>
      <c r="AI244" s="265"/>
      <c r="AJ244" s="238"/>
      <c r="AK244" s="238"/>
      <c r="AL244" s="238"/>
      <c r="AM244" s="238"/>
      <c r="AN244" s="238"/>
      <c r="AO244" s="238"/>
      <c r="AP244" s="238"/>
      <c r="AQ244" s="238"/>
      <c r="AR244" s="238"/>
      <c r="AS244" s="238"/>
      <c r="AT244" s="238"/>
      <c r="AU244" s="238"/>
      <c r="AV244" s="238"/>
      <c r="AW244" s="238"/>
      <c r="AX244" s="238"/>
    </row>
    <row r="245" spans="1:50" x14ac:dyDescent="0.2">
      <c r="A245" s="6" t="s">
        <v>617</v>
      </c>
      <c r="B245" s="7" t="s">
        <v>618</v>
      </c>
      <c r="C245" s="7" t="s">
        <v>636</v>
      </c>
      <c r="D245" s="7" t="s">
        <v>27</v>
      </c>
      <c r="E245" s="7" t="s">
        <v>195</v>
      </c>
      <c r="F245" s="7" t="s">
        <v>133</v>
      </c>
      <c r="G245" s="7" t="s">
        <v>630</v>
      </c>
      <c r="H245" s="7" t="s">
        <v>27</v>
      </c>
      <c r="I245" s="7" t="s">
        <v>136</v>
      </c>
      <c r="J245" s="211" t="s">
        <v>27</v>
      </c>
      <c r="M245" s="6"/>
      <c r="N245" s="7"/>
      <c r="O245" s="7"/>
      <c r="P245" s="7"/>
      <c r="Q245" s="7"/>
      <c r="R245" s="211"/>
      <c r="S245" s="7"/>
      <c r="T245" s="7"/>
      <c r="U245" s="7"/>
      <c r="V245" s="7"/>
      <c r="W245" s="7"/>
      <c r="X245" s="7"/>
      <c r="Y245" s="7"/>
      <c r="Z245" s="7"/>
      <c r="AA245" s="7"/>
      <c r="AB245" s="22">
        <v>501.35199999999998</v>
      </c>
      <c r="AC245" s="7"/>
      <c r="AD245" s="7"/>
      <c r="AE245" s="7"/>
      <c r="AF245" s="265"/>
      <c r="AG245" s="258">
        <f t="shared" si="6"/>
        <v>0.5</v>
      </c>
      <c r="AH245" s="7" t="str">
        <f t="shared" si="7"/>
        <v>NO</v>
      </c>
      <c r="AI245" s="265"/>
      <c r="AJ245" s="238"/>
      <c r="AK245" s="238"/>
      <c r="AL245" s="238"/>
      <c r="AM245" s="238"/>
      <c r="AN245" s="238"/>
      <c r="AO245" s="238"/>
      <c r="AP245" s="238"/>
      <c r="AQ245" s="238"/>
      <c r="AR245" s="238"/>
      <c r="AS245" s="238"/>
      <c r="AT245" s="238"/>
      <c r="AU245" s="238"/>
      <c r="AV245" s="238"/>
      <c r="AW245" s="238"/>
      <c r="AX245" s="238"/>
    </row>
    <row r="246" spans="1:50" x14ac:dyDescent="0.2">
      <c r="A246" s="6" t="s">
        <v>617</v>
      </c>
      <c r="B246" s="7" t="s">
        <v>618</v>
      </c>
      <c r="C246" s="7" t="s">
        <v>637</v>
      </c>
      <c r="D246" s="7" t="s">
        <v>27</v>
      </c>
      <c r="E246" s="7" t="s">
        <v>195</v>
      </c>
      <c r="F246" s="7" t="s">
        <v>133</v>
      </c>
      <c r="G246" s="7" t="s">
        <v>630</v>
      </c>
      <c r="H246" s="7" t="s">
        <v>27</v>
      </c>
      <c r="I246" s="7" t="s">
        <v>136</v>
      </c>
      <c r="J246" s="211" t="s">
        <v>638</v>
      </c>
      <c r="M246" s="6" t="s">
        <v>1619</v>
      </c>
      <c r="N246" s="7" t="s">
        <v>1616</v>
      </c>
      <c r="O246" s="7" t="s">
        <v>1617</v>
      </c>
      <c r="P246" s="7">
        <v>239</v>
      </c>
      <c r="Q246" s="7">
        <v>-9.2233720368547697E+18</v>
      </c>
      <c r="R246" s="211" t="s">
        <v>638</v>
      </c>
      <c r="S246" s="7" t="s">
        <v>618</v>
      </c>
      <c r="T246" s="7" t="s">
        <v>1863</v>
      </c>
      <c r="U246" s="7" t="s">
        <v>1865</v>
      </c>
      <c r="V246" s="7">
        <v>16043.248</v>
      </c>
      <c r="W246" s="7">
        <v>7</v>
      </c>
      <c r="X246" s="7">
        <v>2</v>
      </c>
      <c r="Y246" s="7">
        <v>5</v>
      </c>
      <c r="Z246" s="7" t="s">
        <v>1879</v>
      </c>
      <c r="AA246" s="7" t="s">
        <v>1880</v>
      </c>
      <c r="AB246" s="22">
        <v>501.35199999999998</v>
      </c>
      <c r="AC246" s="7" t="b">
        <v>0</v>
      </c>
      <c r="AD246" s="7">
        <v>5.0600000000000005E-4</v>
      </c>
      <c r="AE246" s="7" t="s">
        <v>1623</v>
      </c>
      <c r="AF246" s="265"/>
      <c r="AG246" s="258">
        <f t="shared" si="6"/>
        <v>0.5</v>
      </c>
      <c r="AH246" s="7" t="str">
        <f t="shared" si="7"/>
        <v>NO</v>
      </c>
      <c r="AI246" s="265"/>
      <c r="AJ246" s="238"/>
      <c r="AK246" s="238"/>
      <c r="AL246" s="238"/>
      <c r="AM246" s="238"/>
      <c r="AN246" s="238"/>
      <c r="AO246" s="238"/>
      <c r="AP246" s="238"/>
      <c r="AQ246" s="238"/>
      <c r="AR246" s="238"/>
      <c r="AS246" s="238"/>
      <c r="AT246" s="238"/>
      <c r="AU246" s="238"/>
      <c r="AV246" s="238"/>
      <c r="AW246" s="238"/>
      <c r="AX246" s="238"/>
    </row>
    <row r="247" spans="1:50" x14ac:dyDescent="0.2">
      <c r="A247" s="6" t="s">
        <v>617</v>
      </c>
      <c r="B247" s="7" t="s">
        <v>618</v>
      </c>
      <c r="C247" s="7" t="s">
        <v>639</v>
      </c>
      <c r="D247" s="7" t="s">
        <v>27</v>
      </c>
      <c r="E247" s="7" t="s">
        <v>195</v>
      </c>
      <c r="F247" s="7" t="s">
        <v>133</v>
      </c>
      <c r="G247" s="7" t="s">
        <v>630</v>
      </c>
      <c r="H247" s="7" t="s">
        <v>27</v>
      </c>
      <c r="I247" s="7" t="s">
        <v>136</v>
      </c>
      <c r="J247" s="211" t="s">
        <v>27</v>
      </c>
      <c r="M247" s="6"/>
      <c r="N247" s="7"/>
      <c r="O247" s="7"/>
      <c r="P247" s="7"/>
      <c r="Q247" s="7"/>
      <c r="R247" s="211"/>
      <c r="S247" s="7"/>
      <c r="T247" s="7"/>
      <c r="U247" s="7"/>
      <c r="V247" s="7"/>
      <c r="W247" s="7"/>
      <c r="X247" s="7"/>
      <c r="Y247" s="7"/>
      <c r="Z247" s="7"/>
      <c r="AA247" s="7"/>
      <c r="AB247" s="22">
        <v>501.35199999999998</v>
      </c>
      <c r="AC247" s="7"/>
      <c r="AD247" s="7"/>
      <c r="AE247" s="7"/>
      <c r="AF247" s="265"/>
      <c r="AG247" s="258">
        <f t="shared" si="6"/>
        <v>0.5</v>
      </c>
      <c r="AH247" s="7" t="str">
        <f t="shared" si="7"/>
        <v>NO</v>
      </c>
      <c r="AI247" s="265"/>
      <c r="AJ247" s="238"/>
      <c r="AK247" s="238"/>
      <c r="AL247" s="238"/>
      <c r="AM247" s="238"/>
      <c r="AN247" s="238"/>
      <c r="AO247" s="238"/>
      <c r="AP247" s="238"/>
      <c r="AQ247" s="238"/>
      <c r="AR247" s="238"/>
      <c r="AS247" s="238"/>
      <c r="AT247" s="238"/>
      <c r="AU247" s="238"/>
      <c r="AV247" s="238"/>
      <c r="AW247" s="238"/>
      <c r="AX247" s="238"/>
    </row>
    <row r="248" spans="1:50" x14ac:dyDescent="0.2">
      <c r="A248" s="6" t="s">
        <v>617</v>
      </c>
      <c r="B248" s="7" t="s">
        <v>618</v>
      </c>
      <c r="C248" s="7" t="s">
        <v>640</v>
      </c>
      <c r="D248" s="7" t="s">
        <v>27</v>
      </c>
      <c r="E248" s="7" t="s">
        <v>195</v>
      </c>
      <c r="F248" s="7" t="s">
        <v>133</v>
      </c>
      <c r="G248" s="7" t="s">
        <v>630</v>
      </c>
      <c r="H248" s="7" t="s">
        <v>27</v>
      </c>
      <c r="I248" s="7" t="s">
        <v>136</v>
      </c>
      <c r="J248" s="211" t="s">
        <v>27</v>
      </c>
      <c r="M248" s="6"/>
      <c r="N248" s="7"/>
      <c r="O248" s="7"/>
      <c r="P248" s="7"/>
      <c r="Q248" s="7"/>
      <c r="R248" s="211"/>
      <c r="S248" s="7"/>
      <c r="T248" s="7"/>
      <c r="U248" s="7"/>
      <c r="V248" s="7"/>
      <c r="W248" s="7"/>
      <c r="X248" s="7"/>
      <c r="Y248" s="7"/>
      <c r="Z248" s="7"/>
      <c r="AA248" s="7"/>
      <c r="AB248" s="22">
        <v>501.35199999999998</v>
      </c>
      <c r="AC248" s="7"/>
      <c r="AD248" s="7"/>
      <c r="AE248" s="7"/>
      <c r="AF248" s="265"/>
      <c r="AG248" s="258">
        <f t="shared" si="6"/>
        <v>0.5</v>
      </c>
      <c r="AH248" s="7" t="str">
        <f t="shared" si="7"/>
        <v>NO</v>
      </c>
      <c r="AI248" s="265"/>
      <c r="AJ248" s="238"/>
      <c r="AK248" s="238"/>
      <c r="AL248" s="238"/>
      <c r="AM248" s="238"/>
      <c r="AN248" s="238"/>
      <c r="AO248" s="238"/>
      <c r="AP248" s="238"/>
      <c r="AQ248" s="238"/>
      <c r="AR248" s="238"/>
      <c r="AS248" s="238"/>
      <c r="AT248" s="238"/>
      <c r="AU248" s="238"/>
      <c r="AV248" s="238"/>
      <c r="AW248" s="238"/>
      <c r="AX248" s="238"/>
    </row>
    <row r="249" spans="1:50" x14ac:dyDescent="0.2">
      <c r="A249" s="6" t="s">
        <v>641</v>
      </c>
      <c r="B249" s="7" t="s">
        <v>642</v>
      </c>
      <c r="C249" s="7" t="s">
        <v>643</v>
      </c>
      <c r="D249" s="7" t="s">
        <v>27</v>
      </c>
      <c r="E249" s="7" t="s">
        <v>195</v>
      </c>
      <c r="F249" s="7" t="s">
        <v>133</v>
      </c>
      <c r="G249" s="155" t="s">
        <v>644</v>
      </c>
      <c r="H249" s="7" t="s">
        <v>27</v>
      </c>
      <c r="I249" s="7" t="s">
        <v>136</v>
      </c>
      <c r="J249" s="211" t="s">
        <v>27</v>
      </c>
      <c r="M249" s="6"/>
      <c r="N249" s="7"/>
      <c r="O249" s="7"/>
      <c r="P249" s="7"/>
      <c r="Q249" s="7"/>
      <c r="R249" s="211"/>
      <c r="S249" s="7"/>
      <c r="T249" s="7"/>
      <c r="U249" s="7"/>
      <c r="V249" s="7"/>
      <c r="W249" s="7"/>
      <c r="X249" s="7"/>
      <c r="Y249" s="7"/>
      <c r="Z249" s="7"/>
      <c r="AA249" s="7"/>
      <c r="AB249" s="22">
        <v>501.35199999999998</v>
      </c>
      <c r="AC249" s="7"/>
      <c r="AD249" s="7"/>
      <c r="AE249" s="7"/>
      <c r="AF249" s="265"/>
      <c r="AG249" s="258">
        <f t="shared" si="6"/>
        <v>0.5</v>
      </c>
      <c r="AH249" s="7" t="str">
        <f t="shared" si="7"/>
        <v>NO</v>
      </c>
      <c r="AI249" s="265"/>
      <c r="AJ249" s="238"/>
      <c r="AK249" s="238"/>
      <c r="AL249" s="238"/>
      <c r="AM249" s="238"/>
      <c r="AN249" s="238"/>
      <c r="AO249" s="238"/>
      <c r="AP249" s="238"/>
      <c r="AQ249" s="238"/>
      <c r="AR249" s="238"/>
      <c r="AS249" s="238"/>
      <c r="AT249" s="238"/>
      <c r="AU249" s="238"/>
      <c r="AV249" s="238"/>
      <c r="AW249" s="238"/>
      <c r="AX249" s="238"/>
    </row>
    <row r="250" spans="1:50" x14ac:dyDescent="0.2">
      <c r="A250" s="6" t="s">
        <v>641</v>
      </c>
      <c r="B250" s="7" t="s">
        <v>642</v>
      </c>
      <c r="C250" s="7" t="s">
        <v>643</v>
      </c>
      <c r="D250" s="7" t="s">
        <v>27</v>
      </c>
      <c r="E250" s="7" t="s">
        <v>195</v>
      </c>
      <c r="F250" s="7" t="s">
        <v>133</v>
      </c>
      <c r="G250" s="155" t="s">
        <v>644</v>
      </c>
      <c r="H250" s="7" t="s">
        <v>27</v>
      </c>
      <c r="I250" s="7" t="s">
        <v>136</v>
      </c>
      <c r="J250" s="211" t="s">
        <v>645</v>
      </c>
      <c r="M250" s="6" t="s">
        <v>1619</v>
      </c>
      <c r="N250" s="7" t="s">
        <v>1616</v>
      </c>
      <c r="O250" s="7" t="s">
        <v>1617</v>
      </c>
      <c r="P250" s="7">
        <v>240</v>
      </c>
      <c r="Q250" s="7">
        <v>-9.2233720368547697E+18</v>
      </c>
      <c r="R250" s="211" t="s">
        <v>645</v>
      </c>
      <c r="S250" s="7" t="s">
        <v>642</v>
      </c>
      <c r="T250" s="7" t="s">
        <v>1863</v>
      </c>
      <c r="U250" s="7" t="s">
        <v>1865</v>
      </c>
      <c r="V250" s="7">
        <v>16043.248</v>
      </c>
      <c r="W250" s="7">
        <v>16</v>
      </c>
      <c r="X250" s="7">
        <v>3</v>
      </c>
      <c r="Y250" s="7">
        <v>6</v>
      </c>
      <c r="Z250" s="7" t="s">
        <v>1880</v>
      </c>
      <c r="AA250" s="7" t="s">
        <v>1881</v>
      </c>
      <c r="AB250" s="22">
        <v>501.35199999999998</v>
      </c>
      <c r="AC250" s="7" t="b">
        <v>0</v>
      </c>
      <c r="AD250" s="7">
        <v>2.4699999999999999E-4</v>
      </c>
      <c r="AE250" s="7" t="s">
        <v>1623</v>
      </c>
      <c r="AF250" s="265"/>
      <c r="AG250" s="258">
        <f t="shared" si="6"/>
        <v>0.5</v>
      </c>
      <c r="AH250" s="7" t="str">
        <f t="shared" si="7"/>
        <v>NO</v>
      </c>
      <c r="AI250" s="265"/>
      <c r="AJ250" s="238"/>
      <c r="AK250" s="238"/>
      <c r="AL250" s="238"/>
      <c r="AM250" s="238"/>
      <c r="AN250" s="238"/>
      <c r="AO250" s="238"/>
      <c r="AP250" s="238"/>
      <c r="AQ250" s="238"/>
      <c r="AR250" s="238"/>
      <c r="AS250" s="238"/>
      <c r="AT250" s="238"/>
      <c r="AU250" s="238"/>
      <c r="AV250" s="238"/>
      <c r="AW250" s="238"/>
      <c r="AX250" s="238"/>
    </row>
    <row r="251" spans="1:50" x14ac:dyDescent="0.2">
      <c r="A251" s="6" t="s">
        <v>641</v>
      </c>
      <c r="B251" s="7" t="s">
        <v>642</v>
      </c>
      <c r="C251" s="7" t="s">
        <v>646</v>
      </c>
      <c r="D251" s="7" t="s">
        <v>27</v>
      </c>
      <c r="E251" s="7" t="s">
        <v>132</v>
      </c>
      <c r="F251" s="155" t="s">
        <v>644</v>
      </c>
      <c r="G251" s="7" t="s">
        <v>133</v>
      </c>
      <c r="H251" s="7" t="s">
        <v>27</v>
      </c>
      <c r="I251" s="7" t="s">
        <v>136</v>
      </c>
      <c r="J251" s="211" t="s">
        <v>647</v>
      </c>
      <c r="M251" s="6" t="s">
        <v>1619</v>
      </c>
      <c r="N251" s="7" t="s">
        <v>1616</v>
      </c>
      <c r="O251" s="7" t="s">
        <v>1617</v>
      </c>
      <c r="P251" s="7">
        <v>241</v>
      </c>
      <c r="Q251" s="7">
        <v>-9.2233720368547697E+18</v>
      </c>
      <c r="R251" s="211" t="s">
        <v>647</v>
      </c>
      <c r="S251" s="7" t="s">
        <v>642</v>
      </c>
      <c r="T251" s="7" t="s">
        <v>1863</v>
      </c>
      <c r="U251" s="7" t="s">
        <v>1865</v>
      </c>
      <c r="V251" s="7">
        <v>16043.248</v>
      </c>
      <c r="W251" s="7">
        <v>14</v>
      </c>
      <c r="X251" s="7">
        <v>4</v>
      </c>
      <c r="Y251" s="7">
        <v>8</v>
      </c>
      <c r="Z251" s="7" t="s">
        <v>1881</v>
      </c>
      <c r="AA251" s="7" t="s">
        <v>1882</v>
      </c>
      <c r="AB251" s="22">
        <v>501.35199999999998</v>
      </c>
      <c r="AC251" s="7" t="b">
        <v>0</v>
      </c>
      <c r="AD251" s="7">
        <v>1.8200000000000001E-4</v>
      </c>
      <c r="AE251" s="7" t="s">
        <v>1623</v>
      </c>
      <c r="AF251" s="265"/>
      <c r="AG251" s="258">
        <f t="shared" si="6"/>
        <v>0.5</v>
      </c>
      <c r="AH251" s="7" t="str">
        <f t="shared" si="7"/>
        <v>NO</v>
      </c>
      <c r="AI251" s="265"/>
      <c r="AJ251" s="238"/>
      <c r="AK251" s="238"/>
      <c r="AL251" s="238"/>
      <c r="AM251" s="238"/>
      <c r="AN251" s="238"/>
      <c r="AO251" s="238"/>
      <c r="AP251" s="238"/>
      <c r="AQ251" s="238"/>
      <c r="AR251" s="238"/>
      <c r="AS251" s="238"/>
      <c r="AT251" s="238"/>
      <c r="AU251" s="238"/>
      <c r="AV251" s="238"/>
      <c r="AW251" s="238"/>
      <c r="AX251" s="238"/>
    </row>
    <row r="252" spans="1:50" x14ac:dyDescent="0.2">
      <c r="A252" s="6" t="s">
        <v>641</v>
      </c>
      <c r="B252" s="7" t="s">
        <v>642</v>
      </c>
      <c r="C252" s="7" t="s">
        <v>648</v>
      </c>
      <c r="D252" s="7" t="s">
        <v>27</v>
      </c>
      <c r="E252" s="7" t="s">
        <v>195</v>
      </c>
      <c r="F252" s="7" t="s">
        <v>133</v>
      </c>
      <c r="G252" s="155" t="s">
        <v>644</v>
      </c>
      <c r="H252" s="7" t="s">
        <v>27</v>
      </c>
      <c r="I252" s="7" t="s">
        <v>136</v>
      </c>
      <c r="J252" s="211" t="s">
        <v>27</v>
      </c>
      <c r="M252" s="6"/>
      <c r="N252" s="7"/>
      <c r="O252" s="7"/>
      <c r="P252" s="7"/>
      <c r="Q252" s="7"/>
      <c r="R252" s="211"/>
      <c r="S252" s="7"/>
      <c r="T252" s="7"/>
      <c r="U252" s="7"/>
      <c r="V252" s="7"/>
      <c r="W252" s="7"/>
      <c r="X252" s="7"/>
      <c r="Y252" s="7"/>
      <c r="Z252" s="7"/>
      <c r="AA252" s="7"/>
      <c r="AB252" s="22">
        <v>501.35199999999998</v>
      </c>
      <c r="AC252" s="7"/>
      <c r="AD252" s="7"/>
      <c r="AE252" s="7"/>
      <c r="AF252" s="265"/>
      <c r="AG252" s="258">
        <f t="shared" si="6"/>
        <v>0.5</v>
      </c>
      <c r="AH252" s="7" t="str">
        <f t="shared" si="7"/>
        <v>NO</v>
      </c>
      <c r="AI252" s="265"/>
      <c r="AJ252" s="238"/>
      <c r="AK252" s="238"/>
      <c r="AL252" s="238"/>
      <c r="AM252" s="238"/>
      <c r="AN252" s="238"/>
      <c r="AO252" s="238"/>
      <c r="AP252" s="238"/>
      <c r="AQ252" s="238"/>
      <c r="AR252" s="238"/>
      <c r="AS252" s="238"/>
      <c r="AT252" s="238"/>
      <c r="AU252" s="238"/>
      <c r="AV252" s="238"/>
      <c r="AW252" s="238"/>
      <c r="AX252" s="238"/>
    </row>
    <row r="253" spans="1:50" x14ac:dyDescent="0.2">
      <c r="A253" s="6" t="s">
        <v>641</v>
      </c>
      <c r="B253" s="7" t="s">
        <v>642</v>
      </c>
      <c r="C253" s="7" t="s">
        <v>649</v>
      </c>
      <c r="D253" s="7" t="s">
        <v>27</v>
      </c>
      <c r="E253" s="7" t="s">
        <v>132</v>
      </c>
      <c r="F253" s="155" t="s">
        <v>644</v>
      </c>
      <c r="G253" s="7" t="s">
        <v>133</v>
      </c>
      <c r="H253" s="7" t="s">
        <v>27</v>
      </c>
      <c r="I253" s="7" t="s">
        <v>136</v>
      </c>
      <c r="J253" s="211" t="s">
        <v>27</v>
      </c>
      <c r="M253" s="6"/>
      <c r="N253" s="7"/>
      <c r="O253" s="7"/>
      <c r="P253" s="7"/>
      <c r="Q253" s="7"/>
      <c r="R253" s="211"/>
      <c r="S253" s="7"/>
      <c r="T253" s="7"/>
      <c r="U253" s="7"/>
      <c r="V253" s="7"/>
      <c r="W253" s="7"/>
      <c r="X253" s="7"/>
      <c r="Y253" s="7"/>
      <c r="Z253" s="7"/>
      <c r="AA253" s="7"/>
      <c r="AB253" s="22">
        <v>501.35199999999998</v>
      </c>
      <c r="AC253" s="7"/>
      <c r="AD253" s="7"/>
      <c r="AE253" s="7"/>
      <c r="AF253" s="265"/>
      <c r="AG253" s="258">
        <f t="shared" si="6"/>
        <v>0.5</v>
      </c>
      <c r="AH253" s="7" t="str">
        <f t="shared" si="7"/>
        <v>NO</v>
      </c>
      <c r="AI253" s="265"/>
      <c r="AJ253" s="238"/>
      <c r="AK253" s="238"/>
      <c r="AL253" s="238"/>
      <c r="AM253" s="238"/>
      <c r="AN253" s="238"/>
      <c r="AO253" s="238"/>
      <c r="AP253" s="238"/>
      <c r="AQ253" s="238"/>
      <c r="AR253" s="238"/>
      <c r="AS253" s="238"/>
      <c r="AT253" s="238"/>
      <c r="AU253" s="238"/>
      <c r="AV253" s="238"/>
      <c r="AW253" s="238"/>
      <c r="AX253" s="238"/>
    </row>
    <row r="254" spans="1:50" x14ac:dyDescent="0.2">
      <c r="A254" s="6" t="s">
        <v>641</v>
      </c>
      <c r="B254" s="7" t="s">
        <v>642</v>
      </c>
      <c r="C254" s="7" t="s">
        <v>650</v>
      </c>
      <c r="D254" s="7" t="s">
        <v>27</v>
      </c>
      <c r="E254" s="7" t="s">
        <v>132</v>
      </c>
      <c r="F254" s="155" t="s">
        <v>644</v>
      </c>
      <c r="G254" s="7" t="s">
        <v>133</v>
      </c>
      <c r="H254" s="7" t="s">
        <v>27</v>
      </c>
      <c r="I254" s="7" t="s">
        <v>136</v>
      </c>
      <c r="J254" s="211" t="s">
        <v>27</v>
      </c>
      <c r="M254" s="6"/>
      <c r="N254" s="7"/>
      <c r="O254" s="7"/>
      <c r="P254" s="7"/>
      <c r="Q254" s="7"/>
      <c r="R254" s="211"/>
      <c r="S254" s="7"/>
      <c r="T254" s="7"/>
      <c r="U254" s="7"/>
      <c r="V254" s="7"/>
      <c r="W254" s="7"/>
      <c r="X254" s="7"/>
      <c r="Y254" s="7"/>
      <c r="Z254" s="7"/>
      <c r="AA254" s="7"/>
      <c r="AB254" s="22">
        <v>501.35199999999998</v>
      </c>
      <c r="AC254" s="7"/>
      <c r="AD254" s="7"/>
      <c r="AE254" s="7"/>
      <c r="AF254" s="265"/>
      <c r="AG254" s="258">
        <f t="shared" si="6"/>
        <v>0.5</v>
      </c>
      <c r="AH254" s="7" t="str">
        <f t="shared" si="7"/>
        <v>NO</v>
      </c>
      <c r="AI254" s="265"/>
      <c r="AJ254" s="238"/>
      <c r="AK254" s="238"/>
      <c r="AL254" s="238"/>
      <c r="AM254" s="238"/>
      <c r="AN254" s="238"/>
      <c r="AO254" s="238"/>
      <c r="AP254" s="238"/>
      <c r="AQ254" s="238"/>
      <c r="AR254" s="238"/>
      <c r="AS254" s="238"/>
      <c r="AT254" s="238"/>
      <c r="AU254" s="238"/>
      <c r="AV254" s="238"/>
      <c r="AW254" s="238"/>
      <c r="AX254" s="238"/>
    </row>
    <row r="255" spans="1:50" x14ac:dyDescent="0.2">
      <c r="A255" s="6" t="s">
        <v>641</v>
      </c>
      <c r="B255" s="7" t="s">
        <v>642</v>
      </c>
      <c r="C255" s="7" t="s">
        <v>651</v>
      </c>
      <c r="D255" s="7" t="s">
        <v>27</v>
      </c>
      <c r="E255" s="7" t="s">
        <v>195</v>
      </c>
      <c r="F255" s="7" t="s">
        <v>133</v>
      </c>
      <c r="G255" s="155" t="s">
        <v>644</v>
      </c>
      <c r="H255" s="7" t="s">
        <v>27</v>
      </c>
      <c r="I255" s="7" t="s">
        <v>136</v>
      </c>
      <c r="J255" s="211" t="s">
        <v>27</v>
      </c>
      <c r="M255" s="6"/>
      <c r="N255" s="7"/>
      <c r="O255" s="7"/>
      <c r="P255" s="7"/>
      <c r="Q255" s="7"/>
      <c r="R255" s="211"/>
      <c r="S255" s="7"/>
      <c r="T255" s="7"/>
      <c r="U255" s="7"/>
      <c r="V255" s="7"/>
      <c r="W255" s="7"/>
      <c r="X255" s="7"/>
      <c r="Y255" s="7"/>
      <c r="Z255" s="7"/>
      <c r="AA255" s="7"/>
      <c r="AB255" s="22">
        <v>501.35199999999998</v>
      </c>
      <c r="AC255" s="7"/>
      <c r="AD255" s="7"/>
      <c r="AE255" s="7"/>
      <c r="AF255" s="265"/>
      <c r="AG255" s="258">
        <f t="shared" si="6"/>
        <v>0.5</v>
      </c>
      <c r="AH255" s="7" t="str">
        <f t="shared" si="7"/>
        <v>NO</v>
      </c>
      <c r="AI255" s="265"/>
      <c r="AJ255" s="238"/>
      <c r="AK255" s="238"/>
      <c r="AL255" s="238"/>
      <c r="AM255" s="238"/>
      <c r="AN255" s="238"/>
      <c r="AO255" s="238"/>
      <c r="AP255" s="238"/>
      <c r="AQ255" s="238"/>
      <c r="AR255" s="238"/>
      <c r="AS255" s="238"/>
      <c r="AT255" s="238"/>
      <c r="AU255" s="238"/>
      <c r="AV255" s="238"/>
      <c r="AW255" s="238"/>
      <c r="AX255" s="238"/>
    </row>
    <row r="256" spans="1:50" x14ac:dyDescent="0.2">
      <c r="A256" s="6" t="s">
        <v>641</v>
      </c>
      <c r="B256" s="7" t="s">
        <v>642</v>
      </c>
      <c r="C256" s="7" t="s">
        <v>652</v>
      </c>
      <c r="D256" s="7" t="s">
        <v>27</v>
      </c>
      <c r="E256" s="7" t="s">
        <v>195</v>
      </c>
      <c r="F256" s="7" t="s">
        <v>133</v>
      </c>
      <c r="G256" s="155" t="s">
        <v>644</v>
      </c>
      <c r="H256" s="7" t="s">
        <v>27</v>
      </c>
      <c r="I256" s="7" t="s">
        <v>136</v>
      </c>
      <c r="J256" s="211" t="s">
        <v>27</v>
      </c>
      <c r="M256" s="6"/>
      <c r="N256" s="7"/>
      <c r="O256" s="7"/>
      <c r="P256" s="7"/>
      <c r="Q256" s="7"/>
      <c r="R256" s="211"/>
      <c r="S256" s="7"/>
      <c r="T256" s="7"/>
      <c r="U256" s="7"/>
      <c r="V256" s="7"/>
      <c r="W256" s="7"/>
      <c r="X256" s="7"/>
      <c r="Y256" s="7"/>
      <c r="Z256" s="7"/>
      <c r="AA256" s="7"/>
      <c r="AB256" s="22">
        <v>501.35199999999998</v>
      </c>
      <c r="AC256" s="7"/>
      <c r="AD256" s="7"/>
      <c r="AE256" s="7"/>
      <c r="AF256" s="265"/>
      <c r="AG256" s="258">
        <f t="shared" si="6"/>
        <v>0.5</v>
      </c>
      <c r="AH256" s="7" t="str">
        <f t="shared" si="7"/>
        <v>NO</v>
      </c>
      <c r="AI256" s="265"/>
      <c r="AJ256" s="238"/>
      <c r="AK256" s="238"/>
      <c r="AL256" s="238"/>
      <c r="AM256" s="238"/>
      <c r="AN256" s="238"/>
      <c r="AO256" s="238"/>
      <c r="AP256" s="238"/>
      <c r="AQ256" s="238"/>
      <c r="AR256" s="238"/>
      <c r="AS256" s="238"/>
      <c r="AT256" s="238"/>
      <c r="AU256" s="238"/>
      <c r="AV256" s="238"/>
      <c r="AW256" s="238"/>
      <c r="AX256" s="238"/>
    </row>
    <row r="257" spans="1:50" x14ac:dyDescent="0.2">
      <c r="A257" s="6" t="s">
        <v>641</v>
      </c>
      <c r="B257" s="7" t="s">
        <v>642</v>
      </c>
      <c r="C257" s="7" t="s">
        <v>653</v>
      </c>
      <c r="D257" s="7" t="s">
        <v>27</v>
      </c>
      <c r="E257" s="7" t="s">
        <v>195</v>
      </c>
      <c r="F257" s="7" t="s">
        <v>133</v>
      </c>
      <c r="G257" s="155" t="s">
        <v>644</v>
      </c>
      <c r="H257" s="7" t="s">
        <v>27</v>
      </c>
      <c r="I257" s="7" t="s">
        <v>136</v>
      </c>
      <c r="J257" s="211" t="s">
        <v>27</v>
      </c>
      <c r="M257" s="6"/>
      <c r="N257" s="7"/>
      <c r="O257" s="7"/>
      <c r="P257" s="7"/>
      <c r="Q257" s="7"/>
      <c r="R257" s="211"/>
      <c r="S257" s="7"/>
      <c r="T257" s="7"/>
      <c r="U257" s="7"/>
      <c r="V257" s="7"/>
      <c r="W257" s="7"/>
      <c r="X257" s="7"/>
      <c r="Y257" s="7"/>
      <c r="Z257" s="7"/>
      <c r="AA257" s="7"/>
      <c r="AB257" s="22">
        <v>501.35199999999998</v>
      </c>
      <c r="AC257" s="7"/>
      <c r="AD257" s="7"/>
      <c r="AE257" s="7"/>
      <c r="AF257" s="265"/>
      <c r="AG257" s="258">
        <f t="shared" si="6"/>
        <v>0.5</v>
      </c>
      <c r="AH257" s="7" t="str">
        <f t="shared" si="7"/>
        <v>NO</v>
      </c>
      <c r="AI257" s="265"/>
      <c r="AJ257" s="238"/>
      <c r="AK257" s="238"/>
      <c r="AL257" s="238"/>
      <c r="AM257" s="238"/>
      <c r="AN257" s="238"/>
      <c r="AO257" s="238"/>
      <c r="AP257" s="238"/>
      <c r="AQ257" s="238"/>
      <c r="AR257" s="238"/>
      <c r="AS257" s="238"/>
      <c r="AT257" s="238"/>
      <c r="AU257" s="238"/>
      <c r="AV257" s="238"/>
      <c r="AW257" s="238"/>
      <c r="AX257" s="238"/>
    </row>
    <row r="258" spans="1:50" x14ac:dyDescent="0.2">
      <c r="A258" s="6" t="s">
        <v>641</v>
      </c>
      <c r="B258" s="7" t="s">
        <v>642</v>
      </c>
      <c r="C258" s="7" t="s">
        <v>654</v>
      </c>
      <c r="D258" s="7" t="s">
        <v>27</v>
      </c>
      <c r="E258" s="7" t="s">
        <v>132</v>
      </c>
      <c r="F258" s="155" t="s">
        <v>644</v>
      </c>
      <c r="G258" s="7" t="s">
        <v>133</v>
      </c>
      <c r="H258" s="7" t="s">
        <v>27</v>
      </c>
      <c r="I258" s="7" t="s">
        <v>136</v>
      </c>
      <c r="J258" s="211" t="s">
        <v>27</v>
      </c>
      <c r="M258" s="6"/>
      <c r="N258" s="7"/>
      <c r="O258" s="7"/>
      <c r="P258" s="7"/>
      <c r="Q258" s="7"/>
      <c r="R258" s="211"/>
      <c r="S258" s="7"/>
      <c r="T258" s="7"/>
      <c r="U258" s="7"/>
      <c r="V258" s="7"/>
      <c r="W258" s="7"/>
      <c r="X258" s="7"/>
      <c r="Y258" s="7"/>
      <c r="Z258" s="7"/>
      <c r="AA258" s="7"/>
      <c r="AB258" s="22">
        <v>501.35199999999998</v>
      </c>
      <c r="AC258" s="7"/>
      <c r="AD258" s="7"/>
      <c r="AE258" s="7"/>
      <c r="AF258" s="265"/>
      <c r="AG258" s="258">
        <f t="shared" si="6"/>
        <v>0.5</v>
      </c>
      <c r="AH258" s="7" t="str">
        <f t="shared" si="7"/>
        <v>NO</v>
      </c>
      <c r="AI258" s="265"/>
      <c r="AJ258" s="238"/>
      <c r="AK258" s="238"/>
      <c r="AL258" s="238"/>
      <c r="AM258" s="238"/>
      <c r="AN258" s="238"/>
      <c r="AO258" s="238"/>
      <c r="AP258" s="238"/>
      <c r="AQ258" s="238"/>
      <c r="AR258" s="238"/>
      <c r="AS258" s="238"/>
      <c r="AT258" s="238"/>
      <c r="AU258" s="238"/>
      <c r="AV258" s="238"/>
      <c r="AW258" s="238"/>
      <c r="AX258" s="238"/>
    </row>
    <row r="259" spans="1:50" x14ac:dyDescent="0.2">
      <c r="A259" s="6" t="s">
        <v>641</v>
      </c>
      <c r="B259" s="7" t="s">
        <v>642</v>
      </c>
      <c r="C259" s="7" t="s">
        <v>655</v>
      </c>
      <c r="D259" s="7" t="s">
        <v>27</v>
      </c>
      <c r="E259" s="7" t="s">
        <v>132</v>
      </c>
      <c r="F259" s="155" t="s">
        <v>644</v>
      </c>
      <c r="G259" s="7" t="s">
        <v>133</v>
      </c>
      <c r="H259" s="7" t="s">
        <v>27</v>
      </c>
      <c r="I259" s="7" t="s">
        <v>136</v>
      </c>
      <c r="J259" s="211" t="s">
        <v>656</v>
      </c>
      <c r="M259" s="6" t="s">
        <v>1619</v>
      </c>
      <c r="N259" s="7" t="s">
        <v>1616</v>
      </c>
      <c r="O259" s="7" t="s">
        <v>1617</v>
      </c>
      <c r="P259" s="7">
        <v>242</v>
      </c>
      <c r="Q259" s="7">
        <v>-9.2233720368547697E+18</v>
      </c>
      <c r="R259" s="211" t="s">
        <v>656</v>
      </c>
      <c r="S259" s="7" t="s">
        <v>642</v>
      </c>
      <c r="T259" s="7" t="s">
        <v>1863</v>
      </c>
      <c r="U259" s="7" t="s">
        <v>1865</v>
      </c>
      <c r="V259" s="7">
        <v>16043.248</v>
      </c>
      <c r="W259" s="7">
        <v>45</v>
      </c>
      <c r="X259" s="7">
        <v>9</v>
      </c>
      <c r="Y259" s="7">
        <v>14</v>
      </c>
      <c r="Z259" s="7" t="s">
        <v>1882</v>
      </c>
      <c r="AA259" s="7" t="s">
        <v>1883</v>
      </c>
      <c r="AB259" s="22">
        <v>202.95699999999999</v>
      </c>
      <c r="AC259" s="7" t="b">
        <v>0</v>
      </c>
      <c r="AD259" s="7">
        <v>1.6877E-2</v>
      </c>
      <c r="AE259" s="7" t="s">
        <v>1623</v>
      </c>
      <c r="AF259" s="265"/>
      <c r="AG259" s="258">
        <f t="shared" si="6"/>
        <v>0.2</v>
      </c>
      <c r="AH259" s="7" t="str">
        <f t="shared" si="7"/>
        <v>NO</v>
      </c>
      <c r="AI259" s="265"/>
      <c r="AJ259" s="238"/>
      <c r="AK259" s="238"/>
      <c r="AL259" s="238"/>
      <c r="AM259" s="238"/>
      <c r="AN259" s="238"/>
      <c r="AO259" s="238"/>
      <c r="AP259" s="238"/>
      <c r="AQ259" s="238"/>
      <c r="AR259" s="238"/>
      <c r="AS259" s="238"/>
      <c r="AT259" s="238"/>
      <c r="AU259" s="238"/>
      <c r="AV259" s="238"/>
      <c r="AW259" s="238"/>
      <c r="AX259" s="238"/>
    </row>
    <row r="260" spans="1:50" ht="25" x14ac:dyDescent="0.2">
      <c r="A260" s="6" t="s">
        <v>641</v>
      </c>
      <c r="B260" s="7" t="s">
        <v>642</v>
      </c>
      <c r="C260" s="7" t="s">
        <v>657</v>
      </c>
      <c r="D260" s="7" t="s">
        <v>27</v>
      </c>
      <c r="E260" s="7" t="s">
        <v>195</v>
      </c>
      <c r="F260" s="7" t="s">
        <v>133</v>
      </c>
      <c r="G260" s="155" t="s">
        <v>644</v>
      </c>
      <c r="H260" s="7" t="s">
        <v>27</v>
      </c>
      <c r="I260" s="7" t="s">
        <v>136</v>
      </c>
      <c r="J260" s="213" t="s">
        <v>658</v>
      </c>
      <c r="M260" s="6" t="s">
        <v>1619</v>
      </c>
      <c r="N260" s="7" t="s">
        <v>1616</v>
      </c>
      <c r="O260" s="7" t="s">
        <v>1617</v>
      </c>
      <c r="P260" s="7">
        <v>243</v>
      </c>
      <c r="Q260" s="7">
        <v>-9.2233720368547697E+18</v>
      </c>
      <c r="R260" s="213" t="s">
        <v>658</v>
      </c>
      <c r="S260" s="7" t="s">
        <v>642</v>
      </c>
      <c r="T260" s="7" t="s">
        <v>1863</v>
      </c>
      <c r="U260" s="7" t="s">
        <v>1865</v>
      </c>
      <c r="V260" s="7">
        <v>16043.248</v>
      </c>
      <c r="W260" s="7">
        <v>75</v>
      </c>
      <c r="X260" s="7">
        <v>14</v>
      </c>
      <c r="Y260" s="7">
        <v>21</v>
      </c>
      <c r="Z260" s="7" t="s">
        <v>1883</v>
      </c>
      <c r="AA260" s="7" t="s">
        <v>1884</v>
      </c>
      <c r="AB260" s="22">
        <v>202.95699999999999</v>
      </c>
      <c r="AC260" s="7" t="b">
        <v>0</v>
      </c>
      <c r="AD260" s="7">
        <v>5.0699999999999996E-4</v>
      </c>
      <c r="AE260" s="7" t="s">
        <v>1623</v>
      </c>
      <c r="AF260" s="265"/>
      <c r="AG260" s="258">
        <f t="shared" ref="AG260:AG323" si="8">ROUND(AB260/1000,2)</f>
        <v>0.2</v>
      </c>
      <c r="AH260" s="7" t="str">
        <f t="shared" ref="AH260:AH323" si="9">IF(OR(AC260="",AC260=FALSE),"NO","YES")</f>
        <v>NO</v>
      </c>
      <c r="AI260" s="265"/>
      <c r="AJ260" s="238"/>
      <c r="AK260" s="238"/>
      <c r="AL260" s="238"/>
      <c r="AM260" s="238"/>
      <c r="AN260" s="238"/>
      <c r="AO260" s="238"/>
      <c r="AP260" s="238"/>
      <c r="AQ260" s="238"/>
      <c r="AR260" s="238"/>
      <c r="AS260" s="238"/>
      <c r="AT260" s="238"/>
      <c r="AU260" s="238"/>
      <c r="AV260" s="238"/>
      <c r="AW260" s="238"/>
      <c r="AX260" s="238"/>
    </row>
    <row r="261" spans="1:50" ht="37" x14ac:dyDescent="0.2">
      <c r="A261" s="6" t="s">
        <v>641</v>
      </c>
      <c r="B261" s="7" t="s">
        <v>642</v>
      </c>
      <c r="C261" s="7" t="s">
        <v>659</v>
      </c>
      <c r="D261" s="7" t="s">
        <v>27</v>
      </c>
      <c r="E261" s="7" t="s">
        <v>132</v>
      </c>
      <c r="F261" s="155" t="s">
        <v>644</v>
      </c>
      <c r="G261" s="7" t="s">
        <v>133</v>
      </c>
      <c r="H261" s="7" t="s">
        <v>27</v>
      </c>
      <c r="I261" s="7" t="s">
        <v>136</v>
      </c>
      <c r="J261" s="211" t="s">
        <v>660</v>
      </c>
      <c r="M261" s="6" t="s">
        <v>1619</v>
      </c>
      <c r="N261" s="7" t="s">
        <v>1616</v>
      </c>
      <c r="O261" s="7" t="s">
        <v>1617</v>
      </c>
      <c r="P261" s="7">
        <v>244</v>
      </c>
      <c r="Q261" s="7">
        <v>-9.2233720368547697E+18</v>
      </c>
      <c r="R261" s="211" t="s">
        <v>660</v>
      </c>
      <c r="S261" s="7" t="s">
        <v>642</v>
      </c>
      <c r="T261" s="7" t="s">
        <v>1863</v>
      </c>
      <c r="U261" s="7" t="s">
        <v>1865</v>
      </c>
      <c r="V261" s="7">
        <v>16043.248</v>
      </c>
      <c r="W261" s="7">
        <v>106</v>
      </c>
      <c r="X261" s="7">
        <v>19</v>
      </c>
      <c r="Y261" s="7">
        <v>33</v>
      </c>
      <c r="Z261" s="7" t="s">
        <v>1884</v>
      </c>
      <c r="AA261" s="7" t="s">
        <v>1885</v>
      </c>
      <c r="AB261" s="22">
        <v>202.95699999999999</v>
      </c>
      <c r="AC261" s="7" t="b">
        <v>1</v>
      </c>
      <c r="AD261" s="7">
        <v>0.79346300000000003</v>
      </c>
      <c r="AE261" s="7" t="s">
        <v>1667</v>
      </c>
      <c r="AF261" s="265"/>
      <c r="AG261" s="258">
        <f t="shared" si="8"/>
        <v>0.2</v>
      </c>
      <c r="AH261" s="7" t="str">
        <f t="shared" si="9"/>
        <v>YES</v>
      </c>
      <c r="AI261" s="265"/>
      <c r="AJ261" s="238"/>
      <c r="AK261" s="238"/>
      <c r="AL261" s="238"/>
      <c r="AM261" s="238"/>
      <c r="AN261" s="238"/>
      <c r="AO261" s="238"/>
      <c r="AP261" s="238"/>
      <c r="AQ261" s="238"/>
      <c r="AR261" s="238"/>
      <c r="AS261" s="238"/>
      <c r="AT261" s="238"/>
      <c r="AU261" s="238"/>
      <c r="AV261" s="238"/>
      <c r="AW261" s="238"/>
      <c r="AX261" s="238"/>
    </row>
    <row r="262" spans="1:50" ht="37" x14ac:dyDescent="0.2">
      <c r="A262" s="6" t="s">
        <v>641</v>
      </c>
      <c r="B262" s="7" t="s">
        <v>642</v>
      </c>
      <c r="C262" s="7" t="s">
        <v>661</v>
      </c>
      <c r="D262" s="7" t="s">
        <v>27</v>
      </c>
      <c r="E262" s="7" t="s">
        <v>195</v>
      </c>
      <c r="F262" s="7" t="s">
        <v>133</v>
      </c>
      <c r="G262" s="155" t="s">
        <v>644</v>
      </c>
      <c r="H262" s="7" t="s">
        <v>27</v>
      </c>
      <c r="I262" s="7" t="s">
        <v>136</v>
      </c>
      <c r="J262" s="213" t="s">
        <v>662</v>
      </c>
      <c r="M262" s="6" t="s">
        <v>1619</v>
      </c>
      <c r="N262" s="7" t="s">
        <v>1616</v>
      </c>
      <c r="O262" s="7" t="s">
        <v>1617</v>
      </c>
      <c r="P262" s="7">
        <v>245</v>
      </c>
      <c r="Q262" s="7">
        <v>-9.2233720368547697E+18</v>
      </c>
      <c r="R262" s="213" t="s">
        <v>662</v>
      </c>
      <c r="S262" s="7" t="s">
        <v>642</v>
      </c>
      <c r="T262" s="7" t="s">
        <v>1863</v>
      </c>
      <c r="U262" s="7" t="s">
        <v>1865</v>
      </c>
      <c r="V262" s="7">
        <v>16043.248</v>
      </c>
      <c r="W262" s="7">
        <v>89</v>
      </c>
      <c r="X262" s="7">
        <v>17</v>
      </c>
      <c r="Y262" s="7">
        <v>27</v>
      </c>
      <c r="Z262" s="7" t="s">
        <v>1885</v>
      </c>
      <c r="AA262" s="7" t="s">
        <v>1886</v>
      </c>
      <c r="AB262" s="22">
        <v>202.95699999999999</v>
      </c>
      <c r="AC262" s="7" t="b">
        <v>0</v>
      </c>
      <c r="AD262" s="7">
        <v>0.14812600000000001</v>
      </c>
      <c r="AE262" s="7" t="s">
        <v>1623</v>
      </c>
      <c r="AF262" s="265"/>
      <c r="AG262" s="258">
        <f t="shared" si="8"/>
        <v>0.2</v>
      </c>
      <c r="AH262" s="7" t="str">
        <f t="shared" si="9"/>
        <v>NO</v>
      </c>
      <c r="AI262" s="265"/>
      <c r="AJ262" s="238"/>
      <c r="AK262" s="238"/>
      <c r="AL262" s="238"/>
      <c r="AM262" s="238"/>
      <c r="AN262" s="238"/>
      <c r="AO262" s="238"/>
      <c r="AP262" s="238"/>
      <c r="AQ262" s="238"/>
      <c r="AR262" s="238"/>
      <c r="AS262" s="238"/>
      <c r="AT262" s="238"/>
      <c r="AU262" s="238"/>
      <c r="AV262" s="238"/>
      <c r="AW262" s="238"/>
      <c r="AX262" s="238"/>
    </row>
    <row r="263" spans="1:50" ht="49" x14ac:dyDescent="0.2">
      <c r="A263" s="6" t="s">
        <v>641</v>
      </c>
      <c r="B263" s="7" t="s">
        <v>642</v>
      </c>
      <c r="C263" s="7" t="s">
        <v>663</v>
      </c>
      <c r="D263" s="7" t="s">
        <v>27</v>
      </c>
      <c r="E263" s="7" t="s">
        <v>132</v>
      </c>
      <c r="F263" s="155" t="s">
        <v>644</v>
      </c>
      <c r="G263" s="7" t="s">
        <v>133</v>
      </c>
      <c r="H263" s="7" t="s">
        <v>27</v>
      </c>
      <c r="I263" s="7" t="s">
        <v>136</v>
      </c>
      <c r="J263" s="213" t="s">
        <v>664</v>
      </c>
      <c r="M263" s="6" t="s">
        <v>1619</v>
      </c>
      <c r="N263" s="7" t="s">
        <v>1616</v>
      </c>
      <c r="O263" s="7" t="s">
        <v>1617</v>
      </c>
      <c r="P263" s="7">
        <v>246</v>
      </c>
      <c r="Q263" s="7">
        <v>-9.2233720368547697E+18</v>
      </c>
      <c r="R263" s="213" t="s">
        <v>664</v>
      </c>
      <c r="S263" s="7" t="s">
        <v>642</v>
      </c>
      <c r="T263" s="7" t="s">
        <v>1863</v>
      </c>
      <c r="U263" s="7" t="s">
        <v>1865</v>
      </c>
      <c r="V263" s="7">
        <v>16043.248</v>
      </c>
      <c r="W263" s="7">
        <v>138</v>
      </c>
      <c r="X263" s="7">
        <v>27</v>
      </c>
      <c r="Y263" s="7">
        <v>38</v>
      </c>
      <c r="Z263" s="7" t="s">
        <v>1886</v>
      </c>
      <c r="AA263" s="7" t="s">
        <v>1887</v>
      </c>
      <c r="AB263" s="22">
        <v>202.95699999999999</v>
      </c>
      <c r="AC263" s="7" t="b">
        <v>0</v>
      </c>
      <c r="AD263" s="7">
        <v>0.32447300000000001</v>
      </c>
      <c r="AE263" s="7" t="s">
        <v>1623</v>
      </c>
      <c r="AF263" s="265"/>
      <c r="AG263" s="258">
        <f t="shared" si="8"/>
        <v>0.2</v>
      </c>
      <c r="AH263" s="7" t="str">
        <f t="shared" si="9"/>
        <v>NO</v>
      </c>
      <c r="AI263" s="265"/>
      <c r="AJ263" s="238"/>
      <c r="AK263" s="238"/>
      <c r="AL263" s="238"/>
      <c r="AM263" s="238"/>
      <c r="AN263" s="238"/>
      <c r="AO263" s="238"/>
      <c r="AP263" s="238"/>
      <c r="AQ263" s="238"/>
      <c r="AR263" s="238"/>
      <c r="AS263" s="238"/>
      <c r="AT263" s="238"/>
      <c r="AU263" s="238"/>
      <c r="AV263" s="238"/>
      <c r="AW263" s="238"/>
      <c r="AX263" s="238"/>
    </row>
    <row r="264" spans="1:50" ht="25" x14ac:dyDescent="0.2">
      <c r="A264" s="6" t="s">
        <v>641</v>
      </c>
      <c r="B264" s="7" t="s">
        <v>642</v>
      </c>
      <c r="C264" s="7" t="s">
        <v>665</v>
      </c>
      <c r="D264" s="7" t="s">
        <v>27</v>
      </c>
      <c r="E264" s="7" t="s">
        <v>195</v>
      </c>
      <c r="F264" s="7" t="s">
        <v>133</v>
      </c>
      <c r="G264" s="155" t="s">
        <v>644</v>
      </c>
      <c r="H264" s="7" t="s">
        <v>27</v>
      </c>
      <c r="I264" s="7" t="s">
        <v>136</v>
      </c>
      <c r="J264" s="211" t="s">
        <v>666</v>
      </c>
      <c r="M264" s="6" t="s">
        <v>1619</v>
      </c>
      <c r="N264" s="7" t="s">
        <v>1616</v>
      </c>
      <c r="O264" s="7" t="s">
        <v>1617</v>
      </c>
      <c r="P264" s="7">
        <v>247</v>
      </c>
      <c r="Q264" s="7">
        <v>-9.2233720368547697E+18</v>
      </c>
      <c r="R264" s="211" t="s">
        <v>666</v>
      </c>
      <c r="S264" s="7" t="s">
        <v>642</v>
      </c>
      <c r="T264" s="7" t="s">
        <v>1863</v>
      </c>
      <c r="U264" s="7" t="s">
        <v>1865</v>
      </c>
      <c r="V264" s="7">
        <v>16043.248</v>
      </c>
      <c r="W264" s="7">
        <v>88</v>
      </c>
      <c r="X264" s="7">
        <v>13</v>
      </c>
      <c r="Y264" s="7">
        <v>30</v>
      </c>
      <c r="Z264" s="7" t="s">
        <v>1887</v>
      </c>
      <c r="AA264" s="7" t="s">
        <v>1888</v>
      </c>
      <c r="AB264" s="22">
        <v>202.95699999999999</v>
      </c>
      <c r="AC264" s="7" t="b">
        <v>0</v>
      </c>
      <c r="AD264" s="7">
        <v>0.14398</v>
      </c>
      <c r="AE264" s="7" t="s">
        <v>1623</v>
      </c>
      <c r="AF264" s="265"/>
      <c r="AG264" s="258">
        <f t="shared" si="8"/>
        <v>0.2</v>
      </c>
      <c r="AH264" s="7" t="str">
        <f t="shared" si="9"/>
        <v>NO</v>
      </c>
      <c r="AI264" s="265"/>
      <c r="AJ264" s="238"/>
      <c r="AK264" s="238"/>
      <c r="AL264" s="238"/>
      <c r="AM264" s="238"/>
      <c r="AN264" s="238"/>
      <c r="AO264" s="238"/>
      <c r="AP264" s="238"/>
      <c r="AQ264" s="238"/>
      <c r="AR264" s="238"/>
      <c r="AS264" s="238"/>
      <c r="AT264" s="238"/>
      <c r="AU264" s="238"/>
      <c r="AV264" s="238"/>
      <c r="AW264" s="238"/>
      <c r="AX264" s="238"/>
    </row>
    <row r="265" spans="1:50" ht="25" x14ac:dyDescent="0.2">
      <c r="A265" s="6" t="s">
        <v>641</v>
      </c>
      <c r="B265" s="7" t="s">
        <v>642</v>
      </c>
      <c r="C265" s="7" t="s">
        <v>667</v>
      </c>
      <c r="D265" s="7" t="s">
        <v>27</v>
      </c>
      <c r="E265" s="7" t="s">
        <v>132</v>
      </c>
      <c r="F265" s="155" t="s">
        <v>644</v>
      </c>
      <c r="G265" s="7" t="s">
        <v>133</v>
      </c>
      <c r="H265" s="7" t="s">
        <v>27</v>
      </c>
      <c r="I265" s="7" t="s">
        <v>136</v>
      </c>
      <c r="J265" s="213" t="s">
        <v>668</v>
      </c>
      <c r="M265" s="6" t="s">
        <v>1619</v>
      </c>
      <c r="N265" s="7" t="s">
        <v>1616</v>
      </c>
      <c r="O265" s="7" t="s">
        <v>1617</v>
      </c>
      <c r="P265" s="7">
        <v>248</v>
      </c>
      <c r="Q265" s="7">
        <v>-9.2233720368547697E+18</v>
      </c>
      <c r="R265" s="213" t="s">
        <v>668</v>
      </c>
      <c r="S265" s="7" t="s">
        <v>642</v>
      </c>
      <c r="T265" s="7" t="s">
        <v>1863</v>
      </c>
      <c r="U265" s="7" t="s">
        <v>1865</v>
      </c>
      <c r="V265" s="7">
        <v>16043.248</v>
      </c>
      <c r="W265" s="7">
        <v>70</v>
      </c>
      <c r="X265" s="7">
        <v>10</v>
      </c>
      <c r="Y265" s="7">
        <v>19</v>
      </c>
      <c r="Z265" s="7" t="s">
        <v>1888</v>
      </c>
      <c r="AA265" s="7" t="s">
        <v>1889</v>
      </c>
      <c r="AB265" s="22">
        <v>202.95699999999999</v>
      </c>
      <c r="AC265" s="7" t="b">
        <v>0</v>
      </c>
      <c r="AD265" s="7">
        <v>6.9741999999999998E-2</v>
      </c>
      <c r="AE265" s="7" t="s">
        <v>1623</v>
      </c>
      <c r="AF265" s="265"/>
      <c r="AG265" s="258">
        <f t="shared" si="8"/>
        <v>0.2</v>
      </c>
      <c r="AH265" s="7" t="str">
        <f t="shared" si="9"/>
        <v>NO</v>
      </c>
      <c r="AI265" s="265"/>
      <c r="AJ265" s="238"/>
      <c r="AK265" s="238"/>
      <c r="AL265" s="238"/>
      <c r="AM265" s="238"/>
      <c r="AN265" s="238"/>
      <c r="AO265" s="238"/>
      <c r="AP265" s="238"/>
      <c r="AQ265" s="238"/>
      <c r="AR265" s="238"/>
      <c r="AS265" s="238"/>
      <c r="AT265" s="238"/>
      <c r="AU265" s="238"/>
      <c r="AV265" s="238"/>
      <c r="AW265" s="238"/>
      <c r="AX265" s="238"/>
    </row>
    <row r="266" spans="1:50" ht="49" x14ac:dyDescent="0.2">
      <c r="A266" s="6" t="s">
        <v>641</v>
      </c>
      <c r="B266" s="7" t="s">
        <v>642</v>
      </c>
      <c r="C266" s="7" t="s">
        <v>669</v>
      </c>
      <c r="D266" s="7" t="s">
        <v>27</v>
      </c>
      <c r="E266" s="7" t="s">
        <v>195</v>
      </c>
      <c r="F266" s="7" t="s">
        <v>133</v>
      </c>
      <c r="G266" s="155" t="s">
        <v>644</v>
      </c>
      <c r="H266" s="7" t="s">
        <v>27</v>
      </c>
      <c r="I266" s="7" t="s">
        <v>136</v>
      </c>
      <c r="J266" s="211" t="s">
        <v>670</v>
      </c>
      <c r="M266" s="6" t="s">
        <v>1619</v>
      </c>
      <c r="N266" s="7" t="s">
        <v>1616</v>
      </c>
      <c r="O266" s="7" t="s">
        <v>1617</v>
      </c>
      <c r="P266" s="7">
        <v>249</v>
      </c>
      <c r="Q266" s="7">
        <v>-9.2233720368547697E+18</v>
      </c>
      <c r="R266" s="211" t="s">
        <v>670</v>
      </c>
      <c r="S266" s="7" t="s">
        <v>642</v>
      </c>
      <c r="T266" s="7" t="s">
        <v>1863</v>
      </c>
      <c r="U266" s="7" t="s">
        <v>1865</v>
      </c>
      <c r="V266" s="7">
        <v>16043.248</v>
      </c>
      <c r="W266" s="7">
        <v>133</v>
      </c>
      <c r="X266" s="7">
        <v>22</v>
      </c>
      <c r="Y266" s="7">
        <v>51</v>
      </c>
      <c r="Z266" s="7" t="s">
        <v>1889</v>
      </c>
      <c r="AA266" s="7" t="s">
        <v>1890</v>
      </c>
      <c r="AB266" s="22">
        <v>202.95699999999999</v>
      </c>
      <c r="AC266" s="7" t="b">
        <v>1</v>
      </c>
      <c r="AD266" s="7">
        <v>0.99941400000000002</v>
      </c>
      <c r="AE266" s="7" t="s">
        <v>1667</v>
      </c>
      <c r="AF266" s="265"/>
      <c r="AG266" s="258">
        <f t="shared" si="8"/>
        <v>0.2</v>
      </c>
      <c r="AH266" s="7" t="str">
        <f t="shared" si="9"/>
        <v>YES</v>
      </c>
      <c r="AI266" s="265"/>
      <c r="AJ266" s="238"/>
      <c r="AK266" s="238"/>
      <c r="AL266" s="238"/>
      <c r="AM266" s="238"/>
      <c r="AN266" s="238"/>
      <c r="AO266" s="238"/>
      <c r="AP266" s="238"/>
      <c r="AQ266" s="238"/>
      <c r="AR266" s="238"/>
      <c r="AS266" s="238"/>
      <c r="AT266" s="238"/>
      <c r="AU266" s="238"/>
      <c r="AV266" s="238"/>
      <c r="AW266" s="238"/>
      <c r="AX266" s="238"/>
    </row>
    <row r="267" spans="1:50" ht="25" x14ac:dyDescent="0.2">
      <c r="A267" s="6" t="s">
        <v>641</v>
      </c>
      <c r="B267" s="7" t="s">
        <v>642</v>
      </c>
      <c r="C267" s="7" t="s">
        <v>671</v>
      </c>
      <c r="D267" s="7" t="s">
        <v>27</v>
      </c>
      <c r="E267" s="7" t="s">
        <v>132</v>
      </c>
      <c r="F267" s="155" t="s">
        <v>644</v>
      </c>
      <c r="G267" s="7" t="s">
        <v>133</v>
      </c>
      <c r="H267" s="7" t="s">
        <v>27</v>
      </c>
      <c r="I267" s="7" t="s">
        <v>136</v>
      </c>
      <c r="J267" s="212" t="s">
        <v>672</v>
      </c>
      <c r="M267" s="6" t="s">
        <v>1619</v>
      </c>
      <c r="N267" s="7" t="s">
        <v>1616</v>
      </c>
      <c r="O267" s="7" t="s">
        <v>1617</v>
      </c>
      <c r="P267" s="7">
        <v>250</v>
      </c>
      <c r="Q267" s="7">
        <v>-9.2233720368547697E+18</v>
      </c>
      <c r="R267" s="217" t="s">
        <v>672</v>
      </c>
      <c r="S267" s="7" t="s">
        <v>642</v>
      </c>
      <c r="T267" s="7" t="s">
        <v>1863</v>
      </c>
      <c r="U267" s="7" t="s">
        <v>1865</v>
      </c>
      <c r="V267" s="7">
        <v>16043.248</v>
      </c>
      <c r="W267" s="7">
        <v>89</v>
      </c>
      <c r="X267" s="7">
        <v>12</v>
      </c>
      <c r="Y267" s="7">
        <v>37</v>
      </c>
      <c r="Z267" s="7" t="s">
        <v>1890</v>
      </c>
      <c r="AA267" s="7" t="s">
        <v>1891</v>
      </c>
      <c r="AB267" s="22">
        <v>202.95699999999999</v>
      </c>
      <c r="AC267" s="7" t="b">
        <v>1</v>
      </c>
      <c r="AD267" s="7">
        <v>0.99746999999999997</v>
      </c>
      <c r="AE267" s="7" t="s">
        <v>1667</v>
      </c>
      <c r="AF267" s="265"/>
      <c r="AG267" s="258">
        <f t="shared" si="8"/>
        <v>0.2</v>
      </c>
      <c r="AH267" s="7" t="str">
        <f t="shared" si="9"/>
        <v>YES</v>
      </c>
      <c r="AI267" s="265"/>
      <c r="AJ267" s="238"/>
      <c r="AK267" s="238"/>
      <c r="AL267" s="238"/>
      <c r="AM267" s="238"/>
      <c r="AN267" s="238"/>
      <c r="AO267" s="238"/>
      <c r="AP267" s="238"/>
      <c r="AQ267" s="238"/>
      <c r="AR267" s="238"/>
      <c r="AS267" s="238"/>
      <c r="AT267" s="238"/>
      <c r="AU267" s="238"/>
      <c r="AV267" s="238"/>
      <c r="AW267" s="238"/>
      <c r="AX267" s="238"/>
    </row>
    <row r="268" spans="1:50" ht="37" x14ac:dyDescent="0.2">
      <c r="A268" s="6" t="s">
        <v>641</v>
      </c>
      <c r="B268" s="7" t="s">
        <v>642</v>
      </c>
      <c r="C268" s="7" t="s">
        <v>673</v>
      </c>
      <c r="D268" s="7" t="s">
        <v>27</v>
      </c>
      <c r="E268" s="7" t="s">
        <v>195</v>
      </c>
      <c r="F268" s="7" t="s">
        <v>133</v>
      </c>
      <c r="G268" s="155" t="s">
        <v>644</v>
      </c>
      <c r="H268" s="7" t="s">
        <v>27</v>
      </c>
      <c r="I268" s="7" t="s">
        <v>136</v>
      </c>
      <c r="J268" s="211" t="s">
        <v>674</v>
      </c>
      <c r="M268" s="6" t="s">
        <v>1619</v>
      </c>
      <c r="N268" s="7" t="s">
        <v>1616</v>
      </c>
      <c r="O268" s="7" t="s">
        <v>1617</v>
      </c>
      <c r="P268" s="7">
        <v>251</v>
      </c>
      <c r="Q268" s="7">
        <v>-9.2233720368547697E+18</v>
      </c>
      <c r="R268" s="211" t="s">
        <v>674</v>
      </c>
      <c r="S268" s="7" t="s">
        <v>642</v>
      </c>
      <c r="T268" s="7" t="s">
        <v>1863</v>
      </c>
      <c r="U268" s="7" t="s">
        <v>1865</v>
      </c>
      <c r="V268" s="7">
        <v>16043.248</v>
      </c>
      <c r="W268" s="7">
        <v>83</v>
      </c>
      <c r="X268" s="7">
        <v>13</v>
      </c>
      <c r="Y268" s="7">
        <v>37</v>
      </c>
      <c r="Z268" s="7" t="s">
        <v>1891</v>
      </c>
      <c r="AA268" s="7" t="s">
        <v>1892</v>
      </c>
      <c r="AB268" s="22">
        <v>202.95699999999999</v>
      </c>
      <c r="AC268" s="7" t="b">
        <v>1</v>
      </c>
      <c r="AD268" s="7">
        <v>0.58284999999999998</v>
      </c>
      <c r="AE268" s="7" t="s">
        <v>1667</v>
      </c>
      <c r="AF268" s="265"/>
      <c r="AG268" s="258">
        <f t="shared" si="8"/>
        <v>0.2</v>
      </c>
      <c r="AH268" s="7" t="str">
        <f t="shared" si="9"/>
        <v>YES</v>
      </c>
      <c r="AI268" s="265"/>
      <c r="AJ268" s="238"/>
      <c r="AK268" s="238"/>
      <c r="AL268" s="238"/>
      <c r="AM268" s="238"/>
      <c r="AN268" s="238"/>
      <c r="AO268" s="238"/>
      <c r="AP268" s="238"/>
      <c r="AQ268" s="238"/>
      <c r="AR268" s="238"/>
      <c r="AS268" s="238"/>
      <c r="AT268" s="238"/>
      <c r="AU268" s="238"/>
      <c r="AV268" s="238"/>
      <c r="AW268" s="238"/>
      <c r="AX268" s="238"/>
    </row>
    <row r="269" spans="1:50" ht="25" x14ac:dyDescent="0.2">
      <c r="A269" s="6" t="s">
        <v>641</v>
      </c>
      <c r="B269" s="7" t="s">
        <v>642</v>
      </c>
      <c r="C269" s="7" t="s">
        <v>675</v>
      </c>
      <c r="D269" s="7" t="s">
        <v>27</v>
      </c>
      <c r="E269" s="7" t="s">
        <v>132</v>
      </c>
      <c r="F269" s="155" t="s">
        <v>644</v>
      </c>
      <c r="G269" s="7" t="s">
        <v>133</v>
      </c>
      <c r="H269" s="7" t="s">
        <v>27</v>
      </c>
      <c r="I269" s="7" t="s">
        <v>136</v>
      </c>
      <c r="J269" s="211" t="s">
        <v>676</v>
      </c>
      <c r="M269" s="6" t="s">
        <v>1619</v>
      </c>
      <c r="N269" s="7" t="s">
        <v>1616</v>
      </c>
      <c r="O269" s="7" t="s">
        <v>1617</v>
      </c>
      <c r="P269" s="7">
        <v>252</v>
      </c>
      <c r="Q269" s="7">
        <v>-9.2233720368547697E+18</v>
      </c>
      <c r="R269" s="211" t="s">
        <v>676</v>
      </c>
      <c r="S269" s="7" t="s">
        <v>642</v>
      </c>
      <c r="T269" s="7" t="s">
        <v>1863</v>
      </c>
      <c r="U269" s="7" t="s">
        <v>1865</v>
      </c>
      <c r="V269" s="7">
        <v>16043.248</v>
      </c>
      <c r="W269" s="7">
        <v>54</v>
      </c>
      <c r="X269" s="7">
        <v>8</v>
      </c>
      <c r="Y269" s="7">
        <v>13</v>
      </c>
      <c r="Z269" s="7" t="s">
        <v>1892</v>
      </c>
      <c r="AA269" s="7" t="s">
        <v>1893</v>
      </c>
      <c r="AB269" s="22">
        <v>202.95699999999999</v>
      </c>
      <c r="AC269" s="7" t="b">
        <v>1</v>
      </c>
      <c r="AD269" s="7">
        <v>0.99862899999999999</v>
      </c>
      <c r="AE269" s="7" t="s">
        <v>1667</v>
      </c>
      <c r="AF269" s="265"/>
      <c r="AG269" s="258">
        <f t="shared" si="8"/>
        <v>0.2</v>
      </c>
      <c r="AH269" s="7" t="str">
        <f t="shared" si="9"/>
        <v>YES</v>
      </c>
      <c r="AI269" s="265"/>
      <c r="AJ269" s="238"/>
      <c r="AK269" s="238"/>
      <c r="AL269" s="238"/>
      <c r="AM269" s="238"/>
      <c r="AN269" s="238"/>
      <c r="AO269" s="238"/>
      <c r="AP269" s="238"/>
      <c r="AQ269" s="238"/>
      <c r="AR269" s="238"/>
      <c r="AS269" s="238"/>
      <c r="AT269" s="238"/>
      <c r="AU269" s="238"/>
      <c r="AV269" s="238"/>
      <c r="AW269" s="238"/>
      <c r="AX269" s="238"/>
    </row>
    <row r="270" spans="1:50" ht="37" x14ac:dyDescent="0.2">
      <c r="A270" s="6" t="s">
        <v>641</v>
      </c>
      <c r="B270" s="7" t="s">
        <v>642</v>
      </c>
      <c r="C270" s="7" t="s">
        <v>677</v>
      </c>
      <c r="D270" s="7" t="s">
        <v>27</v>
      </c>
      <c r="E270" s="7" t="s">
        <v>195</v>
      </c>
      <c r="F270" s="7" t="s">
        <v>133</v>
      </c>
      <c r="G270" s="155" t="s">
        <v>644</v>
      </c>
      <c r="H270" s="7" t="s">
        <v>27</v>
      </c>
      <c r="I270" s="7" t="s">
        <v>136</v>
      </c>
      <c r="J270" s="212" t="s">
        <v>678</v>
      </c>
      <c r="M270" s="6" t="s">
        <v>1619</v>
      </c>
      <c r="N270" s="7" t="s">
        <v>1616</v>
      </c>
      <c r="O270" s="7" t="s">
        <v>1617</v>
      </c>
      <c r="P270" s="7">
        <v>253</v>
      </c>
      <c r="Q270" s="7">
        <v>-9.2233720368547697E+18</v>
      </c>
      <c r="R270" s="217" t="s">
        <v>678</v>
      </c>
      <c r="S270" s="7" t="s">
        <v>642</v>
      </c>
      <c r="T270" s="7" t="s">
        <v>1863</v>
      </c>
      <c r="U270" s="7" t="s">
        <v>1865</v>
      </c>
      <c r="V270" s="7">
        <v>16043.248</v>
      </c>
      <c r="W270" s="7">
        <v>106</v>
      </c>
      <c r="X270" s="7">
        <v>17</v>
      </c>
      <c r="Y270" s="7">
        <v>42</v>
      </c>
      <c r="Z270" s="7" t="s">
        <v>1893</v>
      </c>
      <c r="AA270" s="7" t="s">
        <v>1894</v>
      </c>
      <c r="AB270" s="22">
        <v>202.95699999999999</v>
      </c>
      <c r="AC270" s="7" t="b">
        <v>0</v>
      </c>
      <c r="AD270" s="7">
        <v>0.101518</v>
      </c>
      <c r="AE270" s="7" t="s">
        <v>1623</v>
      </c>
      <c r="AF270" s="265"/>
      <c r="AG270" s="258">
        <f t="shared" si="8"/>
        <v>0.2</v>
      </c>
      <c r="AH270" s="7" t="str">
        <f t="shared" si="9"/>
        <v>NO</v>
      </c>
      <c r="AI270" s="265"/>
      <c r="AJ270" s="238"/>
      <c r="AK270" s="238"/>
      <c r="AL270" s="238"/>
      <c r="AM270" s="238"/>
      <c r="AN270" s="238"/>
      <c r="AO270" s="238"/>
      <c r="AP270" s="238"/>
      <c r="AQ270" s="238"/>
      <c r="AR270" s="238"/>
      <c r="AS270" s="238"/>
      <c r="AT270" s="238"/>
      <c r="AU270" s="238"/>
      <c r="AV270" s="238"/>
      <c r="AW270" s="238"/>
      <c r="AX270" s="238"/>
    </row>
    <row r="271" spans="1:50" ht="25" x14ac:dyDescent="0.2">
      <c r="A271" s="6" t="s">
        <v>641</v>
      </c>
      <c r="B271" s="7" t="s">
        <v>642</v>
      </c>
      <c r="C271" s="7" t="s">
        <v>679</v>
      </c>
      <c r="D271" s="7" t="s">
        <v>27</v>
      </c>
      <c r="E271" s="7" t="s">
        <v>132</v>
      </c>
      <c r="F271" s="155" t="s">
        <v>644</v>
      </c>
      <c r="G271" s="7" t="s">
        <v>133</v>
      </c>
      <c r="H271" s="7" t="s">
        <v>27</v>
      </c>
      <c r="I271" s="7" t="s">
        <v>136</v>
      </c>
      <c r="J271" s="211" t="s">
        <v>680</v>
      </c>
      <c r="M271" s="6" t="s">
        <v>1619</v>
      </c>
      <c r="N271" s="7" t="s">
        <v>1616</v>
      </c>
      <c r="O271" s="7" t="s">
        <v>1617</v>
      </c>
      <c r="P271" s="7">
        <v>254</v>
      </c>
      <c r="Q271" s="7">
        <v>-9.2233720368547697E+18</v>
      </c>
      <c r="R271" s="211" t="s">
        <v>680</v>
      </c>
      <c r="S271" s="7" t="s">
        <v>642</v>
      </c>
      <c r="T271" s="7" t="s">
        <v>1863</v>
      </c>
      <c r="U271" s="7" t="s">
        <v>1865</v>
      </c>
      <c r="V271" s="7">
        <v>16043.248</v>
      </c>
      <c r="W271" s="7">
        <v>62</v>
      </c>
      <c r="X271" s="7">
        <v>10</v>
      </c>
      <c r="Y271" s="7">
        <v>18</v>
      </c>
      <c r="Z271" s="7" t="s">
        <v>1894</v>
      </c>
      <c r="AA271" s="7" t="s">
        <v>1895</v>
      </c>
      <c r="AB271" s="22">
        <v>202.95699999999999</v>
      </c>
      <c r="AC271" s="7" t="b">
        <v>0</v>
      </c>
      <c r="AD271" s="7">
        <v>4.0249999999999999E-3</v>
      </c>
      <c r="AE271" s="7" t="s">
        <v>1623</v>
      </c>
      <c r="AF271" s="265"/>
      <c r="AG271" s="258">
        <f t="shared" si="8"/>
        <v>0.2</v>
      </c>
      <c r="AH271" s="7" t="str">
        <f t="shared" si="9"/>
        <v>NO</v>
      </c>
      <c r="AI271" s="265"/>
      <c r="AJ271" s="238"/>
      <c r="AK271" s="238"/>
      <c r="AL271" s="238"/>
      <c r="AM271" s="238"/>
      <c r="AN271" s="238"/>
      <c r="AO271" s="238"/>
      <c r="AP271" s="238"/>
      <c r="AQ271" s="238"/>
      <c r="AR271" s="238"/>
      <c r="AS271" s="238"/>
      <c r="AT271" s="238"/>
      <c r="AU271" s="238"/>
      <c r="AV271" s="238"/>
      <c r="AW271" s="238"/>
      <c r="AX271" s="238"/>
    </row>
    <row r="272" spans="1:50" ht="37" x14ac:dyDescent="0.2">
      <c r="A272" s="6" t="s">
        <v>641</v>
      </c>
      <c r="B272" s="7" t="s">
        <v>642</v>
      </c>
      <c r="C272" s="7" t="s">
        <v>681</v>
      </c>
      <c r="D272" s="7" t="s">
        <v>27</v>
      </c>
      <c r="E272" s="7" t="s">
        <v>195</v>
      </c>
      <c r="F272" s="7" t="s">
        <v>133</v>
      </c>
      <c r="G272" s="155" t="s">
        <v>644</v>
      </c>
      <c r="H272" s="7" t="s">
        <v>27</v>
      </c>
      <c r="I272" s="7" t="s">
        <v>136</v>
      </c>
      <c r="J272" s="211" t="s">
        <v>682</v>
      </c>
      <c r="M272" s="6" t="s">
        <v>1619</v>
      </c>
      <c r="N272" s="7" t="s">
        <v>1616</v>
      </c>
      <c r="O272" s="7" t="s">
        <v>1617</v>
      </c>
      <c r="P272" s="7">
        <v>255</v>
      </c>
      <c r="Q272" s="7">
        <v>-9.2233720368547697E+18</v>
      </c>
      <c r="R272" s="211" t="s">
        <v>682</v>
      </c>
      <c r="S272" s="7" t="s">
        <v>642</v>
      </c>
      <c r="T272" s="7" t="s">
        <v>1863</v>
      </c>
      <c r="U272" s="7" t="s">
        <v>1865</v>
      </c>
      <c r="V272" s="7">
        <v>16043.248</v>
      </c>
      <c r="W272" s="7">
        <v>97</v>
      </c>
      <c r="X272" s="7">
        <v>14</v>
      </c>
      <c r="Y272" s="7">
        <v>27</v>
      </c>
      <c r="Z272" s="7" t="s">
        <v>1895</v>
      </c>
      <c r="AA272" s="7" t="s">
        <v>1865</v>
      </c>
      <c r="AB272" s="22">
        <v>202.95699999999999</v>
      </c>
      <c r="AC272" s="7" t="b">
        <v>1</v>
      </c>
      <c r="AD272" s="7">
        <v>0.998444</v>
      </c>
      <c r="AE272" s="7" t="s">
        <v>1667</v>
      </c>
      <c r="AF272" s="265"/>
      <c r="AG272" s="258">
        <f t="shared" si="8"/>
        <v>0.2</v>
      </c>
      <c r="AH272" s="7" t="str">
        <f t="shared" si="9"/>
        <v>YES</v>
      </c>
      <c r="AI272" s="265"/>
      <c r="AJ272" s="238"/>
      <c r="AK272" s="238"/>
      <c r="AL272" s="238"/>
      <c r="AM272" s="238"/>
      <c r="AN272" s="238"/>
      <c r="AO272" s="238"/>
      <c r="AP272" s="238"/>
      <c r="AQ272" s="238"/>
      <c r="AR272" s="238"/>
      <c r="AS272" s="238"/>
      <c r="AT272" s="238"/>
      <c r="AU272" s="238"/>
      <c r="AV272" s="238"/>
      <c r="AW272" s="238"/>
      <c r="AX272" s="238"/>
    </row>
    <row r="273" spans="1:50" ht="25" x14ac:dyDescent="0.2">
      <c r="A273" s="6" t="s">
        <v>641</v>
      </c>
      <c r="B273" s="7" t="s">
        <v>642</v>
      </c>
      <c r="C273" s="7" t="s">
        <v>683</v>
      </c>
      <c r="D273" s="7" t="s">
        <v>27</v>
      </c>
      <c r="E273" s="7" t="s">
        <v>132</v>
      </c>
      <c r="F273" s="155" t="s">
        <v>644</v>
      </c>
      <c r="G273" s="7" t="s">
        <v>133</v>
      </c>
      <c r="H273" s="7" t="s">
        <v>27</v>
      </c>
      <c r="I273" s="7" t="s">
        <v>136</v>
      </c>
      <c r="J273" s="211" t="s">
        <v>684</v>
      </c>
      <c r="M273" s="6" t="s">
        <v>1619</v>
      </c>
      <c r="N273" s="7" t="s">
        <v>1616</v>
      </c>
      <c r="O273" s="7" t="s">
        <v>1617</v>
      </c>
      <c r="P273" s="7">
        <v>256</v>
      </c>
      <c r="Q273" s="7">
        <v>-9.2233720368547697E+18</v>
      </c>
      <c r="R273" s="211" t="s">
        <v>684</v>
      </c>
      <c r="S273" s="7" t="s">
        <v>642</v>
      </c>
      <c r="T273" s="7" t="s">
        <v>1896</v>
      </c>
      <c r="U273" s="7" t="s">
        <v>1898</v>
      </c>
      <c r="V273" s="7">
        <v>6494.6149999999998</v>
      </c>
      <c r="W273" s="7">
        <v>49</v>
      </c>
      <c r="X273" s="7">
        <v>10</v>
      </c>
      <c r="Y273" s="7">
        <v>16</v>
      </c>
      <c r="Z273" s="7" t="s">
        <v>1896</v>
      </c>
      <c r="AA273" s="7" t="s">
        <v>1897</v>
      </c>
      <c r="AB273" s="22">
        <v>202.95699999999999</v>
      </c>
      <c r="AC273" s="7" t="b">
        <v>1</v>
      </c>
      <c r="AD273" s="7">
        <v>0.98157700000000003</v>
      </c>
      <c r="AE273" s="7" t="s">
        <v>1667</v>
      </c>
      <c r="AF273" s="265"/>
      <c r="AG273" s="258">
        <f t="shared" si="8"/>
        <v>0.2</v>
      </c>
      <c r="AH273" s="7" t="str">
        <f t="shared" si="9"/>
        <v>YES</v>
      </c>
      <c r="AI273" s="265"/>
      <c r="AJ273" s="238"/>
      <c r="AK273" s="238"/>
      <c r="AL273" s="238"/>
      <c r="AM273" s="238"/>
      <c r="AN273" s="238"/>
      <c r="AO273" s="238"/>
      <c r="AP273" s="238"/>
      <c r="AQ273" s="238"/>
      <c r="AR273" s="238"/>
      <c r="AS273" s="238"/>
      <c r="AT273" s="238"/>
      <c r="AU273" s="238"/>
      <c r="AV273" s="238"/>
      <c r="AW273" s="238"/>
      <c r="AX273" s="238"/>
    </row>
    <row r="274" spans="1:50" ht="49" x14ac:dyDescent="0.2">
      <c r="A274" s="6" t="s">
        <v>641</v>
      </c>
      <c r="B274" s="7" t="s">
        <v>642</v>
      </c>
      <c r="C274" s="7" t="s">
        <v>685</v>
      </c>
      <c r="D274" s="7" t="s">
        <v>27</v>
      </c>
      <c r="E274" s="7" t="s">
        <v>195</v>
      </c>
      <c r="F274" s="7" t="s">
        <v>133</v>
      </c>
      <c r="G274" s="155" t="s">
        <v>644</v>
      </c>
      <c r="H274" s="7" t="s">
        <v>27</v>
      </c>
      <c r="I274" s="7" t="s">
        <v>136</v>
      </c>
      <c r="J274" s="213" t="s">
        <v>686</v>
      </c>
      <c r="M274" s="6" t="s">
        <v>1619</v>
      </c>
      <c r="N274" s="7" t="s">
        <v>1616</v>
      </c>
      <c r="O274" s="7" t="s">
        <v>1617</v>
      </c>
      <c r="P274" s="7">
        <v>257</v>
      </c>
      <c r="Q274" s="7">
        <v>-9.2233720368547697E+18</v>
      </c>
      <c r="R274" s="213" t="s">
        <v>686</v>
      </c>
      <c r="S274" s="7" t="s">
        <v>642</v>
      </c>
      <c r="T274" s="7" t="s">
        <v>1896</v>
      </c>
      <c r="U274" s="7" t="s">
        <v>1898</v>
      </c>
      <c r="V274" s="7">
        <v>6494.6149999999998</v>
      </c>
      <c r="W274" s="7">
        <v>118</v>
      </c>
      <c r="X274" s="7">
        <v>19</v>
      </c>
      <c r="Y274" s="7">
        <v>50</v>
      </c>
      <c r="Z274" s="7" t="s">
        <v>1897</v>
      </c>
      <c r="AA274" s="7" t="s">
        <v>1899</v>
      </c>
      <c r="AB274" s="22">
        <v>202.95699999999999</v>
      </c>
      <c r="AC274" s="7" t="b">
        <v>0</v>
      </c>
      <c r="AD274" s="7">
        <v>1.0070000000000001E-3</v>
      </c>
      <c r="AE274" s="7" t="s">
        <v>1623</v>
      </c>
      <c r="AF274" s="265"/>
      <c r="AG274" s="258">
        <f t="shared" si="8"/>
        <v>0.2</v>
      </c>
      <c r="AH274" s="7" t="str">
        <f t="shared" si="9"/>
        <v>NO</v>
      </c>
      <c r="AI274" s="265"/>
      <c r="AJ274" s="238"/>
      <c r="AK274" s="238"/>
      <c r="AL274" s="238"/>
      <c r="AM274" s="238"/>
      <c r="AN274" s="238"/>
      <c r="AO274" s="238"/>
      <c r="AP274" s="238"/>
      <c r="AQ274" s="238"/>
      <c r="AR274" s="238"/>
      <c r="AS274" s="238"/>
      <c r="AT274" s="238"/>
      <c r="AU274" s="238"/>
      <c r="AV274" s="238"/>
      <c r="AW274" s="238"/>
      <c r="AX274" s="238"/>
    </row>
    <row r="275" spans="1:50" ht="25" x14ac:dyDescent="0.2">
      <c r="A275" s="6" t="s">
        <v>641</v>
      </c>
      <c r="B275" s="7" t="s">
        <v>642</v>
      </c>
      <c r="C275" s="7" t="s">
        <v>687</v>
      </c>
      <c r="D275" s="7" t="s">
        <v>27</v>
      </c>
      <c r="E275" s="7" t="s">
        <v>132</v>
      </c>
      <c r="F275" s="155" t="s">
        <v>644</v>
      </c>
      <c r="G275" s="7" t="s">
        <v>133</v>
      </c>
      <c r="H275" s="7" t="s">
        <v>27</v>
      </c>
      <c r="I275" s="7" t="s">
        <v>136</v>
      </c>
      <c r="J275" s="211" t="s">
        <v>688</v>
      </c>
      <c r="M275" s="6" t="s">
        <v>1619</v>
      </c>
      <c r="N275" s="7" t="s">
        <v>1616</v>
      </c>
      <c r="O275" s="7" t="s">
        <v>1617</v>
      </c>
      <c r="P275" s="7">
        <v>258</v>
      </c>
      <c r="Q275" s="7">
        <v>-9.2233720368547697E+18</v>
      </c>
      <c r="R275" s="211" t="s">
        <v>688</v>
      </c>
      <c r="S275" s="7" t="s">
        <v>642</v>
      </c>
      <c r="T275" s="7" t="s">
        <v>1896</v>
      </c>
      <c r="U275" s="7" t="s">
        <v>1898</v>
      </c>
      <c r="V275" s="7">
        <v>6494.6149999999998</v>
      </c>
      <c r="W275" s="7">
        <v>58</v>
      </c>
      <c r="X275" s="7">
        <v>12</v>
      </c>
      <c r="Y275" s="7">
        <v>19</v>
      </c>
      <c r="Z275" s="7" t="s">
        <v>1899</v>
      </c>
      <c r="AA275" s="7" t="s">
        <v>1900</v>
      </c>
      <c r="AB275" s="22">
        <v>202.95699999999999</v>
      </c>
      <c r="AC275" s="7" t="b">
        <v>0</v>
      </c>
      <c r="AD275" s="7">
        <v>0.10667699999999999</v>
      </c>
      <c r="AE275" s="7" t="s">
        <v>1623</v>
      </c>
      <c r="AF275" s="265"/>
      <c r="AG275" s="258">
        <f t="shared" si="8"/>
        <v>0.2</v>
      </c>
      <c r="AH275" s="7" t="str">
        <f t="shared" si="9"/>
        <v>NO</v>
      </c>
      <c r="AI275" s="265"/>
      <c r="AJ275" s="238"/>
      <c r="AK275" s="238"/>
      <c r="AL275" s="238"/>
      <c r="AM275" s="238"/>
      <c r="AN275" s="238"/>
      <c r="AO275" s="238"/>
      <c r="AP275" s="238"/>
      <c r="AQ275" s="238"/>
      <c r="AR275" s="238"/>
      <c r="AS275" s="238"/>
      <c r="AT275" s="238"/>
      <c r="AU275" s="238"/>
      <c r="AV275" s="238"/>
      <c r="AW275" s="238"/>
      <c r="AX275" s="238"/>
    </row>
    <row r="276" spans="1:50" ht="49" x14ac:dyDescent="0.2">
      <c r="A276" s="6" t="s">
        <v>641</v>
      </c>
      <c r="B276" s="7" t="s">
        <v>642</v>
      </c>
      <c r="C276" s="7" t="s">
        <v>689</v>
      </c>
      <c r="D276" s="7" t="s">
        <v>27</v>
      </c>
      <c r="E276" s="7" t="s">
        <v>195</v>
      </c>
      <c r="F276" s="7" t="s">
        <v>133</v>
      </c>
      <c r="G276" s="155" t="s">
        <v>644</v>
      </c>
      <c r="H276" s="7" t="s">
        <v>27</v>
      </c>
      <c r="I276" s="7" t="s">
        <v>136</v>
      </c>
      <c r="J276" s="212" t="s">
        <v>690</v>
      </c>
      <c r="M276" s="6" t="s">
        <v>1619</v>
      </c>
      <c r="N276" s="7" t="s">
        <v>1616</v>
      </c>
      <c r="O276" s="7" t="s">
        <v>1617</v>
      </c>
      <c r="P276" s="7">
        <v>259</v>
      </c>
      <c r="Q276" s="7">
        <v>-9.2233720368547697E+18</v>
      </c>
      <c r="R276" s="217" t="s">
        <v>690</v>
      </c>
      <c r="S276" s="7" t="s">
        <v>642</v>
      </c>
      <c r="T276" s="7" t="s">
        <v>1896</v>
      </c>
      <c r="U276" s="7" t="s">
        <v>1898</v>
      </c>
      <c r="V276" s="7">
        <v>6494.6149999999998</v>
      </c>
      <c r="W276" s="7">
        <v>126</v>
      </c>
      <c r="X276" s="7">
        <v>20</v>
      </c>
      <c r="Y276" s="7">
        <v>55</v>
      </c>
      <c r="Z276" s="7" t="s">
        <v>1900</v>
      </c>
      <c r="AA276" s="7" t="s">
        <v>1901</v>
      </c>
      <c r="AB276" s="22">
        <v>202.95699999999999</v>
      </c>
      <c r="AC276" s="7" t="b">
        <v>0</v>
      </c>
      <c r="AD276" s="7">
        <v>0.36171300000000001</v>
      </c>
      <c r="AE276" s="7" t="s">
        <v>1623</v>
      </c>
      <c r="AF276" s="265"/>
      <c r="AG276" s="258">
        <f t="shared" si="8"/>
        <v>0.2</v>
      </c>
      <c r="AH276" s="7" t="str">
        <f t="shared" si="9"/>
        <v>NO</v>
      </c>
      <c r="AI276" s="265"/>
      <c r="AJ276" s="238"/>
      <c r="AK276" s="238"/>
      <c r="AL276" s="238"/>
      <c r="AM276" s="238"/>
      <c r="AN276" s="238"/>
      <c r="AO276" s="238"/>
      <c r="AP276" s="238"/>
      <c r="AQ276" s="238"/>
      <c r="AR276" s="238"/>
      <c r="AS276" s="238"/>
      <c r="AT276" s="238"/>
      <c r="AU276" s="238"/>
      <c r="AV276" s="238"/>
      <c r="AW276" s="238"/>
      <c r="AX276" s="238"/>
    </row>
    <row r="277" spans="1:50" ht="37" x14ac:dyDescent="0.2">
      <c r="A277" s="6" t="s">
        <v>641</v>
      </c>
      <c r="B277" s="7" t="s">
        <v>642</v>
      </c>
      <c r="C277" s="7" t="s">
        <v>691</v>
      </c>
      <c r="D277" s="7" t="s">
        <v>27</v>
      </c>
      <c r="E277" s="7" t="s">
        <v>132</v>
      </c>
      <c r="F277" s="155" t="s">
        <v>644</v>
      </c>
      <c r="G277" s="7" t="s">
        <v>133</v>
      </c>
      <c r="H277" s="7" t="s">
        <v>27</v>
      </c>
      <c r="I277" s="7" t="s">
        <v>136</v>
      </c>
      <c r="J277" s="211" t="s">
        <v>692</v>
      </c>
      <c r="M277" s="6" t="s">
        <v>1619</v>
      </c>
      <c r="N277" s="7" t="s">
        <v>1616</v>
      </c>
      <c r="O277" s="7" t="s">
        <v>1617</v>
      </c>
      <c r="P277" s="7">
        <v>260</v>
      </c>
      <c r="Q277" s="7">
        <v>-9.2233720368547697E+18</v>
      </c>
      <c r="R277" s="211" t="s">
        <v>692</v>
      </c>
      <c r="S277" s="7" t="s">
        <v>642</v>
      </c>
      <c r="T277" s="7" t="s">
        <v>1896</v>
      </c>
      <c r="U277" s="7" t="s">
        <v>1898</v>
      </c>
      <c r="V277" s="7">
        <v>6494.6149999999998</v>
      </c>
      <c r="W277" s="7">
        <v>91</v>
      </c>
      <c r="X277" s="7">
        <v>17</v>
      </c>
      <c r="Y277" s="7">
        <v>31</v>
      </c>
      <c r="Z277" s="7" t="s">
        <v>1901</v>
      </c>
      <c r="AA277" s="7" t="s">
        <v>1902</v>
      </c>
      <c r="AB277" s="22">
        <v>202.95699999999999</v>
      </c>
      <c r="AC277" s="7" t="b">
        <v>0</v>
      </c>
      <c r="AD277" s="7">
        <v>1.7094999999999999E-2</v>
      </c>
      <c r="AE277" s="7" t="s">
        <v>1623</v>
      </c>
      <c r="AF277" s="265"/>
      <c r="AG277" s="258">
        <f t="shared" si="8"/>
        <v>0.2</v>
      </c>
      <c r="AH277" s="7" t="str">
        <f t="shared" si="9"/>
        <v>NO</v>
      </c>
      <c r="AI277" s="265"/>
      <c r="AJ277" s="238"/>
      <c r="AK277" s="238"/>
      <c r="AL277" s="238"/>
      <c r="AM277" s="238"/>
      <c r="AN277" s="238"/>
      <c r="AO277" s="238"/>
      <c r="AP277" s="238"/>
      <c r="AQ277" s="238"/>
      <c r="AR277" s="238"/>
      <c r="AS277" s="238"/>
      <c r="AT277" s="238"/>
      <c r="AU277" s="238"/>
      <c r="AV277" s="238"/>
      <c r="AW277" s="238"/>
      <c r="AX277" s="238"/>
    </row>
    <row r="278" spans="1:50" ht="49" x14ac:dyDescent="0.2">
      <c r="A278" s="6" t="s">
        <v>641</v>
      </c>
      <c r="B278" s="7" t="s">
        <v>642</v>
      </c>
      <c r="C278" s="7" t="s">
        <v>693</v>
      </c>
      <c r="D278" s="7" t="s">
        <v>27</v>
      </c>
      <c r="E278" s="7" t="s">
        <v>195</v>
      </c>
      <c r="F278" s="7" t="s">
        <v>133</v>
      </c>
      <c r="G278" s="155" t="s">
        <v>644</v>
      </c>
      <c r="H278" s="7" t="s">
        <v>27</v>
      </c>
      <c r="I278" s="7" t="s">
        <v>136</v>
      </c>
      <c r="J278" s="211" t="s">
        <v>694</v>
      </c>
      <c r="M278" s="6" t="s">
        <v>1619</v>
      </c>
      <c r="N278" s="7" t="s">
        <v>1616</v>
      </c>
      <c r="O278" s="7" t="s">
        <v>1617</v>
      </c>
      <c r="P278" s="7">
        <v>261</v>
      </c>
      <c r="Q278" s="7">
        <v>-9.2233720368547697E+18</v>
      </c>
      <c r="R278" s="211" t="s">
        <v>694</v>
      </c>
      <c r="S278" s="7" t="s">
        <v>642</v>
      </c>
      <c r="T278" s="7" t="s">
        <v>1896</v>
      </c>
      <c r="U278" s="7" t="s">
        <v>1898</v>
      </c>
      <c r="V278" s="7">
        <v>6494.6149999999998</v>
      </c>
      <c r="W278" s="7">
        <v>138</v>
      </c>
      <c r="X278" s="7">
        <v>26</v>
      </c>
      <c r="Y278" s="7">
        <v>37</v>
      </c>
      <c r="Z278" s="7" t="s">
        <v>1902</v>
      </c>
      <c r="AA278" s="7" t="s">
        <v>1903</v>
      </c>
      <c r="AB278" s="22">
        <v>202.95699999999999</v>
      </c>
      <c r="AC278" s="7" t="b">
        <v>0</v>
      </c>
      <c r="AD278" s="7">
        <v>0.180677</v>
      </c>
      <c r="AE278" s="7" t="s">
        <v>1623</v>
      </c>
      <c r="AF278" s="265"/>
      <c r="AG278" s="258">
        <f t="shared" si="8"/>
        <v>0.2</v>
      </c>
      <c r="AH278" s="7" t="str">
        <f t="shared" si="9"/>
        <v>NO</v>
      </c>
      <c r="AI278" s="265"/>
      <c r="AJ278" s="238"/>
      <c r="AK278" s="238"/>
      <c r="AL278" s="238"/>
      <c r="AM278" s="238"/>
      <c r="AN278" s="238"/>
      <c r="AO278" s="238"/>
      <c r="AP278" s="238"/>
      <c r="AQ278" s="238"/>
      <c r="AR278" s="238"/>
      <c r="AS278" s="238"/>
      <c r="AT278" s="238"/>
      <c r="AU278" s="238"/>
      <c r="AV278" s="238"/>
      <c r="AW278" s="238"/>
      <c r="AX278" s="238"/>
    </row>
    <row r="279" spans="1:50" ht="49" x14ac:dyDescent="0.2">
      <c r="A279" s="6" t="s">
        <v>641</v>
      </c>
      <c r="B279" s="7" t="s">
        <v>642</v>
      </c>
      <c r="C279" s="7" t="s">
        <v>695</v>
      </c>
      <c r="D279" s="7" t="s">
        <v>27</v>
      </c>
      <c r="E279" s="7" t="s">
        <v>132</v>
      </c>
      <c r="F279" s="155" t="s">
        <v>644</v>
      </c>
      <c r="G279" s="7" t="s">
        <v>133</v>
      </c>
      <c r="H279" s="7" t="s">
        <v>27</v>
      </c>
      <c r="I279" s="7" t="s">
        <v>136</v>
      </c>
      <c r="J279" s="211" t="s">
        <v>696</v>
      </c>
      <c r="M279" s="6" t="s">
        <v>1619</v>
      </c>
      <c r="N279" s="7" t="s">
        <v>1616</v>
      </c>
      <c r="O279" s="7" t="s">
        <v>1617</v>
      </c>
      <c r="P279" s="7">
        <v>262</v>
      </c>
      <c r="Q279" s="7">
        <v>-9.2233720368547697E+18</v>
      </c>
      <c r="R279" s="211" t="s">
        <v>696</v>
      </c>
      <c r="S279" s="7" t="s">
        <v>642</v>
      </c>
      <c r="T279" s="7" t="s">
        <v>1896</v>
      </c>
      <c r="U279" s="7" t="s">
        <v>1898</v>
      </c>
      <c r="V279" s="7">
        <v>6494.6149999999998</v>
      </c>
      <c r="W279" s="7">
        <v>148</v>
      </c>
      <c r="X279" s="7">
        <v>23</v>
      </c>
      <c r="Y279" s="7">
        <v>51</v>
      </c>
      <c r="Z279" s="7" t="s">
        <v>1903</v>
      </c>
      <c r="AA279" s="7" t="s">
        <v>1904</v>
      </c>
      <c r="AB279" s="22">
        <v>202.95699999999999</v>
      </c>
      <c r="AC279" s="7" t="b">
        <v>0</v>
      </c>
      <c r="AD279" s="7">
        <v>0.25133499999999998</v>
      </c>
      <c r="AE279" s="7" t="s">
        <v>1623</v>
      </c>
      <c r="AF279" s="265"/>
      <c r="AG279" s="258">
        <f t="shared" si="8"/>
        <v>0.2</v>
      </c>
      <c r="AH279" s="7" t="str">
        <f t="shared" si="9"/>
        <v>NO</v>
      </c>
      <c r="AI279" s="265"/>
      <c r="AJ279" s="238"/>
      <c r="AK279" s="238"/>
      <c r="AL279" s="238"/>
      <c r="AM279" s="238"/>
      <c r="AN279" s="238"/>
      <c r="AO279" s="238"/>
      <c r="AP279" s="238"/>
      <c r="AQ279" s="238"/>
      <c r="AR279" s="238"/>
      <c r="AS279" s="238"/>
      <c r="AT279" s="238"/>
      <c r="AU279" s="238"/>
      <c r="AV279" s="238"/>
      <c r="AW279" s="238"/>
      <c r="AX279" s="238"/>
    </row>
    <row r="280" spans="1:50" x14ac:dyDescent="0.2">
      <c r="A280" s="6" t="s">
        <v>641</v>
      </c>
      <c r="B280" s="7" t="s">
        <v>642</v>
      </c>
      <c r="C280" s="7" t="s">
        <v>697</v>
      </c>
      <c r="D280" s="7" t="s">
        <v>27</v>
      </c>
      <c r="E280" s="7" t="s">
        <v>195</v>
      </c>
      <c r="F280" s="7" t="s">
        <v>133</v>
      </c>
      <c r="G280" s="155" t="s">
        <v>644</v>
      </c>
      <c r="H280" s="7" t="s">
        <v>27</v>
      </c>
      <c r="I280" s="7" t="s">
        <v>136</v>
      </c>
      <c r="J280" s="211" t="s">
        <v>698</v>
      </c>
      <c r="M280" s="6" t="s">
        <v>1619</v>
      </c>
      <c r="N280" s="7" t="s">
        <v>1616</v>
      </c>
      <c r="O280" s="7" t="s">
        <v>1617</v>
      </c>
      <c r="P280" s="7">
        <v>263</v>
      </c>
      <c r="Q280" s="7">
        <v>-9.2233720368547697E+18</v>
      </c>
      <c r="R280" s="211" t="s">
        <v>698</v>
      </c>
      <c r="S280" s="7" t="s">
        <v>642</v>
      </c>
      <c r="T280" s="7" t="s">
        <v>1896</v>
      </c>
      <c r="U280" s="7" t="s">
        <v>1898</v>
      </c>
      <c r="V280" s="7">
        <v>6494.6149999999998</v>
      </c>
      <c r="W280" s="7">
        <v>28</v>
      </c>
      <c r="X280" s="7">
        <v>5</v>
      </c>
      <c r="Y280" s="7">
        <v>10</v>
      </c>
      <c r="Z280" s="7" t="s">
        <v>1904</v>
      </c>
      <c r="AA280" s="7" t="s">
        <v>1905</v>
      </c>
      <c r="AB280" s="22">
        <v>202.95699999999999</v>
      </c>
      <c r="AC280" s="7" t="b">
        <v>1</v>
      </c>
      <c r="AD280" s="7">
        <v>0.99109899999999995</v>
      </c>
      <c r="AE280" s="7" t="s">
        <v>1667</v>
      </c>
      <c r="AF280" s="265"/>
      <c r="AG280" s="258">
        <f t="shared" si="8"/>
        <v>0.2</v>
      </c>
      <c r="AH280" s="7" t="str">
        <f t="shared" si="9"/>
        <v>YES</v>
      </c>
      <c r="AI280" s="265"/>
      <c r="AJ280" s="238"/>
      <c r="AK280" s="238"/>
      <c r="AL280" s="238"/>
      <c r="AM280" s="238"/>
      <c r="AN280" s="238"/>
      <c r="AO280" s="238"/>
      <c r="AP280" s="238"/>
      <c r="AQ280" s="238"/>
      <c r="AR280" s="238"/>
      <c r="AS280" s="238"/>
      <c r="AT280" s="238"/>
      <c r="AU280" s="238"/>
      <c r="AV280" s="238"/>
      <c r="AW280" s="238"/>
      <c r="AX280" s="238"/>
    </row>
    <row r="281" spans="1:50" ht="25" x14ac:dyDescent="0.2">
      <c r="A281" s="6" t="s">
        <v>641</v>
      </c>
      <c r="B281" s="7" t="s">
        <v>642</v>
      </c>
      <c r="C281" s="7" t="s">
        <v>691</v>
      </c>
      <c r="D281" s="7" t="s">
        <v>27</v>
      </c>
      <c r="E281" s="7" t="s">
        <v>132</v>
      </c>
      <c r="F281" s="155" t="s">
        <v>644</v>
      </c>
      <c r="G281" s="7" t="s">
        <v>133</v>
      </c>
      <c r="H281" s="7" t="s">
        <v>27</v>
      </c>
      <c r="I281" s="7" t="s">
        <v>136</v>
      </c>
      <c r="J281" s="211" t="s">
        <v>699</v>
      </c>
      <c r="M281" s="6" t="s">
        <v>1619</v>
      </c>
      <c r="N281" s="7" t="s">
        <v>1616</v>
      </c>
      <c r="O281" s="7" t="s">
        <v>1617</v>
      </c>
      <c r="P281" s="7">
        <v>264</v>
      </c>
      <c r="Q281" s="7">
        <v>-9.2233720368547697E+18</v>
      </c>
      <c r="R281" s="211" t="s">
        <v>699</v>
      </c>
      <c r="S281" s="7" t="s">
        <v>642</v>
      </c>
      <c r="T281" s="7" t="s">
        <v>1896</v>
      </c>
      <c r="U281" s="7" t="s">
        <v>1898</v>
      </c>
      <c r="V281" s="7">
        <v>6494.6149999999998</v>
      </c>
      <c r="W281" s="7">
        <v>72</v>
      </c>
      <c r="X281" s="7">
        <v>12</v>
      </c>
      <c r="Y281" s="7">
        <v>29</v>
      </c>
      <c r="Z281" s="7" t="s">
        <v>1905</v>
      </c>
      <c r="AA281" s="7" t="s">
        <v>1906</v>
      </c>
      <c r="AB281" s="22">
        <v>202.95699999999999</v>
      </c>
      <c r="AC281" s="7" t="b">
        <v>1</v>
      </c>
      <c r="AD281" s="7">
        <v>0.90646300000000002</v>
      </c>
      <c r="AE281" s="7" t="s">
        <v>1667</v>
      </c>
      <c r="AF281" s="265"/>
      <c r="AG281" s="258">
        <f t="shared" si="8"/>
        <v>0.2</v>
      </c>
      <c r="AH281" s="7" t="str">
        <f t="shared" si="9"/>
        <v>YES</v>
      </c>
      <c r="AI281" s="265"/>
      <c r="AJ281" s="238"/>
      <c r="AK281" s="238"/>
      <c r="AL281" s="238"/>
      <c r="AM281" s="238"/>
      <c r="AN281" s="238"/>
      <c r="AO281" s="238"/>
      <c r="AP281" s="238"/>
      <c r="AQ281" s="238"/>
      <c r="AR281" s="238"/>
      <c r="AS281" s="238"/>
      <c r="AT281" s="238"/>
      <c r="AU281" s="238"/>
      <c r="AV281" s="238"/>
      <c r="AW281" s="238"/>
      <c r="AX281" s="238"/>
    </row>
    <row r="282" spans="1:50" ht="37" x14ac:dyDescent="0.2">
      <c r="A282" s="6" t="s">
        <v>641</v>
      </c>
      <c r="B282" s="7" t="s">
        <v>642</v>
      </c>
      <c r="C282" s="7" t="s">
        <v>700</v>
      </c>
      <c r="D282" s="7" t="s">
        <v>27</v>
      </c>
      <c r="E282" s="7" t="s">
        <v>195</v>
      </c>
      <c r="F282" s="7" t="s">
        <v>133</v>
      </c>
      <c r="G282" s="155" t="s">
        <v>644</v>
      </c>
      <c r="H282" s="7" t="s">
        <v>27</v>
      </c>
      <c r="I282" s="7" t="s">
        <v>136</v>
      </c>
      <c r="J282" s="211" t="s">
        <v>701</v>
      </c>
      <c r="M282" s="6" t="s">
        <v>1619</v>
      </c>
      <c r="N282" s="7" t="s">
        <v>1616</v>
      </c>
      <c r="O282" s="7" t="s">
        <v>1617</v>
      </c>
      <c r="P282" s="7">
        <v>265</v>
      </c>
      <c r="Q282" s="7">
        <v>-9.2233720368547697E+18</v>
      </c>
      <c r="R282" s="211" t="s">
        <v>701</v>
      </c>
      <c r="S282" s="7" t="s">
        <v>642</v>
      </c>
      <c r="T282" s="7" t="s">
        <v>1896</v>
      </c>
      <c r="U282" s="7" t="s">
        <v>1898</v>
      </c>
      <c r="V282" s="7">
        <v>6494.6149999999998</v>
      </c>
      <c r="W282" s="7">
        <v>87</v>
      </c>
      <c r="X282" s="7">
        <v>12</v>
      </c>
      <c r="Y282" s="7">
        <v>44</v>
      </c>
      <c r="Z282" s="7" t="s">
        <v>1906</v>
      </c>
      <c r="AA282" s="7" t="s">
        <v>1907</v>
      </c>
      <c r="AB282" s="22">
        <v>202.95699999999999</v>
      </c>
      <c r="AC282" s="7" t="b">
        <v>0</v>
      </c>
      <c r="AD282" s="7">
        <v>8.2859000000000002E-2</v>
      </c>
      <c r="AE282" s="7" t="s">
        <v>1623</v>
      </c>
      <c r="AF282" s="265"/>
      <c r="AG282" s="258">
        <f t="shared" si="8"/>
        <v>0.2</v>
      </c>
      <c r="AH282" s="7" t="str">
        <f t="shared" si="9"/>
        <v>NO</v>
      </c>
      <c r="AI282" s="265"/>
      <c r="AJ282" s="238"/>
      <c r="AK282" s="238"/>
      <c r="AL282" s="238"/>
      <c r="AM282" s="238"/>
      <c r="AN282" s="238"/>
      <c r="AO282" s="238"/>
      <c r="AP282" s="238"/>
      <c r="AQ282" s="238"/>
      <c r="AR282" s="238"/>
      <c r="AS282" s="238"/>
      <c r="AT282" s="238"/>
      <c r="AU282" s="238"/>
      <c r="AV282" s="238"/>
      <c r="AW282" s="238"/>
      <c r="AX282" s="238"/>
    </row>
    <row r="283" spans="1:50" ht="37" x14ac:dyDescent="0.2">
      <c r="A283" s="6" t="s">
        <v>641</v>
      </c>
      <c r="B283" s="7" t="s">
        <v>642</v>
      </c>
      <c r="C283" s="7" t="s">
        <v>702</v>
      </c>
      <c r="D283" s="7" t="s">
        <v>27</v>
      </c>
      <c r="E283" s="7" t="s">
        <v>132</v>
      </c>
      <c r="F283" s="155" t="s">
        <v>644</v>
      </c>
      <c r="G283" s="7" t="s">
        <v>133</v>
      </c>
      <c r="H283" s="7" t="s">
        <v>27</v>
      </c>
      <c r="I283" s="7" t="s">
        <v>136</v>
      </c>
      <c r="J283" s="212" t="s">
        <v>703</v>
      </c>
      <c r="M283" s="6" t="s">
        <v>1619</v>
      </c>
      <c r="N283" s="7" t="s">
        <v>1616</v>
      </c>
      <c r="O283" s="7" t="s">
        <v>1617</v>
      </c>
      <c r="P283" s="7">
        <v>266</v>
      </c>
      <c r="Q283" s="7">
        <v>-9.2233720368547697E+18</v>
      </c>
      <c r="R283" s="217" t="s">
        <v>703</v>
      </c>
      <c r="S283" s="7" t="s">
        <v>642</v>
      </c>
      <c r="T283" s="7" t="s">
        <v>1896</v>
      </c>
      <c r="U283" s="7" t="s">
        <v>1898</v>
      </c>
      <c r="V283" s="7">
        <v>6494.6149999999998</v>
      </c>
      <c r="W283" s="7">
        <v>100</v>
      </c>
      <c r="X283" s="7">
        <v>18</v>
      </c>
      <c r="Y283" s="7">
        <v>39</v>
      </c>
      <c r="Z283" s="7" t="s">
        <v>1907</v>
      </c>
      <c r="AA283" s="7" t="s">
        <v>1908</v>
      </c>
      <c r="AB283" s="22">
        <v>202.95699999999999</v>
      </c>
      <c r="AC283" s="7" t="b">
        <v>0</v>
      </c>
      <c r="AD283" s="7">
        <v>8.6124999999999993E-2</v>
      </c>
      <c r="AE283" s="7" t="s">
        <v>1623</v>
      </c>
      <c r="AF283" s="265"/>
      <c r="AG283" s="258">
        <f t="shared" si="8"/>
        <v>0.2</v>
      </c>
      <c r="AH283" s="7" t="str">
        <f t="shared" si="9"/>
        <v>NO</v>
      </c>
      <c r="AI283" s="265"/>
      <c r="AJ283" s="238"/>
      <c r="AK283" s="238"/>
      <c r="AL283" s="238"/>
      <c r="AM283" s="238"/>
      <c r="AN283" s="238"/>
      <c r="AO283" s="238"/>
      <c r="AP283" s="238"/>
      <c r="AQ283" s="238"/>
      <c r="AR283" s="238"/>
      <c r="AS283" s="238"/>
      <c r="AT283" s="238"/>
      <c r="AU283" s="238"/>
      <c r="AV283" s="238"/>
      <c r="AW283" s="238"/>
      <c r="AX283" s="238"/>
    </row>
    <row r="284" spans="1:50" ht="37" x14ac:dyDescent="0.2">
      <c r="A284" s="6" t="s">
        <v>641</v>
      </c>
      <c r="B284" s="7" t="s">
        <v>642</v>
      </c>
      <c r="C284" s="7" t="s">
        <v>704</v>
      </c>
      <c r="D284" s="7" t="s">
        <v>27</v>
      </c>
      <c r="E284" s="7" t="s">
        <v>195</v>
      </c>
      <c r="F284" s="7" t="s">
        <v>133</v>
      </c>
      <c r="G284" s="155" t="s">
        <v>644</v>
      </c>
      <c r="H284" s="7" t="s">
        <v>27</v>
      </c>
      <c r="I284" s="7" t="s">
        <v>136</v>
      </c>
      <c r="J284" s="211" t="s">
        <v>705</v>
      </c>
      <c r="M284" s="6" t="s">
        <v>1619</v>
      </c>
      <c r="N284" s="7" t="s">
        <v>1616</v>
      </c>
      <c r="O284" s="7" t="s">
        <v>1617</v>
      </c>
      <c r="P284" s="7">
        <v>267</v>
      </c>
      <c r="Q284" s="7">
        <v>-9.2233720368547697E+18</v>
      </c>
      <c r="R284" s="211" t="s">
        <v>705</v>
      </c>
      <c r="S284" s="7" t="s">
        <v>642</v>
      </c>
      <c r="T284" s="7" t="s">
        <v>1896</v>
      </c>
      <c r="U284" s="7" t="s">
        <v>1898</v>
      </c>
      <c r="V284" s="7">
        <v>6494.6149999999998</v>
      </c>
      <c r="W284" s="7">
        <v>95</v>
      </c>
      <c r="X284" s="7">
        <v>12</v>
      </c>
      <c r="Y284" s="7">
        <v>34</v>
      </c>
      <c r="Z284" s="7" t="s">
        <v>1908</v>
      </c>
      <c r="AA284" s="7" t="s">
        <v>1909</v>
      </c>
      <c r="AB284" s="22">
        <v>202.95699999999999</v>
      </c>
      <c r="AC284" s="7" t="b">
        <v>0</v>
      </c>
      <c r="AD284" s="7">
        <v>5.3600000000000002E-4</v>
      </c>
      <c r="AE284" s="7" t="s">
        <v>1623</v>
      </c>
      <c r="AF284" s="265"/>
      <c r="AG284" s="258">
        <f t="shared" si="8"/>
        <v>0.2</v>
      </c>
      <c r="AH284" s="7" t="str">
        <f t="shared" si="9"/>
        <v>NO</v>
      </c>
      <c r="AI284" s="265"/>
      <c r="AJ284" s="238"/>
      <c r="AK284" s="238"/>
      <c r="AL284" s="238"/>
      <c r="AM284" s="238"/>
      <c r="AN284" s="238"/>
      <c r="AO284" s="238"/>
      <c r="AP284" s="238"/>
      <c r="AQ284" s="238"/>
      <c r="AR284" s="238"/>
      <c r="AS284" s="238"/>
      <c r="AT284" s="238"/>
      <c r="AU284" s="238"/>
      <c r="AV284" s="238"/>
      <c r="AW284" s="238"/>
      <c r="AX284" s="238"/>
    </row>
    <row r="285" spans="1:50" ht="25" x14ac:dyDescent="0.2">
      <c r="A285" s="6" t="s">
        <v>641</v>
      </c>
      <c r="B285" s="7" t="s">
        <v>642</v>
      </c>
      <c r="C285" s="7" t="s">
        <v>706</v>
      </c>
      <c r="D285" s="7" t="s">
        <v>27</v>
      </c>
      <c r="E285" s="7" t="s">
        <v>132</v>
      </c>
      <c r="F285" s="155" t="s">
        <v>644</v>
      </c>
      <c r="G285" s="7" t="s">
        <v>133</v>
      </c>
      <c r="H285" s="7" t="s">
        <v>27</v>
      </c>
      <c r="I285" s="7" t="s">
        <v>136</v>
      </c>
      <c r="J285" s="211" t="s">
        <v>707</v>
      </c>
      <c r="M285" s="6" t="s">
        <v>1619</v>
      </c>
      <c r="N285" s="7" t="s">
        <v>1616</v>
      </c>
      <c r="O285" s="7" t="s">
        <v>1617</v>
      </c>
      <c r="P285" s="7">
        <v>268</v>
      </c>
      <c r="Q285" s="7">
        <v>-9.2233720368547697E+18</v>
      </c>
      <c r="R285" s="211" t="s">
        <v>707</v>
      </c>
      <c r="S285" s="7" t="s">
        <v>642</v>
      </c>
      <c r="T285" s="7" t="s">
        <v>1896</v>
      </c>
      <c r="U285" s="7" t="s">
        <v>1898</v>
      </c>
      <c r="V285" s="7">
        <v>6494.6149999999998</v>
      </c>
      <c r="W285" s="7">
        <v>70</v>
      </c>
      <c r="X285" s="7">
        <v>9</v>
      </c>
      <c r="Y285" s="7">
        <v>32</v>
      </c>
      <c r="Z285" s="7" t="s">
        <v>1909</v>
      </c>
      <c r="AA285" s="7" t="s">
        <v>1910</v>
      </c>
      <c r="AB285" s="22">
        <v>202.95699999999999</v>
      </c>
      <c r="AC285" s="7" t="b">
        <v>0</v>
      </c>
      <c r="AD285" s="7">
        <v>0.119794</v>
      </c>
      <c r="AE285" s="7" t="s">
        <v>1623</v>
      </c>
      <c r="AF285" s="265"/>
      <c r="AG285" s="258">
        <f t="shared" si="8"/>
        <v>0.2</v>
      </c>
      <c r="AH285" s="7" t="str">
        <f t="shared" si="9"/>
        <v>NO</v>
      </c>
      <c r="AI285" s="265"/>
      <c r="AJ285" s="238"/>
      <c r="AK285" s="238"/>
      <c r="AL285" s="238"/>
      <c r="AM285" s="238"/>
      <c r="AN285" s="238"/>
      <c r="AO285" s="238"/>
      <c r="AP285" s="238"/>
      <c r="AQ285" s="238"/>
      <c r="AR285" s="238"/>
      <c r="AS285" s="238"/>
      <c r="AT285" s="238"/>
      <c r="AU285" s="238"/>
      <c r="AV285" s="238"/>
      <c r="AW285" s="238"/>
      <c r="AX285" s="238"/>
    </row>
    <row r="286" spans="1:50" ht="37" x14ac:dyDescent="0.2">
      <c r="A286" s="6" t="s">
        <v>641</v>
      </c>
      <c r="B286" s="7" t="s">
        <v>642</v>
      </c>
      <c r="C286" s="7" t="s">
        <v>708</v>
      </c>
      <c r="D286" s="7" t="s">
        <v>27</v>
      </c>
      <c r="E286" s="7" t="s">
        <v>195</v>
      </c>
      <c r="F286" s="7" t="s">
        <v>133</v>
      </c>
      <c r="G286" s="155" t="s">
        <v>644</v>
      </c>
      <c r="H286" s="7" t="s">
        <v>27</v>
      </c>
      <c r="I286" s="7" t="s">
        <v>136</v>
      </c>
      <c r="J286" s="211" t="s">
        <v>709</v>
      </c>
      <c r="M286" s="6" t="s">
        <v>1619</v>
      </c>
      <c r="N286" s="7" t="s">
        <v>1616</v>
      </c>
      <c r="O286" s="7" t="s">
        <v>1617</v>
      </c>
      <c r="P286" s="7">
        <v>269</v>
      </c>
      <c r="Q286" s="7">
        <v>-9.2233720368547697E+18</v>
      </c>
      <c r="R286" s="211" t="s">
        <v>709</v>
      </c>
      <c r="S286" s="7" t="s">
        <v>642</v>
      </c>
      <c r="T286" s="7" t="s">
        <v>1896</v>
      </c>
      <c r="U286" s="7" t="s">
        <v>1898</v>
      </c>
      <c r="V286" s="7">
        <v>6494.6149999999998</v>
      </c>
      <c r="W286" s="7">
        <v>120</v>
      </c>
      <c r="X286" s="7">
        <v>20</v>
      </c>
      <c r="Y286" s="7">
        <v>37</v>
      </c>
      <c r="Z286" s="7" t="s">
        <v>1910</v>
      </c>
      <c r="AA286" s="7" t="s">
        <v>1911</v>
      </c>
      <c r="AB286" s="22">
        <v>202.95699999999999</v>
      </c>
      <c r="AC286" s="7" t="b">
        <v>1</v>
      </c>
      <c r="AD286" s="7">
        <v>0.998969</v>
      </c>
      <c r="AE286" s="7" t="s">
        <v>1667</v>
      </c>
      <c r="AF286" s="265"/>
      <c r="AG286" s="258">
        <f t="shared" si="8"/>
        <v>0.2</v>
      </c>
      <c r="AH286" s="7" t="str">
        <f t="shared" si="9"/>
        <v>YES</v>
      </c>
      <c r="AI286" s="265"/>
      <c r="AJ286" s="238"/>
      <c r="AK286" s="238"/>
      <c r="AL286" s="238"/>
      <c r="AM286" s="238"/>
      <c r="AN286" s="238"/>
      <c r="AO286" s="238"/>
      <c r="AP286" s="238"/>
      <c r="AQ286" s="238"/>
      <c r="AR286" s="238"/>
      <c r="AS286" s="238"/>
      <c r="AT286" s="238"/>
      <c r="AU286" s="238"/>
      <c r="AV286" s="238"/>
      <c r="AW286" s="238"/>
      <c r="AX286" s="238"/>
    </row>
    <row r="287" spans="1:50" ht="49" x14ac:dyDescent="0.2">
      <c r="A287" s="6" t="s">
        <v>641</v>
      </c>
      <c r="B287" s="7" t="s">
        <v>642</v>
      </c>
      <c r="C287" s="7" t="s">
        <v>710</v>
      </c>
      <c r="D287" s="7" t="s">
        <v>27</v>
      </c>
      <c r="E287" s="7" t="s">
        <v>132</v>
      </c>
      <c r="F287" s="155" t="s">
        <v>644</v>
      </c>
      <c r="G287" s="7" t="s">
        <v>133</v>
      </c>
      <c r="H287" s="7" t="s">
        <v>27</v>
      </c>
      <c r="I287" s="7" t="s">
        <v>136</v>
      </c>
      <c r="J287" s="211" t="s">
        <v>711</v>
      </c>
      <c r="M287" s="6" t="s">
        <v>1619</v>
      </c>
      <c r="N287" s="7" t="s">
        <v>1616</v>
      </c>
      <c r="O287" s="7" t="s">
        <v>1617</v>
      </c>
      <c r="P287" s="7">
        <v>270</v>
      </c>
      <c r="Q287" s="7">
        <v>-9.2233720368547697E+18</v>
      </c>
      <c r="R287" s="211" t="s">
        <v>711</v>
      </c>
      <c r="S287" s="7" t="s">
        <v>642</v>
      </c>
      <c r="T287" s="7" t="s">
        <v>1896</v>
      </c>
      <c r="U287" s="7" t="s">
        <v>1898</v>
      </c>
      <c r="V287" s="7">
        <v>6494.6149999999998</v>
      </c>
      <c r="W287" s="7">
        <v>152</v>
      </c>
      <c r="X287" s="7">
        <v>24</v>
      </c>
      <c r="Y287" s="7">
        <v>44</v>
      </c>
      <c r="Z287" s="7" t="s">
        <v>1911</v>
      </c>
      <c r="AA287" s="7" t="s">
        <v>1912</v>
      </c>
      <c r="AB287" s="22">
        <v>202.95699999999999</v>
      </c>
      <c r="AC287" s="7" t="b">
        <v>0</v>
      </c>
      <c r="AD287" s="7">
        <v>0.141953</v>
      </c>
      <c r="AE287" s="7" t="s">
        <v>1623</v>
      </c>
      <c r="AF287" s="265"/>
      <c r="AG287" s="258">
        <f t="shared" si="8"/>
        <v>0.2</v>
      </c>
      <c r="AH287" s="7" t="str">
        <f t="shared" si="9"/>
        <v>NO</v>
      </c>
      <c r="AI287" s="265"/>
      <c r="AJ287" s="238"/>
      <c r="AK287" s="238"/>
      <c r="AL287" s="238"/>
      <c r="AM287" s="238"/>
      <c r="AN287" s="238"/>
      <c r="AO287" s="238"/>
      <c r="AP287" s="238"/>
      <c r="AQ287" s="238"/>
      <c r="AR287" s="238"/>
      <c r="AS287" s="238"/>
      <c r="AT287" s="238"/>
      <c r="AU287" s="238"/>
      <c r="AV287" s="238"/>
      <c r="AW287" s="238"/>
      <c r="AX287" s="238"/>
    </row>
    <row r="288" spans="1:50" ht="37" x14ac:dyDescent="0.2">
      <c r="A288" s="6" t="s">
        <v>641</v>
      </c>
      <c r="B288" s="7" t="s">
        <v>642</v>
      </c>
      <c r="C288" s="7" t="s">
        <v>712</v>
      </c>
      <c r="D288" s="7" t="s">
        <v>27</v>
      </c>
      <c r="E288" s="7" t="s">
        <v>195</v>
      </c>
      <c r="F288" s="7" t="s">
        <v>133</v>
      </c>
      <c r="G288" s="155" t="s">
        <v>644</v>
      </c>
      <c r="H288" s="7" t="s">
        <v>27</v>
      </c>
      <c r="I288" s="7" t="s">
        <v>136</v>
      </c>
      <c r="J288" s="214" t="s">
        <v>713</v>
      </c>
      <c r="M288" s="6" t="s">
        <v>1619</v>
      </c>
      <c r="N288" s="7" t="s">
        <v>1616</v>
      </c>
      <c r="O288" s="7" t="s">
        <v>1617</v>
      </c>
      <c r="P288" s="7">
        <v>271</v>
      </c>
      <c r="Q288" s="7">
        <v>-9.2233720368547697E+18</v>
      </c>
      <c r="R288" s="218" t="s">
        <v>713</v>
      </c>
      <c r="S288" s="7" t="s">
        <v>642</v>
      </c>
      <c r="T288" s="7" t="s">
        <v>1896</v>
      </c>
      <c r="U288" s="7" t="s">
        <v>1898</v>
      </c>
      <c r="V288" s="7">
        <v>6494.6149999999998</v>
      </c>
      <c r="W288" s="7">
        <v>130</v>
      </c>
      <c r="X288" s="7">
        <v>19</v>
      </c>
      <c r="Y288" s="7">
        <v>52</v>
      </c>
      <c r="Z288" s="7" t="s">
        <v>1912</v>
      </c>
      <c r="AA288" s="7" t="s">
        <v>1913</v>
      </c>
      <c r="AB288" s="22">
        <v>202.95699999999999</v>
      </c>
      <c r="AC288" s="7" t="b">
        <v>0</v>
      </c>
      <c r="AD288" s="7">
        <v>0.491759</v>
      </c>
      <c r="AE288" s="7" t="s">
        <v>1623</v>
      </c>
      <c r="AF288" s="265"/>
      <c r="AG288" s="258">
        <f t="shared" si="8"/>
        <v>0.2</v>
      </c>
      <c r="AH288" s="7" t="str">
        <f t="shared" si="9"/>
        <v>NO</v>
      </c>
      <c r="AI288" s="265"/>
      <c r="AJ288" s="238"/>
      <c r="AK288" s="238"/>
      <c r="AL288" s="238"/>
      <c r="AM288" s="238"/>
      <c r="AN288" s="238"/>
      <c r="AO288" s="238"/>
      <c r="AP288" s="238"/>
      <c r="AQ288" s="238"/>
      <c r="AR288" s="238"/>
      <c r="AS288" s="238"/>
      <c r="AT288" s="238"/>
      <c r="AU288" s="238"/>
      <c r="AV288" s="238"/>
      <c r="AW288" s="238"/>
      <c r="AX288" s="238"/>
    </row>
    <row r="289" spans="1:50" ht="37" x14ac:dyDescent="0.2">
      <c r="A289" s="6" t="s">
        <v>641</v>
      </c>
      <c r="B289" s="7" t="s">
        <v>642</v>
      </c>
      <c r="C289" s="7" t="s">
        <v>714</v>
      </c>
      <c r="D289" s="7" t="s">
        <v>27</v>
      </c>
      <c r="E289" s="7" t="s">
        <v>132</v>
      </c>
      <c r="F289" s="155" t="s">
        <v>644</v>
      </c>
      <c r="G289" s="7" t="s">
        <v>133</v>
      </c>
      <c r="H289" s="7" t="s">
        <v>27</v>
      </c>
      <c r="I289" s="7" t="s">
        <v>136</v>
      </c>
      <c r="J289" s="213" t="s">
        <v>715</v>
      </c>
      <c r="M289" s="6" t="s">
        <v>1619</v>
      </c>
      <c r="N289" s="7" t="s">
        <v>1616</v>
      </c>
      <c r="O289" s="7" t="s">
        <v>1617</v>
      </c>
      <c r="P289" s="7">
        <v>272</v>
      </c>
      <c r="Q289" s="7">
        <v>-9.2233720368547697E+18</v>
      </c>
      <c r="R289" s="213" t="s">
        <v>715</v>
      </c>
      <c r="S289" s="7" t="s">
        <v>642</v>
      </c>
      <c r="T289" s="7" t="s">
        <v>1896</v>
      </c>
      <c r="U289" s="7" t="s">
        <v>1898</v>
      </c>
      <c r="V289" s="7">
        <v>6494.6149999999998</v>
      </c>
      <c r="W289" s="7">
        <v>110</v>
      </c>
      <c r="X289" s="7">
        <v>17</v>
      </c>
      <c r="Y289" s="7">
        <v>27</v>
      </c>
      <c r="Z289" s="7" t="s">
        <v>1913</v>
      </c>
      <c r="AA289" s="7" t="s">
        <v>1914</v>
      </c>
      <c r="AB289" s="22">
        <v>202.95699999999999</v>
      </c>
      <c r="AC289" s="7" t="b">
        <v>0</v>
      </c>
      <c r="AD289" s="7">
        <v>0.123251</v>
      </c>
      <c r="AE289" s="7" t="s">
        <v>1623</v>
      </c>
      <c r="AF289" s="265"/>
      <c r="AG289" s="258">
        <f t="shared" si="8"/>
        <v>0.2</v>
      </c>
      <c r="AH289" s="7" t="str">
        <f t="shared" si="9"/>
        <v>NO</v>
      </c>
      <c r="AI289" s="265"/>
      <c r="AJ289" s="238"/>
      <c r="AK289" s="238"/>
      <c r="AL289" s="238"/>
      <c r="AM289" s="238"/>
      <c r="AN289" s="238"/>
      <c r="AO289" s="238"/>
      <c r="AP289" s="238"/>
      <c r="AQ289" s="238"/>
      <c r="AR289" s="238"/>
      <c r="AS289" s="238"/>
      <c r="AT289" s="238"/>
      <c r="AU289" s="238"/>
      <c r="AV289" s="238"/>
      <c r="AW289" s="238"/>
      <c r="AX289" s="238"/>
    </row>
    <row r="290" spans="1:50" ht="25" x14ac:dyDescent="0.2">
      <c r="A290" s="6" t="s">
        <v>641</v>
      </c>
      <c r="B290" s="7" t="s">
        <v>642</v>
      </c>
      <c r="C290" s="7" t="s">
        <v>716</v>
      </c>
      <c r="D290" s="7" t="s">
        <v>27</v>
      </c>
      <c r="E290" s="7" t="s">
        <v>195</v>
      </c>
      <c r="F290" s="7" t="s">
        <v>133</v>
      </c>
      <c r="G290" s="155" t="s">
        <v>644</v>
      </c>
      <c r="H290" s="7" t="s">
        <v>27</v>
      </c>
      <c r="I290" s="7" t="s">
        <v>136</v>
      </c>
      <c r="J290" s="212" t="s">
        <v>717</v>
      </c>
      <c r="M290" s="6" t="s">
        <v>1619</v>
      </c>
      <c r="N290" s="7" t="s">
        <v>1616</v>
      </c>
      <c r="O290" s="7" t="s">
        <v>1617</v>
      </c>
      <c r="P290" s="7">
        <v>273</v>
      </c>
      <c r="Q290" s="7">
        <v>-9.2233720368547697E+18</v>
      </c>
      <c r="R290" s="217" t="s">
        <v>717</v>
      </c>
      <c r="S290" s="7" t="s">
        <v>642</v>
      </c>
      <c r="T290" s="7" t="s">
        <v>1896</v>
      </c>
      <c r="U290" s="7" t="s">
        <v>1898</v>
      </c>
      <c r="V290" s="7">
        <v>6494.6149999999998</v>
      </c>
      <c r="W290" s="7">
        <v>74</v>
      </c>
      <c r="X290" s="7">
        <v>9</v>
      </c>
      <c r="Y290" s="7">
        <v>42</v>
      </c>
      <c r="Z290" s="7" t="s">
        <v>1914</v>
      </c>
      <c r="AA290" s="7" t="s">
        <v>1915</v>
      </c>
      <c r="AB290" s="22">
        <v>202.95699999999999</v>
      </c>
      <c r="AC290" s="7" t="b">
        <v>0</v>
      </c>
      <c r="AD290" s="7">
        <v>1.9108E-2</v>
      </c>
      <c r="AE290" s="7" t="s">
        <v>1623</v>
      </c>
      <c r="AF290" s="265"/>
      <c r="AG290" s="258">
        <f t="shared" si="8"/>
        <v>0.2</v>
      </c>
      <c r="AH290" s="7" t="str">
        <f t="shared" si="9"/>
        <v>NO</v>
      </c>
      <c r="AI290" s="265"/>
      <c r="AJ290" s="238"/>
      <c r="AK290" s="238"/>
      <c r="AL290" s="238"/>
      <c r="AM290" s="238"/>
      <c r="AN290" s="238"/>
      <c r="AO290" s="238"/>
      <c r="AP290" s="238"/>
      <c r="AQ290" s="238"/>
      <c r="AR290" s="238"/>
      <c r="AS290" s="238"/>
      <c r="AT290" s="238"/>
      <c r="AU290" s="238"/>
      <c r="AV290" s="238"/>
      <c r="AW290" s="238"/>
      <c r="AX290" s="238"/>
    </row>
    <row r="291" spans="1:50" ht="49" x14ac:dyDescent="0.2">
      <c r="A291" s="6" t="s">
        <v>641</v>
      </c>
      <c r="B291" s="7" t="s">
        <v>642</v>
      </c>
      <c r="C291" s="7" t="s">
        <v>718</v>
      </c>
      <c r="D291" s="7" t="s">
        <v>27</v>
      </c>
      <c r="E291" s="7" t="s">
        <v>132</v>
      </c>
      <c r="F291" s="155" t="s">
        <v>644</v>
      </c>
      <c r="G291" s="7" t="s">
        <v>133</v>
      </c>
      <c r="H291" s="7" t="s">
        <v>27</v>
      </c>
      <c r="I291" s="7" t="s">
        <v>136</v>
      </c>
      <c r="J291" s="211" t="s">
        <v>719</v>
      </c>
      <c r="M291" s="6" t="s">
        <v>1619</v>
      </c>
      <c r="N291" s="7" t="s">
        <v>1616</v>
      </c>
      <c r="O291" s="7" t="s">
        <v>1617</v>
      </c>
      <c r="P291" s="7">
        <v>274</v>
      </c>
      <c r="Q291" s="7">
        <v>-9.2233720368547697E+18</v>
      </c>
      <c r="R291" s="211" t="s">
        <v>719</v>
      </c>
      <c r="S291" s="7" t="s">
        <v>642</v>
      </c>
      <c r="T291" s="7" t="s">
        <v>1896</v>
      </c>
      <c r="U291" s="7" t="s">
        <v>1898</v>
      </c>
      <c r="V291" s="7">
        <v>6494.6149999999998</v>
      </c>
      <c r="W291" s="7">
        <v>143</v>
      </c>
      <c r="X291" s="7">
        <v>31</v>
      </c>
      <c r="Y291" s="7">
        <v>46</v>
      </c>
      <c r="Z291" s="7" t="s">
        <v>1915</v>
      </c>
      <c r="AA291" s="7" t="s">
        <v>1916</v>
      </c>
      <c r="AB291" s="22">
        <v>408.36099999999999</v>
      </c>
      <c r="AC291" s="7" t="b">
        <v>1</v>
      </c>
      <c r="AD291" s="7">
        <v>0.99817100000000003</v>
      </c>
      <c r="AE291" s="7" t="s">
        <v>1667</v>
      </c>
      <c r="AF291" s="265"/>
      <c r="AG291" s="258">
        <f t="shared" si="8"/>
        <v>0.41</v>
      </c>
      <c r="AH291" s="7" t="str">
        <f t="shared" si="9"/>
        <v>YES</v>
      </c>
      <c r="AI291" s="265"/>
      <c r="AJ291" s="238"/>
      <c r="AK291" s="238"/>
      <c r="AL291" s="238"/>
      <c r="AM291" s="238"/>
      <c r="AN291" s="238"/>
      <c r="AO291" s="238"/>
      <c r="AP291" s="238"/>
      <c r="AQ291" s="238"/>
      <c r="AR291" s="238"/>
      <c r="AS291" s="238"/>
      <c r="AT291" s="238"/>
      <c r="AU291" s="238"/>
      <c r="AV291" s="238"/>
      <c r="AW291" s="238"/>
      <c r="AX291" s="238"/>
    </row>
    <row r="292" spans="1:50" ht="25" x14ac:dyDescent="0.2">
      <c r="A292" s="6" t="s">
        <v>641</v>
      </c>
      <c r="B292" s="7" t="s">
        <v>642</v>
      </c>
      <c r="C292" s="7" t="s">
        <v>720</v>
      </c>
      <c r="D292" s="7" t="s">
        <v>27</v>
      </c>
      <c r="E292" s="7" t="s">
        <v>195</v>
      </c>
      <c r="F292" s="7" t="s">
        <v>133</v>
      </c>
      <c r="G292" s="155" t="s">
        <v>644</v>
      </c>
      <c r="H292" s="7" t="s">
        <v>27</v>
      </c>
      <c r="I292" s="7" t="s">
        <v>136</v>
      </c>
      <c r="J292" s="211" t="s">
        <v>721</v>
      </c>
      <c r="M292" s="6" t="s">
        <v>1619</v>
      </c>
      <c r="N292" s="7" t="s">
        <v>1616</v>
      </c>
      <c r="O292" s="7" t="s">
        <v>1617</v>
      </c>
      <c r="P292" s="7">
        <v>275</v>
      </c>
      <c r="Q292" s="7">
        <v>-9.2233720368547697E+18</v>
      </c>
      <c r="R292" s="211" t="s">
        <v>721</v>
      </c>
      <c r="S292" s="7" t="s">
        <v>642</v>
      </c>
      <c r="T292" s="7" t="s">
        <v>1896</v>
      </c>
      <c r="U292" s="7" t="s">
        <v>1898</v>
      </c>
      <c r="V292" s="7">
        <v>6494.6149999999998</v>
      </c>
      <c r="W292" s="7">
        <v>64</v>
      </c>
      <c r="X292" s="7">
        <v>12</v>
      </c>
      <c r="Y292" s="7">
        <v>16</v>
      </c>
      <c r="Z292" s="7" t="s">
        <v>1916</v>
      </c>
      <c r="AA292" s="7" t="s">
        <v>1917</v>
      </c>
      <c r="AB292" s="22">
        <v>408.36099999999999</v>
      </c>
      <c r="AC292" s="7" t="b">
        <v>0</v>
      </c>
      <c r="AD292" s="7">
        <v>7.9062999999999994E-2</v>
      </c>
      <c r="AE292" s="7" t="s">
        <v>1623</v>
      </c>
      <c r="AF292" s="265"/>
      <c r="AG292" s="258">
        <f t="shared" si="8"/>
        <v>0.41</v>
      </c>
      <c r="AH292" s="7" t="str">
        <f t="shared" si="9"/>
        <v>NO</v>
      </c>
      <c r="AI292" s="265"/>
      <c r="AJ292" s="238"/>
      <c r="AK292" s="238"/>
      <c r="AL292" s="238"/>
      <c r="AM292" s="238"/>
      <c r="AN292" s="238"/>
      <c r="AO292" s="238"/>
      <c r="AP292" s="238"/>
      <c r="AQ292" s="238"/>
      <c r="AR292" s="238"/>
      <c r="AS292" s="238"/>
      <c r="AT292" s="238"/>
      <c r="AU292" s="238"/>
      <c r="AV292" s="238"/>
      <c r="AW292" s="238"/>
      <c r="AX292" s="238"/>
    </row>
    <row r="293" spans="1:50" ht="37" x14ac:dyDescent="0.2">
      <c r="A293" s="6" t="s">
        <v>641</v>
      </c>
      <c r="B293" s="7" t="s">
        <v>642</v>
      </c>
      <c r="C293" s="7" t="s">
        <v>722</v>
      </c>
      <c r="D293" s="7" t="s">
        <v>27</v>
      </c>
      <c r="E293" s="7" t="s">
        <v>132</v>
      </c>
      <c r="F293" s="155" t="s">
        <v>644</v>
      </c>
      <c r="G293" s="7" t="s">
        <v>133</v>
      </c>
      <c r="H293" s="7" t="s">
        <v>27</v>
      </c>
      <c r="I293" s="7" t="s">
        <v>136</v>
      </c>
      <c r="J293" s="212" t="s">
        <v>723</v>
      </c>
      <c r="M293" s="6" t="s">
        <v>1619</v>
      </c>
      <c r="N293" s="7" t="s">
        <v>1616</v>
      </c>
      <c r="O293" s="7" t="s">
        <v>1617</v>
      </c>
      <c r="P293" s="7">
        <v>276</v>
      </c>
      <c r="Q293" s="7">
        <v>-9.2233720368547697E+18</v>
      </c>
      <c r="R293" s="217" t="s">
        <v>723</v>
      </c>
      <c r="S293" s="7" t="s">
        <v>642</v>
      </c>
      <c r="T293" s="7" t="s">
        <v>1896</v>
      </c>
      <c r="U293" s="7" t="s">
        <v>1898</v>
      </c>
      <c r="V293" s="7">
        <v>6494.6149999999998</v>
      </c>
      <c r="W293" s="7">
        <v>112</v>
      </c>
      <c r="X293" s="7">
        <v>16</v>
      </c>
      <c r="Y293" s="7">
        <v>54</v>
      </c>
      <c r="Z293" s="7" t="s">
        <v>1917</v>
      </c>
      <c r="AA293" s="7" t="s">
        <v>1918</v>
      </c>
      <c r="AB293" s="22">
        <v>408.36099999999999</v>
      </c>
      <c r="AC293" s="7" t="b">
        <v>0</v>
      </c>
      <c r="AD293" s="7">
        <v>0.256106</v>
      </c>
      <c r="AE293" s="7" t="s">
        <v>1623</v>
      </c>
      <c r="AF293" s="265"/>
      <c r="AG293" s="258">
        <f t="shared" si="8"/>
        <v>0.41</v>
      </c>
      <c r="AH293" s="7" t="str">
        <f t="shared" si="9"/>
        <v>NO</v>
      </c>
      <c r="AI293" s="265"/>
      <c r="AJ293" s="238"/>
      <c r="AK293" s="238"/>
      <c r="AL293" s="238"/>
      <c r="AM293" s="238"/>
      <c r="AN293" s="238"/>
      <c r="AO293" s="238"/>
      <c r="AP293" s="238"/>
      <c r="AQ293" s="238"/>
      <c r="AR293" s="238"/>
      <c r="AS293" s="238"/>
      <c r="AT293" s="238"/>
      <c r="AU293" s="238"/>
      <c r="AV293" s="238"/>
      <c r="AW293" s="238"/>
      <c r="AX293" s="238"/>
    </row>
    <row r="294" spans="1:50" x14ac:dyDescent="0.2">
      <c r="A294" s="6" t="s">
        <v>641</v>
      </c>
      <c r="B294" s="7" t="s">
        <v>642</v>
      </c>
      <c r="C294" s="7" t="s">
        <v>724</v>
      </c>
      <c r="D294" s="7" t="s">
        <v>27</v>
      </c>
      <c r="E294" s="7" t="s">
        <v>195</v>
      </c>
      <c r="F294" s="7" t="s">
        <v>133</v>
      </c>
      <c r="G294" s="155" t="s">
        <v>644</v>
      </c>
      <c r="H294" s="7" t="s">
        <v>27</v>
      </c>
      <c r="I294" s="7" t="s">
        <v>136</v>
      </c>
      <c r="J294" s="211" t="s">
        <v>725</v>
      </c>
      <c r="M294" s="6" t="s">
        <v>1619</v>
      </c>
      <c r="N294" s="7" t="s">
        <v>1616</v>
      </c>
      <c r="O294" s="7" t="s">
        <v>1617</v>
      </c>
      <c r="P294" s="7">
        <v>277</v>
      </c>
      <c r="Q294" s="7">
        <v>-9.2233720368547697E+18</v>
      </c>
      <c r="R294" s="211" t="s">
        <v>725</v>
      </c>
      <c r="S294" s="7" t="s">
        <v>642</v>
      </c>
      <c r="T294" s="7" t="s">
        <v>1896</v>
      </c>
      <c r="U294" s="7" t="s">
        <v>1898</v>
      </c>
      <c r="V294" s="7">
        <v>6494.6149999999998</v>
      </c>
      <c r="W294" s="7">
        <v>20</v>
      </c>
      <c r="X294" s="7">
        <v>3</v>
      </c>
      <c r="Y294" s="7">
        <v>11</v>
      </c>
      <c r="Z294" s="7" t="s">
        <v>1918</v>
      </c>
      <c r="AA294" s="7" t="s">
        <v>1919</v>
      </c>
      <c r="AB294" s="22">
        <v>408.36099999999999</v>
      </c>
      <c r="AC294" s="7" t="b">
        <v>0</v>
      </c>
      <c r="AD294" s="7">
        <v>9.1003000000000001E-2</v>
      </c>
      <c r="AE294" s="7" t="s">
        <v>1623</v>
      </c>
      <c r="AF294" s="265"/>
      <c r="AG294" s="258">
        <f t="shared" si="8"/>
        <v>0.41</v>
      </c>
      <c r="AH294" s="7" t="str">
        <f t="shared" si="9"/>
        <v>NO</v>
      </c>
      <c r="AI294" s="265"/>
      <c r="AJ294" s="238"/>
      <c r="AK294" s="238"/>
      <c r="AL294" s="238"/>
      <c r="AM294" s="238"/>
      <c r="AN294" s="238"/>
      <c r="AO294" s="238"/>
      <c r="AP294" s="238"/>
      <c r="AQ294" s="238"/>
      <c r="AR294" s="238"/>
      <c r="AS294" s="238"/>
      <c r="AT294" s="238"/>
      <c r="AU294" s="238"/>
      <c r="AV294" s="238"/>
      <c r="AW294" s="238"/>
      <c r="AX294" s="238"/>
    </row>
    <row r="295" spans="1:50" ht="37" x14ac:dyDescent="0.2">
      <c r="A295" s="6" t="s">
        <v>641</v>
      </c>
      <c r="B295" s="7" t="s">
        <v>642</v>
      </c>
      <c r="C295" s="7" t="s">
        <v>726</v>
      </c>
      <c r="D295" s="7" t="s">
        <v>27</v>
      </c>
      <c r="E295" s="7" t="s">
        <v>132</v>
      </c>
      <c r="F295" s="155" t="s">
        <v>644</v>
      </c>
      <c r="G295" s="7" t="s">
        <v>133</v>
      </c>
      <c r="H295" s="7" t="s">
        <v>27</v>
      </c>
      <c r="I295" s="7" t="s">
        <v>136</v>
      </c>
      <c r="J295" s="211" t="s">
        <v>727</v>
      </c>
      <c r="M295" s="6" t="s">
        <v>1619</v>
      </c>
      <c r="N295" s="7" t="s">
        <v>1616</v>
      </c>
      <c r="O295" s="7" t="s">
        <v>1617</v>
      </c>
      <c r="P295" s="7">
        <v>278</v>
      </c>
      <c r="Q295" s="7">
        <v>-9.2233720368547697E+18</v>
      </c>
      <c r="R295" s="211" t="s">
        <v>727</v>
      </c>
      <c r="S295" s="7" t="s">
        <v>642</v>
      </c>
      <c r="T295" s="7" t="s">
        <v>1896</v>
      </c>
      <c r="U295" s="7" t="s">
        <v>1898</v>
      </c>
      <c r="V295" s="7">
        <v>6494.6149999999998</v>
      </c>
      <c r="W295" s="7">
        <v>77</v>
      </c>
      <c r="X295" s="7">
        <v>12</v>
      </c>
      <c r="Y295" s="7">
        <v>40</v>
      </c>
      <c r="Z295" s="7" t="s">
        <v>1919</v>
      </c>
      <c r="AA295" s="7" t="s">
        <v>1920</v>
      </c>
      <c r="AB295" s="22">
        <v>408.36099999999999</v>
      </c>
      <c r="AC295" s="7" t="b">
        <v>0</v>
      </c>
      <c r="AD295" s="7">
        <v>0.102885</v>
      </c>
      <c r="AE295" s="7" t="s">
        <v>1623</v>
      </c>
      <c r="AF295" s="265"/>
      <c r="AG295" s="258">
        <f t="shared" si="8"/>
        <v>0.41</v>
      </c>
      <c r="AH295" s="7" t="str">
        <f t="shared" si="9"/>
        <v>NO</v>
      </c>
      <c r="AI295" s="265"/>
      <c r="AJ295" s="238"/>
      <c r="AK295" s="238"/>
      <c r="AL295" s="238"/>
      <c r="AM295" s="238"/>
      <c r="AN295" s="238"/>
      <c r="AO295" s="238"/>
      <c r="AP295" s="238"/>
      <c r="AQ295" s="238"/>
      <c r="AR295" s="238"/>
      <c r="AS295" s="238"/>
      <c r="AT295" s="238"/>
      <c r="AU295" s="238"/>
      <c r="AV295" s="238"/>
      <c r="AW295" s="238"/>
      <c r="AX295" s="238"/>
    </row>
    <row r="296" spans="1:50" ht="25" x14ac:dyDescent="0.2">
      <c r="A296" s="6" t="s">
        <v>641</v>
      </c>
      <c r="B296" s="7" t="s">
        <v>642</v>
      </c>
      <c r="C296" s="7" t="s">
        <v>728</v>
      </c>
      <c r="D296" s="7" t="s">
        <v>27</v>
      </c>
      <c r="E296" s="7" t="s">
        <v>195</v>
      </c>
      <c r="F296" s="7" t="s">
        <v>133</v>
      </c>
      <c r="G296" s="155" t="s">
        <v>644</v>
      </c>
      <c r="H296" s="7" t="s">
        <v>27</v>
      </c>
      <c r="I296" s="7" t="s">
        <v>136</v>
      </c>
      <c r="J296" s="211" t="s">
        <v>729</v>
      </c>
      <c r="M296" s="6" t="s">
        <v>1619</v>
      </c>
      <c r="N296" s="7" t="s">
        <v>1616</v>
      </c>
      <c r="O296" s="7" t="s">
        <v>1617</v>
      </c>
      <c r="P296" s="7">
        <v>279</v>
      </c>
      <c r="Q296" s="7">
        <v>-9.2233720368547697E+18</v>
      </c>
      <c r="R296" s="211" t="s">
        <v>729</v>
      </c>
      <c r="S296" s="7" t="s">
        <v>642</v>
      </c>
      <c r="T296" s="7" t="s">
        <v>1896</v>
      </c>
      <c r="U296" s="7" t="s">
        <v>1898</v>
      </c>
      <c r="V296" s="7">
        <v>6494.6149999999998</v>
      </c>
      <c r="W296" s="7">
        <v>54</v>
      </c>
      <c r="X296" s="7">
        <v>8</v>
      </c>
      <c r="Y296" s="7">
        <v>21</v>
      </c>
      <c r="Z296" s="7" t="s">
        <v>1920</v>
      </c>
      <c r="AA296" s="7" t="s">
        <v>1921</v>
      </c>
      <c r="AB296" s="22">
        <v>408.36099999999999</v>
      </c>
      <c r="AC296" s="7" t="b">
        <v>0</v>
      </c>
      <c r="AD296" s="7">
        <v>3.6934000000000002E-2</v>
      </c>
      <c r="AE296" s="7" t="s">
        <v>1623</v>
      </c>
      <c r="AF296" s="265"/>
      <c r="AG296" s="258">
        <f t="shared" si="8"/>
        <v>0.41</v>
      </c>
      <c r="AH296" s="7" t="str">
        <f t="shared" si="9"/>
        <v>NO</v>
      </c>
      <c r="AI296" s="265"/>
      <c r="AJ296" s="238"/>
      <c r="AK296" s="238"/>
      <c r="AL296" s="238"/>
      <c r="AM296" s="238"/>
      <c r="AN296" s="238"/>
      <c r="AO296" s="238"/>
      <c r="AP296" s="238"/>
      <c r="AQ296" s="238"/>
      <c r="AR296" s="238"/>
      <c r="AS296" s="238"/>
      <c r="AT296" s="238"/>
      <c r="AU296" s="238"/>
      <c r="AV296" s="238"/>
      <c r="AW296" s="238"/>
      <c r="AX296" s="238"/>
    </row>
    <row r="297" spans="1:50" ht="37" x14ac:dyDescent="0.2">
      <c r="A297" s="6" t="s">
        <v>641</v>
      </c>
      <c r="B297" s="7" t="s">
        <v>642</v>
      </c>
      <c r="C297" s="7" t="s">
        <v>730</v>
      </c>
      <c r="D297" s="7" t="s">
        <v>27</v>
      </c>
      <c r="E297" s="7" t="s">
        <v>132</v>
      </c>
      <c r="F297" s="155" t="s">
        <v>644</v>
      </c>
      <c r="G297" s="7" t="s">
        <v>133</v>
      </c>
      <c r="H297" s="7" t="s">
        <v>27</v>
      </c>
      <c r="I297" s="7" t="s">
        <v>136</v>
      </c>
      <c r="J297" s="211" t="s">
        <v>731</v>
      </c>
      <c r="M297" s="6" t="s">
        <v>1619</v>
      </c>
      <c r="N297" s="7" t="s">
        <v>1616</v>
      </c>
      <c r="O297" s="7" t="s">
        <v>1617</v>
      </c>
      <c r="P297" s="7">
        <v>280</v>
      </c>
      <c r="Q297" s="7">
        <v>-9.2233720368547697E+18</v>
      </c>
      <c r="R297" s="211" t="s">
        <v>731</v>
      </c>
      <c r="S297" s="7" t="s">
        <v>642</v>
      </c>
      <c r="T297" s="7" t="s">
        <v>1896</v>
      </c>
      <c r="U297" s="7" t="s">
        <v>1898</v>
      </c>
      <c r="V297" s="7">
        <v>6494.6149999999998</v>
      </c>
      <c r="W297" s="7">
        <v>89</v>
      </c>
      <c r="X297" s="7">
        <v>13</v>
      </c>
      <c r="Y297" s="7">
        <v>39</v>
      </c>
      <c r="Z297" s="7" t="s">
        <v>1921</v>
      </c>
      <c r="AA297" s="7" t="s">
        <v>1922</v>
      </c>
      <c r="AB297" s="22">
        <v>408.36099999999999</v>
      </c>
      <c r="AC297" s="7" t="b">
        <v>1</v>
      </c>
      <c r="AD297" s="7">
        <v>0.997529</v>
      </c>
      <c r="AE297" s="7" t="s">
        <v>1667</v>
      </c>
      <c r="AF297" s="265"/>
      <c r="AG297" s="258">
        <f t="shared" si="8"/>
        <v>0.41</v>
      </c>
      <c r="AH297" s="7" t="str">
        <f t="shared" si="9"/>
        <v>YES</v>
      </c>
      <c r="AI297" s="265"/>
      <c r="AJ297" s="238"/>
      <c r="AK297" s="238"/>
      <c r="AL297" s="238"/>
      <c r="AM297" s="238"/>
      <c r="AN297" s="238"/>
      <c r="AO297" s="238"/>
      <c r="AP297" s="238"/>
      <c r="AQ297" s="238"/>
      <c r="AR297" s="238"/>
      <c r="AS297" s="238"/>
      <c r="AT297" s="238"/>
      <c r="AU297" s="238"/>
      <c r="AV297" s="238"/>
      <c r="AW297" s="238"/>
      <c r="AX297" s="238"/>
    </row>
    <row r="298" spans="1:50" ht="37" x14ac:dyDescent="0.2">
      <c r="A298" s="6" t="s">
        <v>641</v>
      </c>
      <c r="B298" s="7" t="s">
        <v>642</v>
      </c>
      <c r="C298" s="7" t="s">
        <v>732</v>
      </c>
      <c r="D298" s="7" t="s">
        <v>27</v>
      </c>
      <c r="E298" s="7" t="s">
        <v>195</v>
      </c>
      <c r="F298" s="7" t="s">
        <v>133</v>
      </c>
      <c r="G298" s="155" t="s">
        <v>644</v>
      </c>
      <c r="H298" s="7" t="s">
        <v>27</v>
      </c>
      <c r="I298" s="7" t="s">
        <v>136</v>
      </c>
      <c r="J298" s="213" t="s">
        <v>733</v>
      </c>
      <c r="M298" s="6" t="s">
        <v>1619</v>
      </c>
      <c r="N298" s="7" t="s">
        <v>1616</v>
      </c>
      <c r="O298" s="7" t="s">
        <v>1617</v>
      </c>
      <c r="P298" s="7">
        <v>281</v>
      </c>
      <c r="Q298" s="7">
        <v>-9.2233720368547697E+18</v>
      </c>
      <c r="R298" s="213" t="s">
        <v>733</v>
      </c>
      <c r="S298" s="7" t="s">
        <v>642</v>
      </c>
      <c r="T298" s="7" t="s">
        <v>1896</v>
      </c>
      <c r="U298" s="7" t="s">
        <v>1898</v>
      </c>
      <c r="V298" s="7">
        <v>6494.6149999999998</v>
      </c>
      <c r="W298" s="7">
        <v>113</v>
      </c>
      <c r="X298" s="7">
        <v>17</v>
      </c>
      <c r="Y298" s="7">
        <v>35</v>
      </c>
      <c r="Z298" s="7" t="s">
        <v>1922</v>
      </c>
      <c r="AA298" s="7" t="s">
        <v>1923</v>
      </c>
      <c r="AB298" s="22">
        <v>408.36099999999999</v>
      </c>
      <c r="AC298" s="7" t="b">
        <v>0</v>
      </c>
      <c r="AD298" s="7">
        <v>1.0549999999999999E-3</v>
      </c>
      <c r="AE298" s="7" t="s">
        <v>1623</v>
      </c>
      <c r="AF298" s="265"/>
      <c r="AG298" s="258">
        <f t="shared" si="8"/>
        <v>0.41</v>
      </c>
      <c r="AH298" s="7" t="str">
        <f t="shared" si="9"/>
        <v>NO</v>
      </c>
      <c r="AI298" s="265"/>
      <c r="AJ298" s="238"/>
      <c r="AK298" s="238"/>
      <c r="AL298" s="238"/>
      <c r="AM298" s="238"/>
      <c r="AN298" s="238"/>
      <c r="AO298" s="238"/>
      <c r="AP298" s="238"/>
      <c r="AQ298" s="238"/>
      <c r="AR298" s="238"/>
      <c r="AS298" s="238"/>
      <c r="AT298" s="238"/>
      <c r="AU298" s="238"/>
      <c r="AV298" s="238"/>
      <c r="AW298" s="238"/>
      <c r="AX298" s="238"/>
    </row>
    <row r="299" spans="1:50" ht="37" x14ac:dyDescent="0.2">
      <c r="A299" s="6" t="s">
        <v>641</v>
      </c>
      <c r="B299" s="7" t="s">
        <v>642</v>
      </c>
      <c r="C299" s="7" t="s">
        <v>734</v>
      </c>
      <c r="D299" s="7" t="s">
        <v>27</v>
      </c>
      <c r="E299" s="7" t="s">
        <v>132</v>
      </c>
      <c r="F299" s="155" t="s">
        <v>644</v>
      </c>
      <c r="G299" s="7" t="s">
        <v>133</v>
      </c>
      <c r="H299" s="7" t="s">
        <v>27</v>
      </c>
      <c r="I299" s="7" t="s">
        <v>136</v>
      </c>
      <c r="J299" s="212" t="s">
        <v>735</v>
      </c>
      <c r="M299" s="6" t="s">
        <v>1619</v>
      </c>
      <c r="N299" s="7" t="s">
        <v>1616</v>
      </c>
      <c r="O299" s="7" t="s">
        <v>1617</v>
      </c>
      <c r="P299" s="7">
        <v>282</v>
      </c>
      <c r="Q299" s="7">
        <v>-9.2233720368547697E+18</v>
      </c>
      <c r="R299" s="217" t="s">
        <v>735</v>
      </c>
      <c r="S299" s="7" t="s">
        <v>642</v>
      </c>
      <c r="T299" s="7" t="s">
        <v>1896</v>
      </c>
      <c r="U299" s="7" t="s">
        <v>1898</v>
      </c>
      <c r="V299" s="7">
        <v>6494.6149999999998</v>
      </c>
      <c r="W299" s="7">
        <v>127</v>
      </c>
      <c r="X299" s="7">
        <v>22</v>
      </c>
      <c r="Y299" s="7">
        <v>46</v>
      </c>
      <c r="Z299" s="7" t="s">
        <v>1923</v>
      </c>
      <c r="AA299" s="7" t="s">
        <v>1924</v>
      </c>
      <c r="AB299" s="22">
        <v>408.36099999999999</v>
      </c>
      <c r="AC299" s="7" t="b">
        <v>1</v>
      </c>
      <c r="AD299" s="7">
        <v>0.97161699999999995</v>
      </c>
      <c r="AE299" s="7" t="s">
        <v>1667</v>
      </c>
      <c r="AF299" s="265"/>
      <c r="AG299" s="258">
        <f t="shared" si="8"/>
        <v>0.41</v>
      </c>
      <c r="AH299" s="7" t="str">
        <f t="shared" si="9"/>
        <v>YES</v>
      </c>
      <c r="AI299" s="265"/>
      <c r="AJ299" s="238"/>
      <c r="AK299" s="238"/>
      <c r="AL299" s="238"/>
      <c r="AM299" s="238"/>
      <c r="AN299" s="238"/>
      <c r="AO299" s="238"/>
      <c r="AP299" s="238"/>
      <c r="AQ299" s="238"/>
      <c r="AR299" s="238"/>
      <c r="AS299" s="238"/>
      <c r="AT299" s="238"/>
      <c r="AU299" s="238"/>
      <c r="AV299" s="238"/>
      <c r="AW299" s="238"/>
      <c r="AX299" s="238"/>
    </row>
    <row r="300" spans="1:50" x14ac:dyDescent="0.2">
      <c r="A300" s="6" t="s">
        <v>641</v>
      </c>
      <c r="B300" s="7" t="s">
        <v>642</v>
      </c>
      <c r="C300" s="7" t="s">
        <v>736</v>
      </c>
      <c r="D300" s="7" t="s">
        <v>27</v>
      </c>
      <c r="E300" s="7" t="s">
        <v>195</v>
      </c>
      <c r="F300" s="7" t="s">
        <v>133</v>
      </c>
      <c r="G300" s="155" t="s">
        <v>644</v>
      </c>
      <c r="H300" s="7" t="s">
        <v>27</v>
      </c>
      <c r="I300" s="7" t="s">
        <v>136</v>
      </c>
      <c r="J300" s="211" t="s">
        <v>737</v>
      </c>
      <c r="M300" s="6" t="s">
        <v>1619</v>
      </c>
      <c r="N300" s="7" t="s">
        <v>1616</v>
      </c>
      <c r="O300" s="7" t="s">
        <v>1617</v>
      </c>
      <c r="P300" s="7">
        <v>283</v>
      </c>
      <c r="Q300" s="7">
        <v>-9.2233720368547697E+18</v>
      </c>
      <c r="R300" s="211" t="s">
        <v>737</v>
      </c>
      <c r="S300" s="7" t="s">
        <v>642</v>
      </c>
      <c r="T300" s="7" t="s">
        <v>1896</v>
      </c>
      <c r="U300" s="7" t="s">
        <v>1898</v>
      </c>
      <c r="V300" s="7">
        <v>6494.6149999999998</v>
      </c>
      <c r="W300" s="7">
        <v>36</v>
      </c>
      <c r="X300" s="7">
        <v>8</v>
      </c>
      <c r="Y300" s="7">
        <v>16</v>
      </c>
      <c r="Z300" s="7" t="s">
        <v>1924</v>
      </c>
      <c r="AA300" s="7" t="s">
        <v>1925</v>
      </c>
      <c r="AB300" s="22">
        <v>408.36099999999999</v>
      </c>
      <c r="AC300" s="7" t="b">
        <v>0</v>
      </c>
      <c r="AD300" s="7">
        <v>6.3199999999999997E-4</v>
      </c>
      <c r="AE300" s="7" t="s">
        <v>1623</v>
      </c>
      <c r="AF300" s="265"/>
      <c r="AG300" s="258">
        <f t="shared" si="8"/>
        <v>0.41</v>
      </c>
      <c r="AH300" s="7" t="str">
        <f t="shared" si="9"/>
        <v>NO</v>
      </c>
      <c r="AI300" s="265"/>
      <c r="AJ300" s="238"/>
      <c r="AK300" s="238"/>
      <c r="AL300" s="238"/>
      <c r="AM300" s="238"/>
      <c r="AN300" s="238"/>
      <c r="AO300" s="238"/>
      <c r="AP300" s="238"/>
      <c r="AQ300" s="238"/>
      <c r="AR300" s="238"/>
      <c r="AS300" s="238"/>
      <c r="AT300" s="238"/>
      <c r="AU300" s="238"/>
      <c r="AV300" s="238"/>
      <c r="AW300" s="238"/>
      <c r="AX300" s="238"/>
    </row>
    <row r="301" spans="1:50" x14ac:dyDescent="0.2">
      <c r="A301" s="6" t="s">
        <v>641</v>
      </c>
      <c r="B301" s="7" t="s">
        <v>642</v>
      </c>
      <c r="C301" s="7" t="s">
        <v>738</v>
      </c>
      <c r="D301" s="7" t="s">
        <v>27</v>
      </c>
      <c r="E301" s="7" t="s">
        <v>132</v>
      </c>
      <c r="F301" s="155" t="s">
        <v>644</v>
      </c>
      <c r="G301" s="7" t="s">
        <v>133</v>
      </c>
      <c r="H301" s="7" t="s">
        <v>27</v>
      </c>
      <c r="I301" s="7" t="s">
        <v>136</v>
      </c>
      <c r="J301" s="211" t="s">
        <v>739</v>
      </c>
      <c r="M301" s="6" t="s">
        <v>1619</v>
      </c>
      <c r="N301" s="7" t="s">
        <v>1616</v>
      </c>
      <c r="O301" s="7" t="s">
        <v>1617</v>
      </c>
      <c r="P301" s="7">
        <v>284</v>
      </c>
      <c r="Q301" s="7">
        <v>-9.2233720368547697E+18</v>
      </c>
      <c r="R301" s="211" t="s">
        <v>739</v>
      </c>
      <c r="S301" s="7" t="s">
        <v>642</v>
      </c>
      <c r="T301" s="7" t="s">
        <v>1896</v>
      </c>
      <c r="U301" s="7" t="s">
        <v>1898</v>
      </c>
      <c r="V301" s="7">
        <v>6494.6149999999998</v>
      </c>
      <c r="W301" s="7">
        <v>25</v>
      </c>
      <c r="X301" s="7">
        <v>5</v>
      </c>
      <c r="Y301" s="7">
        <v>9</v>
      </c>
      <c r="Z301" s="7" t="s">
        <v>1925</v>
      </c>
      <c r="AA301" s="7" t="s">
        <v>1926</v>
      </c>
      <c r="AB301" s="22">
        <v>408.36099999999999</v>
      </c>
      <c r="AC301" s="7" t="b">
        <v>0</v>
      </c>
      <c r="AD301" s="7">
        <v>5.0352000000000001E-2</v>
      </c>
      <c r="AE301" s="7" t="s">
        <v>1623</v>
      </c>
      <c r="AF301" s="265"/>
      <c r="AG301" s="258">
        <f t="shared" si="8"/>
        <v>0.41</v>
      </c>
      <c r="AH301" s="7" t="str">
        <f t="shared" si="9"/>
        <v>NO</v>
      </c>
      <c r="AI301" s="265"/>
      <c r="AJ301" s="238"/>
      <c r="AK301" s="238"/>
      <c r="AL301" s="238"/>
      <c r="AM301" s="238"/>
      <c r="AN301" s="238"/>
      <c r="AO301" s="238"/>
      <c r="AP301" s="238"/>
      <c r="AQ301" s="238"/>
      <c r="AR301" s="238"/>
      <c r="AS301" s="238"/>
      <c r="AT301" s="238"/>
      <c r="AU301" s="238"/>
      <c r="AV301" s="238"/>
      <c r="AW301" s="238"/>
      <c r="AX301" s="238"/>
    </row>
    <row r="302" spans="1:50" ht="25" x14ac:dyDescent="0.2">
      <c r="A302" s="6" t="s">
        <v>641</v>
      </c>
      <c r="B302" s="7" t="s">
        <v>642</v>
      </c>
      <c r="C302" s="7" t="s">
        <v>740</v>
      </c>
      <c r="D302" s="7" t="s">
        <v>27</v>
      </c>
      <c r="E302" s="7" t="s">
        <v>195</v>
      </c>
      <c r="F302" s="7" t="s">
        <v>133</v>
      </c>
      <c r="G302" s="155" t="s">
        <v>644</v>
      </c>
      <c r="H302" s="7" t="s">
        <v>27</v>
      </c>
      <c r="I302" s="7" t="s">
        <v>136</v>
      </c>
      <c r="J302" s="213" t="s">
        <v>741</v>
      </c>
      <c r="M302" s="6" t="s">
        <v>1619</v>
      </c>
      <c r="N302" s="7" t="s">
        <v>1616</v>
      </c>
      <c r="O302" s="7" t="s">
        <v>1617</v>
      </c>
      <c r="P302" s="7">
        <v>285</v>
      </c>
      <c r="Q302" s="7">
        <v>-9.2233720368547697E+18</v>
      </c>
      <c r="R302" s="213" t="s">
        <v>741</v>
      </c>
      <c r="S302" s="7" t="s">
        <v>642</v>
      </c>
      <c r="T302" s="7" t="s">
        <v>1896</v>
      </c>
      <c r="U302" s="7" t="s">
        <v>1898</v>
      </c>
      <c r="V302" s="7">
        <v>6494.6149999999998</v>
      </c>
      <c r="W302" s="7">
        <v>52</v>
      </c>
      <c r="X302" s="7">
        <v>8</v>
      </c>
      <c r="Y302" s="7">
        <v>23</v>
      </c>
      <c r="Z302" s="7" t="s">
        <v>1926</v>
      </c>
      <c r="AA302" s="7" t="s">
        <v>1927</v>
      </c>
      <c r="AB302" s="22">
        <v>408.36099999999999</v>
      </c>
      <c r="AC302" s="7" t="b">
        <v>1</v>
      </c>
      <c r="AD302" s="7">
        <v>0.97596099999999997</v>
      </c>
      <c r="AE302" s="7" t="s">
        <v>1667</v>
      </c>
      <c r="AF302" s="265"/>
      <c r="AG302" s="258">
        <f t="shared" si="8"/>
        <v>0.41</v>
      </c>
      <c r="AH302" s="7" t="str">
        <f t="shared" si="9"/>
        <v>YES</v>
      </c>
      <c r="AI302" s="265"/>
      <c r="AJ302" s="238"/>
      <c r="AK302" s="238"/>
      <c r="AL302" s="238"/>
      <c r="AM302" s="238"/>
      <c r="AN302" s="238"/>
      <c r="AO302" s="238"/>
      <c r="AP302" s="238"/>
      <c r="AQ302" s="238"/>
      <c r="AR302" s="238"/>
      <c r="AS302" s="238"/>
      <c r="AT302" s="238"/>
      <c r="AU302" s="238"/>
      <c r="AV302" s="238"/>
      <c r="AW302" s="238"/>
      <c r="AX302" s="238"/>
    </row>
    <row r="303" spans="1:50" ht="25" x14ac:dyDescent="0.2">
      <c r="A303" s="6" t="s">
        <v>641</v>
      </c>
      <c r="B303" s="7" t="s">
        <v>642</v>
      </c>
      <c r="C303" s="7" t="s">
        <v>742</v>
      </c>
      <c r="D303" s="7" t="s">
        <v>27</v>
      </c>
      <c r="E303" s="7" t="s">
        <v>132</v>
      </c>
      <c r="F303" s="155" t="s">
        <v>644</v>
      </c>
      <c r="G303" s="7" t="s">
        <v>133</v>
      </c>
      <c r="H303" s="7" t="s">
        <v>27</v>
      </c>
      <c r="I303" s="7" t="s">
        <v>136</v>
      </c>
      <c r="J303" s="213" t="s">
        <v>743</v>
      </c>
      <c r="M303" s="6" t="s">
        <v>1619</v>
      </c>
      <c r="N303" s="7" t="s">
        <v>1616</v>
      </c>
      <c r="O303" s="7" t="s">
        <v>1617</v>
      </c>
      <c r="P303" s="7">
        <v>286</v>
      </c>
      <c r="Q303" s="7">
        <v>-9.2233720368547697E+18</v>
      </c>
      <c r="R303" s="213" t="s">
        <v>743</v>
      </c>
      <c r="S303" s="7" t="s">
        <v>642</v>
      </c>
      <c r="T303" s="7" t="s">
        <v>1896</v>
      </c>
      <c r="U303" s="7" t="s">
        <v>1898</v>
      </c>
      <c r="V303" s="7">
        <v>6494.6149999999998</v>
      </c>
      <c r="W303" s="7">
        <v>56</v>
      </c>
      <c r="X303" s="7">
        <v>7</v>
      </c>
      <c r="Y303" s="7">
        <v>26</v>
      </c>
      <c r="Z303" s="7" t="s">
        <v>1927</v>
      </c>
      <c r="AA303" s="7" t="s">
        <v>1928</v>
      </c>
      <c r="AB303" s="22">
        <v>408.36099999999999</v>
      </c>
      <c r="AC303" s="7" t="b">
        <v>1</v>
      </c>
      <c r="AD303" s="7">
        <v>0.99861599999999995</v>
      </c>
      <c r="AE303" s="7" t="s">
        <v>1667</v>
      </c>
      <c r="AF303" s="265"/>
      <c r="AG303" s="258">
        <f t="shared" si="8"/>
        <v>0.41</v>
      </c>
      <c r="AH303" s="7" t="str">
        <f t="shared" si="9"/>
        <v>YES</v>
      </c>
      <c r="AI303" s="265"/>
      <c r="AJ303" s="238"/>
      <c r="AK303" s="238"/>
      <c r="AL303" s="238"/>
      <c r="AM303" s="238"/>
      <c r="AN303" s="238"/>
      <c r="AO303" s="238"/>
      <c r="AP303" s="238"/>
      <c r="AQ303" s="238"/>
      <c r="AR303" s="238"/>
      <c r="AS303" s="238"/>
      <c r="AT303" s="238"/>
      <c r="AU303" s="238"/>
      <c r="AV303" s="238"/>
      <c r="AW303" s="238"/>
      <c r="AX303" s="238"/>
    </row>
    <row r="304" spans="1:50" ht="25" x14ac:dyDescent="0.2">
      <c r="A304" s="6" t="s">
        <v>641</v>
      </c>
      <c r="B304" s="7" t="s">
        <v>642</v>
      </c>
      <c r="C304" s="7" t="s">
        <v>744</v>
      </c>
      <c r="D304" s="7" t="s">
        <v>27</v>
      </c>
      <c r="E304" s="7" t="s">
        <v>195</v>
      </c>
      <c r="F304" s="7" t="s">
        <v>133</v>
      </c>
      <c r="G304" s="155" t="s">
        <v>644</v>
      </c>
      <c r="H304" s="7" t="s">
        <v>27</v>
      </c>
      <c r="I304" s="7" t="s">
        <v>136</v>
      </c>
      <c r="J304" s="213" t="s">
        <v>745</v>
      </c>
      <c r="M304" s="6" t="s">
        <v>1619</v>
      </c>
      <c r="N304" s="7" t="s">
        <v>1616</v>
      </c>
      <c r="O304" s="7" t="s">
        <v>1617</v>
      </c>
      <c r="P304" s="7">
        <v>287</v>
      </c>
      <c r="Q304" s="7">
        <v>-9.2233720368547697E+18</v>
      </c>
      <c r="R304" s="213" t="s">
        <v>745</v>
      </c>
      <c r="S304" s="7" t="s">
        <v>642</v>
      </c>
      <c r="T304" s="7" t="s">
        <v>1896</v>
      </c>
      <c r="U304" s="7" t="s">
        <v>1898</v>
      </c>
      <c r="V304" s="7">
        <v>6494.6149999999998</v>
      </c>
      <c r="W304" s="7">
        <v>63</v>
      </c>
      <c r="X304" s="7">
        <v>12</v>
      </c>
      <c r="Y304" s="7">
        <v>22</v>
      </c>
      <c r="Z304" s="7" t="s">
        <v>1928</v>
      </c>
      <c r="AA304" s="7" t="s">
        <v>1898</v>
      </c>
      <c r="AB304" s="22">
        <v>408.36099999999999</v>
      </c>
      <c r="AC304" s="7" t="b">
        <v>0</v>
      </c>
      <c r="AD304" s="7">
        <v>4.3119999999999999E-3</v>
      </c>
      <c r="AE304" s="7" t="s">
        <v>1623</v>
      </c>
      <c r="AF304" s="265"/>
      <c r="AG304" s="258">
        <f t="shared" si="8"/>
        <v>0.41</v>
      </c>
      <c r="AH304" s="7" t="str">
        <f t="shared" si="9"/>
        <v>NO</v>
      </c>
      <c r="AI304" s="265"/>
      <c r="AJ304" s="238"/>
      <c r="AK304" s="238"/>
      <c r="AL304" s="238"/>
      <c r="AM304" s="238"/>
      <c r="AN304" s="238"/>
      <c r="AO304" s="238"/>
      <c r="AP304" s="238"/>
      <c r="AQ304" s="238"/>
      <c r="AR304" s="238"/>
      <c r="AS304" s="238"/>
      <c r="AT304" s="238"/>
      <c r="AU304" s="238"/>
      <c r="AV304" s="238"/>
      <c r="AW304" s="238"/>
      <c r="AX304" s="238"/>
    </row>
    <row r="305" spans="1:50" x14ac:dyDescent="0.2">
      <c r="A305" s="6" t="s">
        <v>641</v>
      </c>
      <c r="B305" s="7" t="s">
        <v>642</v>
      </c>
      <c r="C305" s="7" t="s">
        <v>746</v>
      </c>
      <c r="D305" s="7" t="s">
        <v>27</v>
      </c>
      <c r="E305" s="7" t="s">
        <v>132</v>
      </c>
      <c r="F305" s="155" t="s">
        <v>644</v>
      </c>
      <c r="G305" s="7" t="s">
        <v>133</v>
      </c>
      <c r="H305" s="7" t="s">
        <v>27</v>
      </c>
      <c r="I305" s="7" t="s">
        <v>136</v>
      </c>
      <c r="J305" s="211" t="s">
        <v>747</v>
      </c>
      <c r="M305" s="6" t="s">
        <v>1619</v>
      </c>
      <c r="N305" s="7" t="s">
        <v>1616</v>
      </c>
      <c r="O305" s="7" t="s">
        <v>1617</v>
      </c>
      <c r="P305" s="7">
        <v>288</v>
      </c>
      <c r="Q305" s="7">
        <v>-9.2233720368547697E+18</v>
      </c>
      <c r="R305" s="211" t="s">
        <v>747</v>
      </c>
      <c r="S305" s="7" t="s">
        <v>642</v>
      </c>
      <c r="T305" s="7" t="s">
        <v>1929</v>
      </c>
      <c r="U305" s="7" t="s">
        <v>1931</v>
      </c>
      <c r="V305" s="7">
        <v>13067.544</v>
      </c>
      <c r="W305" s="7">
        <v>46</v>
      </c>
      <c r="X305" s="7">
        <v>10</v>
      </c>
      <c r="Y305" s="7">
        <v>15</v>
      </c>
      <c r="Z305" s="7" t="s">
        <v>1929</v>
      </c>
      <c r="AA305" s="7" t="s">
        <v>1930</v>
      </c>
      <c r="AB305" s="22">
        <v>408.36099999999999</v>
      </c>
      <c r="AC305" s="7" t="b">
        <v>1</v>
      </c>
      <c r="AD305" s="7">
        <v>0.93152100000000004</v>
      </c>
      <c r="AE305" s="7" t="s">
        <v>1667</v>
      </c>
      <c r="AF305" s="265"/>
      <c r="AG305" s="258">
        <f t="shared" si="8"/>
        <v>0.41</v>
      </c>
      <c r="AH305" s="7" t="str">
        <f t="shared" si="9"/>
        <v>YES</v>
      </c>
      <c r="AI305" s="265"/>
      <c r="AJ305" s="238"/>
      <c r="AK305" s="238"/>
      <c r="AL305" s="238"/>
      <c r="AM305" s="238"/>
      <c r="AN305" s="238"/>
      <c r="AO305" s="238"/>
      <c r="AP305" s="238"/>
      <c r="AQ305" s="238"/>
      <c r="AR305" s="238"/>
      <c r="AS305" s="238"/>
      <c r="AT305" s="238"/>
      <c r="AU305" s="238"/>
      <c r="AV305" s="238"/>
      <c r="AW305" s="238"/>
      <c r="AX305" s="238"/>
    </row>
    <row r="306" spans="1:50" ht="37" x14ac:dyDescent="0.2">
      <c r="A306" s="6" t="s">
        <v>641</v>
      </c>
      <c r="B306" s="7" t="s">
        <v>642</v>
      </c>
      <c r="C306" s="7" t="s">
        <v>748</v>
      </c>
      <c r="D306" s="7" t="s">
        <v>27</v>
      </c>
      <c r="E306" s="7" t="s">
        <v>195</v>
      </c>
      <c r="F306" s="7" t="s">
        <v>133</v>
      </c>
      <c r="G306" s="155" t="s">
        <v>644</v>
      </c>
      <c r="H306" s="7" t="s">
        <v>27</v>
      </c>
      <c r="I306" s="7" t="s">
        <v>136</v>
      </c>
      <c r="J306" s="212" t="s">
        <v>749</v>
      </c>
      <c r="M306" s="6" t="s">
        <v>1619</v>
      </c>
      <c r="N306" s="7" t="s">
        <v>1616</v>
      </c>
      <c r="O306" s="7" t="s">
        <v>1617</v>
      </c>
      <c r="P306" s="7">
        <v>289</v>
      </c>
      <c r="Q306" s="7">
        <v>-9.2233720368547697E+18</v>
      </c>
      <c r="R306" s="217" t="s">
        <v>749</v>
      </c>
      <c r="S306" s="7" t="s">
        <v>642</v>
      </c>
      <c r="T306" s="7" t="s">
        <v>1929</v>
      </c>
      <c r="U306" s="7" t="s">
        <v>1931</v>
      </c>
      <c r="V306" s="7">
        <v>13067.544</v>
      </c>
      <c r="W306" s="7">
        <v>105</v>
      </c>
      <c r="X306" s="7">
        <v>18</v>
      </c>
      <c r="Y306" s="7">
        <v>51</v>
      </c>
      <c r="Z306" s="7" t="s">
        <v>1930</v>
      </c>
      <c r="AA306" s="7" t="s">
        <v>1932</v>
      </c>
      <c r="AB306" s="22">
        <v>408.36099999999999</v>
      </c>
      <c r="AC306" s="7" t="b">
        <v>0</v>
      </c>
      <c r="AD306" s="7">
        <v>8.1309999999999993E-3</v>
      </c>
      <c r="AE306" s="7" t="s">
        <v>1623</v>
      </c>
      <c r="AF306" s="265"/>
      <c r="AG306" s="258">
        <f t="shared" si="8"/>
        <v>0.41</v>
      </c>
      <c r="AH306" s="7" t="str">
        <f t="shared" si="9"/>
        <v>NO</v>
      </c>
      <c r="AI306" s="265"/>
      <c r="AJ306" s="238"/>
      <c r="AK306" s="238"/>
      <c r="AL306" s="238"/>
      <c r="AM306" s="238"/>
      <c r="AN306" s="238"/>
      <c r="AO306" s="238"/>
      <c r="AP306" s="238"/>
      <c r="AQ306" s="238"/>
      <c r="AR306" s="238"/>
      <c r="AS306" s="238"/>
      <c r="AT306" s="238"/>
      <c r="AU306" s="238"/>
      <c r="AV306" s="238"/>
      <c r="AW306" s="238"/>
      <c r="AX306" s="238"/>
    </row>
    <row r="307" spans="1:50" ht="49" x14ac:dyDescent="0.2">
      <c r="A307" s="6" t="s">
        <v>641</v>
      </c>
      <c r="B307" s="7" t="s">
        <v>642</v>
      </c>
      <c r="C307" s="7" t="s">
        <v>750</v>
      </c>
      <c r="D307" s="7" t="s">
        <v>27</v>
      </c>
      <c r="E307" s="7" t="s">
        <v>132</v>
      </c>
      <c r="F307" s="155" t="s">
        <v>644</v>
      </c>
      <c r="G307" s="7" t="s">
        <v>133</v>
      </c>
      <c r="H307" s="7" t="s">
        <v>27</v>
      </c>
      <c r="I307" s="7" t="s">
        <v>136</v>
      </c>
      <c r="J307" s="212" t="s">
        <v>751</v>
      </c>
      <c r="M307" s="6" t="s">
        <v>1619</v>
      </c>
      <c r="N307" s="7" t="s">
        <v>1616</v>
      </c>
      <c r="O307" s="7" t="s">
        <v>1617</v>
      </c>
      <c r="P307" s="7">
        <v>290</v>
      </c>
      <c r="Q307" s="7">
        <v>-9.2233720368547697E+18</v>
      </c>
      <c r="R307" s="217" t="s">
        <v>751</v>
      </c>
      <c r="S307" s="7" t="s">
        <v>642</v>
      </c>
      <c r="T307" s="7" t="s">
        <v>1929</v>
      </c>
      <c r="U307" s="7" t="s">
        <v>1931</v>
      </c>
      <c r="V307" s="7">
        <v>13067.544</v>
      </c>
      <c r="W307" s="7">
        <v>145</v>
      </c>
      <c r="X307" s="7">
        <v>25</v>
      </c>
      <c r="Y307" s="7">
        <v>46</v>
      </c>
      <c r="Z307" s="7" t="s">
        <v>1932</v>
      </c>
      <c r="AA307" s="7" t="s">
        <v>1933</v>
      </c>
      <c r="AB307" s="22">
        <v>408.36099999999999</v>
      </c>
      <c r="AC307" s="7" t="b">
        <v>1</v>
      </c>
      <c r="AD307" s="7">
        <v>0.98273500000000003</v>
      </c>
      <c r="AE307" s="7" t="s">
        <v>1667</v>
      </c>
      <c r="AF307" s="265"/>
      <c r="AG307" s="258">
        <f t="shared" si="8"/>
        <v>0.41</v>
      </c>
      <c r="AH307" s="7" t="str">
        <f t="shared" si="9"/>
        <v>YES</v>
      </c>
      <c r="AI307" s="265"/>
      <c r="AJ307" s="238"/>
      <c r="AK307" s="238"/>
      <c r="AL307" s="238"/>
      <c r="AM307" s="238"/>
      <c r="AN307" s="238"/>
      <c r="AO307" s="238"/>
      <c r="AP307" s="238"/>
      <c r="AQ307" s="238"/>
      <c r="AR307" s="238"/>
      <c r="AS307" s="238"/>
      <c r="AT307" s="238"/>
      <c r="AU307" s="238"/>
      <c r="AV307" s="238"/>
      <c r="AW307" s="238"/>
      <c r="AX307" s="238"/>
    </row>
    <row r="308" spans="1:50" ht="37" x14ac:dyDescent="0.2">
      <c r="A308" s="6" t="s">
        <v>641</v>
      </c>
      <c r="B308" s="7" t="s">
        <v>642</v>
      </c>
      <c r="C308" s="7" t="s">
        <v>752</v>
      </c>
      <c r="D308" s="7" t="s">
        <v>27</v>
      </c>
      <c r="E308" s="7" t="s">
        <v>195</v>
      </c>
      <c r="F308" s="7" t="s">
        <v>133</v>
      </c>
      <c r="G308" s="155" t="s">
        <v>644</v>
      </c>
      <c r="H308" s="7" t="s">
        <v>27</v>
      </c>
      <c r="I308" s="7" t="s">
        <v>136</v>
      </c>
      <c r="J308" s="211" t="s">
        <v>753</v>
      </c>
      <c r="M308" s="6" t="s">
        <v>1619</v>
      </c>
      <c r="N308" s="7" t="s">
        <v>1616</v>
      </c>
      <c r="O308" s="7" t="s">
        <v>1617</v>
      </c>
      <c r="P308" s="7">
        <v>291</v>
      </c>
      <c r="Q308" s="7">
        <v>-9.2233720368547697E+18</v>
      </c>
      <c r="R308" s="211" t="s">
        <v>753</v>
      </c>
      <c r="S308" s="7" t="s">
        <v>642</v>
      </c>
      <c r="T308" s="7" t="s">
        <v>1929</v>
      </c>
      <c r="U308" s="7" t="s">
        <v>1931</v>
      </c>
      <c r="V308" s="7">
        <v>13067.544</v>
      </c>
      <c r="W308" s="7">
        <v>124</v>
      </c>
      <c r="X308" s="7">
        <v>26</v>
      </c>
      <c r="Y308" s="7">
        <v>42</v>
      </c>
      <c r="Z308" s="7" t="s">
        <v>1933</v>
      </c>
      <c r="AA308" s="7" t="s">
        <v>1934</v>
      </c>
      <c r="AB308" s="22">
        <v>408.36099999999999</v>
      </c>
      <c r="AC308" s="7" t="b">
        <v>0</v>
      </c>
      <c r="AD308" s="7">
        <v>3.5599999999999998E-4</v>
      </c>
      <c r="AE308" s="7" t="s">
        <v>1623</v>
      </c>
      <c r="AF308" s="265"/>
      <c r="AG308" s="258">
        <f t="shared" si="8"/>
        <v>0.41</v>
      </c>
      <c r="AH308" s="7" t="str">
        <f t="shared" si="9"/>
        <v>NO</v>
      </c>
      <c r="AI308" s="265"/>
      <c r="AJ308" s="238"/>
      <c r="AK308" s="238"/>
      <c r="AL308" s="238"/>
      <c r="AM308" s="238"/>
      <c r="AN308" s="238"/>
      <c r="AO308" s="238"/>
      <c r="AP308" s="238"/>
      <c r="AQ308" s="238"/>
      <c r="AR308" s="238"/>
      <c r="AS308" s="238"/>
      <c r="AT308" s="238"/>
      <c r="AU308" s="238"/>
      <c r="AV308" s="238"/>
      <c r="AW308" s="238"/>
      <c r="AX308" s="238"/>
    </row>
    <row r="309" spans="1:50" ht="25" x14ac:dyDescent="0.2">
      <c r="A309" s="6" t="s">
        <v>641</v>
      </c>
      <c r="B309" s="7" t="s">
        <v>642</v>
      </c>
      <c r="C309" s="7" t="s">
        <v>754</v>
      </c>
      <c r="D309" s="7" t="s">
        <v>27</v>
      </c>
      <c r="E309" s="7" t="s">
        <v>132</v>
      </c>
      <c r="F309" s="155" t="s">
        <v>644</v>
      </c>
      <c r="G309" s="7" t="s">
        <v>133</v>
      </c>
      <c r="H309" s="7" t="s">
        <v>27</v>
      </c>
      <c r="I309" s="7" t="s">
        <v>136</v>
      </c>
      <c r="J309" s="211" t="s">
        <v>755</v>
      </c>
      <c r="M309" s="6" t="s">
        <v>1619</v>
      </c>
      <c r="N309" s="7" t="s">
        <v>1616</v>
      </c>
      <c r="O309" s="7" t="s">
        <v>1617</v>
      </c>
      <c r="P309" s="7">
        <v>292</v>
      </c>
      <c r="Q309" s="7">
        <v>-9.2233720368547697E+18</v>
      </c>
      <c r="R309" s="211" t="s">
        <v>755</v>
      </c>
      <c r="S309" s="7" t="s">
        <v>642</v>
      </c>
      <c r="T309" s="7" t="s">
        <v>1929</v>
      </c>
      <c r="U309" s="7" t="s">
        <v>1931</v>
      </c>
      <c r="V309" s="7">
        <v>13067.544</v>
      </c>
      <c r="W309" s="7">
        <v>75</v>
      </c>
      <c r="X309" s="7">
        <v>10</v>
      </c>
      <c r="Y309" s="7">
        <v>30</v>
      </c>
      <c r="Z309" s="7" t="s">
        <v>1934</v>
      </c>
      <c r="AA309" s="7" t="s">
        <v>1935</v>
      </c>
      <c r="AB309" s="22">
        <v>408.36099999999999</v>
      </c>
      <c r="AC309" s="7" t="b">
        <v>0</v>
      </c>
      <c r="AD309" s="7">
        <v>0.23263800000000001</v>
      </c>
      <c r="AE309" s="7" t="s">
        <v>1623</v>
      </c>
      <c r="AF309" s="265"/>
      <c r="AG309" s="258">
        <f t="shared" si="8"/>
        <v>0.41</v>
      </c>
      <c r="AH309" s="7" t="str">
        <f t="shared" si="9"/>
        <v>NO</v>
      </c>
      <c r="AI309" s="265"/>
      <c r="AJ309" s="238"/>
      <c r="AK309" s="238"/>
      <c r="AL309" s="238"/>
      <c r="AM309" s="238"/>
      <c r="AN309" s="238"/>
      <c r="AO309" s="238"/>
      <c r="AP309" s="238"/>
      <c r="AQ309" s="238"/>
      <c r="AR309" s="238"/>
      <c r="AS309" s="238"/>
      <c r="AT309" s="238"/>
      <c r="AU309" s="238"/>
      <c r="AV309" s="238"/>
      <c r="AW309" s="238"/>
      <c r="AX309" s="238"/>
    </row>
    <row r="310" spans="1:50" x14ac:dyDescent="0.2">
      <c r="A310" s="6" t="s">
        <v>641</v>
      </c>
      <c r="B310" s="7" t="s">
        <v>642</v>
      </c>
      <c r="C310" s="7" t="s">
        <v>756</v>
      </c>
      <c r="D310" s="7" t="s">
        <v>27</v>
      </c>
      <c r="E310" s="7" t="s">
        <v>195</v>
      </c>
      <c r="F310" s="7" t="s">
        <v>133</v>
      </c>
      <c r="G310" s="155" t="s">
        <v>644</v>
      </c>
      <c r="H310" s="7" t="s">
        <v>27</v>
      </c>
      <c r="I310" s="7" t="s">
        <v>136</v>
      </c>
      <c r="J310" s="211" t="s">
        <v>757</v>
      </c>
      <c r="M310" s="6" t="s">
        <v>1619</v>
      </c>
      <c r="N310" s="7" t="s">
        <v>1616</v>
      </c>
      <c r="O310" s="7" t="s">
        <v>1617</v>
      </c>
      <c r="P310" s="7">
        <v>293</v>
      </c>
      <c r="Q310" s="7">
        <v>-9.2233720368547697E+18</v>
      </c>
      <c r="R310" s="211" t="s">
        <v>757</v>
      </c>
      <c r="S310" s="7" t="s">
        <v>642</v>
      </c>
      <c r="T310" s="7" t="s">
        <v>1929</v>
      </c>
      <c r="U310" s="7" t="s">
        <v>1931</v>
      </c>
      <c r="V310" s="7">
        <v>13067.544</v>
      </c>
      <c r="W310" s="7">
        <v>34</v>
      </c>
      <c r="X310" s="7">
        <v>6</v>
      </c>
      <c r="Y310" s="7">
        <v>11</v>
      </c>
      <c r="Z310" s="7" t="s">
        <v>1935</v>
      </c>
      <c r="AA310" s="7" t="s">
        <v>1936</v>
      </c>
      <c r="AB310" s="22">
        <v>408.36099999999999</v>
      </c>
      <c r="AC310" s="7" t="b">
        <v>0</v>
      </c>
      <c r="AD310" s="7">
        <v>5.914E-3</v>
      </c>
      <c r="AE310" s="7" t="s">
        <v>1623</v>
      </c>
      <c r="AF310" s="265"/>
      <c r="AG310" s="258">
        <f t="shared" si="8"/>
        <v>0.41</v>
      </c>
      <c r="AH310" s="7" t="str">
        <f t="shared" si="9"/>
        <v>NO</v>
      </c>
      <c r="AI310" s="265"/>
      <c r="AJ310" s="238"/>
      <c r="AK310" s="238"/>
      <c r="AL310" s="238"/>
      <c r="AM310" s="238"/>
      <c r="AN310" s="238"/>
      <c r="AO310" s="238"/>
      <c r="AP310" s="238"/>
      <c r="AQ310" s="238"/>
      <c r="AR310" s="238"/>
      <c r="AS310" s="238"/>
      <c r="AT310" s="238"/>
      <c r="AU310" s="238"/>
      <c r="AV310" s="238"/>
      <c r="AW310" s="238"/>
      <c r="AX310" s="238"/>
    </row>
    <row r="311" spans="1:50" ht="37" x14ac:dyDescent="0.2">
      <c r="A311" s="6" t="s">
        <v>641</v>
      </c>
      <c r="B311" s="7" t="s">
        <v>642</v>
      </c>
      <c r="C311" s="7" t="s">
        <v>758</v>
      </c>
      <c r="D311" s="7" t="s">
        <v>27</v>
      </c>
      <c r="E311" s="7" t="s">
        <v>132</v>
      </c>
      <c r="F311" s="155" t="s">
        <v>644</v>
      </c>
      <c r="G311" s="7" t="s">
        <v>133</v>
      </c>
      <c r="H311" s="7" t="s">
        <v>27</v>
      </c>
      <c r="I311" s="7" t="s">
        <v>136</v>
      </c>
      <c r="J311" s="213" t="s">
        <v>759</v>
      </c>
      <c r="M311" s="6" t="s">
        <v>1619</v>
      </c>
      <c r="N311" s="7" t="s">
        <v>1616</v>
      </c>
      <c r="O311" s="7" t="s">
        <v>1617</v>
      </c>
      <c r="P311" s="7">
        <v>294</v>
      </c>
      <c r="Q311" s="7">
        <v>-9.2233720368547697E+18</v>
      </c>
      <c r="R311" s="213" t="s">
        <v>759</v>
      </c>
      <c r="S311" s="7" t="s">
        <v>642</v>
      </c>
      <c r="T311" s="7" t="s">
        <v>1929</v>
      </c>
      <c r="U311" s="7" t="s">
        <v>1931</v>
      </c>
      <c r="V311" s="7">
        <v>13067.544</v>
      </c>
      <c r="W311" s="7">
        <v>107</v>
      </c>
      <c r="X311" s="7">
        <v>14</v>
      </c>
      <c r="Y311" s="7">
        <v>32</v>
      </c>
      <c r="Z311" s="7" t="s">
        <v>1936</v>
      </c>
      <c r="AA311" s="7" t="s">
        <v>1937</v>
      </c>
      <c r="AB311" s="22">
        <v>408.36099999999999</v>
      </c>
      <c r="AC311" s="7" t="b">
        <v>0</v>
      </c>
      <c r="AD311" s="7">
        <v>0.28595700000000002</v>
      </c>
      <c r="AE311" s="7" t="s">
        <v>1623</v>
      </c>
      <c r="AF311" s="265"/>
      <c r="AG311" s="258">
        <f t="shared" si="8"/>
        <v>0.41</v>
      </c>
      <c r="AH311" s="7" t="str">
        <f t="shared" si="9"/>
        <v>NO</v>
      </c>
      <c r="AI311" s="265"/>
      <c r="AJ311" s="238"/>
      <c r="AK311" s="238"/>
      <c r="AL311" s="238"/>
      <c r="AM311" s="238"/>
      <c r="AN311" s="238"/>
      <c r="AO311" s="238"/>
      <c r="AP311" s="238"/>
      <c r="AQ311" s="238"/>
      <c r="AR311" s="238"/>
      <c r="AS311" s="238"/>
      <c r="AT311" s="238"/>
      <c r="AU311" s="238"/>
      <c r="AV311" s="238"/>
      <c r="AW311" s="238"/>
      <c r="AX311" s="238"/>
    </row>
    <row r="312" spans="1:50" ht="25" x14ac:dyDescent="0.2">
      <c r="A312" s="6" t="s">
        <v>641</v>
      </c>
      <c r="B312" s="7" t="s">
        <v>642</v>
      </c>
      <c r="C312" s="7" t="s">
        <v>760</v>
      </c>
      <c r="D312" s="7" t="s">
        <v>27</v>
      </c>
      <c r="E312" s="7" t="s">
        <v>195</v>
      </c>
      <c r="F312" s="7" t="s">
        <v>133</v>
      </c>
      <c r="G312" s="155" t="s">
        <v>644</v>
      </c>
      <c r="H312" s="7" t="s">
        <v>27</v>
      </c>
      <c r="I312" s="7" t="s">
        <v>136</v>
      </c>
      <c r="J312" s="212" t="s">
        <v>761</v>
      </c>
      <c r="M312" s="6" t="s">
        <v>1619</v>
      </c>
      <c r="N312" s="7" t="s">
        <v>1616</v>
      </c>
      <c r="O312" s="7" t="s">
        <v>1617</v>
      </c>
      <c r="P312" s="7">
        <v>295</v>
      </c>
      <c r="Q312" s="7">
        <v>-9.2233720368547697E+18</v>
      </c>
      <c r="R312" s="217" t="s">
        <v>761</v>
      </c>
      <c r="S312" s="7" t="s">
        <v>642</v>
      </c>
      <c r="T312" s="7" t="s">
        <v>1929</v>
      </c>
      <c r="U312" s="7" t="s">
        <v>1931</v>
      </c>
      <c r="V312" s="7">
        <v>13067.544</v>
      </c>
      <c r="W312" s="7">
        <v>86</v>
      </c>
      <c r="X312" s="7">
        <v>13</v>
      </c>
      <c r="Y312" s="7">
        <v>34</v>
      </c>
      <c r="Z312" s="7" t="s">
        <v>1937</v>
      </c>
      <c r="AA312" s="7" t="s">
        <v>1938</v>
      </c>
      <c r="AB312" s="22">
        <v>408.36099999999999</v>
      </c>
      <c r="AC312" s="7" t="b">
        <v>0</v>
      </c>
      <c r="AD312" s="7">
        <v>0.192216</v>
      </c>
      <c r="AE312" s="7" t="s">
        <v>1623</v>
      </c>
      <c r="AF312" s="265"/>
      <c r="AG312" s="258">
        <f t="shared" si="8"/>
        <v>0.41</v>
      </c>
      <c r="AH312" s="7" t="str">
        <f t="shared" si="9"/>
        <v>NO</v>
      </c>
      <c r="AI312" s="265"/>
      <c r="AJ312" s="238"/>
      <c r="AK312" s="238"/>
      <c r="AL312" s="238"/>
      <c r="AM312" s="238"/>
      <c r="AN312" s="238"/>
      <c r="AO312" s="238"/>
      <c r="AP312" s="238"/>
      <c r="AQ312" s="238"/>
      <c r="AR312" s="238"/>
      <c r="AS312" s="238"/>
      <c r="AT312" s="238"/>
      <c r="AU312" s="238"/>
      <c r="AV312" s="238"/>
      <c r="AW312" s="238"/>
      <c r="AX312" s="238"/>
    </row>
    <row r="313" spans="1:50" x14ac:dyDescent="0.2">
      <c r="A313" s="6" t="s">
        <v>641</v>
      </c>
      <c r="B313" s="7" t="s">
        <v>642</v>
      </c>
      <c r="C313" s="7" t="s">
        <v>648</v>
      </c>
      <c r="D313" s="7" t="s">
        <v>27</v>
      </c>
      <c r="E313" s="7" t="s">
        <v>132</v>
      </c>
      <c r="F313" s="155" t="s">
        <v>644</v>
      </c>
      <c r="G313" s="7" t="s">
        <v>133</v>
      </c>
      <c r="H313" s="7" t="s">
        <v>27</v>
      </c>
      <c r="I313" s="7" t="s">
        <v>136</v>
      </c>
      <c r="J313" s="213" t="s">
        <v>762</v>
      </c>
      <c r="M313" s="6" t="s">
        <v>1619</v>
      </c>
      <c r="N313" s="7" t="s">
        <v>1616</v>
      </c>
      <c r="O313" s="7" t="s">
        <v>1617</v>
      </c>
      <c r="P313" s="7">
        <v>296</v>
      </c>
      <c r="Q313" s="7">
        <v>-9.2233720368547697E+18</v>
      </c>
      <c r="R313" s="213" t="s">
        <v>762</v>
      </c>
      <c r="S313" s="7" t="s">
        <v>642</v>
      </c>
      <c r="T313" s="7" t="s">
        <v>1929</v>
      </c>
      <c r="U313" s="7" t="s">
        <v>1931</v>
      </c>
      <c r="V313" s="7">
        <v>13067.544</v>
      </c>
      <c r="W313" s="7">
        <v>39</v>
      </c>
      <c r="X313" s="7">
        <v>7</v>
      </c>
      <c r="Y313" s="7">
        <v>17</v>
      </c>
      <c r="Z313" s="7" t="s">
        <v>1938</v>
      </c>
      <c r="AA313" s="7" t="s">
        <v>1939</v>
      </c>
      <c r="AB313" s="22">
        <v>408.36099999999999</v>
      </c>
      <c r="AC313" s="7" t="b">
        <v>0</v>
      </c>
      <c r="AD313" s="7">
        <v>1.2074E-2</v>
      </c>
      <c r="AE313" s="7" t="s">
        <v>1623</v>
      </c>
      <c r="AF313" s="265"/>
      <c r="AG313" s="258">
        <f t="shared" si="8"/>
        <v>0.41</v>
      </c>
      <c r="AH313" s="7" t="str">
        <f t="shared" si="9"/>
        <v>NO</v>
      </c>
      <c r="AI313" s="265"/>
      <c r="AJ313" s="238"/>
      <c r="AK313" s="238"/>
      <c r="AL313" s="238"/>
      <c r="AM313" s="238"/>
      <c r="AN313" s="238"/>
      <c r="AO313" s="238"/>
      <c r="AP313" s="238"/>
      <c r="AQ313" s="238"/>
      <c r="AR313" s="238"/>
      <c r="AS313" s="238"/>
      <c r="AT313" s="238"/>
      <c r="AU313" s="238"/>
      <c r="AV313" s="238"/>
      <c r="AW313" s="238"/>
      <c r="AX313" s="238"/>
    </row>
    <row r="314" spans="1:50" ht="25" x14ac:dyDescent="0.2">
      <c r="A314" s="6" t="s">
        <v>641</v>
      </c>
      <c r="B314" s="7" t="s">
        <v>642</v>
      </c>
      <c r="C314" s="7" t="s">
        <v>763</v>
      </c>
      <c r="D314" s="7" t="s">
        <v>27</v>
      </c>
      <c r="E314" s="7" t="s">
        <v>195</v>
      </c>
      <c r="F314" s="7" t="s">
        <v>133</v>
      </c>
      <c r="G314" s="155" t="s">
        <v>644</v>
      </c>
      <c r="H314" s="7" t="s">
        <v>27</v>
      </c>
      <c r="I314" s="7" t="s">
        <v>136</v>
      </c>
      <c r="J314" s="212" t="s">
        <v>764</v>
      </c>
      <c r="M314" s="6" t="s">
        <v>1619</v>
      </c>
      <c r="N314" s="7" t="s">
        <v>1616</v>
      </c>
      <c r="O314" s="7" t="s">
        <v>1617</v>
      </c>
      <c r="P314" s="7">
        <v>297</v>
      </c>
      <c r="Q314" s="7">
        <v>-9.2233720368547697E+18</v>
      </c>
      <c r="R314" s="217" t="s">
        <v>764</v>
      </c>
      <c r="S314" s="7" t="s">
        <v>642</v>
      </c>
      <c r="T314" s="7" t="s">
        <v>1929</v>
      </c>
      <c r="U314" s="7" t="s">
        <v>1931</v>
      </c>
      <c r="V314" s="7">
        <v>13067.544</v>
      </c>
      <c r="W314" s="7">
        <v>61</v>
      </c>
      <c r="X314" s="7">
        <v>11</v>
      </c>
      <c r="Y314" s="7">
        <v>27</v>
      </c>
      <c r="Z314" s="7" t="s">
        <v>1939</v>
      </c>
      <c r="AA314" s="7" t="s">
        <v>1940</v>
      </c>
      <c r="AB314" s="22">
        <v>408.36099999999999</v>
      </c>
      <c r="AC314" s="7" t="b">
        <v>0</v>
      </c>
      <c r="AD314" s="7">
        <v>9.8900000000000008E-4</v>
      </c>
      <c r="AE314" s="7" t="s">
        <v>1623</v>
      </c>
      <c r="AF314" s="265"/>
      <c r="AG314" s="258">
        <f t="shared" si="8"/>
        <v>0.41</v>
      </c>
      <c r="AH314" s="7" t="str">
        <f t="shared" si="9"/>
        <v>NO</v>
      </c>
      <c r="AI314" s="265"/>
      <c r="AJ314" s="238"/>
      <c r="AK314" s="238"/>
      <c r="AL314" s="238"/>
      <c r="AM314" s="238"/>
      <c r="AN314" s="238"/>
      <c r="AO314" s="238"/>
      <c r="AP314" s="238"/>
      <c r="AQ314" s="238"/>
      <c r="AR314" s="238"/>
      <c r="AS314" s="238"/>
      <c r="AT314" s="238"/>
      <c r="AU314" s="238"/>
      <c r="AV314" s="238"/>
      <c r="AW314" s="238"/>
      <c r="AX314" s="238"/>
    </row>
    <row r="315" spans="1:50" ht="37" x14ac:dyDescent="0.2">
      <c r="A315" s="6" t="s">
        <v>641</v>
      </c>
      <c r="B315" s="7" t="s">
        <v>642</v>
      </c>
      <c r="C315" s="7" t="s">
        <v>765</v>
      </c>
      <c r="D315" s="7" t="s">
        <v>27</v>
      </c>
      <c r="E315" s="7" t="s">
        <v>132</v>
      </c>
      <c r="F315" s="155" t="s">
        <v>644</v>
      </c>
      <c r="G315" s="7" t="s">
        <v>133</v>
      </c>
      <c r="H315" s="7" t="s">
        <v>27</v>
      </c>
      <c r="I315" s="7" t="s">
        <v>136</v>
      </c>
      <c r="J315" s="211" t="s">
        <v>766</v>
      </c>
      <c r="M315" s="6" t="s">
        <v>1619</v>
      </c>
      <c r="N315" s="7" t="s">
        <v>1616</v>
      </c>
      <c r="O315" s="7" t="s">
        <v>1617</v>
      </c>
      <c r="P315" s="7">
        <v>298</v>
      </c>
      <c r="Q315" s="7">
        <v>-9.2233720368547697E+18</v>
      </c>
      <c r="R315" s="211" t="s">
        <v>766</v>
      </c>
      <c r="S315" s="7" t="s">
        <v>642</v>
      </c>
      <c r="T315" s="7" t="s">
        <v>1929</v>
      </c>
      <c r="U315" s="7" t="s">
        <v>1931</v>
      </c>
      <c r="V315" s="7">
        <v>13067.544</v>
      </c>
      <c r="W315" s="7">
        <v>137</v>
      </c>
      <c r="X315" s="7">
        <v>25</v>
      </c>
      <c r="Y315" s="7">
        <v>39</v>
      </c>
      <c r="Z315" s="7" t="s">
        <v>1940</v>
      </c>
      <c r="AA315" s="7" t="s">
        <v>1941</v>
      </c>
      <c r="AB315" s="22">
        <v>408.36099999999999</v>
      </c>
      <c r="AC315" s="7" t="b">
        <v>1</v>
      </c>
      <c r="AD315" s="7">
        <v>0.99819500000000005</v>
      </c>
      <c r="AE315" s="7" t="s">
        <v>1667</v>
      </c>
      <c r="AF315" s="265"/>
      <c r="AG315" s="258">
        <f t="shared" si="8"/>
        <v>0.41</v>
      </c>
      <c r="AH315" s="7" t="str">
        <f t="shared" si="9"/>
        <v>YES</v>
      </c>
      <c r="AI315" s="265"/>
      <c r="AJ315" s="238"/>
      <c r="AK315" s="238"/>
      <c r="AL315" s="238"/>
      <c r="AM315" s="238"/>
      <c r="AN315" s="238"/>
      <c r="AO315" s="238"/>
      <c r="AP315" s="238"/>
      <c r="AQ315" s="238"/>
      <c r="AR315" s="238"/>
      <c r="AS315" s="238"/>
      <c r="AT315" s="238"/>
      <c r="AU315" s="238"/>
      <c r="AV315" s="238"/>
      <c r="AW315" s="238"/>
      <c r="AX315" s="238"/>
    </row>
    <row r="316" spans="1:50" ht="25" x14ac:dyDescent="0.2">
      <c r="A316" s="6" t="s">
        <v>641</v>
      </c>
      <c r="B316" s="7" t="s">
        <v>642</v>
      </c>
      <c r="C316" s="7" t="s">
        <v>767</v>
      </c>
      <c r="D316" s="7" t="s">
        <v>27</v>
      </c>
      <c r="E316" s="7" t="s">
        <v>195</v>
      </c>
      <c r="F316" s="7" t="s">
        <v>133</v>
      </c>
      <c r="G316" s="155" t="s">
        <v>644</v>
      </c>
      <c r="H316" s="7" t="s">
        <v>27</v>
      </c>
      <c r="I316" s="7" t="s">
        <v>136</v>
      </c>
      <c r="J316" s="211" t="s">
        <v>768</v>
      </c>
      <c r="M316" s="6" t="s">
        <v>1619</v>
      </c>
      <c r="N316" s="7" t="s">
        <v>1616</v>
      </c>
      <c r="O316" s="7" t="s">
        <v>1617</v>
      </c>
      <c r="P316" s="7">
        <v>299</v>
      </c>
      <c r="Q316" s="7">
        <v>-9.2233720368547697E+18</v>
      </c>
      <c r="R316" s="211" t="s">
        <v>768</v>
      </c>
      <c r="S316" s="7" t="s">
        <v>642</v>
      </c>
      <c r="T316" s="7" t="s">
        <v>1929</v>
      </c>
      <c r="U316" s="7" t="s">
        <v>1931</v>
      </c>
      <c r="V316" s="7">
        <v>13067.544</v>
      </c>
      <c r="W316" s="7">
        <v>50</v>
      </c>
      <c r="X316" s="7">
        <v>10</v>
      </c>
      <c r="Y316" s="7">
        <v>19</v>
      </c>
      <c r="Z316" s="7" t="s">
        <v>1941</v>
      </c>
      <c r="AA316" s="7" t="s">
        <v>1942</v>
      </c>
      <c r="AB316" s="22">
        <v>408.36099999999999</v>
      </c>
      <c r="AC316" s="7" t="b">
        <v>1</v>
      </c>
      <c r="AD316" s="7">
        <v>0.99748700000000001</v>
      </c>
      <c r="AE316" s="7" t="s">
        <v>1667</v>
      </c>
      <c r="AF316" s="265"/>
      <c r="AG316" s="258">
        <f t="shared" si="8"/>
        <v>0.41</v>
      </c>
      <c r="AH316" s="7" t="str">
        <f t="shared" si="9"/>
        <v>YES</v>
      </c>
      <c r="AI316" s="265"/>
      <c r="AJ316" s="238"/>
      <c r="AK316" s="238"/>
      <c r="AL316" s="238"/>
      <c r="AM316" s="238"/>
      <c r="AN316" s="238"/>
      <c r="AO316" s="238"/>
      <c r="AP316" s="238"/>
      <c r="AQ316" s="238"/>
      <c r="AR316" s="238"/>
      <c r="AS316" s="238"/>
      <c r="AT316" s="238"/>
      <c r="AU316" s="238"/>
      <c r="AV316" s="238"/>
      <c r="AW316" s="238"/>
      <c r="AX316" s="238"/>
    </row>
    <row r="317" spans="1:50" ht="25" x14ac:dyDescent="0.2">
      <c r="A317" s="6" t="s">
        <v>641</v>
      </c>
      <c r="B317" s="7" t="s">
        <v>642</v>
      </c>
      <c r="C317" s="7" t="s">
        <v>769</v>
      </c>
      <c r="D317" s="7" t="s">
        <v>27</v>
      </c>
      <c r="E317" s="7" t="s">
        <v>132</v>
      </c>
      <c r="F317" s="155" t="s">
        <v>644</v>
      </c>
      <c r="G317" s="7" t="s">
        <v>133</v>
      </c>
      <c r="H317" s="7" t="s">
        <v>27</v>
      </c>
      <c r="I317" s="7" t="s">
        <v>136</v>
      </c>
      <c r="J317" s="211" t="s">
        <v>770</v>
      </c>
      <c r="M317" s="6" t="s">
        <v>1619</v>
      </c>
      <c r="N317" s="7" t="s">
        <v>1616</v>
      </c>
      <c r="O317" s="7" t="s">
        <v>1617</v>
      </c>
      <c r="P317" s="7">
        <v>300</v>
      </c>
      <c r="Q317" s="7">
        <v>-9.2233720368547697E+18</v>
      </c>
      <c r="R317" s="211" t="s">
        <v>770</v>
      </c>
      <c r="S317" s="7" t="s">
        <v>642</v>
      </c>
      <c r="T317" s="7" t="s">
        <v>1929</v>
      </c>
      <c r="U317" s="7" t="s">
        <v>1931</v>
      </c>
      <c r="V317" s="7">
        <v>13067.544</v>
      </c>
      <c r="W317" s="7">
        <v>64</v>
      </c>
      <c r="X317" s="7">
        <v>7</v>
      </c>
      <c r="Y317" s="7">
        <v>20</v>
      </c>
      <c r="Z317" s="7" t="s">
        <v>1942</v>
      </c>
      <c r="AA317" s="7" t="s">
        <v>1943</v>
      </c>
      <c r="AB317" s="22">
        <v>408.36099999999999</v>
      </c>
      <c r="AC317" s="7" t="b">
        <v>0</v>
      </c>
      <c r="AD317" s="7">
        <v>5.6950000000000004E-3</v>
      </c>
      <c r="AE317" s="7" t="s">
        <v>1623</v>
      </c>
      <c r="AF317" s="265"/>
      <c r="AG317" s="258">
        <f t="shared" si="8"/>
        <v>0.41</v>
      </c>
      <c r="AH317" s="7" t="str">
        <f t="shared" si="9"/>
        <v>NO</v>
      </c>
      <c r="AI317" s="265"/>
      <c r="AJ317" s="238"/>
      <c r="AK317" s="238"/>
      <c r="AL317" s="238"/>
      <c r="AM317" s="238"/>
      <c r="AN317" s="238"/>
      <c r="AO317" s="238"/>
      <c r="AP317" s="238"/>
      <c r="AQ317" s="238"/>
      <c r="AR317" s="238"/>
      <c r="AS317" s="238"/>
      <c r="AT317" s="238"/>
      <c r="AU317" s="238"/>
      <c r="AV317" s="238"/>
      <c r="AW317" s="238"/>
      <c r="AX317" s="238"/>
    </row>
    <row r="318" spans="1:50" ht="25" x14ac:dyDescent="0.2">
      <c r="A318" s="6" t="s">
        <v>641</v>
      </c>
      <c r="B318" s="7" t="s">
        <v>642</v>
      </c>
      <c r="C318" s="7" t="s">
        <v>771</v>
      </c>
      <c r="D318" s="7" t="s">
        <v>27</v>
      </c>
      <c r="E318" s="7" t="s">
        <v>195</v>
      </c>
      <c r="F318" s="7" t="s">
        <v>133</v>
      </c>
      <c r="G318" s="155" t="s">
        <v>644</v>
      </c>
      <c r="H318" s="7" t="s">
        <v>27</v>
      </c>
      <c r="I318" s="7" t="s">
        <v>136</v>
      </c>
      <c r="J318" s="213" t="s">
        <v>772</v>
      </c>
      <c r="M318" s="6" t="s">
        <v>1619</v>
      </c>
      <c r="N318" s="7" t="s">
        <v>1616</v>
      </c>
      <c r="O318" s="7" t="s">
        <v>1617</v>
      </c>
      <c r="P318" s="7">
        <v>301</v>
      </c>
      <c r="Q318" s="7">
        <v>-9.2233720368547697E+18</v>
      </c>
      <c r="R318" s="213" t="s">
        <v>772</v>
      </c>
      <c r="S318" s="7" t="s">
        <v>642</v>
      </c>
      <c r="T318" s="7" t="s">
        <v>1929</v>
      </c>
      <c r="U318" s="7" t="s">
        <v>1931</v>
      </c>
      <c r="V318" s="7">
        <v>13067.544</v>
      </c>
      <c r="W318" s="7">
        <v>87</v>
      </c>
      <c r="X318" s="7">
        <v>14</v>
      </c>
      <c r="Y318" s="7">
        <v>23</v>
      </c>
      <c r="Z318" s="7" t="s">
        <v>1943</v>
      </c>
      <c r="AA318" s="7" t="s">
        <v>1944</v>
      </c>
      <c r="AB318" s="22">
        <v>408.36099999999999</v>
      </c>
      <c r="AC318" s="7" t="b">
        <v>1</v>
      </c>
      <c r="AD318" s="7">
        <v>0.999116</v>
      </c>
      <c r="AE318" s="7" t="s">
        <v>1667</v>
      </c>
      <c r="AF318" s="265"/>
      <c r="AG318" s="258">
        <f t="shared" si="8"/>
        <v>0.41</v>
      </c>
      <c r="AH318" s="7" t="str">
        <f t="shared" si="9"/>
        <v>YES</v>
      </c>
      <c r="AI318" s="265"/>
      <c r="AJ318" s="238"/>
      <c r="AK318" s="238"/>
      <c r="AL318" s="238"/>
      <c r="AM318" s="238"/>
      <c r="AN318" s="238"/>
      <c r="AO318" s="238"/>
      <c r="AP318" s="238"/>
      <c r="AQ318" s="238"/>
      <c r="AR318" s="238"/>
      <c r="AS318" s="238"/>
      <c r="AT318" s="238"/>
      <c r="AU318" s="238"/>
      <c r="AV318" s="238"/>
      <c r="AW318" s="238"/>
      <c r="AX318" s="238"/>
    </row>
    <row r="319" spans="1:50" ht="49" x14ac:dyDescent="0.2">
      <c r="A319" s="6" t="s">
        <v>641</v>
      </c>
      <c r="B319" s="7" t="s">
        <v>642</v>
      </c>
      <c r="C319" s="7" t="s">
        <v>773</v>
      </c>
      <c r="D319" s="7" t="s">
        <v>27</v>
      </c>
      <c r="E319" s="7" t="s">
        <v>132</v>
      </c>
      <c r="F319" s="155" t="s">
        <v>644</v>
      </c>
      <c r="G319" s="7" t="s">
        <v>133</v>
      </c>
      <c r="H319" s="7" t="s">
        <v>27</v>
      </c>
      <c r="I319" s="7" t="s">
        <v>136</v>
      </c>
      <c r="J319" s="211" t="s">
        <v>774</v>
      </c>
      <c r="M319" s="6" t="s">
        <v>1619</v>
      </c>
      <c r="N319" s="7" t="s">
        <v>1616</v>
      </c>
      <c r="O319" s="7" t="s">
        <v>1617</v>
      </c>
      <c r="P319" s="7">
        <v>302</v>
      </c>
      <c r="Q319" s="7">
        <v>-9.2233720368547697E+18</v>
      </c>
      <c r="R319" s="211" t="s">
        <v>774</v>
      </c>
      <c r="S319" s="7" t="s">
        <v>642</v>
      </c>
      <c r="T319" s="7" t="s">
        <v>1929</v>
      </c>
      <c r="U319" s="7" t="s">
        <v>1931</v>
      </c>
      <c r="V319" s="7">
        <v>13067.544</v>
      </c>
      <c r="W319" s="7">
        <v>143</v>
      </c>
      <c r="X319" s="7">
        <v>26</v>
      </c>
      <c r="Y319" s="7">
        <v>53</v>
      </c>
      <c r="Z319" s="7" t="s">
        <v>1944</v>
      </c>
      <c r="AA319" s="7" t="s">
        <v>1945</v>
      </c>
      <c r="AB319" s="22">
        <v>408.36099999999999</v>
      </c>
      <c r="AC319" s="7" t="b">
        <v>0</v>
      </c>
      <c r="AD319" s="7">
        <v>0.369641</v>
      </c>
      <c r="AE319" s="7" t="s">
        <v>1623</v>
      </c>
      <c r="AF319" s="265"/>
      <c r="AG319" s="258">
        <f t="shared" si="8"/>
        <v>0.41</v>
      </c>
      <c r="AH319" s="7" t="str">
        <f t="shared" si="9"/>
        <v>NO</v>
      </c>
      <c r="AI319" s="265"/>
      <c r="AJ319" s="238"/>
      <c r="AK319" s="238"/>
      <c r="AL319" s="238"/>
      <c r="AM319" s="238"/>
      <c r="AN319" s="238"/>
      <c r="AO319" s="238"/>
      <c r="AP319" s="238"/>
      <c r="AQ319" s="238"/>
      <c r="AR319" s="238"/>
      <c r="AS319" s="238"/>
      <c r="AT319" s="238"/>
      <c r="AU319" s="238"/>
      <c r="AV319" s="238"/>
      <c r="AW319" s="238"/>
      <c r="AX319" s="238"/>
    </row>
    <row r="320" spans="1:50" ht="61" x14ac:dyDescent="0.2">
      <c r="A320" s="6" t="s">
        <v>641</v>
      </c>
      <c r="B320" s="7" t="s">
        <v>642</v>
      </c>
      <c r="C320" s="7" t="s">
        <v>775</v>
      </c>
      <c r="D320" s="7" t="s">
        <v>27</v>
      </c>
      <c r="E320" s="7" t="s">
        <v>195</v>
      </c>
      <c r="F320" s="7" t="s">
        <v>133</v>
      </c>
      <c r="G320" s="155" t="s">
        <v>644</v>
      </c>
      <c r="H320" s="7" t="s">
        <v>27</v>
      </c>
      <c r="I320" s="7" t="s">
        <v>136</v>
      </c>
      <c r="J320" s="212" t="s">
        <v>776</v>
      </c>
      <c r="M320" s="6" t="s">
        <v>1619</v>
      </c>
      <c r="N320" s="7" t="s">
        <v>1616</v>
      </c>
      <c r="O320" s="7" t="s">
        <v>1617</v>
      </c>
      <c r="P320" s="7">
        <v>303</v>
      </c>
      <c r="Q320" s="7">
        <v>-9.2233720368547697E+18</v>
      </c>
      <c r="R320" s="217" t="s">
        <v>776</v>
      </c>
      <c r="S320" s="7" t="s">
        <v>642</v>
      </c>
      <c r="T320" s="7" t="s">
        <v>1929</v>
      </c>
      <c r="U320" s="7" t="s">
        <v>1931</v>
      </c>
      <c r="V320" s="7">
        <v>13067.544</v>
      </c>
      <c r="W320" s="7">
        <v>174</v>
      </c>
      <c r="X320" s="7">
        <v>20</v>
      </c>
      <c r="Y320" s="7">
        <v>87</v>
      </c>
      <c r="Z320" s="7" t="s">
        <v>1945</v>
      </c>
      <c r="AA320" s="7" t="s">
        <v>1946</v>
      </c>
      <c r="AB320" s="22">
        <v>408.36099999999999</v>
      </c>
      <c r="AC320" s="7" t="b">
        <v>0</v>
      </c>
      <c r="AD320" s="7">
        <v>4.9940000000000002E-3</v>
      </c>
      <c r="AE320" s="7" t="s">
        <v>1623</v>
      </c>
      <c r="AF320" s="265"/>
      <c r="AG320" s="258">
        <f t="shared" si="8"/>
        <v>0.41</v>
      </c>
      <c r="AH320" s="7" t="str">
        <f t="shared" si="9"/>
        <v>NO</v>
      </c>
      <c r="AI320" s="265"/>
      <c r="AJ320" s="238"/>
      <c r="AK320" s="238"/>
      <c r="AL320" s="238"/>
      <c r="AM320" s="238"/>
      <c r="AN320" s="238"/>
      <c r="AO320" s="238"/>
      <c r="AP320" s="238"/>
      <c r="AQ320" s="238"/>
      <c r="AR320" s="238"/>
      <c r="AS320" s="238"/>
      <c r="AT320" s="238"/>
      <c r="AU320" s="238"/>
      <c r="AV320" s="238"/>
      <c r="AW320" s="238"/>
      <c r="AX320" s="238"/>
    </row>
    <row r="321" spans="1:50" ht="37" x14ac:dyDescent="0.2">
      <c r="A321" s="6" t="s">
        <v>641</v>
      </c>
      <c r="B321" s="7" t="s">
        <v>642</v>
      </c>
      <c r="C321" s="7" t="s">
        <v>777</v>
      </c>
      <c r="D321" s="7" t="s">
        <v>27</v>
      </c>
      <c r="E321" s="7" t="s">
        <v>132</v>
      </c>
      <c r="F321" s="155" t="s">
        <v>644</v>
      </c>
      <c r="G321" s="7" t="s">
        <v>133</v>
      </c>
      <c r="H321" s="7" t="s">
        <v>27</v>
      </c>
      <c r="I321" s="7" t="s">
        <v>136</v>
      </c>
      <c r="J321" s="211" t="s">
        <v>778</v>
      </c>
      <c r="M321" s="6" t="s">
        <v>1619</v>
      </c>
      <c r="N321" s="7" t="s">
        <v>1616</v>
      </c>
      <c r="O321" s="7" t="s">
        <v>1617</v>
      </c>
      <c r="P321" s="7">
        <v>304</v>
      </c>
      <c r="Q321" s="7">
        <v>-9.2233720368547697E+18</v>
      </c>
      <c r="R321" s="211" t="s">
        <v>778</v>
      </c>
      <c r="S321" s="7" t="s">
        <v>642</v>
      </c>
      <c r="T321" s="7" t="s">
        <v>1929</v>
      </c>
      <c r="U321" s="7" t="s">
        <v>1931</v>
      </c>
      <c r="V321" s="7">
        <v>13067.544</v>
      </c>
      <c r="W321" s="7">
        <v>94</v>
      </c>
      <c r="X321" s="7">
        <v>19</v>
      </c>
      <c r="Y321" s="7">
        <v>26</v>
      </c>
      <c r="Z321" s="7" t="s">
        <v>1946</v>
      </c>
      <c r="AA321" s="7" t="s">
        <v>1947</v>
      </c>
      <c r="AB321" s="22">
        <v>408.36099999999999</v>
      </c>
      <c r="AC321" s="7" t="b">
        <v>0</v>
      </c>
      <c r="AD321" s="7">
        <v>5.4900000000000001E-4</v>
      </c>
      <c r="AE321" s="7" t="s">
        <v>1623</v>
      </c>
      <c r="AF321" s="265"/>
      <c r="AG321" s="258">
        <f t="shared" si="8"/>
        <v>0.41</v>
      </c>
      <c r="AH321" s="7" t="str">
        <f t="shared" si="9"/>
        <v>NO</v>
      </c>
      <c r="AI321" s="265"/>
      <c r="AJ321" s="238"/>
      <c r="AK321" s="238"/>
      <c r="AL321" s="238"/>
      <c r="AM321" s="238"/>
      <c r="AN321" s="238"/>
      <c r="AO321" s="238"/>
      <c r="AP321" s="238"/>
      <c r="AQ321" s="238"/>
      <c r="AR321" s="238"/>
      <c r="AS321" s="238"/>
      <c r="AT321" s="238"/>
      <c r="AU321" s="238"/>
      <c r="AV321" s="238"/>
      <c r="AW321" s="238"/>
      <c r="AX321" s="238"/>
    </row>
    <row r="322" spans="1:50" ht="61" x14ac:dyDescent="0.2">
      <c r="A322" s="6" t="s">
        <v>641</v>
      </c>
      <c r="B322" s="7" t="s">
        <v>642</v>
      </c>
      <c r="C322" s="7" t="s">
        <v>779</v>
      </c>
      <c r="D322" s="7" t="s">
        <v>27</v>
      </c>
      <c r="E322" s="7" t="s">
        <v>195</v>
      </c>
      <c r="F322" s="7" t="s">
        <v>133</v>
      </c>
      <c r="G322" s="155" t="s">
        <v>644</v>
      </c>
      <c r="H322" s="7" t="s">
        <v>27</v>
      </c>
      <c r="I322" s="7" t="s">
        <v>136</v>
      </c>
      <c r="J322" s="212" t="s">
        <v>780</v>
      </c>
      <c r="M322" s="6" t="s">
        <v>1619</v>
      </c>
      <c r="N322" s="7" t="s">
        <v>1616</v>
      </c>
      <c r="O322" s="7" t="s">
        <v>1617</v>
      </c>
      <c r="P322" s="7">
        <v>305</v>
      </c>
      <c r="Q322" s="7">
        <v>-9.2233720368547697E+18</v>
      </c>
      <c r="R322" s="217" t="s">
        <v>780</v>
      </c>
      <c r="S322" s="7" t="s">
        <v>642</v>
      </c>
      <c r="T322" s="7" t="s">
        <v>1929</v>
      </c>
      <c r="U322" s="7" t="s">
        <v>1931</v>
      </c>
      <c r="V322" s="7">
        <v>13067.544</v>
      </c>
      <c r="W322" s="7">
        <v>158</v>
      </c>
      <c r="X322" s="7">
        <v>24</v>
      </c>
      <c r="Y322" s="7">
        <v>62</v>
      </c>
      <c r="Z322" s="7" t="s">
        <v>1947</v>
      </c>
      <c r="AA322" s="7" t="s">
        <v>1948</v>
      </c>
      <c r="AB322" s="22">
        <v>408.36099999999999</v>
      </c>
      <c r="AC322" s="7" t="b">
        <v>1</v>
      </c>
      <c r="AD322" s="7">
        <v>0.60783299999999996</v>
      </c>
      <c r="AE322" s="7" t="s">
        <v>1667</v>
      </c>
      <c r="AF322" s="265"/>
      <c r="AG322" s="258">
        <f t="shared" si="8"/>
        <v>0.41</v>
      </c>
      <c r="AH322" s="7" t="str">
        <f t="shared" si="9"/>
        <v>YES</v>
      </c>
      <c r="AI322" s="265"/>
      <c r="AJ322" s="238"/>
      <c r="AK322" s="238"/>
      <c r="AL322" s="238"/>
      <c r="AM322" s="238"/>
      <c r="AN322" s="238"/>
      <c r="AO322" s="238"/>
      <c r="AP322" s="238"/>
      <c r="AQ322" s="238"/>
      <c r="AR322" s="238"/>
      <c r="AS322" s="238"/>
      <c r="AT322" s="238"/>
      <c r="AU322" s="238"/>
      <c r="AV322" s="238"/>
      <c r="AW322" s="238"/>
      <c r="AX322" s="238"/>
    </row>
    <row r="323" spans="1:50" ht="61" x14ac:dyDescent="0.2">
      <c r="A323" s="6" t="s">
        <v>641</v>
      </c>
      <c r="B323" s="7" t="s">
        <v>642</v>
      </c>
      <c r="C323" s="7" t="s">
        <v>781</v>
      </c>
      <c r="D323" s="7" t="s">
        <v>27</v>
      </c>
      <c r="E323" s="7" t="s">
        <v>132</v>
      </c>
      <c r="F323" s="155" t="s">
        <v>644</v>
      </c>
      <c r="G323" s="7" t="s">
        <v>133</v>
      </c>
      <c r="H323" s="7" t="s">
        <v>27</v>
      </c>
      <c r="I323" s="7" t="s">
        <v>136</v>
      </c>
      <c r="J323" s="213" t="s">
        <v>782</v>
      </c>
      <c r="M323" s="6" t="s">
        <v>1619</v>
      </c>
      <c r="N323" s="7" t="s">
        <v>1616</v>
      </c>
      <c r="O323" s="7" t="s">
        <v>1617</v>
      </c>
      <c r="P323" s="7">
        <v>306</v>
      </c>
      <c r="Q323" s="7">
        <v>-9.2233720368547697E+18</v>
      </c>
      <c r="R323" s="213" t="s">
        <v>782</v>
      </c>
      <c r="S323" s="7" t="s">
        <v>642</v>
      </c>
      <c r="T323" s="7" t="s">
        <v>1929</v>
      </c>
      <c r="U323" s="7" t="s">
        <v>1931</v>
      </c>
      <c r="V323" s="7">
        <v>13067.544</v>
      </c>
      <c r="W323" s="7">
        <v>158</v>
      </c>
      <c r="X323" s="7">
        <v>30</v>
      </c>
      <c r="Y323" s="7">
        <v>53</v>
      </c>
      <c r="Z323" s="7" t="s">
        <v>1948</v>
      </c>
      <c r="AA323" s="7" t="s">
        <v>1949</v>
      </c>
      <c r="AB323" s="22">
        <v>499.15499999999997</v>
      </c>
      <c r="AC323" s="7" t="b">
        <v>1</v>
      </c>
      <c r="AD323" s="7">
        <v>0.99768800000000002</v>
      </c>
      <c r="AE323" s="7" t="s">
        <v>1667</v>
      </c>
      <c r="AF323" s="265"/>
      <c r="AG323" s="258">
        <f t="shared" si="8"/>
        <v>0.5</v>
      </c>
      <c r="AH323" s="7" t="str">
        <f t="shared" si="9"/>
        <v>YES</v>
      </c>
      <c r="AI323" s="265"/>
      <c r="AJ323" s="238"/>
      <c r="AK323" s="238"/>
      <c r="AL323" s="238"/>
      <c r="AM323" s="238"/>
      <c r="AN323" s="238"/>
      <c r="AO323" s="238"/>
      <c r="AP323" s="238"/>
      <c r="AQ323" s="238"/>
      <c r="AR323" s="238"/>
      <c r="AS323" s="238"/>
      <c r="AT323" s="238"/>
      <c r="AU323" s="238"/>
      <c r="AV323" s="238"/>
      <c r="AW323" s="238"/>
      <c r="AX323" s="238"/>
    </row>
    <row r="324" spans="1:50" ht="37" x14ac:dyDescent="0.2">
      <c r="A324" s="6" t="s">
        <v>641</v>
      </c>
      <c r="B324" s="7" t="s">
        <v>642</v>
      </c>
      <c r="C324" s="7" t="s">
        <v>783</v>
      </c>
      <c r="D324" s="7" t="s">
        <v>27</v>
      </c>
      <c r="E324" s="7" t="s">
        <v>195</v>
      </c>
      <c r="F324" s="7" t="s">
        <v>133</v>
      </c>
      <c r="G324" s="155" t="s">
        <v>644</v>
      </c>
      <c r="H324" s="7" t="s">
        <v>27</v>
      </c>
      <c r="I324" s="7" t="s">
        <v>136</v>
      </c>
      <c r="J324" s="212" t="s">
        <v>784</v>
      </c>
      <c r="M324" s="6" t="s">
        <v>1619</v>
      </c>
      <c r="N324" s="7" t="s">
        <v>1616</v>
      </c>
      <c r="O324" s="7" t="s">
        <v>1617</v>
      </c>
      <c r="P324" s="7">
        <v>307</v>
      </c>
      <c r="Q324" s="7">
        <v>-9.2233720368547697E+18</v>
      </c>
      <c r="R324" s="217" t="s">
        <v>784</v>
      </c>
      <c r="S324" s="7" t="s">
        <v>642</v>
      </c>
      <c r="T324" s="7" t="s">
        <v>1929</v>
      </c>
      <c r="U324" s="7" t="s">
        <v>1931</v>
      </c>
      <c r="V324" s="7">
        <v>13067.544</v>
      </c>
      <c r="W324" s="7">
        <v>108</v>
      </c>
      <c r="X324" s="7">
        <v>18</v>
      </c>
      <c r="Y324" s="7">
        <v>44</v>
      </c>
      <c r="Z324" s="7" t="s">
        <v>1949</v>
      </c>
      <c r="AA324" s="7" t="s">
        <v>1950</v>
      </c>
      <c r="AB324" s="22">
        <v>499.15499999999997</v>
      </c>
      <c r="AC324" s="7" t="b">
        <v>0</v>
      </c>
      <c r="AD324" s="7">
        <v>3.826E-3</v>
      </c>
      <c r="AE324" s="7" t="s">
        <v>1623</v>
      </c>
      <c r="AF324" s="265"/>
      <c r="AG324" s="258">
        <f t="shared" ref="AG324:AG387" si="10">ROUND(AB324/1000,2)</f>
        <v>0.5</v>
      </c>
      <c r="AH324" s="7" t="str">
        <f t="shared" ref="AH324:AH387" si="11">IF(OR(AC324="",AC324=FALSE),"NO","YES")</f>
        <v>NO</v>
      </c>
      <c r="AI324" s="265"/>
      <c r="AJ324" s="238"/>
      <c r="AK324" s="238"/>
      <c r="AL324" s="238"/>
      <c r="AM324" s="238"/>
      <c r="AN324" s="238"/>
      <c r="AO324" s="238"/>
      <c r="AP324" s="238"/>
      <c r="AQ324" s="238"/>
      <c r="AR324" s="238"/>
      <c r="AS324" s="238"/>
      <c r="AT324" s="238"/>
      <c r="AU324" s="238"/>
      <c r="AV324" s="238"/>
      <c r="AW324" s="238"/>
      <c r="AX324" s="238"/>
    </row>
    <row r="325" spans="1:50" ht="37" x14ac:dyDescent="0.2">
      <c r="A325" s="6" t="s">
        <v>641</v>
      </c>
      <c r="B325" s="7" t="s">
        <v>642</v>
      </c>
      <c r="C325" s="7" t="s">
        <v>785</v>
      </c>
      <c r="D325" s="7" t="s">
        <v>27</v>
      </c>
      <c r="E325" s="7" t="s">
        <v>132</v>
      </c>
      <c r="F325" s="155" t="s">
        <v>644</v>
      </c>
      <c r="G325" s="7" t="s">
        <v>133</v>
      </c>
      <c r="H325" s="7" t="s">
        <v>27</v>
      </c>
      <c r="I325" s="7" t="s">
        <v>136</v>
      </c>
      <c r="J325" s="213" t="s">
        <v>786</v>
      </c>
      <c r="M325" s="6" t="s">
        <v>1619</v>
      </c>
      <c r="N325" s="7" t="s">
        <v>1616</v>
      </c>
      <c r="O325" s="7" t="s">
        <v>1617</v>
      </c>
      <c r="P325" s="7">
        <v>308</v>
      </c>
      <c r="Q325" s="7">
        <v>-9.2233720368547697E+18</v>
      </c>
      <c r="R325" s="213" t="s">
        <v>786</v>
      </c>
      <c r="S325" s="7" t="s">
        <v>642</v>
      </c>
      <c r="T325" s="7" t="s">
        <v>1929</v>
      </c>
      <c r="U325" s="7" t="s">
        <v>1931</v>
      </c>
      <c r="V325" s="7">
        <v>13067.544</v>
      </c>
      <c r="W325" s="7">
        <v>98</v>
      </c>
      <c r="X325" s="7">
        <v>17</v>
      </c>
      <c r="Y325" s="7">
        <v>31</v>
      </c>
      <c r="Z325" s="7" t="s">
        <v>1950</v>
      </c>
      <c r="AA325" s="7" t="s">
        <v>1951</v>
      </c>
      <c r="AB325" s="22">
        <v>499.15499999999997</v>
      </c>
      <c r="AC325" s="7" t="b">
        <v>0</v>
      </c>
      <c r="AD325" s="7">
        <v>0.39354899999999998</v>
      </c>
      <c r="AE325" s="7" t="s">
        <v>1623</v>
      </c>
      <c r="AF325" s="265"/>
      <c r="AG325" s="258">
        <f t="shared" si="10"/>
        <v>0.5</v>
      </c>
      <c r="AH325" s="7" t="str">
        <f t="shared" si="11"/>
        <v>NO</v>
      </c>
      <c r="AI325" s="265"/>
      <c r="AJ325" s="238"/>
      <c r="AK325" s="238"/>
      <c r="AL325" s="238"/>
      <c r="AM325" s="238"/>
      <c r="AN325" s="238"/>
      <c r="AO325" s="238"/>
      <c r="AP325" s="238"/>
      <c r="AQ325" s="238"/>
      <c r="AR325" s="238"/>
      <c r="AS325" s="238"/>
      <c r="AT325" s="238"/>
      <c r="AU325" s="238"/>
      <c r="AV325" s="238"/>
      <c r="AW325" s="238"/>
      <c r="AX325" s="238"/>
    </row>
    <row r="326" spans="1:50" ht="25" x14ac:dyDescent="0.2">
      <c r="A326" s="6" t="s">
        <v>641</v>
      </c>
      <c r="B326" s="7" t="s">
        <v>642</v>
      </c>
      <c r="C326" s="7" t="s">
        <v>787</v>
      </c>
      <c r="D326" s="7" t="s">
        <v>27</v>
      </c>
      <c r="E326" s="7" t="s">
        <v>195</v>
      </c>
      <c r="F326" s="7" t="s">
        <v>133</v>
      </c>
      <c r="G326" s="155" t="s">
        <v>644</v>
      </c>
      <c r="H326" s="7" t="s">
        <v>27</v>
      </c>
      <c r="I326" s="7" t="s">
        <v>136</v>
      </c>
      <c r="J326" s="212" t="s">
        <v>788</v>
      </c>
      <c r="M326" s="6" t="s">
        <v>1619</v>
      </c>
      <c r="N326" s="7" t="s">
        <v>1616</v>
      </c>
      <c r="O326" s="7" t="s">
        <v>1617</v>
      </c>
      <c r="P326" s="7">
        <v>309</v>
      </c>
      <c r="Q326" s="7">
        <v>-9.2233720368547697E+18</v>
      </c>
      <c r="R326" s="217" t="s">
        <v>788</v>
      </c>
      <c r="S326" s="7" t="s">
        <v>642</v>
      </c>
      <c r="T326" s="7" t="s">
        <v>1929</v>
      </c>
      <c r="U326" s="7" t="s">
        <v>1931</v>
      </c>
      <c r="V326" s="7">
        <v>13067.544</v>
      </c>
      <c r="W326" s="7">
        <v>65</v>
      </c>
      <c r="X326" s="7">
        <v>11</v>
      </c>
      <c r="Y326" s="7">
        <v>30</v>
      </c>
      <c r="Z326" s="7" t="s">
        <v>1951</v>
      </c>
      <c r="AA326" s="7" t="s">
        <v>1952</v>
      </c>
      <c r="AB326" s="22">
        <v>499.15499999999997</v>
      </c>
      <c r="AC326" s="7" t="b">
        <v>1</v>
      </c>
      <c r="AD326" s="7">
        <v>0.99178200000000005</v>
      </c>
      <c r="AE326" s="7" t="s">
        <v>1667</v>
      </c>
      <c r="AF326" s="265"/>
      <c r="AG326" s="258">
        <f t="shared" si="10"/>
        <v>0.5</v>
      </c>
      <c r="AH326" s="7" t="str">
        <f t="shared" si="11"/>
        <v>YES</v>
      </c>
      <c r="AI326" s="265"/>
      <c r="AJ326" s="238"/>
      <c r="AK326" s="238"/>
      <c r="AL326" s="238"/>
      <c r="AM326" s="238"/>
      <c r="AN326" s="238"/>
      <c r="AO326" s="238"/>
      <c r="AP326" s="238"/>
      <c r="AQ326" s="238"/>
      <c r="AR326" s="238"/>
      <c r="AS326" s="238"/>
      <c r="AT326" s="238"/>
      <c r="AU326" s="238"/>
      <c r="AV326" s="238"/>
      <c r="AW326" s="238"/>
      <c r="AX326" s="238"/>
    </row>
    <row r="327" spans="1:50" ht="37" x14ac:dyDescent="0.2">
      <c r="A327" s="6" t="s">
        <v>641</v>
      </c>
      <c r="B327" s="7" t="s">
        <v>642</v>
      </c>
      <c r="C327" s="7" t="s">
        <v>789</v>
      </c>
      <c r="D327" s="7" t="s">
        <v>27</v>
      </c>
      <c r="E327" s="7" t="s">
        <v>132</v>
      </c>
      <c r="F327" s="155" t="s">
        <v>644</v>
      </c>
      <c r="G327" s="7" t="s">
        <v>133</v>
      </c>
      <c r="H327" s="7" t="s">
        <v>27</v>
      </c>
      <c r="I327" s="7" t="s">
        <v>136</v>
      </c>
      <c r="J327" s="212" t="s">
        <v>790</v>
      </c>
      <c r="M327" s="6" t="s">
        <v>1619</v>
      </c>
      <c r="N327" s="7" t="s">
        <v>1616</v>
      </c>
      <c r="O327" s="7" t="s">
        <v>1617</v>
      </c>
      <c r="P327" s="7">
        <v>310</v>
      </c>
      <c r="Q327" s="7">
        <v>-9.2233720368547697E+18</v>
      </c>
      <c r="R327" s="217" t="s">
        <v>790</v>
      </c>
      <c r="S327" s="7" t="s">
        <v>642</v>
      </c>
      <c r="T327" s="7" t="s">
        <v>1929</v>
      </c>
      <c r="U327" s="7" t="s">
        <v>1931</v>
      </c>
      <c r="V327" s="7">
        <v>13067.544</v>
      </c>
      <c r="W327" s="7">
        <v>138</v>
      </c>
      <c r="X327" s="7">
        <v>27</v>
      </c>
      <c r="Y327" s="7">
        <v>42</v>
      </c>
      <c r="Z327" s="7" t="s">
        <v>1952</v>
      </c>
      <c r="AA327" s="7" t="s">
        <v>1953</v>
      </c>
      <c r="AB327" s="22">
        <v>499.15499999999997</v>
      </c>
      <c r="AC327" s="7" t="b">
        <v>1</v>
      </c>
      <c r="AD327" s="7">
        <v>0.555064</v>
      </c>
      <c r="AE327" s="7" t="s">
        <v>1667</v>
      </c>
      <c r="AF327" s="265"/>
      <c r="AG327" s="258">
        <f t="shared" si="10"/>
        <v>0.5</v>
      </c>
      <c r="AH327" s="7" t="str">
        <f t="shared" si="11"/>
        <v>YES</v>
      </c>
      <c r="AI327" s="265"/>
      <c r="AJ327" s="238"/>
      <c r="AK327" s="238"/>
      <c r="AL327" s="238"/>
      <c r="AM327" s="238"/>
      <c r="AN327" s="238"/>
      <c r="AO327" s="238"/>
      <c r="AP327" s="238"/>
      <c r="AQ327" s="238"/>
      <c r="AR327" s="238"/>
      <c r="AS327" s="238"/>
      <c r="AT327" s="238"/>
      <c r="AU327" s="238"/>
      <c r="AV327" s="238"/>
      <c r="AW327" s="238"/>
      <c r="AX327" s="238"/>
    </row>
    <row r="328" spans="1:50" ht="25" x14ac:dyDescent="0.2">
      <c r="A328" s="6" t="s">
        <v>641</v>
      </c>
      <c r="B328" s="7" t="s">
        <v>642</v>
      </c>
      <c r="C328" s="7" t="s">
        <v>791</v>
      </c>
      <c r="D328" s="7" t="s">
        <v>27</v>
      </c>
      <c r="E328" s="7" t="s">
        <v>195</v>
      </c>
      <c r="F328" s="7" t="s">
        <v>133</v>
      </c>
      <c r="G328" s="155" t="s">
        <v>644</v>
      </c>
      <c r="H328" s="7" t="s">
        <v>27</v>
      </c>
      <c r="I328" s="7" t="s">
        <v>136</v>
      </c>
      <c r="J328" s="212" t="s">
        <v>792</v>
      </c>
      <c r="M328" s="6" t="s">
        <v>1619</v>
      </c>
      <c r="N328" s="7" t="s">
        <v>1616</v>
      </c>
      <c r="O328" s="7" t="s">
        <v>1617</v>
      </c>
      <c r="P328" s="7">
        <v>311</v>
      </c>
      <c r="Q328" s="7">
        <v>-9.2233720368547697E+18</v>
      </c>
      <c r="R328" s="217" t="s">
        <v>792</v>
      </c>
      <c r="S328" s="7" t="s">
        <v>642</v>
      </c>
      <c r="T328" s="7" t="s">
        <v>1929</v>
      </c>
      <c r="U328" s="7" t="s">
        <v>1931</v>
      </c>
      <c r="V328" s="7">
        <v>13067.544</v>
      </c>
      <c r="W328" s="7">
        <v>69</v>
      </c>
      <c r="X328" s="7">
        <v>10</v>
      </c>
      <c r="Y328" s="7">
        <v>33</v>
      </c>
      <c r="Z328" s="7" t="s">
        <v>1953</v>
      </c>
      <c r="AA328" s="7" t="s">
        <v>1954</v>
      </c>
      <c r="AB328" s="22">
        <v>499.15499999999997</v>
      </c>
      <c r="AC328" s="7" t="b">
        <v>0</v>
      </c>
      <c r="AD328" s="7">
        <v>2.9572000000000001E-2</v>
      </c>
      <c r="AE328" s="7" t="s">
        <v>1623</v>
      </c>
      <c r="AF328" s="265"/>
      <c r="AG328" s="258">
        <f t="shared" si="10"/>
        <v>0.5</v>
      </c>
      <c r="AH328" s="7" t="str">
        <f t="shared" si="11"/>
        <v>NO</v>
      </c>
      <c r="AI328" s="265"/>
      <c r="AJ328" s="238"/>
      <c r="AK328" s="238"/>
      <c r="AL328" s="238"/>
      <c r="AM328" s="238"/>
      <c r="AN328" s="238"/>
      <c r="AO328" s="238"/>
      <c r="AP328" s="238"/>
      <c r="AQ328" s="238"/>
      <c r="AR328" s="238"/>
      <c r="AS328" s="238"/>
      <c r="AT328" s="238"/>
      <c r="AU328" s="238"/>
      <c r="AV328" s="238"/>
      <c r="AW328" s="238"/>
      <c r="AX328" s="238"/>
    </row>
    <row r="329" spans="1:50" ht="49" x14ac:dyDescent="0.2">
      <c r="A329" s="6" t="s">
        <v>641</v>
      </c>
      <c r="B329" s="7" t="s">
        <v>642</v>
      </c>
      <c r="C329" s="7" t="s">
        <v>793</v>
      </c>
      <c r="D329" s="7" t="s">
        <v>27</v>
      </c>
      <c r="E329" s="7" t="s">
        <v>132</v>
      </c>
      <c r="F329" s="155" t="s">
        <v>644</v>
      </c>
      <c r="G329" s="7" t="s">
        <v>133</v>
      </c>
      <c r="H329" s="7" t="s">
        <v>27</v>
      </c>
      <c r="I329" s="7" t="s">
        <v>136</v>
      </c>
      <c r="J329" s="213" t="s">
        <v>794</v>
      </c>
      <c r="M329" s="6" t="s">
        <v>1619</v>
      </c>
      <c r="N329" s="7" t="s">
        <v>1616</v>
      </c>
      <c r="O329" s="7" t="s">
        <v>1617</v>
      </c>
      <c r="P329" s="7">
        <v>312</v>
      </c>
      <c r="Q329" s="7">
        <v>-9.2233720368547697E+18</v>
      </c>
      <c r="R329" s="213" t="s">
        <v>794</v>
      </c>
      <c r="S329" s="7" t="s">
        <v>642</v>
      </c>
      <c r="T329" s="7" t="s">
        <v>1929</v>
      </c>
      <c r="U329" s="7" t="s">
        <v>1931</v>
      </c>
      <c r="V329" s="7">
        <v>13067.544</v>
      </c>
      <c r="W329" s="7">
        <v>135</v>
      </c>
      <c r="X329" s="7">
        <v>22</v>
      </c>
      <c r="Y329" s="7">
        <v>40</v>
      </c>
      <c r="Z329" s="7" t="s">
        <v>1954</v>
      </c>
      <c r="AA329" s="7" t="s">
        <v>1955</v>
      </c>
      <c r="AB329" s="22">
        <v>499.15499999999997</v>
      </c>
      <c r="AC329" s="7" t="b">
        <v>0</v>
      </c>
      <c r="AD329" s="7">
        <v>0.13694100000000001</v>
      </c>
      <c r="AE329" s="7" t="s">
        <v>1623</v>
      </c>
      <c r="AF329" s="265"/>
      <c r="AG329" s="258">
        <f t="shared" si="10"/>
        <v>0.5</v>
      </c>
      <c r="AH329" s="7" t="str">
        <f t="shared" si="11"/>
        <v>NO</v>
      </c>
      <c r="AI329" s="265"/>
      <c r="AJ329" s="238"/>
      <c r="AK329" s="238"/>
      <c r="AL329" s="238"/>
      <c r="AM329" s="238"/>
      <c r="AN329" s="238"/>
      <c r="AO329" s="238"/>
      <c r="AP329" s="238"/>
      <c r="AQ329" s="238"/>
      <c r="AR329" s="238"/>
      <c r="AS329" s="238"/>
      <c r="AT329" s="238"/>
      <c r="AU329" s="238"/>
      <c r="AV329" s="238"/>
      <c r="AW329" s="238"/>
      <c r="AX329" s="238"/>
    </row>
    <row r="330" spans="1:50" ht="37" x14ac:dyDescent="0.2">
      <c r="A330" s="6" t="s">
        <v>641</v>
      </c>
      <c r="B330" s="7" t="s">
        <v>642</v>
      </c>
      <c r="C330" s="7" t="s">
        <v>795</v>
      </c>
      <c r="D330" s="7" t="s">
        <v>27</v>
      </c>
      <c r="E330" s="7" t="s">
        <v>195</v>
      </c>
      <c r="F330" s="7" t="s">
        <v>133</v>
      </c>
      <c r="G330" s="155" t="s">
        <v>644</v>
      </c>
      <c r="H330" s="7" t="s">
        <v>27</v>
      </c>
      <c r="I330" s="7" t="s">
        <v>136</v>
      </c>
      <c r="J330" s="211" t="s">
        <v>796</v>
      </c>
      <c r="M330" s="6" t="s">
        <v>1619</v>
      </c>
      <c r="N330" s="7" t="s">
        <v>1616</v>
      </c>
      <c r="O330" s="7" t="s">
        <v>1617</v>
      </c>
      <c r="P330" s="7">
        <v>313</v>
      </c>
      <c r="Q330" s="7">
        <v>-9.2233720368547697E+18</v>
      </c>
      <c r="R330" s="211" t="s">
        <v>796</v>
      </c>
      <c r="S330" s="7" t="s">
        <v>642</v>
      </c>
      <c r="T330" s="7" t="s">
        <v>1929</v>
      </c>
      <c r="U330" s="7" t="s">
        <v>1931</v>
      </c>
      <c r="V330" s="7">
        <v>13067.544</v>
      </c>
      <c r="W330" s="7">
        <v>119</v>
      </c>
      <c r="X330" s="7">
        <v>19</v>
      </c>
      <c r="Y330" s="7">
        <v>46</v>
      </c>
      <c r="Z330" s="7" t="s">
        <v>1955</v>
      </c>
      <c r="AA330" s="7" t="s">
        <v>1956</v>
      </c>
      <c r="AB330" s="22">
        <v>499.15499999999997</v>
      </c>
      <c r="AC330" s="7" t="b">
        <v>0</v>
      </c>
      <c r="AD330" s="7">
        <v>0.16191900000000001</v>
      </c>
      <c r="AE330" s="7" t="s">
        <v>1623</v>
      </c>
      <c r="AF330" s="265"/>
      <c r="AG330" s="258">
        <f t="shared" si="10"/>
        <v>0.5</v>
      </c>
      <c r="AH330" s="7" t="str">
        <f t="shared" si="11"/>
        <v>NO</v>
      </c>
      <c r="AI330" s="265"/>
      <c r="AJ330" s="238"/>
      <c r="AK330" s="238"/>
      <c r="AL330" s="238"/>
      <c r="AM330" s="238"/>
      <c r="AN330" s="238"/>
      <c r="AO330" s="238"/>
      <c r="AP330" s="238"/>
      <c r="AQ330" s="238"/>
      <c r="AR330" s="238"/>
      <c r="AS330" s="238"/>
      <c r="AT330" s="238"/>
      <c r="AU330" s="238"/>
      <c r="AV330" s="238"/>
      <c r="AW330" s="238"/>
      <c r="AX330" s="238"/>
    </row>
    <row r="331" spans="1:50" x14ac:dyDescent="0.2">
      <c r="A331" s="6" t="s">
        <v>641</v>
      </c>
      <c r="B331" s="7" t="s">
        <v>642</v>
      </c>
      <c r="C331" s="7" t="s">
        <v>797</v>
      </c>
      <c r="D331" s="7" t="s">
        <v>27</v>
      </c>
      <c r="E331" s="7" t="s">
        <v>132</v>
      </c>
      <c r="F331" s="155" t="s">
        <v>644</v>
      </c>
      <c r="G331" s="7" t="s">
        <v>133</v>
      </c>
      <c r="H331" s="7" t="s">
        <v>27</v>
      </c>
      <c r="I331" s="7" t="s">
        <v>136</v>
      </c>
      <c r="J331" s="211" t="s">
        <v>798</v>
      </c>
      <c r="M331" s="6" t="s">
        <v>1619</v>
      </c>
      <c r="N331" s="7" t="s">
        <v>1616</v>
      </c>
      <c r="O331" s="7" t="s">
        <v>1617</v>
      </c>
      <c r="P331" s="7">
        <v>314</v>
      </c>
      <c r="Q331" s="7">
        <v>-9.2233720368547697E+18</v>
      </c>
      <c r="R331" s="211" t="s">
        <v>798</v>
      </c>
      <c r="S331" s="7" t="s">
        <v>642</v>
      </c>
      <c r="T331" s="7" t="s">
        <v>1929</v>
      </c>
      <c r="U331" s="7" t="s">
        <v>1931</v>
      </c>
      <c r="V331" s="7">
        <v>13067.544</v>
      </c>
      <c r="W331" s="7">
        <v>36</v>
      </c>
      <c r="X331" s="7">
        <v>6</v>
      </c>
      <c r="Y331" s="7">
        <v>10</v>
      </c>
      <c r="Z331" s="7" t="s">
        <v>1956</v>
      </c>
      <c r="AA331" s="7" t="s">
        <v>1957</v>
      </c>
      <c r="AB331" s="22">
        <v>499.15499999999997</v>
      </c>
      <c r="AC331" s="7" t="b">
        <v>1</v>
      </c>
      <c r="AD331" s="7">
        <v>0.99329900000000004</v>
      </c>
      <c r="AE331" s="7" t="s">
        <v>1667</v>
      </c>
      <c r="AF331" s="265"/>
      <c r="AG331" s="258">
        <f t="shared" si="10"/>
        <v>0.5</v>
      </c>
      <c r="AH331" s="7" t="str">
        <f t="shared" si="11"/>
        <v>YES</v>
      </c>
      <c r="AI331" s="265"/>
      <c r="AJ331" s="238"/>
      <c r="AK331" s="238"/>
      <c r="AL331" s="238"/>
      <c r="AM331" s="238"/>
      <c r="AN331" s="238"/>
      <c r="AO331" s="238"/>
      <c r="AP331" s="238"/>
      <c r="AQ331" s="238"/>
      <c r="AR331" s="238"/>
      <c r="AS331" s="238"/>
      <c r="AT331" s="238"/>
      <c r="AU331" s="238"/>
      <c r="AV331" s="238"/>
      <c r="AW331" s="238"/>
      <c r="AX331" s="238"/>
    </row>
    <row r="332" spans="1:50" x14ac:dyDescent="0.2">
      <c r="A332" s="6" t="s">
        <v>641</v>
      </c>
      <c r="B332" s="7" t="s">
        <v>642</v>
      </c>
      <c r="C332" s="7" t="s">
        <v>799</v>
      </c>
      <c r="D332" s="7" t="s">
        <v>27</v>
      </c>
      <c r="E332" s="7" t="s">
        <v>195</v>
      </c>
      <c r="F332" s="7" t="s">
        <v>133</v>
      </c>
      <c r="G332" s="155" t="s">
        <v>644</v>
      </c>
      <c r="H332" s="7" t="s">
        <v>27</v>
      </c>
      <c r="I332" s="7" t="s">
        <v>136</v>
      </c>
      <c r="J332" s="213" t="s">
        <v>800</v>
      </c>
      <c r="M332" s="6" t="s">
        <v>1619</v>
      </c>
      <c r="N332" s="7" t="s">
        <v>1616</v>
      </c>
      <c r="O332" s="7" t="s">
        <v>1617</v>
      </c>
      <c r="P332" s="7">
        <v>315</v>
      </c>
      <c r="Q332" s="7">
        <v>-9.2233720368547697E+18</v>
      </c>
      <c r="R332" s="213" t="s">
        <v>800</v>
      </c>
      <c r="S332" s="7" t="s">
        <v>642</v>
      </c>
      <c r="T332" s="7" t="s">
        <v>1929</v>
      </c>
      <c r="U332" s="7" t="s">
        <v>1931</v>
      </c>
      <c r="V332" s="7">
        <v>13067.544</v>
      </c>
      <c r="W332" s="7">
        <v>44</v>
      </c>
      <c r="X332" s="7">
        <v>8</v>
      </c>
      <c r="Y332" s="7">
        <v>14</v>
      </c>
      <c r="Z332" s="7" t="s">
        <v>1957</v>
      </c>
      <c r="AA332" s="7" t="s">
        <v>1958</v>
      </c>
      <c r="AB332" s="22">
        <v>499.15499999999997</v>
      </c>
      <c r="AC332" s="7" t="b">
        <v>0</v>
      </c>
      <c r="AD332" s="7">
        <v>0.36395499999999997</v>
      </c>
      <c r="AE332" s="7" t="s">
        <v>1623</v>
      </c>
      <c r="AF332" s="265"/>
      <c r="AG332" s="258">
        <f t="shared" si="10"/>
        <v>0.5</v>
      </c>
      <c r="AH332" s="7" t="str">
        <f t="shared" si="11"/>
        <v>NO</v>
      </c>
      <c r="AI332" s="265"/>
      <c r="AJ332" s="238"/>
      <c r="AK332" s="238"/>
      <c r="AL332" s="238"/>
      <c r="AM332" s="238"/>
      <c r="AN332" s="238"/>
      <c r="AO332" s="238"/>
      <c r="AP332" s="238"/>
      <c r="AQ332" s="238"/>
      <c r="AR332" s="238"/>
      <c r="AS332" s="238"/>
      <c r="AT332" s="238"/>
      <c r="AU332" s="238"/>
      <c r="AV332" s="238"/>
      <c r="AW332" s="238"/>
      <c r="AX332" s="238"/>
    </row>
    <row r="333" spans="1:50" ht="37" x14ac:dyDescent="0.2">
      <c r="A333" s="6" t="s">
        <v>641</v>
      </c>
      <c r="B333" s="7" t="s">
        <v>642</v>
      </c>
      <c r="C333" s="7" t="s">
        <v>801</v>
      </c>
      <c r="D333" s="7" t="s">
        <v>27</v>
      </c>
      <c r="E333" s="7" t="s">
        <v>132</v>
      </c>
      <c r="F333" s="155" t="s">
        <v>644</v>
      </c>
      <c r="G333" s="7" t="s">
        <v>133</v>
      </c>
      <c r="H333" s="7" t="s">
        <v>27</v>
      </c>
      <c r="I333" s="7" t="s">
        <v>136</v>
      </c>
      <c r="J333" s="212" t="s">
        <v>802</v>
      </c>
      <c r="M333" s="6" t="s">
        <v>1619</v>
      </c>
      <c r="N333" s="7" t="s">
        <v>1616</v>
      </c>
      <c r="O333" s="7" t="s">
        <v>1617</v>
      </c>
      <c r="P333" s="7">
        <v>316</v>
      </c>
      <c r="Q333" s="7">
        <v>-9.2233720368547697E+18</v>
      </c>
      <c r="R333" s="217" t="s">
        <v>802</v>
      </c>
      <c r="S333" s="7" t="s">
        <v>642</v>
      </c>
      <c r="T333" s="7" t="s">
        <v>1929</v>
      </c>
      <c r="U333" s="7" t="s">
        <v>1931</v>
      </c>
      <c r="V333" s="7">
        <v>13067.544</v>
      </c>
      <c r="W333" s="7">
        <v>109</v>
      </c>
      <c r="X333" s="7">
        <v>20</v>
      </c>
      <c r="Y333" s="7">
        <v>51</v>
      </c>
      <c r="Z333" s="7" t="s">
        <v>1958</v>
      </c>
      <c r="AA333" s="7" t="s">
        <v>1959</v>
      </c>
      <c r="AB333" s="22">
        <v>499.15499999999997</v>
      </c>
      <c r="AC333" s="7" t="b">
        <v>0</v>
      </c>
      <c r="AD333" s="7">
        <v>1.1640000000000001E-3</v>
      </c>
      <c r="AE333" s="7" t="s">
        <v>1623</v>
      </c>
      <c r="AF333" s="265"/>
      <c r="AG333" s="258">
        <f t="shared" si="10"/>
        <v>0.5</v>
      </c>
      <c r="AH333" s="7" t="str">
        <f t="shared" si="11"/>
        <v>NO</v>
      </c>
      <c r="AI333" s="265"/>
      <c r="AJ333" s="238"/>
      <c r="AK333" s="238"/>
      <c r="AL333" s="238"/>
      <c r="AM333" s="238"/>
      <c r="AN333" s="238"/>
      <c r="AO333" s="238"/>
      <c r="AP333" s="238"/>
      <c r="AQ333" s="238"/>
      <c r="AR333" s="238"/>
      <c r="AS333" s="238"/>
      <c r="AT333" s="238"/>
      <c r="AU333" s="238"/>
      <c r="AV333" s="238"/>
      <c r="AW333" s="238"/>
      <c r="AX333" s="238"/>
    </row>
    <row r="334" spans="1:50" ht="49" x14ac:dyDescent="0.2">
      <c r="A334" s="6" t="s">
        <v>641</v>
      </c>
      <c r="B334" s="7" t="s">
        <v>642</v>
      </c>
      <c r="C334" s="7" t="s">
        <v>803</v>
      </c>
      <c r="D334" s="7" t="s">
        <v>27</v>
      </c>
      <c r="E334" s="7" t="s">
        <v>195</v>
      </c>
      <c r="F334" s="7" t="s">
        <v>133</v>
      </c>
      <c r="G334" s="155" t="s">
        <v>644</v>
      </c>
      <c r="H334" s="7" t="s">
        <v>27</v>
      </c>
      <c r="I334" s="7" t="s">
        <v>136</v>
      </c>
      <c r="J334" s="211" t="s">
        <v>804</v>
      </c>
      <c r="M334" s="6" t="s">
        <v>1619</v>
      </c>
      <c r="N334" s="7" t="s">
        <v>1616</v>
      </c>
      <c r="O334" s="7" t="s">
        <v>1617</v>
      </c>
      <c r="P334" s="7">
        <v>317</v>
      </c>
      <c r="Q334" s="7">
        <v>-9.2233720368547697E+18</v>
      </c>
      <c r="R334" s="211" t="s">
        <v>804</v>
      </c>
      <c r="S334" s="7" t="s">
        <v>642</v>
      </c>
      <c r="T334" s="7" t="s">
        <v>1929</v>
      </c>
      <c r="U334" s="7" t="s">
        <v>1931</v>
      </c>
      <c r="V334" s="7">
        <v>13067.544</v>
      </c>
      <c r="W334" s="7">
        <v>167</v>
      </c>
      <c r="X334" s="7">
        <v>33</v>
      </c>
      <c r="Y334" s="7">
        <v>60</v>
      </c>
      <c r="Z334" s="7" t="s">
        <v>1959</v>
      </c>
      <c r="AA334" s="7" t="s">
        <v>1960</v>
      </c>
      <c r="AB334" s="22">
        <v>499.15499999999997</v>
      </c>
      <c r="AC334" s="7" t="b">
        <v>1</v>
      </c>
      <c r="AD334" s="7">
        <v>0.98779399999999995</v>
      </c>
      <c r="AE334" s="7" t="s">
        <v>1667</v>
      </c>
      <c r="AF334" s="265"/>
      <c r="AG334" s="258">
        <f t="shared" si="10"/>
        <v>0.5</v>
      </c>
      <c r="AH334" s="7" t="str">
        <f t="shared" si="11"/>
        <v>YES</v>
      </c>
      <c r="AI334" s="265"/>
      <c r="AJ334" s="238"/>
      <c r="AK334" s="238"/>
      <c r="AL334" s="238"/>
      <c r="AM334" s="238"/>
      <c r="AN334" s="238"/>
      <c r="AO334" s="238"/>
      <c r="AP334" s="238"/>
      <c r="AQ334" s="238"/>
      <c r="AR334" s="238"/>
      <c r="AS334" s="238"/>
      <c r="AT334" s="238"/>
      <c r="AU334" s="238"/>
      <c r="AV334" s="238"/>
      <c r="AW334" s="238"/>
      <c r="AX334" s="238"/>
    </row>
    <row r="335" spans="1:50" ht="25" x14ac:dyDescent="0.2">
      <c r="A335" s="6" t="s">
        <v>641</v>
      </c>
      <c r="B335" s="7" t="s">
        <v>642</v>
      </c>
      <c r="C335" s="7" t="s">
        <v>805</v>
      </c>
      <c r="D335" s="7" t="s">
        <v>27</v>
      </c>
      <c r="E335" s="7" t="s">
        <v>132</v>
      </c>
      <c r="F335" s="155" t="s">
        <v>644</v>
      </c>
      <c r="G335" s="7" t="s">
        <v>133</v>
      </c>
      <c r="H335" s="7" t="s">
        <v>27</v>
      </c>
      <c r="I335" s="7" t="s">
        <v>136</v>
      </c>
      <c r="J335" s="212" t="s">
        <v>806</v>
      </c>
      <c r="M335" s="6" t="s">
        <v>1619</v>
      </c>
      <c r="N335" s="7" t="s">
        <v>1616</v>
      </c>
      <c r="O335" s="7" t="s">
        <v>1617</v>
      </c>
      <c r="P335" s="7">
        <v>318</v>
      </c>
      <c r="Q335" s="7">
        <v>-9.2233720368547697E+18</v>
      </c>
      <c r="R335" s="217" t="s">
        <v>806</v>
      </c>
      <c r="S335" s="7" t="s">
        <v>642</v>
      </c>
      <c r="T335" s="7" t="s">
        <v>1929</v>
      </c>
      <c r="U335" s="7" t="s">
        <v>1931</v>
      </c>
      <c r="V335" s="7">
        <v>13067.544</v>
      </c>
      <c r="W335" s="7">
        <v>69</v>
      </c>
      <c r="X335" s="7">
        <v>12</v>
      </c>
      <c r="Y335" s="7">
        <v>33</v>
      </c>
      <c r="Z335" s="7" t="s">
        <v>1960</v>
      </c>
      <c r="AA335" s="7" t="s">
        <v>1961</v>
      </c>
      <c r="AB335" s="22">
        <v>499.15499999999997</v>
      </c>
      <c r="AC335" s="7" t="b">
        <v>0</v>
      </c>
      <c r="AD335" s="7">
        <v>1.2298999999999999E-2</v>
      </c>
      <c r="AE335" s="7" t="s">
        <v>1623</v>
      </c>
      <c r="AF335" s="265"/>
      <c r="AG335" s="258">
        <f t="shared" si="10"/>
        <v>0.5</v>
      </c>
      <c r="AH335" s="7" t="str">
        <f t="shared" si="11"/>
        <v>NO</v>
      </c>
      <c r="AI335" s="265"/>
      <c r="AJ335" s="238"/>
      <c r="AK335" s="238"/>
      <c r="AL335" s="238"/>
      <c r="AM335" s="238"/>
      <c r="AN335" s="238"/>
      <c r="AO335" s="238"/>
      <c r="AP335" s="238"/>
      <c r="AQ335" s="238"/>
      <c r="AR335" s="238"/>
      <c r="AS335" s="238"/>
      <c r="AT335" s="238"/>
      <c r="AU335" s="238"/>
      <c r="AV335" s="238"/>
      <c r="AW335" s="238"/>
      <c r="AX335" s="238"/>
    </row>
    <row r="336" spans="1:50" ht="49" x14ac:dyDescent="0.2">
      <c r="A336" s="6" t="s">
        <v>641</v>
      </c>
      <c r="B336" s="7" t="s">
        <v>642</v>
      </c>
      <c r="C336" s="7" t="s">
        <v>807</v>
      </c>
      <c r="D336" s="7" t="s">
        <v>27</v>
      </c>
      <c r="E336" s="7" t="s">
        <v>195</v>
      </c>
      <c r="F336" s="7" t="s">
        <v>133</v>
      </c>
      <c r="G336" s="155" t="s">
        <v>644</v>
      </c>
      <c r="H336" s="7" t="s">
        <v>27</v>
      </c>
      <c r="I336" s="7" t="s">
        <v>136</v>
      </c>
      <c r="J336" s="213" t="s">
        <v>808</v>
      </c>
      <c r="M336" s="6" t="s">
        <v>1619</v>
      </c>
      <c r="N336" s="7" t="s">
        <v>1616</v>
      </c>
      <c r="O336" s="7" t="s">
        <v>1617</v>
      </c>
      <c r="P336" s="7">
        <v>319</v>
      </c>
      <c r="Q336" s="7">
        <v>-9.2233720368547697E+18</v>
      </c>
      <c r="R336" s="213" t="s">
        <v>808</v>
      </c>
      <c r="S336" s="7" t="s">
        <v>642</v>
      </c>
      <c r="T336" s="7" t="s">
        <v>1929</v>
      </c>
      <c r="U336" s="7" t="s">
        <v>1931</v>
      </c>
      <c r="V336" s="7">
        <v>13067.544</v>
      </c>
      <c r="W336" s="7">
        <v>140</v>
      </c>
      <c r="X336" s="7">
        <v>25</v>
      </c>
      <c r="Y336" s="7">
        <v>32</v>
      </c>
      <c r="Z336" s="7" t="s">
        <v>1961</v>
      </c>
      <c r="AA336" s="7" t="s">
        <v>1931</v>
      </c>
      <c r="AB336" s="22">
        <v>499.15499999999997</v>
      </c>
      <c r="AC336" s="7" t="b">
        <v>0</v>
      </c>
      <c r="AD336" s="7">
        <v>1.2127000000000001E-2</v>
      </c>
      <c r="AE336" s="7" t="s">
        <v>1623</v>
      </c>
      <c r="AF336" s="265"/>
      <c r="AG336" s="258">
        <f t="shared" si="10"/>
        <v>0.5</v>
      </c>
      <c r="AH336" s="7" t="str">
        <f t="shared" si="11"/>
        <v>NO</v>
      </c>
      <c r="AI336" s="265"/>
      <c r="AJ336" s="238"/>
      <c r="AK336" s="238"/>
      <c r="AL336" s="238"/>
      <c r="AM336" s="238"/>
      <c r="AN336" s="238"/>
      <c r="AO336" s="238"/>
      <c r="AP336" s="238"/>
      <c r="AQ336" s="238"/>
      <c r="AR336" s="238"/>
      <c r="AS336" s="238"/>
      <c r="AT336" s="238"/>
      <c r="AU336" s="238"/>
      <c r="AV336" s="238"/>
      <c r="AW336" s="238"/>
      <c r="AX336" s="238"/>
    </row>
    <row r="337" spans="1:50" ht="37" x14ac:dyDescent="0.2">
      <c r="A337" s="6" t="s">
        <v>641</v>
      </c>
      <c r="B337" s="7" t="s">
        <v>642</v>
      </c>
      <c r="C337" s="7" t="s">
        <v>809</v>
      </c>
      <c r="D337" s="7" t="s">
        <v>27</v>
      </c>
      <c r="E337" s="7" t="s">
        <v>132</v>
      </c>
      <c r="F337" s="155" t="s">
        <v>644</v>
      </c>
      <c r="G337" s="7" t="s">
        <v>133</v>
      </c>
      <c r="H337" s="7" t="s">
        <v>27</v>
      </c>
      <c r="I337" s="7" t="s">
        <v>136</v>
      </c>
      <c r="J337" s="211" t="s">
        <v>810</v>
      </c>
      <c r="M337" s="6" t="s">
        <v>1619</v>
      </c>
      <c r="N337" s="7" t="s">
        <v>1616</v>
      </c>
      <c r="O337" s="7" t="s">
        <v>1617</v>
      </c>
      <c r="P337" s="7">
        <v>320</v>
      </c>
      <c r="Q337" s="7">
        <v>-9.2233720368547697E+18</v>
      </c>
      <c r="R337" s="211" t="s">
        <v>810</v>
      </c>
      <c r="S337" s="7" t="s">
        <v>642</v>
      </c>
      <c r="T337" s="7" t="s">
        <v>1962</v>
      </c>
      <c r="U337" s="7" t="s">
        <v>1964</v>
      </c>
      <c r="V337" s="7">
        <v>15972.949000000001</v>
      </c>
      <c r="W337" s="7">
        <v>117</v>
      </c>
      <c r="X337" s="7">
        <v>19</v>
      </c>
      <c r="Y337" s="7">
        <v>27</v>
      </c>
      <c r="Z337" s="7" t="s">
        <v>1962</v>
      </c>
      <c r="AA337" s="7" t="s">
        <v>1963</v>
      </c>
      <c r="AB337" s="22">
        <v>499.15499999999997</v>
      </c>
      <c r="AC337" s="7" t="b">
        <v>0</v>
      </c>
      <c r="AD337" s="7">
        <v>7.9900000000000001E-4</v>
      </c>
      <c r="AE337" s="7" t="s">
        <v>1623</v>
      </c>
      <c r="AF337" s="265"/>
      <c r="AG337" s="258">
        <f t="shared" si="10"/>
        <v>0.5</v>
      </c>
      <c r="AH337" s="7" t="str">
        <f t="shared" si="11"/>
        <v>NO</v>
      </c>
      <c r="AI337" s="265"/>
      <c r="AJ337" s="238"/>
      <c r="AK337" s="238"/>
      <c r="AL337" s="238"/>
      <c r="AM337" s="238"/>
      <c r="AN337" s="238"/>
      <c r="AO337" s="238"/>
      <c r="AP337" s="238"/>
      <c r="AQ337" s="238"/>
      <c r="AR337" s="238"/>
      <c r="AS337" s="238"/>
      <c r="AT337" s="238"/>
      <c r="AU337" s="238"/>
      <c r="AV337" s="238"/>
      <c r="AW337" s="238"/>
      <c r="AX337" s="238"/>
    </row>
    <row r="338" spans="1:50" ht="49" x14ac:dyDescent="0.2">
      <c r="A338" s="6" t="s">
        <v>641</v>
      </c>
      <c r="B338" s="7" t="s">
        <v>642</v>
      </c>
      <c r="C338" s="7" t="s">
        <v>811</v>
      </c>
      <c r="D338" s="7" t="s">
        <v>27</v>
      </c>
      <c r="E338" s="7" t="s">
        <v>195</v>
      </c>
      <c r="F338" s="7" t="s">
        <v>133</v>
      </c>
      <c r="G338" s="155" t="s">
        <v>644</v>
      </c>
      <c r="H338" s="7" t="s">
        <v>27</v>
      </c>
      <c r="I338" s="7" t="s">
        <v>136</v>
      </c>
      <c r="J338" s="213" t="s">
        <v>812</v>
      </c>
      <c r="M338" s="6" t="s">
        <v>1619</v>
      </c>
      <c r="N338" s="7" t="s">
        <v>1616</v>
      </c>
      <c r="O338" s="7" t="s">
        <v>1617</v>
      </c>
      <c r="P338" s="7">
        <v>321</v>
      </c>
      <c r="Q338" s="7">
        <v>-9.2233720368547697E+18</v>
      </c>
      <c r="R338" s="213" t="s">
        <v>812</v>
      </c>
      <c r="S338" s="7" t="s">
        <v>642</v>
      </c>
      <c r="T338" s="7" t="s">
        <v>1962</v>
      </c>
      <c r="U338" s="7" t="s">
        <v>1964</v>
      </c>
      <c r="V338" s="7">
        <v>15972.949000000001</v>
      </c>
      <c r="W338" s="7">
        <v>140</v>
      </c>
      <c r="X338" s="7">
        <v>21</v>
      </c>
      <c r="Y338" s="7">
        <v>43</v>
      </c>
      <c r="Z338" s="7" t="s">
        <v>1963</v>
      </c>
      <c r="AA338" s="7" t="s">
        <v>1965</v>
      </c>
      <c r="AB338" s="22">
        <v>499.15499999999997</v>
      </c>
      <c r="AC338" s="7" t="b">
        <v>0</v>
      </c>
      <c r="AD338" s="7">
        <v>2.7244000000000001E-2</v>
      </c>
      <c r="AE338" s="7" t="s">
        <v>1623</v>
      </c>
      <c r="AF338" s="265"/>
      <c r="AG338" s="258">
        <f t="shared" si="10"/>
        <v>0.5</v>
      </c>
      <c r="AH338" s="7" t="str">
        <f t="shared" si="11"/>
        <v>NO</v>
      </c>
      <c r="AI338" s="265"/>
      <c r="AJ338" s="238"/>
      <c r="AK338" s="238"/>
      <c r="AL338" s="238"/>
      <c r="AM338" s="238"/>
      <c r="AN338" s="238"/>
      <c r="AO338" s="238"/>
      <c r="AP338" s="238"/>
      <c r="AQ338" s="238"/>
      <c r="AR338" s="238"/>
      <c r="AS338" s="238"/>
      <c r="AT338" s="238"/>
      <c r="AU338" s="238"/>
      <c r="AV338" s="238"/>
      <c r="AW338" s="238"/>
      <c r="AX338" s="238"/>
    </row>
    <row r="339" spans="1:50" ht="25" x14ac:dyDescent="0.2">
      <c r="A339" s="6" t="s">
        <v>641</v>
      </c>
      <c r="B339" s="7" t="s">
        <v>642</v>
      </c>
      <c r="C339" s="7" t="s">
        <v>813</v>
      </c>
      <c r="D339" s="7" t="s">
        <v>27</v>
      </c>
      <c r="E339" s="7" t="s">
        <v>132</v>
      </c>
      <c r="F339" s="155" t="s">
        <v>644</v>
      </c>
      <c r="G339" s="7" t="s">
        <v>133</v>
      </c>
      <c r="H339" s="7" t="s">
        <v>27</v>
      </c>
      <c r="I339" s="7" t="s">
        <v>136</v>
      </c>
      <c r="J339" s="212" t="s">
        <v>814</v>
      </c>
      <c r="M339" s="6" t="s">
        <v>1619</v>
      </c>
      <c r="N339" s="7" t="s">
        <v>1616</v>
      </c>
      <c r="O339" s="7" t="s">
        <v>1617</v>
      </c>
      <c r="P339" s="7">
        <v>322</v>
      </c>
      <c r="Q339" s="7">
        <v>-9.2233720368547697E+18</v>
      </c>
      <c r="R339" s="217" t="s">
        <v>814</v>
      </c>
      <c r="S339" s="7" t="s">
        <v>642</v>
      </c>
      <c r="T339" s="7" t="s">
        <v>1962</v>
      </c>
      <c r="U339" s="7" t="s">
        <v>1964</v>
      </c>
      <c r="V339" s="7">
        <v>15972.949000000001</v>
      </c>
      <c r="W339" s="7">
        <v>76</v>
      </c>
      <c r="X339" s="7">
        <v>12</v>
      </c>
      <c r="Y339" s="7">
        <v>32</v>
      </c>
      <c r="Z339" s="7" t="s">
        <v>1965</v>
      </c>
      <c r="AA339" s="7" t="s">
        <v>1966</v>
      </c>
      <c r="AB339" s="22">
        <v>499.15499999999997</v>
      </c>
      <c r="AC339" s="7" t="b">
        <v>1</v>
      </c>
      <c r="AD339" s="7">
        <v>0.94741799999999998</v>
      </c>
      <c r="AE339" s="7" t="s">
        <v>1667</v>
      </c>
      <c r="AF339" s="265"/>
      <c r="AG339" s="258">
        <f t="shared" si="10"/>
        <v>0.5</v>
      </c>
      <c r="AH339" s="7" t="str">
        <f t="shared" si="11"/>
        <v>YES</v>
      </c>
      <c r="AI339" s="265"/>
      <c r="AJ339" s="238"/>
      <c r="AK339" s="238"/>
      <c r="AL339" s="238"/>
      <c r="AM339" s="238"/>
      <c r="AN339" s="238"/>
      <c r="AO339" s="238"/>
      <c r="AP339" s="238"/>
      <c r="AQ339" s="238"/>
      <c r="AR339" s="238"/>
      <c r="AS339" s="238"/>
      <c r="AT339" s="238"/>
      <c r="AU339" s="238"/>
      <c r="AV339" s="238"/>
      <c r="AW339" s="238"/>
      <c r="AX339" s="238"/>
    </row>
    <row r="340" spans="1:50" ht="49" x14ac:dyDescent="0.2">
      <c r="A340" s="6" t="s">
        <v>641</v>
      </c>
      <c r="B340" s="7" t="s">
        <v>642</v>
      </c>
      <c r="C340" s="7" t="s">
        <v>815</v>
      </c>
      <c r="D340" s="7" t="s">
        <v>27</v>
      </c>
      <c r="E340" s="7" t="s">
        <v>195</v>
      </c>
      <c r="F340" s="7" t="s">
        <v>133</v>
      </c>
      <c r="G340" s="155" t="s">
        <v>644</v>
      </c>
      <c r="H340" s="7" t="s">
        <v>27</v>
      </c>
      <c r="I340" s="7" t="s">
        <v>136</v>
      </c>
      <c r="J340" s="213" t="s">
        <v>816</v>
      </c>
      <c r="M340" s="6" t="s">
        <v>1619</v>
      </c>
      <c r="N340" s="7" t="s">
        <v>1616</v>
      </c>
      <c r="O340" s="7" t="s">
        <v>1617</v>
      </c>
      <c r="P340" s="7">
        <v>323</v>
      </c>
      <c r="Q340" s="7">
        <v>-9.2233720368547697E+18</v>
      </c>
      <c r="R340" s="213" t="s">
        <v>816</v>
      </c>
      <c r="S340" s="7" t="s">
        <v>642</v>
      </c>
      <c r="T340" s="7" t="s">
        <v>1962</v>
      </c>
      <c r="U340" s="7" t="s">
        <v>1964</v>
      </c>
      <c r="V340" s="7">
        <v>15972.949000000001</v>
      </c>
      <c r="W340" s="7">
        <v>140</v>
      </c>
      <c r="X340" s="7">
        <v>18</v>
      </c>
      <c r="Y340" s="7">
        <v>42</v>
      </c>
      <c r="Z340" s="7" t="s">
        <v>1966</v>
      </c>
      <c r="AA340" s="7" t="s">
        <v>1967</v>
      </c>
      <c r="AB340" s="22">
        <v>499.15499999999997</v>
      </c>
      <c r="AC340" s="7" t="b">
        <v>0</v>
      </c>
      <c r="AD340" s="7">
        <v>0.118113</v>
      </c>
      <c r="AE340" s="7" t="s">
        <v>1623</v>
      </c>
      <c r="AF340" s="265"/>
      <c r="AG340" s="258">
        <f t="shared" si="10"/>
        <v>0.5</v>
      </c>
      <c r="AH340" s="7" t="str">
        <f t="shared" si="11"/>
        <v>NO</v>
      </c>
      <c r="AI340" s="265"/>
      <c r="AJ340" s="238"/>
      <c r="AK340" s="238"/>
      <c r="AL340" s="238"/>
      <c r="AM340" s="238"/>
      <c r="AN340" s="238"/>
      <c r="AO340" s="238"/>
      <c r="AP340" s="238"/>
      <c r="AQ340" s="238"/>
      <c r="AR340" s="238"/>
      <c r="AS340" s="238"/>
      <c r="AT340" s="238"/>
      <c r="AU340" s="238"/>
      <c r="AV340" s="238"/>
      <c r="AW340" s="238"/>
      <c r="AX340" s="238"/>
    </row>
    <row r="341" spans="1:50" ht="49" x14ac:dyDescent="0.2">
      <c r="A341" s="6" t="s">
        <v>641</v>
      </c>
      <c r="B341" s="7" t="s">
        <v>642</v>
      </c>
      <c r="C341" s="7" t="s">
        <v>817</v>
      </c>
      <c r="D341" s="7" t="s">
        <v>27</v>
      </c>
      <c r="E341" s="7" t="s">
        <v>132</v>
      </c>
      <c r="F341" s="155" t="s">
        <v>644</v>
      </c>
      <c r="G341" s="7" t="s">
        <v>133</v>
      </c>
      <c r="H341" s="7" t="s">
        <v>27</v>
      </c>
      <c r="I341" s="7" t="s">
        <v>136</v>
      </c>
      <c r="J341" s="212" t="s">
        <v>818</v>
      </c>
      <c r="M341" s="6" t="s">
        <v>1619</v>
      </c>
      <c r="N341" s="7" t="s">
        <v>1616</v>
      </c>
      <c r="O341" s="7" t="s">
        <v>1617</v>
      </c>
      <c r="P341" s="7">
        <v>324</v>
      </c>
      <c r="Q341" s="7">
        <v>-9.2233720368547697E+18</v>
      </c>
      <c r="R341" s="217" t="s">
        <v>818</v>
      </c>
      <c r="S341" s="7" t="s">
        <v>642</v>
      </c>
      <c r="T341" s="7" t="s">
        <v>1962</v>
      </c>
      <c r="U341" s="7" t="s">
        <v>1964</v>
      </c>
      <c r="V341" s="7">
        <v>15972.949000000001</v>
      </c>
      <c r="W341" s="7">
        <v>158</v>
      </c>
      <c r="X341" s="7">
        <v>28</v>
      </c>
      <c r="Y341" s="7">
        <v>66</v>
      </c>
      <c r="Z341" s="7" t="s">
        <v>1967</v>
      </c>
      <c r="AA341" s="7" t="s">
        <v>1968</v>
      </c>
      <c r="AB341" s="22">
        <v>499.15499999999997</v>
      </c>
      <c r="AC341" s="7" t="b">
        <v>0</v>
      </c>
      <c r="AD341" s="7">
        <v>0.13978099999999999</v>
      </c>
      <c r="AE341" s="7" t="s">
        <v>1623</v>
      </c>
      <c r="AF341" s="265"/>
      <c r="AG341" s="258">
        <f t="shared" si="10"/>
        <v>0.5</v>
      </c>
      <c r="AH341" s="7" t="str">
        <f t="shared" si="11"/>
        <v>NO</v>
      </c>
      <c r="AI341" s="265"/>
      <c r="AJ341" s="238"/>
      <c r="AK341" s="238"/>
      <c r="AL341" s="238"/>
      <c r="AM341" s="238"/>
      <c r="AN341" s="238"/>
      <c r="AO341" s="238"/>
      <c r="AP341" s="238"/>
      <c r="AQ341" s="238"/>
      <c r="AR341" s="238"/>
      <c r="AS341" s="238"/>
      <c r="AT341" s="238"/>
      <c r="AU341" s="238"/>
      <c r="AV341" s="238"/>
      <c r="AW341" s="238"/>
      <c r="AX341" s="238"/>
    </row>
    <row r="342" spans="1:50" ht="25" x14ac:dyDescent="0.2">
      <c r="A342" s="6" t="s">
        <v>641</v>
      </c>
      <c r="B342" s="7" t="s">
        <v>642</v>
      </c>
      <c r="C342" s="7" t="s">
        <v>819</v>
      </c>
      <c r="D342" s="7" t="s">
        <v>27</v>
      </c>
      <c r="E342" s="7" t="s">
        <v>195</v>
      </c>
      <c r="F342" s="7" t="s">
        <v>133</v>
      </c>
      <c r="G342" s="155" t="s">
        <v>644</v>
      </c>
      <c r="H342" s="7" t="s">
        <v>27</v>
      </c>
      <c r="I342" s="7" t="s">
        <v>136</v>
      </c>
      <c r="J342" s="213" t="s">
        <v>820</v>
      </c>
      <c r="M342" s="6" t="s">
        <v>1619</v>
      </c>
      <c r="N342" s="7" t="s">
        <v>1616</v>
      </c>
      <c r="O342" s="7" t="s">
        <v>1617</v>
      </c>
      <c r="P342" s="7">
        <v>325</v>
      </c>
      <c r="Q342" s="7">
        <v>-9.2233720368547697E+18</v>
      </c>
      <c r="R342" s="213" t="s">
        <v>820</v>
      </c>
      <c r="S342" s="7" t="s">
        <v>642</v>
      </c>
      <c r="T342" s="7" t="s">
        <v>1962</v>
      </c>
      <c r="U342" s="7" t="s">
        <v>1964</v>
      </c>
      <c r="V342" s="7">
        <v>15972.949000000001</v>
      </c>
      <c r="W342" s="7">
        <v>72</v>
      </c>
      <c r="X342" s="7">
        <v>15</v>
      </c>
      <c r="Y342" s="7">
        <v>26</v>
      </c>
      <c r="Z342" s="7" t="s">
        <v>1968</v>
      </c>
      <c r="AA342" s="7" t="s">
        <v>1969</v>
      </c>
      <c r="AB342" s="22">
        <v>499.15499999999997</v>
      </c>
      <c r="AC342" s="7" t="b">
        <v>0</v>
      </c>
      <c r="AD342" s="7">
        <v>6.6988000000000006E-2</v>
      </c>
      <c r="AE342" s="7" t="s">
        <v>1623</v>
      </c>
      <c r="AF342" s="265"/>
      <c r="AG342" s="258">
        <f t="shared" si="10"/>
        <v>0.5</v>
      </c>
      <c r="AH342" s="7" t="str">
        <f t="shared" si="11"/>
        <v>NO</v>
      </c>
      <c r="AI342" s="265"/>
      <c r="AJ342" s="238"/>
      <c r="AK342" s="238"/>
      <c r="AL342" s="238"/>
      <c r="AM342" s="238"/>
      <c r="AN342" s="238"/>
      <c r="AO342" s="238"/>
      <c r="AP342" s="238"/>
      <c r="AQ342" s="238"/>
      <c r="AR342" s="238"/>
      <c r="AS342" s="238"/>
      <c r="AT342" s="238"/>
      <c r="AU342" s="238"/>
      <c r="AV342" s="238"/>
      <c r="AW342" s="238"/>
      <c r="AX342" s="238"/>
    </row>
    <row r="343" spans="1:50" ht="37" x14ac:dyDescent="0.2">
      <c r="A343" s="6" t="s">
        <v>641</v>
      </c>
      <c r="B343" s="7" t="s">
        <v>642</v>
      </c>
      <c r="C343" s="7" t="s">
        <v>821</v>
      </c>
      <c r="D343" s="7" t="s">
        <v>27</v>
      </c>
      <c r="E343" s="7" t="s">
        <v>132</v>
      </c>
      <c r="F343" s="155" t="s">
        <v>644</v>
      </c>
      <c r="G343" s="7" t="s">
        <v>133</v>
      </c>
      <c r="H343" s="7" t="s">
        <v>27</v>
      </c>
      <c r="I343" s="7" t="s">
        <v>136</v>
      </c>
      <c r="J343" s="213" t="s">
        <v>822</v>
      </c>
      <c r="M343" s="6" t="s">
        <v>1619</v>
      </c>
      <c r="N343" s="7" t="s">
        <v>1616</v>
      </c>
      <c r="O343" s="7" t="s">
        <v>1617</v>
      </c>
      <c r="P343" s="7">
        <v>326</v>
      </c>
      <c r="Q343" s="7">
        <v>-9.2233720368547697E+18</v>
      </c>
      <c r="R343" s="213" t="s">
        <v>822</v>
      </c>
      <c r="S343" s="7" t="s">
        <v>642</v>
      </c>
      <c r="T343" s="7" t="s">
        <v>1962</v>
      </c>
      <c r="U343" s="7" t="s">
        <v>1964</v>
      </c>
      <c r="V343" s="7">
        <v>15972.949000000001</v>
      </c>
      <c r="W343" s="7">
        <v>119</v>
      </c>
      <c r="X343" s="7">
        <v>24</v>
      </c>
      <c r="Y343" s="7">
        <v>34</v>
      </c>
      <c r="Z343" s="7" t="s">
        <v>1969</v>
      </c>
      <c r="AA343" s="7" t="s">
        <v>1970</v>
      </c>
      <c r="AB343" s="22">
        <v>499.15499999999997</v>
      </c>
      <c r="AC343" s="7" t="b">
        <v>0</v>
      </c>
      <c r="AD343" s="7">
        <v>1.37E-4</v>
      </c>
      <c r="AE343" s="7" t="s">
        <v>1623</v>
      </c>
      <c r="AF343" s="265"/>
      <c r="AG343" s="258">
        <f t="shared" si="10"/>
        <v>0.5</v>
      </c>
      <c r="AH343" s="7" t="str">
        <f t="shared" si="11"/>
        <v>NO</v>
      </c>
      <c r="AI343" s="265"/>
      <c r="AJ343" s="238"/>
      <c r="AK343" s="238"/>
      <c r="AL343" s="238"/>
      <c r="AM343" s="238"/>
      <c r="AN343" s="238"/>
      <c r="AO343" s="238"/>
      <c r="AP343" s="238"/>
      <c r="AQ343" s="238"/>
      <c r="AR343" s="238"/>
      <c r="AS343" s="238"/>
      <c r="AT343" s="238"/>
      <c r="AU343" s="238"/>
      <c r="AV343" s="238"/>
      <c r="AW343" s="238"/>
      <c r="AX343" s="238"/>
    </row>
    <row r="344" spans="1:50" x14ac:dyDescent="0.2">
      <c r="A344" s="6" t="s">
        <v>641</v>
      </c>
      <c r="B344" s="7" t="s">
        <v>642</v>
      </c>
      <c r="C344" s="7" t="s">
        <v>823</v>
      </c>
      <c r="D344" s="7" t="s">
        <v>27</v>
      </c>
      <c r="E344" s="7" t="s">
        <v>195</v>
      </c>
      <c r="F344" s="7" t="s">
        <v>133</v>
      </c>
      <c r="G344" s="155" t="s">
        <v>644</v>
      </c>
      <c r="H344" s="7" t="s">
        <v>27</v>
      </c>
      <c r="I344" s="7" t="s">
        <v>136</v>
      </c>
      <c r="J344" s="211" t="s">
        <v>824</v>
      </c>
      <c r="M344" s="6" t="s">
        <v>1619</v>
      </c>
      <c r="N344" s="7" t="s">
        <v>1616</v>
      </c>
      <c r="O344" s="7" t="s">
        <v>1617</v>
      </c>
      <c r="P344" s="7">
        <v>327</v>
      </c>
      <c r="Q344" s="7">
        <v>-9.2233720368547697E+18</v>
      </c>
      <c r="R344" s="211" t="s">
        <v>824</v>
      </c>
      <c r="S344" s="7" t="s">
        <v>642</v>
      </c>
      <c r="T344" s="7" t="s">
        <v>1962</v>
      </c>
      <c r="U344" s="7" t="s">
        <v>1964</v>
      </c>
      <c r="V344" s="7">
        <v>15972.949000000001</v>
      </c>
      <c r="W344" s="7">
        <v>21</v>
      </c>
      <c r="X344" s="7">
        <v>3</v>
      </c>
      <c r="Y344" s="7">
        <v>9</v>
      </c>
      <c r="Z344" s="7" t="s">
        <v>1970</v>
      </c>
      <c r="AA344" s="7" t="s">
        <v>1971</v>
      </c>
      <c r="AB344" s="22">
        <v>499.15499999999997</v>
      </c>
      <c r="AC344" s="7" t="b">
        <v>0</v>
      </c>
      <c r="AD344" s="7">
        <v>1.4074E-2</v>
      </c>
      <c r="AE344" s="7" t="s">
        <v>1623</v>
      </c>
      <c r="AF344" s="265"/>
      <c r="AG344" s="258">
        <f t="shared" si="10"/>
        <v>0.5</v>
      </c>
      <c r="AH344" s="7" t="str">
        <f t="shared" si="11"/>
        <v>NO</v>
      </c>
      <c r="AI344" s="265"/>
      <c r="AJ344" s="238"/>
      <c r="AK344" s="238"/>
      <c r="AL344" s="238"/>
      <c r="AM344" s="238"/>
      <c r="AN344" s="238"/>
      <c r="AO344" s="238"/>
      <c r="AP344" s="238"/>
      <c r="AQ344" s="238"/>
      <c r="AR344" s="238"/>
      <c r="AS344" s="238"/>
      <c r="AT344" s="238"/>
      <c r="AU344" s="238"/>
      <c r="AV344" s="238"/>
      <c r="AW344" s="238"/>
      <c r="AX344" s="238"/>
    </row>
    <row r="345" spans="1:50" ht="37" x14ac:dyDescent="0.2">
      <c r="A345" s="6" t="s">
        <v>641</v>
      </c>
      <c r="B345" s="7" t="s">
        <v>642</v>
      </c>
      <c r="C345" s="7" t="s">
        <v>825</v>
      </c>
      <c r="D345" s="7" t="s">
        <v>27</v>
      </c>
      <c r="E345" s="7" t="s">
        <v>132</v>
      </c>
      <c r="F345" s="155" t="s">
        <v>644</v>
      </c>
      <c r="G345" s="7" t="s">
        <v>133</v>
      </c>
      <c r="H345" s="7" t="s">
        <v>27</v>
      </c>
      <c r="I345" s="7" t="s">
        <v>136</v>
      </c>
      <c r="J345" s="211" t="s">
        <v>826</v>
      </c>
      <c r="M345" s="6" t="s">
        <v>1619</v>
      </c>
      <c r="N345" s="7" t="s">
        <v>1616</v>
      </c>
      <c r="O345" s="7" t="s">
        <v>1617</v>
      </c>
      <c r="P345" s="7">
        <v>328</v>
      </c>
      <c r="Q345" s="7">
        <v>-9.2233720368547697E+18</v>
      </c>
      <c r="R345" s="211" t="s">
        <v>826</v>
      </c>
      <c r="S345" s="7" t="s">
        <v>642</v>
      </c>
      <c r="T345" s="7" t="s">
        <v>1962</v>
      </c>
      <c r="U345" s="7" t="s">
        <v>1964</v>
      </c>
      <c r="V345" s="7">
        <v>15972.949000000001</v>
      </c>
      <c r="W345" s="7">
        <v>135</v>
      </c>
      <c r="X345" s="7">
        <v>26</v>
      </c>
      <c r="Y345" s="7">
        <v>35</v>
      </c>
      <c r="Z345" s="7" t="s">
        <v>1971</v>
      </c>
      <c r="AA345" s="7" t="s">
        <v>1972</v>
      </c>
      <c r="AB345" s="22">
        <v>499.15499999999997</v>
      </c>
      <c r="AC345" s="7" t="b">
        <v>0</v>
      </c>
      <c r="AD345" s="7">
        <v>2.6800000000000001E-4</v>
      </c>
      <c r="AE345" s="7" t="s">
        <v>1623</v>
      </c>
      <c r="AF345" s="265"/>
      <c r="AG345" s="258">
        <f t="shared" si="10"/>
        <v>0.5</v>
      </c>
      <c r="AH345" s="7" t="str">
        <f t="shared" si="11"/>
        <v>NO</v>
      </c>
      <c r="AI345" s="265"/>
      <c r="AJ345" s="238"/>
      <c r="AK345" s="238"/>
      <c r="AL345" s="238"/>
      <c r="AM345" s="238"/>
      <c r="AN345" s="238"/>
      <c r="AO345" s="238"/>
      <c r="AP345" s="238"/>
      <c r="AQ345" s="238"/>
      <c r="AR345" s="238"/>
      <c r="AS345" s="238"/>
      <c r="AT345" s="238"/>
      <c r="AU345" s="238"/>
      <c r="AV345" s="238"/>
      <c r="AW345" s="238"/>
      <c r="AX345" s="238"/>
    </row>
    <row r="346" spans="1:50" ht="49" x14ac:dyDescent="0.2">
      <c r="A346" s="6" t="s">
        <v>641</v>
      </c>
      <c r="B346" s="7" t="s">
        <v>642</v>
      </c>
      <c r="C346" s="7" t="s">
        <v>827</v>
      </c>
      <c r="D346" s="7" t="s">
        <v>27</v>
      </c>
      <c r="E346" s="7" t="s">
        <v>195</v>
      </c>
      <c r="F346" s="7" t="s">
        <v>133</v>
      </c>
      <c r="G346" s="155" t="s">
        <v>644</v>
      </c>
      <c r="H346" s="7" t="s">
        <v>27</v>
      </c>
      <c r="I346" s="7" t="s">
        <v>136</v>
      </c>
      <c r="J346" s="212" t="s">
        <v>828</v>
      </c>
      <c r="M346" s="6" t="s">
        <v>1619</v>
      </c>
      <c r="N346" s="7" t="s">
        <v>1616</v>
      </c>
      <c r="O346" s="7" t="s">
        <v>1617</v>
      </c>
      <c r="P346" s="7">
        <v>329</v>
      </c>
      <c r="Q346" s="7">
        <v>-9.2233720368547697E+18</v>
      </c>
      <c r="R346" s="217" t="s">
        <v>828</v>
      </c>
      <c r="S346" s="7" t="s">
        <v>642</v>
      </c>
      <c r="T346" s="7" t="s">
        <v>1962</v>
      </c>
      <c r="U346" s="7" t="s">
        <v>1964</v>
      </c>
      <c r="V346" s="7">
        <v>15972.949000000001</v>
      </c>
      <c r="W346" s="7">
        <v>131</v>
      </c>
      <c r="X346" s="7">
        <v>19</v>
      </c>
      <c r="Y346" s="7">
        <v>70</v>
      </c>
      <c r="Z346" s="7" t="s">
        <v>1972</v>
      </c>
      <c r="AA346" s="7" t="s">
        <v>1973</v>
      </c>
      <c r="AB346" s="22">
        <v>499.15499999999997</v>
      </c>
      <c r="AC346" s="7" t="b">
        <v>0</v>
      </c>
      <c r="AD346" s="7">
        <v>2.3897999999999999E-2</v>
      </c>
      <c r="AE346" s="7" t="s">
        <v>1623</v>
      </c>
      <c r="AF346" s="265"/>
      <c r="AG346" s="258">
        <f t="shared" si="10"/>
        <v>0.5</v>
      </c>
      <c r="AH346" s="7" t="str">
        <f t="shared" si="11"/>
        <v>NO</v>
      </c>
      <c r="AI346" s="265"/>
      <c r="AJ346" s="238"/>
      <c r="AK346" s="238"/>
      <c r="AL346" s="238"/>
      <c r="AM346" s="238"/>
      <c r="AN346" s="238"/>
      <c r="AO346" s="238"/>
      <c r="AP346" s="238"/>
      <c r="AQ346" s="238"/>
      <c r="AR346" s="238"/>
      <c r="AS346" s="238"/>
      <c r="AT346" s="238"/>
      <c r="AU346" s="238"/>
      <c r="AV346" s="238"/>
      <c r="AW346" s="238"/>
      <c r="AX346" s="238"/>
    </row>
    <row r="347" spans="1:50" ht="61" x14ac:dyDescent="0.2">
      <c r="A347" s="6" t="s">
        <v>641</v>
      </c>
      <c r="B347" s="7" t="s">
        <v>642</v>
      </c>
      <c r="C347" s="7" t="s">
        <v>829</v>
      </c>
      <c r="D347" s="7" t="s">
        <v>27</v>
      </c>
      <c r="E347" s="7" t="s">
        <v>132</v>
      </c>
      <c r="F347" s="155" t="s">
        <v>644</v>
      </c>
      <c r="G347" s="7" t="s">
        <v>133</v>
      </c>
      <c r="H347" s="7" t="s">
        <v>27</v>
      </c>
      <c r="I347" s="7" t="s">
        <v>136</v>
      </c>
      <c r="J347" s="211" t="s">
        <v>830</v>
      </c>
      <c r="M347" s="6" t="s">
        <v>1619</v>
      </c>
      <c r="N347" s="7" t="s">
        <v>1616</v>
      </c>
      <c r="O347" s="7" t="s">
        <v>1617</v>
      </c>
      <c r="P347" s="7">
        <v>330</v>
      </c>
      <c r="Q347" s="7">
        <v>-9.2233720368547697E+18</v>
      </c>
      <c r="R347" s="211" t="s">
        <v>830</v>
      </c>
      <c r="S347" s="7" t="s">
        <v>642</v>
      </c>
      <c r="T347" s="7" t="s">
        <v>1962</v>
      </c>
      <c r="U347" s="7" t="s">
        <v>1964</v>
      </c>
      <c r="V347" s="7">
        <v>15972.949000000001</v>
      </c>
      <c r="W347" s="7">
        <v>194</v>
      </c>
      <c r="X347" s="7">
        <v>34</v>
      </c>
      <c r="Y347" s="7">
        <v>79</v>
      </c>
      <c r="Z347" s="7" t="s">
        <v>1973</v>
      </c>
      <c r="AA347" s="7" t="s">
        <v>1974</v>
      </c>
      <c r="AB347" s="22">
        <v>499.15499999999997</v>
      </c>
      <c r="AC347" s="7" t="b">
        <v>0</v>
      </c>
      <c r="AD347" s="7">
        <v>0.26928999999999997</v>
      </c>
      <c r="AE347" s="7" t="s">
        <v>1623</v>
      </c>
      <c r="AF347" s="265"/>
      <c r="AG347" s="258">
        <f t="shared" si="10"/>
        <v>0.5</v>
      </c>
      <c r="AH347" s="7" t="str">
        <f t="shared" si="11"/>
        <v>NO</v>
      </c>
      <c r="AI347" s="265"/>
      <c r="AJ347" s="238"/>
      <c r="AK347" s="238"/>
      <c r="AL347" s="238"/>
      <c r="AM347" s="238"/>
      <c r="AN347" s="238"/>
      <c r="AO347" s="238"/>
      <c r="AP347" s="238"/>
      <c r="AQ347" s="238"/>
      <c r="AR347" s="238"/>
      <c r="AS347" s="238"/>
      <c r="AT347" s="238"/>
      <c r="AU347" s="238"/>
      <c r="AV347" s="238"/>
      <c r="AW347" s="238"/>
      <c r="AX347" s="238"/>
    </row>
    <row r="348" spans="1:50" ht="37" x14ac:dyDescent="0.2">
      <c r="A348" s="6" t="s">
        <v>641</v>
      </c>
      <c r="B348" s="7" t="s">
        <v>642</v>
      </c>
      <c r="C348" s="7" t="s">
        <v>831</v>
      </c>
      <c r="D348" s="7" t="s">
        <v>27</v>
      </c>
      <c r="E348" s="7" t="s">
        <v>195</v>
      </c>
      <c r="F348" s="7" t="s">
        <v>133</v>
      </c>
      <c r="G348" s="155" t="s">
        <v>644</v>
      </c>
      <c r="H348" s="7" t="s">
        <v>27</v>
      </c>
      <c r="I348" s="7" t="s">
        <v>136</v>
      </c>
      <c r="J348" s="212" t="s">
        <v>832</v>
      </c>
      <c r="M348" s="6" t="s">
        <v>1619</v>
      </c>
      <c r="N348" s="7" t="s">
        <v>1616</v>
      </c>
      <c r="O348" s="7" t="s">
        <v>1617</v>
      </c>
      <c r="P348" s="7">
        <v>331</v>
      </c>
      <c r="Q348" s="7">
        <v>-9.2233720368547697E+18</v>
      </c>
      <c r="R348" s="217" t="s">
        <v>832</v>
      </c>
      <c r="S348" s="7" t="s">
        <v>642</v>
      </c>
      <c r="T348" s="7" t="s">
        <v>1962</v>
      </c>
      <c r="U348" s="7" t="s">
        <v>1964</v>
      </c>
      <c r="V348" s="7">
        <v>15972.949000000001</v>
      </c>
      <c r="W348" s="7">
        <v>140</v>
      </c>
      <c r="X348" s="7">
        <v>27</v>
      </c>
      <c r="Y348" s="7">
        <v>48</v>
      </c>
      <c r="Z348" s="7" t="s">
        <v>1974</v>
      </c>
      <c r="AA348" s="7" t="s">
        <v>1975</v>
      </c>
      <c r="AB348" s="22">
        <v>499.15499999999997</v>
      </c>
      <c r="AC348" s="7" t="b">
        <v>0</v>
      </c>
      <c r="AD348" s="7">
        <v>1.25E-3</v>
      </c>
      <c r="AE348" s="7" t="s">
        <v>1623</v>
      </c>
      <c r="AF348" s="265"/>
      <c r="AG348" s="258">
        <f t="shared" si="10"/>
        <v>0.5</v>
      </c>
      <c r="AH348" s="7" t="str">
        <f t="shared" si="11"/>
        <v>NO</v>
      </c>
      <c r="AI348" s="265"/>
      <c r="AJ348" s="238"/>
      <c r="AK348" s="238"/>
      <c r="AL348" s="238"/>
      <c r="AM348" s="238"/>
      <c r="AN348" s="238"/>
      <c r="AO348" s="238"/>
      <c r="AP348" s="238"/>
      <c r="AQ348" s="238"/>
      <c r="AR348" s="238"/>
      <c r="AS348" s="238"/>
      <c r="AT348" s="238"/>
      <c r="AU348" s="238"/>
      <c r="AV348" s="238"/>
      <c r="AW348" s="238"/>
      <c r="AX348" s="238"/>
    </row>
    <row r="349" spans="1:50" ht="49" x14ac:dyDescent="0.2">
      <c r="A349" s="6" t="s">
        <v>641</v>
      </c>
      <c r="B349" s="7" t="s">
        <v>642</v>
      </c>
      <c r="C349" s="7" t="s">
        <v>833</v>
      </c>
      <c r="D349" s="7" t="s">
        <v>27</v>
      </c>
      <c r="E349" s="7" t="s">
        <v>132</v>
      </c>
      <c r="F349" s="155" t="s">
        <v>644</v>
      </c>
      <c r="G349" s="7" t="s">
        <v>133</v>
      </c>
      <c r="H349" s="7" t="s">
        <v>27</v>
      </c>
      <c r="I349" s="7" t="s">
        <v>136</v>
      </c>
      <c r="J349" s="211" t="s">
        <v>834</v>
      </c>
      <c r="M349" s="6" t="s">
        <v>1619</v>
      </c>
      <c r="N349" s="7" t="s">
        <v>1616</v>
      </c>
      <c r="O349" s="7" t="s">
        <v>1617</v>
      </c>
      <c r="P349" s="7">
        <v>332</v>
      </c>
      <c r="Q349" s="7">
        <v>-9.2233720368547697E+18</v>
      </c>
      <c r="R349" s="211" t="s">
        <v>834</v>
      </c>
      <c r="S349" s="7" t="s">
        <v>642</v>
      </c>
      <c r="T349" s="7" t="s">
        <v>1962</v>
      </c>
      <c r="U349" s="7" t="s">
        <v>1964</v>
      </c>
      <c r="V349" s="7">
        <v>15972.949000000001</v>
      </c>
      <c r="W349" s="7">
        <v>140</v>
      </c>
      <c r="X349" s="7">
        <v>19</v>
      </c>
      <c r="Y349" s="7">
        <v>65</v>
      </c>
      <c r="Z349" s="7" t="s">
        <v>1975</v>
      </c>
      <c r="AA349" s="7" t="s">
        <v>1976</v>
      </c>
      <c r="AB349" s="22">
        <v>499.15499999999997</v>
      </c>
      <c r="AC349" s="7" t="b">
        <v>0</v>
      </c>
      <c r="AD349" s="7">
        <v>8.8665999999999995E-2</v>
      </c>
      <c r="AE349" s="7" t="s">
        <v>1623</v>
      </c>
      <c r="AF349" s="265"/>
      <c r="AG349" s="258">
        <f t="shared" si="10"/>
        <v>0.5</v>
      </c>
      <c r="AH349" s="7" t="str">
        <f t="shared" si="11"/>
        <v>NO</v>
      </c>
      <c r="AI349" s="265"/>
      <c r="AJ349" s="238"/>
      <c r="AK349" s="238"/>
      <c r="AL349" s="238"/>
      <c r="AM349" s="238"/>
      <c r="AN349" s="238"/>
      <c r="AO349" s="238"/>
      <c r="AP349" s="238"/>
      <c r="AQ349" s="238"/>
      <c r="AR349" s="238"/>
      <c r="AS349" s="238"/>
      <c r="AT349" s="238"/>
      <c r="AU349" s="238"/>
      <c r="AV349" s="238"/>
      <c r="AW349" s="238"/>
      <c r="AX349" s="238"/>
    </row>
    <row r="350" spans="1:50" ht="37" x14ac:dyDescent="0.2">
      <c r="A350" s="6" t="s">
        <v>641</v>
      </c>
      <c r="B350" s="7" t="s">
        <v>642</v>
      </c>
      <c r="C350" s="7" t="s">
        <v>835</v>
      </c>
      <c r="D350" s="7" t="s">
        <v>27</v>
      </c>
      <c r="E350" s="7" t="s">
        <v>195</v>
      </c>
      <c r="F350" s="7" t="s">
        <v>133</v>
      </c>
      <c r="G350" s="155" t="s">
        <v>644</v>
      </c>
      <c r="H350" s="7" t="s">
        <v>27</v>
      </c>
      <c r="I350" s="7" t="s">
        <v>136</v>
      </c>
      <c r="J350" s="212" t="s">
        <v>836</v>
      </c>
      <c r="M350" s="6" t="s">
        <v>1619</v>
      </c>
      <c r="N350" s="7" t="s">
        <v>1616</v>
      </c>
      <c r="O350" s="7" t="s">
        <v>1617</v>
      </c>
      <c r="P350" s="7">
        <v>333</v>
      </c>
      <c r="Q350" s="7">
        <v>-9.2233720368547697E+18</v>
      </c>
      <c r="R350" s="217" t="s">
        <v>836</v>
      </c>
      <c r="S350" s="7" t="s">
        <v>642</v>
      </c>
      <c r="T350" s="7" t="s">
        <v>1962</v>
      </c>
      <c r="U350" s="7" t="s">
        <v>1964</v>
      </c>
      <c r="V350" s="7">
        <v>15972.949000000001</v>
      </c>
      <c r="W350" s="7">
        <v>94</v>
      </c>
      <c r="X350" s="7">
        <v>13</v>
      </c>
      <c r="Y350" s="7">
        <v>52</v>
      </c>
      <c r="Z350" s="7" t="s">
        <v>1976</v>
      </c>
      <c r="AA350" s="7" t="s">
        <v>1977</v>
      </c>
      <c r="AB350" s="22">
        <v>499.15499999999997</v>
      </c>
      <c r="AC350" s="7" t="b">
        <v>0</v>
      </c>
      <c r="AD350" s="7">
        <v>4.9129999999999998E-3</v>
      </c>
      <c r="AE350" s="7" t="s">
        <v>1623</v>
      </c>
      <c r="AF350" s="265"/>
      <c r="AG350" s="258">
        <f t="shared" si="10"/>
        <v>0.5</v>
      </c>
      <c r="AH350" s="7" t="str">
        <f t="shared" si="11"/>
        <v>NO</v>
      </c>
      <c r="AI350" s="265"/>
      <c r="AJ350" s="238"/>
      <c r="AK350" s="238"/>
      <c r="AL350" s="238"/>
      <c r="AM350" s="238"/>
      <c r="AN350" s="238"/>
      <c r="AO350" s="238"/>
      <c r="AP350" s="238"/>
      <c r="AQ350" s="238"/>
      <c r="AR350" s="238"/>
      <c r="AS350" s="238"/>
      <c r="AT350" s="238"/>
      <c r="AU350" s="238"/>
      <c r="AV350" s="238"/>
      <c r="AW350" s="238"/>
      <c r="AX350" s="238"/>
    </row>
    <row r="351" spans="1:50" x14ac:dyDescent="0.2">
      <c r="A351" s="6" t="s">
        <v>641</v>
      </c>
      <c r="B351" s="7" t="s">
        <v>642</v>
      </c>
      <c r="C351" s="7" t="s">
        <v>837</v>
      </c>
      <c r="D351" s="7" t="s">
        <v>27</v>
      </c>
      <c r="E351" s="7" t="s">
        <v>132</v>
      </c>
      <c r="F351" s="155" t="s">
        <v>644</v>
      </c>
      <c r="G351" s="7" t="s">
        <v>133</v>
      </c>
      <c r="H351" s="7" t="s">
        <v>27</v>
      </c>
      <c r="I351" s="7" t="s">
        <v>136</v>
      </c>
      <c r="J351" s="211" t="s">
        <v>838</v>
      </c>
      <c r="M351" s="6" t="s">
        <v>1619</v>
      </c>
      <c r="N351" s="7" t="s">
        <v>1616</v>
      </c>
      <c r="O351" s="7" t="s">
        <v>1617</v>
      </c>
      <c r="P351" s="7">
        <v>334</v>
      </c>
      <c r="Q351" s="7">
        <v>-9.2233720368547697E+18</v>
      </c>
      <c r="R351" s="211" t="s">
        <v>838</v>
      </c>
      <c r="S351" s="7" t="s">
        <v>642</v>
      </c>
      <c r="T351" s="7" t="s">
        <v>1962</v>
      </c>
      <c r="U351" s="7" t="s">
        <v>1964</v>
      </c>
      <c r="V351" s="7">
        <v>15972.949000000001</v>
      </c>
      <c r="W351" s="7">
        <v>42</v>
      </c>
      <c r="X351" s="7">
        <v>9</v>
      </c>
      <c r="Y351" s="7">
        <v>17</v>
      </c>
      <c r="Z351" s="7" t="s">
        <v>1977</v>
      </c>
      <c r="AA351" s="7" t="s">
        <v>1978</v>
      </c>
      <c r="AB351" s="22">
        <v>499.15499999999997</v>
      </c>
      <c r="AC351" s="7" t="b">
        <v>0</v>
      </c>
      <c r="AD351" s="7">
        <v>1.9619999999999999E-2</v>
      </c>
      <c r="AE351" s="7" t="s">
        <v>1623</v>
      </c>
      <c r="AF351" s="265"/>
      <c r="AG351" s="258">
        <f t="shared" si="10"/>
        <v>0.5</v>
      </c>
      <c r="AH351" s="7" t="str">
        <f t="shared" si="11"/>
        <v>NO</v>
      </c>
      <c r="AI351" s="265"/>
      <c r="AJ351" s="238"/>
      <c r="AK351" s="238"/>
      <c r="AL351" s="238"/>
      <c r="AM351" s="238"/>
      <c r="AN351" s="238"/>
      <c r="AO351" s="238"/>
      <c r="AP351" s="238"/>
      <c r="AQ351" s="238"/>
      <c r="AR351" s="238"/>
      <c r="AS351" s="238"/>
      <c r="AT351" s="238"/>
      <c r="AU351" s="238"/>
      <c r="AV351" s="238"/>
      <c r="AW351" s="238"/>
      <c r="AX351" s="238"/>
    </row>
    <row r="352" spans="1:50" ht="37" x14ac:dyDescent="0.2">
      <c r="A352" s="6" t="s">
        <v>641</v>
      </c>
      <c r="B352" s="7" t="s">
        <v>642</v>
      </c>
      <c r="C352" s="7" t="s">
        <v>839</v>
      </c>
      <c r="D352" s="7" t="s">
        <v>27</v>
      </c>
      <c r="E352" s="7" t="s">
        <v>195</v>
      </c>
      <c r="F352" s="7" t="s">
        <v>133</v>
      </c>
      <c r="G352" s="155" t="s">
        <v>644</v>
      </c>
      <c r="H352" s="7" t="s">
        <v>27</v>
      </c>
      <c r="I352" s="7" t="s">
        <v>136</v>
      </c>
      <c r="J352" s="211" t="s">
        <v>840</v>
      </c>
      <c r="M352" s="6" t="s">
        <v>1619</v>
      </c>
      <c r="N352" s="7" t="s">
        <v>1616</v>
      </c>
      <c r="O352" s="7" t="s">
        <v>1617</v>
      </c>
      <c r="P352" s="7">
        <v>335</v>
      </c>
      <c r="Q352" s="7">
        <v>-9.2233720368547697E+18</v>
      </c>
      <c r="R352" s="211" t="s">
        <v>840</v>
      </c>
      <c r="S352" s="7" t="s">
        <v>642</v>
      </c>
      <c r="T352" s="7" t="s">
        <v>1962</v>
      </c>
      <c r="U352" s="7" t="s">
        <v>1964</v>
      </c>
      <c r="V352" s="7">
        <v>15972.949000000001</v>
      </c>
      <c r="W352" s="7">
        <v>111</v>
      </c>
      <c r="X352" s="7">
        <v>20</v>
      </c>
      <c r="Y352" s="7">
        <v>38</v>
      </c>
      <c r="Z352" s="7" t="s">
        <v>1978</v>
      </c>
      <c r="AA352" s="7" t="s">
        <v>1979</v>
      </c>
      <c r="AB352" s="22">
        <v>499.15499999999997</v>
      </c>
      <c r="AC352" s="7" t="b">
        <v>0</v>
      </c>
      <c r="AD352" s="7">
        <v>4.1864999999999999E-2</v>
      </c>
      <c r="AE352" s="7" t="s">
        <v>1623</v>
      </c>
      <c r="AF352" s="265"/>
      <c r="AG352" s="258">
        <f t="shared" si="10"/>
        <v>0.5</v>
      </c>
      <c r="AH352" s="7" t="str">
        <f t="shared" si="11"/>
        <v>NO</v>
      </c>
      <c r="AI352" s="265"/>
      <c r="AJ352" s="238"/>
      <c r="AK352" s="238"/>
      <c r="AL352" s="238"/>
      <c r="AM352" s="238"/>
      <c r="AN352" s="238"/>
      <c r="AO352" s="238"/>
      <c r="AP352" s="238"/>
      <c r="AQ352" s="238"/>
      <c r="AR352" s="238"/>
      <c r="AS352" s="238"/>
      <c r="AT352" s="238"/>
      <c r="AU352" s="238"/>
      <c r="AV352" s="238"/>
      <c r="AW352" s="238"/>
      <c r="AX352" s="238"/>
    </row>
    <row r="353" spans="1:50" ht="25" x14ac:dyDescent="0.2">
      <c r="A353" s="6" t="s">
        <v>641</v>
      </c>
      <c r="B353" s="7" t="s">
        <v>642</v>
      </c>
      <c r="C353" s="7" t="s">
        <v>841</v>
      </c>
      <c r="D353" s="7" t="s">
        <v>27</v>
      </c>
      <c r="E353" s="7" t="s">
        <v>132</v>
      </c>
      <c r="F353" s="155" t="s">
        <v>644</v>
      </c>
      <c r="G353" s="7" t="s">
        <v>133</v>
      </c>
      <c r="H353" s="7" t="s">
        <v>27</v>
      </c>
      <c r="I353" s="7" t="s">
        <v>136</v>
      </c>
      <c r="J353" s="211" t="s">
        <v>842</v>
      </c>
      <c r="M353" s="6" t="s">
        <v>1619</v>
      </c>
      <c r="N353" s="7" t="s">
        <v>1616</v>
      </c>
      <c r="O353" s="7" t="s">
        <v>1617</v>
      </c>
      <c r="P353" s="7">
        <v>336</v>
      </c>
      <c r="Q353" s="7">
        <v>-9.2233720368547697E+18</v>
      </c>
      <c r="R353" s="211" t="s">
        <v>842</v>
      </c>
      <c r="S353" s="7" t="s">
        <v>642</v>
      </c>
      <c r="T353" s="7" t="s">
        <v>1962</v>
      </c>
      <c r="U353" s="7" t="s">
        <v>1964</v>
      </c>
      <c r="V353" s="7">
        <v>15972.949000000001</v>
      </c>
      <c r="W353" s="7">
        <v>55</v>
      </c>
      <c r="X353" s="7">
        <v>6</v>
      </c>
      <c r="Y353" s="7">
        <v>21</v>
      </c>
      <c r="Z353" s="7" t="s">
        <v>1979</v>
      </c>
      <c r="AA353" s="7" t="s">
        <v>1980</v>
      </c>
      <c r="AB353" s="22">
        <v>499.15499999999997</v>
      </c>
      <c r="AC353" s="7" t="b">
        <v>0</v>
      </c>
      <c r="AD353" s="7">
        <v>9.0720000000000002E-3</v>
      </c>
      <c r="AE353" s="7" t="s">
        <v>1623</v>
      </c>
      <c r="AF353" s="265"/>
      <c r="AG353" s="258">
        <f t="shared" si="10"/>
        <v>0.5</v>
      </c>
      <c r="AH353" s="7" t="str">
        <f t="shared" si="11"/>
        <v>NO</v>
      </c>
      <c r="AI353" s="265"/>
      <c r="AJ353" s="238"/>
      <c r="AK353" s="238"/>
      <c r="AL353" s="238"/>
      <c r="AM353" s="238"/>
      <c r="AN353" s="238"/>
      <c r="AO353" s="238"/>
      <c r="AP353" s="238"/>
      <c r="AQ353" s="238"/>
      <c r="AR353" s="238"/>
      <c r="AS353" s="238"/>
      <c r="AT353" s="238"/>
      <c r="AU353" s="238"/>
      <c r="AV353" s="238"/>
      <c r="AW353" s="238"/>
      <c r="AX353" s="238"/>
    </row>
    <row r="354" spans="1:50" ht="49" x14ac:dyDescent="0.2">
      <c r="A354" s="6" t="s">
        <v>641</v>
      </c>
      <c r="B354" s="7" t="s">
        <v>642</v>
      </c>
      <c r="C354" s="7" t="s">
        <v>843</v>
      </c>
      <c r="D354" s="7" t="s">
        <v>27</v>
      </c>
      <c r="E354" s="7" t="s">
        <v>195</v>
      </c>
      <c r="F354" s="7" t="s">
        <v>133</v>
      </c>
      <c r="G354" s="155" t="s">
        <v>644</v>
      </c>
      <c r="H354" s="7" t="s">
        <v>27</v>
      </c>
      <c r="I354" s="7" t="s">
        <v>136</v>
      </c>
      <c r="J354" s="212" t="s">
        <v>844</v>
      </c>
      <c r="M354" s="6" t="s">
        <v>1619</v>
      </c>
      <c r="N354" s="7" t="s">
        <v>1616</v>
      </c>
      <c r="O354" s="7" t="s">
        <v>1617</v>
      </c>
      <c r="P354" s="7">
        <v>337</v>
      </c>
      <c r="Q354" s="7">
        <v>-9.2233720368547697E+18</v>
      </c>
      <c r="R354" s="217" t="s">
        <v>844</v>
      </c>
      <c r="S354" s="7" t="s">
        <v>642</v>
      </c>
      <c r="T354" s="7" t="s">
        <v>1962</v>
      </c>
      <c r="U354" s="7" t="s">
        <v>1964</v>
      </c>
      <c r="V354" s="7">
        <v>15972.949000000001</v>
      </c>
      <c r="W354" s="7">
        <v>160</v>
      </c>
      <c r="X354" s="7">
        <v>27</v>
      </c>
      <c r="Y354" s="7">
        <v>64</v>
      </c>
      <c r="Z354" s="7" t="s">
        <v>1980</v>
      </c>
      <c r="AA354" s="7" t="s">
        <v>1981</v>
      </c>
      <c r="AB354" s="22">
        <v>499.15499999999997</v>
      </c>
      <c r="AC354" s="7" t="b">
        <v>0</v>
      </c>
      <c r="AD354" s="7">
        <v>0.22364600000000001</v>
      </c>
      <c r="AE354" s="7" t="s">
        <v>1623</v>
      </c>
      <c r="AF354" s="265"/>
      <c r="AG354" s="258">
        <f t="shared" si="10"/>
        <v>0.5</v>
      </c>
      <c r="AH354" s="7" t="str">
        <f t="shared" si="11"/>
        <v>NO</v>
      </c>
      <c r="AI354" s="265"/>
      <c r="AJ354" s="238"/>
      <c r="AK354" s="238"/>
      <c r="AL354" s="238"/>
      <c r="AM354" s="238"/>
      <c r="AN354" s="238"/>
      <c r="AO354" s="238"/>
      <c r="AP354" s="238"/>
      <c r="AQ354" s="238"/>
      <c r="AR354" s="238"/>
      <c r="AS354" s="238"/>
      <c r="AT354" s="238"/>
      <c r="AU354" s="238"/>
      <c r="AV354" s="238"/>
      <c r="AW354" s="238"/>
      <c r="AX354" s="238"/>
    </row>
    <row r="355" spans="1:50" ht="37" x14ac:dyDescent="0.2">
      <c r="A355" s="6" t="s">
        <v>641</v>
      </c>
      <c r="B355" s="7" t="s">
        <v>642</v>
      </c>
      <c r="C355" s="7" t="s">
        <v>845</v>
      </c>
      <c r="D355" s="7" t="s">
        <v>27</v>
      </c>
      <c r="E355" s="7" t="s">
        <v>132</v>
      </c>
      <c r="F355" s="155" t="s">
        <v>644</v>
      </c>
      <c r="G355" s="7" t="s">
        <v>133</v>
      </c>
      <c r="H355" s="7" t="s">
        <v>27</v>
      </c>
      <c r="I355" s="7" t="s">
        <v>136</v>
      </c>
      <c r="J355" s="211" t="s">
        <v>846</v>
      </c>
      <c r="M355" s="6" t="s">
        <v>1619</v>
      </c>
      <c r="N355" s="7" t="s">
        <v>1616</v>
      </c>
      <c r="O355" s="7" t="s">
        <v>1617</v>
      </c>
      <c r="P355" s="7">
        <v>338</v>
      </c>
      <c r="Q355" s="7">
        <v>-9.2233720368547697E+18</v>
      </c>
      <c r="R355" s="211" t="s">
        <v>846</v>
      </c>
      <c r="S355" s="7" t="s">
        <v>642</v>
      </c>
      <c r="T355" s="7" t="s">
        <v>1962</v>
      </c>
      <c r="U355" s="7" t="s">
        <v>1964</v>
      </c>
      <c r="V355" s="7">
        <v>15972.949000000001</v>
      </c>
      <c r="W355" s="7">
        <v>104</v>
      </c>
      <c r="X355" s="7">
        <v>18</v>
      </c>
      <c r="Y355" s="7">
        <v>39</v>
      </c>
      <c r="Z355" s="7" t="s">
        <v>1981</v>
      </c>
      <c r="AA355" s="7" t="s">
        <v>1982</v>
      </c>
      <c r="AB355" s="22">
        <v>561.28700000000003</v>
      </c>
      <c r="AC355" s="7" t="b">
        <v>1</v>
      </c>
      <c r="AD355" s="7">
        <v>0.99527699999999997</v>
      </c>
      <c r="AE355" s="7" t="s">
        <v>1667</v>
      </c>
      <c r="AF355" s="265"/>
      <c r="AG355" s="258">
        <f t="shared" si="10"/>
        <v>0.56000000000000005</v>
      </c>
      <c r="AH355" s="7" t="str">
        <f t="shared" si="11"/>
        <v>YES</v>
      </c>
      <c r="AI355" s="265"/>
      <c r="AJ355" s="238"/>
      <c r="AK355" s="238"/>
      <c r="AL355" s="238"/>
      <c r="AM355" s="238"/>
      <c r="AN355" s="238"/>
      <c r="AO355" s="238"/>
      <c r="AP355" s="238"/>
      <c r="AQ355" s="238"/>
      <c r="AR355" s="238"/>
      <c r="AS355" s="238"/>
      <c r="AT355" s="238"/>
      <c r="AU355" s="238"/>
      <c r="AV355" s="238"/>
      <c r="AW355" s="238"/>
      <c r="AX355" s="238"/>
    </row>
    <row r="356" spans="1:50" ht="25" x14ac:dyDescent="0.2">
      <c r="A356" s="6" t="s">
        <v>641</v>
      </c>
      <c r="B356" s="7" t="s">
        <v>642</v>
      </c>
      <c r="C356" s="7" t="s">
        <v>847</v>
      </c>
      <c r="D356" s="7" t="s">
        <v>27</v>
      </c>
      <c r="E356" s="7" t="s">
        <v>195</v>
      </c>
      <c r="F356" s="7" t="s">
        <v>133</v>
      </c>
      <c r="G356" s="155" t="s">
        <v>644</v>
      </c>
      <c r="H356" s="7" t="s">
        <v>27</v>
      </c>
      <c r="I356" s="7" t="s">
        <v>136</v>
      </c>
      <c r="J356" s="211" t="s">
        <v>848</v>
      </c>
      <c r="M356" s="6" t="s">
        <v>1619</v>
      </c>
      <c r="N356" s="7" t="s">
        <v>1616</v>
      </c>
      <c r="O356" s="7" t="s">
        <v>1617</v>
      </c>
      <c r="P356" s="7">
        <v>339</v>
      </c>
      <c r="Q356" s="7">
        <v>-9.2233720368547697E+18</v>
      </c>
      <c r="R356" s="211" t="s">
        <v>848</v>
      </c>
      <c r="S356" s="7" t="s">
        <v>642</v>
      </c>
      <c r="T356" s="7" t="s">
        <v>1962</v>
      </c>
      <c r="U356" s="7" t="s">
        <v>1964</v>
      </c>
      <c r="V356" s="7">
        <v>15972.949000000001</v>
      </c>
      <c r="W356" s="7">
        <v>63</v>
      </c>
      <c r="X356" s="7">
        <v>12</v>
      </c>
      <c r="Y356" s="7">
        <v>23</v>
      </c>
      <c r="Z356" s="7" t="s">
        <v>1982</v>
      </c>
      <c r="AA356" s="7" t="s">
        <v>1983</v>
      </c>
      <c r="AB356" s="22">
        <v>561.28700000000003</v>
      </c>
      <c r="AC356" s="7" t="b">
        <v>0</v>
      </c>
      <c r="AD356" s="7">
        <v>3.8180000000000002E-3</v>
      </c>
      <c r="AE356" s="7" t="s">
        <v>1623</v>
      </c>
      <c r="AF356" s="265"/>
      <c r="AG356" s="258">
        <f t="shared" si="10"/>
        <v>0.56000000000000005</v>
      </c>
      <c r="AH356" s="7" t="str">
        <f t="shared" si="11"/>
        <v>NO</v>
      </c>
      <c r="AI356" s="265"/>
      <c r="AJ356" s="238"/>
      <c r="AK356" s="238"/>
      <c r="AL356" s="238"/>
      <c r="AM356" s="238"/>
      <c r="AN356" s="238"/>
      <c r="AO356" s="238"/>
      <c r="AP356" s="238"/>
      <c r="AQ356" s="238"/>
      <c r="AR356" s="238"/>
      <c r="AS356" s="238"/>
      <c r="AT356" s="238"/>
      <c r="AU356" s="238"/>
      <c r="AV356" s="238"/>
      <c r="AW356" s="238"/>
      <c r="AX356" s="238"/>
    </row>
    <row r="357" spans="1:50" ht="37" x14ac:dyDescent="0.2">
      <c r="A357" s="6" t="s">
        <v>641</v>
      </c>
      <c r="B357" s="7" t="s">
        <v>642</v>
      </c>
      <c r="C357" s="7" t="s">
        <v>849</v>
      </c>
      <c r="D357" s="7" t="s">
        <v>27</v>
      </c>
      <c r="E357" s="7" t="s">
        <v>132</v>
      </c>
      <c r="F357" s="155" t="s">
        <v>644</v>
      </c>
      <c r="G357" s="7" t="s">
        <v>133</v>
      </c>
      <c r="H357" s="7" t="s">
        <v>27</v>
      </c>
      <c r="I357" s="7" t="s">
        <v>136</v>
      </c>
      <c r="J357" s="213" t="s">
        <v>850</v>
      </c>
      <c r="M357" s="6" t="s">
        <v>1619</v>
      </c>
      <c r="N357" s="7" t="s">
        <v>1616</v>
      </c>
      <c r="O357" s="7" t="s">
        <v>1617</v>
      </c>
      <c r="P357" s="7">
        <v>340</v>
      </c>
      <c r="Q357" s="7">
        <v>-9.2233720368547697E+18</v>
      </c>
      <c r="R357" s="213" t="s">
        <v>850</v>
      </c>
      <c r="S357" s="7" t="s">
        <v>642</v>
      </c>
      <c r="T357" s="7" t="s">
        <v>1962</v>
      </c>
      <c r="U357" s="7" t="s">
        <v>1964</v>
      </c>
      <c r="V357" s="7">
        <v>15972.949000000001</v>
      </c>
      <c r="W357" s="7">
        <v>91</v>
      </c>
      <c r="X357" s="7">
        <v>14</v>
      </c>
      <c r="Y357" s="7">
        <v>34</v>
      </c>
      <c r="Z357" s="7" t="s">
        <v>1983</v>
      </c>
      <c r="AA357" s="7" t="s">
        <v>1984</v>
      </c>
      <c r="AB357" s="22">
        <v>561.28700000000003</v>
      </c>
      <c r="AC357" s="7" t="b">
        <v>1</v>
      </c>
      <c r="AD357" s="7">
        <v>0.99918600000000002</v>
      </c>
      <c r="AE357" s="7" t="s">
        <v>1667</v>
      </c>
      <c r="AF357" s="265"/>
      <c r="AG357" s="258">
        <f t="shared" si="10"/>
        <v>0.56000000000000005</v>
      </c>
      <c r="AH357" s="7" t="str">
        <f t="shared" si="11"/>
        <v>YES</v>
      </c>
      <c r="AI357" s="265"/>
      <c r="AJ357" s="238"/>
      <c r="AK357" s="238"/>
      <c r="AL357" s="238"/>
      <c r="AM357" s="238"/>
      <c r="AN357" s="238"/>
      <c r="AO357" s="238"/>
      <c r="AP357" s="238"/>
      <c r="AQ357" s="238"/>
      <c r="AR357" s="238"/>
      <c r="AS357" s="238"/>
      <c r="AT357" s="238"/>
      <c r="AU357" s="238"/>
      <c r="AV357" s="238"/>
      <c r="AW357" s="238"/>
      <c r="AX357" s="238"/>
    </row>
    <row r="358" spans="1:50" ht="37" x14ac:dyDescent="0.2">
      <c r="A358" s="6" t="s">
        <v>641</v>
      </c>
      <c r="B358" s="7" t="s">
        <v>642</v>
      </c>
      <c r="C358" s="7" t="s">
        <v>851</v>
      </c>
      <c r="D358" s="7" t="s">
        <v>27</v>
      </c>
      <c r="E358" s="7" t="s">
        <v>195</v>
      </c>
      <c r="F358" s="7" t="s">
        <v>133</v>
      </c>
      <c r="G358" s="155" t="s">
        <v>644</v>
      </c>
      <c r="H358" s="7" t="s">
        <v>27</v>
      </c>
      <c r="I358" s="7" t="s">
        <v>136</v>
      </c>
      <c r="J358" s="211" t="s">
        <v>852</v>
      </c>
      <c r="M358" s="6" t="s">
        <v>1619</v>
      </c>
      <c r="N358" s="7" t="s">
        <v>1616</v>
      </c>
      <c r="O358" s="7" t="s">
        <v>1617</v>
      </c>
      <c r="P358" s="7">
        <v>341</v>
      </c>
      <c r="Q358" s="7">
        <v>-9.2233720368547697E+18</v>
      </c>
      <c r="R358" s="211" t="s">
        <v>852</v>
      </c>
      <c r="S358" s="7" t="s">
        <v>642</v>
      </c>
      <c r="T358" s="7" t="s">
        <v>1962</v>
      </c>
      <c r="U358" s="7" t="s">
        <v>1964</v>
      </c>
      <c r="V358" s="7">
        <v>15972.949000000001</v>
      </c>
      <c r="W358" s="7">
        <v>113</v>
      </c>
      <c r="X358" s="7">
        <v>18</v>
      </c>
      <c r="Y358" s="7">
        <v>38</v>
      </c>
      <c r="Z358" s="7" t="s">
        <v>1984</v>
      </c>
      <c r="AA358" s="7" t="s">
        <v>1985</v>
      </c>
      <c r="AB358" s="22">
        <v>561.28700000000003</v>
      </c>
      <c r="AC358" s="7" t="b">
        <v>0</v>
      </c>
      <c r="AD358" s="7">
        <v>1.954E-3</v>
      </c>
      <c r="AE358" s="7" t="s">
        <v>1623</v>
      </c>
      <c r="AF358" s="265"/>
      <c r="AG358" s="258">
        <f t="shared" si="10"/>
        <v>0.56000000000000005</v>
      </c>
      <c r="AH358" s="7" t="str">
        <f t="shared" si="11"/>
        <v>NO</v>
      </c>
      <c r="AI358" s="265"/>
      <c r="AJ358" s="238"/>
      <c r="AK358" s="238"/>
      <c r="AL358" s="238"/>
      <c r="AM358" s="238"/>
      <c r="AN358" s="238"/>
      <c r="AO358" s="238"/>
      <c r="AP358" s="238"/>
      <c r="AQ358" s="238"/>
      <c r="AR358" s="238"/>
      <c r="AS358" s="238"/>
      <c r="AT358" s="238"/>
      <c r="AU358" s="238"/>
      <c r="AV358" s="238"/>
      <c r="AW358" s="238"/>
      <c r="AX358" s="238"/>
    </row>
    <row r="359" spans="1:50" ht="49" x14ac:dyDescent="0.2">
      <c r="A359" s="6" t="s">
        <v>641</v>
      </c>
      <c r="B359" s="7" t="s">
        <v>642</v>
      </c>
      <c r="C359" s="7" t="s">
        <v>853</v>
      </c>
      <c r="D359" s="7" t="s">
        <v>27</v>
      </c>
      <c r="E359" s="7" t="s">
        <v>132</v>
      </c>
      <c r="F359" s="155" t="s">
        <v>644</v>
      </c>
      <c r="G359" s="7" t="s">
        <v>133</v>
      </c>
      <c r="H359" s="7" t="s">
        <v>27</v>
      </c>
      <c r="I359" s="7" t="s">
        <v>136</v>
      </c>
      <c r="J359" s="213" t="s">
        <v>854</v>
      </c>
      <c r="M359" s="6" t="s">
        <v>1619</v>
      </c>
      <c r="N359" s="7" t="s">
        <v>1616</v>
      </c>
      <c r="O359" s="7" t="s">
        <v>1617</v>
      </c>
      <c r="P359" s="7">
        <v>342</v>
      </c>
      <c r="Q359" s="7">
        <v>-9.2233720368547697E+18</v>
      </c>
      <c r="R359" s="213" t="s">
        <v>854</v>
      </c>
      <c r="S359" s="7" t="s">
        <v>642</v>
      </c>
      <c r="T359" s="7" t="s">
        <v>1962</v>
      </c>
      <c r="U359" s="7" t="s">
        <v>1964</v>
      </c>
      <c r="V359" s="7">
        <v>15972.949000000001</v>
      </c>
      <c r="W359" s="7">
        <v>132</v>
      </c>
      <c r="X359" s="7">
        <v>27</v>
      </c>
      <c r="Y359" s="7">
        <v>42</v>
      </c>
      <c r="Z359" s="7" t="s">
        <v>1985</v>
      </c>
      <c r="AA359" s="7" t="s">
        <v>1986</v>
      </c>
      <c r="AB359" s="22">
        <v>561.28700000000003</v>
      </c>
      <c r="AC359" s="7" t="b">
        <v>0</v>
      </c>
      <c r="AD359" s="7">
        <v>0.122183</v>
      </c>
      <c r="AE359" s="7" t="s">
        <v>1623</v>
      </c>
      <c r="AF359" s="265"/>
      <c r="AG359" s="258">
        <f t="shared" si="10"/>
        <v>0.56000000000000005</v>
      </c>
      <c r="AH359" s="7" t="str">
        <f t="shared" si="11"/>
        <v>NO</v>
      </c>
      <c r="AI359" s="265"/>
      <c r="AJ359" s="238"/>
      <c r="AK359" s="238"/>
      <c r="AL359" s="238"/>
      <c r="AM359" s="238"/>
      <c r="AN359" s="238"/>
      <c r="AO359" s="238"/>
      <c r="AP359" s="238"/>
      <c r="AQ359" s="238"/>
      <c r="AR359" s="238"/>
      <c r="AS359" s="238"/>
      <c r="AT359" s="238"/>
      <c r="AU359" s="238"/>
      <c r="AV359" s="238"/>
      <c r="AW359" s="238"/>
      <c r="AX359" s="238"/>
    </row>
    <row r="360" spans="1:50" ht="37" x14ac:dyDescent="0.2">
      <c r="A360" s="6" t="s">
        <v>641</v>
      </c>
      <c r="B360" s="7" t="s">
        <v>642</v>
      </c>
      <c r="C360" s="7" t="s">
        <v>855</v>
      </c>
      <c r="D360" s="7" t="s">
        <v>27</v>
      </c>
      <c r="E360" s="7" t="s">
        <v>195</v>
      </c>
      <c r="F360" s="7" t="s">
        <v>133</v>
      </c>
      <c r="G360" s="155" t="s">
        <v>644</v>
      </c>
      <c r="H360" s="7" t="s">
        <v>27</v>
      </c>
      <c r="I360" s="7" t="s">
        <v>136</v>
      </c>
      <c r="J360" s="213" t="s">
        <v>856</v>
      </c>
      <c r="M360" s="6" t="s">
        <v>1619</v>
      </c>
      <c r="N360" s="7" t="s">
        <v>1616</v>
      </c>
      <c r="O360" s="7" t="s">
        <v>1617</v>
      </c>
      <c r="P360" s="7">
        <v>343</v>
      </c>
      <c r="Q360" s="7">
        <v>-9.2233720368547697E+18</v>
      </c>
      <c r="R360" s="213" t="s">
        <v>856</v>
      </c>
      <c r="S360" s="7" t="s">
        <v>642</v>
      </c>
      <c r="T360" s="7" t="s">
        <v>1962</v>
      </c>
      <c r="U360" s="7" t="s">
        <v>1964</v>
      </c>
      <c r="V360" s="7">
        <v>15972.949000000001</v>
      </c>
      <c r="W360" s="7">
        <v>112</v>
      </c>
      <c r="X360" s="7">
        <v>17</v>
      </c>
      <c r="Y360" s="7">
        <v>29</v>
      </c>
      <c r="Z360" s="7" t="s">
        <v>1986</v>
      </c>
      <c r="AA360" s="7" t="s">
        <v>1987</v>
      </c>
      <c r="AB360" s="22">
        <v>561.28700000000003</v>
      </c>
      <c r="AC360" s="7" t="b">
        <v>0</v>
      </c>
      <c r="AD360" s="7">
        <v>2.2100000000000001E-4</v>
      </c>
      <c r="AE360" s="7" t="s">
        <v>1623</v>
      </c>
      <c r="AF360" s="265"/>
      <c r="AG360" s="258">
        <f t="shared" si="10"/>
        <v>0.56000000000000005</v>
      </c>
      <c r="AH360" s="7" t="str">
        <f t="shared" si="11"/>
        <v>NO</v>
      </c>
      <c r="AI360" s="265"/>
      <c r="AJ360" s="238"/>
      <c r="AK360" s="238"/>
      <c r="AL360" s="238"/>
      <c r="AM360" s="238"/>
      <c r="AN360" s="238"/>
      <c r="AO360" s="238"/>
      <c r="AP360" s="238"/>
      <c r="AQ360" s="238"/>
      <c r="AR360" s="238"/>
      <c r="AS360" s="238"/>
      <c r="AT360" s="238"/>
      <c r="AU360" s="238"/>
      <c r="AV360" s="238"/>
      <c r="AW360" s="238"/>
      <c r="AX360" s="238"/>
    </row>
    <row r="361" spans="1:50" ht="61" x14ac:dyDescent="0.2">
      <c r="A361" s="6" t="s">
        <v>641</v>
      </c>
      <c r="B361" s="7" t="s">
        <v>642</v>
      </c>
      <c r="C361" s="7" t="s">
        <v>779</v>
      </c>
      <c r="D361" s="7" t="s">
        <v>27</v>
      </c>
      <c r="E361" s="7" t="s">
        <v>132</v>
      </c>
      <c r="F361" s="155" t="s">
        <v>644</v>
      </c>
      <c r="G361" s="7" t="s">
        <v>133</v>
      </c>
      <c r="H361" s="7" t="s">
        <v>27</v>
      </c>
      <c r="I361" s="7" t="s">
        <v>136</v>
      </c>
      <c r="J361" s="212" t="s">
        <v>857</v>
      </c>
      <c r="M361" s="6" t="s">
        <v>1619</v>
      </c>
      <c r="N361" s="7" t="s">
        <v>1616</v>
      </c>
      <c r="O361" s="7" t="s">
        <v>1617</v>
      </c>
      <c r="P361" s="7">
        <v>344</v>
      </c>
      <c r="Q361" s="7">
        <v>-9.2233720368547697E+18</v>
      </c>
      <c r="R361" s="217" t="s">
        <v>857</v>
      </c>
      <c r="S361" s="7" t="s">
        <v>642</v>
      </c>
      <c r="T361" s="7" t="s">
        <v>1962</v>
      </c>
      <c r="U361" s="7" t="s">
        <v>1964</v>
      </c>
      <c r="V361" s="7">
        <v>15972.949000000001</v>
      </c>
      <c r="W361" s="7">
        <v>179</v>
      </c>
      <c r="X361" s="7">
        <v>24</v>
      </c>
      <c r="Y361" s="7">
        <v>103</v>
      </c>
      <c r="Z361" s="7" t="s">
        <v>1987</v>
      </c>
      <c r="AA361" s="7" t="s">
        <v>1988</v>
      </c>
      <c r="AB361" s="22">
        <v>561.28700000000003</v>
      </c>
      <c r="AC361" s="7" t="b">
        <v>0</v>
      </c>
      <c r="AD361" s="7">
        <v>1.1431999999999999E-2</v>
      </c>
      <c r="AE361" s="7" t="s">
        <v>1623</v>
      </c>
      <c r="AF361" s="265"/>
      <c r="AG361" s="258">
        <f t="shared" si="10"/>
        <v>0.56000000000000005</v>
      </c>
      <c r="AH361" s="7" t="str">
        <f t="shared" si="11"/>
        <v>NO</v>
      </c>
      <c r="AI361" s="265"/>
      <c r="AJ361" s="238"/>
      <c r="AK361" s="238"/>
      <c r="AL361" s="238"/>
      <c r="AM361" s="238"/>
      <c r="AN361" s="238"/>
      <c r="AO361" s="238"/>
      <c r="AP361" s="238"/>
      <c r="AQ361" s="238"/>
      <c r="AR361" s="238"/>
      <c r="AS361" s="238"/>
      <c r="AT361" s="238"/>
      <c r="AU361" s="238"/>
      <c r="AV361" s="238"/>
      <c r="AW361" s="238"/>
      <c r="AX361" s="238"/>
    </row>
    <row r="362" spans="1:50" ht="37" x14ac:dyDescent="0.2">
      <c r="A362" s="6" t="s">
        <v>641</v>
      </c>
      <c r="B362" s="7" t="s">
        <v>642</v>
      </c>
      <c r="C362" s="7" t="s">
        <v>858</v>
      </c>
      <c r="D362" s="7" t="s">
        <v>27</v>
      </c>
      <c r="E362" s="7" t="s">
        <v>195</v>
      </c>
      <c r="F362" s="7" t="s">
        <v>133</v>
      </c>
      <c r="G362" s="155" t="s">
        <v>644</v>
      </c>
      <c r="H362" s="7" t="s">
        <v>27</v>
      </c>
      <c r="I362" s="7" t="s">
        <v>136</v>
      </c>
      <c r="J362" s="211" t="s">
        <v>859</v>
      </c>
      <c r="M362" s="6" t="s">
        <v>1619</v>
      </c>
      <c r="N362" s="7" t="s">
        <v>1616</v>
      </c>
      <c r="O362" s="7" t="s">
        <v>1617</v>
      </c>
      <c r="P362" s="7">
        <v>345</v>
      </c>
      <c r="Q362" s="7">
        <v>-9.2233720368547697E+18</v>
      </c>
      <c r="R362" s="211" t="s">
        <v>859</v>
      </c>
      <c r="S362" s="7" t="s">
        <v>642</v>
      </c>
      <c r="T362" s="7" t="s">
        <v>1962</v>
      </c>
      <c r="U362" s="7" t="s">
        <v>1964</v>
      </c>
      <c r="V362" s="7">
        <v>15972.949000000001</v>
      </c>
      <c r="W362" s="7">
        <v>104</v>
      </c>
      <c r="X362" s="7">
        <v>18</v>
      </c>
      <c r="Y362" s="7">
        <v>28</v>
      </c>
      <c r="Z362" s="7" t="s">
        <v>1988</v>
      </c>
      <c r="AA362" s="7" t="s">
        <v>1989</v>
      </c>
      <c r="AB362" s="22">
        <v>561.28700000000003</v>
      </c>
      <c r="AC362" s="7" t="b">
        <v>0</v>
      </c>
      <c r="AD362" s="7">
        <v>5.0021999999999997E-2</v>
      </c>
      <c r="AE362" s="7" t="s">
        <v>1623</v>
      </c>
      <c r="AF362" s="265"/>
      <c r="AG362" s="258">
        <f t="shared" si="10"/>
        <v>0.56000000000000005</v>
      </c>
      <c r="AH362" s="7" t="str">
        <f t="shared" si="11"/>
        <v>NO</v>
      </c>
      <c r="AI362" s="265"/>
      <c r="AJ362" s="238"/>
      <c r="AK362" s="238"/>
      <c r="AL362" s="238"/>
      <c r="AM362" s="238"/>
      <c r="AN362" s="238"/>
      <c r="AO362" s="238"/>
      <c r="AP362" s="238"/>
      <c r="AQ362" s="238"/>
      <c r="AR362" s="238"/>
      <c r="AS362" s="238"/>
      <c r="AT362" s="238"/>
      <c r="AU362" s="238"/>
      <c r="AV362" s="238"/>
      <c r="AW362" s="238"/>
      <c r="AX362" s="238"/>
    </row>
    <row r="363" spans="1:50" x14ac:dyDescent="0.2">
      <c r="A363" s="6" t="s">
        <v>641</v>
      </c>
      <c r="B363" s="7" t="s">
        <v>642</v>
      </c>
      <c r="C363" s="7" t="s">
        <v>860</v>
      </c>
      <c r="D363" s="7" t="s">
        <v>27</v>
      </c>
      <c r="E363" s="7" t="s">
        <v>132</v>
      </c>
      <c r="F363" s="155" t="s">
        <v>644</v>
      </c>
      <c r="G363" s="7" t="s">
        <v>133</v>
      </c>
      <c r="H363" s="7" t="s">
        <v>27</v>
      </c>
      <c r="I363" s="7" t="s">
        <v>136</v>
      </c>
      <c r="J363" s="213" t="s">
        <v>861</v>
      </c>
      <c r="M363" s="6" t="s">
        <v>1619</v>
      </c>
      <c r="N363" s="7" t="s">
        <v>1616</v>
      </c>
      <c r="O363" s="7" t="s">
        <v>1617</v>
      </c>
      <c r="P363" s="7">
        <v>346</v>
      </c>
      <c r="Q363" s="7">
        <v>-9.2233720368547697E+18</v>
      </c>
      <c r="R363" s="213" t="s">
        <v>861</v>
      </c>
      <c r="S363" s="7" t="s">
        <v>642</v>
      </c>
      <c r="T363" s="7" t="s">
        <v>1962</v>
      </c>
      <c r="U363" s="7" t="s">
        <v>1964</v>
      </c>
      <c r="V363" s="7">
        <v>15972.949000000001</v>
      </c>
      <c r="W363" s="7">
        <v>25</v>
      </c>
      <c r="X363" s="7">
        <v>3</v>
      </c>
      <c r="Y363" s="7">
        <v>12</v>
      </c>
      <c r="Z363" s="7" t="s">
        <v>1989</v>
      </c>
      <c r="AA363" s="7" t="s">
        <v>1990</v>
      </c>
      <c r="AB363" s="22">
        <v>561.28700000000003</v>
      </c>
      <c r="AC363" s="7" t="b">
        <v>0</v>
      </c>
      <c r="AD363" s="7">
        <v>7.6294000000000001E-2</v>
      </c>
      <c r="AE363" s="7" t="s">
        <v>1623</v>
      </c>
      <c r="AF363" s="265"/>
      <c r="AG363" s="258">
        <f t="shared" si="10"/>
        <v>0.56000000000000005</v>
      </c>
      <c r="AH363" s="7" t="str">
        <f t="shared" si="11"/>
        <v>NO</v>
      </c>
      <c r="AI363" s="265"/>
      <c r="AJ363" s="238"/>
      <c r="AK363" s="238"/>
      <c r="AL363" s="238"/>
      <c r="AM363" s="238"/>
      <c r="AN363" s="238"/>
      <c r="AO363" s="238"/>
      <c r="AP363" s="238"/>
      <c r="AQ363" s="238"/>
      <c r="AR363" s="238"/>
      <c r="AS363" s="238"/>
      <c r="AT363" s="238"/>
      <c r="AU363" s="238"/>
      <c r="AV363" s="238"/>
      <c r="AW363" s="238"/>
      <c r="AX363" s="238"/>
    </row>
    <row r="364" spans="1:50" ht="49" x14ac:dyDescent="0.2">
      <c r="A364" s="6" t="s">
        <v>641</v>
      </c>
      <c r="B364" s="7" t="s">
        <v>642</v>
      </c>
      <c r="C364" s="7" t="s">
        <v>862</v>
      </c>
      <c r="D364" s="7" t="s">
        <v>27</v>
      </c>
      <c r="E364" s="7" t="s">
        <v>195</v>
      </c>
      <c r="F364" s="7" t="s">
        <v>133</v>
      </c>
      <c r="G364" s="155" t="s">
        <v>644</v>
      </c>
      <c r="H364" s="7" t="s">
        <v>27</v>
      </c>
      <c r="I364" s="7" t="s">
        <v>136</v>
      </c>
      <c r="J364" s="211" t="s">
        <v>863</v>
      </c>
      <c r="M364" s="6" t="s">
        <v>1619</v>
      </c>
      <c r="N364" s="7" t="s">
        <v>1616</v>
      </c>
      <c r="O364" s="7" t="s">
        <v>1617</v>
      </c>
      <c r="P364" s="7">
        <v>347</v>
      </c>
      <c r="Q364" s="7">
        <v>-9.2233720368547697E+18</v>
      </c>
      <c r="R364" s="211" t="s">
        <v>863</v>
      </c>
      <c r="S364" s="7" t="s">
        <v>642</v>
      </c>
      <c r="T364" s="7" t="s">
        <v>1962</v>
      </c>
      <c r="U364" s="7" t="s">
        <v>1964</v>
      </c>
      <c r="V364" s="7">
        <v>15972.949000000001</v>
      </c>
      <c r="W364" s="7">
        <v>143</v>
      </c>
      <c r="X364" s="7">
        <v>20</v>
      </c>
      <c r="Y364" s="7">
        <v>47</v>
      </c>
      <c r="Z364" s="7" t="s">
        <v>1990</v>
      </c>
      <c r="AA364" s="7" t="s">
        <v>1991</v>
      </c>
      <c r="AB364" s="22">
        <v>561.28700000000003</v>
      </c>
      <c r="AC364" s="7" t="b">
        <v>0</v>
      </c>
      <c r="AD364" s="7">
        <v>8.3988999999999994E-2</v>
      </c>
      <c r="AE364" s="7" t="s">
        <v>1623</v>
      </c>
      <c r="AF364" s="265"/>
      <c r="AG364" s="258">
        <f t="shared" si="10"/>
        <v>0.56000000000000005</v>
      </c>
      <c r="AH364" s="7" t="str">
        <f t="shared" si="11"/>
        <v>NO</v>
      </c>
      <c r="AI364" s="265"/>
      <c r="AJ364" s="238"/>
      <c r="AK364" s="238"/>
      <c r="AL364" s="238"/>
      <c r="AM364" s="238"/>
      <c r="AN364" s="238"/>
      <c r="AO364" s="238"/>
      <c r="AP364" s="238"/>
      <c r="AQ364" s="238"/>
      <c r="AR364" s="238"/>
      <c r="AS364" s="238"/>
      <c r="AT364" s="238"/>
      <c r="AU364" s="238"/>
      <c r="AV364" s="238"/>
      <c r="AW364" s="238"/>
      <c r="AX364" s="238"/>
    </row>
    <row r="365" spans="1:50" x14ac:dyDescent="0.2">
      <c r="A365" s="6" t="s">
        <v>641</v>
      </c>
      <c r="B365" s="7" t="s">
        <v>642</v>
      </c>
      <c r="C365" s="7" t="s">
        <v>864</v>
      </c>
      <c r="D365" s="7" t="s">
        <v>27</v>
      </c>
      <c r="E365" s="7" t="s">
        <v>132</v>
      </c>
      <c r="F365" s="155" t="s">
        <v>644</v>
      </c>
      <c r="G365" s="7" t="s">
        <v>133</v>
      </c>
      <c r="H365" s="7" t="s">
        <v>27</v>
      </c>
      <c r="I365" s="7" t="s">
        <v>136</v>
      </c>
      <c r="J365" s="213" t="s">
        <v>865</v>
      </c>
      <c r="M365" s="6" t="s">
        <v>1619</v>
      </c>
      <c r="N365" s="7" t="s">
        <v>1616</v>
      </c>
      <c r="O365" s="7" t="s">
        <v>1617</v>
      </c>
      <c r="P365" s="7">
        <v>348</v>
      </c>
      <c r="Q365" s="7">
        <v>-9.2233720368547697E+18</v>
      </c>
      <c r="R365" s="213" t="s">
        <v>865</v>
      </c>
      <c r="S365" s="7" t="s">
        <v>642</v>
      </c>
      <c r="T365" s="7" t="s">
        <v>1962</v>
      </c>
      <c r="U365" s="7" t="s">
        <v>1964</v>
      </c>
      <c r="V365" s="7">
        <v>15972.949000000001</v>
      </c>
      <c r="W365" s="7">
        <v>27</v>
      </c>
      <c r="X365" s="7">
        <v>3</v>
      </c>
      <c r="Y365" s="7">
        <v>13</v>
      </c>
      <c r="Z365" s="7" t="s">
        <v>1991</v>
      </c>
      <c r="AA365" s="7" t="s">
        <v>1992</v>
      </c>
      <c r="AB365" s="22">
        <v>561.28700000000003</v>
      </c>
      <c r="AC365" s="7" t="b">
        <v>0</v>
      </c>
      <c r="AD365" s="7">
        <v>1.64E-4</v>
      </c>
      <c r="AE365" s="7" t="s">
        <v>1623</v>
      </c>
      <c r="AF365" s="265"/>
      <c r="AG365" s="258">
        <f t="shared" si="10"/>
        <v>0.56000000000000005</v>
      </c>
      <c r="AH365" s="7" t="str">
        <f t="shared" si="11"/>
        <v>NO</v>
      </c>
      <c r="AI365" s="265"/>
      <c r="AJ365" s="238"/>
      <c r="AK365" s="238"/>
      <c r="AL365" s="238"/>
      <c r="AM365" s="238"/>
      <c r="AN365" s="238"/>
      <c r="AO365" s="238"/>
      <c r="AP365" s="238"/>
      <c r="AQ365" s="238"/>
      <c r="AR365" s="238"/>
      <c r="AS365" s="238"/>
      <c r="AT365" s="238"/>
      <c r="AU365" s="238"/>
      <c r="AV365" s="238"/>
      <c r="AW365" s="238"/>
      <c r="AX365" s="238"/>
    </row>
    <row r="366" spans="1:50" ht="37" x14ac:dyDescent="0.2">
      <c r="A366" s="6" t="s">
        <v>641</v>
      </c>
      <c r="B366" s="7" t="s">
        <v>642</v>
      </c>
      <c r="C366" s="7" t="s">
        <v>866</v>
      </c>
      <c r="D366" s="7" t="s">
        <v>27</v>
      </c>
      <c r="E366" s="7" t="s">
        <v>195</v>
      </c>
      <c r="F366" s="7" t="s">
        <v>133</v>
      </c>
      <c r="G366" s="155" t="s">
        <v>644</v>
      </c>
      <c r="H366" s="7" t="s">
        <v>27</v>
      </c>
      <c r="I366" s="7" t="s">
        <v>136</v>
      </c>
      <c r="J366" s="213" t="s">
        <v>867</v>
      </c>
      <c r="M366" s="6" t="s">
        <v>1619</v>
      </c>
      <c r="N366" s="7" t="s">
        <v>1616</v>
      </c>
      <c r="O366" s="7" t="s">
        <v>1617</v>
      </c>
      <c r="P366" s="7">
        <v>349</v>
      </c>
      <c r="Q366" s="7">
        <v>-9.2233720368547697E+18</v>
      </c>
      <c r="R366" s="213" t="s">
        <v>867</v>
      </c>
      <c r="S366" s="7" t="s">
        <v>642</v>
      </c>
      <c r="T366" s="7" t="s">
        <v>1962</v>
      </c>
      <c r="U366" s="7" t="s">
        <v>1964</v>
      </c>
      <c r="V366" s="7">
        <v>15972.949000000001</v>
      </c>
      <c r="W366" s="7">
        <v>85</v>
      </c>
      <c r="X366" s="7">
        <v>9</v>
      </c>
      <c r="Y366" s="7">
        <v>36</v>
      </c>
      <c r="Z366" s="7" t="s">
        <v>1992</v>
      </c>
      <c r="AA366" s="7" t="s">
        <v>1993</v>
      </c>
      <c r="AB366" s="22">
        <v>561.28700000000003</v>
      </c>
      <c r="AC366" s="7" t="b">
        <v>0</v>
      </c>
      <c r="AD366" s="7">
        <v>0.25477300000000003</v>
      </c>
      <c r="AE366" s="7" t="s">
        <v>1623</v>
      </c>
      <c r="AF366" s="265"/>
      <c r="AG366" s="258">
        <f t="shared" si="10"/>
        <v>0.56000000000000005</v>
      </c>
      <c r="AH366" s="7" t="str">
        <f t="shared" si="11"/>
        <v>NO</v>
      </c>
      <c r="AI366" s="265"/>
      <c r="AJ366" s="238"/>
      <c r="AK366" s="238"/>
      <c r="AL366" s="238"/>
      <c r="AM366" s="238"/>
      <c r="AN366" s="238"/>
      <c r="AO366" s="238"/>
      <c r="AP366" s="238"/>
      <c r="AQ366" s="238"/>
      <c r="AR366" s="238"/>
      <c r="AS366" s="238"/>
      <c r="AT366" s="238"/>
      <c r="AU366" s="238"/>
      <c r="AV366" s="238"/>
      <c r="AW366" s="238"/>
      <c r="AX366" s="238"/>
    </row>
    <row r="367" spans="1:50" ht="37" x14ac:dyDescent="0.2">
      <c r="A367" s="6" t="s">
        <v>641</v>
      </c>
      <c r="B367" s="7" t="s">
        <v>642</v>
      </c>
      <c r="C367" s="7" t="s">
        <v>868</v>
      </c>
      <c r="D367" s="7" t="s">
        <v>27</v>
      </c>
      <c r="E367" s="7" t="s">
        <v>132</v>
      </c>
      <c r="F367" s="155" t="s">
        <v>644</v>
      </c>
      <c r="G367" s="7" t="s">
        <v>133</v>
      </c>
      <c r="H367" s="7" t="s">
        <v>27</v>
      </c>
      <c r="I367" s="7" t="s">
        <v>136</v>
      </c>
      <c r="J367" s="211" t="s">
        <v>869</v>
      </c>
      <c r="M367" s="6" t="s">
        <v>1619</v>
      </c>
      <c r="N367" s="7" t="s">
        <v>1616</v>
      </c>
      <c r="O367" s="7" t="s">
        <v>1617</v>
      </c>
      <c r="P367" s="7">
        <v>350</v>
      </c>
      <c r="Q367" s="7">
        <v>-9.2233720368547697E+18</v>
      </c>
      <c r="R367" s="211" t="s">
        <v>869</v>
      </c>
      <c r="S367" s="7" t="s">
        <v>642</v>
      </c>
      <c r="T367" s="7" t="s">
        <v>1962</v>
      </c>
      <c r="U367" s="7" t="s">
        <v>1964</v>
      </c>
      <c r="V367" s="7">
        <v>15972.949000000001</v>
      </c>
      <c r="W367" s="7">
        <v>128</v>
      </c>
      <c r="X367" s="7">
        <v>19</v>
      </c>
      <c r="Y367" s="7">
        <v>39</v>
      </c>
      <c r="Z367" s="7" t="s">
        <v>1993</v>
      </c>
      <c r="AA367" s="7" t="s">
        <v>1994</v>
      </c>
      <c r="AB367" s="22">
        <v>561.28700000000003</v>
      </c>
      <c r="AC367" s="7" t="b">
        <v>0</v>
      </c>
      <c r="AD367" s="7">
        <v>0.16655500000000001</v>
      </c>
      <c r="AE367" s="7" t="s">
        <v>1623</v>
      </c>
      <c r="AF367" s="265"/>
      <c r="AG367" s="258">
        <f t="shared" si="10"/>
        <v>0.56000000000000005</v>
      </c>
      <c r="AH367" s="7" t="str">
        <f t="shared" si="11"/>
        <v>NO</v>
      </c>
      <c r="AI367" s="265"/>
      <c r="AJ367" s="238"/>
      <c r="AK367" s="238"/>
      <c r="AL367" s="238"/>
      <c r="AM367" s="238"/>
      <c r="AN367" s="238"/>
      <c r="AO367" s="238"/>
      <c r="AP367" s="238"/>
      <c r="AQ367" s="238"/>
      <c r="AR367" s="238"/>
      <c r="AS367" s="238"/>
      <c r="AT367" s="238"/>
      <c r="AU367" s="238"/>
      <c r="AV367" s="238"/>
      <c r="AW367" s="238"/>
      <c r="AX367" s="238"/>
    </row>
    <row r="368" spans="1:50" ht="49" x14ac:dyDescent="0.2">
      <c r="A368" s="6" t="s">
        <v>641</v>
      </c>
      <c r="B368" s="7" t="s">
        <v>642</v>
      </c>
      <c r="C368" s="7" t="s">
        <v>870</v>
      </c>
      <c r="D368" s="7" t="s">
        <v>27</v>
      </c>
      <c r="E368" s="7" t="s">
        <v>195</v>
      </c>
      <c r="F368" s="7" t="s">
        <v>133</v>
      </c>
      <c r="G368" s="155" t="s">
        <v>644</v>
      </c>
      <c r="H368" s="7" t="s">
        <v>27</v>
      </c>
      <c r="I368" s="7" t="s">
        <v>136</v>
      </c>
      <c r="J368" s="211" t="s">
        <v>871</v>
      </c>
      <c r="M368" s="6" t="s">
        <v>1619</v>
      </c>
      <c r="N368" s="7" t="s">
        <v>1616</v>
      </c>
      <c r="O368" s="7" t="s">
        <v>1617</v>
      </c>
      <c r="P368" s="7">
        <v>351</v>
      </c>
      <c r="Q368" s="7">
        <v>-9.2233720368547697E+18</v>
      </c>
      <c r="R368" s="211" t="s">
        <v>871</v>
      </c>
      <c r="S368" s="7" t="s">
        <v>642</v>
      </c>
      <c r="T368" s="7" t="s">
        <v>1962</v>
      </c>
      <c r="U368" s="7" t="s">
        <v>1964</v>
      </c>
      <c r="V368" s="7">
        <v>15972.949000000001</v>
      </c>
      <c r="W368" s="7">
        <v>152</v>
      </c>
      <c r="X368" s="7">
        <v>24</v>
      </c>
      <c r="Y368" s="7">
        <v>40</v>
      </c>
      <c r="Z368" s="7" t="s">
        <v>1994</v>
      </c>
      <c r="AA368" s="7" t="s">
        <v>1964</v>
      </c>
      <c r="AB368" s="22">
        <v>561.28700000000003</v>
      </c>
      <c r="AC368" s="7" t="b">
        <v>0</v>
      </c>
      <c r="AD368" s="7">
        <v>1.941E-3</v>
      </c>
      <c r="AE368" s="7" t="s">
        <v>1623</v>
      </c>
      <c r="AF368" s="265"/>
      <c r="AG368" s="258">
        <f t="shared" si="10"/>
        <v>0.56000000000000005</v>
      </c>
      <c r="AH368" s="7" t="str">
        <f t="shared" si="11"/>
        <v>NO</v>
      </c>
      <c r="AI368" s="265"/>
      <c r="AJ368" s="238"/>
      <c r="AK368" s="238"/>
      <c r="AL368" s="238"/>
      <c r="AM368" s="238"/>
      <c r="AN368" s="238"/>
      <c r="AO368" s="238"/>
      <c r="AP368" s="238"/>
      <c r="AQ368" s="238"/>
      <c r="AR368" s="238"/>
      <c r="AS368" s="238"/>
      <c r="AT368" s="238"/>
      <c r="AU368" s="238"/>
      <c r="AV368" s="238"/>
      <c r="AW368" s="238"/>
      <c r="AX368" s="238"/>
    </row>
    <row r="369" spans="1:50" x14ac:dyDescent="0.2">
      <c r="A369" s="6" t="s">
        <v>641</v>
      </c>
      <c r="B369" s="7" t="s">
        <v>642</v>
      </c>
      <c r="C369" s="7" t="s">
        <v>872</v>
      </c>
      <c r="D369" s="7" t="s">
        <v>27</v>
      </c>
      <c r="E369" s="7" t="s">
        <v>132</v>
      </c>
      <c r="F369" s="155" t="s">
        <v>644</v>
      </c>
      <c r="G369" s="7" t="s">
        <v>133</v>
      </c>
      <c r="H369" s="7" t="s">
        <v>27</v>
      </c>
      <c r="I369" s="7" t="s">
        <v>136</v>
      </c>
      <c r="J369" s="211" t="s">
        <v>873</v>
      </c>
      <c r="M369" s="6" t="s">
        <v>1619</v>
      </c>
      <c r="N369" s="7" t="s">
        <v>1616</v>
      </c>
      <c r="O369" s="7" t="s">
        <v>1617</v>
      </c>
      <c r="P369" s="7">
        <v>352</v>
      </c>
      <c r="Q369" s="7">
        <v>-9.2233720368547697E+18</v>
      </c>
      <c r="R369" s="211" t="s">
        <v>873</v>
      </c>
      <c r="S369" s="7" t="s">
        <v>642</v>
      </c>
      <c r="T369" s="7" t="s">
        <v>1995</v>
      </c>
      <c r="U369" s="7" t="s">
        <v>1997</v>
      </c>
      <c r="V369" s="7">
        <v>17961.184000000001</v>
      </c>
      <c r="W369" s="7">
        <v>44</v>
      </c>
      <c r="X369" s="7">
        <v>8</v>
      </c>
      <c r="Y369" s="7">
        <v>17</v>
      </c>
      <c r="Z369" s="7" t="s">
        <v>1995</v>
      </c>
      <c r="AA369" s="7" t="s">
        <v>1996</v>
      </c>
      <c r="AB369" s="22">
        <v>561.28700000000003</v>
      </c>
      <c r="AC369" s="7" t="b">
        <v>0</v>
      </c>
      <c r="AD369" s="7">
        <v>1.3032E-2</v>
      </c>
      <c r="AE369" s="7" t="s">
        <v>1623</v>
      </c>
      <c r="AF369" s="265"/>
      <c r="AG369" s="258">
        <f t="shared" si="10"/>
        <v>0.56000000000000005</v>
      </c>
      <c r="AH369" s="7" t="str">
        <f t="shared" si="11"/>
        <v>NO</v>
      </c>
      <c r="AI369" s="265"/>
      <c r="AJ369" s="238"/>
      <c r="AK369" s="238"/>
      <c r="AL369" s="238"/>
      <c r="AM369" s="238"/>
      <c r="AN369" s="238"/>
      <c r="AO369" s="238"/>
      <c r="AP369" s="238"/>
      <c r="AQ369" s="238"/>
      <c r="AR369" s="238"/>
      <c r="AS369" s="238"/>
      <c r="AT369" s="238"/>
      <c r="AU369" s="238"/>
      <c r="AV369" s="238"/>
      <c r="AW369" s="238"/>
      <c r="AX369" s="238"/>
    </row>
    <row r="370" spans="1:50" ht="49" x14ac:dyDescent="0.2">
      <c r="A370" s="6" t="s">
        <v>641</v>
      </c>
      <c r="B370" s="7" t="s">
        <v>642</v>
      </c>
      <c r="C370" s="7" t="s">
        <v>874</v>
      </c>
      <c r="D370" s="7" t="s">
        <v>27</v>
      </c>
      <c r="E370" s="7" t="s">
        <v>195</v>
      </c>
      <c r="F370" s="7" t="s">
        <v>133</v>
      </c>
      <c r="G370" s="155" t="s">
        <v>644</v>
      </c>
      <c r="H370" s="7" t="s">
        <v>27</v>
      </c>
      <c r="I370" s="7" t="s">
        <v>136</v>
      </c>
      <c r="J370" s="211" t="s">
        <v>875</v>
      </c>
      <c r="M370" s="6" t="s">
        <v>1619</v>
      </c>
      <c r="N370" s="7" t="s">
        <v>1616</v>
      </c>
      <c r="O370" s="7" t="s">
        <v>1617</v>
      </c>
      <c r="P370" s="7">
        <v>353</v>
      </c>
      <c r="Q370" s="7">
        <v>-9.2233720368547697E+18</v>
      </c>
      <c r="R370" s="211" t="s">
        <v>875</v>
      </c>
      <c r="S370" s="7" t="s">
        <v>642</v>
      </c>
      <c r="T370" s="7" t="s">
        <v>1995</v>
      </c>
      <c r="U370" s="7" t="s">
        <v>1997</v>
      </c>
      <c r="V370" s="7">
        <v>17961.184000000001</v>
      </c>
      <c r="W370" s="7">
        <v>135</v>
      </c>
      <c r="X370" s="7">
        <v>21</v>
      </c>
      <c r="Y370" s="7">
        <v>47</v>
      </c>
      <c r="Z370" s="7" t="s">
        <v>1996</v>
      </c>
      <c r="AA370" s="7" t="s">
        <v>1998</v>
      </c>
      <c r="AB370" s="22">
        <v>561.28700000000003</v>
      </c>
      <c r="AC370" s="7" t="b">
        <v>0</v>
      </c>
      <c r="AD370" s="7">
        <v>0.28195300000000001</v>
      </c>
      <c r="AE370" s="7" t="s">
        <v>1623</v>
      </c>
      <c r="AF370" s="265"/>
      <c r="AG370" s="258">
        <f t="shared" si="10"/>
        <v>0.56000000000000005</v>
      </c>
      <c r="AH370" s="7" t="str">
        <f t="shared" si="11"/>
        <v>NO</v>
      </c>
      <c r="AI370" s="265"/>
      <c r="AJ370" s="238"/>
      <c r="AK370" s="238"/>
      <c r="AL370" s="238"/>
      <c r="AM370" s="238"/>
      <c r="AN370" s="238"/>
      <c r="AO370" s="238"/>
      <c r="AP370" s="238"/>
      <c r="AQ370" s="238"/>
      <c r="AR370" s="238"/>
      <c r="AS370" s="238"/>
      <c r="AT370" s="238"/>
      <c r="AU370" s="238"/>
      <c r="AV370" s="238"/>
      <c r="AW370" s="238"/>
      <c r="AX370" s="238"/>
    </row>
    <row r="371" spans="1:50" ht="37" x14ac:dyDescent="0.2">
      <c r="A371" s="6" t="s">
        <v>641</v>
      </c>
      <c r="B371" s="7" t="s">
        <v>642</v>
      </c>
      <c r="C371" s="7" t="s">
        <v>876</v>
      </c>
      <c r="D371" s="7" t="s">
        <v>27</v>
      </c>
      <c r="E371" s="7" t="s">
        <v>132</v>
      </c>
      <c r="F371" s="155" t="s">
        <v>644</v>
      </c>
      <c r="G371" s="7" t="s">
        <v>133</v>
      </c>
      <c r="H371" s="7" t="s">
        <v>27</v>
      </c>
      <c r="I371" s="7" t="s">
        <v>136</v>
      </c>
      <c r="J371" s="212" t="s">
        <v>877</v>
      </c>
      <c r="M371" s="6" t="s">
        <v>1619</v>
      </c>
      <c r="N371" s="7" t="s">
        <v>1616</v>
      </c>
      <c r="O371" s="7" t="s">
        <v>1617</v>
      </c>
      <c r="P371" s="7">
        <v>354</v>
      </c>
      <c r="Q371" s="7">
        <v>-9.2233720368547697E+18</v>
      </c>
      <c r="R371" s="217" t="s">
        <v>877</v>
      </c>
      <c r="S371" s="7" t="s">
        <v>642</v>
      </c>
      <c r="T371" s="7" t="s">
        <v>1995</v>
      </c>
      <c r="U371" s="7" t="s">
        <v>1997</v>
      </c>
      <c r="V371" s="7">
        <v>17961.184000000001</v>
      </c>
      <c r="W371" s="7">
        <v>84</v>
      </c>
      <c r="X371" s="7">
        <v>13</v>
      </c>
      <c r="Y371" s="7">
        <v>45</v>
      </c>
      <c r="Z371" s="7" t="s">
        <v>1998</v>
      </c>
      <c r="AA371" s="7" t="s">
        <v>1999</v>
      </c>
      <c r="AB371" s="22">
        <v>561.28700000000003</v>
      </c>
      <c r="AC371" s="7" t="b">
        <v>0</v>
      </c>
      <c r="AD371" s="7">
        <v>1.2589999999999999E-3</v>
      </c>
      <c r="AE371" s="7" t="s">
        <v>1623</v>
      </c>
      <c r="AF371" s="265"/>
      <c r="AG371" s="258">
        <f t="shared" si="10"/>
        <v>0.56000000000000005</v>
      </c>
      <c r="AH371" s="7" t="str">
        <f t="shared" si="11"/>
        <v>NO</v>
      </c>
      <c r="AI371" s="265"/>
      <c r="AJ371" s="238"/>
      <c r="AK371" s="238"/>
      <c r="AL371" s="238"/>
      <c r="AM371" s="238"/>
      <c r="AN371" s="238"/>
      <c r="AO371" s="238"/>
      <c r="AP371" s="238"/>
      <c r="AQ371" s="238"/>
      <c r="AR371" s="238"/>
      <c r="AS371" s="238"/>
      <c r="AT371" s="238"/>
      <c r="AU371" s="238"/>
      <c r="AV371" s="238"/>
      <c r="AW371" s="238"/>
      <c r="AX371" s="238"/>
    </row>
    <row r="372" spans="1:50" ht="25" x14ac:dyDescent="0.2">
      <c r="A372" s="6" t="s">
        <v>641</v>
      </c>
      <c r="B372" s="7" t="s">
        <v>642</v>
      </c>
      <c r="C372" s="7" t="s">
        <v>878</v>
      </c>
      <c r="D372" s="7" t="s">
        <v>27</v>
      </c>
      <c r="E372" s="7" t="s">
        <v>195</v>
      </c>
      <c r="F372" s="7" t="s">
        <v>133</v>
      </c>
      <c r="G372" s="155" t="s">
        <v>644</v>
      </c>
      <c r="H372" s="7" t="s">
        <v>27</v>
      </c>
      <c r="I372" s="7" t="s">
        <v>136</v>
      </c>
      <c r="J372" s="211" t="s">
        <v>879</v>
      </c>
      <c r="M372" s="6" t="s">
        <v>1619</v>
      </c>
      <c r="N372" s="7" t="s">
        <v>1616</v>
      </c>
      <c r="O372" s="7" t="s">
        <v>1617</v>
      </c>
      <c r="P372" s="7">
        <v>355</v>
      </c>
      <c r="Q372" s="7">
        <v>-9.2233720368547697E+18</v>
      </c>
      <c r="R372" s="211" t="s">
        <v>879</v>
      </c>
      <c r="S372" s="7" t="s">
        <v>642</v>
      </c>
      <c r="T372" s="7" t="s">
        <v>1995</v>
      </c>
      <c r="U372" s="7" t="s">
        <v>1997</v>
      </c>
      <c r="V372" s="7">
        <v>17961.184000000001</v>
      </c>
      <c r="W372" s="7">
        <v>61</v>
      </c>
      <c r="X372" s="7">
        <v>5</v>
      </c>
      <c r="Y372" s="7">
        <v>28</v>
      </c>
      <c r="Z372" s="7" t="s">
        <v>1999</v>
      </c>
      <c r="AA372" s="7" t="s">
        <v>2000</v>
      </c>
      <c r="AB372" s="22">
        <v>561.28700000000003</v>
      </c>
      <c r="AC372" s="7" t="b">
        <v>1</v>
      </c>
      <c r="AD372" s="7">
        <v>0.93108999999999997</v>
      </c>
      <c r="AE372" s="7" t="s">
        <v>1667</v>
      </c>
      <c r="AF372" s="265"/>
      <c r="AG372" s="258">
        <f t="shared" si="10"/>
        <v>0.56000000000000005</v>
      </c>
      <c r="AH372" s="7" t="str">
        <f t="shared" si="11"/>
        <v>YES</v>
      </c>
      <c r="AI372" s="265"/>
      <c r="AJ372" s="238"/>
      <c r="AK372" s="238"/>
      <c r="AL372" s="238"/>
      <c r="AM372" s="238"/>
      <c r="AN372" s="238"/>
      <c r="AO372" s="238"/>
      <c r="AP372" s="238"/>
      <c r="AQ372" s="238"/>
      <c r="AR372" s="238"/>
      <c r="AS372" s="238"/>
      <c r="AT372" s="238"/>
      <c r="AU372" s="238"/>
      <c r="AV372" s="238"/>
      <c r="AW372" s="238"/>
      <c r="AX372" s="238"/>
    </row>
    <row r="373" spans="1:50" ht="49" x14ac:dyDescent="0.2">
      <c r="A373" s="6" t="s">
        <v>641</v>
      </c>
      <c r="B373" s="7" t="s">
        <v>642</v>
      </c>
      <c r="C373" s="7" t="s">
        <v>880</v>
      </c>
      <c r="D373" s="7" t="s">
        <v>27</v>
      </c>
      <c r="E373" s="7" t="s">
        <v>132</v>
      </c>
      <c r="F373" s="155" t="s">
        <v>644</v>
      </c>
      <c r="G373" s="7" t="s">
        <v>133</v>
      </c>
      <c r="H373" s="7" t="s">
        <v>27</v>
      </c>
      <c r="I373" s="7" t="s">
        <v>136</v>
      </c>
      <c r="J373" s="213" t="s">
        <v>881</v>
      </c>
      <c r="M373" s="6" t="s">
        <v>1619</v>
      </c>
      <c r="N373" s="7" t="s">
        <v>1616</v>
      </c>
      <c r="O373" s="7" t="s">
        <v>1617</v>
      </c>
      <c r="P373" s="7">
        <v>356</v>
      </c>
      <c r="Q373" s="7">
        <v>-9.2233720368547697E+18</v>
      </c>
      <c r="R373" s="213" t="s">
        <v>881</v>
      </c>
      <c r="S373" s="7" t="s">
        <v>642</v>
      </c>
      <c r="T373" s="7" t="s">
        <v>1995</v>
      </c>
      <c r="U373" s="7" t="s">
        <v>1997</v>
      </c>
      <c r="V373" s="7">
        <v>17961.184000000001</v>
      </c>
      <c r="W373" s="7">
        <v>136</v>
      </c>
      <c r="X373" s="7">
        <v>18</v>
      </c>
      <c r="Y373" s="7">
        <v>35</v>
      </c>
      <c r="Z373" s="7" t="s">
        <v>2000</v>
      </c>
      <c r="AA373" s="7" t="s">
        <v>2001</v>
      </c>
      <c r="AB373" s="22">
        <v>561.28700000000003</v>
      </c>
      <c r="AC373" s="7" t="b">
        <v>0</v>
      </c>
      <c r="AD373" s="7">
        <v>0.165966</v>
      </c>
      <c r="AE373" s="7" t="s">
        <v>1623</v>
      </c>
      <c r="AF373" s="265"/>
      <c r="AG373" s="258">
        <f t="shared" si="10"/>
        <v>0.56000000000000005</v>
      </c>
      <c r="AH373" s="7" t="str">
        <f t="shared" si="11"/>
        <v>NO</v>
      </c>
      <c r="AI373" s="265"/>
      <c r="AJ373" s="238"/>
      <c r="AK373" s="238"/>
      <c r="AL373" s="238"/>
      <c r="AM373" s="238"/>
      <c r="AN373" s="238"/>
      <c r="AO373" s="238"/>
      <c r="AP373" s="238"/>
      <c r="AQ373" s="238"/>
      <c r="AR373" s="238"/>
      <c r="AS373" s="238"/>
      <c r="AT373" s="238"/>
      <c r="AU373" s="238"/>
      <c r="AV373" s="238"/>
      <c r="AW373" s="238"/>
      <c r="AX373" s="238"/>
    </row>
    <row r="374" spans="1:50" ht="25" x14ac:dyDescent="0.2">
      <c r="A374" s="6" t="s">
        <v>641</v>
      </c>
      <c r="B374" s="7" t="s">
        <v>642</v>
      </c>
      <c r="C374" s="7" t="s">
        <v>882</v>
      </c>
      <c r="D374" s="7" t="s">
        <v>27</v>
      </c>
      <c r="E374" s="7" t="s">
        <v>195</v>
      </c>
      <c r="F374" s="7" t="s">
        <v>133</v>
      </c>
      <c r="G374" s="155" t="s">
        <v>644</v>
      </c>
      <c r="H374" s="7" t="s">
        <v>27</v>
      </c>
      <c r="I374" s="7" t="s">
        <v>136</v>
      </c>
      <c r="J374" s="211" t="s">
        <v>883</v>
      </c>
      <c r="M374" s="6" t="s">
        <v>1619</v>
      </c>
      <c r="N374" s="7" t="s">
        <v>1616</v>
      </c>
      <c r="O374" s="7" t="s">
        <v>1617</v>
      </c>
      <c r="P374" s="7">
        <v>357</v>
      </c>
      <c r="Q374" s="7">
        <v>-9.2233720368547697E+18</v>
      </c>
      <c r="R374" s="211" t="s">
        <v>883</v>
      </c>
      <c r="S374" s="7" t="s">
        <v>642</v>
      </c>
      <c r="T374" s="7" t="s">
        <v>1995</v>
      </c>
      <c r="U374" s="7" t="s">
        <v>1997</v>
      </c>
      <c r="V374" s="7">
        <v>17961.184000000001</v>
      </c>
      <c r="W374" s="7">
        <v>73</v>
      </c>
      <c r="X374" s="7">
        <v>13</v>
      </c>
      <c r="Y374" s="7">
        <v>17</v>
      </c>
      <c r="Z374" s="7" t="s">
        <v>2001</v>
      </c>
      <c r="AA374" s="7" t="s">
        <v>2002</v>
      </c>
      <c r="AB374" s="22">
        <v>561.28700000000003</v>
      </c>
      <c r="AC374" s="7" t="b">
        <v>1</v>
      </c>
      <c r="AD374" s="7">
        <v>0.95316000000000001</v>
      </c>
      <c r="AE374" s="7" t="s">
        <v>1667</v>
      </c>
      <c r="AF374" s="265"/>
      <c r="AG374" s="258">
        <f t="shared" si="10"/>
        <v>0.56000000000000005</v>
      </c>
      <c r="AH374" s="7" t="str">
        <f t="shared" si="11"/>
        <v>YES</v>
      </c>
      <c r="AI374" s="265"/>
      <c r="AJ374" s="238"/>
      <c r="AK374" s="238"/>
      <c r="AL374" s="238"/>
      <c r="AM374" s="238"/>
      <c r="AN374" s="238"/>
      <c r="AO374" s="238"/>
      <c r="AP374" s="238"/>
      <c r="AQ374" s="238"/>
      <c r="AR374" s="238"/>
      <c r="AS374" s="238"/>
      <c r="AT374" s="238"/>
      <c r="AU374" s="238"/>
      <c r="AV374" s="238"/>
      <c r="AW374" s="238"/>
      <c r="AX374" s="238"/>
    </row>
    <row r="375" spans="1:50" ht="37" x14ac:dyDescent="0.2">
      <c r="A375" s="6" t="s">
        <v>641</v>
      </c>
      <c r="B375" s="7" t="s">
        <v>642</v>
      </c>
      <c r="C375" s="7" t="s">
        <v>884</v>
      </c>
      <c r="D375" s="7" t="s">
        <v>27</v>
      </c>
      <c r="E375" s="7" t="s">
        <v>132</v>
      </c>
      <c r="F375" s="155" t="s">
        <v>644</v>
      </c>
      <c r="G375" s="7" t="s">
        <v>133</v>
      </c>
      <c r="H375" s="7" t="s">
        <v>27</v>
      </c>
      <c r="I375" s="7" t="s">
        <v>136</v>
      </c>
      <c r="J375" s="211" t="s">
        <v>885</v>
      </c>
      <c r="M375" s="6" t="s">
        <v>1619</v>
      </c>
      <c r="N375" s="7" t="s">
        <v>1616</v>
      </c>
      <c r="O375" s="7" t="s">
        <v>1617</v>
      </c>
      <c r="P375" s="7">
        <v>358</v>
      </c>
      <c r="Q375" s="7">
        <v>-9.2233720368547697E+18</v>
      </c>
      <c r="R375" s="211" t="s">
        <v>885</v>
      </c>
      <c r="S375" s="7" t="s">
        <v>642</v>
      </c>
      <c r="T375" s="7" t="s">
        <v>1995</v>
      </c>
      <c r="U375" s="7" t="s">
        <v>1997</v>
      </c>
      <c r="V375" s="7">
        <v>17961.184000000001</v>
      </c>
      <c r="W375" s="7">
        <v>98</v>
      </c>
      <c r="X375" s="7">
        <v>16</v>
      </c>
      <c r="Y375" s="7">
        <v>36</v>
      </c>
      <c r="Z375" s="7" t="s">
        <v>2002</v>
      </c>
      <c r="AA375" s="7" t="s">
        <v>2003</v>
      </c>
      <c r="AB375" s="22">
        <v>561.28700000000003</v>
      </c>
      <c r="AC375" s="7" t="b">
        <v>1</v>
      </c>
      <c r="AD375" s="7">
        <v>0.99936400000000003</v>
      </c>
      <c r="AE375" s="7" t="s">
        <v>1667</v>
      </c>
      <c r="AF375" s="265"/>
      <c r="AG375" s="258">
        <f t="shared" si="10"/>
        <v>0.56000000000000005</v>
      </c>
      <c r="AH375" s="7" t="str">
        <f t="shared" si="11"/>
        <v>YES</v>
      </c>
      <c r="AI375" s="265"/>
      <c r="AJ375" s="238"/>
      <c r="AK375" s="238"/>
      <c r="AL375" s="238"/>
      <c r="AM375" s="238"/>
      <c r="AN375" s="238"/>
      <c r="AO375" s="238"/>
      <c r="AP375" s="238"/>
      <c r="AQ375" s="238"/>
      <c r="AR375" s="238"/>
      <c r="AS375" s="238"/>
      <c r="AT375" s="238"/>
      <c r="AU375" s="238"/>
      <c r="AV375" s="238"/>
      <c r="AW375" s="238"/>
      <c r="AX375" s="238"/>
    </row>
    <row r="376" spans="1:50" ht="49" x14ac:dyDescent="0.2">
      <c r="A376" s="6" t="s">
        <v>641</v>
      </c>
      <c r="B376" s="7" t="s">
        <v>642</v>
      </c>
      <c r="C376" s="7" t="s">
        <v>886</v>
      </c>
      <c r="D376" s="7" t="s">
        <v>27</v>
      </c>
      <c r="E376" s="7" t="s">
        <v>195</v>
      </c>
      <c r="F376" s="7" t="s">
        <v>133</v>
      </c>
      <c r="G376" s="155" t="s">
        <v>644</v>
      </c>
      <c r="H376" s="7" t="s">
        <v>27</v>
      </c>
      <c r="I376" s="7" t="s">
        <v>136</v>
      </c>
      <c r="J376" s="211" t="s">
        <v>887</v>
      </c>
      <c r="M376" s="6" t="s">
        <v>1619</v>
      </c>
      <c r="N376" s="7" t="s">
        <v>1616</v>
      </c>
      <c r="O376" s="7" t="s">
        <v>1617</v>
      </c>
      <c r="P376" s="7">
        <v>359</v>
      </c>
      <c r="Q376" s="7">
        <v>-9.2233720368547697E+18</v>
      </c>
      <c r="R376" s="211" t="s">
        <v>887</v>
      </c>
      <c r="S376" s="7" t="s">
        <v>642</v>
      </c>
      <c r="T376" s="7" t="s">
        <v>1995</v>
      </c>
      <c r="U376" s="7" t="s">
        <v>1997</v>
      </c>
      <c r="V376" s="7">
        <v>17961.184000000001</v>
      </c>
      <c r="W376" s="7">
        <v>127</v>
      </c>
      <c r="X376" s="7">
        <v>19</v>
      </c>
      <c r="Y376" s="7">
        <v>55</v>
      </c>
      <c r="Z376" s="7" t="s">
        <v>2003</v>
      </c>
      <c r="AA376" s="7" t="s">
        <v>2004</v>
      </c>
      <c r="AB376" s="22">
        <v>561.28700000000003</v>
      </c>
      <c r="AC376" s="7" t="b">
        <v>0</v>
      </c>
      <c r="AD376" s="7">
        <v>0.282499</v>
      </c>
      <c r="AE376" s="7" t="s">
        <v>1623</v>
      </c>
      <c r="AF376" s="265"/>
      <c r="AG376" s="258">
        <f t="shared" si="10"/>
        <v>0.56000000000000005</v>
      </c>
      <c r="AH376" s="7" t="str">
        <f t="shared" si="11"/>
        <v>NO</v>
      </c>
      <c r="AI376" s="265"/>
      <c r="AJ376" s="238"/>
      <c r="AK376" s="238"/>
      <c r="AL376" s="238"/>
      <c r="AM376" s="238"/>
      <c r="AN376" s="238"/>
      <c r="AO376" s="238"/>
      <c r="AP376" s="238"/>
      <c r="AQ376" s="238"/>
      <c r="AR376" s="238"/>
      <c r="AS376" s="238"/>
      <c r="AT376" s="238"/>
      <c r="AU376" s="238"/>
      <c r="AV376" s="238"/>
      <c r="AW376" s="238"/>
      <c r="AX376" s="238"/>
    </row>
    <row r="377" spans="1:50" ht="37" x14ac:dyDescent="0.2">
      <c r="A377" s="6" t="s">
        <v>641</v>
      </c>
      <c r="B377" s="7" t="s">
        <v>642</v>
      </c>
      <c r="C377" s="7" t="s">
        <v>888</v>
      </c>
      <c r="D377" s="7" t="s">
        <v>27</v>
      </c>
      <c r="E377" s="7" t="s">
        <v>132</v>
      </c>
      <c r="F377" s="155" t="s">
        <v>644</v>
      </c>
      <c r="G377" s="7" t="s">
        <v>133</v>
      </c>
      <c r="H377" s="7" t="s">
        <v>27</v>
      </c>
      <c r="I377" s="7" t="s">
        <v>136</v>
      </c>
      <c r="J377" s="213" t="s">
        <v>889</v>
      </c>
      <c r="M377" s="6" t="s">
        <v>1619</v>
      </c>
      <c r="N377" s="7" t="s">
        <v>1616</v>
      </c>
      <c r="O377" s="7" t="s">
        <v>1617</v>
      </c>
      <c r="P377" s="7">
        <v>360</v>
      </c>
      <c r="Q377" s="7">
        <v>-9.2233720368547697E+18</v>
      </c>
      <c r="R377" s="213" t="s">
        <v>889</v>
      </c>
      <c r="S377" s="7" t="s">
        <v>642</v>
      </c>
      <c r="T377" s="7" t="s">
        <v>1995</v>
      </c>
      <c r="U377" s="7" t="s">
        <v>1997</v>
      </c>
      <c r="V377" s="7">
        <v>17961.184000000001</v>
      </c>
      <c r="W377" s="7">
        <v>127</v>
      </c>
      <c r="X377" s="7">
        <v>23</v>
      </c>
      <c r="Y377" s="7">
        <v>40</v>
      </c>
      <c r="Z377" s="7" t="s">
        <v>2004</v>
      </c>
      <c r="AA377" s="7" t="s">
        <v>2005</v>
      </c>
      <c r="AB377" s="22">
        <v>561.28700000000003</v>
      </c>
      <c r="AC377" s="7" t="b">
        <v>0</v>
      </c>
      <c r="AD377" s="7">
        <v>1.6080000000000001E-3</v>
      </c>
      <c r="AE377" s="7" t="s">
        <v>1623</v>
      </c>
      <c r="AF377" s="265"/>
      <c r="AG377" s="258">
        <f t="shared" si="10"/>
        <v>0.56000000000000005</v>
      </c>
      <c r="AH377" s="7" t="str">
        <f t="shared" si="11"/>
        <v>NO</v>
      </c>
      <c r="AI377" s="265"/>
      <c r="AJ377" s="238"/>
      <c r="AK377" s="238"/>
      <c r="AL377" s="238"/>
      <c r="AM377" s="238"/>
      <c r="AN377" s="238"/>
      <c r="AO377" s="238"/>
      <c r="AP377" s="238"/>
      <c r="AQ377" s="238"/>
      <c r="AR377" s="238"/>
      <c r="AS377" s="238"/>
      <c r="AT377" s="238"/>
      <c r="AU377" s="238"/>
      <c r="AV377" s="238"/>
      <c r="AW377" s="238"/>
      <c r="AX377" s="238"/>
    </row>
    <row r="378" spans="1:50" ht="49" x14ac:dyDescent="0.2">
      <c r="A378" s="6" t="s">
        <v>641</v>
      </c>
      <c r="B378" s="7" t="s">
        <v>642</v>
      </c>
      <c r="C378" s="7" t="s">
        <v>890</v>
      </c>
      <c r="D378" s="7" t="s">
        <v>27</v>
      </c>
      <c r="E378" s="7" t="s">
        <v>195</v>
      </c>
      <c r="F378" s="7" t="s">
        <v>133</v>
      </c>
      <c r="G378" s="155" t="s">
        <v>644</v>
      </c>
      <c r="H378" s="7" t="s">
        <v>27</v>
      </c>
      <c r="I378" s="7" t="s">
        <v>136</v>
      </c>
      <c r="J378" s="212" t="s">
        <v>891</v>
      </c>
      <c r="M378" s="6" t="s">
        <v>1619</v>
      </c>
      <c r="N378" s="7" t="s">
        <v>1616</v>
      </c>
      <c r="O378" s="7" t="s">
        <v>1617</v>
      </c>
      <c r="P378" s="7">
        <v>361</v>
      </c>
      <c r="Q378" s="7">
        <v>-9.2233720368547697E+18</v>
      </c>
      <c r="R378" s="217" t="s">
        <v>891</v>
      </c>
      <c r="S378" s="7" t="s">
        <v>642</v>
      </c>
      <c r="T378" s="7" t="s">
        <v>1995</v>
      </c>
      <c r="U378" s="7" t="s">
        <v>1997</v>
      </c>
      <c r="V378" s="7">
        <v>17961.184000000001</v>
      </c>
      <c r="W378" s="7">
        <v>113</v>
      </c>
      <c r="X378" s="7">
        <v>19</v>
      </c>
      <c r="Y378" s="7">
        <v>45</v>
      </c>
      <c r="Z378" s="7" t="s">
        <v>2005</v>
      </c>
      <c r="AA378" s="7" t="s">
        <v>2006</v>
      </c>
      <c r="AB378" s="22">
        <v>561.28700000000003</v>
      </c>
      <c r="AC378" s="7" t="b">
        <v>0</v>
      </c>
      <c r="AD378" s="7">
        <v>0.14385999999999999</v>
      </c>
      <c r="AE378" s="7" t="s">
        <v>1623</v>
      </c>
      <c r="AF378" s="265"/>
      <c r="AG378" s="258">
        <f t="shared" si="10"/>
        <v>0.56000000000000005</v>
      </c>
      <c r="AH378" s="7" t="str">
        <f t="shared" si="11"/>
        <v>NO</v>
      </c>
      <c r="AI378" s="265"/>
      <c r="AJ378" s="238"/>
      <c r="AK378" s="238"/>
      <c r="AL378" s="238"/>
      <c r="AM378" s="238"/>
      <c r="AN378" s="238"/>
      <c r="AO378" s="238"/>
      <c r="AP378" s="238"/>
      <c r="AQ378" s="238"/>
      <c r="AR378" s="238"/>
      <c r="AS378" s="238"/>
      <c r="AT378" s="238"/>
      <c r="AU378" s="238"/>
      <c r="AV378" s="238"/>
      <c r="AW378" s="238"/>
      <c r="AX378" s="238"/>
    </row>
    <row r="379" spans="1:50" ht="37" x14ac:dyDescent="0.2">
      <c r="A379" s="6" t="s">
        <v>641</v>
      </c>
      <c r="B379" s="7" t="s">
        <v>642</v>
      </c>
      <c r="C379" s="7" t="s">
        <v>892</v>
      </c>
      <c r="D379" s="7" t="s">
        <v>27</v>
      </c>
      <c r="E379" s="7" t="s">
        <v>132</v>
      </c>
      <c r="F379" s="155" t="s">
        <v>644</v>
      </c>
      <c r="G379" s="7" t="s">
        <v>133</v>
      </c>
      <c r="H379" s="7" t="s">
        <v>27</v>
      </c>
      <c r="I379" s="7" t="s">
        <v>136</v>
      </c>
      <c r="J379" s="211" t="s">
        <v>893</v>
      </c>
      <c r="M379" s="6" t="s">
        <v>1619</v>
      </c>
      <c r="N379" s="7" t="s">
        <v>1616</v>
      </c>
      <c r="O379" s="7" t="s">
        <v>1617</v>
      </c>
      <c r="P379" s="7">
        <v>362</v>
      </c>
      <c r="Q379" s="7">
        <v>-9.2233720368547697E+18</v>
      </c>
      <c r="R379" s="211" t="s">
        <v>893</v>
      </c>
      <c r="S379" s="7" t="s">
        <v>642</v>
      </c>
      <c r="T379" s="7" t="s">
        <v>1995</v>
      </c>
      <c r="U379" s="7" t="s">
        <v>1997</v>
      </c>
      <c r="V379" s="7">
        <v>17961.184000000001</v>
      </c>
      <c r="W379" s="7">
        <v>101</v>
      </c>
      <c r="X379" s="7">
        <v>14</v>
      </c>
      <c r="Y379" s="7">
        <v>35</v>
      </c>
      <c r="Z379" s="7" t="s">
        <v>2006</v>
      </c>
      <c r="AA379" s="7" t="s">
        <v>2007</v>
      </c>
      <c r="AB379" s="22">
        <v>561.28700000000003</v>
      </c>
      <c r="AC379" s="7" t="b">
        <v>1</v>
      </c>
      <c r="AD379" s="7">
        <v>0.97254700000000005</v>
      </c>
      <c r="AE379" s="7" t="s">
        <v>1667</v>
      </c>
      <c r="AF379" s="265"/>
      <c r="AG379" s="258">
        <f t="shared" si="10"/>
        <v>0.56000000000000005</v>
      </c>
      <c r="AH379" s="7" t="str">
        <f t="shared" si="11"/>
        <v>YES</v>
      </c>
      <c r="AI379" s="265"/>
      <c r="AJ379" s="238"/>
      <c r="AK379" s="238"/>
      <c r="AL379" s="238"/>
      <c r="AM379" s="238"/>
      <c r="AN379" s="238"/>
      <c r="AO379" s="238"/>
      <c r="AP379" s="238"/>
      <c r="AQ379" s="238"/>
      <c r="AR379" s="238"/>
      <c r="AS379" s="238"/>
      <c r="AT379" s="238"/>
      <c r="AU379" s="238"/>
      <c r="AV379" s="238"/>
      <c r="AW379" s="238"/>
      <c r="AX379" s="238"/>
    </row>
    <row r="380" spans="1:50" x14ac:dyDescent="0.2">
      <c r="A380" s="6" t="s">
        <v>641</v>
      </c>
      <c r="B380" s="7" t="s">
        <v>642</v>
      </c>
      <c r="C380" s="7" t="s">
        <v>894</v>
      </c>
      <c r="D380" s="7" t="s">
        <v>27</v>
      </c>
      <c r="E380" s="7" t="s">
        <v>195</v>
      </c>
      <c r="F380" s="7" t="s">
        <v>133</v>
      </c>
      <c r="G380" s="155" t="s">
        <v>644</v>
      </c>
      <c r="H380" s="7" t="s">
        <v>27</v>
      </c>
      <c r="I380" s="7" t="s">
        <v>136</v>
      </c>
      <c r="J380" s="211" t="s">
        <v>895</v>
      </c>
      <c r="M380" s="6" t="s">
        <v>1619</v>
      </c>
      <c r="N380" s="7" t="s">
        <v>1616</v>
      </c>
      <c r="O380" s="7" t="s">
        <v>1617</v>
      </c>
      <c r="P380" s="7">
        <v>363</v>
      </c>
      <c r="Q380" s="7">
        <v>-9.2233720368547697E+18</v>
      </c>
      <c r="R380" s="211" t="s">
        <v>895</v>
      </c>
      <c r="S380" s="7" t="s">
        <v>642</v>
      </c>
      <c r="T380" s="7" t="s">
        <v>1995</v>
      </c>
      <c r="U380" s="7" t="s">
        <v>1997</v>
      </c>
      <c r="V380" s="7">
        <v>17961.184000000001</v>
      </c>
      <c r="W380" s="7">
        <v>22</v>
      </c>
      <c r="X380" s="7">
        <v>4</v>
      </c>
      <c r="Y380" s="7">
        <v>9</v>
      </c>
      <c r="Z380" s="7" t="s">
        <v>2007</v>
      </c>
      <c r="AA380" s="7" t="s">
        <v>2008</v>
      </c>
      <c r="AB380" s="22">
        <v>561.28700000000003</v>
      </c>
      <c r="AC380" s="7" t="b">
        <v>0</v>
      </c>
      <c r="AD380" s="7">
        <v>1.36E-4</v>
      </c>
      <c r="AE380" s="7" t="s">
        <v>1623</v>
      </c>
      <c r="AF380" s="265"/>
      <c r="AG380" s="258">
        <f t="shared" si="10"/>
        <v>0.56000000000000005</v>
      </c>
      <c r="AH380" s="7" t="str">
        <f t="shared" si="11"/>
        <v>NO</v>
      </c>
      <c r="AI380" s="265"/>
      <c r="AJ380" s="238"/>
      <c r="AK380" s="238"/>
      <c r="AL380" s="238"/>
      <c r="AM380" s="238"/>
      <c r="AN380" s="238"/>
      <c r="AO380" s="238"/>
      <c r="AP380" s="238"/>
      <c r="AQ380" s="238"/>
      <c r="AR380" s="238"/>
      <c r="AS380" s="238"/>
      <c r="AT380" s="238"/>
      <c r="AU380" s="238"/>
      <c r="AV380" s="238"/>
      <c r="AW380" s="238"/>
      <c r="AX380" s="238"/>
    </row>
    <row r="381" spans="1:50" ht="25" x14ac:dyDescent="0.2">
      <c r="A381" s="6" t="s">
        <v>641</v>
      </c>
      <c r="B381" s="7" t="s">
        <v>642</v>
      </c>
      <c r="C381" s="7" t="s">
        <v>896</v>
      </c>
      <c r="D381" s="7" t="s">
        <v>27</v>
      </c>
      <c r="E381" s="7" t="s">
        <v>132</v>
      </c>
      <c r="F381" s="155" t="s">
        <v>644</v>
      </c>
      <c r="G381" s="7" t="s">
        <v>133</v>
      </c>
      <c r="H381" s="7" t="s">
        <v>27</v>
      </c>
      <c r="I381" s="7" t="s">
        <v>136</v>
      </c>
      <c r="J381" s="211" t="s">
        <v>897</v>
      </c>
      <c r="M381" s="6" t="s">
        <v>1619</v>
      </c>
      <c r="N381" s="7" t="s">
        <v>1616</v>
      </c>
      <c r="O381" s="7" t="s">
        <v>1617</v>
      </c>
      <c r="P381" s="7">
        <v>364</v>
      </c>
      <c r="Q381" s="7">
        <v>-9.2233720368547697E+18</v>
      </c>
      <c r="R381" s="211" t="s">
        <v>897</v>
      </c>
      <c r="S381" s="7" t="s">
        <v>642</v>
      </c>
      <c r="T381" s="7" t="s">
        <v>1995</v>
      </c>
      <c r="U381" s="7" t="s">
        <v>1997</v>
      </c>
      <c r="V381" s="7">
        <v>17961.184000000001</v>
      </c>
      <c r="W381" s="7">
        <v>49</v>
      </c>
      <c r="X381" s="7">
        <v>9</v>
      </c>
      <c r="Y381" s="7">
        <v>15</v>
      </c>
      <c r="Z381" s="7" t="s">
        <v>2008</v>
      </c>
      <c r="AA381" s="7" t="s">
        <v>2009</v>
      </c>
      <c r="AB381" s="22">
        <v>561.28700000000003</v>
      </c>
      <c r="AC381" s="7" t="b">
        <v>1</v>
      </c>
      <c r="AD381" s="7">
        <v>0.99201799999999996</v>
      </c>
      <c r="AE381" s="7" t="s">
        <v>1667</v>
      </c>
      <c r="AF381" s="265"/>
      <c r="AG381" s="258">
        <f t="shared" si="10"/>
        <v>0.56000000000000005</v>
      </c>
      <c r="AH381" s="7" t="str">
        <f t="shared" si="11"/>
        <v>YES</v>
      </c>
      <c r="AI381" s="265"/>
      <c r="AJ381" s="238"/>
      <c r="AK381" s="238"/>
      <c r="AL381" s="238"/>
      <c r="AM381" s="238"/>
      <c r="AN381" s="238"/>
      <c r="AO381" s="238"/>
      <c r="AP381" s="238"/>
      <c r="AQ381" s="238"/>
      <c r="AR381" s="238"/>
      <c r="AS381" s="238"/>
      <c r="AT381" s="238"/>
      <c r="AU381" s="238"/>
      <c r="AV381" s="238"/>
      <c r="AW381" s="238"/>
      <c r="AX381" s="238"/>
    </row>
    <row r="382" spans="1:50" ht="25" x14ac:dyDescent="0.2">
      <c r="A382" s="6" t="s">
        <v>641</v>
      </c>
      <c r="B382" s="7" t="s">
        <v>642</v>
      </c>
      <c r="C382" s="7" t="s">
        <v>898</v>
      </c>
      <c r="D382" s="7" t="s">
        <v>27</v>
      </c>
      <c r="E382" s="7" t="s">
        <v>195</v>
      </c>
      <c r="F382" s="7" t="s">
        <v>133</v>
      </c>
      <c r="G382" s="155" t="s">
        <v>644</v>
      </c>
      <c r="H382" s="7" t="s">
        <v>27</v>
      </c>
      <c r="I382" s="7" t="s">
        <v>136</v>
      </c>
      <c r="J382" s="211" t="s">
        <v>899</v>
      </c>
      <c r="M382" s="6" t="s">
        <v>1619</v>
      </c>
      <c r="N382" s="7" t="s">
        <v>1616</v>
      </c>
      <c r="O382" s="7" t="s">
        <v>1617</v>
      </c>
      <c r="P382" s="7">
        <v>365</v>
      </c>
      <c r="Q382" s="7">
        <v>-9.2233720368547697E+18</v>
      </c>
      <c r="R382" s="211" t="s">
        <v>899</v>
      </c>
      <c r="S382" s="7" t="s">
        <v>642</v>
      </c>
      <c r="T382" s="7" t="s">
        <v>1995</v>
      </c>
      <c r="U382" s="7" t="s">
        <v>1997</v>
      </c>
      <c r="V382" s="7">
        <v>17961.184000000001</v>
      </c>
      <c r="W382" s="7">
        <v>44</v>
      </c>
      <c r="X382" s="7">
        <v>6</v>
      </c>
      <c r="Y382" s="7">
        <v>23</v>
      </c>
      <c r="Z382" s="7" t="s">
        <v>2009</v>
      </c>
      <c r="AA382" s="7" t="s">
        <v>2010</v>
      </c>
      <c r="AB382" s="22">
        <v>561.28700000000003</v>
      </c>
      <c r="AC382" s="7" t="b">
        <v>0</v>
      </c>
      <c r="AD382" s="7">
        <v>8.0879999999999997E-3</v>
      </c>
      <c r="AE382" s="7" t="s">
        <v>1623</v>
      </c>
      <c r="AF382" s="265"/>
      <c r="AG382" s="258">
        <f t="shared" si="10"/>
        <v>0.56000000000000005</v>
      </c>
      <c r="AH382" s="7" t="str">
        <f t="shared" si="11"/>
        <v>NO</v>
      </c>
      <c r="AI382" s="265"/>
      <c r="AJ382" s="238"/>
      <c r="AK382" s="238"/>
      <c r="AL382" s="238"/>
      <c r="AM382" s="238"/>
      <c r="AN382" s="238"/>
      <c r="AO382" s="238"/>
      <c r="AP382" s="238"/>
      <c r="AQ382" s="238"/>
      <c r="AR382" s="238"/>
      <c r="AS382" s="238"/>
      <c r="AT382" s="238"/>
      <c r="AU382" s="238"/>
      <c r="AV382" s="238"/>
      <c r="AW382" s="238"/>
      <c r="AX382" s="238"/>
    </row>
    <row r="383" spans="1:50" ht="25" x14ac:dyDescent="0.2">
      <c r="A383" s="6" t="s">
        <v>641</v>
      </c>
      <c r="B383" s="7" t="s">
        <v>642</v>
      </c>
      <c r="C383" s="7" t="s">
        <v>900</v>
      </c>
      <c r="D383" s="7" t="s">
        <v>27</v>
      </c>
      <c r="E383" s="7" t="s">
        <v>132</v>
      </c>
      <c r="F383" s="155" t="s">
        <v>644</v>
      </c>
      <c r="G383" s="7" t="s">
        <v>133</v>
      </c>
      <c r="H383" s="7" t="s">
        <v>27</v>
      </c>
      <c r="I383" s="7" t="s">
        <v>136</v>
      </c>
      <c r="J383" s="211" t="s">
        <v>901</v>
      </c>
      <c r="M383" s="6" t="s">
        <v>1619</v>
      </c>
      <c r="N383" s="7" t="s">
        <v>1616</v>
      </c>
      <c r="O383" s="7" t="s">
        <v>1617</v>
      </c>
      <c r="P383" s="7">
        <v>366</v>
      </c>
      <c r="Q383" s="7">
        <v>-9.2233720368547697E+18</v>
      </c>
      <c r="R383" s="211" t="s">
        <v>901</v>
      </c>
      <c r="S383" s="7" t="s">
        <v>642</v>
      </c>
      <c r="T383" s="7" t="s">
        <v>1995</v>
      </c>
      <c r="U383" s="7" t="s">
        <v>1997</v>
      </c>
      <c r="V383" s="7">
        <v>17961.184000000001</v>
      </c>
      <c r="W383" s="7">
        <v>63</v>
      </c>
      <c r="X383" s="7">
        <v>11</v>
      </c>
      <c r="Y383" s="7">
        <v>19</v>
      </c>
      <c r="Z383" s="7" t="s">
        <v>2010</v>
      </c>
      <c r="AA383" s="7" t="s">
        <v>2011</v>
      </c>
      <c r="AB383" s="22">
        <v>561.28700000000003</v>
      </c>
      <c r="AC383" s="7" t="b">
        <v>0</v>
      </c>
      <c r="AD383" s="7">
        <v>1.4354E-2</v>
      </c>
      <c r="AE383" s="7" t="s">
        <v>1623</v>
      </c>
      <c r="AF383" s="265"/>
      <c r="AG383" s="258">
        <f t="shared" si="10"/>
        <v>0.56000000000000005</v>
      </c>
      <c r="AH383" s="7" t="str">
        <f t="shared" si="11"/>
        <v>NO</v>
      </c>
      <c r="AI383" s="265"/>
      <c r="AJ383" s="238"/>
      <c r="AK383" s="238"/>
      <c r="AL383" s="238"/>
      <c r="AM383" s="238"/>
      <c r="AN383" s="238"/>
      <c r="AO383" s="238"/>
      <c r="AP383" s="238"/>
      <c r="AQ383" s="238"/>
      <c r="AR383" s="238"/>
      <c r="AS383" s="238"/>
      <c r="AT383" s="238"/>
      <c r="AU383" s="238"/>
      <c r="AV383" s="238"/>
      <c r="AW383" s="238"/>
      <c r="AX383" s="238"/>
    </row>
    <row r="384" spans="1:50" ht="37" x14ac:dyDescent="0.2">
      <c r="A384" s="6" t="s">
        <v>641</v>
      </c>
      <c r="B384" s="7" t="s">
        <v>642</v>
      </c>
      <c r="C384" s="7" t="s">
        <v>902</v>
      </c>
      <c r="D384" s="7" t="s">
        <v>27</v>
      </c>
      <c r="E384" s="7" t="s">
        <v>195</v>
      </c>
      <c r="F384" s="7" t="s">
        <v>133</v>
      </c>
      <c r="G384" s="155" t="s">
        <v>644</v>
      </c>
      <c r="H384" s="7" t="s">
        <v>27</v>
      </c>
      <c r="I384" s="7" t="s">
        <v>136</v>
      </c>
      <c r="J384" s="211" t="s">
        <v>903</v>
      </c>
      <c r="M384" s="6" t="s">
        <v>1619</v>
      </c>
      <c r="N384" s="7" t="s">
        <v>1616</v>
      </c>
      <c r="O384" s="7" t="s">
        <v>1617</v>
      </c>
      <c r="P384" s="7">
        <v>367</v>
      </c>
      <c r="Q384" s="7">
        <v>-9.2233720368547697E+18</v>
      </c>
      <c r="R384" s="211" t="s">
        <v>903</v>
      </c>
      <c r="S384" s="7" t="s">
        <v>642</v>
      </c>
      <c r="T384" s="7" t="s">
        <v>1995</v>
      </c>
      <c r="U384" s="7" t="s">
        <v>1997</v>
      </c>
      <c r="V384" s="7">
        <v>17961.184000000001</v>
      </c>
      <c r="W384" s="7">
        <v>112</v>
      </c>
      <c r="X384" s="7">
        <v>21</v>
      </c>
      <c r="Y384" s="7">
        <v>37</v>
      </c>
      <c r="Z384" s="7" t="s">
        <v>2011</v>
      </c>
      <c r="AA384" s="7" t="s">
        <v>2012</v>
      </c>
      <c r="AB384" s="22">
        <v>561.28700000000003</v>
      </c>
      <c r="AC384" s="7" t="b">
        <v>0</v>
      </c>
      <c r="AD384" s="7">
        <v>3.1510000000000002E-3</v>
      </c>
      <c r="AE384" s="7" t="s">
        <v>1623</v>
      </c>
      <c r="AF384" s="265"/>
      <c r="AG384" s="258">
        <f t="shared" si="10"/>
        <v>0.56000000000000005</v>
      </c>
      <c r="AH384" s="7" t="str">
        <f t="shared" si="11"/>
        <v>NO</v>
      </c>
      <c r="AI384" s="265"/>
      <c r="AJ384" s="238"/>
      <c r="AK384" s="238"/>
      <c r="AL384" s="238"/>
      <c r="AM384" s="238"/>
      <c r="AN384" s="238"/>
      <c r="AO384" s="238"/>
      <c r="AP384" s="238"/>
      <c r="AQ384" s="238"/>
      <c r="AR384" s="238"/>
      <c r="AS384" s="238"/>
      <c r="AT384" s="238"/>
      <c r="AU384" s="238"/>
      <c r="AV384" s="238"/>
      <c r="AW384" s="238"/>
      <c r="AX384" s="238"/>
    </row>
    <row r="385" spans="1:50" ht="37" x14ac:dyDescent="0.2">
      <c r="A385" s="6" t="s">
        <v>641</v>
      </c>
      <c r="B385" s="7" t="s">
        <v>642</v>
      </c>
      <c r="C385" s="7" t="s">
        <v>904</v>
      </c>
      <c r="D385" s="7" t="s">
        <v>27</v>
      </c>
      <c r="E385" s="7" t="s">
        <v>132</v>
      </c>
      <c r="F385" s="155" t="s">
        <v>644</v>
      </c>
      <c r="G385" s="7" t="s">
        <v>133</v>
      </c>
      <c r="H385" s="7" t="s">
        <v>27</v>
      </c>
      <c r="I385" s="7" t="s">
        <v>136</v>
      </c>
      <c r="J385" s="211" t="s">
        <v>905</v>
      </c>
      <c r="M385" s="6" t="s">
        <v>1619</v>
      </c>
      <c r="N385" s="7" t="s">
        <v>1616</v>
      </c>
      <c r="O385" s="7" t="s">
        <v>1617</v>
      </c>
      <c r="P385" s="7">
        <v>368</v>
      </c>
      <c r="Q385" s="7">
        <v>-9.2233720368547697E+18</v>
      </c>
      <c r="R385" s="211" t="s">
        <v>905</v>
      </c>
      <c r="S385" s="7" t="s">
        <v>642</v>
      </c>
      <c r="T385" s="7" t="s">
        <v>1995</v>
      </c>
      <c r="U385" s="7" t="s">
        <v>1997</v>
      </c>
      <c r="V385" s="7">
        <v>17961.184000000001</v>
      </c>
      <c r="W385" s="7">
        <v>107</v>
      </c>
      <c r="X385" s="7">
        <v>19</v>
      </c>
      <c r="Y385" s="7">
        <v>35</v>
      </c>
      <c r="Z385" s="7" t="s">
        <v>2012</v>
      </c>
      <c r="AA385" s="7" t="s">
        <v>2013</v>
      </c>
      <c r="AB385" s="22">
        <v>561.28700000000003</v>
      </c>
      <c r="AC385" s="7" t="b">
        <v>1</v>
      </c>
      <c r="AD385" s="7">
        <v>0.99936800000000003</v>
      </c>
      <c r="AE385" s="7" t="s">
        <v>1667</v>
      </c>
      <c r="AF385" s="265"/>
      <c r="AG385" s="258">
        <f t="shared" si="10"/>
        <v>0.56000000000000005</v>
      </c>
      <c r="AH385" s="7" t="str">
        <f t="shared" si="11"/>
        <v>YES</v>
      </c>
      <c r="AI385" s="265"/>
      <c r="AJ385" s="238"/>
      <c r="AK385" s="238"/>
      <c r="AL385" s="238"/>
      <c r="AM385" s="238"/>
      <c r="AN385" s="238"/>
      <c r="AO385" s="238"/>
      <c r="AP385" s="238"/>
      <c r="AQ385" s="238"/>
      <c r="AR385" s="238"/>
      <c r="AS385" s="238"/>
      <c r="AT385" s="238"/>
      <c r="AU385" s="238"/>
      <c r="AV385" s="238"/>
      <c r="AW385" s="238"/>
      <c r="AX385" s="238"/>
    </row>
    <row r="386" spans="1:50" ht="25" x14ac:dyDescent="0.2">
      <c r="A386" s="6" t="s">
        <v>641</v>
      </c>
      <c r="B386" s="7" t="s">
        <v>642</v>
      </c>
      <c r="C386" s="7" t="s">
        <v>906</v>
      </c>
      <c r="D386" s="7" t="s">
        <v>27</v>
      </c>
      <c r="E386" s="7" t="s">
        <v>195</v>
      </c>
      <c r="F386" s="7" t="s">
        <v>133</v>
      </c>
      <c r="G386" s="155" t="s">
        <v>644</v>
      </c>
      <c r="H386" s="7" t="s">
        <v>27</v>
      </c>
      <c r="I386" s="7" t="s">
        <v>136</v>
      </c>
      <c r="J386" s="213" t="s">
        <v>907</v>
      </c>
      <c r="M386" s="6" t="s">
        <v>1619</v>
      </c>
      <c r="N386" s="7" t="s">
        <v>1616</v>
      </c>
      <c r="O386" s="7" t="s">
        <v>1617</v>
      </c>
      <c r="P386" s="7">
        <v>369</v>
      </c>
      <c r="Q386" s="7">
        <v>-9.2233720368547697E+18</v>
      </c>
      <c r="R386" s="213" t="s">
        <v>907</v>
      </c>
      <c r="S386" s="7" t="s">
        <v>642</v>
      </c>
      <c r="T386" s="7" t="s">
        <v>1995</v>
      </c>
      <c r="U386" s="7" t="s">
        <v>1997</v>
      </c>
      <c r="V386" s="7">
        <v>17961.184000000001</v>
      </c>
      <c r="W386" s="7">
        <v>83</v>
      </c>
      <c r="X386" s="7">
        <v>15</v>
      </c>
      <c r="Y386" s="7">
        <v>26</v>
      </c>
      <c r="Z386" s="7" t="s">
        <v>2013</v>
      </c>
      <c r="AA386" s="7" t="s">
        <v>2014</v>
      </c>
      <c r="AB386" s="22">
        <v>561.28700000000003</v>
      </c>
      <c r="AC386" s="7" t="b">
        <v>1</v>
      </c>
      <c r="AD386" s="7">
        <v>0.94795399999999996</v>
      </c>
      <c r="AE386" s="7" t="s">
        <v>1667</v>
      </c>
      <c r="AF386" s="265"/>
      <c r="AG386" s="258">
        <f t="shared" si="10"/>
        <v>0.56000000000000005</v>
      </c>
      <c r="AH386" s="7" t="str">
        <f t="shared" si="11"/>
        <v>YES</v>
      </c>
      <c r="AI386" s="265"/>
      <c r="AJ386" s="238"/>
      <c r="AK386" s="238"/>
      <c r="AL386" s="238"/>
      <c r="AM386" s="238"/>
      <c r="AN386" s="238"/>
      <c r="AO386" s="238"/>
      <c r="AP386" s="238"/>
      <c r="AQ386" s="238"/>
      <c r="AR386" s="238"/>
      <c r="AS386" s="238"/>
      <c r="AT386" s="238"/>
      <c r="AU386" s="238"/>
      <c r="AV386" s="238"/>
      <c r="AW386" s="238"/>
      <c r="AX386" s="238"/>
    </row>
    <row r="387" spans="1:50" x14ac:dyDescent="0.2">
      <c r="A387" s="6" t="s">
        <v>641</v>
      </c>
      <c r="B387" s="7" t="s">
        <v>642</v>
      </c>
      <c r="C387" s="7" t="s">
        <v>827</v>
      </c>
      <c r="D387" s="7" t="s">
        <v>27</v>
      </c>
      <c r="E387" s="7" t="s">
        <v>132</v>
      </c>
      <c r="F387" s="155" t="s">
        <v>644</v>
      </c>
      <c r="G387" s="7" t="s">
        <v>133</v>
      </c>
      <c r="H387" s="7" t="s">
        <v>27</v>
      </c>
      <c r="I387" s="7" t="s">
        <v>136</v>
      </c>
      <c r="J387" s="213" t="s">
        <v>908</v>
      </c>
      <c r="M387" s="6" t="s">
        <v>1619</v>
      </c>
      <c r="N387" s="7" t="s">
        <v>1616</v>
      </c>
      <c r="O387" s="7" t="s">
        <v>1617</v>
      </c>
      <c r="P387" s="7">
        <v>370</v>
      </c>
      <c r="Q387" s="7">
        <v>-9.2233720368547697E+18</v>
      </c>
      <c r="R387" s="213" t="s">
        <v>908</v>
      </c>
      <c r="S387" s="7" t="s">
        <v>642</v>
      </c>
      <c r="T387" s="7" t="s">
        <v>1995</v>
      </c>
      <c r="U387" s="7" t="s">
        <v>1997</v>
      </c>
      <c r="V387" s="7">
        <v>17961.184000000001</v>
      </c>
      <c r="W387" s="7">
        <v>23</v>
      </c>
      <c r="X387" s="7">
        <v>3</v>
      </c>
      <c r="Y387" s="7">
        <v>12</v>
      </c>
      <c r="Z387" s="7" t="s">
        <v>2014</v>
      </c>
      <c r="AA387" s="7" t="s">
        <v>2015</v>
      </c>
      <c r="AB387" s="22">
        <v>594.59900000000005</v>
      </c>
      <c r="AC387" s="7" t="b">
        <v>0</v>
      </c>
      <c r="AD387" s="7">
        <v>7.8720000000000005E-3</v>
      </c>
      <c r="AE387" s="7" t="s">
        <v>1623</v>
      </c>
      <c r="AF387" s="265"/>
      <c r="AG387" s="258">
        <f t="shared" si="10"/>
        <v>0.59</v>
      </c>
      <c r="AH387" s="7" t="str">
        <f t="shared" si="11"/>
        <v>NO</v>
      </c>
      <c r="AI387" s="265"/>
      <c r="AJ387" s="238"/>
      <c r="AK387" s="238"/>
      <c r="AL387" s="238"/>
      <c r="AM387" s="238"/>
      <c r="AN387" s="238"/>
      <c r="AO387" s="238"/>
      <c r="AP387" s="238"/>
      <c r="AQ387" s="238"/>
      <c r="AR387" s="238"/>
      <c r="AS387" s="238"/>
      <c r="AT387" s="238"/>
      <c r="AU387" s="238"/>
      <c r="AV387" s="238"/>
      <c r="AW387" s="238"/>
      <c r="AX387" s="238"/>
    </row>
    <row r="388" spans="1:50" x14ac:dyDescent="0.2">
      <c r="A388" s="6" t="s">
        <v>641</v>
      </c>
      <c r="B388" s="7" t="s">
        <v>642</v>
      </c>
      <c r="C388" s="7" t="s">
        <v>909</v>
      </c>
      <c r="D388" s="7" t="s">
        <v>27</v>
      </c>
      <c r="E388" s="7" t="s">
        <v>195</v>
      </c>
      <c r="F388" s="7" t="s">
        <v>133</v>
      </c>
      <c r="G388" s="155" t="s">
        <v>644</v>
      </c>
      <c r="H388" s="7" t="s">
        <v>27</v>
      </c>
      <c r="I388" s="7" t="s">
        <v>136</v>
      </c>
      <c r="J388" s="211" t="s">
        <v>910</v>
      </c>
      <c r="M388" s="6" t="s">
        <v>1619</v>
      </c>
      <c r="N388" s="7" t="s">
        <v>1616</v>
      </c>
      <c r="O388" s="7" t="s">
        <v>1617</v>
      </c>
      <c r="P388" s="7">
        <v>371</v>
      </c>
      <c r="Q388" s="7">
        <v>-9.2233720368547697E+18</v>
      </c>
      <c r="R388" s="211" t="s">
        <v>910</v>
      </c>
      <c r="S388" s="7" t="s">
        <v>642</v>
      </c>
      <c r="T388" s="7" t="s">
        <v>1995</v>
      </c>
      <c r="U388" s="7" t="s">
        <v>1997</v>
      </c>
      <c r="V388" s="7">
        <v>17961.184000000001</v>
      </c>
      <c r="W388" s="7">
        <v>32</v>
      </c>
      <c r="X388" s="7">
        <v>6</v>
      </c>
      <c r="Y388" s="7">
        <v>16</v>
      </c>
      <c r="Z388" s="7" t="s">
        <v>2015</v>
      </c>
      <c r="AA388" s="7" t="s">
        <v>2016</v>
      </c>
      <c r="AB388" s="22">
        <v>594.59900000000005</v>
      </c>
      <c r="AC388" s="7" t="b">
        <v>1</v>
      </c>
      <c r="AD388" s="7">
        <v>0.99156699999999998</v>
      </c>
      <c r="AE388" s="7" t="s">
        <v>1667</v>
      </c>
      <c r="AF388" s="265"/>
      <c r="AG388" s="258">
        <f t="shared" ref="AG388:AG451" si="12">ROUND(AB388/1000,2)</f>
        <v>0.59</v>
      </c>
      <c r="AH388" s="7" t="str">
        <f t="shared" ref="AH388:AH451" si="13">IF(OR(AC388="",AC388=FALSE),"NO","YES")</f>
        <v>YES</v>
      </c>
      <c r="AI388" s="265"/>
      <c r="AJ388" s="238"/>
      <c r="AK388" s="238"/>
      <c r="AL388" s="238"/>
      <c r="AM388" s="238"/>
      <c r="AN388" s="238"/>
      <c r="AO388" s="238"/>
      <c r="AP388" s="238"/>
      <c r="AQ388" s="238"/>
      <c r="AR388" s="238"/>
      <c r="AS388" s="238"/>
      <c r="AT388" s="238"/>
      <c r="AU388" s="238"/>
      <c r="AV388" s="238"/>
      <c r="AW388" s="238"/>
      <c r="AX388" s="238"/>
    </row>
    <row r="389" spans="1:50" x14ac:dyDescent="0.2">
      <c r="A389" s="6" t="s">
        <v>641</v>
      </c>
      <c r="B389" s="7" t="s">
        <v>642</v>
      </c>
      <c r="C389" s="7" t="s">
        <v>911</v>
      </c>
      <c r="D389" s="7" t="s">
        <v>27</v>
      </c>
      <c r="E389" s="7" t="s">
        <v>132</v>
      </c>
      <c r="F389" s="155" t="s">
        <v>644</v>
      </c>
      <c r="G389" s="7" t="s">
        <v>133</v>
      </c>
      <c r="H389" s="7" t="s">
        <v>27</v>
      </c>
      <c r="I389" s="7" t="s">
        <v>136</v>
      </c>
      <c r="J389" s="213" t="s">
        <v>912</v>
      </c>
      <c r="M389" s="6" t="s">
        <v>1619</v>
      </c>
      <c r="N389" s="7" t="s">
        <v>1616</v>
      </c>
      <c r="O389" s="7" t="s">
        <v>1617</v>
      </c>
      <c r="P389" s="7">
        <v>372</v>
      </c>
      <c r="Q389" s="7">
        <v>-9.2233720368547697E+18</v>
      </c>
      <c r="R389" s="213" t="s">
        <v>912</v>
      </c>
      <c r="S389" s="7" t="s">
        <v>642</v>
      </c>
      <c r="T389" s="7" t="s">
        <v>1995</v>
      </c>
      <c r="U389" s="7" t="s">
        <v>1997</v>
      </c>
      <c r="V389" s="7">
        <v>17961.184000000001</v>
      </c>
      <c r="W389" s="7">
        <v>34</v>
      </c>
      <c r="X389" s="7">
        <v>6</v>
      </c>
      <c r="Y389" s="7">
        <v>14</v>
      </c>
      <c r="Z389" s="7" t="s">
        <v>2016</v>
      </c>
      <c r="AA389" s="7" t="s">
        <v>2017</v>
      </c>
      <c r="AB389" s="22">
        <v>594.59900000000005</v>
      </c>
      <c r="AC389" s="7" t="b">
        <v>0</v>
      </c>
      <c r="AD389" s="7">
        <v>3.5300000000000002E-4</v>
      </c>
      <c r="AE389" s="7" t="s">
        <v>1623</v>
      </c>
      <c r="AF389" s="265"/>
      <c r="AG389" s="258">
        <f t="shared" si="12"/>
        <v>0.59</v>
      </c>
      <c r="AH389" s="7" t="str">
        <f t="shared" si="13"/>
        <v>NO</v>
      </c>
      <c r="AI389" s="265"/>
      <c r="AJ389" s="238"/>
      <c r="AK389" s="238"/>
      <c r="AL389" s="238"/>
      <c r="AM389" s="238"/>
      <c r="AN389" s="238"/>
      <c r="AO389" s="238"/>
      <c r="AP389" s="238"/>
      <c r="AQ389" s="238"/>
      <c r="AR389" s="238"/>
      <c r="AS389" s="238"/>
      <c r="AT389" s="238"/>
      <c r="AU389" s="238"/>
      <c r="AV389" s="238"/>
      <c r="AW389" s="238"/>
      <c r="AX389" s="238"/>
    </row>
    <row r="390" spans="1:50" ht="25" x14ac:dyDescent="0.2">
      <c r="A390" s="6" t="s">
        <v>641</v>
      </c>
      <c r="B390" s="7" t="s">
        <v>642</v>
      </c>
      <c r="C390" s="7" t="s">
        <v>913</v>
      </c>
      <c r="D390" s="7" t="s">
        <v>27</v>
      </c>
      <c r="E390" s="7" t="s">
        <v>195</v>
      </c>
      <c r="F390" s="7" t="s">
        <v>133</v>
      </c>
      <c r="G390" s="155" t="s">
        <v>644</v>
      </c>
      <c r="H390" s="7" t="s">
        <v>27</v>
      </c>
      <c r="I390" s="7" t="s">
        <v>136</v>
      </c>
      <c r="J390" s="211" t="s">
        <v>914</v>
      </c>
      <c r="M390" s="6" t="s">
        <v>1619</v>
      </c>
      <c r="N390" s="7" t="s">
        <v>1616</v>
      </c>
      <c r="O390" s="7" t="s">
        <v>1617</v>
      </c>
      <c r="P390" s="7">
        <v>373</v>
      </c>
      <c r="Q390" s="7">
        <v>-9.2233720368547697E+18</v>
      </c>
      <c r="R390" s="211" t="s">
        <v>914</v>
      </c>
      <c r="S390" s="7" t="s">
        <v>642</v>
      </c>
      <c r="T390" s="7" t="s">
        <v>1995</v>
      </c>
      <c r="U390" s="7" t="s">
        <v>1997</v>
      </c>
      <c r="V390" s="7">
        <v>17961.184000000001</v>
      </c>
      <c r="W390" s="7">
        <v>75</v>
      </c>
      <c r="X390" s="7">
        <v>12</v>
      </c>
      <c r="Y390" s="7">
        <v>29</v>
      </c>
      <c r="Z390" s="7" t="s">
        <v>2017</v>
      </c>
      <c r="AA390" s="7" t="s">
        <v>2018</v>
      </c>
      <c r="AB390" s="22">
        <v>594.59900000000005</v>
      </c>
      <c r="AC390" s="7" t="b">
        <v>0</v>
      </c>
      <c r="AD390" s="7">
        <v>6.8612999999999993E-2</v>
      </c>
      <c r="AE390" s="7" t="s">
        <v>1623</v>
      </c>
      <c r="AF390" s="265"/>
      <c r="AG390" s="258">
        <f t="shared" si="12"/>
        <v>0.59</v>
      </c>
      <c r="AH390" s="7" t="str">
        <f t="shared" si="13"/>
        <v>NO</v>
      </c>
      <c r="AI390" s="265"/>
      <c r="AJ390" s="238"/>
      <c r="AK390" s="238"/>
      <c r="AL390" s="238"/>
      <c r="AM390" s="238"/>
      <c r="AN390" s="238"/>
      <c r="AO390" s="238"/>
      <c r="AP390" s="238"/>
      <c r="AQ390" s="238"/>
      <c r="AR390" s="238"/>
      <c r="AS390" s="238"/>
      <c r="AT390" s="238"/>
      <c r="AU390" s="238"/>
      <c r="AV390" s="238"/>
      <c r="AW390" s="238"/>
      <c r="AX390" s="238"/>
    </row>
    <row r="391" spans="1:50" ht="37" x14ac:dyDescent="0.2">
      <c r="A391" s="6" t="s">
        <v>641</v>
      </c>
      <c r="B391" s="7" t="s">
        <v>642</v>
      </c>
      <c r="C391" s="7" t="s">
        <v>915</v>
      </c>
      <c r="D391" s="7" t="s">
        <v>27</v>
      </c>
      <c r="E391" s="7" t="s">
        <v>132</v>
      </c>
      <c r="F391" s="155" t="s">
        <v>644</v>
      </c>
      <c r="G391" s="7" t="s">
        <v>133</v>
      </c>
      <c r="H391" s="7" t="s">
        <v>27</v>
      </c>
      <c r="I391" s="7" t="s">
        <v>136</v>
      </c>
      <c r="J391" s="211" t="s">
        <v>916</v>
      </c>
      <c r="M391" s="6" t="s">
        <v>1619</v>
      </c>
      <c r="N391" s="7" t="s">
        <v>1616</v>
      </c>
      <c r="O391" s="7" t="s">
        <v>1617</v>
      </c>
      <c r="P391" s="7">
        <v>374</v>
      </c>
      <c r="Q391" s="7">
        <v>-9.2233720368547697E+18</v>
      </c>
      <c r="R391" s="211" t="s">
        <v>916</v>
      </c>
      <c r="S391" s="7" t="s">
        <v>642</v>
      </c>
      <c r="T391" s="7" t="s">
        <v>1995</v>
      </c>
      <c r="U391" s="7" t="s">
        <v>1997</v>
      </c>
      <c r="V391" s="7">
        <v>17961.184000000001</v>
      </c>
      <c r="W391" s="7">
        <v>128</v>
      </c>
      <c r="X391" s="7">
        <v>23</v>
      </c>
      <c r="Y391" s="7">
        <v>38</v>
      </c>
      <c r="Z391" s="7" t="s">
        <v>2018</v>
      </c>
      <c r="AA391" s="7" t="s">
        <v>2019</v>
      </c>
      <c r="AB391" s="22">
        <v>594.59900000000005</v>
      </c>
      <c r="AC391" s="7" t="b">
        <v>1</v>
      </c>
      <c r="AD391" s="7">
        <v>0.99758199999999997</v>
      </c>
      <c r="AE391" s="7" t="s">
        <v>1667</v>
      </c>
      <c r="AF391" s="265"/>
      <c r="AG391" s="258">
        <f t="shared" si="12"/>
        <v>0.59</v>
      </c>
      <c r="AH391" s="7" t="str">
        <f t="shared" si="13"/>
        <v>YES</v>
      </c>
      <c r="AI391" s="265"/>
      <c r="AJ391" s="238"/>
      <c r="AK391" s="238"/>
      <c r="AL391" s="238"/>
      <c r="AM391" s="238"/>
      <c r="AN391" s="238"/>
      <c r="AO391" s="238"/>
      <c r="AP391" s="238"/>
      <c r="AQ391" s="238"/>
      <c r="AR391" s="238"/>
      <c r="AS391" s="238"/>
      <c r="AT391" s="238"/>
      <c r="AU391" s="238"/>
      <c r="AV391" s="238"/>
      <c r="AW391" s="238"/>
      <c r="AX391" s="238"/>
    </row>
    <row r="392" spans="1:50" x14ac:dyDescent="0.2">
      <c r="A392" s="6" t="s">
        <v>641</v>
      </c>
      <c r="B392" s="7" t="s">
        <v>642</v>
      </c>
      <c r="C392" s="7" t="s">
        <v>917</v>
      </c>
      <c r="D392" s="7" t="s">
        <v>27</v>
      </c>
      <c r="E392" s="7" t="s">
        <v>195</v>
      </c>
      <c r="F392" s="7" t="s">
        <v>133</v>
      </c>
      <c r="G392" s="155" t="s">
        <v>644</v>
      </c>
      <c r="H392" s="7" t="s">
        <v>27</v>
      </c>
      <c r="I392" s="7" t="s">
        <v>136</v>
      </c>
      <c r="J392" s="213" t="s">
        <v>918</v>
      </c>
      <c r="M392" s="6" t="s">
        <v>1619</v>
      </c>
      <c r="N392" s="7" t="s">
        <v>1616</v>
      </c>
      <c r="O392" s="7" t="s">
        <v>1617</v>
      </c>
      <c r="P392" s="7">
        <v>375</v>
      </c>
      <c r="Q392" s="7">
        <v>-9.2233720368547697E+18</v>
      </c>
      <c r="R392" s="213" t="s">
        <v>918</v>
      </c>
      <c r="S392" s="7" t="s">
        <v>642</v>
      </c>
      <c r="T392" s="7" t="s">
        <v>1995</v>
      </c>
      <c r="U392" s="7" t="s">
        <v>1997</v>
      </c>
      <c r="V392" s="7">
        <v>17961.184000000001</v>
      </c>
      <c r="W392" s="7">
        <v>41</v>
      </c>
      <c r="X392" s="7">
        <v>7</v>
      </c>
      <c r="Y392" s="7">
        <v>13</v>
      </c>
      <c r="Z392" s="7" t="s">
        <v>2019</v>
      </c>
      <c r="AA392" s="7" t="s">
        <v>2020</v>
      </c>
      <c r="AB392" s="22">
        <v>594.59900000000005</v>
      </c>
      <c r="AC392" s="7" t="b">
        <v>0</v>
      </c>
      <c r="AD392" s="7">
        <v>1.7899999999999999E-4</v>
      </c>
      <c r="AE392" s="7" t="s">
        <v>1623</v>
      </c>
      <c r="AF392" s="265"/>
      <c r="AG392" s="258">
        <f t="shared" si="12"/>
        <v>0.59</v>
      </c>
      <c r="AH392" s="7" t="str">
        <f t="shared" si="13"/>
        <v>NO</v>
      </c>
      <c r="AI392" s="265"/>
      <c r="AJ392" s="238"/>
      <c r="AK392" s="238"/>
      <c r="AL392" s="238"/>
      <c r="AM392" s="238"/>
      <c r="AN392" s="238"/>
      <c r="AO392" s="238"/>
      <c r="AP392" s="238"/>
      <c r="AQ392" s="238"/>
      <c r="AR392" s="238"/>
      <c r="AS392" s="238"/>
      <c r="AT392" s="238"/>
      <c r="AU392" s="238"/>
      <c r="AV392" s="238"/>
      <c r="AW392" s="238"/>
      <c r="AX392" s="238"/>
    </row>
    <row r="393" spans="1:50" ht="49" x14ac:dyDescent="0.2">
      <c r="A393" s="6" t="s">
        <v>641</v>
      </c>
      <c r="B393" s="7" t="s">
        <v>642</v>
      </c>
      <c r="C393" s="7" t="s">
        <v>919</v>
      </c>
      <c r="D393" s="7" t="s">
        <v>27</v>
      </c>
      <c r="E393" s="7" t="s">
        <v>132</v>
      </c>
      <c r="F393" s="155" t="s">
        <v>644</v>
      </c>
      <c r="G393" s="7" t="s">
        <v>133</v>
      </c>
      <c r="H393" s="7" t="s">
        <v>27</v>
      </c>
      <c r="I393" s="7" t="s">
        <v>136</v>
      </c>
      <c r="J393" s="211" t="s">
        <v>920</v>
      </c>
      <c r="M393" s="6" t="s">
        <v>1619</v>
      </c>
      <c r="N393" s="7" t="s">
        <v>1616</v>
      </c>
      <c r="O393" s="7" t="s">
        <v>1617</v>
      </c>
      <c r="P393" s="7">
        <v>376</v>
      </c>
      <c r="Q393" s="7">
        <v>-9.2233720368547697E+18</v>
      </c>
      <c r="R393" s="211" t="s">
        <v>920</v>
      </c>
      <c r="S393" s="7" t="s">
        <v>642</v>
      </c>
      <c r="T393" s="7" t="s">
        <v>1995</v>
      </c>
      <c r="U393" s="7" t="s">
        <v>1997</v>
      </c>
      <c r="V393" s="7">
        <v>17961.184000000001</v>
      </c>
      <c r="W393" s="7">
        <v>158</v>
      </c>
      <c r="X393" s="7">
        <v>21</v>
      </c>
      <c r="Y393" s="7">
        <v>84</v>
      </c>
      <c r="Z393" s="7" t="s">
        <v>2020</v>
      </c>
      <c r="AA393" s="7" t="s">
        <v>2021</v>
      </c>
      <c r="AB393" s="22">
        <v>594.59900000000005</v>
      </c>
      <c r="AC393" s="7" t="b">
        <v>1</v>
      </c>
      <c r="AD393" s="7">
        <v>0.99927100000000002</v>
      </c>
      <c r="AE393" s="7" t="s">
        <v>1667</v>
      </c>
      <c r="AF393" s="265"/>
      <c r="AG393" s="258">
        <f t="shared" si="12"/>
        <v>0.59</v>
      </c>
      <c r="AH393" s="7" t="str">
        <f t="shared" si="13"/>
        <v>YES</v>
      </c>
      <c r="AI393" s="265"/>
      <c r="AJ393" s="238"/>
      <c r="AK393" s="238"/>
      <c r="AL393" s="238"/>
      <c r="AM393" s="238"/>
      <c r="AN393" s="238"/>
      <c r="AO393" s="238"/>
      <c r="AP393" s="238"/>
      <c r="AQ393" s="238"/>
      <c r="AR393" s="238"/>
      <c r="AS393" s="238"/>
      <c r="AT393" s="238"/>
      <c r="AU393" s="238"/>
      <c r="AV393" s="238"/>
      <c r="AW393" s="238"/>
      <c r="AX393" s="238"/>
    </row>
    <row r="394" spans="1:50" ht="49" x14ac:dyDescent="0.2">
      <c r="A394" s="6" t="s">
        <v>641</v>
      </c>
      <c r="B394" s="7" t="s">
        <v>642</v>
      </c>
      <c r="C394" s="7" t="s">
        <v>921</v>
      </c>
      <c r="D394" s="7" t="s">
        <v>27</v>
      </c>
      <c r="E394" s="7" t="s">
        <v>195</v>
      </c>
      <c r="F394" s="7" t="s">
        <v>133</v>
      </c>
      <c r="G394" s="155" t="s">
        <v>644</v>
      </c>
      <c r="H394" s="7" t="s">
        <v>27</v>
      </c>
      <c r="I394" s="7" t="s">
        <v>136</v>
      </c>
      <c r="J394" s="213" t="s">
        <v>922</v>
      </c>
      <c r="M394" s="6" t="s">
        <v>1619</v>
      </c>
      <c r="N394" s="7" t="s">
        <v>1616</v>
      </c>
      <c r="O394" s="7" t="s">
        <v>1617</v>
      </c>
      <c r="P394" s="7">
        <v>377</v>
      </c>
      <c r="Q394" s="7">
        <v>-9.2233720368547697E+18</v>
      </c>
      <c r="R394" s="213" t="s">
        <v>922</v>
      </c>
      <c r="S394" s="7" t="s">
        <v>642</v>
      </c>
      <c r="T394" s="7" t="s">
        <v>1995</v>
      </c>
      <c r="U394" s="7" t="s">
        <v>1997</v>
      </c>
      <c r="V394" s="7">
        <v>17961.184000000001</v>
      </c>
      <c r="W394" s="7">
        <v>135</v>
      </c>
      <c r="X394" s="7">
        <v>19</v>
      </c>
      <c r="Y394" s="7">
        <v>39</v>
      </c>
      <c r="Z394" s="7" t="s">
        <v>2021</v>
      </c>
      <c r="AA394" s="7" t="s">
        <v>2022</v>
      </c>
      <c r="AB394" s="22">
        <v>594.59900000000005</v>
      </c>
      <c r="AC394" s="7" t="b">
        <v>0</v>
      </c>
      <c r="AD394" s="7">
        <v>8.2883999999999999E-2</v>
      </c>
      <c r="AE394" s="7" t="s">
        <v>1623</v>
      </c>
      <c r="AF394" s="265"/>
      <c r="AG394" s="258">
        <f t="shared" si="12"/>
        <v>0.59</v>
      </c>
      <c r="AH394" s="7" t="str">
        <f t="shared" si="13"/>
        <v>NO</v>
      </c>
      <c r="AI394" s="265"/>
      <c r="AJ394" s="238"/>
      <c r="AK394" s="238"/>
      <c r="AL394" s="238"/>
      <c r="AM394" s="238"/>
      <c r="AN394" s="238"/>
      <c r="AO394" s="238"/>
      <c r="AP394" s="238"/>
      <c r="AQ394" s="238"/>
      <c r="AR394" s="238"/>
      <c r="AS394" s="238"/>
      <c r="AT394" s="238"/>
      <c r="AU394" s="238"/>
      <c r="AV394" s="238"/>
      <c r="AW394" s="238"/>
      <c r="AX394" s="238"/>
    </row>
    <row r="395" spans="1:50" ht="49" x14ac:dyDescent="0.2">
      <c r="A395" s="6" t="s">
        <v>641</v>
      </c>
      <c r="B395" s="7" t="s">
        <v>642</v>
      </c>
      <c r="C395" s="7" t="s">
        <v>923</v>
      </c>
      <c r="D395" s="7" t="s">
        <v>27</v>
      </c>
      <c r="E395" s="7" t="s">
        <v>132</v>
      </c>
      <c r="F395" s="155" t="s">
        <v>644</v>
      </c>
      <c r="G395" s="7" t="s">
        <v>133</v>
      </c>
      <c r="H395" s="7" t="s">
        <v>27</v>
      </c>
      <c r="I395" s="7" t="s">
        <v>136</v>
      </c>
      <c r="J395" s="212" t="s">
        <v>924</v>
      </c>
      <c r="M395" s="6" t="s">
        <v>1619</v>
      </c>
      <c r="N395" s="7" t="s">
        <v>1616</v>
      </c>
      <c r="O395" s="7" t="s">
        <v>1617</v>
      </c>
      <c r="P395" s="7">
        <v>378</v>
      </c>
      <c r="Q395" s="7">
        <v>-9.2233720368547697E+18</v>
      </c>
      <c r="R395" s="217" t="s">
        <v>924</v>
      </c>
      <c r="S395" s="7" t="s">
        <v>642</v>
      </c>
      <c r="T395" s="7" t="s">
        <v>1995</v>
      </c>
      <c r="U395" s="7" t="s">
        <v>1997</v>
      </c>
      <c r="V395" s="7">
        <v>17961.184000000001</v>
      </c>
      <c r="W395" s="7">
        <v>133</v>
      </c>
      <c r="X395" s="7">
        <v>21</v>
      </c>
      <c r="Y395" s="7">
        <v>54</v>
      </c>
      <c r="Z395" s="7" t="s">
        <v>2022</v>
      </c>
      <c r="AA395" s="7" t="s">
        <v>2023</v>
      </c>
      <c r="AB395" s="22">
        <v>594.59900000000005</v>
      </c>
      <c r="AC395" s="7" t="b">
        <v>0</v>
      </c>
      <c r="AD395" s="7">
        <v>2.5134E-2</v>
      </c>
      <c r="AE395" s="7" t="s">
        <v>1623</v>
      </c>
      <c r="AF395" s="265"/>
      <c r="AG395" s="258">
        <f t="shared" si="12"/>
        <v>0.59</v>
      </c>
      <c r="AH395" s="7" t="str">
        <f t="shared" si="13"/>
        <v>NO</v>
      </c>
      <c r="AI395" s="265"/>
      <c r="AJ395" s="238"/>
      <c r="AK395" s="238"/>
      <c r="AL395" s="238"/>
      <c r="AM395" s="238"/>
      <c r="AN395" s="238"/>
      <c r="AO395" s="238"/>
      <c r="AP395" s="238"/>
      <c r="AQ395" s="238"/>
      <c r="AR395" s="238"/>
      <c r="AS395" s="238"/>
      <c r="AT395" s="238"/>
      <c r="AU395" s="238"/>
      <c r="AV395" s="238"/>
      <c r="AW395" s="238"/>
      <c r="AX395" s="238"/>
    </row>
    <row r="396" spans="1:50" ht="25" x14ac:dyDescent="0.2">
      <c r="A396" s="6" t="s">
        <v>641</v>
      </c>
      <c r="B396" s="7" t="s">
        <v>642</v>
      </c>
      <c r="C396" s="7" t="s">
        <v>925</v>
      </c>
      <c r="D396" s="7" t="s">
        <v>27</v>
      </c>
      <c r="E396" s="7" t="s">
        <v>195</v>
      </c>
      <c r="F396" s="7" t="s">
        <v>133</v>
      </c>
      <c r="G396" s="155" t="s">
        <v>644</v>
      </c>
      <c r="H396" s="7" t="s">
        <v>27</v>
      </c>
      <c r="I396" s="7" t="s">
        <v>136</v>
      </c>
      <c r="J396" s="211" t="s">
        <v>926</v>
      </c>
      <c r="M396" s="6" t="s">
        <v>1619</v>
      </c>
      <c r="N396" s="7" t="s">
        <v>1616</v>
      </c>
      <c r="O396" s="7" t="s">
        <v>1617</v>
      </c>
      <c r="P396" s="7">
        <v>379</v>
      </c>
      <c r="Q396" s="7">
        <v>-9.2233720368547697E+18</v>
      </c>
      <c r="R396" s="211" t="s">
        <v>926</v>
      </c>
      <c r="S396" s="7" t="s">
        <v>642</v>
      </c>
      <c r="T396" s="7" t="s">
        <v>1995</v>
      </c>
      <c r="U396" s="7" t="s">
        <v>1997</v>
      </c>
      <c r="V396" s="7">
        <v>17961.184000000001</v>
      </c>
      <c r="W396" s="7">
        <v>80</v>
      </c>
      <c r="X396" s="7">
        <v>17</v>
      </c>
      <c r="Y396" s="7">
        <v>27</v>
      </c>
      <c r="Z396" s="7" t="s">
        <v>2023</v>
      </c>
      <c r="AA396" s="7" t="s">
        <v>2024</v>
      </c>
      <c r="AB396" s="22">
        <v>594.59900000000005</v>
      </c>
      <c r="AC396" s="7" t="b">
        <v>1</v>
      </c>
      <c r="AD396" s="7">
        <v>0.99828700000000004</v>
      </c>
      <c r="AE396" s="7" t="s">
        <v>1667</v>
      </c>
      <c r="AF396" s="265"/>
      <c r="AG396" s="258">
        <f t="shared" si="12"/>
        <v>0.59</v>
      </c>
      <c r="AH396" s="7" t="str">
        <f t="shared" si="13"/>
        <v>YES</v>
      </c>
      <c r="AI396" s="265"/>
      <c r="AJ396" s="238"/>
      <c r="AK396" s="238"/>
      <c r="AL396" s="238"/>
      <c r="AM396" s="238"/>
      <c r="AN396" s="238"/>
      <c r="AO396" s="238"/>
      <c r="AP396" s="238"/>
      <c r="AQ396" s="238"/>
      <c r="AR396" s="238"/>
      <c r="AS396" s="238"/>
      <c r="AT396" s="238"/>
      <c r="AU396" s="238"/>
      <c r="AV396" s="238"/>
      <c r="AW396" s="238"/>
      <c r="AX396" s="238"/>
    </row>
    <row r="397" spans="1:50" x14ac:dyDescent="0.2">
      <c r="A397" s="6" t="s">
        <v>641</v>
      </c>
      <c r="B397" s="7" t="s">
        <v>642</v>
      </c>
      <c r="C397" s="7" t="s">
        <v>927</v>
      </c>
      <c r="D397" s="7" t="s">
        <v>27</v>
      </c>
      <c r="E397" s="7" t="s">
        <v>132</v>
      </c>
      <c r="F397" s="155" t="s">
        <v>644</v>
      </c>
      <c r="G397" s="7" t="s">
        <v>133</v>
      </c>
      <c r="H397" s="7" t="s">
        <v>27</v>
      </c>
      <c r="I397" s="7" t="s">
        <v>136</v>
      </c>
      <c r="J397" s="211" t="s">
        <v>928</v>
      </c>
      <c r="M397" s="6" t="s">
        <v>1619</v>
      </c>
      <c r="N397" s="7" t="s">
        <v>1616</v>
      </c>
      <c r="O397" s="7" t="s">
        <v>1617</v>
      </c>
      <c r="P397" s="7">
        <v>380</v>
      </c>
      <c r="Q397" s="7">
        <v>-9.2233720368547697E+18</v>
      </c>
      <c r="R397" s="211" t="s">
        <v>928</v>
      </c>
      <c r="S397" s="7" t="s">
        <v>642</v>
      </c>
      <c r="T397" s="7" t="s">
        <v>1995</v>
      </c>
      <c r="U397" s="7" t="s">
        <v>1997</v>
      </c>
      <c r="V397" s="7">
        <v>17961.184000000001</v>
      </c>
      <c r="W397" s="7">
        <v>48</v>
      </c>
      <c r="X397" s="7">
        <v>8</v>
      </c>
      <c r="Y397" s="7">
        <v>15</v>
      </c>
      <c r="Z397" s="7" t="s">
        <v>2024</v>
      </c>
      <c r="AA397" s="7" t="s">
        <v>2025</v>
      </c>
      <c r="AB397" s="22">
        <v>594.59900000000005</v>
      </c>
      <c r="AC397" s="7" t="b">
        <v>1</v>
      </c>
      <c r="AD397" s="7">
        <v>0.99789000000000005</v>
      </c>
      <c r="AE397" s="7" t="s">
        <v>1667</v>
      </c>
      <c r="AF397" s="265"/>
      <c r="AG397" s="258">
        <f t="shared" si="12"/>
        <v>0.59</v>
      </c>
      <c r="AH397" s="7" t="str">
        <f t="shared" si="13"/>
        <v>YES</v>
      </c>
      <c r="AI397" s="265"/>
      <c r="AJ397" s="238"/>
      <c r="AK397" s="238"/>
      <c r="AL397" s="238"/>
      <c r="AM397" s="238"/>
      <c r="AN397" s="238"/>
      <c r="AO397" s="238"/>
      <c r="AP397" s="238"/>
      <c r="AQ397" s="238"/>
      <c r="AR397" s="238"/>
      <c r="AS397" s="238"/>
      <c r="AT397" s="238"/>
      <c r="AU397" s="238"/>
      <c r="AV397" s="238"/>
      <c r="AW397" s="238"/>
      <c r="AX397" s="238"/>
    </row>
    <row r="398" spans="1:50" ht="25" x14ac:dyDescent="0.2">
      <c r="A398" s="6" t="s">
        <v>641</v>
      </c>
      <c r="B398" s="7" t="s">
        <v>642</v>
      </c>
      <c r="C398" s="7" t="s">
        <v>929</v>
      </c>
      <c r="D398" s="7" t="s">
        <v>27</v>
      </c>
      <c r="E398" s="7" t="s">
        <v>195</v>
      </c>
      <c r="F398" s="7" t="s">
        <v>133</v>
      </c>
      <c r="G398" s="155" t="s">
        <v>644</v>
      </c>
      <c r="H398" s="7" t="s">
        <v>27</v>
      </c>
      <c r="I398" s="7" t="s">
        <v>136</v>
      </c>
      <c r="J398" s="211" t="s">
        <v>930</v>
      </c>
      <c r="M398" s="6" t="s">
        <v>1619</v>
      </c>
      <c r="N398" s="7" t="s">
        <v>1616</v>
      </c>
      <c r="O398" s="7" t="s">
        <v>1617</v>
      </c>
      <c r="P398" s="7">
        <v>381</v>
      </c>
      <c r="Q398" s="7">
        <v>-9.2233720368547697E+18</v>
      </c>
      <c r="R398" s="211" t="s">
        <v>930</v>
      </c>
      <c r="S398" s="7" t="s">
        <v>642</v>
      </c>
      <c r="T398" s="7" t="s">
        <v>1995</v>
      </c>
      <c r="U398" s="7" t="s">
        <v>1997</v>
      </c>
      <c r="V398" s="7">
        <v>17961.184000000001</v>
      </c>
      <c r="W398" s="7">
        <v>70</v>
      </c>
      <c r="X398" s="7">
        <v>13</v>
      </c>
      <c r="Y398" s="7">
        <v>30</v>
      </c>
      <c r="Z398" s="7" t="s">
        <v>2025</v>
      </c>
      <c r="AA398" s="7" t="s">
        <v>2026</v>
      </c>
      <c r="AB398" s="22">
        <v>594.59900000000005</v>
      </c>
      <c r="AC398" s="7" t="b">
        <v>0</v>
      </c>
      <c r="AD398" s="7">
        <v>0.17993700000000001</v>
      </c>
      <c r="AE398" s="7" t="s">
        <v>1623</v>
      </c>
      <c r="AF398" s="265"/>
      <c r="AG398" s="258">
        <f t="shared" si="12"/>
        <v>0.59</v>
      </c>
      <c r="AH398" s="7" t="str">
        <f t="shared" si="13"/>
        <v>NO</v>
      </c>
      <c r="AI398" s="265"/>
      <c r="AJ398" s="238"/>
      <c r="AK398" s="238"/>
      <c r="AL398" s="238"/>
      <c r="AM398" s="238"/>
      <c r="AN398" s="238"/>
      <c r="AO398" s="238"/>
      <c r="AP398" s="238"/>
      <c r="AQ398" s="238"/>
      <c r="AR398" s="238"/>
      <c r="AS398" s="238"/>
      <c r="AT398" s="238"/>
      <c r="AU398" s="238"/>
      <c r="AV398" s="238"/>
      <c r="AW398" s="238"/>
      <c r="AX398" s="238"/>
    </row>
    <row r="399" spans="1:50" ht="37" x14ac:dyDescent="0.2">
      <c r="A399" s="6" t="s">
        <v>641</v>
      </c>
      <c r="B399" s="7" t="s">
        <v>642</v>
      </c>
      <c r="C399" s="7" t="s">
        <v>931</v>
      </c>
      <c r="D399" s="7" t="s">
        <v>27</v>
      </c>
      <c r="E399" s="7" t="s">
        <v>132</v>
      </c>
      <c r="F399" s="155" t="s">
        <v>644</v>
      </c>
      <c r="G399" s="7" t="s">
        <v>133</v>
      </c>
      <c r="H399" s="7" t="s">
        <v>27</v>
      </c>
      <c r="I399" s="7" t="s">
        <v>136</v>
      </c>
      <c r="J399" s="211" t="s">
        <v>932</v>
      </c>
      <c r="M399" s="6" t="s">
        <v>1619</v>
      </c>
      <c r="N399" s="7" t="s">
        <v>1616</v>
      </c>
      <c r="O399" s="7" t="s">
        <v>1617</v>
      </c>
      <c r="P399" s="7">
        <v>382</v>
      </c>
      <c r="Q399" s="7">
        <v>-9.2233720368547697E+18</v>
      </c>
      <c r="R399" s="211" t="s">
        <v>932</v>
      </c>
      <c r="S399" s="7" t="s">
        <v>642</v>
      </c>
      <c r="T399" s="7" t="s">
        <v>1995</v>
      </c>
      <c r="U399" s="7" t="s">
        <v>1997</v>
      </c>
      <c r="V399" s="7">
        <v>17961.184000000001</v>
      </c>
      <c r="W399" s="7">
        <v>91</v>
      </c>
      <c r="X399" s="7">
        <v>14</v>
      </c>
      <c r="Y399" s="7">
        <v>45</v>
      </c>
      <c r="Z399" s="7" t="s">
        <v>2026</v>
      </c>
      <c r="AA399" s="7" t="s">
        <v>2027</v>
      </c>
      <c r="AB399" s="22">
        <v>594.59900000000005</v>
      </c>
      <c r="AC399" s="7" t="b">
        <v>0</v>
      </c>
      <c r="AD399" s="7">
        <v>0.22026799999999999</v>
      </c>
      <c r="AE399" s="7" t="s">
        <v>1623</v>
      </c>
      <c r="AF399" s="265"/>
      <c r="AG399" s="258">
        <f t="shared" si="12"/>
        <v>0.59</v>
      </c>
      <c r="AH399" s="7" t="str">
        <f t="shared" si="13"/>
        <v>NO</v>
      </c>
      <c r="AI399" s="265"/>
      <c r="AJ399" s="238"/>
      <c r="AK399" s="238"/>
      <c r="AL399" s="238"/>
      <c r="AM399" s="238"/>
      <c r="AN399" s="238"/>
      <c r="AO399" s="238"/>
      <c r="AP399" s="238"/>
      <c r="AQ399" s="238"/>
      <c r="AR399" s="238"/>
      <c r="AS399" s="238"/>
      <c r="AT399" s="238"/>
      <c r="AU399" s="238"/>
      <c r="AV399" s="238"/>
      <c r="AW399" s="238"/>
      <c r="AX399" s="238"/>
    </row>
    <row r="400" spans="1:50" ht="49" x14ac:dyDescent="0.2">
      <c r="A400" s="6" t="s">
        <v>641</v>
      </c>
      <c r="B400" s="7" t="s">
        <v>642</v>
      </c>
      <c r="C400" s="7" t="s">
        <v>933</v>
      </c>
      <c r="D400" s="7" t="s">
        <v>27</v>
      </c>
      <c r="E400" s="7" t="s">
        <v>195</v>
      </c>
      <c r="F400" s="7" t="s">
        <v>133</v>
      </c>
      <c r="G400" s="155" t="s">
        <v>644</v>
      </c>
      <c r="H400" s="7" t="s">
        <v>27</v>
      </c>
      <c r="I400" s="7" t="s">
        <v>136</v>
      </c>
      <c r="J400" s="213" t="s">
        <v>934</v>
      </c>
      <c r="M400" s="6" t="s">
        <v>1619</v>
      </c>
      <c r="N400" s="7" t="s">
        <v>1616</v>
      </c>
      <c r="O400" s="7" t="s">
        <v>1617</v>
      </c>
      <c r="P400" s="7">
        <v>383</v>
      </c>
      <c r="Q400" s="7">
        <v>-9.2233720368547697E+18</v>
      </c>
      <c r="R400" s="213" t="s">
        <v>934</v>
      </c>
      <c r="S400" s="7" t="s">
        <v>642</v>
      </c>
      <c r="T400" s="7" t="s">
        <v>1995</v>
      </c>
      <c r="U400" s="7" t="s">
        <v>1997</v>
      </c>
      <c r="V400" s="7">
        <v>17961.184000000001</v>
      </c>
      <c r="W400" s="7">
        <v>138</v>
      </c>
      <c r="X400" s="7">
        <v>23</v>
      </c>
      <c r="Y400" s="7">
        <v>43</v>
      </c>
      <c r="Z400" s="7" t="s">
        <v>2027</v>
      </c>
      <c r="AA400" s="7" t="s">
        <v>1997</v>
      </c>
      <c r="AB400" s="22">
        <v>594.59900000000005</v>
      </c>
      <c r="AC400" s="7" t="b">
        <v>0</v>
      </c>
      <c r="AD400" s="7">
        <v>0.15595600000000001</v>
      </c>
      <c r="AE400" s="7" t="s">
        <v>1623</v>
      </c>
      <c r="AF400" s="265"/>
      <c r="AG400" s="258">
        <f t="shared" si="12"/>
        <v>0.59</v>
      </c>
      <c r="AH400" s="7" t="str">
        <f t="shared" si="13"/>
        <v>NO</v>
      </c>
      <c r="AI400" s="265"/>
      <c r="AJ400" s="238"/>
      <c r="AK400" s="238"/>
      <c r="AL400" s="238"/>
      <c r="AM400" s="238"/>
      <c r="AN400" s="238"/>
      <c r="AO400" s="238"/>
      <c r="AP400" s="238"/>
      <c r="AQ400" s="238"/>
      <c r="AR400" s="238"/>
      <c r="AS400" s="238"/>
      <c r="AT400" s="238"/>
      <c r="AU400" s="238"/>
      <c r="AV400" s="238"/>
      <c r="AW400" s="238"/>
      <c r="AX400" s="238"/>
    </row>
    <row r="401" spans="1:50" ht="25" x14ac:dyDescent="0.2">
      <c r="A401" s="6" t="s">
        <v>641</v>
      </c>
      <c r="B401" s="7" t="s">
        <v>642</v>
      </c>
      <c r="C401" s="7" t="s">
        <v>935</v>
      </c>
      <c r="D401" s="7" t="s">
        <v>27</v>
      </c>
      <c r="E401" s="7" t="s">
        <v>132</v>
      </c>
      <c r="F401" s="155" t="s">
        <v>644</v>
      </c>
      <c r="G401" s="7" t="s">
        <v>133</v>
      </c>
      <c r="H401" s="7" t="s">
        <v>27</v>
      </c>
      <c r="I401" s="7" t="s">
        <v>136</v>
      </c>
      <c r="J401" s="213" t="s">
        <v>936</v>
      </c>
      <c r="M401" s="6" t="s">
        <v>1619</v>
      </c>
      <c r="N401" s="7" t="s">
        <v>1616</v>
      </c>
      <c r="O401" s="7" t="s">
        <v>1617</v>
      </c>
      <c r="P401" s="7">
        <v>384</v>
      </c>
      <c r="Q401" s="7">
        <v>-9.2233720368547697E+18</v>
      </c>
      <c r="R401" s="213" t="s">
        <v>936</v>
      </c>
      <c r="S401" s="7" t="s">
        <v>642</v>
      </c>
      <c r="T401" s="7" t="s">
        <v>2028</v>
      </c>
      <c r="U401" s="7" t="s">
        <v>2030</v>
      </c>
      <c r="V401" s="7">
        <v>19027.182000000001</v>
      </c>
      <c r="W401" s="7">
        <v>56</v>
      </c>
      <c r="X401" s="7">
        <v>7</v>
      </c>
      <c r="Y401" s="7">
        <v>28</v>
      </c>
      <c r="Z401" s="7" t="s">
        <v>2028</v>
      </c>
      <c r="AA401" s="7" t="s">
        <v>2029</v>
      </c>
      <c r="AB401" s="22">
        <v>594.59900000000005</v>
      </c>
      <c r="AC401" s="7" t="b">
        <v>0</v>
      </c>
      <c r="AD401" s="7">
        <v>0.161131</v>
      </c>
      <c r="AE401" s="7" t="s">
        <v>1623</v>
      </c>
      <c r="AF401" s="265"/>
      <c r="AG401" s="258">
        <f t="shared" si="12"/>
        <v>0.59</v>
      </c>
      <c r="AH401" s="7" t="str">
        <f t="shared" si="13"/>
        <v>NO</v>
      </c>
      <c r="AI401" s="265"/>
      <c r="AJ401" s="238"/>
      <c r="AK401" s="238"/>
      <c r="AL401" s="238"/>
      <c r="AM401" s="238"/>
      <c r="AN401" s="238"/>
      <c r="AO401" s="238"/>
      <c r="AP401" s="238"/>
      <c r="AQ401" s="238"/>
      <c r="AR401" s="238"/>
      <c r="AS401" s="238"/>
      <c r="AT401" s="238"/>
      <c r="AU401" s="238"/>
      <c r="AV401" s="238"/>
      <c r="AW401" s="238"/>
      <c r="AX401" s="238"/>
    </row>
    <row r="402" spans="1:50" ht="49" x14ac:dyDescent="0.2">
      <c r="A402" s="6" t="s">
        <v>641</v>
      </c>
      <c r="B402" s="7" t="s">
        <v>642</v>
      </c>
      <c r="C402" s="7" t="s">
        <v>937</v>
      </c>
      <c r="D402" s="7" t="s">
        <v>27</v>
      </c>
      <c r="E402" s="7" t="s">
        <v>195</v>
      </c>
      <c r="F402" s="7" t="s">
        <v>133</v>
      </c>
      <c r="G402" s="155" t="s">
        <v>644</v>
      </c>
      <c r="H402" s="7" t="s">
        <v>27</v>
      </c>
      <c r="I402" s="7" t="s">
        <v>136</v>
      </c>
      <c r="J402" s="211" t="s">
        <v>938</v>
      </c>
      <c r="M402" s="6" t="s">
        <v>1619</v>
      </c>
      <c r="N402" s="7" t="s">
        <v>1616</v>
      </c>
      <c r="O402" s="7" t="s">
        <v>1617</v>
      </c>
      <c r="P402" s="7">
        <v>385</v>
      </c>
      <c r="Q402" s="7">
        <v>-9.2233720368547697E+18</v>
      </c>
      <c r="R402" s="211" t="s">
        <v>938</v>
      </c>
      <c r="S402" s="7" t="s">
        <v>642</v>
      </c>
      <c r="T402" s="7" t="s">
        <v>2028</v>
      </c>
      <c r="U402" s="7" t="s">
        <v>2030</v>
      </c>
      <c r="V402" s="7">
        <v>19027.182000000001</v>
      </c>
      <c r="W402" s="7">
        <v>134</v>
      </c>
      <c r="X402" s="7">
        <v>23</v>
      </c>
      <c r="Y402" s="7">
        <v>32</v>
      </c>
      <c r="Z402" s="7" t="s">
        <v>2029</v>
      </c>
      <c r="AA402" s="7" t="s">
        <v>2031</v>
      </c>
      <c r="AB402" s="22">
        <v>594.59900000000005</v>
      </c>
      <c r="AC402" s="7" t="b">
        <v>0</v>
      </c>
      <c r="AD402" s="7">
        <v>5.2950000000000002E-3</v>
      </c>
      <c r="AE402" s="7" t="s">
        <v>1623</v>
      </c>
      <c r="AF402" s="265"/>
      <c r="AG402" s="258">
        <f t="shared" si="12"/>
        <v>0.59</v>
      </c>
      <c r="AH402" s="7" t="str">
        <f t="shared" si="13"/>
        <v>NO</v>
      </c>
      <c r="AI402" s="265"/>
      <c r="AJ402" s="238"/>
      <c r="AK402" s="238"/>
      <c r="AL402" s="238"/>
      <c r="AM402" s="238"/>
      <c r="AN402" s="238"/>
      <c r="AO402" s="238"/>
      <c r="AP402" s="238"/>
      <c r="AQ402" s="238"/>
      <c r="AR402" s="238"/>
      <c r="AS402" s="238"/>
      <c r="AT402" s="238"/>
      <c r="AU402" s="238"/>
      <c r="AV402" s="238"/>
      <c r="AW402" s="238"/>
      <c r="AX402" s="238"/>
    </row>
    <row r="403" spans="1:50" ht="61" x14ac:dyDescent="0.2">
      <c r="A403" s="6" t="s">
        <v>641</v>
      </c>
      <c r="B403" s="7" t="s">
        <v>642</v>
      </c>
      <c r="C403" s="7" t="s">
        <v>939</v>
      </c>
      <c r="D403" s="7" t="s">
        <v>27</v>
      </c>
      <c r="E403" s="7" t="s">
        <v>132</v>
      </c>
      <c r="F403" s="155" t="s">
        <v>644</v>
      </c>
      <c r="G403" s="7" t="s">
        <v>133</v>
      </c>
      <c r="H403" s="7" t="s">
        <v>27</v>
      </c>
      <c r="I403" s="7" t="s">
        <v>136</v>
      </c>
      <c r="J403" s="212" t="s">
        <v>940</v>
      </c>
      <c r="M403" s="6" t="s">
        <v>1619</v>
      </c>
      <c r="N403" s="7" t="s">
        <v>1616</v>
      </c>
      <c r="O403" s="7" t="s">
        <v>1617</v>
      </c>
      <c r="P403" s="7">
        <v>386</v>
      </c>
      <c r="Q403" s="7">
        <v>-9.2233720368547697E+18</v>
      </c>
      <c r="R403" s="217" t="s">
        <v>940</v>
      </c>
      <c r="S403" s="7" t="s">
        <v>642</v>
      </c>
      <c r="T403" s="7" t="s">
        <v>2028</v>
      </c>
      <c r="U403" s="7" t="s">
        <v>2030</v>
      </c>
      <c r="V403" s="7">
        <v>19027.182000000001</v>
      </c>
      <c r="W403" s="7">
        <v>178</v>
      </c>
      <c r="X403" s="7">
        <v>24</v>
      </c>
      <c r="Y403" s="7">
        <v>102</v>
      </c>
      <c r="Z403" s="7" t="s">
        <v>2031</v>
      </c>
      <c r="AA403" s="7" t="s">
        <v>2032</v>
      </c>
      <c r="AB403" s="22">
        <v>594.59900000000005</v>
      </c>
      <c r="AC403" s="7" t="b">
        <v>0</v>
      </c>
      <c r="AD403" s="7">
        <v>1.4239999999999999E-2</v>
      </c>
      <c r="AE403" s="7" t="s">
        <v>1623</v>
      </c>
      <c r="AF403" s="265"/>
      <c r="AG403" s="258">
        <f t="shared" si="12"/>
        <v>0.59</v>
      </c>
      <c r="AH403" s="7" t="str">
        <f t="shared" si="13"/>
        <v>NO</v>
      </c>
      <c r="AI403" s="265"/>
      <c r="AJ403" s="238"/>
      <c r="AK403" s="238"/>
      <c r="AL403" s="238"/>
      <c r="AM403" s="238"/>
      <c r="AN403" s="238"/>
      <c r="AO403" s="238"/>
      <c r="AP403" s="238"/>
      <c r="AQ403" s="238"/>
      <c r="AR403" s="238"/>
      <c r="AS403" s="238"/>
      <c r="AT403" s="238"/>
      <c r="AU403" s="238"/>
      <c r="AV403" s="238"/>
      <c r="AW403" s="238"/>
      <c r="AX403" s="238"/>
    </row>
    <row r="404" spans="1:50" ht="25" x14ac:dyDescent="0.2">
      <c r="A404" s="6" t="s">
        <v>641</v>
      </c>
      <c r="B404" s="7" t="s">
        <v>642</v>
      </c>
      <c r="C404" s="7" t="s">
        <v>941</v>
      </c>
      <c r="D404" s="7" t="s">
        <v>27</v>
      </c>
      <c r="E404" s="7" t="s">
        <v>195</v>
      </c>
      <c r="F404" s="7" t="s">
        <v>133</v>
      </c>
      <c r="G404" s="155" t="s">
        <v>644</v>
      </c>
      <c r="H404" s="7" t="s">
        <v>27</v>
      </c>
      <c r="I404" s="7" t="s">
        <v>136</v>
      </c>
      <c r="J404" s="211" t="s">
        <v>942</v>
      </c>
      <c r="M404" s="6" t="s">
        <v>1619</v>
      </c>
      <c r="N404" s="7" t="s">
        <v>1616</v>
      </c>
      <c r="O404" s="7" t="s">
        <v>1617</v>
      </c>
      <c r="P404" s="7">
        <v>387</v>
      </c>
      <c r="Q404" s="7">
        <v>-9.2233720368547697E+18</v>
      </c>
      <c r="R404" s="211" t="s">
        <v>942</v>
      </c>
      <c r="S404" s="7" t="s">
        <v>642</v>
      </c>
      <c r="T404" s="7" t="s">
        <v>2028</v>
      </c>
      <c r="U404" s="7" t="s">
        <v>2030</v>
      </c>
      <c r="V404" s="7">
        <v>19027.182000000001</v>
      </c>
      <c r="W404" s="7">
        <v>93</v>
      </c>
      <c r="X404" s="7">
        <v>16</v>
      </c>
      <c r="Y404" s="7">
        <v>26</v>
      </c>
      <c r="Z404" s="7" t="s">
        <v>2032</v>
      </c>
      <c r="AA404" s="7" t="s">
        <v>2033</v>
      </c>
      <c r="AB404" s="22">
        <v>594.59900000000005</v>
      </c>
      <c r="AC404" s="7" t="b">
        <v>0</v>
      </c>
      <c r="AD404" s="7">
        <v>2.72E-4</v>
      </c>
      <c r="AE404" s="7" t="s">
        <v>1623</v>
      </c>
      <c r="AF404" s="265"/>
      <c r="AG404" s="258">
        <f t="shared" si="12"/>
        <v>0.59</v>
      </c>
      <c r="AH404" s="7" t="str">
        <f t="shared" si="13"/>
        <v>NO</v>
      </c>
      <c r="AI404" s="265"/>
      <c r="AJ404" s="238"/>
      <c r="AK404" s="238"/>
      <c r="AL404" s="238"/>
      <c r="AM404" s="238"/>
      <c r="AN404" s="238"/>
      <c r="AO404" s="238"/>
      <c r="AP404" s="238"/>
      <c r="AQ404" s="238"/>
      <c r="AR404" s="238"/>
      <c r="AS404" s="238"/>
      <c r="AT404" s="238"/>
      <c r="AU404" s="238"/>
      <c r="AV404" s="238"/>
      <c r="AW404" s="238"/>
      <c r="AX404" s="238"/>
    </row>
    <row r="405" spans="1:50" ht="25" x14ac:dyDescent="0.2">
      <c r="A405" s="6" t="s">
        <v>641</v>
      </c>
      <c r="B405" s="7" t="s">
        <v>642</v>
      </c>
      <c r="C405" s="7" t="s">
        <v>943</v>
      </c>
      <c r="D405" s="7" t="s">
        <v>27</v>
      </c>
      <c r="E405" s="7" t="s">
        <v>132</v>
      </c>
      <c r="F405" s="155" t="s">
        <v>644</v>
      </c>
      <c r="G405" s="7" t="s">
        <v>133</v>
      </c>
      <c r="H405" s="7" t="s">
        <v>27</v>
      </c>
      <c r="I405" s="7" t="s">
        <v>136</v>
      </c>
      <c r="J405" s="213" t="s">
        <v>944</v>
      </c>
      <c r="M405" s="6" t="s">
        <v>1619</v>
      </c>
      <c r="N405" s="7" t="s">
        <v>1616</v>
      </c>
      <c r="O405" s="7" t="s">
        <v>1617</v>
      </c>
      <c r="P405" s="7">
        <v>388</v>
      </c>
      <c r="Q405" s="7">
        <v>-9.2233720368547697E+18</v>
      </c>
      <c r="R405" s="213" t="s">
        <v>944</v>
      </c>
      <c r="S405" s="7" t="s">
        <v>642</v>
      </c>
      <c r="T405" s="7" t="s">
        <v>2028</v>
      </c>
      <c r="U405" s="7" t="s">
        <v>2030</v>
      </c>
      <c r="V405" s="7">
        <v>19027.182000000001</v>
      </c>
      <c r="W405" s="7">
        <v>75</v>
      </c>
      <c r="X405" s="7">
        <v>11</v>
      </c>
      <c r="Y405" s="7">
        <v>26</v>
      </c>
      <c r="Z405" s="7" t="s">
        <v>2033</v>
      </c>
      <c r="AA405" s="7" t="s">
        <v>2034</v>
      </c>
      <c r="AB405" s="22">
        <v>594.59900000000005</v>
      </c>
      <c r="AC405" s="7" t="b">
        <v>0</v>
      </c>
      <c r="AD405" s="7">
        <v>1.9289999999999999E-3</v>
      </c>
      <c r="AE405" s="7" t="s">
        <v>1623</v>
      </c>
      <c r="AF405" s="265"/>
      <c r="AG405" s="258">
        <f t="shared" si="12"/>
        <v>0.59</v>
      </c>
      <c r="AH405" s="7" t="str">
        <f t="shared" si="13"/>
        <v>NO</v>
      </c>
      <c r="AI405" s="265"/>
      <c r="AJ405" s="238"/>
      <c r="AK405" s="238"/>
      <c r="AL405" s="238"/>
      <c r="AM405" s="238"/>
      <c r="AN405" s="238"/>
      <c r="AO405" s="238"/>
      <c r="AP405" s="238"/>
      <c r="AQ405" s="238"/>
      <c r="AR405" s="238"/>
      <c r="AS405" s="238"/>
      <c r="AT405" s="238"/>
      <c r="AU405" s="238"/>
      <c r="AV405" s="238"/>
      <c r="AW405" s="238"/>
      <c r="AX405" s="238"/>
    </row>
    <row r="406" spans="1:50" x14ac:dyDescent="0.2">
      <c r="A406" s="6" t="s">
        <v>641</v>
      </c>
      <c r="B406" s="7" t="s">
        <v>642</v>
      </c>
      <c r="C406" s="7" t="s">
        <v>945</v>
      </c>
      <c r="D406" s="7" t="s">
        <v>27</v>
      </c>
      <c r="E406" s="7" t="s">
        <v>195</v>
      </c>
      <c r="F406" s="7" t="s">
        <v>133</v>
      </c>
      <c r="G406" s="155" t="s">
        <v>644</v>
      </c>
      <c r="H406" s="7" t="s">
        <v>27</v>
      </c>
      <c r="I406" s="7" t="s">
        <v>136</v>
      </c>
      <c r="J406" s="211" t="s">
        <v>946</v>
      </c>
      <c r="M406" s="6" t="s">
        <v>1619</v>
      </c>
      <c r="N406" s="7" t="s">
        <v>1616</v>
      </c>
      <c r="O406" s="7" t="s">
        <v>1617</v>
      </c>
      <c r="P406" s="7">
        <v>389</v>
      </c>
      <c r="Q406" s="7">
        <v>-9.2233720368547697E+18</v>
      </c>
      <c r="R406" s="211" t="s">
        <v>946</v>
      </c>
      <c r="S406" s="7" t="s">
        <v>642</v>
      </c>
      <c r="T406" s="7" t="s">
        <v>2028</v>
      </c>
      <c r="U406" s="7" t="s">
        <v>2030</v>
      </c>
      <c r="V406" s="7">
        <v>19027.182000000001</v>
      </c>
      <c r="W406" s="7">
        <v>22</v>
      </c>
      <c r="X406" s="7">
        <v>4</v>
      </c>
      <c r="Y406" s="7">
        <v>10</v>
      </c>
      <c r="Z406" s="7" t="s">
        <v>2034</v>
      </c>
      <c r="AA406" s="7" t="s">
        <v>2035</v>
      </c>
      <c r="AB406" s="22">
        <v>594.59900000000005</v>
      </c>
      <c r="AC406" s="7" t="b">
        <v>0</v>
      </c>
      <c r="AD406" s="7">
        <v>4.7749999999999997E-3</v>
      </c>
      <c r="AE406" s="7" t="s">
        <v>1623</v>
      </c>
      <c r="AF406" s="265"/>
      <c r="AG406" s="258">
        <f t="shared" si="12"/>
        <v>0.59</v>
      </c>
      <c r="AH406" s="7" t="str">
        <f t="shared" si="13"/>
        <v>NO</v>
      </c>
      <c r="AI406" s="265"/>
      <c r="AJ406" s="238"/>
      <c r="AK406" s="238"/>
      <c r="AL406" s="238"/>
      <c r="AM406" s="238"/>
      <c r="AN406" s="238"/>
      <c r="AO406" s="238"/>
      <c r="AP406" s="238"/>
      <c r="AQ406" s="238"/>
      <c r="AR406" s="238"/>
      <c r="AS406" s="238"/>
      <c r="AT406" s="238"/>
      <c r="AU406" s="238"/>
      <c r="AV406" s="238"/>
      <c r="AW406" s="238"/>
      <c r="AX406" s="238"/>
    </row>
    <row r="407" spans="1:50" ht="25" x14ac:dyDescent="0.2">
      <c r="A407" s="6" t="s">
        <v>641</v>
      </c>
      <c r="B407" s="7" t="s">
        <v>642</v>
      </c>
      <c r="C407" s="7" t="s">
        <v>947</v>
      </c>
      <c r="D407" s="7" t="s">
        <v>27</v>
      </c>
      <c r="E407" s="7" t="s">
        <v>132</v>
      </c>
      <c r="F407" s="155" t="s">
        <v>644</v>
      </c>
      <c r="G407" s="7" t="s">
        <v>133</v>
      </c>
      <c r="H407" s="7" t="s">
        <v>27</v>
      </c>
      <c r="I407" s="7" t="s">
        <v>136</v>
      </c>
      <c r="J407" s="211" t="s">
        <v>948</v>
      </c>
      <c r="M407" s="6" t="s">
        <v>1619</v>
      </c>
      <c r="N407" s="7" t="s">
        <v>1616</v>
      </c>
      <c r="O407" s="7" t="s">
        <v>1617</v>
      </c>
      <c r="P407" s="7">
        <v>390</v>
      </c>
      <c r="Q407" s="7">
        <v>-9.2233720368547697E+18</v>
      </c>
      <c r="R407" s="211" t="s">
        <v>948</v>
      </c>
      <c r="S407" s="7" t="s">
        <v>642</v>
      </c>
      <c r="T407" s="7" t="s">
        <v>2028</v>
      </c>
      <c r="U407" s="7" t="s">
        <v>2030</v>
      </c>
      <c r="V407" s="7">
        <v>19027.182000000001</v>
      </c>
      <c r="W407" s="7">
        <v>60</v>
      </c>
      <c r="X407" s="7">
        <v>11</v>
      </c>
      <c r="Y407" s="7">
        <v>18</v>
      </c>
      <c r="Z407" s="7" t="s">
        <v>2035</v>
      </c>
      <c r="AA407" s="7" t="s">
        <v>2036</v>
      </c>
      <c r="AB407" s="22">
        <v>594.59900000000005</v>
      </c>
      <c r="AC407" s="7" t="b">
        <v>1</v>
      </c>
      <c r="AD407" s="7">
        <v>0.99706899999999998</v>
      </c>
      <c r="AE407" s="7" t="s">
        <v>1667</v>
      </c>
      <c r="AF407" s="265"/>
      <c r="AG407" s="258">
        <f t="shared" si="12"/>
        <v>0.59</v>
      </c>
      <c r="AH407" s="7" t="str">
        <f t="shared" si="13"/>
        <v>YES</v>
      </c>
      <c r="AI407" s="265"/>
      <c r="AJ407" s="238"/>
      <c r="AK407" s="238"/>
      <c r="AL407" s="238"/>
      <c r="AM407" s="238"/>
      <c r="AN407" s="238"/>
      <c r="AO407" s="238"/>
      <c r="AP407" s="238"/>
      <c r="AQ407" s="238"/>
      <c r="AR407" s="238"/>
      <c r="AS407" s="238"/>
      <c r="AT407" s="238"/>
      <c r="AU407" s="238"/>
      <c r="AV407" s="238"/>
      <c r="AW407" s="238"/>
      <c r="AX407" s="238"/>
    </row>
    <row r="408" spans="1:50" ht="25" x14ac:dyDescent="0.2">
      <c r="A408" s="6" t="s">
        <v>641</v>
      </c>
      <c r="B408" s="7" t="s">
        <v>642</v>
      </c>
      <c r="C408" s="7" t="s">
        <v>949</v>
      </c>
      <c r="D408" s="7" t="s">
        <v>27</v>
      </c>
      <c r="E408" s="7" t="s">
        <v>195</v>
      </c>
      <c r="F408" s="7" t="s">
        <v>133</v>
      </c>
      <c r="G408" s="155" t="s">
        <v>644</v>
      </c>
      <c r="H408" s="7" t="s">
        <v>27</v>
      </c>
      <c r="I408" s="7" t="s">
        <v>136</v>
      </c>
      <c r="J408" s="211" t="s">
        <v>950</v>
      </c>
      <c r="M408" s="6" t="s">
        <v>1619</v>
      </c>
      <c r="N408" s="7" t="s">
        <v>1616</v>
      </c>
      <c r="O408" s="7" t="s">
        <v>1617</v>
      </c>
      <c r="P408" s="7">
        <v>391</v>
      </c>
      <c r="Q408" s="7">
        <v>-9.2233720368547697E+18</v>
      </c>
      <c r="R408" s="211" t="s">
        <v>950</v>
      </c>
      <c r="S408" s="7" t="s">
        <v>642</v>
      </c>
      <c r="T408" s="7" t="s">
        <v>2028</v>
      </c>
      <c r="U408" s="7" t="s">
        <v>2030</v>
      </c>
      <c r="V408" s="7">
        <v>19027.182000000001</v>
      </c>
      <c r="W408" s="7">
        <v>59</v>
      </c>
      <c r="X408" s="7">
        <v>11</v>
      </c>
      <c r="Y408" s="7">
        <v>16</v>
      </c>
      <c r="Z408" s="7" t="s">
        <v>2036</v>
      </c>
      <c r="AA408" s="7" t="s">
        <v>2037</v>
      </c>
      <c r="AB408" s="22">
        <v>594.59900000000005</v>
      </c>
      <c r="AC408" s="7" t="b">
        <v>1</v>
      </c>
      <c r="AD408" s="7">
        <v>0.996031</v>
      </c>
      <c r="AE408" s="7" t="s">
        <v>1667</v>
      </c>
      <c r="AF408" s="265"/>
      <c r="AG408" s="258">
        <f t="shared" si="12"/>
        <v>0.59</v>
      </c>
      <c r="AH408" s="7" t="str">
        <f t="shared" si="13"/>
        <v>YES</v>
      </c>
      <c r="AI408" s="265"/>
      <c r="AJ408" s="238"/>
      <c r="AK408" s="238"/>
      <c r="AL408" s="238"/>
      <c r="AM408" s="238"/>
      <c r="AN408" s="238"/>
      <c r="AO408" s="238"/>
      <c r="AP408" s="238"/>
      <c r="AQ408" s="238"/>
      <c r="AR408" s="238"/>
      <c r="AS408" s="238"/>
      <c r="AT408" s="238"/>
      <c r="AU408" s="238"/>
      <c r="AV408" s="238"/>
      <c r="AW408" s="238"/>
      <c r="AX408" s="238"/>
    </row>
    <row r="409" spans="1:50" ht="37" x14ac:dyDescent="0.2">
      <c r="A409" s="6" t="s">
        <v>641</v>
      </c>
      <c r="B409" s="7" t="s">
        <v>642</v>
      </c>
      <c r="C409" s="7" t="s">
        <v>951</v>
      </c>
      <c r="D409" s="7" t="s">
        <v>27</v>
      </c>
      <c r="E409" s="7" t="s">
        <v>132</v>
      </c>
      <c r="F409" s="155" t="s">
        <v>644</v>
      </c>
      <c r="G409" s="7" t="s">
        <v>133</v>
      </c>
      <c r="H409" s="7" t="s">
        <v>27</v>
      </c>
      <c r="I409" s="7" t="s">
        <v>136</v>
      </c>
      <c r="J409" s="211" t="s">
        <v>952</v>
      </c>
      <c r="M409" s="6" t="s">
        <v>1619</v>
      </c>
      <c r="N409" s="7" t="s">
        <v>1616</v>
      </c>
      <c r="O409" s="7" t="s">
        <v>1617</v>
      </c>
      <c r="P409" s="7">
        <v>392</v>
      </c>
      <c r="Q409" s="7">
        <v>-9.2233720368547697E+18</v>
      </c>
      <c r="R409" s="211" t="s">
        <v>952</v>
      </c>
      <c r="S409" s="7" t="s">
        <v>642</v>
      </c>
      <c r="T409" s="7" t="s">
        <v>2028</v>
      </c>
      <c r="U409" s="7" t="s">
        <v>2030</v>
      </c>
      <c r="V409" s="7">
        <v>19027.182000000001</v>
      </c>
      <c r="W409" s="7">
        <v>89</v>
      </c>
      <c r="X409" s="7">
        <v>15</v>
      </c>
      <c r="Y409" s="7">
        <v>30</v>
      </c>
      <c r="Z409" s="7" t="s">
        <v>2037</v>
      </c>
      <c r="AA409" s="7" t="s">
        <v>2038</v>
      </c>
      <c r="AB409" s="22">
        <v>594.59900000000005</v>
      </c>
      <c r="AC409" s="7" t="b">
        <v>1</v>
      </c>
      <c r="AD409" s="7">
        <v>0.91731399999999996</v>
      </c>
      <c r="AE409" s="7" t="s">
        <v>1667</v>
      </c>
      <c r="AF409" s="265"/>
      <c r="AG409" s="258">
        <f t="shared" si="12"/>
        <v>0.59</v>
      </c>
      <c r="AH409" s="7" t="str">
        <f t="shared" si="13"/>
        <v>YES</v>
      </c>
      <c r="AI409" s="265"/>
      <c r="AJ409" s="238"/>
      <c r="AK409" s="238"/>
      <c r="AL409" s="238"/>
      <c r="AM409" s="238"/>
      <c r="AN409" s="238"/>
      <c r="AO409" s="238"/>
      <c r="AP409" s="238"/>
      <c r="AQ409" s="238"/>
      <c r="AR409" s="238"/>
      <c r="AS409" s="238"/>
      <c r="AT409" s="238"/>
      <c r="AU409" s="238"/>
      <c r="AV409" s="238"/>
      <c r="AW409" s="238"/>
      <c r="AX409" s="238"/>
    </row>
    <row r="410" spans="1:50" ht="37" x14ac:dyDescent="0.2">
      <c r="A410" s="6" t="s">
        <v>641</v>
      </c>
      <c r="B410" s="7" t="s">
        <v>642</v>
      </c>
      <c r="C410" s="7" t="s">
        <v>953</v>
      </c>
      <c r="D410" s="7" t="s">
        <v>27</v>
      </c>
      <c r="E410" s="7" t="s">
        <v>195</v>
      </c>
      <c r="F410" s="7" t="s">
        <v>133</v>
      </c>
      <c r="G410" s="155" t="s">
        <v>644</v>
      </c>
      <c r="H410" s="7" t="s">
        <v>27</v>
      </c>
      <c r="I410" s="7" t="s">
        <v>136</v>
      </c>
      <c r="J410" s="211" t="s">
        <v>954</v>
      </c>
      <c r="M410" s="6" t="s">
        <v>1619</v>
      </c>
      <c r="N410" s="7" t="s">
        <v>1616</v>
      </c>
      <c r="O410" s="7" t="s">
        <v>1617</v>
      </c>
      <c r="P410" s="7">
        <v>393</v>
      </c>
      <c r="Q410" s="7">
        <v>-9.2233720368547697E+18</v>
      </c>
      <c r="R410" s="211" t="s">
        <v>954</v>
      </c>
      <c r="S410" s="7" t="s">
        <v>642</v>
      </c>
      <c r="T410" s="7" t="s">
        <v>2028</v>
      </c>
      <c r="U410" s="7" t="s">
        <v>2030</v>
      </c>
      <c r="V410" s="7">
        <v>19027.182000000001</v>
      </c>
      <c r="W410" s="7">
        <v>129</v>
      </c>
      <c r="X410" s="7">
        <v>26</v>
      </c>
      <c r="Y410" s="7">
        <v>34</v>
      </c>
      <c r="Z410" s="7" t="s">
        <v>2038</v>
      </c>
      <c r="AA410" s="7" t="s">
        <v>2039</v>
      </c>
      <c r="AB410" s="22">
        <v>594.59900000000005</v>
      </c>
      <c r="AC410" s="7" t="b">
        <v>0</v>
      </c>
      <c r="AD410" s="7">
        <v>1.9750000000000002E-3</v>
      </c>
      <c r="AE410" s="7" t="s">
        <v>1623</v>
      </c>
      <c r="AF410" s="265"/>
      <c r="AG410" s="258">
        <f t="shared" si="12"/>
        <v>0.59</v>
      </c>
      <c r="AH410" s="7" t="str">
        <f t="shared" si="13"/>
        <v>NO</v>
      </c>
      <c r="AI410" s="265"/>
      <c r="AJ410" s="238"/>
      <c r="AK410" s="238"/>
      <c r="AL410" s="238"/>
      <c r="AM410" s="238"/>
      <c r="AN410" s="238"/>
      <c r="AO410" s="238"/>
      <c r="AP410" s="238"/>
      <c r="AQ410" s="238"/>
      <c r="AR410" s="238"/>
      <c r="AS410" s="238"/>
      <c r="AT410" s="238"/>
      <c r="AU410" s="238"/>
      <c r="AV410" s="238"/>
      <c r="AW410" s="238"/>
      <c r="AX410" s="238"/>
    </row>
    <row r="411" spans="1:50" ht="85" x14ac:dyDescent="0.2">
      <c r="A411" s="6" t="s">
        <v>641</v>
      </c>
      <c r="B411" s="7" t="s">
        <v>642</v>
      </c>
      <c r="C411" s="7" t="s">
        <v>955</v>
      </c>
      <c r="D411" s="7" t="s">
        <v>27</v>
      </c>
      <c r="E411" s="7" t="s">
        <v>132</v>
      </c>
      <c r="F411" s="155" t="s">
        <v>644</v>
      </c>
      <c r="G411" s="7" t="s">
        <v>133</v>
      </c>
      <c r="H411" s="7" t="s">
        <v>27</v>
      </c>
      <c r="I411" s="7" t="s">
        <v>136</v>
      </c>
      <c r="J411" s="211" t="s">
        <v>956</v>
      </c>
      <c r="M411" s="6" t="s">
        <v>1619</v>
      </c>
      <c r="N411" s="7" t="s">
        <v>1616</v>
      </c>
      <c r="O411" s="7" t="s">
        <v>1617</v>
      </c>
      <c r="P411" s="7">
        <v>394</v>
      </c>
      <c r="Q411" s="7">
        <v>-9.2233720368547697E+18</v>
      </c>
      <c r="R411" s="211" t="s">
        <v>956</v>
      </c>
      <c r="S411" s="7" t="s">
        <v>642</v>
      </c>
      <c r="T411" s="7" t="s">
        <v>2028</v>
      </c>
      <c r="U411" s="7" t="s">
        <v>2030</v>
      </c>
      <c r="V411" s="7">
        <v>19027.182000000001</v>
      </c>
      <c r="W411" s="7">
        <v>235</v>
      </c>
      <c r="X411" s="7">
        <v>35</v>
      </c>
      <c r="Y411" s="7">
        <v>107</v>
      </c>
      <c r="Z411" s="7" t="s">
        <v>2039</v>
      </c>
      <c r="AA411" s="7" t="s">
        <v>2040</v>
      </c>
      <c r="AB411" s="22">
        <v>594.59900000000005</v>
      </c>
      <c r="AC411" s="7" t="b">
        <v>0</v>
      </c>
      <c r="AD411" s="7">
        <v>0.42177999999999999</v>
      </c>
      <c r="AE411" s="7" t="s">
        <v>1623</v>
      </c>
      <c r="AF411" s="265"/>
      <c r="AG411" s="258">
        <f t="shared" si="12"/>
        <v>0.59</v>
      </c>
      <c r="AH411" s="7" t="str">
        <f t="shared" si="13"/>
        <v>NO</v>
      </c>
      <c r="AI411" s="265"/>
      <c r="AJ411" s="238"/>
      <c r="AK411" s="238"/>
      <c r="AL411" s="238"/>
      <c r="AM411" s="238"/>
      <c r="AN411" s="238"/>
      <c r="AO411" s="238"/>
      <c r="AP411" s="238"/>
      <c r="AQ411" s="238"/>
      <c r="AR411" s="238"/>
      <c r="AS411" s="238"/>
      <c r="AT411" s="238"/>
      <c r="AU411" s="238"/>
      <c r="AV411" s="238"/>
      <c r="AW411" s="238"/>
      <c r="AX411" s="238"/>
    </row>
    <row r="412" spans="1:50" ht="61" x14ac:dyDescent="0.2">
      <c r="A412" s="6" t="s">
        <v>641</v>
      </c>
      <c r="B412" s="7" t="s">
        <v>642</v>
      </c>
      <c r="C412" s="7" t="s">
        <v>957</v>
      </c>
      <c r="D412" s="7" t="s">
        <v>27</v>
      </c>
      <c r="E412" s="7" t="s">
        <v>195</v>
      </c>
      <c r="F412" s="7" t="s">
        <v>133</v>
      </c>
      <c r="G412" s="155" t="s">
        <v>644</v>
      </c>
      <c r="H412" s="7" t="s">
        <v>27</v>
      </c>
      <c r="I412" s="7" t="s">
        <v>136</v>
      </c>
      <c r="J412" s="211" t="s">
        <v>958</v>
      </c>
      <c r="M412" s="6" t="s">
        <v>1619</v>
      </c>
      <c r="N412" s="7" t="s">
        <v>1616</v>
      </c>
      <c r="O412" s="7" t="s">
        <v>1617</v>
      </c>
      <c r="P412" s="7">
        <v>395</v>
      </c>
      <c r="Q412" s="7">
        <v>-9.2233720368547697E+18</v>
      </c>
      <c r="R412" s="211" t="s">
        <v>958</v>
      </c>
      <c r="S412" s="7" t="s">
        <v>642</v>
      </c>
      <c r="T412" s="7" t="s">
        <v>2028</v>
      </c>
      <c r="U412" s="7" t="s">
        <v>2030</v>
      </c>
      <c r="V412" s="7">
        <v>19027.182000000001</v>
      </c>
      <c r="W412" s="7">
        <v>122</v>
      </c>
      <c r="X412" s="7">
        <v>16</v>
      </c>
      <c r="Y412" s="7">
        <v>47</v>
      </c>
      <c r="Z412" s="7" t="s">
        <v>2040</v>
      </c>
      <c r="AA412" s="7" t="s">
        <v>2041</v>
      </c>
      <c r="AB412" s="22">
        <v>594.59900000000005</v>
      </c>
      <c r="AC412" s="7" t="b">
        <v>0</v>
      </c>
      <c r="AD412" s="7">
        <v>0.112315</v>
      </c>
      <c r="AE412" s="7" t="s">
        <v>1623</v>
      </c>
      <c r="AF412" s="265"/>
      <c r="AG412" s="258">
        <f t="shared" si="12"/>
        <v>0.59</v>
      </c>
      <c r="AH412" s="7" t="str">
        <f t="shared" si="13"/>
        <v>NO</v>
      </c>
      <c r="AI412" s="265"/>
      <c r="AJ412" s="238"/>
      <c r="AK412" s="238"/>
      <c r="AL412" s="238"/>
      <c r="AM412" s="238"/>
      <c r="AN412" s="238"/>
      <c r="AO412" s="238"/>
      <c r="AP412" s="238"/>
      <c r="AQ412" s="238"/>
      <c r="AR412" s="238"/>
      <c r="AS412" s="238"/>
      <c r="AT412" s="238"/>
      <c r="AU412" s="238"/>
      <c r="AV412" s="238"/>
      <c r="AW412" s="238"/>
      <c r="AX412" s="238"/>
    </row>
    <row r="413" spans="1:50" ht="37" x14ac:dyDescent="0.2">
      <c r="A413" s="6" t="s">
        <v>641</v>
      </c>
      <c r="B413" s="7" t="s">
        <v>642</v>
      </c>
      <c r="C413" s="7" t="s">
        <v>959</v>
      </c>
      <c r="D413" s="7" t="s">
        <v>27</v>
      </c>
      <c r="E413" s="7" t="s">
        <v>132</v>
      </c>
      <c r="F413" s="155" t="s">
        <v>644</v>
      </c>
      <c r="G413" s="7" t="s">
        <v>133</v>
      </c>
      <c r="H413" s="7" t="s">
        <v>27</v>
      </c>
      <c r="I413" s="7" t="s">
        <v>136</v>
      </c>
      <c r="J413" s="211" t="s">
        <v>960</v>
      </c>
      <c r="M413" s="6" t="s">
        <v>1619</v>
      </c>
      <c r="N413" s="7" t="s">
        <v>1616</v>
      </c>
      <c r="O413" s="7" t="s">
        <v>1617</v>
      </c>
      <c r="P413" s="7">
        <v>396</v>
      </c>
      <c r="Q413" s="7">
        <v>-9.2233720368547697E+18</v>
      </c>
      <c r="R413" s="211" t="s">
        <v>960</v>
      </c>
      <c r="S413" s="7" t="s">
        <v>642</v>
      </c>
      <c r="T413" s="7" t="s">
        <v>2028</v>
      </c>
      <c r="U413" s="7" t="s">
        <v>2030</v>
      </c>
      <c r="V413" s="7">
        <v>19027.182000000001</v>
      </c>
      <c r="W413" s="7">
        <v>129</v>
      </c>
      <c r="X413" s="7">
        <v>25</v>
      </c>
      <c r="Y413" s="7">
        <v>35</v>
      </c>
      <c r="Z413" s="7" t="s">
        <v>2041</v>
      </c>
      <c r="AA413" s="7" t="s">
        <v>2042</v>
      </c>
      <c r="AB413" s="22">
        <v>594.59900000000005</v>
      </c>
      <c r="AC413" s="7" t="b">
        <v>0</v>
      </c>
      <c r="AD413" s="7">
        <v>7.8200000000000003E-4</v>
      </c>
      <c r="AE413" s="7" t="s">
        <v>1623</v>
      </c>
      <c r="AF413" s="265"/>
      <c r="AG413" s="258">
        <f t="shared" si="12"/>
        <v>0.59</v>
      </c>
      <c r="AH413" s="7" t="str">
        <f t="shared" si="13"/>
        <v>NO</v>
      </c>
      <c r="AI413" s="265"/>
      <c r="AJ413" s="238"/>
      <c r="AK413" s="238"/>
      <c r="AL413" s="238"/>
      <c r="AM413" s="238"/>
      <c r="AN413" s="238"/>
      <c r="AO413" s="238"/>
      <c r="AP413" s="238"/>
      <c r="AQ413" s="238"/>
      <c r="AR413" s="238"/>
      <c r="AS413" s="238"/>
      <c r="AT413" s="238"/>
      <c r="AU413" s="238"/>
      <c r="AV413" s="238"/>
      <c r="AW413" s="238"/>
      <c r="AX413" s="238"/>
    </row>
    <row r="414" spans="1:50" ht="61" x14ac:dyDescent="0.2">
      <c r="A414" s="6" t="s">
        <v>641</v>
      </c>
      <c r="B414" s="7" t="s">
        <v>642</v>
      </c>
      <c r="C414" s="7" t="s">
        <v>961</v>
      </c>
      <c r="D414" s="7" t="s">
        <v>27</v>
      </c>
      <c r="E414" s="7" t="s">
        <v>195</v>
      </c>
      <c r="F414" s="7" t="s">
        <v>133</v>
      </c>
      <c r="G414" s="155" t="s">
        <v>644</v>
      </c>
      <c r="H414" s="7" t="s">
        <v>27</v>
      </c>
      <c r="I414" s="7" t="s">
        <v>136</v>
      </c>
      <c r="J414" s="211" t="s">
        <v>962</v>
      </c>
      <c r="M414" s="6" t="s">
        <v>1619</v>
      </c>
      <c r="N414" s="7" t="s">
        <v>1616</v>
      </c>
      <c r="O414" s="7" t="s">
        <v>1617</v>
      </c>
      <c r="P414" s="7">
        <v>397</v>
      </c>
      <c r="Q414" s="7">
        <v>-9.2233720368547697E+18</v>
      </c>
      <c r="R414" s="211" t="s">
        <v>962</v>
      </c>
      <c r="S414" s="7" t="s">
        <v>642</v>
      </c>
      <c r="T414" s="7" t="s">
        <v>2028</v>
      </c>
      <c r="U414" s="7" t="s">
        <v>2030</v>
      </c>
      <c r="V414" s="7">
        <v>19027.182000000001</v>
      </c>
      <c r="W414" s="7">
        <v>144</v>
      </c>
      <c r="X414" s="7">
        <v>21</v>
      </c>
      <c r="Y414" s="7">
        <v>62</v>
      </c>
      <c r="Z414" s="7" t="s">
        <v>2042</v>
      </c>
      <c r="AA414" s="7" t="s">
        <v>2043</v>
      </c>
      <c r="AB414" s="22">
        <v>594.59900000000005</v>
      </c>
      <c r="AC414" s="7" t="b">
        <v>1</v>
      </c>
      <c r="AD414" s="7">
        <v>0.994425</v>
      </c>
      <c r="AE414" s="7" t="s">
        <v>1667</v>
      </c>
      <c r="AF414" s="265"/>
      <c r="AG414" s="258">
        <f t="shared" si="12"/>
        <v>0.59</v>
      </c>
      <c r="AH414" s="7" t="str">
        <f t="shared" si="13"/>
        <v>YES</v>
      </c>
      <c r="AI414" s="265"/>
      <c r="AJ414" s="238"/>
      <c r="AK414" s="238"/>
      <c r="AL414" s="238"/>
      <c r="AM414" s="238"/>
      <c r="AN414" s="238"/>
      <c r="AO414" s="238"/>
      <c r="AP414" s="238"/>
      <c r="AQ414" s="238"/>
      <c r="AR414" s="238"/>
      <c r="AS414" s="238"/>
      <c r="AT414" s="238"/>
      <c r="AU414" s="238"/>
      <c r="AV414" s="238"/>
      <c r="AW414" s="238"/>
      <c r="AX414" s="238"/>
    </row>
    <row r="415" spans="1:50" ht="37" x14ac:dyDescent="0.2">
      <c r="A415" s="6" t="s">
        <v>641</v>
      </c>
      <c r="B415" s="7" t="s">
        <v>642</v>
      </c>
      <c r="C415" s="7" t="s">
        <v>963</v>
      </c>
      <c r="D415" s="7" t="s">
        <v>27</v>
      </c>
      <c r="E415" s="7" t="s">
        <v>132</v>
      </c>
      <c r="F415" s="155" t="s">
        <v>644</v>
      </c>
      <c r="G415" s="7" t="s">
        <v>133</v>
      </c>
      <c r="H415" s="7" t="s">
        <v>27</v>
      </c>
      <c r="I415" s="7" t="s">
        <v>136</v>
      </c>
      <c r="J415" s="212" t="s">
        <v>964</v>
      </c>
      <c r="M415" s="6" t="s">
        <v>1619</v>
      </c>
      <c r="N415" s="7" t="s">
        <v>1616</v>
      </c>
      <c r="O415" s="7" t="s">
        <v>1617</v>
      </c>
      <c r="P415" s="7">
        <v>398</v>
      </c>
      <c r="Q415" s="7">
        <v>-9.2233720368547697E+18</v>
      </c>
      <c r="R415" s="217" t="s">
        <v>964</v>
      </c>
      <c r="S415" s="7" t="s">
        <v>642</v>
      </c>
      <c r="T415" s="7" t="s">
        <v>2028</v>
      </c>
      <c r="U415" s="7" t="s">
        <v>2030</v>
      </c>
      <c r="V415" s="7">
        <v>19027.182000000001</v>
      </c>
      <c r="W415" s="7">
        <v>110</v>
      </c>
      <c r="X415" s="7">
        <v>17</v>
      </c>
      <c r="Y415" s="7">
        <v>49</v>
      </c>
      <c r="Z415" s="7" t="s">
        <v>2043</v>
      </c>
      <c r="AA415" s="7" t="s">
        <v>2044</v>
      </c>
      <c r="AB415" s="22">
        <v>594.59900000000005</v>
      </c>
      <c r="AC415" s="7" t="b">
        <v>0</v>
      </c>
      <c r="AD415" s="7">
        <v>0.257544</v>
      </c>
      <c r="AE415" s="7" t="s">
        <v>1623</v>
      </c>
      <c r="AF415" s="265"/>
      <c r="AG415" s="258">
        <f t="shared" si="12"/>
        <v>0.59</v>
      </c>
      <c r="AH415" s="7" t="str">
        <f t="shared" si="13"/>
        <v>NO</v>
      </c>
      <c r="AI415" s="265"/>
      <c r="AJ415" s="238"/>
      <c r="AK415" s="238"/>
      <c r="AL415" s="238"/>
      <c r="AM415" s="238"/>
      <c r="AN415" s="238"/>
      <c r="AO415" s="238"/>
      <c r="AP415" s="238"/>
      <c r="AQ415" s="238"/>
      <c r="AR415" s="238"/>
      <c r="AS415" s="238"/>
      <c r="AT415" s="238"/>
      <c r="AU415" s="238"/>
      <c r="AV415" s="238"/>
      <c r="AW415" s="238"/>
      <c r="AX415" s="238"/>
    </row>
    <row r="416" spans="1:50" ht="37" x14ac:dyDescent="0.2">
      <c r="A416" s="6" t="s">
        <v>641</v>
      </c>
      <c r="B416" s="7" t="s">
        <v>642</v>
      </c>
      <c r="C416" s="7" t="s">
        <v>965</v>
      </c>
      <c r="D416" s="7" t="s">
        <v>27</v>
      </c>
      <c r="E416" s="7" t="s">
        <v>195</v>
      </c>
      <c r="F416" s="7" t="s">
        <v>133</v>
      </c>
      <c r="G416" s="155" t="s">
        <v>644</v>
      </c>
      <c r="H416" s="7" t="s">
        <v>27</v>
      </c>
      <c r="I416" s="7" t="s">
        <v>136</v>
      </c>
      <c r="J416" s="213" t="s">
        <v>966</v>
      </c>
      <c r="M416" s="6" t="s">
        <v>1619</v>
      </c>
      <c r="N416" s="7" t="s">
        <v>1616</v>
      </c>
      <c r="O416" s="7" t="s">
        <v>1617</v>
      </c>
      <c r="P416" s="7">
        <v>399</v>
      </c>
      <c r="Q416" s="7">
        <v>-9.2233720368547697E+18</v>
      </c>
      <c r="R416" s="213" t="s">
        <v>966</v>
      </c>
      <c r="S416" s="7" t="s">
        <v>642</v>
      </c>
      <c r="T416" s="7" t="s">
        <v>2028</v>
      </c>
      <c r="U416" s="7" t="s">
        <v>2030</v>
      </c>
      <c r="V416" s="7">
        <v>19027.182000000001</v>
      </c>
      <c r="W416" s="7">
        <v>103</v>
      </c>
      <c r="X416" s="7">
        <v>20</v>
      </c>
      <c r="Y416" s="7">
        <v>32</v>
      </c>
      <c r="Z416" s="7" t="s">
        <v>2044</v>
      </c>
      <c r="AA416" s="7" t="s">
        <v>2045</v>
      </c>
      <c r="AB416" s="22">
        <v>594.59900000000005</v>
      </c>
      <c r="AC416" s="7" t="b">
        <v>0</v>
      </c>
      <c r="AD416" s="7">
        <v>2.516E-3</v>
      </c>
      <c r="AE416" s="7" t="s">
        <v>1623</v>
      </c>
      <c r="AF416" s="265"/>
      <c r="AG416" s="258">
        <f t="shared" si="12"/>
        <v>0.59</v>
      </c>
      <c r="AH416" s="7" t="str">
        <f t="shared" si="13"/>
        <v>NO</v>
      </c>
      <c r="AI416" s="265"/>
      <c r="AJ416" s="238"/>
      <c r="AK416" s="238"/>
      <c r="AL416" s="238"/>
      <c r="AM416" s="238"/>
      <c r="AN416" s="238"/>
      <c r="AO416" s="238"/>
      <c r="AP416" s="238"/>
      <c r="AQ416" s="238"/>
      <c r="AR416" s="238"/>
      <c r="AS416" s="238"/>
      <c r="AT416" s="238"/>
      <c r="AU416" s="238"/>
      <c r="AV416" s="238"/>
      <c r="AW416" s="238"/>
      <c r="AX416" s="238"/>
    </row>
    <row r="417" spans="1:50" ht="61" x14ac:dyDescent="0.2">
      <c r="A417" s="6" t="s">
        <v>641</v>
      </c>
      <c r="B417" s="7" t="s">
        <v>642</v>
      </c>
      <c r="C417" s="7" t="s">
        <v>967</v>
      </c>
      <c r="D417" s="7" t="s">
        <v>27</v>
      </c>
      <c r="E417" s="7" t="s">
        <v>132</v>
      </c>
      <c r="F417" s="155" t="s">
        <v>644</v>
      </c>
      <c r="G417" s="7" t="s">
        <v>133</v>
      </c>
      <c r="H417" s="7" t="s">
        <v>27</v>
      </c>
      <c r="I417" s="7" t="s">
        <v>136</v>
      </c>
      <c r="J417" s="212" t="s">
        <v>968</v>
      </c>
      <c r="M417" s="6" t="s">
        <v>1619</v>
      </c>
      <c r="N417" s="7" t="s">
        <v>1616</v>
      </c>
      <c r="O417" s="7" t="s">
        <v>1617</v>
      </c>
      <c r="P417" s="7">
        <v>400</v>
      </c>
      <c r="Q417" s="7">
        <v>-9.2233720368547697E+18</v>
      </c>
      <c r="R417" s="217" t="s">
        <v>968</v>
      </c>
      <c r="S417" s="7" t="s">
        <v>642</v>
      </c>
      <c r="T417" s="7" t="s">
        <v>2028</v>
      </c>
      <c r="U417" s="7" t="s">
        <v>2030</v>
      </c>
      <c r="V417" s="7">
        <v>19027.182000000001</v>
      </c>
      <c r="W417" s="7">
        <v>178</v>
      </c>
      <c r="X417" s="7">
        <v>24</v>
      </c>
      <c r="Y417" s="7">
        <v>103</v>
      </c>
      <c r="Z417" s="7" t="s">
        <v>2045</v>
      </c>
      <c r="AA417" s="7" t="s">
        <v>2046</v>
      </c>
      <c r="AB417" s="22">
        <v>594.59900000000005</v>
      </c>
      <c r="AC417" s="7" t="b">
        <v>0</v>
      </c>
      <c r="AD417" s="7">
        <v>1.0047E-2</v>
      </c>
      <c r="AE417" s="7" t="s">
        <v>1623</v>
      </c>
      <c r="AF417" s="265"/>
      <c r="AG417" s="258">
        <f t="shared" si="12"/>
        <v>0.59</v>
      </c>
      <c r="AH417" s="7" t="str">
        <f t="shared" si="13"/>
        <v>NO</v>
      </c>
      <c r="AI417" s="265"/>
      <c r="AJ417" s="238"/>
      <c r="AK417" s="238"/>
      <c r="AL417" s="238"/>
      <c r="AM417" s="238"/>
      <c r="AN417" s="238"/>
      <c r="AO417" s="238"/>
      <c r="AP417" s="238"/>
      <c r="AQ417" s="238"/>
      <c r="AR417" s="238"/>
      <c r="AS417" s="238"/>
      <c r="AT417" s="238"/>
      <c r="AU417" s="238"/>
      <c r="AV417" s="238"/>
      <c r="AW417" s="238"/>
      <c r="AX417" s="238"/>
    </row>
    <row r="418" spans="1:50" ht="37" x14ac:dyDescent="0.2">
      <c r="A418" s="6" t="s">
        <v>641</v>
      </c>
      <c r="B418" s="7" t="s">
        <v>642</v>
      </c>
      <c r="C418" s="7" t="s">
        <v>969</v>
      </c>
      <c r="D418" s="7" t="s">
        <v>27</v>
      </c>
      <c r="E418" s="7" t="s">
        <v>195</v>
      </c>
      <c r="F418" s="7" t="s">
        <v>133</v>
      </c>
      <c r="G418" s="155" t="s">
        <v>644</v>
      </c>
      <c r="H418" s="7" t="s">
        <v>27</v>
      </c>
      <c r="I418" s="7" t="s">
        <v>136</v>
      </c>
      <c r="J418" s="211" t="s">
        <v>970</v>
      </c>
      <c r="M418" s="6" t="s">
        <v>1619</v>
      </c>
      <c r="N418" s="7" t="s">
        <v>1616</v>
      </c>
      <c r="O418" s="7" t="s">
        <v>1617</v>
      </c>
      <c r="P418" s="7">
        <v>401</v>
      </c>
      <c r="Q418" s="7">
        <v>-9.2233720368547697E+18</v>
      </c>
      <c r="R418" s="211" t="s">
        <v>970</v>
      </c>
      <c r="S418" s="7" t="s">
        <v>642</v>
      </c>
      <c r="T418" s="7" t="s">
        <v>2028</v>
      </c>
      <c r="U418" s="7" t="s">
        <v>2030</v>
      </c>
      <c r="V418" s="7">
        <v>19027.182000000001</v>
      </c>
      <c r="W418" s="7">
        <v>99</v>
      </c>
      <c r="X418" s="7">
        <v>17</v>
      </c>
      <c r="Y418" s="7">
        <v>30</v>
      </c>
      <c r="Z418" s="7" t="s">
        <v>2046</v>
      </c>
      <c r="AA418" s="7" t="s">
        <v>2047</v>
      </c>
      <c r="AB418" s="22">
        <v>594.59900000000005</v>
      </c>
      <c r="AC418" s="7" t="b">
        <v>0</v>
      </c>
      <c r="AD418" s="7">
        <v>1.0487E-2</v>
      </c>
      <c r="AE418" s="7" t="s">
        <v>1623</v>
      </c>
      <c r="AF418" s="265"/>
      <c r="AG418" s="258">
        <f t="shared" si="12"/>
        <v>0.59</v>
      </c>
      <c r="AH418" s="7" t="str">
        <f t="shared" si="13"/>
        <v>NO</v>
      </c>
      <c r="AI418" s="265"/>
      <c r="AJ418" s="238"/>
      <c r="AK418" s="238"/>
      <c r="AL418" s="238"/>
      <c r="AM418" s="238"/>
      <c r="AN418" s="238"/>
      <c r="AO418" s="238"/>
      <c r="AP418" s="238"/>
      <c r="AQ418" s="238"/>
      <c r="AR418" s="238"/>
      <c r="AS418" s="238"/>
      <c r="AT418" s="238"/>
      <c r="AU418" s="238"/>
      <c r="AV418" s="238"/>
      <c r="AW418" s="238"/>
      <c r="AX418" s="238"/>
    </row>
    <row r="419" spans="1:50" ht="49" x14ac:dyDescent="0.2">
      <c r="A419" s="6" t="s">
        <v>641</v>
      </c>
      <c r="B419" s="7" t="s">
        <v>642</v>
      </c>
      <c r="C419" s="7" t="s">
        <v>971</v>
      </c>
      <c r="D419" s="7" t="s">
        <v>27</v>
      </c>
      <c r="E419" s="7" t="s">
        <v>132</v>
      </c>
      <c r="F419" s="155" t="s">
        <v>644</v>
      </c>
      <c r="G419" s="7" t="s">
        <v>133</v>
      </c>
      <c r="H419" s="7" t="s">
        <v>27</v>
      </c>
      <c r="I419" s="7" t="s">
        <v>136</v>
      </c>
      <c r="J419" s="212" t="s">
        <v>972</v>
      </c>
      <c r="M419" s="6" t="s">
        <v>1619</v>
      </c>
      <c r="N419" s="7" t="s">
        <v>1616</v>
      </c>
      <c r="O419" s="7" t="s">
        <v>1617</v>
      </c>
      <c r="P419" s="7">
        <v>402</v>
      </c>
      <c r="Q419" s="7">
        <v>-9.2233720368547697E+18</v>
      </c>
      <c r="R419" s="217" t="s">
        <v>972</v>
      </c>
      <c r="S419" s="7" t="s">
        <v>642</v>
      </c>
      <c r="T419" s="7" t="s">
        <v>2028</v>
      </c>
      <c r="U419" s="7" t="s">
        <v>2030</v>
      </c>
      <c r="V419" s="7">
        <v>19027.182000000001</v>
      </c>
      <c r="W419" s="7">
        <v>145</v>
      </c>
      <c r="X419" s="7">
        <v>22</v>
      </c>
      <c r="Y419" s="7">
        <v>47</v>
      </c>
      <c r="Z419" s="7" t="s">
        <v>2047</v>
      </c>
      <c r="AA419" s="7" t="s">
        <v>2048</v>
      </c>
      <c r="AB419" s="22">
        <v>1110.4469999999999</v>
      </c>
      <c r="AC419" s="7" t="b">
        <v>0</v>
      </c>
      <c r="AD419" s="7">
        <v>5.6420000000000003E-3</v>
      </c>
      <c r="AE419" s="7" t="s">
        <v>1623</v>
      </c>
      <c r="AF419" s="265"/>
      <c r="AG419" s="258">
        <f t="shared" si="12"/>
        <v>1.1100000000000001</v>
      </c>
      <c r="AH419" s="7" t="str">
        <f t="shared" si="13"/>
        <v>NO</v>
      </c>
      <c r="AI419" s="265"/>
      <c r="AJ419" s="238"/>
      <c r="AK419" s="238"/>
      <c r="AL419" s="238"/>
      <c r="AM419" s="238"/>
      <c r="AN419" s="238"/>
      <c r="AO419" s="238"/>
      <c r="AP419" s="238"/>
      <c r="AQ419" s="238"/>
      <c r="AR419" s="238"/>
      <c r="AS419" s="238"/>
      <c r="AT419" s="238"/>
      <c r="AU419" s="238"/>
      <c r="AV419" s="238"/>
      <c r="AW419" s="238"/>
      <c r="AX419" s="238"/>
    </row>
    <row r="420" spans="1:50" ht="37" x14ac:dyDescent="0.2">
      <c r="A420" s="6" t="s">
        <v>641</v>
      </c>
      <c r="B420" s="7" t="s">
        <v>642</v>
      </c>
      <c r="C420" s="7" t="s">
        <v>973</v>
      </c>
      <c r="D420" s="7" t="s">
        <v>27</v>
      </c>
      <c r="E420" s="7" t="s">
        <v>195</v>
      </c>
      <c r="F420" s="7" t="s">
        <v>133</v>
      </c>
      <c r="G420" s="155" t="s">
        <v>644</v>
      </c>
      <c r="H420" s="7" t="s">
        <v>27</v>
      </c>
      <c r="I420" s="7" t="s">
        <v>136</v>
      </c>
      <c r="J420" s="211" t="s">
        <v>974</v>
      </c>
      <c r="M420" s="6" t="s">
        <v>1619</v>
      </c>
      <c r="N420" s="7" t="s">
        <v>1616</v>
      </c>
      <c r="O420" s="7" t="s">
        <v>1617</v>
      </c>
      <c r="P420" s="7">
        <v>403</v>
      </c>
      <c r="Q420" s="7">
        <v>-9.2233720368547697E+18</v>
      </c>
      <c r="R420" s="211" t="s">
        <v>974</v>
      </c>
      <c r="S420" s="7" t="s">
        <v>642</v>
      </c>
      <c r="T420" s="7" t="s">
        <v>2028</v>
      </c>
      <c r="U420" s="7" t="s">
        <v>2030</v>
      </c>
      <c r="V420" s="7">
        <v>19027.182000000001</v>
      </c>
      <c r="W420" s="7">
        <v>86</v>
      </c>
      <c r="X420" s="7">
        <v>15</v>
      </c>
      <c r="Y420" s="7">
        <v>34</v>
      </c>
      <c r="Z420" s="7" t="s">
        <v>2048</v>
      </c>
      <c r="AA420" s="7" t="s">
        <v>2049</v>
      </c>
      <c r="AB420" s="22">
        <v>1110.4469999999999</v>
      </c>
      <c r="AC420" s="7" t="b">
        <v>0</v>
      </c>
      <c r="AD420" s="7">
        <v>3.5390999999999999E-2</v>
      </c>
      <c r="AE420" s="7" t="s">
        <v>1623</v>
      </c>
      <c r="AF420" s="265"/>
      <c r="AG420" s="258">
        <f t="shared" si="12"/>
        <v>1.1100000000000001</v>
      </c>
      <c r="AH420" s="7" t="str">
        <f t="shared" si="13"/>
        <v>NO</v>
      </c>
      <c r="AI420" s="265"/>
      <c r="AJ420" s="238"/>
      <c r="AK420" s="238"/>
      <c r="AL420" s="238"/>
      <c r="AM420" s="238"/>
      <c r="AN420" s="238"/>
      <c r="AO420" s="238"/>
      <c r="AP420" s="238"/>
      <c r="AQ420" s="238"/>
      <c r="AR420" s="238"/>
      <c r="AS420" s="238"/>
      <c r="AT420" s="238"/>
      <c r="AU420" s="238"/>
      <c r="AV420" s="238"/>
      <c r="AW420" s="238"/>
      <c r="AX420" s="238"/>
    </row>
    <row r="421" spans="1:50" ht="37" x14ac:dyDescent="0.2">
      <c r="A421" s="6" t="s">
        <v>641</v>
      </c>
      <c r="B421" s="7" t="s">
        <v>642</v>
      </c>
      <c r="C421" s="7" t="s">
        <v>975</v>
      </c>
      <c r="D421" s="7" t="s">
        <v>27</v>
      </c>
      <c r="E421" s="7" t="s">
        <v>132</v>
      </c>
      <c r="F421" s="155" t="s">
        <v>644</v>
      </c>
      <c r="G421" s="7" t="s">
        <v>133</v>
      </c>
      <c r="H421" s="7" t="s">
        <v>27</v>
      </c>
      <c r="I421" s="7" t="s">
        <v>136</v>
      </c>
      <c r="J421" s="213" t="s">
        <v>976</v>
      </c>
      <c r="M421" s="6" t="s">
        <v>1619</v>
      </c>
      <c r="N421" s="7" t="s">
        <v>1616</v>
      </c>
      <c r="O421" s="7" t="s">
        <v>1617</v>
      </c>
      <c r="P421" s="7">
        <v>404</v>
      </c>
      <c r="Q421" s="7">
        <v>-9.2233720368547697E+18</v>
      </c>
      <c r="R421" s="213" t="s">
        <v>976</v>
      </c>
      <c r="S421" s="7" t="s">
        <v>642</v>
      </c>
      <c r="T421" s="7" t="s">
        <v>2028</v>
      </c>
      <c r="U421" s="7" t="s">
        <v>2030</v>
      </c>
      <c r="V421" s="7">
        <v>19027.182000000001</v>
      </c>
      <c r="W421" s="7">
        <v>102</v>
      </c>
      <c r="X421" s="7">
        <v>15</v>
      </c>
      <c r="Y421" s="7">
        <v>31</v>
      </c>
      <c r="Z421" s="7" t="s">
        <v>2049</v>
      </c>
      <c r="AA421" s="7" t="s">
        <v>2050</v>
      </c>
      <c r="AB421" s="22">
        <v>1110.4469999999999</v>
      </c>
      <c r="AC421" s="7" t="b">
        <v>0</v>
      </c>
      <c r="AD421" s="7">
        <v>3.882E-3</v>
      </c>
      <c r="AE421" s="7" t="s">
        <v>1623</v>
      </c>
      <c r="AF421" s="265"/>
      <c r="AG421" s="258">
        <f t="shared" si="12"/>
        <v>1.1100000000000001</v>
      </c>
      <c r="AH421" s="7" t="str">
        <f t="shared" si="13"/>
        <v>NO</v>
      </c>
      <c r="AI421" s="265"/>
      <c r="AJ421" s="238"/>
      <c r="AK421" s="238"/>
      <c r="AL421" s="238"/>
      <c r="AM421" s="238"/>
      <c r="AN421" s="238"/>
      <c r="AO421" s="238"/>
      <c r="AP421" s="238"/>
      <c r="AQ421" s="238"/>
      <c r="AR421" s="238"/>
      <c r="AS421" s="238"/>
      <c r="AT421" s="238"/>
      <c r="AU421" s="238"/>
      <c r="AV421" s="238"/>
      <c r="AW421" s="238"/>
      <c r="AX421" s="238"/>
    </row>
    <row r="422" spans="1:50" ht="25" x14ac:dyDescent="0.2">
      <c r="A422" s="6" t="s">
        <v>641</v>
      </c>
      <c r="B422" s="7" t="s">
        <v>642</v>
      </c>
      <c r="C422" s="7" t="s">
        <v>977</v>
      </c>
      <c r="D422" s="7" t="s">
        <v>27</v>
      </c>
      <c r="E422" s="7" t="s">
        <v>195</v>
      </c>
      <c r="F422" s="7" t="s">
        <v>133</v>
      </c>
      <c r="G422" s="155" t="s">
        <v>644</v>
      </c>
      <c r="H422" s="7" t="s">
        <v>27</v>
      </c>
      <c r="I422" s="7" t="s">
        <v>136</v>
      </c>
      <c r="J422" s="212" t="s">
        <v>978</v>
      </c>
      <c r="M422" s="6" t="s">
        <v>1619</v>
      </c>
      <c r="N422" s="7" t="s">
        <v>1616</v>
      </c>
      <c r="O422" s="7" t="s">
        <v>1617</v>
      </c>
      <c r="P422" s="7">
        <v>405</v>
      </c>
      <c r="Q422" s="7">
        <v>-9.2233720368547697E+18</v>
      </c>
      <c r="R422" s="217" t="s">
        <v>978</v>
      </c>
      <c r="S422" s="7" t="s">
        <v>642</v>
      </c>
      <c r="T422" s="7" t="s">
        <v>2028</v>
      </c>
      <c r="U422" s="7" t="s">
        <v>2030</v>
      </c>
      <c r="V422" s="7">
        <v>19027.182000000001</v>
      </c>
      <c r="W422" s="7">
        <v>72</v>
      </c>
      <c r="X422" s="7">
        <v>12</v>
      </c>
      <c r="Y422" s="7">
        <v>34</v>
      </c>
      <c r="Z422" s="7" t="s">
        <v>2050</v>
      </c>
      <c r="AA422" s="7" t="s">
        <v>2051</v>
      </c>
      <c r="AB422" s="22">
        <v>1110.4469999999999</v>
      </c>
      <c r="AC422" s="7" t="b">
        <v>0</v>
      </c>
      <c r="AD422" s="7">
        <v>4.7960000000000003E-2</v>
      </c>
      <c r="AE422" s="7" t="s">
        <v>1623</v>
      </c>
      <c r="AF422" s="265"/>
      <c r="AG422" s="258">
        <f t="shared" si="12"/>
        <v>1.1100000000000001</v>
      </c>
      <c r="AH422" s="7" t="str">
        <f t="shared" si="13"/>
        <v>NO</v>
      </c>
      <c r="AI422" s="265"/>
      <c r="AJ422" s="238"/>
      <c r="AK422" s="238"/>
      <c r="AL422" s="238"/>
      <c r="AM422" s="238"/>
      <c r="AN422" s="238"/>
      <c r="AO422" s="238"/>
      <c r="AP422" s="238"/>
      <c r="AQ422" s="238"/>
      <c r="AR422" s="238"/>
      <c r="AS422" s="238"/>
      <c r="AT422" s="238"/>
      <c r="AU422" s="238"/>
      <c r="AV422" s="238"/>
      <c r="AW422" s="238"/>
      <c r="AX422" s="238"/>
    </row>
    <row r="423" spans="1:50" ht="25" x14ac:dyDescent="0.2">
      <c r="A423" s="6" t="s">
        <v>641</v>
      </c>
      <c r="B423" s="7" t="s">
        <v>642</v>
      </c>
      <c r="C423" s="7" t="s">
        <v>979</v>
      </c>
      <c r="D423" s="7" t="s">
        <v>27</v>
      </c>
      <c r="E423" s="7" t="s">
        <v>132</v>
      </c>
      <c r="F423" s="155" t="s">
        <v>644</v>
      </c>
      <c r="G423" s="7" t="s">
        <v>133</v>
      </c>
      <c r="H423" s="7" t="s">
        <v>27</v>
      </c>
      <c r="I423" s="7" t="s">
        <v>136</v>
      </c>
      <c r="J423" s="212" t="s">
        <v>980</v>
      </c>
      <c r="M423" s="6" t="s">
        <v>1619</v>
      </c>
      <c r="N423" s="7" t="s">
        <v>1616</v>
      </c>
      <c r="O423" s="7" t="s">
        <v>1617</v>
      </c>
      <c r="P423" s="7">
        <v>406</v>
      </c>
      <c r="Q423" s="7">
        <v>-9.2233720368547697E+18</v>
      </c>
      <c r="R423" s="217" t="s">
        <v>980</v>
      </c>
      <c r="S423" s="7" t="s">
        <v>642</v>
      </c>
      <c r="T423" s="7" t="s">
        <v>2028</v>
      </c>
      <c r="U423" s="7" t="s">
        <v>2030</v>
      </c>
      <c r="V423" s="7">
        <v>19027.182000000001</v>
      </c>
      <c r="W423" s="7">
        <v>77</v>
      </c>
      <c r="X423" s="7">
        <v>12</v>
      </c>
      <c r="Y423" s="7">
        <v>45</v>
      </c>
      <c r="Z423" s="7" t="s">
        <v>2051</v>
      </c>
      <c r="AA423" s="7" t="s">
        <v>2052</v>
      </c>
      <c r="AB423" s="22">
        <v>1110.4469999999999</v>
      </c>
      <c r="AC423" s="7" t="b">
        <v>0</v>
      </c>
      <c r="AD423" s="7">
        <v>0.244673</v>
      </c>
      <c r="AE423" s="7" t="s">
        <v>1623</v>
      </c>
      <c r="AF423" s="265"/>
      <c r="AG423" s="258">
        <f t="shared" si="12"/>
        <v>1.1100000000000001</v>
      </c>
      <c r="AH423" s="7" t="str">
        <f t="shared" si="13"/>
        <v>NO</v>
      </c>
      <c r="AI423" s="265"/>
      <c r="AJ423" s="238"/>
      <c r="AK423" s="238"/>
      <c r="AL423" s="238"/>
      <c r="AM423" s="238"/>
      <c r="AN423" s="238"/>
      <c r="AO423" s="238"/>
      <c r="AP423" s="238"/>
      <c r="AQ423" s="238"/>
      <c r="AR423" s="238"/>
      <c r="AS423" s="238"/>
      <c r="AT423" s="238"/>
      <c r="AU423" s="238"/>
      <c r="AV423" s="238"/>
      <c r="AW423" s="238"/>
      <c r="AX423" s="238"/>
    </row>
    <row r="424" spans="1:50" ht="37" x14ac:dyDescent="0.2">
      <c r="A424" s="6" t="s">
        <v>641</v>
      </c>
      <c r="B424" s="7" t="s">
        <v>642</v>
      </c>
      <c r="C424" s="7" t="s">
        <v>981</v>
      </c>
      <c r="D424" s="7" t="s">
        <v>27</v>
      </c>
      <c r="E424" s="7" t="s">
        <v>195</v>
      </c>
      <c r="F424" s="7" t="s">
        <v>133</v>
      </c>
      <c r="G424" s="155" t="s">
        <v>644</v>
      </c>
      <c r="H424" s="7" t="s">
        <v>27</v>
      </c>
      <c r="I424" s="7" t="s">
        <v>136</v>
      </c>
      <c r="J424" s="212" t="s">
        <v>982</v>
      </c>
      <c r="M424" s="6" t="s">
        <v>1619</v>
      </c>
      <c r="N424" s="7" t="s">
        <v>1616</v>
      </c>
      <c r="O424" s="7" t="s">
        <v>1617</v>
      </c>
      <c r="P424" s="7">
        <v>407</v>
      </c>
      <c r="Q424" s="7">
        <v>-9.2233720368547697E+18</v>
      </c>
      <c r="R424" s="217" t="s">
        <v>982</v>
      </c>
      <c r="S424" s="7" t="s">
        <v>642</v>
      </c>
      <c r="T424" s="7" t="s">
        <v>2028</v>
      </c>
      <c r="U424" s="7" t="s">
        <v>2030</v>
      </c>
      <c r="V424" s="7">
        <v>19027.182000000001</v>
      </c>
      <c r="W424" s="7">
        <v>109</v>
      </c>
      <c r="X424" s="7">
        <v>20</v>
      </c>
      <c r="Y424" s="7">
        <v>53</v>
      </c>
      <c r="Z424" s="7" t="s">
        <v>2052</v>
      </c>
      <c r="AA424" s="7" t="s">
        <v>2053</v>
      </c>
      <c r="AB424" s="22">
        <v>1110.4469999999999</v>
      </c>
      <c r="AC424" s="7" t="b">
        <v>0</v>
      </c>
      <c r="AD424" s="7">
        <v>1.186E-3</v>
      </c>
      <c r="AE424" s="7" t="s">
        <v>1623</v>
      </c>
      <c r="AF424" s="265"/>
      <c r="AG424" s="258">
        <f t="shared" si="12"/>
        <v>1.1100000000000001</v>
      </c>
      <c r="AH424" s="7" t="str">
        <f t="shared" si="13"/>
        <v>NO</v>
      </c>
      <c r="AI424" s="265"/>
      <c r="AJ424" s="238"/>
      <c r="AK424" s="238"/>
      <c r="AL424" s="238"/>
      <c r="AM424" s="238"/>
      <c r="AN424" s="238"/>
      <c r="AO424" s="238"/>
      <c r="AP424" s="238"/>
      <c r="AQ424" s="238"/>
      <c r="AR424" s="238"/>
      <c r="AS424" s="238"/>
      <c r="AT424" s="238"/>
      <c r="AU424" s="238"/>
      <c r="AV424" s="238"/>
      <c r="AW424" s="238"/>
      <c r="AX424" s="238"/>
    </row>
    <row r="425" spans="1:50" ht="49" x14ac:dyDescent="0.2">
      <c r="A425" s="6" t="s">
        <v>641</v>
      </c>
      <c r="B425" s="7" t="s">
        <v>642</v>
      </c>
      <c r="C425" s="7" t="s">
        <v>983</v>
      </c>
      <c r="D425" s="7" t="s">
        <v>27</v>
      </c>
      <c r="E425" s="7" t="s">
        <v>132</v>
      </c>
      <c r="F425" s="155" t="s">
        <v>644</v>
      </c>
      <c r="G425" s="7" t="s">
        <v>133</v>
      </c>
      <c r="H425" s="7" t="s">
        <v>27</v>
      </c>
      <c r="I425" s="7" t="s">
        <v>136</v>
      </c>
      <c r="J425" s="211" t="s">
        <v>984</v>
      </c>
      <c r="M425" s="6" t="s">
        <v>1619</v>
      </c>
      <c r="N425" s="7" t="s">
        <v>1616</v>
      </c>
      <c r="O425" s="7" t="s">
        <v>1617</v>
      </c>
      <c r="P425" s="7">
        <v>408</v>
      </c>
      <c r="Q425" s="7">
        <v>-9.2233720368547697E+18</v>
      </c>
      <c r="R425" s="211" t="s">
        <v>984</v>
      </c>
      <c r="S425" s="7" t="s">
        <v>642</v>
      </c>
      <c r="T425" s="7" t="s">
        <v>2028</v>
      </c>
      <c r="U425" s="7" t="s">
        <v>2030</v>
      </c>
      <c r="V425" s="7">
        <v>19027.182000000001</v>
      </c>
      <c r="W425" s="7">
        <v>132</v>
      </c>
      <c r="X425" s="7">
        <v>23</v>
      </c>
      <c r="Y425" s="7">
        <v>39</v>
      </c>
      <c r="Z425" s="7" t="s">
        <v>2053</v>
      </c>
      <c r="AA425" s="7" t="s">
        <v>2054</v>
      </c>
      <c r="AB425" s="22">
        <v>1110.4469999999999</v>
      </c>
      <c r="AC425" s="7" t="b">
        <v>1</v>
      </c>
      <c r="AD425" s="7">
        <v>0.86737200000000003</v>
      </c>
      <c r="AE425" s="7" t="s">
        <v>1667</v>
      </c>
      <c r="AF425" s="265"/>
      <c r="AG425" s="258">
        <f t="shared" si="12"/>
        <v>1.1100000000000001</v>
      </c>
      <c r="AH425" s="7" t="str">
        <f t="shared" si="13"/>
        <v>YES</v>
      </c>
      <c r="AI425" s="265"/>
      <c r="AJ425" s="238"/>
      <c r="AK425" s="238"/>
      <c r="AL425" s="238"/>
      <c r="AM425" s="238"/>
      <c r="AN425" s="238"/>
      <c r="AO425" s="238"/>
      <c r="AP425" s="238"/>
      <c r="AQ425" s="238"/>
      <c r="AR425" s="238"/>
      <c r="AS425" s="238"/>
      <c r="AT425" s="238"/>
      <c r="AU425" s="238"/>
      <c r="AV425" s="238"/>
      <c r="AW425" s="238"/>
      <c r="AX425" s="238"/>
    </row>
    <row r="426" spans="1:50" x14ac:dyDescent="0.2">
      <c r="A426" s="6" t="s">
        <v>641</v>
      </c>
      <c r="B426" s="7" t="s">
        <v>642</v>
      </c>
      <c r="C426" s="7" t="s">
        <v>985</v>
      </c>
      <c r="D426" s="7" t="s">
        <v>27</v>
      </c>
      <c r="E426" s="7" t="s">
        <v>195</v>
      </c>
      <c r="F426" s="7" t="s">
        <v>133</v>
      </c>
      <c r="G426" s="155" t="s">
        <v>644</v>
      </c>
      <c r="H426" s="7" t="s">
        <v>27</v>
      </c>
      <c r="I426" s="7" t="s">
        <v>136</v>
      </c>
      <c r="J426" s="211" t="s">
        <v>986</v>
      </c>
      <c r="M426" s="6" t="s">
        <v>1619</v>
      </c>
      <c r="N426" s="7" t="s">
        <v>1616</v>
      </c>
      <c r="O426" s="7" t="s">
        <v>1617</v>
      </c>
      <c r="P426" s="7">
        <v>409</v>
      </c>
      <c r="Q426" s="7">
        <v>-9.2233720368547697E+18</v>
      </c>
      <c r="R426" s="211" t="s">
        <v>986</v>
      </c>
      <c r="S426" s="7" t="s">
        <v>642</v>
      </c>
      <c r="T426" s="7" t="s">
        <v>2028</v>
      </c>
      <c r="U426" s="7" t="s">
        <v>2030</v>
      </c>
      <c r="V426" s="7">
        <v>19027.182000000001</v>
      </c>
      <c r="W426" s="7">
        <v>22</v>
      </c>
      <c r="X426" s="7">
        <v>3</v>
      </c>
      <c r="Y426" s="7">
        <v>8</v>
      </c>
      <c r="Z426" s="7" t="s">
        <v>2054</v>
      </c>
      <c r="AA426" s="7" t="s">
        <v>2055</v>
      </c>
      <c r="AB426" s="22">
        <v>1110.4469999999999</v>
      </c>
      <c r="AC426" s="7" t="b">
        <v>1</v>
      </c>
      <c r="AD426" s="7">
        <v>0.698434</v>
      </c>
      <c r="AE426" s="7" t="s">
        <v>1667</v>
      </c>
      <c r="AF426" s="265"/>
      <c r="AG426" s="258">
        <f t="shared" si="12"/>
        <v>1.1100000000000001</v>
      </c>
      <c r="AH426" s="7" t="str">
        <f t="shared" si="13"/>
        <v>YES</v>
      </c>
      <c r="AI426" s="265"/>
      <c r="AJ426" s="238"/>
      <c r="AK426" s="238"/>
      <c r="AL426" s="238"/>
      <c r="AM426" s="238"/>
      <c r="AN426" s="238"/>
      <c r="AO426" s="238"/>
      <c r="AP426" s="238"/>
      <c r="AQ426" s="238"/>
      <c r="AR426" s="238"/>
      <c r="AS426" s="238"/>
      <c r="AT426" s="238"/>
      <c r="AU426" s="238"/>
      <c r="AV426" s="238"/>
      <c r="AW426" s="238"/>
      <c r="AX426" s="238"/>
    </row>
    <row r="427" spans="1:50" ht="25" x14ac:dyDescent="0.2">
      <c r="A427" s="6" t="s">
        <v>641</v>
      </c>
      <c r="B427" s="7" t="s">
        <v>642</v>
      </c>
      <c r="C427" s="7" t="s">
        <v>987</v>
      </c>
      <c r="D427" s="7" t="s">
        <v>27</v>
      </c>
      <c r="E427" s="7" t="s">
        <v>132</v>
      </c>
      <c r="F427" s="155" t="s">
        <v>644</v>
      </c>
      <c r="G427" s="7" t="s">
        <v>133</v>
      </c>
      <c r="H427" s="7" t="s">
        <v>27</v>
      </c>
      <c r="I427" s="7" t="s">
        <v>136</v>
      </c>
      <c r="J427" s="211" t="s">
        <v>988</v>
      </c>
      <c r="M427" s="6" t="s">
        <v>1619</v>
      </c>
      <c r="N427" s="7" t="s">
        <v>1616</v>
      </c>
      <c r="O427" s="7" t="s">
        <v>1617</v>
      </c>
      <c r="P427" s="7">
        <v>410</v>
      </c>
      <c r="Q427" s="7">
        <v>-9.2233720368547697E+18</v>
      </c>
      <c r="R427" s="211" t="s">
        <v>988</v>
      </c>
      <c r="S427" s="7" t="s">
        <v>642</v>
      </c>
      <c r="T427" s="7" t="s">
        <v>2028</v>
      </c>
      <c r="U427" s="7" t="s">
        <v>2030</v>
      </c>
      <c r="V427" s="7">
        <v>19027.182000000001</v>
      </c>
      <c r="W427" s="7">
        <v>95</v>
      </c>
      <c r="X427" s="7">
        <v>20</v>
      </c>
      <c r="Y427" s="7">
        <v>27</v>
      </c>
      <c r="Z427" s="7" t="s">
        <v>2055</v>
      </c>
      <c r="AA427" s="7" t="s">
        <v>2056</v>
      </c>
      <c r="AB427" s="22">
        <v>1110.4469999999999</v>
      </c>
      <c r="AC427" s="7" t="b">
        <v>1</v>
      </c>
      <c r="AD427" s="7">
        <v>0.99578299999999997</v>
      </c>
      <c r="AE427" s="7" t="s">
        <v>1667</v>
      </c>
      <c r="AF427" s="265"/>
      <c r="AG427" s="258">
        <f t="shared" si="12"/>
        <v>1.1100000000000001</v>
      </c>
      <c r="AH427" s="7" t="str">
        <f t="shared" si="13"/>
        <v>YES</v>
      </c>
      <c r="AI427" s="265"/>
      <c r="AJ427" s="238"/>
      <c r="AK427" s="238"/>
      <c r="AL427" s="238"/>
      <c r="AM427" s="238"/>
      <c r="AN427" s="238"/>
      <c r="AO427" s="238"/>
      <c r="AP427" s="238"/>
      <c r="AQ427" s="238"/>
      <c r="AR427" s="238"/>
      <c r="AS427" s="238"/>
      <c r="AT427" s="238"/>
      <c r="AU427" s="238"/>
      <c r="AV427" s="238"/>
      <c r="AW427" s="238"/>
      <c r="AX427" s="238"/>
    </row>
    <row r="428" spans="1:50" ht="37" x14ac:dyDescent="0.2">
      <c r="A428" s="6" t="s">
        <v>641</v>
      </c>
      <c r="B428" s="7" t="s">
        <v>642</v>
      </c>
      <c r="C428" s="7" t="s">
        <v>989</v>
      </c>
      <c r="D428" s="7" t="s">
        <v>27</v>
      </c>
      <c r="E428" s="7" t="s">
        <v>195</v>
      </c>
      <c r="F428" s="7" t="s">
        <v>133</v>
      </c>
      <c r="G428" s="155" t="s">
        <v>644</v>
      </c>
      <c r="H428" s="7" t="s">
        <v>27</v>
      </c>
      <c r="I428" s="7" t="s">
        <v>136</v>
      </c>
      <c r="J428" s="211" t="s">
        <v>990</v>
      </c>
      <c r="M428" s="6" t="s">
        <v>1619</v>
      </c>
      <c r="N428" s="7" t="s">
        <v>1616</v>
      </c>
      <c r="O428" s="7" t="s">
        <v>1617</v>
      </c>
      <c r="P428" s="7">
        <v>411</v>
      </c>
      <c r="Q428" s="7">
        <v>-9.2233720368547697E+18</v>
      </c>
      <c r="R428" s="211" t="s">
        <v>990</v>
      </c>
      <c r="S428" s="7" t="s">
        <v>642</v>
      </c>
      <c r="T428" s="7" t="s">
        <v>2028</v>
      </c>
      <c r="U428" s="7" t="s">
        <v>2030</v>
      </c>
      <c r="V428" s="7">
        <v>19027.182000000001</v>
      </c>
      <c r="W428" s="7">
        <v>124</v>
      </c>
      <c r="X428" s="7">
        <v>26</v>
      </c>
      <c r="Y428" s="7">
        <v>49</v>
      </c>
      <c r="Z428" s="7" t="s">
        <v>2056</v>
      </c>
      <c r="AA428" s="7" t="s">
        <v>2057</v>
      </c>
      <c r="AB428" s="22">
        <v>1110.4469999999999</v>
      </c>
      <c r="AC428" s="7" t="b">
        <v>0</v>
      </c>
      <c r="AD428" s="7">
        <v>0.16927500000000001</v>
      </c>
      <c r="AE428" s="7" t="s">
        <v>1623</v>
      </c>
      <c r="AF428" s="265"/>
      <c r="AG428" s="258">
        <f t="shared" si="12"/>
        <v>1.1100000000000001</v>
      </c>
      <c r="AH428" s="7" t="str">
        <f t="shared" si="13"/>
        <v>NO</v>
      </c>
      <c r="AI428" s="265"/>
      <c r="AJ428" s="238"/>
      <c r="AK428" s="238"/>
      <c r="AL428" s="238"/>
      <c r="AM428" s="238"/>
      <c r="AN428" s="238"/>
      <c r="AO428" s="238"/>
      <c r="AP428" s="238"/>
      <c r="AQ428" s="238"/>
      <c r="AR428" s="238"/>
      <c r="AS428" s="238"/>
      <c r="AT428" s="238"/>
      <c r="AU428" s="238"/>
      <c r="AV428" s="238"/>
      <c r="AW428" s="238"/>
      <c r="AX428" s="238"/>
    </row>
    <row r="429" spans="1:50" ht="37" x14ac:dyDescent="0.2">
      <c r="A429" s="6" t="s">
        <v>641</v>
      </c>
      <c r="B429" s="7" t="s">
        <v>642</v>
      </c>
      <c r="C429" s="7" t="s">
        <v>991</v>
      </c>
      <c r="D429" s="7" t="s">
        <v>27</v>
      </c>
      <c r="E429" s="7" t="s">
        <v>132</v>
      </c>
      <c r="F429" s="155" t="s">
        <v>644</v>
      </c>
      <c r="G429" s="7" t="s">
        <v>133</v>
      </c>
      <c r="H429" s="7" t="s">
        <v>27</v>
      </c>
      <c r="I429" s="7" t="s">
        <v>136</v>
      </c>
      <c r="J429" s="213" t="s">
        <v>992</v>
      </c>
      <c r="M429" s="6" t="s">
        <v>1619</v>
      </c>
      <c r="N429" s="7" t="s">
        <v>1616</v>
      </c>
      <c r="O429" s="7" t="s">
        <v>1617</v>
      </c>
      <c r="P429" s="7">
        <v>412</v>
      </c>
      <c r="Q429" s="7">
        <v>-9.2233720368547697E+18</v>
      </c>
      <c r="R429" s="213" t="s">
        <v>992</v>
      </c>
      <c r="S429" s="7" t="s">
        <v>642</v>
      </c>
      <c r="T429" s="7" t="s">
        <v>2028</v>
      </c>
      <c r="U429" s="7" t="s">
        <v>2030</v>
      </c>
      <c r="V429" s="7">
        <v>19027.182000000001</v>
      </c>
      <c r="W429" s="7">
        <v>94</v>
      </c>
      <c r="X429" s="7">
        <v>16</v>
      </c>
      <c r="Y429" s="7">
        <v>28</v>
      </c>
      <c r="Z429" s="7" t="s">
        <v>2057</v>
      </c>
      <c r="AA429" s="7" t="s">
        <v>2058</v>
      </c>
      <c r="AB429" s="22">
        <v>1110.4469999999999</v>
      </c>
      <c r="AC429" s="7" t="b">
        <v>0</v>
      </c>
      <c r="AD429" s="7">
        <v>8.6899999999999998E-4</v>
      </c>
      <c r="AE429" s="7" t="s">
        <v>1623</v>
      </c>
      <c r="AF429" s="265"/>
      <c r="AG429" s="258">
        <f t="shared" si="12"/>
        <v>1.1100000000000001</v>
      </c>
      <c r="AH429" s="7" t="str">
        <f t="shared" si="13"/>
        <v>NO</v>
      </c>
      <c r="AI429" s="265"/>
      <c r="AJ429" s="238"/>
      <c r="AK429" s="238"/>
      <c r="AL429" s="238"/>
      <c r="AM429" s="238"/>
      <c r="AN429" s="238"/>
      <c r="AO429" s="238"/>
      <c r="AP429" s="238"/>
      <c r="AQ429" s="238"/>
      <c r="AR429" s="238"/>
      <c r="AS429" s="238"/>
      <c r="AT429" s="238"/>
      <c r="AU429" s="238"/>
      <c r="AV429" s="238"/>
      <c r="AW429" s="238"/>
      <c r="AX429" s="238"/>
    </row>
    <row r="430" spans="1:50" ht="49" x14ac:dyDescent="0.2">
      <c r="A430" s="6" t="s">
        <v>641</v>
      </c>
      <c r="B430" s="7" t="s">
        <v>642</v>
      </c>
      <c r="C430" s="7" t="s">
        <v>993</v>
      </c>
      <c r="D430" s="7" t="s">
        <v>27</v>
      </c>
      <c r="E430" s="7" t="s">
        <v>195</v>
      </c>
      <c r="F430" s="7" t="s">
        <v>133</v>
      </c>
      <c r="G430" s="155" t="s">
        <v>644</v>
      </c>
      <c r="H430" s="7" t="s">
        <v>27</v>
      </c>
      <c r="I430" s="7" t="s">
        <v>136</v>
      </c>
      <c r="J430" s="213" t="s">
        <v>994</v>
      </c>
      <c r="M430" s="6" t="s">
        <v>1619</v>
      </c>
      <c r="N430" s="7" t="s">
        <v>1616</v>
      </c>
      <c r="O430" s="7" t="s">
        <v>1617</v>
      </c>
      <c r="P430" s="7">
        <v>413</v>
      </c>
      <c r="Q430" s="7">
        <v>-9.2233720368547697E+18</v>
      </c>
      <c r="R430" s="213" t="s">
        <v>994</v>
      </c>
      <c r="S430" s="7" t="s">
        <v>642</v>
      </c>
      <c r="T430" s="7" t="s">
        <v>2028</v>
      </c>
      <c r="U430" s="7" t="s">
        <v>2030</v>
      </c>
      <c r="V430" s="7">
        <v>19027.182000000001</v>
      </c>
      <c r="W430" s="7">
        <v>138</v>
      </c>
      <c r="X430" s="7">
        <v>18</v>
      </c>
      <c r="Y430" s="7">
        <v>61</v>
      </c>
      <c r="Z430" s="7" t="s">
        <v>2058</v>
      </c>
      <c r="AA430" s="7" t="s">
        <v>2059</v>
      </c>
      <c r="AB430" s="22">
        <v>1110.4469999999999</v>
      </c>
      <c r="AC430" s="7" t="b">
        <v>0</v>
      </c>
      <c r="AD430" s="7">
        <v>1.9619999999999999E-2</v>
      </c>
      <c r="AE430" s="7" t="s">
        <v>1623</v>
      </c>
      <c r="AF430" s="265"/>
      <c r="AG430" s="258">
        <f t="shared" si="12"/>
        <v>1.1100000000000001</v>
      </c>
      <c r="AH430" s="7" t="str">
        <f t="shared" si="13"/>
        <v>NO</v>
      </c>
      <c r="AI430" s="265"/>
      <c r="AJ430" s="238"/>
      <c r="AK430" s="238"/>
      <c r="AL430" s="238"/>
      <c r="AM430" s="238"/>
      <c r="AN430" s="238"/>
      <c r="AO430" s="238"/>
      <c r="AP430" s="238"/>
      <c r="AQ430" s="238"/>
      <c r="AR430" s="238"/>
      <c r="AS430" s="238"/>
      <c r="AT430" s="238"/>
      <c r="AU430" s="238"/>
      <c r="AV430" s="238"/>
      <c r="AW430" s="238"/>
      <c r="AX430" s="238"/>
    </row>
    <row r="431" spans="1:50" ht="25" x14ac:dyDescent="0.2">
      <c r="A431" s="6" t="s">
        <v>641</v>
      </c>
      <c r="B431" s="7" t="s">
        <v>642</v>
      </c>
      <c r="C431" s="7" t="s">
        <v>995</v>
      </c>
      <c r="D431" s="7" t="s">
        <v>27</v>
      </c>
      <c r="E431" s="7" t="s">
        <v>132</v>
      </c>
      <c r="F431" s="155" t="s">
        <v>644</v>
      </c>
      <c r="G431" s="7" t="s">
        <v>133</v>
      </c>
      <c r="H431" s="7" t="s">
        <v>27</v>
      </c>
      <c r="I431" s="7" t="s">
        <v>136</v>
      </c>
      <c r="J431" s="211" t="s">
        <v>996</v>
      </c>
      <c r="M431" s="6" t="s">
        <v>1619</v>
      </c>
      <c r="N431" s="7" t="s">
        <v>1616</v>
      </c>
      <c r="O431" s="7" t="s">
        <v>1617</v>
      </c>
      <c r="P431" s="7">
        <v>414</v>
      </c>
      <c r="Q431" s="7">
        <v>-9.2233720368547697E+18</v>
      </c>
      <c r="R431" s="211" t="s">
        <v>996</v>
      </c>
      <c r="S431" s="7" t="s">
        <v>642</v>
      </c>
      <c r="T431" s="7" t="s">
        <v>2028</v>
      </c>
      <c r="U431" s="7" t="s">
        <v>2030</v>
      </c>
      <c r="V431" s="7">
        <v>19027.182000000001</v>
      </c>
      <c r="W431" s="7">
        <v>78</v>
      </c>
      <c r="X431" s="7">
        <v>13</v>
      </c>
      <c r="Y431" s="7">
        <v>30</v>
      </c>
      <c r="Z431" s="7" t="s">
        <v>2059</v>
      </c>
      <c r="AA431" s="7" t="s">
        <v>2060</v>
      </c>
      <c r="AB431" s="22">
        <v>1110.4469999999999</v>
      </c>
      <c r="AC431" s="7" t="b">
        <v>0</v>
      </c>
      <c r="AD431" s="7">
        <v>0.114316</v>
      </c>
      <c r="AE431" s="7" t="s">
        <v>1623</v>
      </c>
      <c r="AF431" s="265"/>
      <c r="AG431" s="258">
        <f t="shared" si="12"/>
        <v>1.1100000000000001</v>
      </c>
      <c r="AH431" s="7" t="str">
        <f t="shared" si="13"/>
        <v>NO</v>
      </c>
      <c r="AI431" s="265"/>
      <c r="AJ431" s="238"/>
      <c r="AK431" s="238"/>
      <c r="AL431" s="238"/>
      <c r="AM431" s="238"/>
      <c r="AN431" s="238"/>
      <c r="AO431" s="238"/>
      <c r="AP431" s="238"/>
      <c r="AQ431" s="238"/>
      <c r="AR431" s="238"/>
      <c r="AS431" s="238"/>
      <c r="AT431" s="238"/>
      <c r="AU431" s="238"/>
      <c r="AV431" s="238"/>
      <c r="AW431" s="238"/>
      <c r="AX431" s="238"/>
    </row>
    <row r="432" spans="1:50" x14ac:dyDescent="0.2">
      <c r="A432" s="6" t="s">
        <v>641</v>
      </c>
      <c r="B432" s="7" t="s">
        <v>642</v>
      </c>
      <c r="C432" s="7" t="s">
        <v>997</v>
      </c>
      <c r="D432" s="7" t="s">
        <v>27</v>
      </c>
      <c r="E432" s="7" t="s">
        <v>195</v>
      </c>
      <c r="F432" s="7" t="s">
        <v>133</v>
      </c>
      <c r="G432" s="155" t="s">
        <v>644</v>
      </c>
      <c r="H432" s="7" t="s">
        <v>27</v>
      </c>
      <c r="I432" s="7" t="s">
        <v>136</v>
      </c>
      <c r="J432" s="211" t="s">
        <v>998</v>
      </c>
      <c r="M432" s="6" t="s">
        <v>1619</v>
      </c>
      <c r="N432" s="7" t="s">
        <v>1616</v>
      </c>
      <c r="O432" s="7" t="s">
        <v>1617</v>
      </c>
      <c r="P432" s="7">
        <v>415</v>
      </c>
      <c r="Q432" s="7">
        <v>-9.2233720368547697E+18</v>
      </c>
      <c r="R432" s="211" t="s">
        <v>998</v>
      </c>
      <c r="S432" s="7" t="s">
        <v>642</v>
      </c>
      <c r="T432" s="7" t="s">
        <v>2028</v>
      </c>
      <c r="U432" s="7" t="s">
        <v>2030</v>
      </c>
      <c r="V432" s="7">
        <v>19027.182000000001</v>
      </c>
      <c r="W432" s="7">
        <v>38</v>
      </c>
      <c r="X432" s="7">
        <v>8</v>
      </c>
      <c r="Y432" s="7">
        <v>13</v>
      </c>
      <c r="Z432" s="7" t="s">
        <v>2060</v>
      </c>
      <c r="AA432" s="7" t="s">
        <v>2061</v>
      </c>
      <c r="AB432" s="22">
        <v>1110.4469999999999</v>
      </c>
      <c r="AC432" s="7" t="b">
        <v>1</v>
      </c>
      <c r="AD432" s="7">
        <v>0.89610500000000004</v>
      </c>
      <c r="AE432" s="7" t="s">
        <v>1667</v>
      </c>
      <c r="AF432" s="265"/>
      <c r="AG432" s="258">
        <f t="shared" si="12"/>
        <v>1.1100000000000001</v>
      </c>
      <c r="AH432" s="7" t="str">
        <f t="shared" si="13"/>
        <v>YES</v>
      </c>
      <c r="AI432" s="265"/>
      <c r="AJ432" s="238"/>
      <c r="AK432" s="238"/>
      <c r="AL432" s="238"/>
      <c r="AM432" s="238"/>
      <c r="AN432" s="238"/>
      <c r="AO432" s="238"/>
      <c r="AP432" s="238"/>
      <c r="AQ432" s="238"/>
      <c r="AR432" s="238"/>
      <c r="AS432" s="238"/>
      <c r="AT432" s="238"/>
      <c r="AU432" s="238"/>
      <c r="AV432" s="238"/>
      <c r="AW432" s="238"/>
      <c r="AX432" s="238"/>
    </row>
    <row r="433" spans="1:50" ht="25" x14ac:dyDescent="0.2">
      <c r="A433" s="6" t="s">
        <v>641</v>
      </c>
      <c r="B433" s="7" t="s">
        <v>642</v>
      </c>
      <c r="C433" s="7" t="s">
        <v>999</v>
      </c>
      <c r="D433" s="7" t="s">
        <v>27</v>
      </c>
      <c r="E433" s="7" t="s">
        <v>132</v>
      </c>
      <c r="F433" s="155" t="s">
        <v>644</v>
      </c>
      <c r="G433" s="7" t="s">
        <v>133</v>
      </c>
      <c r="H433" s="7" t="s">
        <v>27</v>
      </c>
      <c r="I433" s="7" t="s">
        <v>136</v>
      </c>
      <c r="J433" s="211" t="s">
        <v>1000</v>
      </c>
      <c r="M433" s="6" t="s">
        <v>1619</v>
      </c>
      <c r="N433" s="7" t="s">
        <v>1616</v>
      </c>
      <c r="O433" s="7" t="s">
        <v>1617</v>
      </c>
      <c r="P433" s="7">
        <v>416</v>
      </c>
      <c r="Q433" s="7">
        <v>-9.2233720368547697E+18</v>
      </c>
      <c r="R433" s="211" t="s">
        <v>1000</v>
      </c>
      <c r="S433" s="7" t="s">
        <v>642</v>
      </c>
      <c r="T433" s="7" t="s">
        <v>2062</v>
      </c>
      <c r="U433" s="7" t="s">
        <v>2064</v>
      </c>
      <c r="V433" s="7">
        <v>35534.31</v>
      </c>
      <c r="W433" s="7">
        <v>62</v>
      </c>
      <c r="X433" s="7">
        <v>8</v>
      </c>
      <c r="Y433" s="7">
        <v>23</v>
      </c>
      <c r="Z433" s="7" t="s">
        <v>2062</v>
      </c>
      <c r="AA433" s="7" t="s">
        <v>2063</v>
      </c>
      <c r="AB433" s="22">
        <v>1110.4469999999999</v>
      </c>
      <c r="AC433" s="7" t="b">
        <v>1</v>
      </c>
      <c r="AD433" s="7">
        <v>0.98533300000000001</v>
      </c>
      <c r="AE433" s="7" t="s">
        <v>1667</v>
      </c>
      <c r="AF433" s="265"/>
      <c r="AG433" s="258">
        <f t="shared" si="12"/>
        <v>1.1100000000000001</v>
      </c>
      <c r="AH433" s="7" t="str">
        <f t="shared" si="13"/>
        <v>YES</v>
      </c>
      <c r="AI433" s="265"/>
      <c r="AJ433" s="238"/>
      <c r="AK433" s="238"/>
      <c r="AL433" s="238"/>
      <c r="AM433" s="238"/>
      <c r="AN433" s="238"/>
      <c r="AO433" s="238"/>
      <c r="AP433" s="238"/>
      <c r="AQ433" s="238"/>
      <c r="AR433" s="238"/>
      <c r="AS433" s="238"/>
      <c r="AT433" s="238"/>
      <c r="AU433" s="238"/>
      <c r="AV433" s="238"/>
      <c r="AW433" s="238"/>
      <c r="AX433" s="238"/>
    </row>
    <row r="434" spans="1:50" ht="25" x14ac:dyDescent="0.2">
      <c r="A434" s="6" t="s">
        <v>641</v>
      </c>
      <c r="B434" s="7" t="s">
        <v>642</v>
      </c>
      <c r="C434" s="7" t="s">
        <v>1001</v>
      </c>
      <c r="D434" s="7" t="s">
        <v>27</v>
      </c>
      <c r="E434" s="7" t="s">
        <v>195</v>
      </c>
      <c r="F434" s="7" t="s">
        <v>133</v>
      </c>
      <c r="G434" s="155" t="s">
        <v>644</v>
      </c>
      <c r="H434" s="7" t="s">
        <v>27</v>
      </c>
      <c r="I434" s="7" t="s">
        <v>136</v>
      </c>
      <c r="J434" s="213" t="s">
        <v>1002</v>
      </c>
      <c r="M434" s="6" t="s">
        <v>1619</v>
      </c>
      <c r="N434" s="7" t="s">
        <v>1616</v>
      </c>
      <c r="O434" s="7" t="s">
        <v>1617</v>
      </c>
      <c r="P434" s="7">
        <v>417</v>
      </c>
      <c r="Q434" s="7">
        <v>-9.2233720368547697E+18</v>
      </c>
      <c r="R434" s="213" t="s">
        <v>1002</v>
      </c>
      <c r="S434" s="7" t="s">
        <v>642</v>
      </c>
      <c r="T434" s="7" t="s">
        <v>2062</v>
      </c>
      <c r="U434" s="7" t="s">
        <v>2064</v>
      </c>
      <c r="V434" s="7">
        <v>35534.31</v>
      </c>
      <c r="W434" s="7">
        <v>58</v>
      </c>
      <c r="X434" s="7">
        <v>8</v>
      </c>
      <c r="Y434" s="7">
        <v>17</v>
      </c>
      <c r="Z434" s="7" t="s">
        <v>2063</v>
      </c>
      <c r="AA434" s="7" t="s">
        <v>2065</v>
      </c>
      <c r="AB434" s="22">
        <v>1110.4469999999999</v>
      </c>
      <c r="AC434" s="7" t="b">
        <v>0</v>
      </c>
      <c r="AD434" s="7">
        <v>1.85E-4</v>
      </c>
      <c r="AE434" s="7" t="s">
        <v>1623</v>
      </c>
      <c r="AF434" s="265"/>
      <c r="AG434" s="258">
        <f t="shared" si="12"/>
        <v>1.1100000000000001</v>
      </c>
      <c r="AH434" s="7" t="str">
        <f t="shared" si="13"/>
        <v>NO</v>
      </c>
      <c r="AI434" s="265"/>
      <c r="AJ434" s="238"/>
      <c r="AK434" s="238"/>
      <c r="AL434" s="238"/>
      <c r="AM434" s="238"/>
      <c r="AN434" s="238"/>
      <c r="AO434" s="238"/>
      <c r="AP434" s="238"/>
      <c r="AQ434" s="238"/>
      <c r="AR434" s="238"/>
      <c r="AS434" s="238"/>
      <c r="AT434" s="238"/>
      <c r="AU434" s="238"/>
      <c r="AV434" s="238"/>
      <c r="AW434" s="238"/>
      <c r="AX434" s="238"/>
    </row>
    <row r="435" spans="1:50" ht="49" x14ac:dyDescent="0.2">
      <c r="A435" s="6" t="s">
        <v>641</v>
      </c>
      <c r="B435" s="7" t="s">
        <v>642</v>
      </c>
      <c r="C435" s="7" t="s">
        <v>1003</v>
      </c>
      <c r="D435" s="7" t="s">
        <v>27</v>
      </c>
      <c r="E435" s="7" t="s">
        <v>132</v>
      </c>
      <c r="F435" s="155" t="s">
        <v>644</v>
      </c>
      <c r="G435" s="7" t="s">
        <v>133</v>
      </c>
      <c r="H435" s="7" t="s">
        <v>27</v>
      </c>
      <c r="I435" s="7" t="s">
        <v>136</v>
      </c>
      <c r="J435" s="213" t="s">
        <v>1004</v>
      </c>
      <c r="M435" s="6" t="s">
        <v>1619</v>
      </c>
      <c r="N435" s="7" t="s">
        <v>1616</v>
      </c>
      <c r="O435" s="7" t="s">
        <v>1617</v>
      </c>
      <c r="P435" s="7">
        <v>418</v>
      </c>
      <c r="Q435" s="7">
        <v>-9.2233720368547697E+18</v>
      </c>
      <c r="R435" s="213" t="s">
        <v>1004</v>
      </c>
      <c r="S435" s="7" t="s">
        <v>642</v>
      </c>
      <c r="T435" s="7" t="s">
        <v>2062</v>
      </c>
      <c r="U435" s="7" t="s">
        <v>2064</v>
      </c>
      <c r="V435" s="7">
        <v>35534.31</v>
      </c>
      <c r="W435" s="7">
        <v>136</v>
      </c>
      <c r="X435" s="7">
        <v>19</v>
      </c>
      <c r="Y435" s="7">
        <v>37</v>
      </c>
      <c r="Z435" s="7" t="s">
        <v>2065</v>
      </c>
      <c r="AA435" s="7" t="s">
        <v>2066</v>
      </c>
      <c r="AB435" s="22">
        <v>1110.4469999999999</v>
      </c>
      <c r="AC435" s="7" t="b">
        <v>0</v>
      </c>
      <c r="AD435" s="7">
        <v>0.27750000000000002</v>
      </c>
      <c r="AE435" s="7" t="s">
        <v>1623</v>
      </c>
      <c r="AF435" s="265"/>
      <c r="AG435" s="258">
        <f t="shared" si="12"/>
        <v>1.1100000000000001</v>
      </c>
      <c r="AH435" s="7" t="str">
        <f t="shared" si="13"/>
        <v>NO</v>
      </c>
      <c r="AI435" s="265"/>
      <c r="AJ435" s="238"/>
      <c r="AK435" s="238"/>
      <c r="AL435" s="238"/>
      <c r="AM435" s="238"/>
      <c r="AN435" s="238"/>
      <c r="AO435" s="238"/>
      <c r="AP435" s="238"/>
      <c r="AQ435" s="238"/>
      <c r="AR435" s="238"/>
      <c r="AS435" s="238"/>
      <c r="AT435" s="238"/>
      <c r="AU435" s="238"/>
      <c r="AV435" s="238"/>
      <c r="AW435" s="238"/>
      <c r="AX435" s="238"/>
    </row>
    <row r="436" spans="1:50" ht="49" x14ac:dyDescent="0.2">
      <c r="A436" s="6" t="s">
        <v>641</v>
      </c>
      <c r="B436" s="7" t="s">
        <v>642</v>
      </c>
      <c r="C436" s="7" t="s">
        <v>1005</v>
      </c>
      <c r="D436" s="7" t="s">
        <v>27</v>
      </c>
      <c r="E436" s="7" t="s">
        <v>195</v>
      </c>
      <c r="F436" s="7" t="s">
        <v>133</v>
      </c>
      <c r="G436" s="155" t="s">
        <v>644</v>
      </c>
      <c r="H436" s="7" t="s">
        <v>27</v>
      </c>
      <c r="I436" s="7" t="s">
        <v>136</v>
      </c>
      <c r="J436" s="211" t="s">
        <v>1006</v>
      </c>
      <c r="M436" s="6" t="s">
        <v>1619</v>
      </c>
      <c r="N436" s="7" t="s">
        <v>1616</v>
      </c>
      <c r="O436" s="7" t="s">
        <v>1617</v>
      </c>
      <c r="P436" s="7">
        <v>419</v>
      </c>
      <c r="Q436" s="7">
        <v>-9.2233720368547697E+18</v>
      </c>
      <c r="R436" s="211" t="s">
        <v>1006</v>
      </c>
      <c r="S436" s="7" t="s">
        <v>642</v>
      </c>
      <c r="T436" s="7" t="s">
        <v>2062</v>
      </c>
      <c r="U436" s="7" t="s">
        <v>2064</v>
      </c>
      <c r="V436" s="7">
        <v>35534.31</v>
      </c>
      <c r="W436" s="7">
        <v>140</v>
      </c>
      <c r="X436" s="7">
        <v>23</v>
      </c>
      <c r="Y436" s="7">
        <v>50</v>
      </c>
      <c r="Z436" s="7" t="s">
        <v>2066</v>
      </c>
      <c r="AA436" s="7" t="s">
        <v>2067</v>
      </c>
      <c r="AB436" s="22">
        <v>1110.4469999999999</v>
      </c>
      <c r="AC436" s="7" t="b">
        <v>0</v>
      </c>
      <c r="AD436" s="7">
        <v>2.8739999999999998E-3</v>
      </c>
      <c r="AE436" s="7" t="s">
        <v>1623</v>
      </c>
      <c r="AF436" s="265"/>
      <c r="AG436" s="258">
        <f t="shared" si="12"/>
        <v>1.1100000000000001</v>
      </c>
      <c r="AH436" s="7" t="str">
        <f t="shared" si="13"/>
        <v>NO</v>
      </c>
      <c r="AI436" s="265"/>
      <c r="AJ436" s="238"/>
      <c r="AK436" s="238"/>
      <c r="AL436" s="238"/>
      <c r="AM436" s="238"/>
      <c r="AN436" s="238"/>
      <c r="AO436" s="238"/>
      <c r="AP436" s="238"/>
      <c r="AQ436" s="238"/>
      <c r="AR436" s="238"/>
      <c r="AS436" s="238"/>
      <c r="AT436" s="238"/>
      <c r="AU436" s="238"/>
      <c r="AV436" s="238"/>
      <c r="AW436" s="238"/>
      <c r="AX436" s="238"/>
    </row>
    <row r="437" spans="1:50" ht="25" x14ac:dyDescent="0.2">
      <c r="A437" s="6" t="s">
        <v>641</v>
      </c>
      <c r="B437" s="7" t="s">
        <v>642</v>
      </c>
      <c r="C437" s="7" t="s">
        <v>1007</v>
      </c>
      <c r="D437" s="7" t="s">
        <v>27</v>
      </c>
      <c r="E437" s="7" t="s">
        <v>132</v>
      </c>
      <c r="F437" s="155" t="s">
        <v>644</v>
      </c>
      <c r="G437" s="7" t="s">
        <v>133</v>
      </c>
      <c r="H437" s="7" t="s">
        <v>27</v>
      </c>
      <c r="I437" s="7" t="s">
        <v>136</v>
      </c>
      <c r="J437" s="213" t="s">
        <v>1008</v>
      </c>
      <c r="M437" s="6" t="s">
        <v>1619</v>
      </c>
      <c r="N437" s="7" t="s">
        <v>1616</v>
      </c>
      <c r="O437" s="7" t="s">
        <v>1617</v>
      </c>
      <c r="P437" s="7">
        <v>420</v>
      </c>
      <c r="Q437" s="7">
        <v>-9.2233720368547697E+18</v>
      </c>
      <c r="R437" s="213" t="s">
        <v>1008</v>
      </c>
      <c r="S437" s="7" t="s">
        <v>642</v>
      </c>
      <c r="T437" s="7" t="s">
        <v>2062</v>
      </c>
      <c r="U437" s="7" t="s">
        <v>2064</v>
      </c>
      <c r="V437" s="7">
        <v>35534.31</v>
      </c>
      <c r="W437" s="7">
        <v>56</v>
      </c>
      <c r="X437" s="7">
        <v>9</v>
      </c>
      <c r="Y437" s="7">
        <v>22</v>
      </c>
      <c r="Z437" s="7" t="s">
        <v>2067</v>
      </c>
      <c r="AA437" s="7" t="s">
        <v>2068</v>
      </c>
      <c r="AB437" s="22">
        <v>1110.4469999999999</v>
      </c>
      <c r="AC437" s="7" t="b">
        <v>0</v>
      </c>
      <c r="AD437" s="7">
        <v>1.65E-4</v>
      </c>
      <c r="AE437" s="7" t="s">
        <v>1623</v>
      </c>
      <c r="AF437" s="265"/>
      <c r="AG437" s="258">
        <f t="shared" si="12"/>
        <v>1.1100000000000001</v>
      </c>
      <c r="AH437" s="7" t="str">
        <f t="shared" si="13"/>
        <v>NO</v>
      </c>
      <c r="AI437" s="265"/>
      <c r="AJ437" s="238"/>
      <c r="AK437" s="238"/>
      <c r="AL437" s="238"/>
      <c r="AM437" s="238"/>
      <c r="AN437" s="238"/>
      <c r="AO437" s="238"/>
      <c r="AP437" s="238"/>
      <c r="AQ437" s="238"/>
      <c r="AR437" s="238"/>
      <c r="AS437" s="238"/>
      <c r="AT437" s="238"/>
      <c r="AU437" s="238"/>
      <c r="AV437" s="238"/>
      <c r="AW437" s="238"/>
      <c r="AX437" s="238"/>
    </row>
    <row r="438" spans="1:50" ht="25" x14ac:dyDescent="0.2">
      <c r="A438" s="6" t="s">
        <v>641</v>
      </c>
      <c r="B438" s="7" t="s">
        <v>642</v>
      </c>
      <c r="C438" s="7" t="s">
        <v>1009</v>
      </c>
      <c r="D438" s="7" t="s">
        <v>27</v>
      </c>
      <c r="E438" s="7" t="s">
        <v>195</v>
      </c>
      <c r="F438" s="7" t="s">
        <v>133</v>
      </c>
      <c r="G438" s="155" t="s">
        <v>644</v>
      </c>
      <c r="H438" s="7" t="s">
        <v>27</v>
      </c>
      <c r="I438" s="7" t="s">
        <v>136</v>
      </c>
      <c r="J438" s="211" t="s">
        <v>1010</v>
      </c>
      <c r="M438" s="6" t="s">
        <v>1619</v>
      </c>
      <c r="N438" s="7" t="s">
        <v>1616</v>
      </c>
      <c r="O438" s="7" t="s">
        <v>1617</v>
      </c>
      <c r="P438" s="7">
        <v>421</v>
      </c>
      <c r="Q438" s="7">
        <v>-9.2233720368547697E+18</v>
      </c>
      <c r="R438" s="211" t="s">
        <v>1010</v>
      </c>
      <c r="S438" s="7" t="s">
        <v>642</v>
      </c>
      <c r="T438" s="7" t="s">
        <v>2062</v>
      </c>
      <c r="U438" s="7" t="s">
        <v>2064</v>
      </c>
      <c r="V438" s="7">
        <v>35534.31</v>
      </c>
      <c r="W438" s="7">
        <v>72</v>
      </c>
      <c r="X438" s="7">
        <v>10</v>
      </c>
      <c r="Y438" s="7">
        <v>28</v>
      </c>
      <c r="Z438" s="7" t="s">
        <v>2068</v>
      </c>
      <c r="AA438" s="7" t="s">
        <v>2069</v>
      </c>
      <c r="AB438" s="22">
        <v>1110.4469999999999</v>
      </c>
      <c r="AC438" s="7" t="b">
        <v>0</v>
      </c>
      <c r="AD438" s="7">
        <v>1.751E-3</v>
      </c>
      <c r="AE438" s="7" t="s">
        <v>1623</v>
      </c>
      <c r="AF438" s="265"/>
      <c r="AG438" s="258">
        <f t="shared" si="12"/>
        <v>1.1100000000000001</v>
      </c>
      <c r="AH438" s="7" t="str">
        <f t="shared" si="13"/>
        <v>NO</v>
      </c>
      <c r="AI438" s="265"/>
      <c r="AJ438" s="238"/>
      <c r="AK438" s="238"/>
      <c r="AL438" s="238"/>
      <c r="AM438" s="238"/>
      <c r="AN438" s="238"/>
      <c r="AO438" s="238"/>
      <c r="AP438" s="238"/>
      <c r="AQ438" s="238"/>
      <c r="AR438" s="238"/>
      <c r="AS438" s="238"/>
      <c r="AT438" s="238"/>
      <c r="AU438" s="238"/>
      <c r="AV438" s="238"/>
      <c r="AW438" s="238"/>
      <c r="AX438" s="238"/>
    </row>
    <row r="439" spans="1:50" ht="25" x14ac:dyDescent="0.2">
      <c r="A439" s="6" t="s">
        <v>641</v>
      </c>
      <c r="B439" s="7" t="s">
        <v>642</v>
      </c>
      <c r="C439" s="7" t="s">
        <v>1011</v>
      </c>
      <c r="D439" s="7" t="s">
        <v>27</v>
      </c>
      <c r="E439" s="7" t="s">
        <v>132</v>
      </c>
      <c r="F439" s="155" t="s">
        <v>644</v>
      </c>
      <c r="G439" s="7" t="s">
        <v>133</v>
      </c>
      <c r="H439" s="7" t="s">
        <v>27</v>
      </c>
      <c r="I439" s="7" t="s">
        <v>136</v>
      </c>
      <c r="J439" s="211" t="s">
        <v>1012</v>
      </c>
      <c r="M439" s="6" t="s">
        <v>1619</v>
      </c>
      <c r="N439" s="7" t="s">
        <v>1616</v>
      </c>
      <c r="O439" s="7" t="s">
        <v>1617</v>
      </c>
      <c r="P439" s="7">
        <v>422</v>
      </c>
      <c r="Q439" s="7">
        <v>-9.2233720368547697E+18</v>
      </c>
      <c r="R439" s="211" t="s">
        <v>1012</v>
      </c>
      <c r="S439" s="7" t="s">
        <v>642</v>
      </c>
      <c r="T439" s="7" t="s">
        <v>2062</v>
      </c>
      <c r="U439" s="7" t="s">
        <v>2064</v>
      </c>
      <c r="V439" s="7">
        <v>35534.31</v>
      </c>
      <c r="W439" s="7">
        <v>88</v>
      </c>
      <c r="X439" s="7">
        <v>16</v>
      </c>
      <c r="Y439" s="7">
        <v>23</v>
      </c>
      <c r="Z439" s="7" t="s">
        <v>2069</v>
      </c>
      <c r="AA439" s="7" t="s">
        <v>2070</v>
      </c>
      <c r="AB439" s="22">
        <v>1110.4469999999999</v>
      </c>
      <c r="AC439" s="7" t="b">
        <v>0</v>
      </c>
      <c r="AD439" s="7">
        <v>1.6799999999999999E-4</v>
      </c>
      <c r="AE439" s="7" t="s">
        <v>1623</v>
      </c>
      <c r="AF439" s="265"/>
      <c r="AG439" s="258">
        <f t="shared" si="12"/>
        <v>1.1100000000000001</v>
      </c>
      <c r="AH439" s="7" t="str">
        <f t="shared" si="13"/>
        <v>NO</v>
      </c>
      <c r="AI439" s="265"/>
      <c r="AJ439" s="238"/>
      <c r="AK439" s="238"/>
      <c r="AL439" s="238"/>
      <c r="AM439" s="238"/>
      <c r="AN439" s="238"/>
      <c r="AO439" s="238"/>
      <c r="AP439" s="238"/>
      <c r="AQ439" s="238"/>
      <c r="AR439" s="238"/>
      <c r="AS439" s="238"/>
      <c r="AT439" s="238"/>
      <c r="AU439" s="238"/>
      <c r="AV439" s="238"/>
      <c r="AW439" s="238"/>
      <c r="AX439" s="238"/>
    </row>
    <row r="440" spans="1:50" x14ac:dyDescent="0.2">
      <c r="A440" s="6" t="s">
        <v>641</v>
      </c>
      <c r="B440" s="7" t="s">
        <v>642</v>
      </c>
      <c r="C440" s="7" t="s">
        <v>1013</v>
      </c>
      <c r="D440" s="7" t="s">
        <v>27</v>
      </c>
      <c r="E440" s="7" t="s">
        <v>195</v>
      </c>
      <c r="F440" s="7" t="s">
        <v>133</v>
      </c>
      <c r="G440" s="155" t="s">
        <v>644</v>
      </c>
      <c r="H440" s="7" t="s">
        <v>27</v>
      </c>
      <c r="I440" s="7" t="s">
        <v>136</v>
      </c>
      <c r="J440" s="211" t="s">
        <v>1014</v>
      </c>
      <c r="M440" s="6" t="s">
        <v>1619</v>
      </c>
      <c r="N440" s="7" t="s">
        <v>1616</v>
      </c>
      <c r="O440" s="7" t="s">
        <v>1617</v>
      </c>
      <c r="P440" s="7">
        <v>423</v>
      </c>
      <c r="Q440" s="7">
        <v>-9.2233720368547697E+18</v>
      </c>
      <c r="R440" s="211" t="s">
        <v>1014</v>
      </c>
      <c r="S440" s="7" t="s">
        <v>642</v>
      </c>
      <c r="T440" s="7" t="s">
        <v>2062</v>
      </c>
      <c r="U440" s="7" t="s">
        <v>2064</v>
      </c>
      <c r="V440" s="7">
        <v>35534.31</v>
      </c>
      <c r="W440" s="7">
        <v>47</v>
      </c>
      <c r="X440" s="7">
        <v>10</v>
      </c>
      <c r="Y440" s="7">
        <v>15</v>
      </c>
      <c r="Z440" s="7" t="s">
        <v>2070</v>
      </c>
      <c r="AA440" s="7" t="s">
        <v>2071</v>
      </c>
      <c r="AB440" s="22">
        <v>1110.4469999999999</v>
      </c>
      <c r="AC440" s="7" t="b">
        <v>0</v>
      </c>
      <c r="AD440" s="7">
        <v>1.75E-4</v>
      </c>
      <c r="AE440" s="7" t="s">
        <v>1623</v>
      </c>
      <c r="AF440" s="265"/>
      <c r="AG440" s="258">
        <f t="shared" si="12"/>
        <v>1.1100000000000001</v>
      </c>
      <c r="AH440" s="7" t="str">
        <f t="shared" si="13"/>
        <v>NO</v>
      </c>
      <c r="AI440" s="265"/>
      <c r="AJ440" s="238"/>
      <c r="AK440" s="238"/>
      <c r="AL440" s="238"/>
      <c r="AM440" s="238"/>
      <c r="AN440" s="238"/>
      <c r="AO440" s="238"/>
      <c r="AP440" s="238"/>
      <c r="AQ440" s="238"/>
      <c r="AR440" s="238"/>
      <c r="AS440" s="238"/>
      <c r="AT440" s="238"/>
      <c r="AU440" s="238"/>
      <c r="AV440" s="238"/>
      <c r="AW440" s="238"/>
      <c r="AX440" s="238"/>
    </row>
    <row r="441" spans="1:50" ht="37" x14ac:dyDescent="0.2">
      <c r="A441" s="6" t="s">
        <v>641</v>
      </c>
      <c r="B441" s="7" t="s">
        <v>642</v>
      </c>
      <c r="C441" s="7" t="s">
        <v>1015</v>
      </c>
      <c r="D441" s="7" t="s">
        <v>27</v>
      </c>
      <c r="E441" s="7" t="s">
        <v>132</v>
      </c>
      <c r="F441" s="155" t="s">
        <v>644</v>
      </c>
      <c r="G441" s="7" t="s">
        <v>133</v>
      </c>
      <c r="H441" s="7" t="s">
        <v>27</v>
      </c>
      <c r="I441" s="7" t="s">
        <v>136</v>
      </c>
      <c r="J441" s="213" t="s">
        <v>1016</v>
      </c>
      <c r="M441" s="6" t="s">
        <v>1619</v>
      </c>
      <c r="N441" s="7" t="s">
        <v>1616</v>
      </c>
      <c r="O441" s="7" t="s">
        <v>1617</v>
      </c>
      <c r="P441" s="7">
        <v>424</v>
      </c>
      <c r="Q441" s="7">
        <v>-9.2233720368547697E+18</v>
      </c>
      <c r="R441" s="213" t="s">
        <v>1016</v>
      </c>
      <c r="S441" s="7" t="s">
        <v>642</v>
      </c>
      <c r="T441" s="7" t="s">
        <v>2062</v>
      </c>
      <c r="U441" s="7" t="s">
        <v>2064</v>
      </c>
      <c r="V441" s="7">
        <v>35534.31</v>
      </c>
      <c r="W441" s="7">
        <v>103</v>
      </c>
      <c r="X441" s="7">
        <v>16</v>
      </c>
      <c r="Y441" s="7">
        <v>26</v>
      </c>
      <c r="Z441" s="7" t="s">
        <v>2071</v>
      </c>
      <c r="AA441" s="7" t="s">
        <v>2072</v>
      </c>
      <c r="AB441" s="22">
        <v>1110.4469999999999</v>
      </c>
      <c r="AC441" s="7" t="b">
        <v>0</v>
      </c>
      <c r="AD441" s="7">
        <v>0.17418800000000001</v>
      </c>
      <c r="AE441" s="7" t="s">
        <v>1623</v>
      </c>
      <c r="AF441" s="265"/>
      <c r="AG441" s="258">
        <f t="shared" si="12"/>
        <v>1.1100000000000001</v>
      </c>
      <c r="AH441" s="7" t="str">
        <f t="shared" si="13"/>
        <v>NO</v>
      </c>
      <c r="AI441" s="265"/>
      <c r="AJ441" s="238"/>
      <c r="AK441" s="238"/>
      <c r="AL441" s="238"/>
      <c r="AM441" s="238"/>
      <c r="AN441" s="238"/>
      <c r="AO441" s="238"/>
      <c r="AP441" s="238"/>
      <c r="AQ441" s="238"/>
      <c r="AR441" s="238"/>
      <c r="AS441" s="238"/>
      <c r="AT441" s="238"/>
      <c r="AU441" s="238"/>
      <c r="AV441" s="238"/>
      <c r="AW441" s="238"/>
      <c r="AX441" s="238"/>
    </row>
    <row r="442" spans="1:50" ht="49" x14ac:dyDescent="0.2">
      <c r="A442" s="6" t="s">
        <v>641</v>
      </c>
      <c r="B442" s="7" t="s">
        <v>642</v>
      </c>
      <c r="C442" s="7" t="s">
        <v>1017</v>
      </c>
      <c r="D442" s="7" t="s">
        <v>27</v>
      </c>
      <c r="E442" s="7" t="s">
        <v>195</v>
      </c>
      <c r="F442" s="7" t="s">
        <v>133</v>
      </c>
      <c r="G442" s="155" t="s">
        <v>644</v>
      </c>
      <c r="H442" s="7" t="s">
        <v>27</v>
      </c>
      <c r="I442" s="7" t="s">
        <v>136</v>
      </c>
      <c r="J442" s="211" t="s">
        <v>1018</v>
      </c>
      <c r="M442" s="6" t="s">
        <v>1619</v>
      </c>
      <c r="N442" s="7" t="s">
        <v>1616</v>
      </c>
      <c r="O442" s="7" t="s">
        <v>1617</v>
      </c>
      <c r="P442" s="7">
        <v>425</v>
      </c>
      <c r="Q442" s="7">
        <v>-9.2233720368547697E+18</v>
      </c>
      <c r="R442" s="211" t="s">
        <v>1018</v>
      </c>
      <c r="S442" s="7" t="s">
        <v>642</v>
      </c>
      <c r="T442" s="7" t="s">
        <v>2062</v>
      </c>
      <c r="U442" s="7" t="s">
        <v>2064</v>
      </c>
      <c r="V442" s="7">
        <v>35534.31</v>
      </c>
      <c r="W442" s="7">
        <v>138</v>
      </c>
      <c r="X442" s="7">
        <v>27</v>
      </c>
      <c r="Y442" s="7">
        <v>43</v>
      </c>
      <c r="Z442" s="7" t="s">
        <v>2072</v>
      </c>
      <c r="AA442" s="7" t="s">
        <v>2073</v>
      </c>
      <c r="AB442" s="22">
        <v>1110.4469999999999</v>
      </c>
      <c r="AC442" s="7" t="b">
        <v>0</v>
      </c>
      <c r="AD442" s="7">
        <v>3.336E-3</v>
      </c>
      <c r="AE442" s="7" t="s">
        <v>1623</v>
      </c>
      <c r="AF442" s="265"/>
      <c r="AG442" s="258">
        <f t="shared" si="12"/>
        <v>1.1100000000000001</v>
      </c>
      <c r="AH442" s="7" t="str">
        <f t="shared" si="13"/>
        <v>NO</v>
      </c>
      <c r="AI442" s="265"/>
      <c r="AJ442" s="238"/>
      <c r="AK442" s="238"/>
      <c r="AL442" s="238"/>
      <c r="AM442" s="238"/>
      <c r="AN442" s="238"/>
      <c r="AO442" s="238"/>
      <c r="AP442" s="238"/>
      <c r="AQ442" s="238"/>
      <c r="AR442" s="238"/>
      <c r="AS442" s="238"/>
      <c r="AT442" s="238"/>
      <c r="AU442" s="238"/>
      <c r="AV442" s="238"/>
      <c r="AW442" s="238"/>
      <c r="AX442" s="238"/>
    </row>
    <row r="443" spans="1:50" ht="37" x14ac:dyDescent="0.2">
      <c r="A443" s="6" t="s">
        <v>641</v>
      </c>
      <c r="B443" s="7" t="s">
        <v>642</v>
      </c>
      <c r="C443" s="7" t="s">
        <v>1019</v>
      </c>
      <c r="D443" s="7" t="s">
        <v>27</v>
      </c>
      <c r="E443" s="7" t="s">
        <v>132</v>
      </c>
      <c r="F443" s="155" t="s">
        <v>644</v>
      </c>
      <c r="G443" s="7" t="s">
        <v>133</v>
      </c>
      <c r="H443" s="7" t="s">
        <v>27</v>
      </c>
      <c r="I443" s="7" t="s">
        <v>136</v>
      </c>
      <c r="J443" s="213" t="s">
        <v>1020</v>
      </c>
      <c r="M443" s="6" t="s">
        <v>1619</v>
      </c>
      <c r="N443" s="7" t="s">
        <v>1616</v>
      </c>
      <c r="O443" s="7" t="s">
        <v>1617</v>
      </c>
      <c r="P443" s="7">
        <v>426</v>
      </c>
      <c r="Q443" s="7">
        <v>-9.2233720368547697E+18</v>
      </c>
      <c r="R443" s="213" t="s">
        <v>1020</v>
      </c>
      <c r="S443" s="7" t="s">
        <v>642</v>
      </c>
      <c r="T443" s="7" t="s">
        <v>2062</v>
      </c>
      <c r="U443" s="7" t="s">
        <v>2064</v>
      </c>
      <c r="V443" s="7">
        <v>35534.31</v>
      </c>
      <c r="W443" s="7">
        <v>97</v>
      </c>
      <c r="X443" s="7">
        <v>14</v>
      </c>
      <c r="Y443" s="7">
        <v>40</v>
      </c>
      <c r="Z443" s="7" t="s">
        <v>2073</v>
      </c>
      <c r="AA443" s="7" t="s">
        <v>2074</v>
      </c>
      <c r="AB443" s="22">
        <v>1110.4469999999999</v>
      </c>
      <c r="AC443" s="7" t="b">
        <v>0</v>
      </c>
      <c r="AD443" s="7">
        <v>0.23091900000000001</v>
      </c>
      <c r="AE443" s="7" t="s">
        <v>1623</v>
      </c>
      <c r="AF443" s="265"/>
      <c r="AG443" s="258">
        <f t="shared" si="12"/>
        <v>1.1100000000000001</v>
      </c>
      <c r="AH443" s="7" t="str">
        <f t="shared" si="13"/>
        <v>NO</v>
      </c>
      <c r="AI443" s="265"/>
      <c r="AJ443" s="238"/>
      <c r="AK443" s="238"/>
      <c r="AL443" s="238"/>
      <c r="AM443" s="238"/>
      <c r="AN443" s="238"/>
      <c r="AO443" s="238"/>
      <c r="AP443" s="238"/>
      <c r="AQ443" s="238"/>
      <c r="AR443" s="238"/>
      <c r="AS443" s="238"/>
      <c r="AT443" s="238"/>
      <c r="AU443" s="238"/>
      <c r="AV443" s="238"/>
      <c r="AW443" s="238"/>
      <c r="AX443" s="238"/>
    </row>
    <row r="444" spans="1:50" x14ac:dyDescent="0.2">
      <c r="A444" s="6" t="s">
        <v>641</v>
      </c>
      <c r="B444" s="7" t="s">
        <v>642</v>
      </c>
      <c r="C444" s="7" t="s">
        <v>1021</v>
      </c>
      <c r="D444" s="7" t="s">
        <v>27</v>
      </c>
      <c r="E444" s="7" t="s">
        <v>195</v>
      </c>
      <c r="F444" s="7" t="s">
        <v>133</v>
      </c>
      <c r="G444" s="155" t="s">
        <v>644</v>
      </c>
      <c r="H444" s="7" t="s">
        <v>27</v>
      </c>
      <c r="I444" s="7" t="s">
        <v>136</v>
      </c>
      <c r="J444" s="211" t="s">
        <v>1022</v>
      </c>
      <c r="M444" s="6" t="s">
        <v>1619</v>
      </c>
      <c r="N444" s="7" t="s">
        <v>1616</v>
      </c>
      <c r="O444" s="7" t="s">
        <v>1617</v>
      </c>
      <c r="P444" s="7">
        <v>427</v>
      </c>
      <c r="Q444" s="7">
        <v>-9.2233720368547697E+18</v>
      </c>
      <c r="R444" s="211" t="s">
        <v>1022</v>
      </c>
      <c r="S444" s="7" t="s">
        <v>642</v>
      </c>
      <c r="T444" s="7" t="s">
        <v>2062</v>
      </c>
      <c r="U444" s="7" t="s">
        <v>2064</v>
      </c>
      <c r="V444" s="7">
        <v>35534.31</v>
      </c>
      <c r="W444" s="7">
        <v>41</v>
      </c>
      <c r="X444" s="7">
        <v>8</v>
      </c>
      <c r="Y444" s="7">
        <v>19</v>
      </c>
      <c r="Z444" s="7" t="s">
        <v>2074</v>
      </c>
      <c r="AA444" s="7" t="s">
        <v>2075</v>
      </c>
      <c r="AB444" s="22">
        <v>1110.4469999999999</v>
      </c>
      <c r="AC444" s="7" t="b">
        <v>0</v>
      </c>
      <c r="AD444" s="7">
        <v>2.3800000000000001E-4</v>
      </c>
      <c r="AE444" s="7" t="s">
        <v>1623</v>
      </c>
      <c r="AF444" s="265"/>
      <c r="AG444" s="258">
        <f t="shared" si="12"/>
        <v>1.1100000000000001</v>
      </c>
      <c r="AH444" s="7" t="str">
        <f t="shared" si="13"/>
        <v>NO</v>
      </c>
      <c r="AI444" s="265"/>
      <c r="AJ444" s="238"/>
      <c r="AK444" s="238"/>
      <c r="AL444" s="238"/>
      <c r="AM444" s="238"/>
      <c r="AN444" s="238"/>
      <c r="AO444" s="238"/>
      <c r="AP444" s="238"/>
      <c r="AQ444" s="238"/>
      <c r="AR444" s="238"/>
      <c r="AS444" s="238"/>
      <c r="AT444" s="238"/>
      <c r="AU444" s="238"/>
      <c r="AV444" s="238"/>
      <c r="AW444" s="238"/>
      <c r="AX444" s="238"/>
    </row>
    <row r="445" spans="1:50" ht="49" x14ac:dyDescent="0.2">
      <c r="A445" s="6" t="s">
        <v>641</v>
      </c>
      <c r="B445" s="7" t="s">
        <v>642</v>
      </c>
      <c r="C445" s="7" t="s">
        <v>1023</v>
      </c>
      <c r="D445" s="7" t="s">
        <v>27</v>
      </c>
      <c r="E445" s="7" t="s">
        <v>132</v>
      </c>
      <c r="F445" s="155" t="s">
        <v>644</v>
      </c>
      <c r="G445" s="7" t="s">
        <v>133</v>
      </c>
      <c r="H445" s="7" t="s">
        <v>27</v>
      </c>
      <c r="I445" s="7" t="s">
        <v>136</v>
      </c>
      <c r="J445" s="211" t="s">
        <v>1024</v>
      </c>
      <c r="M445" s="6" t="s">
        <v>1619</v>
      </c>
      <c r="N445" s="7" t="s">
        <v>1616</v>
      </c>
      <c r="O445" s="7" t="s">
        <v>1617</v>
      </c>
      <c r="P445" s="7">
        <v>428</v>
      </c>
      <c r="Q445" s="7">
        <v>-9.2233720368547697E+18</v>
      </c>
      <c r="R445" s="211" t="s">
        <v>1024</v>
      </c>
      <c r="S445" s="7" t="s">
        <v>642</v>
      </c>
      <c r="T445" s="7" t="s">
        <v>2062</v>
      </c>
      <c r="U445" s="7" t="s">
        <v>2064</v>
      </c>
      <c r="V445" s="7">
        <v>35534.31</v>
      </c>
      <c r="W445" s="7">
        <v>133</v>
      </c>
      <c r="X445" s="7">
        <v>16</v>
      </c>
      <c r="Y445" s="7">
        <v>43</v>
      </c>
      <c r="Z445" s="7" t="s">
        <v>2075</v>
      </c>
      <c r="AA445" s="7" t="s">
        <v>2076</v>
      </c>
      <c r="AB445" s="22">
        <v>1110.4469999999999</v>
      </c>
      <c r="AC445" s="7" t="b">
        <v>0</v>
      </c>
      <c r="AD445" s="7">
        <v>0.34496700000000002</v>
      </c>
      <c r="AE445" s="7" t="s">
        <v>1623</v>
      </c>
      <c r="AF445" s="265"/>
      <c r="AG445" s="258">
        <f t="shared" si="12"/>
        <v>1.1100000000000001</v>
      </c>
      <c r="AH445" s="7" t="str">
        <f t="shared" si="13"/>
        <v>NO</v>
      </c>
      <c r="AI445" s="265"/>
      <c r="AJ445" s="238"/>
      <c r="AK445" s="238"/>
      <c r="AL445" s="238"/>
      <c r="AM445" s="238"/>
      <c r="AN445" s="238"/>
      <c r="AO445" s="238"/>
      <c r="AP445" s="238"/>
      <c r="AQ445" s="238"/>
      <c r="AR445" s="238"/>
      <c r="AS445" s="238"/>
      <c r="AT445" s="238"/>
      <c r="AU445" s="238"/>
      <c r="AV445" s="238"/>
      <c r="AW445" s="238"/>
      <c r="AX445" s="238"/>
    </row>
    <row r="446" spans="1:50" ht="25" x14ac:dyDescent="0.2">
      <c r="A446" s="6" t="s">
        <v>641</v>
      </c>
      <c r="B446" s="7" t="s">
        <v>642</v>
      </c>
      <c r="C446" s="7" t="s">
        <v>1025</v>
      </c>
      <c r="D446" s="7" t="s">
        <v>27</v>
      </c>
      <c r="E446" s="7" t="s">
        <v>195</v>
      </c>
      <c r="F446" s="7" t="s">
        <v>133</v>
      </c>
      <c r="G446" s="155" t="s">
        <v>644</v>
      </c>
      <c r="H446" s="7" t="s">
        <v>27</v>
      </c>
      <c r="I446" s="7" t="s">
        <v>136</v>
      </c>
      <c r="J446" s="212" t="s">
        <v>1026</v>
      </c>
      <c r="M446" s="6" t="s">
        <v>1619</v>
      </c>
      <c r="N446" s="7" t="s">
        <v>1616</v>
      </c>
      <c r="O446" s="7" t="s">
        <v>1617</v>
      </c>
      <c r="P446" s="7">
        <v>429</v>
      </c>
      <c r="Q446" s="7">
        <v>-9.2233720368547697E+18</v>
      </c>
      <c r="R446" s="217" t="s">
        <v>1026</v>
      </c>
      <c r="S446" s="7" t="s">
        <v>642</v>
      </c>
      <c r="T446" s="7" t="s">
        <v>2062</v>
      </c>
      <c r="U446" s="7" t="s">
        <v>2064</v>
      </c>
      <c r="V446" s="7">
        <v>35534.31</v>
      </c>
      <c r="W446" s="7">
        <v>77</v>
      </c>
      <c r="X446" s="7">
        <v>12</v>
      </c>
      <c r="Y446" s="7">
        <v>43</v>
      </c>
      <c r="Z446" s="7" t="s">
        <v>2076</v>
      </c>
      <c r="AA446" s="7" t="s">
        <v>2077</v>
      </c>
      <c r="AB446" s="22">
        <v>1110.4469999999999</v>
      </c>
      <c r="AC446" s="7" t="b">
        <v>0</v>
      </c>
      <c r="AD446" s="7">
        <v>0.25958500000000001</v>
      </c>
      <c r="AE446" s="7" t="s">
        <v>1623</v>
      </c>
      <c r="AF446" s="265"/>
      <c r="AG446" s="258">
        <f t="shared" si="12"/>
        <v>1.1100000000000001</v>
      </c>
      <c r="AH446" s="7" t="str">
        <f t="shared" si="13"/>
        <v>NO</v>
      </c>
      <c r="AI446" s="265"/>
      <c r="AJ446" s="238"/>
      <c r="AK446" s="238"/>
      <c r="AL446" s="238"/>
      <c r="AM446" s="238"/>
      <c r="AN446" s="238"/>
      <c r="AO446" s="238"/>
      <c r="AP446" s="238"/>
      <c r="AQ446" s="238"/>
      <c r="AR446" s="238"/>
      <c r="AS446" s="238"/>
      <c r="AT446" s="238"/>
      <c r="AU446" s="238"/>
      <c r="AV446" s="238"/>
      <c r="AW446" s="238"/>
      <c r="AX446" s="238"/>
    </row>
    <row r="447" spans="1:50" ht="37" x14ac:dyDescent="0.2">
      <c r="A447" s="6" t="s">
        <v>641</v>
      </c>
      <c r="B447" s="7" t="s">
        <v>642</v>
      </c>
      <c r="C447" s="7" t="s">
        <v>1027</v>
      </c>
      <c r="D447" s="7" t="s">
        <v>27</v>
      </c>
      <c r="E447" s="7" t="s">
        <v>132</v>
      </c>
      <c r="F447" s="155" t="s">
        <v>644</v>
      </c>
      <c r="G447" s="7" t="s">
        <v>133</v>
      </c>
      <c r="H447" s="7" t="s">
        <v>27</v>
      </c>
      <c r="I447" s="7" t="s">
        <v>136</v>
      </c>
      <c r="J447" s="213" t="s">
        <v>1028</v>
      </c>
      <c r="M447" s="6" t="s">
        <v>1619</v>
      </c>
      <c r="N447" s="7" t="s">
        <v>1616</v>
      </c>
      <c r="O447" s="7" t="s">
        <v>1617</v>
      </c>
      <c r="P447" s="7">
        <v>430</v>
      </c>
      <c r="Q447" s="7">
        <v>-9.2233720368547697E+18</v>
      </c>
      <c r="R447" s="213" t="s">
        <v>1028</v>
      </c>
      <c r="S447" s="7" t="s">
        <v>642</v>
      </c>
      <c r="T447" s="7" t="s">
        <v>2062</v>
      </c>
      <c r="U447" s="7" t="s">
        <v>2064</v>
      </c>
      <c r="V447" s="7">
        <v>35534.31</v>
      </c>
      <c r="W447" s="7">
        <v>124</v>
      </c>
      <c r="X447" s="7">
        <v>26</v>
      </c>
      <c r="Y447" s="7">
        <v>36</v>
      </c>
      <c r="Z447" s="7" t="s">
        <v>2077</v>
      </c>
      <c r="AA447" s="7" t="s">
        <v>2078</v>
      </c>
      <c r="AB447" s="22">
        <v>1110.4469999999999</v>
      </c>
      <c r="AC447" s="7" t="b">
        <v>0</v>
      </c>
      <c r="AD447" s="7">
        <v>1.5070000000000001E-3</v>
      </c>
      <c r="AE447" s="7" t="s">
        <v>1623</v>
      </c>
      <c r="AF447" s="265"/>
      <c r="AG447" s="258">
        <f t="shared" si="12"/>
        <v>1.1100000000000001</v>
      </c>
      <c r="AH447" s="7" t="str">
        <f t="shared" si="13"/>
        <v>NO</v>
      </c>
      <c r="AI447" s="265"/>
      <c r="AJ447" s="238"/>
      <c r="AK447" s="238"/>
      <c r="AL447" s="238"/>
      <c r="AM447" s="238"/>
      <c r="AN447" s="238"/>
      <c r="AO447" s="238"/>
      <c r="AP447" s="238"/>
      <c r="AQ447" s="238"/>
      <c r="AR447" s="238"/>
      <c r="AS447" s="238"/>
      <c r="AT447" s="238"/>
      <c r="AU447" s="238"/>
      <c r="AV447" s="238"/>
      <c r="AW447" s="238"/>
      <c r="AX447" s="238"/>
    </row>
    <row r="448" spans="1:50" ht="49" x14ac:dyDescent="0.2">
      <c r="A448" s="6" t="s">
        <v>641</v>
      </c>
      <c r="B448" s="7" t="s">
        <v>642</v>
      </c>
      <c r="C448" s="7" t="s">
        <v>1029</v>
      </c>
      <c r="D448" s="7" t="s">
        <v>27</v>
      </c>
      <c r="E448" s="7" t="s">
        <v>195</v>
      </c>
      <c r="F448" s="7" t="s">
        <v>133</v>
      </c>
      <c r="G448" s="155" t="s">
        <v>644</v>
      </c>
      <c r="H448" s="7" t="s">
        <v>27</v>
      </c>
      <c r="I448" s="7" t="s">
        <v>136</v>
      </c>
      <c r="J448" s="211" t="s">
        <v>1030</v>
      </c>
      <c r="M448" s="6" t="s">
        <v>1619</v>
      </c>
      <c r="N448" s="7" t="s">
        <v>1616</v>
      </c>
      <c r="O448" s="7" t="s">
        <v>1617</v>
      </c>
      <c r="P448" s="7">
        <v>431</v>
      </c>
      <c r="Q448" s="7">
        <v>-9.2233720368547697E+18</v>
      </c>
      <c r="R448" s="211" t="s">
        <v>1030</v>
      </c>
      <c r="S448" s="7" t="s">
        <v>642</v>
      </c>
      <c r="T448" s="7" t="s">
        <v>2062</v>
      </c>
      <c r="U448" s="7" t="s">
        <v>2064</v>
      </c>
      <c r="V448" s="7">
        <v>35534.31</v>
      </c>
      <c r="W448" s="7">
        <v>140</v>
      </c>
      <c r="X448" s="7">
        <v>30</v>
      </c>
      <c r="Y448" s="7">
        <v>52</v>
      </c>
      <c r="Z448" s="7" t="s">
        <v>2078</v>
      </c>
      <c r="AA448" s="7" t="s">
        <v>2079</v>
      </c>
      <c r="AB448" s="22">
        <v>1110.4469999999999</v>
      </c>
      <c r="AC448" s="7" t="b">
        <v>1</v>
      </c>
      <c r="AD448" s="7">
        <v>0.50976500000000002</v>
      </c>
      <c r="AE448" s="7" t="s">
        <v>1667</v>
      </c>
      <c r="AF448" s="265"/>
      <c r="AG448" s="258">
        <f t="shared" si="12"/>
        <v>1.1100000000000001</v>
      </c>
      <c r="AH448" s="7" t="str">
        <f t="shared" si="13"/>
        <v>YES</v>
      </c>
      <c r="AI448" s="265"/>
      <c r="AJ448" s="238"/>
      <c r="AK448" s="238"/>
      <c r="AL448" s="238"/>
      <c r="AM448" s="238"/>
      <c r="AN448" s="238"/>
      <c r="AO448" s="238"/>
      <c r="AP448" s="238"/>
      <c r="AQ448" s="238"/>
      <c r="AR448" s="238"/>
      <c r="AS448" s="238"/>
      <c r="AT448" s="238"/>
      <c r="AU448" s="238"/>
      <c r="AV448" s="238"/>
      <c r="AW448" s="238"/>
      <c r="AX448" s="238"/>
    </row>
    <row r="449" spans="1:50" ht="37" x14ac:dyDescent="0.2">
      <c r="A449" s="6" t="s">
        <v>641</v>
      </c>
      <c r="B449" s="7" t="s">
        <v>642</v>
      </c>
      <c r="C449" s="7" t="s">
        <v>1031</v>
      </c>
      <c r="D449" s="7" t="s">
        <v>27</v>
      </c>
      <c r="E449" s="7" t="s">
        <v>132</v>
      </c>
      <c r="F449" s="155" t="s">
        <v>644</v>
      </c>
      <c r="G449" s="7" t="s">
        <v>133</v>
      </c>
      <c r="H449" s="7" t="s">
        <v>27</v>
      </c>
      <c r="I449" s="7" t="s">
        <v>136</v>
      </c>
      <c r="J449" s="213" t="s">
        <v>1032</v>
      </c>
      <c r="M449" s="6" t="s">
        <v>1619</v>
      </c>
      <c r="N449" s="7" t="s">
        <v>1616</v>
      </c>
      <c r="O449" s="7" t="s">
        <v>1617</v>
      </c>
      <c r="P449" s="7">
        <v>432</v>
      </c>
      <c r="Q449" s="7">
        <v>-9.2233720368547697E+18</v>
      </c>
      <c r="R449" s="213" t="s">
        <v>1032</v>
      </c>
      <c r="S449" s="7" t="s">
        <v>642</v>
      </c>
      <c r="T449" s="7" t="s">
        <v>2062</v>
      </c>
      <c r="U449" s="7" t="s">
        <v>2064</v>
      </c>
      <c r="V449" s="7">
        <v>35534.31</v>
      </c>
      <c r="W449" s="7">
        <v>98</v>
      </c>
      <c r="X449" s="7">
        <v>13</v>
      </c>
      <c r="Y449" s="7">
        <v>33</v>
      </c>
      <c r="Z449" s="7" t="s">
        <v>2079</v>
      </c>
      <c r="AA449" s="7" t="s">
        <v>2080</v>
      </c>
      <c r="AB449" s="22">
        <v>1110.4469999999999</v>
      </c>
      <c r="AC449" s="7" t="b">
        <v>0</v>
      </c>
      <c r="AD449" s="7">
        <v>0.18895899999999999</v>
      </c>
      <c r="AE449" s="7" t="s">
        <v>1623</v>
      </c>
      <c r="AF449" s="265"/>
      <c r="AG449" s="258">
        <f t="shared" si="12"/>
        <v>1.1100000000000001</v>
      </c>
      <c r="AH449" s="7" t="str">
        <f t="shared" si="13"/>
        <v>NO</v>
      </c>
      <c r="AI449" s="265"/>
      <c r="AJ449" s="238"/>
      <c r="AK449" s="238"/>
      <c r="AL449" s="238"/>
      <c r="AM449" s="238"/>
      <c r="AN449" s="238"/>
      <c r="AO449" s="238"/>
      <c r="AP449" s="238"/>
      <c r="AQ449" s="238"/>
      <c r="AR449" s="238"/>
      <c r="AS449" s="238"/>
      <c r="AT449" s="238"/>
      <c r="AU449" s="238"/>
      <c r="AV449" s="238"/>
      <c r="AW449" s="238"/>
      <c r="AX449" s="238"/>
    </row>
    <row r="450" spans="1:50" ht="37" x14ac:dyDescent="0.2">
      <c r="A450" s="6" t="s">
        <v>641</v>
      </c>
      <c r="B450" s="7" t="s">
        <v>642</v>
      </c>
      <c r="C450" s="7" t="s">
        <v>1033</v>
      </c>
      <c r="D450" s="7" t="s">
        <v>27</v>
      </c>
      <c r="E450" s="7" t="s">
        <v>195</v>
      </c>
      <c r="F450" s="7" t="s">
        <v>133</v>
      </c>
      <c r="G450" s="155" t="s">
        <v>644</v>
      </c>
      <c r="H450" s="7" t="s">
        <v>27</v>
      </c>
      <c r="I450" s="7" t="s">
        <v>136</v>
      </c>
      <c r="J450" s="211" t="s">
        <v>1034</v>
      </c>
      <c r="M450" s="6" t="s">
        <v>1619</v>
      </c>
      <c r="N450" s="7" t="s">
        <v>1616</v>
      </c>
      <c r="O450" s="7" t="s">
        <v>1617</v>
      </c>
      <c r="P450" s="7">
        <v>433</v>
      </c>
      <c r="Q450" s="7">
        <v>-9.2233720368547697E+18</v>
      </c>
      <c r="R450" s="211" t="s">
        <v>1034</v>
      </c>
      <c r="S450" s="7" t="s">
        <v>642</v>
      </c>
      <c r="T450" s="7" t="s">
        <v>2062</v>
      </c>
      <c r="U450" s="7" t="s">
        <v>2064</v>
      </c>
      <c r="V450" s="7">
        <v>35534.31</v>
      </c>
      <c r="W450" s="7">
        <v>82</v>
      </c>
      <c r="X450" s="7">
        <v>13</v>
      </c>
      <c r="Y450" s="7">
        <v>31</v>
      </c>
      <c r="Z450" s="7" t="s">
        <v>2080</v>
      </c>
      <c r="AA450" s="7" t="s">
        <v>2081</v>
      </c>
      <c r="AB450" s="22">
        <v>1110.4469999999999</v>
      </c>
      <c r="AC450" s="7" t="b">
        <v>0</v>
      </c>
      <c r="AD450" s="7">
        <v>5.3790000000000001E-3</v>
      </c>
      <c r="AE450" s="7" t="s">
        <v>1623</v>
      </c>
      <c r="AF450" s="265"/>
      <c r="AG450" s="258">
        <f t="shared" si="12"/>
        <v>1.1100000000000001</v>
      </c>
      <c r="AH450" s="7" t="str">
        <f t="shared" si="13"/>
        <v>NO</v>
      </c>
      <c r="AI450" s="265"/>
      <c r="AJ450" s="238"/>
      <c r="AK450" s="238"/>
      <c r="AL450" s="238"/>
      <c r="AM450" s="238"/>
      <c r="AN450" s="238"/>
      <c r="AO450" s="238"/>
      <c r="AP450" s="238"/>
      <c r="AQ450" s="238"/>
      <c r="AR450" s="238"/>
      <c r="AS450" s="238"/>
      <c r="AT450" s="238"/>
      <c r="AU450" s="238"/>
      <c r="AV450" s="238"/>
      <c r="AW450" s="238"/>
      <c r="AX450" s="238"/>
    </row>
    <row r="451" spans="1:50" ht="37" x14ac:dyDescent="0.2">
      <c r="A451" s="6" t="s">
        <v>641</v>
      </c>
      <c r="B451" s="7" t="s">
        <v>642</v>
      </c>
      <c r="C451" s="7" t="s">
        <v>1035</v>
      </c>
      <c r="D451" s="7" t="s">
        <v>27</v>
      </c>
      <c r="E451" s="7" t="s">
        <v>132</v>
      </c>
      <c r="F451" s="155" t="s">
        <v>644</v>
      </c>
      <c r="G451" s="7" t="s">
        <v>133</v>
      </c>
      <c r="H451" s="7" t="s">
        <v>27</v>
      </c>
      <c r="I451" s="7" t="s">
        <v>136</v>
      </c>
      <c r="J451" s="213" t="s">
        <v>1036</v>
      </c>
      <c r="M451" s="6" t="s">
        <v>1619</v>
      </c>
      <c r="N451" s="7" t="s">
        <v>1616</v>
      </c>
      <c r="O451" s="7" t="s">
        <v>1617</v>
      </c>
      <c r="P451" s="7">
        <v>434</v>
      </c>
      <c r="Q451" s="7">
        <v>-9.2233720368547697E+18</v>
      </c>
      <c r="R451" s="213" t="s">
        <v>1036</v>
      </c>
      <c r="S451" s="7" t="s">
        <v>642</v>
      </c>
      <c r="T451" s="7" t="s">
        <v>2062</v>
      </c>
      <c r="U451" s="7" t="s">
        <v>2064</v>
      </c>
      <c r="V451" s="7">
        <v>35534.31</v>
      </c>
      <c r="W451" s="7">
        <v>104</v>
      </c>
      <c r="X451" s="7">
        <v>15</v>
      </c>
      <c r="Y451" s="7">
        <v>29</v>
      </c>
      <c r="Z451" s="7" t="s">
        <v>2081</v>
      </c>
      <c r="AA451" s="7" t="s">
        <v>2082</v>
      </c>
      <c r="AB451" s="22">
        <v>792.48099999999999</v>
      </c>
      <c r="AC451" s="7" t="b">
        <v>0</v>
      </c>
      <c r="AD451" s="7">
        <v>1.1526E-2</v>
      </c>
      <c r="AE451" s="7" t="s">
        <v>1623</v>
      </c>
      <c r="AF451" s="265"/>
      <c r="AG451" s="258">
        <f t="shared" si="12"/>
        <v>0.79</v>
      </c>
      <c r="AH451" s="7" t="str">
        <f t="shared" si="13"/>
        <v>NO</v>
      </c>
      <c r="AI451" s="265"/>
      <c r="AJ451" s="238"/>
      <c r="AK451" s="238"/>
      <c r="AL451" s="238"/>
      <c r="AM451" s="238"/>
      <c r="AN451" s="238"/>
      <c r="AO451" s="238"/>
      <c r="AP451" s="238"/>
      <c r="AQ451" s="238"/>
      <c r="AR451" s="238"/>
      <c r="AS451" s="238"/>
      <c r="AT451" s="238"/>
      <c r="AU451" s="238"/>
      <c r="AV451" s="238"/>
      <c r="AW451" s="238"/>
      <c r="AX451" s="238"/>
    </row>
    <row r="452" spans="1:50" ht="25" x14ac:dyDescent="0.2">
      <c r="A452" s="6" t="s">
        <v>641</v>
      </c>
      <c r="B452" s="7" t="s">
        <v>642</v>
      </c>
      <c r="C452" s="7" t="s">
        <v>1037</v>
      </c>
      <c r="D452" s="7" t="s">
        <v>27</v>
      </c>
      <c r="E452" s="7" t="s">
        <v>195</v>
      </c>
      <c r="F452" s="7" t="s">
        <v>133</v>
      </c>
      <c r="G452" s="155" t="s">
        <v>644</v>
      </c>
      <c r="H452" s="7" t="s">
        <v>27</v>
      </c>
      <c r="I452" s="7" t="s">
        <v>136</v>
      </c>
      <c r="J452" s="213" t="s">
        <v>1038</v>
      </c>
      <c r="M452" s="6" t="s">
        <v>1619</v>
      </c>
      <c r="N452" s="7" t="s">
        <v>1616</v>
      </c>
      <c r="O452" s="7" t="s">
        <v>1617</v>
      </c>
      <c r="P452" s="7">
        <v>435</v>
      </c>
      <c r="Q452" s="7">
        <v>-9.2233720368547697E+18</v>
      </c>
      <c r="R452" s="213" t="s">
        <v>1038</v>
      </c>
      <c r="S452" s="7" t="s">
        <v>642</v>
      </c>
      <c r="T452" s="7" t="s">
        <v>2062</v>
      </c>
      <c r="U452" s="7" t="s">
        <v>2064</v>
      </c>
      <c r="V452" s="7">
        <v>35534.31</v>
      </c>
      <c r="W452" s="7">
        <v>62</v>
      </c>
      <c r="X452" s="7">
        <v>11</v>
      </c>
      <c r="Y452" s="7">
        <v>18</v>
      </c>
      <c r="Z452" s="7" t="s">
        <v>2082</v>
      </c>
      <c r="AA452" s="7" t="s">
        <v>2083</v>
      </c>
      <c r="AB452" s="22">
        <v>792.48099999999999</v>
      </c>
      <c r="AC452" s="7" t="b">
        <v>0</v>
      </c>
      <c r="AD452" s="7">
        <v>4.6228999999999999E-2</v>
      </c>
      <c r="AE452" s="7" t="s">
        <v>1623</v>
      </c>
      <c r="AF452" s="265"/>
      <c r="AG452" s="258">
        <f t="shared" ref="AG452:AG515" si="14">ROUND(AB452/1000,2)</f>
        <v>0.79</v>
      </c>
      <c r="AH452" s="7" t="str">
        <f t="shared" ref="AH452:AH515" si="15">IF(OR(AC452="",AC452=FALSE),"NO","YES")</f>
        <v>NO</v>
      </c>
      <c r="AI452" s="265"/>
      <c r="AJ452" s="238"/>
      <c r="AK452" s="238"/>
      <c r="AL452" s="238"/>
      <c r="AM452" s="238"/>
      <c r="AN452" s="238"/>
      <c r="AO452" s="238"/>
      <c r="AP452" s="238"/>
      <c r="AQ452" s="238"/>
      <c r="AR452" s="238"/>
      <c r="AS452" s="238"/>
      <c r="AT452" s="238"/>
      <c r="AU452" s="238"/>
      <c r="AV452" s="238"/>
      <c r="AW452" s="238"/>
      <c r="AX452" s="238"/>
    </row>
    <row r="453" spans="1:50" ht="49" x14ac:dyDescent="0.2">
      <c r="A453" s="6" t="s">
        <v>641</v>
      </c>
      <c r="B453" s="7" t="s">
        <v>642</v>
      </c>
      <c r="C453" s="7" t="s">
        <v>1039</v>
      </c>
      <c r="D453" s="7" t="s">
        <v>27</v>
      </c>
      <c r="E453" s="7" t="s">
        <v>132</v>
      </c>
      <c r="F453" s="155" t="s">
        <v>644</v>
      </c>
      <c r="G453" s="7" t="s">
        <v>133</v>
      </c>
      <c r="H453" s="7" t="s">
        <v>27</v>
      </c>
      <c r="I453" s="7" t="s">
        <v>136</v>
      </c>
      <c r="J453" s="211" t="s">
        <v>1040</v>
      </c>
      <c r="M453" s="6" t="s">
        <v>1619</v>
      </c>
      <c r="N453" s="7" t="s">
        <v>1616</v>
      </c>
      <c r="O453" s="7" t="s">
        <v>1617</v>
      </c>
      <c r="P453" s="7">
        <v>436</v>
      </c>
      <c r="Q453" s="7">
        <v>-9.2233720368547697E+18</v>
      </c>
      <c r="R453" s="211" t="s">
        <v>1040</v>
      </c>
      <c r="S453" s="7" t="s">
        <v>642</v>
      </c>
      <c r="T453" s="7" t="s">
        <v>2062</v>
      </c>
      <c r="U453" s="7" t="s">
        <v>2064</v>
      </c>
      <c r="V453" s="7">
        <v>35534.31</v>
      </c>
      <c r="W453" s="7">
        <v>146</v>
      </c>
      <c r="X453" s="7">
        <v>26</v>
      </c>
      <c r="Y453" s="7">
        <v>46</v>
      </c>
      <c r="Z453" s="7" t="s">
        <v>2083</v>
      </c>
      <c r="AA453" s="7" t="s">
        <v>2084</v>
      </c>
      <c r="AB453" s="22">
        <v>792.48099999999999</v>
      </c>
      <c r="AC453" s="7" t="b">
        <v>0</v>
      </c>
      <c r="AD453" s="7">
        <v>1.3261E-2</v>
      </c>
      <c r="AE453" s="7" t="s">
        <v>1623</v>
      </c>
      <c r="AF453" s="265"/>
      <c r="AG453" s="258">
        <f t="shared" si="14"/>
        <v>0.79</v>
      </c>
      <c r="AH453" s="7" t="str">
        <f t="shared" si="15"/>
        <v>NO</v>
      </c>
      <c r="AI453" s="265"/>
      <c r="AJ453" s="238"/>
      <c r="AK453" s="238"/>
      <c r="AL453" s="238"/>
      <c r="AM453" s="238"/>
      <c r="AN453" s="238"/>
      <c r="AO453" s="238"/>
      <c r="AP453" s="238"/>
      <c r="AQ453" s="238"/>
      <c r="AR453" s="238"/>
      <c r="AS453" s="238"/>
      <c r="AT453" s="238"/>
      <c r="AU453" s="238"/>
      <c r="AV453" s="238"/>
      <c r="AW453" s="238"/>
      <c r="AX453" s="238"/>
    </row>
    <row r="454" spans="1:50" ht="37" x14ac:dyDescent="0.2">
      <c r="A454" s="6" t="s">
        <v>641</v>
      </c>
      <c r="B454" s="7" t="s">
        <v>642</v>
      </c>
      <c r="C454" s="7" t="s">
        <v>1041</v>
      </c>
      <c r="D454" s="7" t="s">
        <v>27</v>
      </c>
      <c r="E454" s="7" t="s">
        <v>195</v>
      </c>
      <c r="F454" s="7" t="s">
        <v>133</v>
      </c>
      <c r="G454" s="155" t="s">
        <v>644</v>
      </c>
      <c r="H454" s="7" t="s">
        <v>27</v>
      </c>
      <c r="I454" s="7" t="s">
        <v>136</v>
      </c>
      <c r="J454" s="211" t="s">
        <v>1042</v>
      </c>
      <c r="M454" s="6" t="s">
        <v>1619</v>
      </c>
      <c r="N454" s="7" t="s">
        <v>1616</v>
      </c>
      <c r="O454" s="7" t="s">
        <v>1617</v>
      </c>
      <c r="P454" s="7">
        <v>437</v>
      </c>
      <c r="Q454" s="7">
        <v>-9.2233720368547697E+18</v>
      </c>
      <c r="R454" s="211" t="s">
        <v>1042</v>
      </c>
      <c r="S454" s="7" t="s">
        <v>642</v>
      </c>
      <c r="T454" s="7" t="s">
        <v>2062</v>
      </c>
      <c r="U454" s="7" t="s">
        <v>2064</v>
      </c>
      <c r="V454" s="7">
        <v>35534.31</v>
      </c>
      <c r="W454" s="7">
        <v>120</v>
      </c>
      <c r="X454" s="7">
        <v>25</v>
      </c>
      <c r="Y454" s="7">
        <v>40</v>
      </c>
      <c r="Z454" s="7" t="s">
        <v>2084</v>
      </c>
      <c r="AA454" s="7" t="s">
        <v>2085</v>
      </c>
      <c r="AB454" s="22">
        <v>792.48099999999999</v>
      </c>
      <c r="AC454" s="7" t="b">
        <v>1</v>
      </c>
      <c r="AD454" s="7">
        <v>0.99852799999999997</v>
      </c>
      <c r="AE454" s="7" t="s">
        <v>1667</v>
      </c>
      <c r="AF454" s="265"/>
      <c r="AG454" s="258">
        <f t="shared" si="14"/>
        <v>0.79</v>
      </c>
      <c r="AH454" s="7" t="str">
        <f t="shared" si="15"/>
        <v>YES</v>
      </c>
      <c r="AI454" s="265"/>
      <c r="AJ454" s="238"/>
      <c r="AK454" s="238"/>
      <c r="AL454" s="238"/>
      <c r="AM454" s="238"/>
      <c r="AN454" s="238"/>
      <c r="AO454" s="238"/>
      <c r="AP454" s="238"/>
      <c r="AQ454" s="238"/>
      <c r="AR454" s="238"/>
      <c r="AS454" s="238"/>
      <c r="AT454" s="238"/>
      <c r="AU454" s="238"/>
      <c r="AV454" s="238"/>
      <c r="AW454" s="238"/>
      <c r="AX454" s="238"/>
    </row>
    <row r="455" spans="1:50" ht="37" x14ac:dyDescent="0.2">
      <c r="A455" s="6" t="s">
        <v>641</v>
      </c>
      <c r="B455" s="7" t="s">
        <v>642</v>
      </c>
      <c r="C455" s="7" t="s">
        <v>1043</v>
      </c>
      <c r="D455" s="7" t="s">
        <v>27</v>
      </c>
      <c r="E455" s="7" t="s">
        <v>132</v>
      </c>
      <c r="F455" s="155" t="s">
        <v>644</v>
      </c>
      <c r="G455" s="7" t="s">
        <v>133</v>
      </c>
      <c r="H455" s="7" t="s">
        <v>27</v>
      </c>
      <c r="I455" s="7" t="s">
        <v>136</v>
      </c>
      <c r="J455" s="211" t="s">
        <v>1044</v>
      </c>
      <c r="M455" s="6" t="s">
        <v>1619</v>
      </c>
      <c r="N455" s="7" t="s">
        <v>1616</v>
      </c>
      <c r="O455" s="7" t="s">
        <v>1617</v>
      </c>
      <c r="P455" s="7">
        <v>438</v>
      </c>
      <c r="Q455" s="7">
        <v>-9.2233720368547697E+18</v>
      </c>
      <c r="R455" s="211" t="s">
        <v>1044</v>
      </c>
      <c r="S455" s="7" t="s">
        <v>642</v>
      </c>
      <c r="T455" s="7" t="s">
        <v>2062</v>
      </c>
      <c r="U455" s="7" t="s">
        <v>2064</v>
      </c>
      <c r="V455" s="7">
        <v>35534.31</v>
      </c>
      <c r="W455" s="7">
        <v>123</v>
      </c>
      <c r="X455" s="7">
        <v>21</v>
      </c>
      <c r="Y455" s="7">
        <v>56</v>
      </c>
      <c r="Z455" s="7" t="s">
        <v>2085</v>
      </c>
      <c r="AA455" s="7" t="s">
        <v>2086</v>
      </c>
      <c r="AB455" s="22">
        <v>792.48099999999999</v>
      </c>
      <c r="AC455" s="7" t="b">
        <v>1</v>
      </c>
      <c r="AD455" s="7">
        <v>0.539856</v>
      </c>
      <c r="AE455" s="7" t="s">
        <v>1667</v>
      </c>
      <c r="AF455" s="265"/>
      <c r="AG455" s="258">
        <f t="shared" si="14"/>
        <v>0.79</v>
      </c>
      <c r="AH455" s="7" t="str">
        <f t="shared" si="15"/>
        <v>YES</v>
      </c>
      <c r="AI455" s="265"/>
      <c r="AJ455" s="238"/>
      <c r="AK455" s="238"/>
      <c r="AL455" s="238"/>
      <c r="AM455" s="238"/>
      <c r="AN455" s="238"/>
      <c r="AO455" s="238"/>
      <c r="AP455" s="238"/>
      <c r="AQ455" s="238"/>
      <c r="AR455" s="238"/>
      <c r="AS455" s="238"/>
      <c r="AT455" s="238"/>
      <c r="AU455" s="238"/>
      <c r="AV455" s="238"/>
      <c r="AW455" s="238"/>
      <c r="AX455" s="238"/>
    </row>
    <row r="456" spans="1:50" x14ac:dyDescent="0.2">
      <c r="A456" s="6" t="s">
        <v>641</v>
      </c>
      <c r="B456" s="7" t="s">
        <v>642</v>
      </c>
      <c r="C456" s="7" t="s">
        <v>1045</v>
      </c>
      <c r="D456" s="7" t="s">
        <v>27</v>
      </c>
      <c r="E456" s="7" t="s">
        <v>195</v>
      </c>
      <c r="F456" s="7" t="s">
        <v>133</v>
      </c>
      <c r="G456" s="155" t="s">
        <v>644</v>
      </c>
      <c r="H456" s="7" t="s">
        <v>27</v>
      </c>
      <c r="I456" s="7" t="s">
        <v>136</v>
      </c>
      <c r="J456" s="213" t="s">
        <v>1046</v>
      </c>
      <c r="M456" s="6" t="s">
        <v>1619</v>
      </c>
      <c r="N456" s="7" t="s">
        <v>1616</v>
      </c>
      <c r="O456" s="7" t="s">
        <v>1617</v>
      </c>
      <c r="P456" s="7">
        <v>439</v>
      </c>
      <c r="Q456" s="7">
        <v>-9.2233720368547697E+18</v>
      </c>
      <c r="R456" s="213" t="s">
        <v>1046</v>
      </c>
      <c r="S456" s="7" t="s">
        <v>642</v>
      </c>
      <c r="T456" s="7" t="s">
        <v>2062</v>
      </c>
      <c r="U456" s="7" t="s">
        <v>2064</v>
      </c>
      <c r="V456" s="7">
        <v>35534.31</v>
      </c>
      <c r="W456" s="7">
        <v>40</v>
      </c>
      <c r="X456" s="7">
        <v>6</v>
      </c>
      <c r="Y456" s="7">
        <v>22</v>
      </c>
      <c r="Z456" s="7" t="s">
        <v>2086</v>
      </c>
      <c r="AA456" s="7" t="s">
        <v>2087</v>
      </c>
      <c r="AB456" s="22">
        <v>792.48099999999999</v>
      </c>
      <c r="AC456" s="7" t="b">
        <v>0</v>
      </c>
      <c r="AD456" s="7">
        <v>4.2071999999999998E-2</v>
      </c>
      <c r="AE456" s="7" t="s">
        <v>1623</v>
      </c>
      <c r="AF456" s="265"/>
      <c r="AG456" s="258">
        <f t="shared" si="14"/>
        <v>0.79</v>
      </c>
      <c r="AH456" s="7" t="str">
        <f t="shared" si="15"/>
        <v>NO</v>
      </c>
      <c r="AI456" s="265"/>
      <c r="AJ456" s="238"/>
      <c r="AK456" s="238"/>
      <c r="AL456" s="238"/>
      <c r="AM456" s="238"/>
      <c r="AN456" s="238"/>
      <c r="AO456" s="238"/>
      <c r="AP456" s="238"/>
      <c r="AQ456" s="238"/>
      <c r="AR456" s="238"/>
      <c r="AS456" s="238"/>
      <c r="AT456" s="238"/>
      <c r="AU456" s="238"/>
      <c r="AV456" s="238"/>
      <c r="AW456" s="238"/>
      <c r="AX456" s="238"/>
    </row>
    <row r="457" spans="1:50" ht="25" x14ac:dyDescent="0.2">
      <c r="A457" s="6" t="s">
        <v>641</v>
      </c>
      <c r="B457" s="7" t="s">
        <v>642</v>
      </c>
      <c r="C457" s="7" t="s">
        <v>965</v>
      </c>
      <c r="D457" s="7" t="s">
        <v>27</v>
      </c>
      <c r="E457" s="7" t="s">
        <v>132</v>
      </c>
      <c r="F457" s="155" t="s">
        <v>644</v>
      </c>
      <c r="G457" s="7" t="s">
        <v>133</v>
      </c>
      <c r="H457" s="7" t="s">
        <v>27</v>
      </c>
      <c r="I457" s="7" t="s">
        <v>136</v>
      </c>
      <c r="J457" s="213" t="s">
        <v>1047</v>
      </c>
      <c r="M457" s="6" t="s">
        <v>1619</v>
      </c>
      <c r="N457" s="7" t="s">
        <v>1616</v>
      </c>
      <c r="O457" s="7" t="s">
        <v>1617</v>
      </c>
      <c r="P457" s="7">
        <v>440</v>
      </c>
      <c r="Q457" s="7">
        <v>-9.2233720368547697E+18</v>
      </c>
      <c r="R457" s="213" t="s">
        <v>1047</v>
      </c>
      <c r="S457" s="7" t="s">
        <v>642</v>
      </c>
      <c r="T457" s="7" t="s">
        <v>2062</v>
      </c>
      <c r="U457" s="7" t="s">
        <v>2064</v>
      </c>
      <c r="V457" s="7">
        <v>35534.31</v>
      </c>
      <c r="W457" s="7">
        <v>49</v>
      </c>
      <c r="X457" s="7">
        <v>9</v>
      </c>
      <c r="Y457" s="7">
        <v>20</v>
      </c>
      <c r="Z457" s="7" t="s">
        <v>2087</v>
      </c>
      <c r="AA457" s="7" t="s">
        <v>2088</v>
      </c>
      <c r="AB457" s="22">
        <v>792.48099999999999</v>
      </c>
      <c r="AC457" s="7" t="b">
        <v>0</v>
      </c>
      <c r="AD457" s="7">
        <v>2.3358E-2</v>
      </c>
      <c r="AE457" s="7" t="s">
        <v>1623</v>
      </c>
      <c r="AF457" s="265"/>
      <c r="AG457" s="258">
        <f t="shared" si="14"/>
        <v>0.79</v>
      </c>
      <c r="AH457" s="7" t="str">
        <f t="shared" si="15"/>
        <v>NO</v>
      </c>
      <c r="AI457" s="265"/>
      <c r="AJ457" s="238"/>
      <c r="AK457" s="238"/>
      <c r="AL457" s="238"/>
      <c r="AM457" s="238"/>
      <c r="AN457" s="238"/>
      <c r="AO457" s="238"/>
      <c r="AP457" s="238"/>
      <c r="AQ457" s="238"/>
      <c r="AR457" s="238"/>
      <c r="AS457" s="238"/>
      <c r="AT457" s="238"/>
      <c r="AU457" s="238"/>
      <c r="AV457" s="238"/>
      <c r="AW457" s="238"/>
      <c r="AX457" s="238"/>
    </row>
    <row r="458" spans="1:50" ht="37" x14ac:dyDescent="0.2">
      <c r="A458" s="6" t="s">
        <v>641</v>
      </c>
      <c r="B458" s="7" t="s">
        <v>642</v>
      </c>
      <c r="C458" s="7" t="s">
        <v>1048</v>
      </c>
      <c r="D458" s="7" t="s">
        <v>27</v>
      </c>
      <c r="E458" s="7" t="s">
        <v>195</v>
      </c>
      <c r="F458" s="7" t="s">
        <v>133</v>
      </c>
      <c r="G458" s="155" t="s">
        <v>644</v>
      </c>
      <c r="H458" s="7" t="s">
        <v>27</v>
      </c>
      <c r="I458" s="7" t="s">
        <v>136</v>
      </c>
      <c r="J458" s="211" t="s">
        <v>1049</v>
      </c>
      <c r="M458" s="6" t="s">
        <v>1619</v>
      </c>
      <c r="N458" s="7" t="s">
        <v>1616</v>
      </c>
      <c r="O458" s="7" t="s">
        <v>1617</v>
      </c>
      <c r="P458" s="7">
        <v>441</v>
      </c>
      <c r="Q458" s="7">
        <v>-9.2233720368547697E+18</v>
      </c>
      <c r="R458" s="211" t="s">
        <v>1049</v>
      </c>
      <c r="S458" s="7" t="s">
        <v>642</v>
      </c>
      <c r="T458" s="7" t="s">
        <v>2062</v>
      </c>
      <c r="U458" s="7" t="s">
        <v>2064</v>
      </c>
      <c r="V458" s="7">
        <v>35534.31</v>
      </c>
      <c r="W458" s="7">
        <v>105</v>
      </c>
      <c r="X458" s="7">
        <v>18</v>
      </c>
      <c r="Y458" s="7">
        <v>39</v>
      </c>
      <c r="Z458" s="7" t="s">
        <v>2088</v>
      </c>
      <c r="AA458" s="7" t="s">
        <v>2089</v>
      </c>
      <c r="AB458" s="22">
        <v>792.48099999999999</v>
      </c>
      <c r="AC458" s="7" t="b">
        <v>0</v>
      </c>
      <c r="AD458" s="7">
        <v>8.4649000000000002E-2</v>
      </c>
      <c r="AE458" s="7" t="s">
        <v>1623</v>
      </c>
      <c r="AF458" s="265"/>
      <c r="AG458" s="258">
        <f t="shared" si="14"/>
        <v>0.79</v>
      </c>
      <c r="AH458" s="7" t="str">
        <f t="shared" si="15"/>
        <v>NO</v>
      </c>
      <c r="AI458" s="265"/>
      <c r="AJ458" s="238"/>
      <c r="AK458" s="238"/>
      <c r="AL458" s="238"/>
      <c r="AM458" s="238"/>
      <c r="AN458" s="238"/>
      <c r="AO458" s="238"/>
      <c r="AP458" s="238"/>
      <c r="AQ458" s="238"/>
      <c r="AR458" s="238"/>
      <c r="AS458" s="238"/>
      <c r="AT458" s="238"/>
      <c r="AU458" s="238"/>
      <c r="AV458" s="238"/>
      <c r="AW458" s="238"/>
      <c r="AX458" s="238"/>
    </row>
    <row r="459" spans="1:50" ht="61" x14ac:dyDescent="0.2">
      <c r="A459" s="6" t="s">
        <v>1050</v>
      </c>
      <c r="B459" s="7" t="s">
        <v>1051</v>
      </c>
      <c r="C459" s="7" t="s">
        <v>1052</v>
      </c>
      <c r="D459" s="7">
        <v>0</v>
      </c>
      <c r="E459" s="7" t="s">
        <v>132</v>
      </c>
      <c r="F459" s="155" t="s">
        <v>1053</v>
      </c>
      <c r="G459" s="7" t="s">
        <v>133</v>
      </c>
      <c r="H459" s="7" t="s">
        <v>27</v>
      </c>
      <c r="I459" s="7" t="s">
        <v>136</v>
      </c>
      <c r="J459" s="211" t="s">
        <v>1054</v>
      </c>
      <c r="M459" s="6" t="s">
        <v>1619</v>
      </c>
      <c r="N459" s="7" t="s">
        <v>1616</v>
      </c>
      <c r="O459" s="7" t="s">
        <v>1617</v>
      </c>
      <c r="P459" s="7">
        <v>442</v>
      </c>
      <c r="Q459" s="7">
        <v>-9.2233720368547697E+18</v>
      </c>
      <c r="R459" s="211" t="s">
        <v>1054</v>
      </c>
      <c r="S459" s="7" t="s">
        <v>1051</v>
      </c>
      <c r="T459" s="7" t="s">
        <v>2062</v>
      </c>
      <c r="U459" s="7" t="s">
        <v>2064</v>
      </c>
      <c r="V459" s="7">
        <v>35534.31</v>
      </c>
      <c r="W459" s="7">
        <v>205</v>
      </c>
      <c r="X459" s="7">
        <v>39</v>
      </c>
      <c r="Y459" s="7">
        <v>45</v>
      </c>
      <c r="Z459" s="7" t="s">
        <v>2089</v>
      </c>
      <c r="AA459" s="7" t="s">
        <v>2090</v>
      </c>
      <c r="AB459" s="22">
        <v>792.48099999999999</v>
      </c>
      <c r="AC459" s="7" t="b">
        <v>0</v>
      </c>
      <c r="AD459" s="7">
        <v>3.0400000000000002E-4</v>
      </c>
      <c r="AE459" s="7" t="s">
        <v>1623</v>
      </c>
      <c r="AF459" s="265"/>
      <c r="AG459" s="258">
        <f t="shared" si="14"/>
        <v>0.79</v>
      </c>
      <c r="AH459" s="7" t="str">
        <f t="shared" si="15"/>
        <v>NO</v>
      </c>
      <c r="AI459" s="265"/>
      <c r="AJ459" s="238"/>
      <c r="AK459" s="238"/>
      <c r="AL459" s="238"/>
      <c r="AM459" s="238"/>
      <c r="AN459" s="238"/>
      <c r="AO459" s="238"/>
      <c r="AP459" s="238"/>
      <c r="AQ459" s="238"/>
      <c r="AR459" s="238"/>
      <c r="AS459" s="238"/>
      <c r="AT459" s="238"/>
      <c r="AU459" s="238"/>
      <c r="AV459" s="238"/>
      <c r="AW459" s="238"/>
      <c r="AX459" s="238"/>
    </row>
    <row r="460" spans="1:50" ht="109" x14ac:dyDescent="0.2">
      <c r="A460" s="6" t="s">
        <v>1050</v>
      </c>
      <c r="B460" s="7" t="s">
        <v>1051</v>
      </c>
      <c r="C460" s="7" t="s">
        <v>1055</v>
      </c>
      <c r="D460" s="7">
        <v>1</v>
      </c>
      <c r="E460" s="7" t="s">
        <v>132</v>
      </c>
      <c r="F460" s="7">
        <v>19192947180</v>
      </c>
      <c r="G460" s="7" t="s">
        <v>133</v>
      </c>
      <c r="H460" s="7" t="s">
        <v>27</v>
      </c>
      <c r="I460" s="7" t="s">
        <v>136</v>
      </c>
      <c r="J460" s="212" t="s">
        <v>1056</v>
      </c>
      <c r="M460" s="6" t="s">
        <v>1619</v>
      </c>
      <c r="N460" s="7" t="s">
        <v>1616</v>
      </c>
      <c r="O460" s="7" t="s">
        <v>1617</v>
      </c>
      <c r="P460" s="7">
        <v>443</v>
      </c>
      <c r="Q460" s="7">
        <v>-9.2233720368547697E+18</v>
      </c>
      <c r="R460" s="217" t="s">
        <v>1056</v>
      </c>
      <c r="S460" s="7" t="s">
        <v>1051</v>
      </c>
      <c r="T460" s="7" t="s">
        <v>2062</v>
      </c>
      <c r="U460" s="7" t="s">
        <v>2064</v>
      </c>
      <c r="V460" s="7">
        <v>35534.31</v>
      </c>
      <c r="W460" s="7">
        <v>312</v>
      </c>
      <c r="X460" s="7">
        <v>16</v>
      </c>
      <c r="Y460" s="7">
        <v>227</v>
      </c>
      <c r="Z460" s="7" t="s">
        <v>2090</v>
      </c>
      <c r="AA460" s="7" t="s">
        <v>2091</v>
      </c>
      <c r="AB460" s="22">
        <v>792.48099999999999</v>
      </c>
      <c r="AC460" s="7" t="b">
        <v>0</v>
      </c>
      <c r="AD460" s="7">
        <v>2.5300000000000001E-3</v>
      </c>
      <c r="AE460" s="7" t="s">
        <v>1623</v>
      </c>
      <c r="AF460" s="265"/>
      <c r="AG460" s="258">
        <f t="shared" si="14"/>
        <v>0.79</v>
      </c>
      <c r="AH460" s="7" t="str">
        <f t="shared" si="15"/>
        <v>NO</v>
      </c>
      <c r="AI460" s="265"/>
      <c r="AJ460" s="238"/>
      <c r="AK460" s="238"/>
      <c r="AL460" s="238"/>
      <c r="AM460" s="238"/>
      <c r="AN460" s="238"/>
      <c r="AO460" s="238"/>
      <c r="AP460" s="238"/>
      <c r="AQ460" s="238"/>
      <c r="AR460" s="238"/>
      <c r="AS460" s="238"/>
      <c r="AT460" s="238"/>
      <c r="AU460" s="238"/>
      <c r="AV460" s="238"/>
      <c r="AW460" s="238"/>
      <c r="AX460" s="238"/>
    </row>
    <row r="461" spans="1:50" ht="109" x14ac:dyDescent="0.2">
      <c r="A461" s="6" t="s">
        <v>1050</v>
      </c>
      <c r="B461" s="7" t="s">
        <v>1051</v>
      </c>
      <c r="C461" s="7" t="s">
        <v>1057</v>
      </c>
      <c r="D461" s="7">
        <v>0</v>
      </c>
      <c r="E461" s="7" t="s">
        <v>132</v>
      </c>
      <c r="F461" s="7">
        <v>19192945980</v>
      </c>
      <c r="G461" s="7" t="s">
        <v>133</v>
      </c>
      <c r="H461" s="7" t="s">
        <v>27</v>
      </c>
      <c r="I461" s="7" t="s">
        <v>136</v>
      </c>
      <c r="J461" s="212" t="s">
        <v>1058</v>
      </c>
      <c r="M461" s="6" t="s">
        <v>1619</v>
      </c>
      <c r="N461" s="7" t="s">
        <v>1616</v>
      </c>
      <c r="O461" s="7" t="s">
        <v>1617</v>
      </c>
      <c r="P461" s="7">
        <v>444</v>
      </c>
      <c r="Q461" s="7">
        <v>-9.2233720368547697E+18</v>
      </c>
      <c r="R461" s="217" t="s">
        <v>1058</v>
      </c>
      <c r="S461" s="7" t="s">
        <v>1051</v>
      </c>
      <c r="T461" s="7" t="s">
        <v>2062</v>
      </c>
      <c r="U461" s="7" t="s">
        <v>2064</v>
      </c>
      <c r="V461" s="7">
        <v>35534.31</v>
      </c>
      <c r="W461" s="7">
        <v>312</v>
      </c>
      <c r="X461" s="7">
        <v>16</v>
      </c>
      <c r="Y461" s="7">
        <v>224</v>
      </c>
      <c r="Z461" s="7" t="s">
        <v>2091</v>
      </c>
      <c r="AA461" s="7" t="s">
        <v>2092</v>
      </c>
      <c r="AB461" s="22">
        <v>792.48099999999999</v>
      </c>
      <c r="AC461" s="7" t="b">
        <v>0</v>
      </c>
      <c r="AD461" s="7">
        <v>2.6930000000000001E-3</v>
      </c>
      <c r="AE461" s="7" t="s">
        <v>1623</v>
      </c>
      <c r="AF461" s="265"/>
      <c r="AG461" s="258">
        <f t="shared" si="14"/>
        <v>0.79</v>
      </c>
      <c r="AH461" s="7" t="str">
        <f t="shared" si="15"/>
        <v>NO</v>
      </c>
      <c r="AI461" s="265"/>
      <c r="AJ461" s="238"/>
      <c r="AK461" s="238"/>
      <c r="AL461" s="238"/>
      <c r="AM461" s="238"/>
      <c r="AN461" s="238"/>
      <c r="AO461" s="238"/>
      <c r="AP461" s="238"/>
      <c r="AQ461" s="238"/>
      <c r="AR461" s="238"/>
      <c r="AS461" s="238"/>
      <c r="AT461" s="238"/>
      <c r="AU461" s="238"/>
      <c r="AV461" s="238"/>
      <c r="AW461" s="238"/>
      <c r="AX461" s="238"/>
    </row>
    <row r="462" spans="1:50" ht="109" x14ac:dyDescent="0.2">
      <c r="A462" s="6" t="s">
        <v>1050</v>
      </c>
      <c r="B462" s="7" t="s">
        <v>1051</v>
      </c>
      <c r="C462" s="7" t="s">
        <v>1059</v>
      </c>
      <c r="D462" s="7">
        <v>0</v>
      </c>
      <c r="E462" s="7" t="s">
        <v>132</v>
      </c>
      <c r="F462" s="7">
        <v>19192945322</v>
      </c>
      <c r="G462" s="7" t="s">
        <v>133</v>
      </c>
      <c r="H462" s="7" t="s">
        <v>27</v>
      </c>
      <c r="I462" s="7" t="s">
        <v>136</v>
      </c>
      <c r="J462" s="212" t="s">
        <v>1060</v>
      </c>
      <c r="M462" s="6" t="s">
        <v>1619</v>
      </c>
      <c r="N462" s="7" t="s">
        <v>1616</v>
      </c>
      <c r="O462" s="7" t="s">
        <v>1617</v>
      </c>
      <c r="P462" s="7">
        <v>445</v>
      </c>
      <c r="Q462" s="7">
        <v>-9.2233720368547697E+18</v>
      </c>
      <c r="R462" s="217" t="s">
        <v>1060</v>
      </c>
      <c r="S462" s="7" t="s">
        <v>1051</v>
      </c>
      <c r="T462" s="7" t="s">
        <v>2062</v>
      </c>
      <c r="U462" s="7" t="s">
        <v>2064</v>
      </c>
      <c r="V462" s="7">
        <v>35534.31</v>
      </c>
      <c r="W462" s="7">
        <v>312</v>
      </c>
      <c r="X462" s="7">
        <v>17</v>
      </c>
      <c r="Y462" s="7">
        <v>226</v>
      </c>
      <c r="Z462" s="7" t="s">
        <v>2092</v>
      </c>
      <c r="AA462" s="7" t="s">
        <v>2093</v>
      </c>
      <c r="AB462" s="22">
        <v>792.48099999999999</v>
      </c>
      <c r="AC462" s="7" t="b">
        <v>0</v>
      </c>
      <c r="AD462" s="7">
        <v>2.9640000000000001E-3</v>
      </c>
      <c r="AE462" s="7" t="s">
        <v>1623</v>
      </c>
      <c r="AF462" s="265"/>
      <c r="AG462" s="258">
        <f t="shared" si="14"/>
        <v>0.79</v>
      </c>
      <c r="AH462" s="7" t="str">
        <f t="shared" si="15"/>
        <v>NO</v>
      </c>
      <c r="AI462" s="265"/>
      <c r="AJ462" s="238"/>
      <c r="AK462" s="238"/>
      <c r="AL462" s="238"/>
      <c r="AM462" s="238"/>
      <c r="AN462" s="238"/>
      <c r="AO462" s="238"/>
      <c r="AP462" s="238"/>
      <c r="AQ462" s="238"/>
      <c r="AR462" s="238"/>
      <c r="AS462" s="238"/>
      <c r="AT462" s="238"/>
      <c r="AU462" s="238"/>
      <c r="AV462" s="238"/>
      <c r="AW462" s="238"/>
      <c r="AX462" s="238"/>
    </row>
    <row r="463" spans="1:50" ht="109" x14ac:dyDescent="0.2">
      <c r="A463" s="6" t="s">
        <v>1050</v>
      </c>
      <c r="B463" s="7" t="s">
        <v>1051</v>
      </c>
      <c r="C463" s="7" t="s">
        <v>1061</v>
      </c>
      <c r="D463" s="7">
        <v>1</v>
      </c>
      <c r="E463" s="7" t="s">
        <v>132</v>
      </c>
      <c r="F463" s="7">
        <v>19192944910</v>
      </c>
      <c r="G463" s="7" t="s">
        <v>133</v>
      </c>
      <c r="H463" s="7" t="s">
        <v>27</v>
      </c>
      <c r="I463" s="7" t="s">
        <v>136</v>
      </c>
      <c r="J463" s="212" t="s">
        <v>1062</v>
      </c>
      <c r="M463" s="6" t="s">
        <v>1619</v>
      </c>
      <c r="N463" s="7" t="s">
        <v>1616</v>
      </c>
      <c r="O463" s="7" t="s">
        <v>1617</v>
      </c>
      <c r="P463" s="7">
        <v>446</v>
      </c>
      <c r="Q463" s="7">
        <v>-9.2233720368547697E+18</v>
      </c>
      <c r="R463" s="217" t="s">
        <v>1062</v>
      </c>
      <c r="S463" s="7" t="s">
        <v>1051</v>
      </c>
      <c r="T463" s="7" t="s">
        <v>2062</v>
      </c>
      <c r="U463" s="7" t="s">
        <v>2064</v>
      </c>
      <c r="V463" s="7">
        <v>35534.31</v>
      </c>
      <c r="W463" s="7">
        <v>312</v>
      </c>
      <c r="X463" s="7">
        <v>16</v>
      </c>
      <c r="Y463" s="7">
        <v>228</v>
      </c>
      <c r="Z463" s="7" t="s">
        <v>2093</v>
      </c>
      <c r="AA463" s="7" t="s">
        <v>2094</v>
      </c>
      <c r="AB463" s="22">
        <v>792.48099999999999</v>
      </c>
      <c r="AC463" s="7" t="b">
        <v>0</v>
      </c>
      <c r="AD463" s="7">
        <v>2.6909999999999998E-3</v>
      </c>
      <c r="AE463" s="7" t="s">
        <v>1623</v>
      </c>
      <c r="AF463" s="265"/>
      <c r="AG463" s="258">
        <f t="shared" si="14"/>
        <v>0.79</v>
      </c>
      <c r="AH463" s="7" t="str">
        <f t="shared" si="15"/>
        <v>NO</v>
      </c>
      <c r="AI463" s="265"/>
      <c r="AJ463" s="238"/>
      <c r="AK463" s="238"/>
      <c r="AL463" s="238"/>
      <c r="AM463" s="238"/>
      <c r="AN463" s="238"/>
      <c r="AO463" s="238"/>
      <c r="AP463" s="238"/>
      <c r="AQ463" s="238"/>
      <c r="AR463" s="238"/>
      <c r="AS463" s="238"/>
      <c r="AT463" s="238"/>
      <c r="AU463" s="238"/>
      <c r="AV463" s="238"/>
      <c r="AW463" s="238"/>
      <c r="AX463" s="238"/>
    </row>
    <row r="464" spans="1:50" x14ac:dyDescent="0.2">
      <c r="A464" s="6" t="s">
        <v>1050</v>
      </c>
      <c r="B464" s="7" t="s">
        <v>1051</v>
      </c>
      <c r="C464" s="7" t="s">
        <v>1063</v>
      </c>
      <c r="D464" s="7">
        <v>0</v>
      </c>
      <c r="E464" s="7" t="s">
        <v>132</v>
      </c>
      <c r="F464" s="7">
        <v>19192944542</v>
      </c>
      <c r="G464" s="7" t="s">
        <v>133</v>
      </c>
      <c r="H464" s="7" t="s">
        <v>27</v>
      </c>
      <c r="I464" s="7" t="s">
        <v>136</v>
      </c>
      <c r="J464" s="211" t="s">
        <v>1064</v>
      </c>
      <c r="M464" s="6" t="s">
        <v>1619</v>
      </c>
      <c r="N464" s="7" t="s">
        <v>1616</v>
      </c>
      <c r="O464" s="7" t="s">
        <v>1617</v>
      </c>
      <c r="P464" s="7">
        <v>447</v>
      </c>
      <c r="Q464" s="7">
        <v>-9.2233720368547697E+18</v>
      </c>
      <c r="R464" s="211" t="s">
        <v>1064</v>
      </c>
      <c r="S464" s="7" t="s">
        <v>1051</v>
      </c>
      <c r="T464" s="7" t="s">
        <v>2062</v>
      </c>
      <c r="U464" s="7" t="s">
        <v>2064</v>
      </c>
      <c r="V464" s="7">
        <v>35534.31</v>
      </c>
      <c r="W464" s="7">
        <v>31</v>
      </c>
      <c r="X464" s="7">
        <v>6</v>
      </c>
      <c r="Y464" s="7">
        <v>14</v>
      </c>
      <c r="Z464" s="7" t="s">
        <v>2094</v>
      </c>
      <c r="AA464" s="7" t="s">
        <v>2095</v>
      </c>
      <c r="AB464" s="22">
        <v>792.48099999999999</v>
      </c>
      <c r="AC464" s="7" t="b">
        <v>0</v>
      </c>
      <c r="AD464" s="7">
        <v>2.24E-4</v>
      </c>
      <c r="AE464" s="7" t="s">
        <v>1623</v>
      </c>
      <c r="AF464" s="265"/>
      <c r="AG464" s="258">
        <f t="shared" si="14"/>
        <v>0.79</v>
      </c>
      <c r="AH464" s="7" t="str">
        <f t="shared" si="15"/>
        <v>NO</v>
      </c>
      <c r="AI464" s="265"/>
      <c r="AJ464" s="238"/>
      <c r="AK464" s="238"/>
      <c r="AL464" s="238"/>
      <c r="AM464" s="238"/>
      <c r="AN464" s="238"/>
      <c r="AO464" s="238"/>
      <c r="AP464" s="238"/>
      <c r="AQ464" s="238"/>
      <c r="AR464" s="238"/>
      <c r="AS464" s="238"/>
      <c r="AT464" s="238"/>
      <c r="AU464" s="238"/>
      <c r="AV464" s="238"/>
      <c r="AW464" s="238"/>
      <c r="AX464" s="238"/>
    </row>
    <row r="465" spans="1:50" ht="109" x14ac:dyDescent="0.2">
      <c r="A465" s="6" t="s">
        <v>1050</v>
      </c>
      <c r="B465" s="7" t="s">
        <v>1051</v>
      </c>
      <c r="C465" s="7" t="s">
        <v>1065</v>
      </c>
      <c r="D465" s="7">
        <v>1</v>
      </c>
      <c r="E465" s="7" t="s">
        <v>132</v>
      </c>
      <c r="F465" s="7">
        <v>19192943403</v>
      </c>
      <c r="G465" s="7" t="s">
        <v>133</v>
      </c>
      <c r="H465" s="7" t="s">
        <v>27</v>
      </c>
      <c r="I465" s="7" t="s">
        <v>136</v>
      </c>
      <c r="J465" s="212" t="s">
        <v>1066</v>
      </c>
      <c r="M465" s="6" t="s">
        <v>1619</v>
      </c>
      <c r="N465" s="7" t="s">
        <v>1616</v>
      </c>
      <c r="O465" s="7" t="s">
        <v>1617</v>
      </c>
      <c r="P465" s="7">
        <v>448</v>
      </c>
      <c r="Q465" s="7">
        <v>-9.2233720368547697E+18</v>
      </c>
      <c r="R465" s="217" t="s">
        <v>1066</v>
      </c>
      <c r="S465" s="7" t="s">
        <v>1051</v>
      </c>
      <c r="T465" s="7" t="s">
        <v>2096</v>
      </c>
      <c r="U465" s="7" t="s">
        <v>2098</v>
      </c>
      <c r="V465" s="7">
        <v>25359.388999999999</v>
      </c>
      <c r="W465" s="7">
        <v>312</v>
      </c>
      <c r="X465" s="7">
        <v>17</v>
      </c>
      <c r="Y465" s="7">
        <v>225</v>
      </c>
      <c r="Z465" s="7" t="s">
        <v>2096</v>
      </c>
      <c r="AA465" s="7" t="s">
        <v>2097</v>
      </c>
      <c r="AB465" s="22">
        <v>792.48099999999999</v>
      </c>
      <c r="AC465" s="7" t="b">
        <v>0</v>
      </c>
      <c r="AD465" s="7">
        <v>2.6180000000000001E-3</v>
      </c>
      <c r="AE465" s="7" t="s">
        <v>1623</v>
      </c>
      <c r="AF465" s="265"/>
      <c r="AG465" s="258">
        <f t="shared" si="14"/>
        <v>0.79</v>
      </c>
      <c r="AH465" s="7" t="str">
        <f t="shared" si="15"/>
        <v>NO</v>
      </c>
      <c r="AI465" s="265"/>
      <c r="AJ465" s="238"/>
      <c r="AK465" s="238"/>
      <c r="AL465" s="238"/>
      <c r="AM465" s="238"/>
      <c r="AN465" s="238"/>
      <c r="AO465" s="238"/>
      <c r="AP465" s="238"/>
      <c r="AQ465" s="238"/>
      <c r="AR465" s="238"/>
      <c r="AS465" s="238"/>
      <c r="AT465" s="238"/>
      <c r="AU465" s="238"/>
      <c r="AV465" s="238"/>
      <c r="AW465" s="238"/>
      <c r="AX465" s="238"/>
    </row>
    <row r="466" spans="1:50" ht="109" x14ac:dyDescent="0.2">
      <c r="A466" s="6" t="s">
        <v>1050</v>
      </c>
      <c r="B466" s="7" t="s">
        <v>1051</v>
      </c>
      <c r="C466" s="7" t="s">
        <v>1067</v>
      </c>
      <c r="D466" s="7">
        <v>0</v>
      </c>
      <c r="E466" s="7" t="s">
        <v>132</v>
      </c>
      <c r="F466" s="7">
        <v>19192942114</v>
      </c>
      <c r="G466" s="7" t="s">
        <v>133</v>
      </c>
      <c r="H466" s="7" t="s">
        <v>27</v>
      </c>
      <c r="I466" s="7" t="s">
        <v>136</v>
      </c>
      <c r="J466" s="212" t="s">
        <v>1068</v>
      </c>
      <c r="M466" s="6" t="s">
        <v>1619</v>
      </c>
      <c r="N466" s="7" t="s">
        <v>1616</v>
      </c>
      <c r="O466" s="7" t="s">
        <v>1617</v>
      </c>
      <c r="P466" s="7">
        <v>449</v>
      </c>
      <c r="Q466" s="7">
        <v>-9.2233720368547697E+18</v>
      </c>
      <c r="R466" s="217" t="s">
        <v>1068</v>
      </c>
      <c r="S466" s="7" t="s">
        <v>1051</v>
      </c>
      <c r="T466" s="7" t="s">
        <v>2096</v>
      </c>
      <c r="U466" s="7" t="s">
        <v>2098</v>
      </c>
      <c r="V466" s="7">
        <v>25359.388999999999</v>
      </c>
      <c r="W466" s="7">
        <v>312</v>
      </c>
      <c r="X466" s="7">
        <v>16</v>
      </c>
      <c r="Y466" s="7">
        <v>226</v>
      </c>
      <c r="Z466" s="7" t="s">
        <v>2097</v>
      </c>
      <c r="AA466" s="7" t="s">
        <v>2099</v>
      </c>
      <c r="AB466" s="22">
        <v>792.48099999999999</v>
      </c>
      <c r="AC466" s="7" t="b">
        <v>0</v>
      </c>
      <c r="AD466" s="7">
        <v>2.813E-3</v>
      </c>
      <c r="AE466" s="7" t="s">
        <v>1623</v>
      </c>
      <c r="AF466" s="265"/>
      <c r="AG466" s="258">
        <f t="shared" si="14"/>
        <v>0.79</v>
      </c>
      <c r="AH466" s="7" t="str">
        <f t="shared" si="15"/>
        <v>NO</v>
      </c>
      <c r="AI466" s="265"/>
      <c r="AJ466" s="238"/>
      <c r="AK466" s="238"/>
      <c r="AL466" s="238"/>
      <c r="AM466" s="238"/>
      <c r="AN466" s="238"/>
      <c r="AO466" s="238"/>
      <c r="AP466" s="238"/>
      <c r="AQ466" s="238"/>
      <c r="AR466" s="238"/>
      <c r="AS466" s="238"/>
      <c r="AT466" s="238"/>
      <c r="AU466" s="238"/>
      <c r="AV466" s="238"/>
      <c r="AW466" s="238"/>
      <c r="AX466" s="238"/>
    </row>
    <row r="467" spans="1:50" ht="109" x14ac:dyDescent="0.2">
      <c r="A467" s="6" t="s">
        <v>1050</v>
      </c>
      <c r="B467" s="7" t="s">
        <v>1051</v>
      </c>
      <c r="C467" s="7" t="s">
        <v>1069</v>
      </c>
      <c r="D467" s="7">
        <v>1</v>
      </c>
      <c r="E467" s="7" t="s">
        <v>132</v>
      </c>
      <c r="F467" s="7">
        <v>19192941238</v>
      </c>
      <c r="G467" s="7" t="s">
        <v>133</v>
      </c>
      <c r="H467" s="7" t="s">
        <v>27</v>
      </c>
      <c r="I467" s="7" t="s">
        <v>136</v>
      </c>
      <c r="J467" s="212" t="s">
        <v>1070</v>
      </c>
      <c r="M467" s="6" t="s">
        <v>1619</v>
      </c>
      <c r="N467" s="7" t="s">
        <v>1616</v>
      </c>
      <c r="O467" s="7" t="s">
        <v>1617</v>
      </c>
      <c r="P467" s="7">
        <v>450</v>
      </c>
      <c r="Q467" s="7">
        <v>-9.2233720368547697E+18</v>
      </c>
      <c r="R467" s="217" t="s">
        <v>1070</v>
      </c>
      <c r="S467" s="7" t="s">
        <v>1051</v>
      </c>
      <c r="T467" s="7" t="s">
        <v>2096</v>
      </c>
      <c r="U467" s="7" t="s">
        <v>2098</v>
      </c>
      <c r="V467" s="7">
        <v>25359.388999999999</v>
      </c>
      <c r="W467" s="7">
        <v>312</v>
      </c>
      <c r="X467" s="7">
        <v>17</v>
      </c>
      <c r="Y467" s="7">
        <v>226</v>
      </c>
      <c r="Z467" s="7" t="s">
        <v>2099</v>
      </c>
      <c r="AA467" s="7" t="s">
        <v>2100</v>
      </c>
      <c r="AB467" s="22">
        <v>792.48099999999999</v>
      </c>
      <c r="AC467" s="7" t="b">
        <v>0</v>
      </c>
      <c r="AD467" s="7">
        <v>2.8080000000000002E-3</v>
      </c>
      <c r="AE467" s="7" t="s">
        <v>1623</v>
      </c>
      <c r="AF467" s="265"/>
      <c r="AG467" s="258">
        <f t="shared" si="14"/>
        <v>0.79</v>
      </c>
      <c r="AH467" s="7" t="str">
        <f t="shared" si="15"/>
        <v>NO</v>
      </c>
      <c r="AI467" s="265"/>
      <c r="AJ467" s="238"/>
      <c r="AK467" s="238"/>
      <c r="AL467" s="238"/>
      <c r="AM467" s="238"/>
      <c r="AN467" s="238"/>
      <c r="AO467" s="238"/>
      <c r="AP467" s="238"/>
      <c r="AQ467" s="238"/>
      <c r="AR467" s="238"/>
      <c r="AS467" s="238"/>
      <c r="AT467" s="238"/>
      <c r="AU467" s="238"/>
      <c r="AV467" s="238"/>
      <c r="AW467" s="238"/>
      <c r="AX467" s="238"/>
    </row>
    <row r="468" spans="1:50" x14ac:dyDescent="0.2">
      <c r="A468" s="6" t="s">
        <v>1050</v>
      </c>
      <c r="B468" s="7" t="s">
        <v>1051</v>
      </c>
      <c r="C468" s="7" t="s">
        <v>1071</v>
      </c>
      <c r="D468" s="7">
        <v>0</v>
      </c>
      <c r="E468" s="7" t="s">
        <v>132</v>
      </c>
      <c r="F468" s="7">
        <v>17372732851</v>
      </c>
      <c r="G468" s="7" t="s">
        <v>133</v>
      </c>
      <c r="H468" s="7" t="s">
        <v>27</v>
      </c>
      <c r="I468" s="7" t="s">
        <v>136</v>
      </c>
      <c r="J468" s="211" t="s">
        <v>1072</v>
      </c>
      <c r="M468" s="6" t="s">
        <v>1619</v>
      </c>
      <c r="N468" s="7" t="s">
        <v>1616</v>
      </c>
      <c r="O468" s="7" t="s">
        <v>1617</v>
      </c>
      <c r="P468" s="7">
        <v>451</v>
      </c>
      <c r="Q468" s="7">
        <v>-9.2233720368547697E+18</v>
      </c>
      <c r="R468" s="211" t="s">
        <v>1072</v>
      </c>
      <c r="S468" s="7" t="s">
        <v>1051</v>
      </c>
      <c r="T468" s="7" t="s">
        <v>2096</v>
      </c>
      <c r="U468" s="7" t="s">
        <v>2098</v>
      </c>
      <c r="V468" s="7">
        <v>25359.388999999999</v>
      </c>
      <c r="W468" s="7">
        <v>31</v>
      </c>
      <c r="X468" s="7">
        <v>6</v>
      </c>
      <c r="Y468" s="7">
        <v>14</v>
      </c>
      <c r="Z468" s="7" t="s">
        <v>2100</v>
      </c>
      <c r="AA468" s="7" t="s">
        <v>2101</v>
      </c>
      <c r="AB468" s="22">
        <v>792.48099999999999</v>
      </c>
      <c r="AC468" s="7" t="b">
        <v>0</v>
      </c>
      <c r="AD468" s="7">
        <v>2.04E-4</v>
      </c>
      <c r="AE468" s="7" t="s">
        <v>1623</v>
      </c>
      <c r="AF468" s="265"/>
      <c r="AG468" s="258">
        <f t="shared" si="14"/>
        <v>0.79</v>
      </c>
      <c r="AH468" s="7" t="str">
        <f t="shared" si="15"/>
        <v>NO</v>
      </c>
      <c r="AI468" s="265"/>
      <c r="AJ468" s="238"/>
      <c r="AK468" s="238"/>
      <c r="AL468" s="238"/>
      <c r="AM468" s="238"/>
      <c r="AN468" s="238"/>
      <c r="AO468" s="238"/>
      <c r="AP468" s="238"/>
      <c r="AQ468" s="238"/>
      <c r="AR468" s="238"/>
      <c r="AS468" s="238"/>
      <c r="AT468" s="238"/>
      <c r="AU468" s="238"/>
      <c r="AV468" s="238"/>
      <c r="AW468" s="238"/>
      <c r="AX468" s="238"/>
    </row>
    <row r="469" spans="1:50" x14ac:dyDescent="0.2">
      <c r="A469" s="6" t="s">
        <v>1050</v>
      </c>
      <c r="B469" s="7" t="s">
        <v>1051</v>
      </c>
      <c r="C469" s="7" t="s">
        <v>1073</v>
      </c>
      <c r="D469" s="7" t="s">
        <v>27</v>
      </c>
      <c r="E469" s="7" t="s">
        <v>195</v>
      </c>
      <c r="F469" s="7" t="s">
        <v>133</v>
      </c>
      <c r="G469" s="7">
        <v>19193912507</v>
      </c>
      <c r="H469" s="7" t="s">
        <v>27</v>
      </c>
      <c r="I469" s="7" t="s">
        <v>136</v>
      </c>
      <c r="J469" s="211" t="s">
        <v>1074</v>
      </c>
      <c r="M469" s="6" t="s">
        <v>1619</v>
      </c>
      <c r="N469" s="7" t="s">
        <v>1616</v>
      </c>
      <c r="O469" s="7" t="s">
        <v>1617</v>
      </c>
      <c r="P469" s="7">
        <v>452</v>
      </c>
      <c r="Q469" s="7">
        <v>-9.2233720368547697E+18</v>
      </c>
      <c r="R469" s="211" t="s">
        <v>1074</v>
      </c>
      <c r="S469" s="7" t="s">
        <v>1051</v>
      </c>
      <c r="T469" s="7" t="s">
        <v>2096</v>
      </c>
      <c r="U469" s="7" t="s">
        <v>2098</v>
      </c>
      <c r="V469" s="7">
        <v>25359.388999999999</v>
      </c>
      <c r="W469" s="7">
        <v>31</v>
      </c>
      <c r="X469" s="7">
        <v>6</v>
      </c>
      <c r="Y469" s="7">
        <v>9</v>
      </c>
      <c r="Z469" s="7" t="s">
        <v>2101</v>
      </c>
      <c r="AA469" s="7" t="s">
        <v>2102</v>
      </c>
      <c r="AB469" s="22">
        <v>792.48099999999999</v>
      </c>
      <c r="AC469" s="7" t="b">
        <v>0</v>
      </c>
      <c r="AD469" s="7">
        <v>1.1150000000000001E-3</v>
      </c>
      <c r="AE469" s="7" t="s">
        <v>1623</v>
      </c>
      <c r="AF469" s="265"/>
      <c r="AG469" s="258">
        <f t="shared" si="14"/>
        <v>0.79</v>
      </c>
      <c r="AH469" s="7" t="str">
        <f t="shared" si="15"/>
        <v>NO</v>
      </c>
      <c r="AI469" s="265"/>
      <c r="AJ469" s="238"/>
      <c r="AK469" s="238"/>
      <c r="AL469" s="238"/>
      <c r="AM469" s="238"/>
      <c r="AN469" s="238"/>
      <c r="AO469" s="238"/>
      <c r="AP469" s="238"/>
      <c r="AQ469" s="238"/>
      <c r="AR469" s="238"/>
      <c r="AS469" s="238"/>
      <c r="AT469" s="238"/>
      <c r="AU469" s="238"/>
      <c r="AV469" s="238"/>
      <c r="AW469" s="238"/>
      <c r="AX469" s="238"/>
    </row>
    <row r="470" spans="1:50" ht="109" x14ac:dyDescent="0.2">
      <c r="A470" s="6" t="s">
        <v>1050</v>
      </c>
      <c r="B470" s="7" t="s">
        <v>1051</v>
      </c>
      <c r="C470" s="7" t="s">
        <v>1075</v>
      </c>
      <c r="D470" s="7">
        <v>0</v>
      </c>
      <c r="E470" s="7" t="s">
        <v>132</v>
      </c>
      <c r="F470" s="7">
        <v>12024951312</v>
      </c>
      <c r="G470" s="7" t="s">
        <v>133</v>
      </c>
      <c r="H470" s="7" t="s">
        <v>27</v>
      </c>
      <c r="I470" s="7" t="s">
        <v>136</v>
      </c>
      <c r="J470" s="212" t="s">
        <v>1076</v>
      </c>
      <c r="M470" s="6" t="s">
        <v>1619</v>
      </c>
      <c r="N470" s="7" t="s">
        <v>1616</v>
      </c>
      <c r="O470" s="7" t="s">
        <v>1617</v>
      </c>
      <c r="P470" s="7">
        <v>453</v>
      </c>
      <c r="Q470" s="7">
        <v>-9.2233720368547697E+18</v>
      </c>
      <c r="R470" s="217" t="s">
        <v>1076</v>
      </c>
      <c r="S470" s="7" t="s">
        <v>1051</v>
      </c>
      <c r="T470" s="7" t="s">
        <v>2096</v>
      </c>
      <c r="U470" s="7" t="s">
        <v>2098</v>
      </c>
      <c r="V470" s="7">
        <v>25359.388999999999</v>
      </c>
      <c r="W470" s="7">
        <v>312</v>
      </c>
      <c r="X470" s="7">
        <v>16</v>
      </c>
      <c r="Y470" s="7">
        <v>226</v>
      </c>
      <c r="Z470" s="7" t="s">
        <v>2102</v>
      </c>
      <c r="AA470" s="7" t="s">
        <v>2103</v>
      </c>
      <c r="AB470" s="22">
        <v>792.48099999999999</v>
      </c>
      <c r="AC470" s="7" t="b">
        <v>0</v>
      </c>
      <c r="AD470" s="7">
        <v>2.81E-3</v>
      </c>
      <c r="AE470" s="7" t="s">
        <v>1623</v>
      </c>
      <c r="AF470" s="265"/>
      <c r="AG470" s="258">
        <f t="shared" si="14"/>
        <v>0.79</v>
      </c>
      <c r="AH470" s="7" t="str">
        <f t="shared" si="15"/>
        <v>NO</v>
      </c>
      <c r="AI470" s="265"/>
      <c r="AJ470" s="238"/>
      <c r="AK470" s="238"/>
      <c r="AL470" s="238"/>
      <c r="AM470" s="238"/>
      <c r="AN470" s="238"/>
      <c r="AO470" s="238"/>
      <c r="AP470" s="238"/>
      <c r="AQ470" s="238"/>
      <c r="AR470" s="238"/>
      <c r="AS470" s="238"/>
      <c r="AT470" s="238"/>
      <c r="AU470" s="238"/>
      <c r="AV470" s="238"/>
      <c r="AW470" s="238"/>
      <c r="AX470" s="238"/>
    </row>
    <row r="471" spans="1:50" ht="109" x14ac:dyDescent="0.2">
      <c r="A471" s="6" t="s">
        <v>1050</v>
      </c>
      <c r="B471" s="7" t="s">
        <v>1051</v>
      </c>
      <c r="C471" s="7" t="s">
        <v>1077</v>
      </c>
      <c r="D471" s="7">
        <v>0</v>
      </c>
      <c r="E471" s="7" t="s">
        <v>132</v>
      </c>
      <c r="F471" s="7">
        <v>12024953627</v>
      </c>
      <c r="G471" s="7" t="s">
        <v>133</v>
      </c>
      <c r="H471" s="7" t="s">
        <v>27</v>
      </c>
      <c r="I471" s="7" t="s">
        <v>136</v>
      </c>
      <c r="J471" s="212" t="s">
        <v>1078</v>
      </c>
      <c r="M471" s="6" t="s">
        <v>1619</v>
      </c>
      <c r="N471" s="7" t="s">
        <v>1616</v>
      </c>
      <c r="O471" s="7" t="s">
        <v>1617</v>
      </c>
      <c r="P471" s="7">
        <v>454</v>
      </c>
      <c r="Q471" s="7">
        <v>-9.2233720368547697E+18</v>
      </c>
      <c r="R471" s="217" t="s">
        <v>1078</v>
      </c>
      <c r="S471" s="7" t="s">
        <v>1051</v>
      </c>
      <c r="T471" s="7" t="s">
        <v>2096</v>
      </c>
      <c r="U471" s="7" t="s">
        <v>2098</v>
      </c>
      <c r="V471" s="7">
        <v>25359.388999999999</v>
      </c>
      <c r="W471" s="7">
        <v>312</v>
      </c>
      <c r="X471" s="7">
        <v>16</v>
      </c>
      <c r="Y471" s="7">
        <v>219</v>
      </c>
      <c r="Z471" s="7" t="s">
        <v>2103</v>
      </c>
      <c r="AA471" s="7" t="s">
        <v>2104</v>
      </c>
      <c r="AB471" s="22">
        <v>792.48099999999999</v>
      </c>
      <c r="AC471" s="7" t="b">
        <v>0</v>
      </c>
      <c r="AD471" s="7">
        <v>2.6199999999999999E-3</v>
      </c>
      <c r="AE471" s="7" t="s">
        <v>1623</v>
      </c>
      <c r="AF471" s="265"/>
      <c r="AG471" s="258">
        <f t="shared" si="14"/>
        <v>0.79</v>
      </c>
      <c r="AH471" s="7" t="str">
        <f t="shared" si="15"/>
        <v>NO</v>
      </c>
      <c r="AI471" s="265"/>
      <c r="AJ471" s="238"/>
      <c r="AK471" s="238"/>
      <c r="AL471" s="238"/>
      <c r="AM471" s="238"/>
      <c r="AN471" s="238"/>
      <c r="AO471" s="238"/>
      <c r="AP471" s="238"/>
      <c r="AQ471" s="238"/>
      <c r="AR471" s="238"/>
      <c r="AS471" s="238"/>
      <c r="AT471" s="238"/>
      <c r="AU471" s="238"/>
      <c r="AV471" s="238"/>
      <c r="AW471" s="238"/>
      <c r="AX471" s="238"/>
    </row>
    <row r="472" spans="1:50" ht="109" x14ac:dyDescent="0.2">
      <c r="A472" s="6" t="s">
        <v>1050</v>
      </c>
      <c r="B472" s="7" t="s">
        <v>1051</v>
      </c>
      <c r="C472" s="7" t="s">
        <v>1079</v>
      </c>
      <c r="D472" s="7">
        <v>0</v>
      </c>
      <c r="E472" s="7" t="s">
        <v>132</v>
      </c>
      <c r="F472" s="7">
        <v>12024955614</v>
      </c>
      <c r="G472" s="7" t="s">
        <v>133</v>
      </c>
      <c r="H472" s="7" t="s">
        <v>27</v>
      </c>
      <c r="I472" s="7" t="s">
        <v>136</v>
      </c>
      <c r="J472" s="212" t="s">
        <v>1080</v>
      </c>
      <c r="M472" s="6" t="s">
        <v>1619</v>
      </c>
      <c r="N472" s="7" t="s">
        <v>1616</v>
      </c>
      <c r="O472" s="7" t="s">
        <v>1617</v>
      </c>
      <c r="P472" s="7">
        <v>455</v>
      </c>
      <c r="Q472" s="7">
        <v>-9.2233720368547697E+18</v>
      </c>
      <c r="R472" s="217" t="s">
        <v>1080</v>
      </c>
      <c r="S472" s="7" t="s">
        <v>1051</v>
      </c>
      <c r="T472" s="7" t="s">
        <v>2096</v>
      </c>
      <c r="U472" s="7" t="s">
        <v>2098</v>
      </c>
      <c r="V472" s="7">
        <v>25359.388999999999</v>
      </c>
      <c r="W472" s="7">
        <v>312</v>
      </c>
      <c r="X472" s="7">
        <v>16</v>
      </c>
      <c r="Y472" s="7">
        <v>221</v>
      </c>
      <c r="Z472" s="7" t="s">
        <v>2104</v>
      </c>
      <c r="AA472" s="7" t="s">
        <v>2105</v>
      </c>
      <c r="AB472" s="22">
        <v>792.48099999999999</v>
      </c>
      <c r="AC472" s="7" t="b">
        <v>0</v>
      </c>
      <c r="AD472" s="7">
        <v>2.4450000000000001E-3</v>
      </c>
      <c r="AE472" s="7" t="s">
        <v>1623</v>
      </c>
      <c r="AF472" s="265"/>
      <c r="AG472" s="258">
        <f t="shared" si="14"/>
        <v>0.79</v>
      </c>
      <c r="AH472" s="7" t="str">
        <f t="shared" si="15"/>
        <v>NO</v>
      </c>
      <c r="AI472" s="265"/>
      <c r="AJ472" s="238"/>
      <c r="AK472" s="238"/>
      <c r="AL472" s="238"/>
      <c r="AM472" s="238"/>
      <c r="AN472" s="238"/>
      <c r="AO472" s="238"/>
      <c r="AP472" s="238"/>
      <c r="AQ472" s="238"/>
      <c r="AR472" s="238"/>
      <c r="AS472" s="238"/>
      <c r="AT472" s="238"/>
      <c r="AU472" s="238"/>
      <c r="AV472" s="238"/>
      <c r="AW472" s="238"/>
      <c r="AX472" s="238"/>
    </row>
    <row r="473" spans="1:50" ht="25" x14ac:dyDescent="0.2">
      <c r="A473" s="6" t="s">
        <v>1050</v>
      </c>
      <c r="B473" s="7" t="s">
        <v>1051</v>
      </c>
      <c r="C473" s="7" t="s">
        <v>1081</v>
      </c>
      <c r="D473" s="7">
        <v>1</v>
      </c>
      <c r="E473" s="7" t="s">
        <v>132</v>
      </c>
      <c r="F473" s="7">
        <v>19842032223</v>
      </c>
      <c r="G473" s="7" t="s">
        <v>133</v>
      </c>
      <c r="H473" s="7" t="s">
        <v>27</v>
      </c>
      <c r="I473" s="7" t="s">
        <v>136</v>
      </c>
      <c r="J473" s="211" t="s">
        <v>1082</v>
      </c>
      <c r="M473" s="6" t="s">
        <v>1619</v>
      </c>
      <c r="N473" s="7" t="s">
        <v>1616</v>
      </c>
      <c r="O473" s="7" t="s">
        <v>1617</v>
      </c>
      <c r="P473" s="7">
        <v>456</v>
      </c>
      <c r="Q473" s="7">
        <v>-9.2233720368547697E+18</v>
      </c>
      <c r="R473" s="211" t="s">
        <v>1082</v>
      </c>
      <c r="S473" s="7" t="s">
        <v>1051</v>
      </c>
      <c r="T473" s="7" t="s">
        <v>2096</v>
      </c>
      <c r="U473" s="7" t="s">
        <v>2098</v>
      </c>
      <c r="V473" s="7">
        <v>25359.388999999999</v>
      </c>
      <c r="W473" s="7">
        <v>51</v>
      </c>
      <c r="X473" s="7">
        <v>12</v>
      </c>
      <c r="Y473" s="7">
        <v>15</v>
      </c>
      <c r="Z473" s="7" t="s">
        <v>2105</v>
      </c>
      <c r="AA473" s="7" t="s">
        <v>2106</v>
      </c>
      <c r="AB473" s="22">
        <v>792.48099999999999</v>
      </c>
      <c r="AC473" s="7" t="b">
        <v>0</v>
      </c>
      <c r="AD473" s="7">
        <v>1.6200000000000001E-4</v>
      </c>
      <c r="AE473" s="7" t="s">
        <v>1623</v>
      </c>
      <c r="AF473" s="265"/>
      <c r="AG473" s="258">
        <f t="shared" si="14"/>
        <v>0.79</v>
      </c>
      <c r="AH473" s="7" t="str">
        <f t="shared" si="15"/>
        <v>NO</v>
      </c>
      <c r="AI473" s="265"/>
      <c r="AJ473" s="238"/>
      <c r="AK473" s="238"/>
      <c r="AL473" s="238"/>
      <c r="AM473" s="238"/>
      <c r="AN473" s="238"/>
      <c r="AO473" s="238"/>
      <c r="AP473" s="238"/>
      <c r="AQ473" s="238"/>
      <c r="AR473" s="238"/>
      <c r="AS473" s="238"/>
      <c r="AT473" s="238"/>
      <c r="AU473" s="238"/>
      <c r="AV473" s="238"/>
      <c r="AW473" s="238"/>
      <c r="AX473" s="238"/>
    </row>
    <row r="474" spans="1:50" x14ac:dyDescent="0.2">
      <c r="A474" s="6" t="s">
        <v>1050</v>
      </c>
      <c r="B474" s="7" t="s">
        <v>1051</v>
      </c>
      <c r="C474" s="7" t="s">
        <v>1083</v>
      </c>
      <c r="D474" s="7">
        <v>1</v>
      </c>
      <c r="E474" s="7" t="s">
        <v>132</v>
      </c>
      <c r="F474" s="7">
        <v>19198915664</v>
      </c>
      <c r="G474" s="7" t="s">
        <v>133</v>
      </c>
      <c r="H474" s="7" t="s">
        <v>27</v>
      </c>
      <c r="I474" s="7" t="s">
        <v>136</v>
      </c>
      <c r="J474" s="211" t="s">
        <v>1084</v>
      </c>
      <c r="M474" s="6" t="s">
        <v>1619</v>
      </c>
      <c r="N474" s="7" t="s">
        <v>1616</v>
      </c>
      <c r="O474" s="7" t="s">
        <v>1617</v>
      </c>
      <c r="P474" s="7">
        <v>457</v>
      </c>
      <c r="Q474" s="7">
        <v>-9.2233720368547697E+18</v>
      </c>
      <c r="R474" s="211" t="s">
        <v>1084</v>
      </c>
      <c r="S474" s="7" t="s">
        <v>1051</v>
      </c>
      <c r="T474" s="7" t="s">
        <v>2096</v>
      </c>
      <c r="U474" s="7" t="s">
        <v>2098</v>
      </c>
      <c r="V474" s="7">
        <v>25359.388999999999</v>
      </c>
      <c r="W474" s="7">
        <v>14</v>
      </c>
      <c r="X474" s="7">
        <v>3</v>
      </c>
      <c r="Y474" s="7">
        <v>6</v>
      </c>
      <c r="Z474" s="7" t="s">
        <v>2106</v>
      </c>
      <c r="AA474" s="7" t="s">
        <v>2107</v>
      </c>
      <c r="AB474" s="22">
        <v>792.48099999999999</v>
      </c>
      <c r="AC474" s="7" t="b">
        <v>0</v>
      </c>
      <c r="AD474" s="7">
        <v>2.05E-4</v>
      </c>
      <c r="AE474" s="7" t="s">
        <v>1623</v>
      </c>
      <c r="AF474" s="265"/>
      <c r="AG474" s="258">
        <f t="shared" si="14"/>
        <v>0.79</v>
      </c>
      <c r="AH474" s="7" t="str">
        <f t="shared" si="15"/>
        <v>NO</v>
      </c>
      <c r="AI474" s="265"/>
      <c r="AJ474" s="238"/>
      <c r="AK474" s="238"/>
      <c r="AL474" s="238"/>
      <c r="AM474" s="238"/>
      <c r="AN474" s="238"/>
      <c r="AO474" s="238"/>
      <c r="AP474" s="238"/>
      <c r="AQ474" s="238"/>
      <c r="AR474" s="238"/>
      <c r="AS474" s="238"/>
      <c r="AT474" s="238"/>
      <c r="AU474" s="238"/>
      <c r="AV474" s="238"/>
      <c r="AW474" s="238"/>
      <c r="AX474" s="238"/>
    </row>
    <row r="475" spans="1:50" x14ac:dyDescent="0.2">
      <c r="A475" s="6" t="s">
        <v>1050</v>
      </c>
      <c r="B475" s="7" t="s">
        <v>1051</v>
      </c>
      <c r="C475" s="7" t="s">
        <v>1085</v>
      </c>
      <c r="D475" s="7" t="s">
        <v>27</v>
      </c>
      <c r="E475" s="7" t="s">
        <v>195</v>
      </c>
      <c r="F475" s="7" t="s">
        <v>133</v>
      </c>
      <c r="G475" s="7">
        <v>19198915664</v>
      </c>
      <c r="H475" s="7" t="s">
        <v>27</v>
      </c>
      <c r="I475" s="7" t="s">
        <v>136</v>
      </c>
      <c r="J475" s="211" t="s">
        <v>1086</v>
      </c>
      <c r="M475" s="6" t="s">
        <v>1619</v>
      </c>
      <c r="N475" s="7" t="s">
        <v>1616</v>
      </c>
      <c r="O475" s="7" t="s">
        <v>1617</v>
      </c>
      <c r="P475" s="7">
        <v>458</v>
      </c>
      <c r="Q475" s="7">
        <v>-9.2233720368547697E+18</v>
      </c>
      <c r="R475" s="211" t="s">
        <v>1086</v>
      </c>
      <c r="S475" s="7" t="s">
        <v>1051</v>
      </c>
      <c r="T475" s="7" t="s">
        <v>2096</v>
      </c>
      <c r="U475" s="7" t="s">
        <v>2098</v>
      </c>
      <c r="V475" s="7">
        <v>25359.388999999999</v>
      </c>
      <c r="W475" s="7">
        <v>8</v>
      </c>
      <c r="X475" s="7">
        <v>2</v>
      </c>
      <c r="Y475" s="7">
        <v>5</v>
      </c>
      <c r="Z475" s="7" t="s">
        <v>2107</v>
      </c>
      <c r="AA475" s="7" t="s">
        <v>2108</v>
      </c>
      <c r="AB475" s="22">
        <v>792.48099999999999</v>
      </c>
      <c r="AC475" s="7" t="b">
        <v>0</v>
      </c>
      <c r="AD475" s="7">
        <v>3.5100000000000002E-4</v>
      </c>
      <c r="AE475" s="7" t="s">
        <v>1623</v>
      </c>
      <c r="AF475" s="265"/>
      <c r="AG475" s="258">
        <f t="shared" si="14"/>
        <v>0.79</v>
      </c>
      <c r="AH475" s="7" t="str">
        <f t="shared" si="15"/>
        <v>NO</v>
      </c>
      <c r="AI475" s="265"/>
      <c r="AJ475" s="238"/>
      <c r="AK475" s="238"/>
      <c r="AL475" s="238"/>
      <c r="AM475" s="238"/>
      <c r="AN475" s="238"/>
      <c r="AO475" s="238"/>
      <c r="AP475" s="238"/>
      <c r="AQ475" s="238"/>
      <c r="AR475" s="238"/>
      <c r="AS475" s="238"/>
      <c r="AT475" s="238"/>
      <c r="AU475" s="238"/>
      <c r="AV475" s="238"/>
      <c r="AW475" s="238"/>
      <c r="AX475" s="238"/>
    </row>
    <row r="476" spans="1:50" x14ac:dyDescent="0.2">
      <c r="A476" s="6" t="s">
        <v>1050</v>
      </c>
      <c r="B476" s="7" t="s">
        <v>1051</v>
      </c>
      <c r="C476" s="7" t="s">
        <v>1087</v>
      </c>
      <c r="D476" s="7">
        <v>1</v>
      </c>
      <c r="E476" s="7" t="s">
        <v>132</v>
      </c>
      <c r="F476" s="7">
        <v>19198915664</v>
      </c>
      <c r="G476" s="7" t="s">
        <v>133</v>
      </c>
      <c r="H476" s="7" t="s">
        <v>27</v>
      </c>
      <c r="I476" s="7" t="s">
        <v>136</v>
      </c>
      <c r="J476" s="211" t="s">
        <v>1088</v>
      </c>
      <c r="M476" s="6" t="s">
        <v>1619</v>
      </c>
      <c r="N476" s="7" t="s">
        <v>1616</v>
      </c>
      <c r="O476" s="7" t="s">
        <v>1617</v>
      </c>
      <c r="P476" s="7">
        <v>459</v>
      </c>
      <c r="Q476" s="7">
        <v>-9.2233720368547697E+18</v>
      </c>
      <c r="R476" s="211" t="s">
        <v>1088</v>
      </c>
      <c r="S476" s="7" t="s">
        <v>1051</v>
      </c>
      <c r="T476" s="7" t="s">
        <v>2096</v>
      </c>
      <c r="U476" s="7" t="s">
        <v>2098</v>
      </c>
      <c r="V476" s="7">
        <v>25359.388999999999</v>
      </c>
      <c r="W476" s="7">
        <v>20</v>
      </c>
      <c r="X476" s="7">
        <v>3</v>
      </c>
      <c r="Y476" s="7">
        <v>7</v>
      </c>
      <c r="Z476" s="7" t="s">
        <v>2108</v>
      </c>
      <c r="AA476" s="7" t="s">
        <v>2109</v>
      </c>
      <c r="AB476" s="22">
        <v>792.48099999999999</v>
      </c>
      <c r="AC476" s="7" t="b">
        <v>0</v>
      </c>
      <c r="AD476" s="7">
        <v>1.9100000000000001E-4</v>
      </c>
      <c r="AE476" s="7" t="s">
        <v>1623</v>
      </c>
      <c r="AF476" s="265"/>
      <c r="AG476" s="258">
        <f t="shared" si="14"/>
        <v>0.79</v>
      </c>
      <c r="AH476" s="7" t="str">
        <f t="shared" si="15"/>
        <v>NO</v>
      </c>
      <c r="AI476" s="265"/>
      <c r="AJ476" s="238"/>
      <c r="AK476" s="238"/>
      <c r="AL476" s="238"/>
      <c r="AM476" s="238"/>
      <c r="AN476" s="238"/>
      <c r="AO476" s="238"/>
      <c r="AP476" s="238"/>
      <c r="AQ476" s="238"/>
      <c r="AR476" s="238"/>
      <c r="AS476" s="238"/>
      <c r="AT476" s="238"/>
      <c r="AU476" s="238"/>
      <c r="AV476" s="238"/>
      <c r="AW476" s="238"/>
      <c r="AX476" s="238"/>
    </row>
    <row r="477" spans="1:50" ht="73" x14ac:dyDescent="0.2">
      <c r="A477" s="6" t="s">
        <v>1050</v>
      </c>
      <c r="B477" s="7" t="s">
        <v>1051</v>
      </c>
      <c r="C477" s="7" t="s">
        <v>1089</v>
      </c>
      <c r="D477" s="7" t="s">
        <v>27</v>
      </c>
      <c r="E477" s="7" t="s">
        <v>195</v>
      </c>
      <c r="F477" s="7" t="s">
        <v>133</v>
      </c>
      <c r="G477" s="7">
        <v>19198915664</v>
      </c>
      <c r="H477" s="7" t="s">
        <v>27</v>
      </c>
      <c r="I477" s="7" t="s">
        <v>136</v>
      </c>
      <c r="J477" s="212" t="s">
        <v>1090</v>
      </c>
      <c r="M477" s="6" t="s">
        <v>1619</v>
      </c>
      <c r="N477" s="7" t="s">
        <v>1616</v>
      </c>
      <c r="O477" s="7" t="s">
        <v>1617</v>
      </c>
      <c r="P477" s="7">
        <v>460</v>
      </c>
      <c r="Q477" s="7">
        <v>-9.2233720368547697E+18</v>
      </c>
      <c r="R477" s="217" t="s">
        <v>1090</v>
      </c>
      <c r="S477" s="7" t="s">
        <v>1051</v>
      </c>
      <c r="T477" s="7" t="s">
        <v>2096</v>
      </c>
      <c r="U477" s="7" t="s">
        <v>2098</v>
      </c>
      <c r="V477" s="7">
        <v>25359.388999999999</v>
      </c>
      <c r="W477" s="7">
        <v>243</v>
      </c>
      <c r="X477" s="7">
        <v>14</v>
      </c>
      <c r="Y477" s="7">
        <v>179</v>
      </c>
      <c r="Z477" s="7" t="s">
        <v>2109</v>
      </c>
      <c r="AA477" s="7" t="s">
        <v>2110</v>
      </c>
      <c r="AB477" s="22">
        <v>792.48099999999999</v>
      </c>
      <c r="AC477" s="7" t="b">
        <v>0</v>
      </c>
      <c r="AD477" s="7">
        <v>1.8600000000000001E-3</v>
      </c>
      <c r="AE477" s="7" t="s">
        <v>1623</v>
      </c>
      <c r="AF477" s="265"/>
      <c r="AG477" s="258">
        <f t="shared" si="14"/>
        <v>0.79</v>
      </c>
      <c r="AH477" s="7" t="str">
        <f t="shared" si="15"/>
        <v>NO</v>
      </c>
      <c r="AI477" s="265"/>
      <c r="AJ477" s="238"/>
      <c r="AK477" s="238"/>
      <c r="AL477" s="238"/>
      <c r="AM477" s="238"/>
      <c r="AN477" s="238"/>
      <c r="AO477" s="238"/>
      <c r="AP477" s="238"/>
      <c r="AQ477" s="238"/>
      <c r="AR477" s="238"/>
      <c r="AS477" s="238"/>
      <c r="AT477" s="238"/>
      <c r="AU477" s="238"/>
      <c r="AV477" s="238"/>
      <c r="AW477" s="238"/>
      <c r="AX477" s="238"/>
    </row>
    <row r="478" spans="1:50" x14ac:dyDescent="0.2">
      <c r="A478" s="6" t="s">
        <v>1050</v>
      </c>
      <c r="B478" s="7" t="s">
        <v>1051</v>
      </c>
      <c r="C478" s="7" t="s">
        <v>1091</v>
      </c>
      <c r="D478" s="7" t="s">
        <v>27</v>
      </c>
      <c r="E478" s="7" t="s">
        <v>195</v>
      </c>
      <c r="F478" s="7" t="s">
        <v>133</v>
      </c>
      <c r="G478" s="7">
        <v>19198915664</v>
      </c>
      <c r="H478" s="7" t="s">
        <v>27</v>
      </c>
      <c r="I478" s="7" t="s">
        <v>136</v>
      </c>
      <c r="J478" s="211" t="s">
        <v>1092</v>
      </c>
      <c r="M478" s="6" t="s">
        <v>1619</v>
      </c>
      <c r="N478" s="7" t="s">
        <v>1616</v>
      </c>
      <c r="O478" s="7" t="s">
        <v>1617</v>
      </c>
      <c r="P478" s="7">
        <v>461</v>
      </c>
      <c r="Q478" s="7">
        <v>-9.2233720368547697E+18</v>
      </c>
      <c r="R478" s="211" t="s">
        <v>1092</v>
      </c>
      <c r="S478" s="7" t="s">
        <v>1051</v>
      </c>
      <c r="T478" s="7" t="s">
        <v>2096</v>
      </c>
      <c r="U478" s="7" t="s">
        <v>2098</v>
      </c>
      <c r="V478" s="7">
        <v>25359.388999999999</v>
      </c>
      <c r="W478" s="7">
        <v>21</v>
      </c>
      <c r="X478" s="7">
        <v>4</v>
      </c>
      <c r="Y478" s="7">
        <v>7</v>
      </c>
      <c r="Z478" s="7" t="s">
        <v>2110</v>
      </c>
      <c r="AA478" s="7" t="s">
        <v>2111</v>
      </c>
      <c r="AB478" s="22">
        <v>792.48099999999999</v>
      </c>
      <c r="AC478" s="7" t="b">
        <v>0</v>
      </c>
      <c r="AD478" s="7">
        <v>2.52E-4</v>
      </c>
      <c r="AE478" s="7" t="s">
        <v>1623</v>
      </c>
      <c r="AF478" s="265"/>
      <c r="AG478" s="258">
        <f t="shared" si="14"/>
        <v>0.79</v>
      </c>
      <c r="AH478" s="7" t="str">
        <f t="shared" si="15"/>
        <v>NO</v>
      </c>
      <c r="AI478" s="265"/>
      <c r="AJ478" s="238"/>
      <c r="AK478" s="238"/>
      <c r="AL478" s="238"/>
      <c r="AM478" s="238"/>
      <c r="AN478" s="238"/>
      <c r="AO478" s="238"/>
      <c r="AP478" s="238"/>
      <c r="AQ478" s="238"/>
      <c r="AR478" s="238"/>
      <c r="AS478" s="238"/>
      <c r="AT478" s="238"/>
      <c r="AU478" s="238"/>
      <c r="AV478" s="238"/>
      <c r="AW478" s="238"/>
      <c r="AX478" s="238"/>
    </row>
    <row r="479" spans="1:50" x14ac:dyDescent="0.2">
      <c r="A479" s="6" t="s">
        <v>1050</v>
      </c>
      <c r="B479" s="7" t="s">
        <v>1051</v>
      </c>
      <c r="C479" s="7" t="s">
        <v>1093</v>
      </c>
      <c r="D479" s="7">
        <v>1</v>
      </c>
      <c r="E479" s="7" t="s">
        <v>132</v>
      </c>
      <c r="F479" s="7">
        <v>19198915664</v>
      </c>
      <c r="G479" s="7" t="s">
        <v>133</v>
      </c>
      <c r="H479" s="7" t="s">
        <v>27</v>
      </c>
      <c r="I479" s="7" t="s">
        <v>136</v>
      </c>
      <c r="J479" s="211" t="s">
        <v>1094</v>
      </c>
      <c r="M479" s="6" t="s">
        <v>1619</v>
      </c>
      <c r="N479" s="7" t="s">
        <v>1616</v>
      </c>
      <c r="O479" s="7" t="s">
        <v>1617</v>
      </c>
      <c r="P479" s="7">
        <v>462</v>
      </c>
      <c r="Q479" s="7">
        <v>-9.2233720368547697E+18</v>
      </c>
      <c r="R479" s="211" t="s">
        <v>1094</v>
      </c>
      <c r="S479" s="7" t="s">
        <v>1051</v>
      </c>
      <c r="T479" s="7" t="s">
        <v>2096</v>
      </c>
      <c r="U479" s="7" t="s">
        <v>2098</v>
      </c>
      <c r="V479" s="7">
        <v>25359.388999999999</v>
      </c>
      <c r="W479" s="7">
        <v>39</v>
      </c>
      <c r="X479" s="7">
        <v>10</v>
      </c>
      <c r="Y479" s="7">
        <v>14</v>
      </c>
      <c r="Z479" s="7" t="s">
        <v>2111</v>
      </c>
      <c r="AA479" s="7" t="s">
        <v>2112</v>
      </c>
      <c r="AB479" s="22">
        <v>792.48099999999999</v>
      </c>
      <c r="AC479" s="7" t="b">
        <v>0</v>
      </c>
      <c r="AD479" s="7">
        <v>2.6600000000000001E-4</v>
      </c>
      <c r="AE479" s="7" t="s">
        <v>1623</v>
      </c>
      <c r="AF479" s="265"/>
      <c r="AG479" s="258">
        <f t="shared" si="14"/>
        <v>0.79</v>
      </c>
      <c r="AH479" s="7" t="str">
        <f t="shared" si="15"/>
        <v>NO</v>
      </c>
      <c r="AI479" s="265"/>
      <c r="AJ479" s="238"/>
      <c r="AK479" s="238"/>
      <c r="AL479" s="238"/>
      <c r="AM479" s="238"/>
      <c r="AN479" s="238"/>
      <c r="AO479" s="238"/>
      <c r="AP479" s="238"/>
      <c r="AQ479" s="238"/>
      <c r="AR479" s="238"/>
      <c r="AS479" s="238"/>
      <c r="AT479" s="238"/>
      <c r="AU479" s="238"/>
      <c r="AV479" s="238"/>
      <c r="AW479" s="238"/>
      <c r="AX479" s="238"/>
    </row>
    <row r="480" spans="1:50" ht="73" x14ac:dyDescent="0.2">
      <c r="A480" s="6" t="s">
        <v>1050</v>
      </c>
      <c r="B480" s="7" t="s">
        <v>1051</v>
      </c>
      <c r="C480" s="7" t="s">
        <v>1095</v>
      </c>
      <c r="D480" s="7">
        <v>1</v>
      </c>
      <c r="E480" s="7" t="s">
        <v>132</v>
      </c>
      <c r="F480" s="7">
        <v>19198915664</v>
      </c>
      <c r="G480" s="7" t="s">
        <v>133</v>
      </c>
      <c r="H480" s="7" t="s">
        <v>27</v>
      </c>
      <c r="I480" s="7" t="s">
        <v>136</v>
      </c>
      <c r="J480" s="212" t="s">
        <v>1096</v>
      </c>
      <c r="M480" s="6" t="s">
        <v>1619</v>
      </c>
      <c r="N480" s="7" t="s">
        <v>1616</v>
      </c>
      <c r="O480" s="7" t="s">
        <v>1617</v>
      </c>
      <c r="P480" s="7">
        <v>463</v>
      </c>
      <c r="Q480" s="7">
        <v>-9.2233720368547697E+18</v>
      </c>
      <c r="R480" s="217" t="s">
        <v>1096</v>
      </c>
      <c r="S480" s="7" t="s">
        <v>1051</v>
      </c>
      <c r="T480" s="7" t="s">
        <v>2096</v>
      </c>
      <c r="U480" s="7" t="s">
        <v>2098</v>
      </c>
      <c r="V480" s="7">
        <v>25359.388999999999</v>
      </c>
      <c r="W480" s="7">
        <v>243</v>
      </c>
      <c r="X480" s="7">
        <v>14</v>
      </c>
      <c r="Y480" s="7">
        <v>180</v>
      </c>
      <c r="Z480" s="7" t="s">
        <v>2112</v>
      </c>
      <c r="AA480" s="7" t="s">
        <v>2113</v>
      </c>
      <c r="AB480" s="22">
        <v>792.48099999999999</v>
      </c>
      <c r="AC480" s="7" t="b">
        <v>0</v>
      </c>
      <c r="AD480" s="7">
        <v>1.9719999999999998E-3</v>
      </c>
      <c r="AE480" s="7" t="s">
        <v>1623</v>
      </c>
      <c r="AF480" s="265"/>
      <c r="AG480" s="258">
        <f t="shared" si="14"/>
        <v>0.79</v>
      </c>
      <c r="AH480" s="7" t="str">
        <f t="shared" si="15"/>
        <v>NO</v>
      </c>
      <c r="AI480" s="265"/>
      <c r="AJ480" s="238"/>
      <c r="AK480" s="238"/>
      <c r="AL480" s="238"/>
      <c r="AM480" s="238"/>
      <c r="AN480" s="238"/>
      <c r="AO480" s="238"/>
      <c r="AP480" s="238"/>
      <c r="AQ480" s="238"/>
      <c r="AR480" s="238"/>
      <c r="AS480" s="238"/>
      <c r="AT480" s="238"/>
      <c r="AU480" s="238"/>
      <c r="AV480" s="238"/>
      <c r="AW480" s="238"/>
      <c r="AX480" s="238"/>
    </row>
    <row r="481" spans="1:50" x14ac:dyDescent="0.2">
      <c r="A481" s="6" t="s">
        <v>1050</v>
      </c>
      <c r="B481" s="7" t="s">
        <v>1051</v>
      </c>
      <c r="C481" s="7" t="s">
        <v>1097</v>
      </c>
      <c r="D481" s="7" t="s">
        <v>27</v>
      </c>
      <c r="E481" s="7" t="s">
        <v>195</v>
      </c>
      <c r="F481" s="7" t="s">
        <v>133</v>
      </c>
      <c r="G481" s="7">
        <v>19198915664</v>
      </c>
      <c r="H481" s="7" t="s">
        <v>27</v>
      </c>
      <c r="I481" s="7" t="s">
        <v>136</v>
      </c>
      <c r="J481" s="211" t="s">
        <v>27</v>
      </c>
      <c r="M481" s="6"/>
      <c r="N481" s="7"/>
      <c r="O481" s="7"/>
      <c r="P481" s="7"/>
      <c r="Q481" s="7"/>
      <c r="R481" s="217"/>
      <c r="S481" s="7"/>
      <c r="T481" s="7"/>
      <c r="U481" s="7"/>
      <c r="V481" s="7"/>
      <c r="W481" s="7"/>
      <c r="X481" s="7"/>
      <c r="Y481" s="7"/>
      <c r="Z481" s="7"/>
      <c r="AA481" s="7"/>
      <c r="AB481" s="22">
        <v>792.48099999999999</v>
      </c>
      <c r="AC481" s="7"/>
      <c r="AD481" s="7"/>
      <c r="AE481" s="7"/>
      <c r="AF481" s="265"/>
      <c r="AG481" s="258">
        <f t="shared" si="14"/>
        <v>0.79</v>
      </c>
      <c r="AH481" s="7" t="str">
        <f t="shared" si="15"/>
        <v>NO</v>
      </c>
      <c r="AI481" s="265"/>
      <c r="AJ481" s="238"/>
      <c r="AK481" s="238"/>
      <c r="AL481" s="238"/>
      <c r="AM481" s="238"/>
      <c r="AN481" s="238"/>
      <c r="AO481" s="238"/>
      <c r="AP481" s="238"/>
      <c r="AQ481" s="238"/>
      <c r="AR481" s="238"/>
      <c r="AS481" s="238"/>
      <c r="AT481" s="238"/>
      <c r="AU481" s="238"/>
      <c r="AV481" s="238"/>
      <c r="AW481" s="238"/>
      <c r="AX481" s="238"/>
    </row>
    <row r="482" spans="1:50" x14ac:dyDescent="0.2">
      <c r="A482" s="6" t="s">
        <v>1050</v>
      </c>
      <c r="B482" s="7" t="s">
        <v>1051</v>
      </c>
      <c r="C482" s="7" t="s">
        <v>1098</v>
      </c>
      <c r="D482" s="7">
        <v>1</v>
      </c>
      <c r="E482" s="7" t="s">
        <v>132</v>
      </c>
      <c r="F482" s="7">
        <v>19198915664</v>
      </c>
      <c r="G482" s="7" t="s">
        <v>133</v>
      </c>
      <c r="H482" s="7" t="s">
        <v>27</v>
      </c>
      <c r="I482" s="7" t="s">
        <v>136</v>
      </c>
      <c r="J482" s="211" t="s">
        <v>27</v>
      </c>
      <c r="M482" s="6"/>
      <c r="N482" s="7"/>
      <c r="O482" s="7"/>
      <c r="P482" s="7"/>
      <c r="Q482" s="7"/>
      <c r="R482" s="217"/>
      <c r="S482" s="7"/>
      <c r="T482" s="7"/>
      <c r="U482" s="7"/>
      <c r="V482" s="7"/>
      <c r="W482" s="7"/>
      <c r="X482" s="7"/>
      <c r="Y482" s="7"/>
      <c r="Z482" s="7"/>
      <c r="AA482" s="7"/>
      <c r="AB482" s="22">
        <v>792.48099999999999</v>
      </c>
      <c r="AC482" s="7"/>
      <c r="AD482" s="7"/>
      <c r="AE482" s="7"/>
      <c r="AF482" s="265"/>
      <c r="AG482" s="258">
        <f t="shared" si="14"/>
        <v>0.79</v>
      </c>
      <c r="AH482" s="7" t="str">
        <f t="shared" si="15"/>
        <v>NO</v>
      </c>
      <c r="AI482" s="265"/>
      <c r="AJ482" s="238"/>
      <c r="AK482" s="238"/>
      <c r="AL482" s="238"/>
      <c r="AM482" s="238"/>
      <c r="AN482" s="238"/>
      <c r="AO482" s="238"/>
      <c r="AP482" s="238"/>
      <c r="AQ482" s="238"/>
      <c r="AR482" s="238"/>
      <c r="AS482" s="238"/>
      <c r="AT482" s="238"/>
      <c r="AU482" s="238"/>
      <c r="AV482" s="238"/>
      <c r="AW482" s="238"/>
      <c r="AX482" s="238"/>
    </row>
    <row r="483" spans="1:50" x14ac:dyDescent="0.2">
      <c r="A483" s="6" t="s">
        <v>1050</v>
      </c>
      <c r="B483" s="7" t="s">
        <v>1051</v>
      </c>
      <c r="C483" s="7" t="s">
        <v>1099</v>
      </c>
      <c r="D483" s="7" t="s">
        <v>27</v>
      </c>
      <c r="E483" s="7" t="s">
        <v>195</v>
      </c>
      <c r="F483" s="7" t="s">
        <v>133</v>
      </c>
      <c r="G483" s="7">
        <v>19198915664</v>
      </c>
      <c r="H483" s="7" t="s">
        <v>27</v>
      </c>
      <c r="I483" s="7" t="s">
        <v>136</v>
      </c>
      <c r="J483" s="211" t="s">
        <v>27</v>
      </c>
      <c r="M483" s="6"/>
      <c r="N483" s="7"/>
      <c r="O483" s="7"/>
      <c r="P483" s="7"/>
      <c r="Q483" s="7"/>
      <c r="R483" s="217"/>
      <c r="S483" s="7"/>
      <c r="T483" s="7"/>
      <c r="U483" s="7"/>
      <c r="V483" s="7"/>
      <c r="W483" s="7"/>
      <c r="X483" s="7"/>
      <c r="Y483" s="7"/>
      <c r="Z483" s="7"/>
      <c r="AA483" s="7"/>
      <c r="AB483" s="22">
        <v>339.57299999999998</v>
      </c>
      <c r="AC483" s="7"/>
      <c r="AD483" s="7"/>
      <c r="AE483" s="7"/>
      <c r="AF483" s="265"/>
      <c r="AG483" s="258">
        <f t="shared" si="14"/>
        <v>0.34</v>
      </c>
      <c r="AH483" s="7" t="str">
        <f t="shared" si="15"/>
        <v>NO</v>
      </c>
      <c r="AI483" s="265"/>
      <c r="AJ483" s="238"/>
      <c r="AK483" s="238"/>
      <c r="AL483" s="238"/>
      <c r="AM483" s="238"/>
      <c r="AN483" s="238"/>
      <c r="AO483" s="238"/>
      <c r="AP483" s="238"/>
      <c r="AQ483" s="238"/>
      <c r="AR483" s="238"/>
      <c r="AS483" s="238"/>
      <c r="AT483" s="238"/>
      <c r="AU483" s="238"/>
      <c r="AV483" s="238"/>
      <c r="AW483" s="238"/>
      <c r="AX483" s="238"/>
    </row>
    <row r="484" spans="1:50" x14ac:dyDescent="0.2">
      <c r="A484" s="6" t="s">
        <v>1100</v>
      </c>
      <c r="B484" s="7" t="s">
        <v>1101</v>
      </c>
      <c r="C484" s="7" t="s">
        <v>1102</v>
      </c>
      <c r="D484" s="7" t="s">
        <v>27</v>
      </c>
      <c r="E484" s="7" t="s">
        <v>195</v>
      </c>
      <c r="F484" s="7">
        <v>19195794674</v>
      </c>
      <c r="G484" s="7">
        <v>19198887386</v>
      </c>
      <c r="H484" s="7">
        <v>1</v>
      </c>
      <c r="I484" s="7" t="s">
        <v>136</v>
      </c>
      <c r="J484" s="211" t="s">
        <v>27</v>
      </c>
      <c r="M484" s="6"/>
      <c r="N484" s="7"/>
      <c r="O484" s="7"/>
      <c r="P484" s="7"/>
      <c r="Q484" s="7"/>
      <c r="R484" s="217"/>
      <c r="S484" s="7"/>
      <c r="T484" s="7"/>
      <c r="U484" s="7"/>
      <c r="V484" s="7"/>
      <c r="W484" s="7"/>
      <c r="X484" s="7"/>
      <c r="Y484" s="7"/>
      <c r="Z484" s="7"/>
      <c r="AA484" s="7"/>
      <c r="AB484" s="22">
        <v>339.57299999999998</v>
      </c>
      <c r="AC484" s="7"/>
      <c r="AD484" s="7"/>
      <c r="AE484" s="7"/>
      <c r="AF484" s="265"/>
      <c r="AG484" s="258">
        <f t="shared" si="14"/>
        <v>0.34</v>
      </c>
      <c r="AH484" s="7" t="str">
        <f t="shared" si="15"/>
        <v>NO</v>
      </c>
      <c r="AI484" s="265"/>
      <c r="AJ484" s="238"/>
      <c r="AK484" s="238"/>
      <c r="AL484" s="238"/>
      <c r="AM484" s="238"/>
      <c r="AN484" s="238"/>
      <c r="AO484" s="238"/>
      <c r="AP484" s="238"/>
      <c r="AQ484" s="238"/>
      <c r="AR484" s="238"/>
      <c r="AS484" s="238"/>
      <c r="AT484" s="238"/>
      <c r="AU484" s="238"/>
      <c r="AV484" s="238"/>
      <c r="AW484" s="238"/>
      <c r="AX484" s="238"/>
    </row>
    <row r="485" spans="1:50" ht="37" x14ac:dyDescent="0.2">
      <c r="A485" s="6" t="s">
        <v>1100</v>
      </c>
      <c r="B485" s="7" t="s">
        <v>1101</v>
      </c>
      <c r="C485" s="7" t="s">
        <v>1103</v>
      </c>
      <c r="D485" s="7" t="s">
        <v>27</v>
      </c>
      <c r="E485" s="7" t="s">
        <v>195</v>
      </c>
      <c r="F485" s="7">
        <v>19195794674</v>
      </c>
      <c r="G485" s="7">
        <v>19198887386</v>
      </c>
      <c r="H485" s="7">
        <v>1</v>
      </c>
      <c r="I485" s="7" t="s">
        <v>136</v>
      </c>
      <c r="J485" s="212" t="s">
        <v>1104</v>
      </c>
      <c r="M485" s="6" t="s">
        <v>1619</v>
      </c>
      <c r="N485" s="7" t="s">
        <v>1616</v>
      </c>
      <c r="O485" s="7" t="s">
        <v>1617</v>
      </c>
      <c r="P485" s="7">
        <v>464</v>
      </c>
      <c r="Q485" s="7">
        <v>-9.2233720368547697E+18</v>
      </c>
      <c r="R485" s="217" t="s">
        <v>1104</v>
      </c>
      <c r="S485" s="7" t="s">
        <v>1101</v>
      </c>
      <c r="T485" s="7" t="s">
        <v>2096</v>
      </c>
      <c r="U485" s="7" t="s">
        <v>2098</v>
      </c>
      <c r="V485" s="7">
        <v>25359.388999999999</v>
      </c>
      <c r="W485" s="7">
        <v>137</v>
      </c>
      <c r="X485" s="7">
        <v>24</v>
      </c>
      <c r="Y485" s="7">
        <v>55</v>
      </c>
      <c r="Z485" s="7" t="s">
        <v>2113</v>
      </c>
      <c r="AA485" s="7" t="s">
        <v>2114</v>
      </c>
      <c r="AB485" s="22">
        <v>339.57299999999998</v>
      </c>
      <c r="AC485" s="7" t="b">
        <v>1</v>
      </c>
      <c r="AD485" s="7">
        <v>0.51363800000000004</v>
      </c>
      <c r="AE485" s="7" t="s">
        <v>1667</v>
      </c>
      <c r="AF485" s="265"/>
      <c r="AG485" s="258">
        <f t="shared" si="14"/>
        <v>0.34</v>
      </c>
      <c r="AH485" s="7" t="str">
        <f t="shared" si="15"/>
        <v>YES</v>
      </c>
      <c r="AI485" s="265"/>
      <c r="AJ485" s="238"/>
      <c r="AK485" s="238"/>
      <c r="AL485" s="238"/>
      <c r="AM485" s="238"/>
      <c r="AN485" s="238"/>
      <c r="AO485" s="238"/>
      <c r="AP485" s="238"/>
      <c r="AQ485" s="238"/>
      <c r="AR485" s="238"/>
      <c r="AS485" s="238"/>
      <c r="AT485" s="238"/>
      <c r="AU485" s="238"/>
      <c r="AV485" s="238"/>
      <c r="AW485" s="238"/>
      <c r="AX485" s="238"/>
    </row>
    <row r="486" spans="1:50" ht="25" x14ac:dyDescent="0.2">
      <c r="A486" s="6" t="s">
        <v>1100</v>
      </c>
      <c r="B486" s="7" t="s">
        <v>1101</v>
      </c>
      <c r="C486" s="7" t="s">
        <v>1105</v>
      </c>
      <c r="D486" s="7" t="s">
        <v>27</v>
      </c>
      <c r="E486" s="7" t="s">
        <v>195</v>
      </c>
      <c r="F486" s="7">
        <v>19195794674</v>
      </c>
      <c r="G486" s="7">
        <v>19198887386</v>
      </c>
      <c r="H486" s="7">
        <v>1</v>
      </c>
      <c r="I486" s="7" t="s">
        <v>136</v>
      </c>
      <c r="J486" s="211" t="s">
        <v>1106</v>
      </c>
      <c r="M486" s="6" t="s">
        <v>1619</v>
      </c>
      <c r="N486" s="7" t="s">
        <v>1616</v>
      </c>
      <c r="O486" s="7" t="s">
        <v>1617</v>
      </c>
      <c r="P486" s="7">
        <v>465</v>
      </c>
      <c r="Q486" s="7">
        <v>-9.2233720368547697E+18</v>
      </c>
      <c r="R486" s="211" t="s">
        <v>1106</v>
      </c>
      <c r="S486" s="7" t="s">
        <v>1101</v>
      </c>
      <c r="T486" s="7" t="s">
        <v>2096</v>
      </c>
      <c r="U486" s="7" t="s">
        <v>2098</v>
      </c>
      <c r="V486" s="7">
        <v>25359.388999999999</v>
      </c>
      <c r="W486" s="7">
        <v>55</v>
      </c>
      <c r="X486" s="7">
        <v>8</v>
      </c>
      <c r="Y486" s="7">
        <v>28</v>
      </c>
      <c r="Z486" s="7" t="s">
        <v>2114</v>
      </c>
      <c r="AA486" s="7" t="s">
        <v>2115</v>
      </c>
      <c r="AB486" s="22">
        <v>339.57299999999998</v>
      </c>
      <c r="AC486" s="7" t="b">
        <v>0</v>
      </c>
      <c r="AD486" s="7">
        <v>9.7284999999999996E-2</v>
      </c>
      <c r="AE486" s="7" t="s">
        <v>1623</v>
      </c>
      <c r="AF486" s="265"/>
      <c r="AG486" s="258">
        <f t="shared" si="14"/>
        <v>0.34</v>
      </c>
      <c r="AH486" s="7" t="str">
        <f t="shared" si="15"/>
        <v>NO</v>
      </c>
      <c r="AI486" s="265"/>
      <c r="AJ486" s="238"/>
      <c r="AK486" s="238"/>
      <c r="AL486" s="238"/>
      <c r="AM486" s="238"/>
      <c r="AN486" s="238"/>
      <c r="AO486" s="238"/>
      <c r="AP486" s="238"/>
      <c r="AQ486" s="238"/>
      <c r="AR486" s="238"/>
      <c r="AS486" s="238"/>
      <c r="AT486" s="238"/>
      <c r="AU486" s="238"/>
      <c r="AV486" s="238"/>
      <c r="AW486" s="238"/>
      <c r="AX486" s="238"/>
    </row>
    <row r="487" spans="1:50" ht="37" x14ac:dyDescent="0.2">
      <c r="A487" s="6" t="s">
        <v>1100</v>
      </c>
      <c r="B487" s="7" t="s">
        <v>1101</v>
      </c>
      <c r="C487" s="7" t="s">
        <v>1107</v>
      </c>
      <c r="D487" s="7" t="s">
        <v>27</v>
      </c>
      <c r="E487" s="7" t="s">
        <v>195</v>
      </c>
      <c r="F487" s="7">
        <v>19195794674</v>
      </c>
      <c r="G487" s="7">
        <v>19198887386</v>
      </c>
      <c r="H487" s="7">
        <v>1</v>
      </c>
      <c r="I487" s="7" t="s">
        <v>136</v>
      </c>
      <c r="J487" s="212" t="s">
        <v>1108</v>
      </c>
      <c r="M487" s="6" t="s">
        <v>1619</v>
      </c>
      <c r="N487" s="7" t="s">
        <v>1616</v>
      </c>
      <c r="O487" s="7" t="s">
        <v>1617</v>
      </c>
      <c r="P487" s="7">
        <v>466</v>
      </c>
      <c r="Q487" s="7">
        <v>-9.2233720368547697E+18</v>
      </c>
      <c r="R487" s="217" t="s">
        <v>1108</v>
      </c>
      <c r="S487" s="7" t="s">
        <v>1101</v>
      </c>
      <c r="T487" s="7" t="s">
        <v>2096</v>
      </c>
      <c r="U487" s="7" t="s">
        <v>2098</v>
      </c>
      <c r="V487" s="7">
        <v>25359.388999999999</v>
      </c>
      <c r="W487" s="7">
        <v>99</v>
      </c>
      <c r="X487" s="7">
        <v>14</v>
      </c>
      <c r="Y487" s="7">
        <v>45</v>
      </c>
      <c r="Z487" s="7" t="s">
        <v>2115</v>
      </c>
      <c r="AA487" s="7" t="s">
        <v>2116</v>
      </c>
      <c r="AB487" s="22">
        <v>339.57299999999998</v>
      </c>
      <c r="AC487" s="7" t="b">
        <v>0</v>
      </c>
      <c r="AD487" s="7">
        <v>9.3000000000000005E-4</v>
      </c>
      <c r="AE487" s="7" t="s">
        <v>1623</v>
      </c>
      <c r="AF487" s="265"/>
      <c r="AG487" s="258">
        <f t="shared" si="14"/>
        <v>0.34</v>
      </c>
      <c r="AH487" s="7" t="str">
        <f t="shared" si="15"/>
        <v>NO</v>
      </c>
      <c r="AI487" s="265"/>
      <c r="AJ487" s="238"/>
      <c r="AK487" s="238"/>
      <c r="AL487" s="238"/>
      <c r="AM487" s="238"/>
      <c r="AN487" s="238"/>
      <c r="AO487" s="238"/>
      <c r="AP487" s="238"/>
      <c r="AQ487" s="238"/>
      <c r="AR487" s="238"/>
      <c r="AS487" s="238"/>
      <c r="AT487" s="238"/>
      <c r="AU487" s="238"/>
      <c r="AV487" s="238"/>
      <c r="AW487" s="238"/>
      <c r="AX487" s="238"/>
    </row>
    <row r="488" spans="1:50" ht="49" x14ac:dyDescent="0.2">
      <c r="A488" s="6" t="s">
        <v>1100</v>
      </c>
      <c r="B488" s="7" t="s">
        <v>1101</v>
      </c>
      <c r="C488" s="7" t="s">
        <v>1109</v>
      </c>
      <c r="D488" s="7" t="s">
        <v>27</v>
      </c>
      <c r="E488" s="7" t="s">
        <v>195</v>
      </c>
      <c r="F488" s="7">
        <v>19195794674</v>
      </c>
      <c r="G488" s="7">
        <v>19198887386</v>
      </c>
      <c r="H488" s="7">
        <v>1</v>
      </c>
      <c r="I488" s="7" t="s">
        <v>136</v>
      </c>
      <c r="J488" s="212" t="s">
        <v>1110</v>
      </c>
      <c r="M488" s="6" t="s">
        <v>1619</v>
      </c>
      <c r="N488" s="7" t="s">
        <v>1616</v>
      </c>
      <c r="O488" s="7" t="s">
        <v>1617</v>
      </c>
      <c r="P488" s="7">
        <v>467</v>
      </c>
      <c r="Q488" s="7">
        <v>-9.2233720368547697E+18</v>
      </c>
      <c r="R488" s="217" t="s">
        <v>1110</v>
      </c>
      <c r="S488" s="7" t="s">
        <v>1101</v>
      </c>
      <c r="T488" s="7" t="s">
        <v>2096</v>
      </c>
      <c r="U488" s="7" t="s">
        <v>2098</v>
      </c>
      <c r="V488" s="7">
        <v>25359.388999999999</v>
      </c>
      <c r="W488" s="7">
        <v>141</v>
      </c>
      <c r="X488" s="7">
        <v>26</v>
      </c>
      <c r="Y488" s="7">
        <v>58</v>
      </c>
      <c r="Z488" s="7" t="s">
        <v>2116</v>
      </c>
      <c r="AA488" s="7" t="s">
        <v>2117</v>
      </c>
      <c r="AB488" s="22">
        <v>339.57299999999998</v>
      </c>
      <c r="AC488" s="7" t="b">
        <v>1</v>
      </c>
      <c r="AD488" s="7">
        <v>0.99196399999999996</v>
      </c>
      <c r="AE488" s="7" t="s">
        <v>1667</v>
      </c>
      <c r="AF488" s="265"/>
      <c r="AG488" s="258">
        <f t="shared" si="14"/>
        <v>0.34</v>
      </c>
      <c r="AH488" s="7" t="str">
        <f t="shared" si="15"/>
        <v>YES</v>
      </c>
      <c r="AI488" s="265"/>
      <c r="AJ488" s="238"/>
      <c r="AK488" s="238"/>
      <c r="AL488" s="238"/>
      <c r="AM488" s="238"/>
      <c r="AN488" s="238"/>
      <c r="AO488" s="238"/>
      <c r="AP488" s="238"/>
      <c r="AQ488" s="238"/>
      <c r="AR488" s="238"/>
      <c r="AS488" s="238"/>
      <c r="AT488" s="238"/>
      <c r="AU488" s="238"/>
      <c r="AV488" s="238"/>
      <c r="AW488" s="238"/>
      <c r="AX488" s="238"/>
    </row>
    <row r="489" spans="1:50" ht="25" x14ac:dyDescent="0.2">
      <c r="A489" s="6" t="s">
        <v>1100</v>
      </c>
      <c r="B489" s="7" t="s">
        <v>1101</v>
      </c>
      <c r="C489" s="7" t="s">
        <v>1111</v>
      </c>
      <c r="D489" s="7" t="s">
        <v>27</v>
      </c>
      <c r="E489" s="7" t="s">
        <v>195</v>
      </c>
      <c r="F489" s="7">
        <v>19195794674</v>
      </c>
      <c r="G489" s="7">
        <v>19198887386</v>
      </c>
      <c r="H489" s="7">
        <v>1</v>
      </c>
      <c r="I489" s="7" t="s">
        <v>136</v>
      </c>
      <c r="J489" s="211" t="s">
        <v>1112</v>
      </c>
      <c r="M489" s="6" t="s">
        <v>1619</v>
      </c>
      <c r="N489" s="7" t="s">
        <v>1616</v>
      </c>
      <c r="O489" s="7" t="s">
        <v>1617</v>
      </c>
      <c r="P489" s="7">
        <v>468</v>
      </c>
      <c r="Q489" s="7">
        <v>-9.2233720368547697E+18</v>
      </c>
      <c r="R489" s="211" t="s">
        <v>1112</v>
      </c>
      <c r="S489" s="7" t="s">
        <v>1101</v>
      </c>
      <c r="T489" s="7" t="s">
        <v>2096</v>
      </c>
      <c r="U489" s="7" t="s">
        <v>2098</v>
      </c>
      <c r="V489" s="7">
        <v>25359.388999999999</v>
      </c>
      <c r="W489" s="7">
        <v>83</v>
      </c>
      <c r="X489" s="7">
        <v>13</v>
      </c>
      <c r="Y489" s="7">
        <v>36</v>
      </c>
      <c r="Z489" s="7" t="s">
        <v>2117</v>
      </c>
      <c r="AA489" s="7" t="s">
        <v>2118</v>
      </c>
      <c r="AB489" s="22">
        <v>339.57299999999998</v>
      </c>
      <c r="AC489" s="7" t="b">
        <v>1</v>
      </c>
      <c r="AD489" s="7">
        <v>0.77060799999999996</v>
      </c>
      <c r="AE489" s="7" t="s">
        <v>1667</v>
      </c>
      <c r="AF489" s="265"/>
      <c r="AG489" s="258">
        <f t="shared" si="14"/>
        <v>0.34</v>
      </c>
      <c r="AH489" s="7" t="str">
        <f t="shared" si="15"/>
        <v>YES</v>
      </c>
      <c r="AI489" s="265"/>
      <c r="AJ489" s="238"/>
      <c r="AK489" s="238"/>
      <c r="AL489" s="238"/>
      <c r="AM489" s="238"/>
      <c r="AN489" s="238"/>
      <c r="AO489" s="238"/>
      <c r="AP489" s="238"/>
      <c r="AQ489" s="238"/>
      <c r="AR489" s="238"/>
      <c r="AS489" s="238"/>
      <c r="AT489" s="238"/>
      <c r="AU489" s="238"/>
      <c r="AV489" s="238"/>
      <c r="AW489" s="238"/>
      <c r="AX489" s="238"/>
    </row>
    <row r="490" spans="1:50" ht="25" x14ac:dyDescent="0.2">
      <c r="A490" s="6" t="s">
        <v>1100</v>
      </c>
      <c r="B490" s="7" t="s">
        <v>1101</v>
      </c>
      <c r="C490" s="7" t="s">
        <v>1113</v>
      </c>
      <c r="D490" s="7" t="s">
        <v>27</v>
      </c>
      <c r="E490" s="7" t="s">
        <v>195</v>
      </c>
      <c r="F490" s="7">
        <v>19195794674</v>
      </c>
      <c r="G490" s="7">
        <v>19198887386</v>
      </c>
      <c r="H490" s="7">
        <v>1</v>
      </c>
      <c r="I490" s="7" t="s">
        <v>136</v>
      </c>
      <c r="J490" s="211" t="s">
        <v>1114</v>
      </c>
      <c r="M490" s="6" t="s">
        <v>1619</v>
      </c>
      <c r="N490" s="7" t="s">
        <v>1616</v>
      </c>
      <c r="O490" s="7" t="s">
        <v>1617</v>
      </c>
      <c r="P490" s="7">
        <v>469</v>
      </c>
      <c r="Q490" s="7">
        <v>-9.2233720368547697E+18</v>
      </c>
      <c r="R490" s="211" t="s">
        <v>1114</v>
      </c>
      <c r="S490" s="7" t="s">
        <v>1101</v>
      </c>
      <c r="T490" s="7" t="s">
        <v>2096</v>
      </c>
      <c r="U490" s="7" t="s">
        <v>2098</v>
      </c>
      <c r="V490" s="7">
        <v>25359.388999999999</v>
      </c>
      <c r="W490" s="7">
        <v>57</v>
      </c>
      <c r="X490" s="7">
        <v>11</v>
      </c>
      <c r="Y490" s="7">
        <v>17</v>
      </c>
      <c r="Z490" s="7" t="s">
        <v>2118</v>
      </c>
      <c r="AA490" s="7" t="s">
        <v>2119</v>
      </c>
      <c r="AB490" s="22">
        <v>339.57299999999998</v>
      </c>
      <c r="AC490" s="7" t="b">
        <v>1</v>
      </c>
      <c r="AD490" s="7">
        <v>0.99561900000000003</v>
      </c>
      <c r="AE490" s="7" t="s">
        <v>1667</v>
      </c>
      <c r="AF490" s="265"/>
      <c r="AG490" s="258">
        <f t="shared" si="14"/>
        <v>0.34</v>
      </c>
      <c r="AH490" s="7" t="str">
        <f t="shared" si="15"/>
        <v>YES</v>
      </c>
      <c r="AI490" s="265"/>
      <c r="AJ490" s="238"/>
      <c r="AK490" s="238"/>
      <c r="AL490" s="238"/>
      <c r="AM490" s="238"/>
      <c r="AN490" s="238"/>
      <c r="AO490" s="238"/>
      <c r="AP490" s="238"/>
      <c r="AQ490" s="238"/>
      <c r="AR490" s="238"/>
      <c r="AS490" s="238"/>
      <c r="AT490" s="238"/>
      <c r="AU490" s="238"/>
      <c r="AV490" s="238"/>
      <c r="AW490" s="238"/>
      <c r="AX490" s="238"/>
    </row>
    <row r="491" spans="1:50" ht="25" x14ac:dyDescent="0.2">
      <c r="A491" s="6" t="s">
        <v>1100</v>
      </c>
      <c r="B491" s="7" t="s">
        <v>1101</v>
      </c>
      <c r="C491" s="7" t="s">
        <v>1115</v>
      </c>
      <c r="D491" s="7" t="s">
        <v>27</v>
      </c>
      <c r="E491" s="7" t="s">
        <v>195</v>
      </c>
      <c r="F491" s="7">
        <v>19195794674</v>
      </c>
      <c r="G491" s="7">
        <v>19198887386</v>
      </c>
      <c r="H491" s="7">
        <v>1</v>
      </c>
      <c r="I491" s="7" t="s">
        <v>136</v>
      </c>
      <c r="J491" s="211" t="s">
        <v>1116</v>
      </c>
      <c r="M491" s="6" t="s">
        <v>1619</v>
      </c>
      <c r="N491" s="7" t="s">
        <v>1616</v>
      </c>
      <c r="O491" s="7" t="s">
        <v>1617</v>
      </c>
      <c r="P491" s="7">
        <v>470</v>
      </c>
      <c r="Q491" s="7">
        <v>-9.2233720368547697E+18</v>
      </c>
      <c r="R491" s="211" t="s">
        <v>1116</v>
      </c>
      <c r="S491" s="7" t="s">
        <v>1101</v>
      </c>
      <c r="T491" s="7" t="s">
        <v>2096</v>
      </c>
      <c r="U491" s="7" t="s">
        <v>2098</v>
      </c>
      <c r="V491" s="7">
        <v>25359.388999999999</v>
      </c>
      <c r="W491" s="7">
        <v>83</v>
      </c>
      <c r="X491" s="7">
        <v>14</v>
      </c>
      <c r="Y491" s="7">
        <v>24</v>
      </c>
      <c r="Z491" s="7" t="s">
        <v>2119</v>
      </c>
      <c r="AA491" s="7" t="s">
        <v>2120</v>
      </c>
      <c r="AB491" s="22">
        <v>339.57299999999998</v>
      </c>
      <c r="AC491" s="7" t="b">
        <v>1</v>
      </c>
      <c r="AD491" s="7">
        <v>0.99810500000000002</v>
      </c>
      <c r="AE491" s="7" t="s">
        <v>1667</v>
      </c>
      <c r="AF491" s="265"/>
      <c r="AG491" s="258">
        <f t="shared" si="14"/>
        <v>0.34</v>
      </c>
      <c r="AH491" s="7" t="str">
        <f t="shared" si="15"/>
        <v>YES</v>
      </c>
      <c r="AI491" s="265"/>
      <c r="AJ491" s="238"/>
      <c r="AK491" s="238"/>
      <c r="AL491" s="238"/>
      <c r="AM491" s="238"/>
      <c r="AN491" s="238"/>
      <c r="AO491" s="238"/>
      <c r="AP491" s="238"/>
      <c r="AQ491" s="238"/>
      <c r="AR491" s="238"/>
      <c r="AS491" s="238"/>
      <c r="AT491" s="238"/>
      <c r="AU491" s="238"/>
      <c r="AV491" s="238"/>
      <c r="AW491" s="238"/>
      <c r="AX491" s="238"/>
    </row>
    <row r="492" spans="1:50" ht="25" x14ac:dyDescent="0.2">
      <c r="A492" s="6" t="s">
        <v>1100</v>
      </c>
      <c r="B492" s="7" t="s">
        <v>1101</v>
      </c>
      <c r="C492" s="7" t="s">
        <v>1117</v>
      </c>
      <c r="D492" s="7" t="s">
        <v>27</v>
      </c>
      <c r="E492" s="7" t="s">
        <v>195</v>
      </c>
      <c r="F492" s="7">
        <v>19195794674</v>
      </c>
      <c r="G492" s="7">
        <v>19198887386</v>
      </c>
      <c r="H492" s="7">
        <v>1</v>
      </c>
      <c r="I492" s="7" t="s">
        <v>136</v>
      </c>
      <c r="J492" s="212" t="s">
        <v>1118</v>
      </c>
      <c r="M492" s="6" t="s">
        <v>1619</v>
      </c>
      <c r="N492" s="7" t="s">
        <v>1616</v>
      </c>
      <c r="O492" s="7" t="s">
        <v>1617</v>
      </c>
      <c r="P492" s="7">
        <v>471</v>
      </c>
      <c r="Q492" s="7">
        <v>-9.2233720368547697E+18</v>
      </c>
      <c r="R492" s="217" t="s">
        <v>1118</v>
      </c>
      <c r="S492" s="7" t="s">
        <v>1101</v>
      </c>
      <c r="T492" s="7" t="s">
        <v>2096</v>
      </c>
      <c r="U492" s="7" t="s">
        <v>2098</v>
      </c>
      <c r="V492" s="7">
        <v>25359.388999999999</v>
      </c>
      <c r="W492" s="7">
        <v>88</v>
      </c>
      <c r="X492" s="7">
        <v>14</v>
      </c>
      <c r="Y492" s="7">
        <v>35</v>
      </c>
      <c r="Z492" s="7" t="s">
        <v>2120</v>
      </c>
      <c r="AA492" s="7" t="s">
        <v>2121</v>
      </c>
      <c r="AB492" s="22">
        <v>339.57299999999998</v>
      </c>
      <c r="AC492" s="7" t="b">
        <v>0</v>
      </c>
      <c r="AD492" s="7">
        <v>4.1479999999999998E-3</v>
      </c>
      <c r="AE492" s="7" t="s">
        <v>1623</v>
      </c>
      <c r="AF492" s="265"/>
      <c r="AG492" s="258">
        <f t="shared" si="14"/>
        <v>0.34</v>
      </c>
      <c r="AH492" s="7" t="str">
        <f t="shared" si="15"/>
        <v>NO</v>
      </c>
      <c r="AI492" s="265"/>
      <c r="AJ492" s="238"/>
      <c r="AK492" s="238"/>
      <c r="AL492" s="238"/>
      <c r="AM492" s="238"/>
      <c r="AN492" s="238"/>
      <c r="AO492" s="238"/>
      <c r="AP492" s="238"/>
      <c r="AQ492" s="238"/>
      <c r="AR492" s="238"/>
      <c r="AS492" s="238"/>
      <c r="AT492" s="238"/>
      <c r="AU492" s="238"/>
      <c r="AV492" s="238"/>
      <c r="AW492" s="238"/>
      <c r="AX492" s="238"/>
    </row>
    <row r="493" spans="1:50" ht="25" x14ac:dyDescent="0.2">
      <c r="A493" s="6" t="s">
        <v>1100</v>
      </c>
      <c r="B493" s="7" t="s">
        <v>1101</v>
      </c>
      <c r="C493" s="7" t="s">
        <v>1119</v>
      </c>
      <c r="D493" s="7" t="s">
        <v>27</v>
      </c>
      <c r="E493" s="7" t="s">
        <v>195</v>
      </c>
      <c r="F493" s="7">
        <v>19195794674</v>
      </c>
      <c r="G493" s="7">
        <v>19198887386</v>
      </c>
      <c r="H493" s="7">
        <v>1</v>
      </c>
      <c r="I493" s="7" t="s">
        <v>136</v>
      </c>
      <c r="J493" s="211" t="s">
        <v>1120</v>
      </c>
      <c r="M493" s="6" t="s">
        <v>1619</v>
      </c>
      <c r="N493" s="7" t="s">
        <v>1616</v>
      </c>
      <c r="O493" s="7" t="s">
        <v>1617</v>
      </c>
      <c r="P493" s="7">
        <v>472</v>
      </c>
      <c r="Q493" s="7">
        <v>-9.2233720368547697E+18</v>
      </c>
      <c r="R493" s="211" t="s">
        <v>1120</v>
      </c>
      <c r="S493" s="7" t="s">
        <v>1101</v>
      </c>
      <c r="T493" s="7" t="s">
        <v>2096</v>
      </c>
      <c r="U493" s="7" t="s">
        <v>2098</v>
      </c>
      <c r="V493" s="7">
        <v>25359.388999999999</v>
      </c>
      <c r="W493" s="7">
        <v>69</v>
      </c>
      <c r="X493" s="7">
        <v>14</v>
      </c>
      <c r="Y493" s="7">
        <v>24</v>
      </c>
      <c r="Z493" s="7" t="s">
        <v>2121</v>
      </c>
      <c r="AA493" s="7" t="s">
        <v>2122</v>
      </c>
      <c r="AB493" s="22">
        <v>339.57299999999998</v>
      </c>
      <c r="AC493" s="7" t="b">
        <v>1</v>
      </c>
      <c r="AD493" s="7">
        <v>0.99890000000000001</v>
      </c>
      <c r="AE493" s="7" t="s">
        <v>1667</v>
      </c>
      <c r="AF493" s="265"/>
      <c r="AG493" s="258">
        <f t="shared" si="14"/>
        <v>0.34</v>
      </c>
      <c r="AH493" s="7" t="str">
        <f t="shared" si="15"/>
        <v>YES</v>
      </c>
      <c r="AI493" s="265"/>
      <c r="AJ493" s="238"/>
      <c r="AK493" s="238"/>
      <c r="AL493" s="238"/>
      <c r="AM493" s="238"/>
      <c r="AN493" s="238"/>
      <c r="AO493" s="238"/>
      <c r="AP493" s="238"/>
      <c r="AQ493" s="238"/>
      <c r="AR493" s="238"/>
      <c r="AS493" s="238"/>
      <c r="AT493" s="238"/>
      <c r="AU493" s="238"/>
      <c r="AV493" s="238"/>
      <c r="AW493" s="238"/>
      <c r="AX493" s="238"/>
    </row>
    <row r="494" spans="1:50" ht="37" x14ac:dyDescent="0.2">
      <c r="A494" s="6" t="s">
        <v>1100</v>
      </c>
      <c r="B494" s="7" t="s">
        <v>1101</v>
      </c>
      <c r="C494" s="7" t="s">
        <v>1121</v>
      </c>
      <c r="D494" s="7" t="s">
        <v>27</v>
      </c>
      <c r="E494" s="7" t="s">
        <v>195</v>
      </c>
      <c r="F494" s="7">
        <v>19195794674</v>
      </c>
      <c r="G494" s="7">
        <v>19198887386</v>
      </c>
      <c r="H494" s="7">
        <v>1</v>
      </c>
      <c r="I494" s="7" t="s">
        <v>136</v>
      </c>
      <c r="J494" s="212" t="s">
        <v>1122</v>
      </c>
      <c r="M494" s="6" t="s">
        <v>1619</v>
      </c>
      <c r="N494" s="7" t="s">
        <v>1616</v>
      </c>
      <c r="O494" s="7" t="s">
        <v>1617</v>
      </c>
      <c r="P494" s="7">
        <v>473</v>
      </c>
      <c r="Q494" s="7">
        <v>-9.2233720368547697E+18</v>
      </c>
      <c r="R494" s="217" t="s">
        <v>1122</v>
      </c>
      <c r="S494" s="7" t="s">
        <v>1101</v>
      </c>
      <c r="T494" s="7" t="s">
        <v>2096</v>
      </c>
      <c r="U494" s="7" t="s">
        <v>2098</v>
      </c>
      <c r="V494" s="7">
        <v>25359.388999999999</v>
      </c>
      <c r="W494" s="7">
        <v>98</v>
      </c>
      <c r="X494" s="7">
        <v>14</v>
      </c>
      <c r="Y494" s="7">
        <v>47</v>
      </c>
      <c r="Z494" s="7" t="s">
        <v>2122</v>
      </c>
      <c r="AA494" s="7" t="s">
        <v>2123</v>
      </c>
      <c r="AB494" s="22">
        <v>339.57299999999998</v>
      </c>
      <c r="AC494" s="7" t="b">
        <v>0</v>
      </c>
      <c r="AD494" s="7">
        <v>2.4858999999999999E-2</v>
      </c>
      <c r="AE494" s="7" t="s">
        <v>1623</v>
      </c>
      <c r="AF494" s="265"/>
      <c r="AG494" s="258">
        <f t="shared" si="14"/>
        <v>0.34</v>
      </c>
      <c r="AH494" s="7" t="str">
        <f t="shared" si="15"/>
        <v>NO</v>
      </c>
      <c r="AI494" s="265"/>
      <c r="AJ494" s="238"/>
      <c r="AK494" s="238"/>
      <c r="AL494" s="238"/>
      <c r="AM494" s="238"/>
      <c r="AN494" s="238"/>
      <c r="AO494" s="238"/>
      <c r="AP494" s="238"/>
      <c r="AQ494" s="238"/>
      <c r="AR494" s="238"/>
      <c r="AS494" s="238"/>
      <c r="AT494" s="238"/>
      <c r="AU494" s="238"/>
      <c r="AV494" s="238"/>
      <c r="AW494" s="238"/>
      <c r="AX494" s="238"/>
    </row>
    <row r="495" spans="1:50" ht="37" x14ac:dyDescent="0.2">
      <c r="A495" s="6" t="s">
        <v>1100</v>
      </c>
      <c r="B495" s="7" t="s">
        <v>1101</v>
      </c>
      <c r="C495" s="7" t="s">
        <v>1123</v>
      </c>
      <c r="D495" s="7" t="s">
        <v>27</v>
      </c>
      <c r="E495" s="7" t="s">
        <v>195</v>
      </c>
      <c r="F495" s="7">
        <v>19195794674</v>
      </c>
      <c r="G495" s="7">
        <v>19198887386</v>
      </c>
      <c r="H495" s="7">
        <v>1</v>
      </c>
      <c r="I495" s="7" t="s">
        <v>136</v>
      </c>
      <c r="J495" s="211" t="s">
        <v>1124</v>
      </c>
      <c r="M495" s="6" t="s">
        <v>1619</v>
      </c>
      <c r="N495" s="7" t="s">
        <v>1616</v>
      </c>
      <c r="O495" s="7" t="s">
        <v>1617</v>
      </c>
      <c r="P495" s="7">
        <v>474</v>
      </c>
      <c r="Q495" s="7">
        <v>-9.2233720368547697E+18</v>
      </c>
      <c r="R495" s="211" t="s">
        <v>1124</v>
      </c>
      <c r="S495" s="7" t="s">
        <v>1101</v>
      </c>
      <c r="T495" s="7" t="s">
        <v>2096</v>
      </c>
      <c r="U495" s="7" t="s">
        <v>2098</v>
      </c>
      <c r="V495" s="7">
        <v>25359.388999999999</v>
      </c>
      <c r="W495" s="7">
        <v>98</v>
      </c>
      <c r="X495" s="7">
        <v>12</v>
      </c>
      <c r="Y495" s="7">
        <v>35</v>
      </c>
      <c r="Z495" s="7" t="s">
        <v>2123</v>
      </c>
      <c r="AA495" s="7" t="s">
        <v>2124</v>
      </c>
      <c r="AB495" s="22">
        <v>339.57299999999998</v>
      </c>
      <c r="AC495" s="7" t="b">
        <v>0</v>
      </c>
      <c r="AD495" s="7">
        <v>1.8815999999999999E-2</v>
      </c>
      <c r="AE495" s="7" t="s">
        <v>1623</v>
      </c>
      <c r="AF495" s="265"/>
      <c r="AG495" s="258">
        <f t="shared" si="14"/>
        <v>0.34</v>
      </c>
      <c r="AH495" s="7" t="str">
        <f t="shared" si="15"/>
        <v>NO</v>
      </c>
      <c r="AI495" s="265"/>
      <c r="AJ495" s="238"/>
      <c r="AK495" s="238"/>
      <c r="AL495" s="238"/>
      <c r="AM495" s="238"/>
      <c r="AN495" s="238"/>
      <c r="AO495" s="238"/>
      <c r="AP495" s="238"/>
      <c r="AQ495" s="238"/>
      <c r="AR495" s="238"/>
      <c r="AS495" s="238"/>
      <c r="AT495" s="238"/>
      <c r="AU495" s="238"/>
      <c r="AV495" s="238"/>
      <c r="AW495" s="238"/>
      <c r="AX495" s="238"/>
    </row>
    <row r="496" spans="1:50" ht="49" x14ac:dyDescent="0.2">
      <c r="A496" s="6" t="s">
        <v>1100</v>
      </c>
      <c r="B496" s="7" t="s">
        <v>1101</v>
      </c>
      <c r="C496" s="7" t="s">
        <v>1125</v>
      </c>
      <c r="D496" s="7" t="s">
        <v>27</v>
      </c>
      <c r="E496" s="7" t="s">
        <v>195</v>
      </c>
      <c r="F496" s="7">
        <v>19195794674</v>
      </c>
      <c r="G496" s="7">
        <v>19198887386</v>
      </c>
      <c r="H496" s="7">
        <v>1</v>
      </c>
      <c r="I496" s="7" t="s">
        <v>136</v>
      </c>
      <c r="J496" s="213" t="s">
        <v>1126</v>
      </c>
      <c r="M496" s="6" t="s">
        <v>1619</v>
      </c>
      <c r="N496" s="7" t="s">
        <v>1616</v>
      </c>
      <c r="O496" s="7" t="s">
        <v>1617</v>
      </c>
      <c r="P496" s="7">
        <v>475</v>
      </c>
      <c r="Q496" s="7">
        <v>-9.2233720368547697E+18</v>
      </c>
      <c r="R496" s="213" t="s">
        <v>1126</v>
      </c>
      <c r="S496" s="7" t="s">
        <v>1101</v>
      </c>
      <c r="T496" s="7" t="s">
        <v>2096</v>
      </c>
      <c r="U496" s="7" t="s">
        <v>2098</v>
      </c>
      <c r="V496" s="7">
        <v>25359.388999999999</v>
      </c>
      <c r="W496" s="7">
        <v>139</v>
      </c>
      <c r="X496" s="7">
        <v>20</v>
      </c>
      <c r="Y496" s="7">
        <v>36</v>
      </c>
      <c r="Z496" s="7" t="s">
        <v>2124</v>
      </c>
      <c r="AA496" s="7" t="s">
        <v>2125</v>
      </c>
      <c r="AB496" s="22">
        <v>339.57299999999998</v>
      </c>
      <c r="AC496" s="7" t="b">
        <v>0</v>
      </c>
      <c r="AD496" s="7">
        <v>2.3948000000000001E-2</v>
      </c>
      <c r="AE496" s="7" t="s">
        <v>1623</v>
      </c>
      <c r="AF496" s="265"/>
      <c r="AG496" s="258">
        <f t="shared" si="14"/>
        <v>0.34</v>
      </c>
      <c r="AH496" s="7" t="str">
        <f t="shared" si="15"/>
        <v>NO</v>
      </c>
      <c r="AI496" s="265"/>
      <c r="AJ496" s="238"/>
      <c r="AK496" s="238"/>
      <c r="AL496" s="238"/>
      <c r="AM496" s="238"/>
      <c r="AN496" s="238"/>
      <c r="AO496" s="238"/>
      <c r="AP496" s="238"/>
      <c r="AQ496" s="238"/>
      <c r="AR496" s="238"/>
      <c r="AS496" s="238"/>
      <c r="AT496" s="238"/>
      <c r="AU496" s="238"/>
      <c r="AV496" s="238"/>
      <c r="AW496" s="238"/>
      <c r="AX496" s="238"/>
    </row>
    <row r="497" spans="1:50" ht="37" x14ac:dyDescent="0.2">
      <c r="A497" s="6" t="s">
        <v>1100</v>
      </c>
      <c r="B497" s="7" t="s">
        <v>1101</v>
      </c>
      <c r="C497" s="7" t="s">
        <v>1127</v>
      </c>
      <c r="D497" s="7" t="s">
        <v>27</v>
      </c>
      <c r="E497" s="7" t="s">
        <v>195</v>
      </c>
      <c r="F497" s="7">
        <v>19195794674</v>
      </c>
      <c r="G497" s="7">
        <v>19198887386</v>
      </c>
      <c r="H497" s="7">
        <v>1</v>
      </c>
      <c r="I497" s="7" t="s">
        <v>136</v>
      </c>
      <c r="J497" s="211" t="s">
        <v>1128</v>
      </c>
      <c r="M497" s="6" t="s">
        <v>1619</v>
      </c>
      <c r="N497" s="7" t="s">
        <v>1616</v>
      </c>
      <c r="O497" s="7" t="s">
        <v>1617</v>
      </c>
      <c r="P497" s="7">
        <v>476</v>
      </c>
      <c r="Q497" s="7">
        <v>-9.2233720368547697E+18</v>
      </c>
      <c r="R497" s="211" t="s">
        <v>1128</v>
      </c>
      <c r="S497" s="7" t="s">
        <v>1101</v>
      </c>
      <c r="T497" s="7" t="s">
        <v>2096</v>
      </c>
      <c r="U497" s="7" t="s">
        <v>2098</v>
      </c>
      <c r="V497" s="7">
        <v>25359.388999999999</v>
      </c>
      <c r="W497" s="7">
        <v>105</v>
      </c>
      <c r="X497" s="7">
        <v>19</v>
      </c>
      <c r="Y497" s="7">
        <v>31</v>
      </c>
      <c r="Z497" s="7" t="s">
        <v>2125</v>
      </c>
      <c r="AA497" s="7" t="s">
        <v>2126</v>
      </c>
      <c r="AB497" s="22">
        <v>339.57299999999998</v>
      </c>
      <c r="AC497" s="7" t="b">
        <v>1</v>
      </c>
      <c r="AD497" s="7">
        <v>0.99875199999999997</v>
      </c>
      <c r="AE497" s="7" t="s">
        <v>1667</v>
      </c>
      <c r="AF497" s="265"/>
      <c r="AG497" s="258">
        <f t="shared" si="14"/>
        <v>0.34</v>
      </c>
      <c r="AH497" s="7" t="str">
        <f t="shared" si="15"/>
        <v>YES</v>
      </c>
      <c r="AI497" s="265"/>
      <c r="AJ497" s="238"/>
      <c r="AK497" s="238"/>
      <c r="AL497" s="238"/>
      <c r="AM497" s="238"/>
      <c r="AN497" s="238"/>
      <c r="AO497" s="238"/>
      <c r="AP497" s="238"/>
      <c r="AQ497" s="238"/>
      <c r="AR497" s="238"/>
      <c r="AS497" s="238"/>
      <c r="AT497" s="238"/>
      <c r="AU497" s="238"/>
      <c r="AV497" s="238"/>
      <c r="AW497" s="238"/>
      <c r="AX497" s="238"/>
    </row>
    <row r="498" spans="1:50" ht="37" x14ac:dyDescent="0.2">
      <c r="A498" s="6" t="s">
        <v>1100</v>
      </c>
      <c r="B498" s="7" t="s">
        <v>1101</v>
      </c>
      <c r="C498" s="7" t="s">
        <v>1129</v>
      </c>
      <c r="D498" s="7" t="s">
        <v>27</v>
      </c>
      <c r="E498" s="7" t="s">
        <v>195</v>
      </c>
      <c r="F498" s="7">
        <v>19195794674</v>
      </c>
      <c r="G498" s="7">
        <v>19198887386</v>
      </c>
      <c r="H498" s="7">
        <v>1</v>
      </c>
      <c r="I498" s="7" t="s">
        <v>136</v>
      </c>
      <c r="J498" s="213" t="s">
        <v>1130</v>
      </c>
      <c r="M498" s="6" t="s">
        <v>1619</v>
      </c>
      <c r="N498" s="7" t="s">
        <v>1616</v>
      </c>
      <c r="O498" s="7" t="s">
        <v>1617</v>
      </c>
      <c r="P498" s="7">
        <v>477</v>
      </c>
      <c r="Q498" s="7">
        <v>-9.2233720368547697E+18</v>
      </c>
      <c r="R498" s="213" t="s">
        <v>1130</v>
      </c>
      <c r="S498" s="7" t="s">
        <v>1101</v>
      </c>
      <c r="T498" s="7" t="s">
        <v>2096</v>
      </c>
      <c r="U498" s="7" t="s">
        <v>2098</v>
      </c>
      <c r="V498" s="7">
        <v>25359.388999999999</v>
      </c>
      <c r="W498" s="7">
        <v>107</v>
      </c>
      <c r="X498" s="7">
        <v>18</v>
      </c>
      <c r="Y498" s="7">
        <v>32</v>
      </c>
      <c r="Z498" s="7" t="s">
        <v>2126</v>
      </c>
      <c r="AA498" s="7" t="s">
        <v>2127</v>
      </c>
      <c r="AB498" s="22">
        <v>339.57299999999998</v>
      </c>
      <c r="AC498" s="7" t="b">
        <v>0</v>
      </c>
      <c r="AD498" s="7">
        <v>1.8799999999999999E-4</v>
      </c>
      <c r="AE498" s="7" t="s">
        <v>1623</v>
      </c>
      <c r="AF498" s="265"/>
      <c r="AG498" s="258">
        <f t="shared" si="14"/>
        <v>0.34</v>
      </c>
      <c r="AH498" s="7" t="str">
        <f t="shared" si="15"/>
        <v>NO</v>
      </c>
      <c r="AI498" s="265"/>
      <c r="AJ498" s="238"/>
      <c r="AK498" s="238"/>
      <c r="AL498" s="238"/>
      <c r="AM498" s="238"/>
      <c r="AN498" s="238"/>
      <c r="AO498" s="238"/>
      <c r="AP498" s="238"/>
      <c r="AQ498" s="238"/>
      <c r="AR498" s="238"/>
      <c r="AS498" s="238"/>
      <c r="AT498" s="238"/>
      <c r="AU498" s="238"/>
      <c r="AV498" s="238"/>
      <c r="AW498" s="238"/>
      <c r="AX498" s="238"/>
    </row>
    <row r="499" spans="1:50" x14ac:dyDescent="0.2">
      <c r="A499" s="6" t="s">
        <v>1100</v>
      </c>
      <c r="B499" s="7" t="s">
        <v>1101</v>
      </c>
      <c r="C499" s="7" t="s">
        <v>1131</v>
      </c>
      <c r="D499" s="7" t="s">
        <v>27</v>
      </c>
      <c r="E499" s="7" t="s">
        <v>195</v>
      </c>
      <c r="F499" s="7">
        <v>19195794674</v>
      </c>
      <c r="G499" s="7">
        <v>19198887386</v>
      </c>
      <c r="H499" s="7">
        <v>1</v>
      </c>
      <c r="I499" s="7" t="s">
        <v>136</v>
      </c>
      <c r="J499" s="213" t="s">
        <v>1132</v>
      </c>
      <c r="M499" s="6" t="s">
        <v>1619</v>
      </c>
      <c r="N499" s="7" t="s">
        <v>1616</v>
      </c>
      <c r="O499" s="7" t="s">
        <v>1617</v>
      </c>
      <c r="P499" s="7">
        <v>478</v>
      </c>
      <c r="Q499" s="7">
        <v>-9.2233720368547697E+18</v>
      </c>
      <c r="R499" s="213" t="s">
        <v>1132</v>
      </c>
      <c r="S499" s="7" t="s">
        <v>1101</v>
      </c>
      <c r="T499" s="7" t="s">
        <v>2096</v>
      </c>
      <c r="U499" s="7" t="s">
        <v>2098</v>
      </c>
      <c r="V499" s="7">
        <v>25359.388999999999</v>
      </c>
      <c r="W499" s="7">
        <v>39</v>
      </c>
      <c r="X499" s="7">
        <v>7</v>
      </c>
      <c r="Y499" s="7">
        <v>14</v>
      </c>
      <c r="Z499" s="7" t="s">
        <v>2127</v>
      </c>
      <c r="AA499" s="7" t="s">
        <v>2128</v>
      </c>
      <c r="AB499" s="22">
        <v>339.57299999999998</v>
      </c>
      <c r="AC499" s="7" t="b">
        <v>0</v>
      </c>
      <c r="AD499" s="7">
        <v>3.0262000000000001E-2</v>
      </c>
      <c r="AE499" s="7" t="s">
        <v>1623</v>
      </c>
      <c r="AF499" s="265"/>
      <c r="AG499" s="258">
        <f t="shared" si="14"/>
        <v>0.34</v>
      </c>
      <c r="AH499" s="7" t="str">
        <f t="shared" si="15"/>
        <v>NO</v>
      </c>
      <c r="AI499" s="265"/>
      <c r="AJ499" s="238"/>
      <c r="AK499" s="238"/>
      <c r="AL499" s="238"/>
      <c r="AM499" s="238"/>
      <c r="AN499" s="238"/>
      <c r="AO499" s="238"/>
      <c r="AP499" s="238"/>
      <c r="AQ499" s="238"/>
      <c r="AR499" s="238"/>
      <c r="AS499" s="238"/>
      <c r="AT499" s="238"/>
      <c r="AU499" s="238"/>
      <c r="AV499" s="238"/>
      <c r="AW499" s="238"/>
      <c r="AX499" s="238"/>
    </row>
    <row r="500" spans="1:50" ht="37" x14ac:dyDescent="0.2">
      <c r="A500" s="6" t="s">
        <v>1100</v>
      </c>
      <c r="B500" s="7" t="s">
        <v>1101</v>
      </c>
      <c r="C500" s="7" t="s">
        <v>1133</v>
      </c>
      <c r="D500" s="7" t="s">
        <v>27</v>
      </c>
      <c r="E500" s="7" t="s">
        <v>195</v>
      </c>
      <c r="F500" s="7">
        <v>19195794674</v>
      </c>
      <c r="G500" s="7">
        <v>19198887386</v>
      </c>
      <c r="H500" s="7">
        <v>1</v>
      </c>
      <c r="I500" s="7" t="s">
        <v>136</v>
      </c>
      <c r="J500" s="211" t="s">
        <v>1134</v>
      </c>
      <c r="M500" s="6" t="s">
        <v>1619</v>
      </c>
      <c r="N500" s="7" t="s">
        <v>1616</v>
      </c>
      <c r="O500" s="7" t="s">
        <v>1617</v>
      </c>
      <c r="P500" s="7">
        <v>479</v>
      </c>
      <c r="Q500" s="7">
        <v>-9.2233720368547697E+18</v>
      </c>
      <c r="R500" s="211" t="s">
        <v>1134</v>
      </c>
      <c r="S500" s="7" t="s">
        <v>1101</v>
      </c>
      <c r="T500" s="7" t="s">
        <v>2096</v>
      </c>
      <c r="U500" s="7" t="s">
        <v>2098</v>
      </c>
      <c r="V500" s="7">
        <v>25359.388999999999</v>
      </c>
      <c r="W500" s="7">
        <v>111</v>
      </c>
      <c r="X500" s="7">
        <v>18</v>
      </c>
      <c r="Y500" s="7">
        <v>35</v>
      </c>
      <c r="Z500" s="7" t="s">
        <v>2128</v>
      </c>
      <c r="AA500" s="7" t="s">
        <v>2129</v>
      </c>
      <c r="AB500" s="22">
        <v>339.57299999999998</v>
      </c>
      <c r="AC500" s="7" t="b">
        <v>0</v>
      </c>
      <c r="AD500" s="7">
        <v>7.4729999999999996E-3</v>
      </c>
      <c r="AE500" s="7" t="s">
        <v>1623</v>
      </c>
      <c r="AF500" s="265"/>
      <c r="AG500" s="258">
        <f t="shared" si="14"/>
        <v>0.34</v>
      </c>
      <c r="AH500" s="7" t="str">
        <f t="shared" si="15"/>
        <v>NO</v>
      </c>
      <c r="AI500" s="265"/>
      <c r="AJ500" s="238"/>
      <c r="AK500" s="238"/>
      <c r="AL500" s="238"/>
      <c r="AM500" s="238"/>
      <c r="AN500" s="238"/>
      <c r="AO500" s="238"/>
      <c r="AP500" s="238"/>
      <c r="AQ500" s="238"/>
      <c r="AR500" s="238"/>
      <c r="AS500" s="238"/>
      <c r="AT500" s="238"/>
      <c r="AU500" s="238"/>
      <c r="AV500" s="238"/>
      <c r="AW500" s="238"/>
      <c r="AX500" s="238"/>
    </row>
    <row r="501" spans="1:50" ht="37" x14ac:dyDescent="0.2">
      <c r="A501" s="6" t="s">
        <v>1100</v>
      </c>
      <c r="B501" s="7" t="s">
        <v>1101</v>
      </c>
      <c r="C501" s="7" t="s">
        <v>1135</v>
      </c>
      <c r="D501" s="7" t="s">
        <v>27</v>
      </c>
      <c r="E501" s="7" t="s">
        <v>195</v>
      </c>
      <c r="F501" s="7">
        <v>19195794674</v>
      </c>
      <c r="G501" s="7">
        <v>19198887386</v>
      </c>
      <c r="H501" s="7">
        <v>1</v>
      </c>
      <c r="I501" s="7" t="s">
        <v>136</v>
      </c>
      <c r="J501" s="213" t="s">
        <v>1136</v>
      </c>
      <c r="M501" s="6" t="s">
        <v>1619</v>
      </c>
      <c r="N501" s="7" t="s">
        <v>1616</v>
      </c>
      <c r="O501" s="7" t="s">
        <v>1617</v>
      </c>
      <c r="P501" s="7">
        <v>480</v>
      </c>
      <c r="Q501" s="7">
        <v>-9.2233720368547697E+18</v>
      </c>
      <c r="R501" s="213" t="s">
        <v>1136</v>
      </c>
      <c r="S501" s="7" t="s">
        <v>1101</v>
      </c>
      <c r="T501" s="7" t="s">
        <v>2130</v>
      </c>
      <c r="U501" s="7" t="s">
        <v>2132</v>
      </c>
      <c r="V501" s="7">
        <v>10866.33</v>
      </c>
      <c r="W501" s="7">
        <v>91</v>
      </c>
      <c r="X501" s="7">
        <v>10</v>
      </c>
      <c r="Y501" s="7">
        <v>34</v>
      </c>
      <c r="Z501" s="7" t="s">
        <v>2130</v>
      </c>
      <c r="AA501" s="7" t="s">
        <v>2131</v>
      </c>
      <c r="AB501" s="22">
        <v>339.57299999999998</v>
      </c>
      <c r="AC501" s="7" t="b">
        <v>0</v>
      </c>
      <c r="AD501" s="7">
        <v>0.10578</v>
      </c>
      <c r="AE501" s="7" t="s">
        <v>1623</v>
      </c>
      <c r="AF501" s="265"/>
      <c r="AG501" s="258">
        <f t="shared" si="14"/>
        <v>0.34</v>
      </c>
      <c r="AH501" s="7" t="str">
        <f t="shared" si="15"/>
        <v>NO</v>
      </c>
      <c r="AI501" s="265"/>
      <c r="AJ501" s="238"/>
      <c r="AK501" s="238"/>
      <c r="AL501" s="238"/>
      <c r="AM501" s="238"/>
      <c r="AN501" s="238"/>
      <c r="AO501" s="238"/>
      <c r="AP501" s="238"/>
      <c r="AQ501" s="238"/>
      <c r="AR501" s="238"/>
      <c r="AS501" s="238"/>
      <c r="AT501" s="238"/>
      <c r="AU501" s="238"/>
      <c r="AV501" s="238"/>
      <c r="AW501" s="238"/>
      <c r="AX501" s="238"/>
    </row>
    <row r="502" spans="1:50" ht="37" x14ac:dyDescent="0.2">
      <c r="A502" s="6" t="s">
        <v>1100</v>
      </c>
      <c r="B502" s="7" t="s">
        <v>1101</v>
      </c>
      <c r="C502" s="7" t="s">
        <v>1137</v>
      </c>
      <c r="D502" s="7" t="s">
        <v>27</v>
      </c>
      <c r="E502" s="7" t="s">
        <v>195</v>
      </c>
      <c r="F502" s="7">
        <v>19195794674</v>
      </c>
      <c r="G502" s="7">
        <v>19198887386</v>
      </c>
      <c r="H502" s="7">
        <v>1</v>
      </c>
      <c r="I502" s="7" t="s">
        <v>136</v>
      </c>
      <c r="J502" s="212" t="s">
        <v>1138</v>
      </c>
      <c r="M502" s="6" t="s">
        <v>1619</v>
      </c>
      <c r="N502" s="7" t="s">
        <v>1616</v>
      </c>
      <c r="O502" s="7" t="s">
        <v>1617</v>
      </c>
      <c r="P502" s="7">
        <v>481</v>
      </c>
      <c r="Q502" s="7">
        <v>-9.2233720368547697E+18</v>
      </c>
      <c r="R502" s="217" t="s">
        <v>1138</v>
      </c>
      <c r="S502" s="7" t="s">
        <v>1101</v>
      </c>
      <c r="T502" s="7" t="s">
        <v>2130</v>
      </c>
      <c r="U502" s="7" t="s">
        <v>2132</v>
      </c>
      <c r="V502" s="7">
        <v>10866.33</v>
      </c>
      <c r="W502" s="7">
        <v>109</v>
      </c>
      <c r="X502" s="7">
        <v>20</v>
      </c>
      <c r="Y502" s="7">
        <v>53</v>
      </c>
      <c r="Z502" s="7" t="s">
        <v>2131</v>
      </c>
      <c r="AA502" s="7" t="s">
        <v>2133</v>
      </c>
      <c r="AB502" s="22">
        <v>339.57299999999998</v>
      </c>
      <c r="AC502" s="7" t="b">
        <v>0</v>
      </c>
      <c r="AD502" s="7">
        <v>1.243E-3</v>
      </c>
      <c r="AE502" s="7" t="s">
        <v>1623</v>
      </c>
      <c r="AF502" s="265"/>
      <c r="AG502" s="258">
        <f t="shared" si="14"/>
        <v>0.34</v>
      </c>
      <c r="AH502" s="7" t="str">
        <f t="shared" si="15"/>
        <v>NO</v>
      </c>
      <c r="AI502" s="265"/>
      <c r="AJ502" s="238"/>
      <c r="AK502" s="238"/>
      <c r="AL502" s="238"/>
      <c r="AM502" s="238"/>
      <c r="AN502" s="238"/>
      <c r="AO502" s="238"/>
      <c r="AP502" s="238"/>
      <c r="AQ502" s="238"/>
      <c r="AR502" s="238"/>
      <c r="AS502" s="238"/>
      <c r="AT502" s="238"/>
      <c r="AU502" s="238"/>
      <c r="AV502" s="238"/>
      <c r="AW502" s="238"/>
      <c r="AX502" s="238"/>
    </row>
    <row r="503" spans="1:50" ht="49" x14ac:dyDescent="0.2">
      <c r="A503" s="6" t="s">
        <v>1100</v>
      </c>
      <c r="B503" s="7" t="s">
        <v>1101</v>
      </c>
      <c r="C503" s="7" t="s">
        <v>1139</v>
      </c>
      <c r="D503" s="7" t="s">
        <v>27</v>
      </c>
      <c r="E503" s="7" t="s">
        <v>195</v>
      </c>
      <c r="F503" s="7">
        <v>19195794674</v>
      </c>
      <c r="G503" s="7">
        <v>19198887386</v>
      </c>
      <c r="H503" s="7">
        <v>1</v>
      </c>
      <c r="I503" s="7" t="s">
        <v>136</v>
      </c>
      <c r="J503" s="212" t="s">
        <v>1140</v>
      </c>
      <c r="M503" s="6" t="s">
        <v>1619</v>
      </c>
      <c r="N503" s="7" t="s">
        <v>1616</v>
      </c>
      <c r="O503" s="7" t="s">
        <v>1617</v>
      </c>
      <c r="P503" s="7">
        <v>482</v>
      </c>
      <c r="Q503" s="7">
        <v>-9.2233720368547697E+18</v>
      </c>
      <c r="R503" s="217" t="s">
        <v>1140</v>
      </c>
      <c r="S503" s="7" t="s">
        <v>1101</v>
      </c>
      <c r="T503" s="7" t="s">
        <v>2130</v>
      </c>
      <c r="U503" s="7" t="s">
        <v>2132</v>
      </c>
      <c r="V503" s="7">
        <v>10866.33</v>
      </c>
      <c r="W503" s="7">
        <v>151</v>
      </c>
      <c r="X503" s="7">
        <v>24</v>
      </c>
      <c r="Y503" s="7">
        <v>51</v>
      </c>
      <c r="Z503" s="7" t="s">
        <v>2133</v>
      </c>
      <c r="AA503" s="7" t="s">
        <v>2134</v>
      </c>
      <c r="AB503" s="22">
        <v>339.57299999999998</v>
      </c>
      <c r="AC503" s="7" t="b">
        <v>0</v>
      </c>
      <c r="AD503" s="7">
        <v>0.164716</v>
      </c>
      <c r="AE503" s="7" t="s">
        <v>1623</v>
      </c>
      <c r="AF503" s="265"/>
      <c r="AG503" s="258">
        <f t="shared" si="14"/>
        <v>0.34</v>
      </c>
      <c r="AH503" s="7" t="str">
        <f t="shared" si="15"/>
        <v>NO</v>
      </c>
      <c r="AI503" s="265"/>
      <c r="AJ503" s="238"/>
      <c r="AK503" s="238"/>
      <c r="AL503" s="238"/>
      <c r="AM503" s="238"/>
      <c r="AN503" s="238"/>
      <c r="AO503" s="238"/>
      <c r="AP503" s="238"/>
      <c r="AQ503" s="238"/>
      <c r="AR503" s="238"/>
      <c r="AS503" s="238"/>
      <c r="AT503" s="238"/>
      <c r="AU503" s="238"/>
      <c r="AV503" s="238"/>
      <c r="AW503" s="238"/>
      <c r="AX503" s="238"/>
    </row>
    <row r="504" spans="1:50" ht="37" x14ac:dyDescent="0.2">
      <c r="A504" s="6" t="s">
        <v>1100</v>
      </c>
      <c r="B504" s="7" t="s">
        <v>1101</v>
      </c>
      <c r="C504" s="7" t="s">
        <v>1141</v>
      </c>
      <c r="D504" s="7" t="s">
        <v>27</v>
      </c>
      <c r="E504" s="7" t="s">
        <v>195</v>
      </c>
      <c r="F504" s="7">
        <v>19195794674</v>
      </c>
      <c r="G504" s="7">
        <v>19198887386</v>
      </c>
      <c r="H504" s="7">
        <v>1</v>
      </c>
      <c r="I504" s="7" t="s">
        <v>136</v>
      </c>
      <c r="J504" s="211" t="s">
        <v>1142</v>
      </c>
      <c r="M504" s="6" t="s">
        <v>1619</v>
      </c>
      <c r="N504" s="7" t="s">
        <v>1616</v>
      </c>
      <c r="O504" s="7" t="s">
        <v>1617</v>
      </c>
      <c r="P504" s="7">
        <v>483</v>
      </c>
      <c r="Q504" s="7">
        <v>-9.2233720368547697E+18</v>
      </c>
      <c r="R504" s="211" t="s">
        <v>1142</v>
      </c>
      <c r="S504" s="7" t="s">
        <v>1101</v>
      </c>
      <c r="T504" s="7" t="s">
        <v>2130</v>
      </c>
      <c r="U504" s="7" t="s">
        <v>2132</v>
      </c>
      <c r="V504" s="7">
        <v>10866.33</v>
      </c>
      <c r="W504" s="7">
        <v>112</v>
      </c>
      <c r="X504" s="7">
        <v>19</v>
      </c>
      <c r="Y504" s="7">
        <v>27</v>
      </c>
      <c r="Z504" s="7" t="s">
        <v>2134</v>
      </c>
      <c r="AA504" s="7" t="s">
        <v>2135</v>
      </c>
      <c r="AB504" s="22">
        <v>339.57299999999998</v>
      </c>
      <c r="AC504" s="7" t="b">
        <v>0</v>
      </c>
      <c r="AD504" s="7">
        <v>2.6152000000000002E-2</v>
      </c>
      <c r="AE504" s="7" t="s">
        <v>1623</v>
      </c>
      <c r="AF504" s="265"/>
      <c r="AG504" s="258">
        <f t="shared" si="14"/>
        <v>0.34</v>
      </c>
      <c r="AH504" s="7" t="str">
        <f t="shared" si="15"/>
        <v>NO</v>
      </c>
      <c r="AI504" s="265"/>
      <c r="AJ504" s="238"/>
      <c r="AK504" s="238"/>
      <c r="AL504" s="238"/>
      <c r="AM504" s="238"/>
      <c r="AN504" s="238"/>
      <c r="AO504" s="238"/>
      <c r="AP504" s="238"/>
      <c r="AQ504" s="238"/>
      <c r="AR504" s="238"/>
      <c r="AS504" s="238"/>
      <c r="AT504" s="238"/>
      <c r="AU504" s="238"/>
      <c r="AV504" s="238"/>
      <c r="AW504" s="238"/>
      <c r="AX504" s="238"/>
    </row>
    <row r="505" spans="1:50" ht="25" x14ac:dyDescent="0.2">
      <c r="A505" s="6" t="s">
        <v>1100</v>
      </c>
      <c r="B505" s="7" t="s">
        <v>1101</v>
      </c>
      <c r="C505" s="7" t="s">
        <v>1143</v>
      </c>
      <c r="D505" s="7" t="s">
        <v>27</v>
      </c>
      <c r="E505" s="7" t="s">
        <v>195</v>
      </c>
      <c r="F505" s="7">
        <v>19195794674</v>
      </c>
      <c r="G505" s="7">
        <v>19198887386</v>
      </c>
      <c r="H505" s="7">
        <v>1</v>
      </c>
      <c r="I505" s="7" t="s">
        <v>136</v>
      </c>
      <c r="J505" s="213" t="s">
        <v>1144</v>
      </c>
      <c r="M505" s="6" t="s">
        <v>1619</v>
      </c>
      <c r="N505" s="7" t="s">
        <v>1616</v>
      </c>
      <c r="O505" s="7" t="s">
        <v>1617</v>
      </c>
      <c r="P505" s="7">
        <v>484</v>
      </c>
      <c r="Q505" s="7">
        <v>-9.2233720368547697E+18</v>
      </c>
      <c r="R505" s="213" t="s">
        <v>1144</v>
      </c>
      <c r="S505" s="7" t="s">
        <v>1101</v>
      </c>
      <c r="T505" s="7" t="s">
        <v>2130</v>
      </c>
      <c r="U505" s="7" t="s">
        <v>2132</v>
      </c>
      <c r="V505" s="7">
        <v>10866.33</v>
      </c>
      <c r="W505" s="7">
        <v>60</v>
      </c>
      <c r="X505" s="7">
        <v>9</v>
      </c>
      <c r="Y505" s="7">
        <v>21</v>
      </c>
      <c r="Z505" s="7" t="s">
        <v>2135</v>
      </c>
      <c r="AA505" s="7" t="s">
        <v>2136</v>
      </c>
      <c r="AB505" s="22">
        <v>339.57299999999998</v>
      </c>
      <c r="AC505" s="7" t="b">
        <v>1</v>
      </c>
      <c r="AD505" s="7">
        <v>0.99954699999999996</v>
      </c>
      <c r="AE505" s="7" t="s">
        <v>1667</v>
      </c>
      <c r="AF505" s="265"/>
      <c r="AG505" s="258">
        <f t="shared" si="14"/>
        <v>0.34</v>
      </c>
      <c r="AH505" s="7" t="str">
        <f t="shared" si="15"/>
        <v>YES</v>
      </c>
      <c r="AI505" s="265"/>
      <c r="AJ505" s="238"/>
      <c r="AK505" s="238"/>
      <c r="AL505" s="238"/>
      <c r="AM505" s="238"/>
      <c r="AN505" s="238"/>
      <c r="AO505" s="238"/>
      <c r="AP505" s="238"/>
      <c r="AQ505" s="238"/>
      <c r="AR505" s="238"/>
      <c r="AS505" s="238"/>
      <c r="AT505" s="238"/>
      <c r="AU505" s="238"/>
      <c r="AV505" s="238"/>
      <c r="AW505" s="238"/>
      <c r="AX505" s="238"/>
    </row>
    <row r="506" spans="1:50" ht="49" x14ac:dyDescent="0.2">
      <c r="A506" s="6" t="s">
        <v>1100</v>
      </c>
      <c r="B506" s="7" t="s">
        <v>1101</v>
      </c>
      <c r="C506" s="7" t="s">
        <v>1145</v>
      </c>
      <c r="D506" s="7" t="s">
        <v>27</v>
      </c>
      <c r="E506" s="7" t="s">
        <v>195</v>
      </c>
      <c r="F506" s="7">
        <v>19195794674</v>
      </c>
      <c r="G506" s="7">
        <v>19198887386</v>
      </c>
      <c r="H506" s="7">
        <v>1</v>
      </c>
      <c r="I506" s="7" t="s">
        <v>136</v>
      </c>
      <c r="J506" s="211" t="s">
        <v>1146</v>
      </c>
      <c r="M506" s="6" t="s">
        <v>1619</v>
      </c>
      <c r="N506" s="7" t="s">
        <v>1616</v>
      </c>
      <c r="O506" s="7" t="s">
        <v>1617</v>
      </c>
      <c r="P506" s="7">
        <v>485</v>
      </c>
      <c r="Q506" s="7">
        <v>-9.2233720368547697E+18</v>
      </c>
      <c r="R506" s="211" t="s">
        <v>1146</v>
      </c>
      <c r="S506" s="7" t="s">
        <v>1101</v>
      </c>
      <c r="T506" s="7" t="s">
        <v>2130</v>
      </c>
      <c r="U506" s="7" t="s">
        <v>2132</v>
      </c>
      <c r="V506" s="7">
        <v>10866.33</v>
      </c>
      <c r="W506" s="7">
        <v>136</v>
      </c>
      <c r="X506" s="7">
        <v>23</v>
      </c>
      <c r="Y506" s="7">
        <v>54</v>
      </c>
      <c r="Z506" s="7" t="s">
        <v>2136</v>
      </c>
      <c r="AA506" s="7" t="s">
        <v>2137</v>
      </c>
      <c r="AB506" s="22">
        <v>339.57299999999998</v>
      </c>
      <c r="AC506" s="7" t="b">
        <v>1</v>
      </c>
      <c r="AD506" s="7">
        <v>0.99617100000000003</v>
      </c>
      <c r="AE506" s="7" t="s">
        <v>1667</v>
      </c>
      <c r="AF506" s="265"/>
      <c r="AG506" s="258">
        <f t="shared" si="14"/>
        <v>0.34</v>
      </c>
      <c r="AH506" s="7" t="str">
        <f t="shared" si="15"/>
        <v>YES</v>
      </c>
      <c r="AI506" s="265"/>
      <c r="AJ506" s="238"/>
      <c r="AK506" s="238"/>
      <c r="AL506" s="238"/>
      <c r="AM506" s="238"/>
      <c r="AN506" s="238"/>
      <c r="AO506" s="238"/>
      <c r="AP506" s="238"/>
      <c r="AQ506" s="238"/>
      <c r="AR506" s="238"/>
      <c r="AS506" s="238"/>
      <c r="AT506" s="238"/>
      <c r="AU506" s="238"/>
      <c r="AV506" s="238"/>
      <c r="AW506" s="238"/>
      <c r="AX506" s="238"/>
    </row>
    <row r="507" spans="1:50" ht="37" x14ac:dyDescent="0.2">
      <c r="A507" s="6" t="s">
        <v>1100</v>
      </c>
      <c r="B507" s="7" t="s">
        <v>1101</v>
      </c>
      <c r="C507" s="7" t="s">
        <v>1147</v>
      </c>
      <c r="D507" s="7" t="s">
        <v>27</v>
      </c>
      <c r="E507" s="7" t="s">
        <v>195</v>
      </c>
      <c r="F507" s="7">
        <v>19195794674</v>
      </c>
      <c r="G507" s="7">
        <v>19198887386</v>
      </c>
      <c r="H507" s="7">
        <v>1</v>
      </c>
      <c r="I507" s="7" t="s">
        <v>136</v>
      </c>
      <c r="J507" s="212" t="s">
        <v>1148</v>
      </c>
      <c r="M507" s="6" t="s">
        <v>1619</v>
      </c>
      <c r="N507" s="7" t="s">
        <v>1616</v>
      </c>
      <c r="O507" s="7" t="s">
        <v>1617</v>
      </c>
      <c r="P507" s="7">
        <v>486</v>
      </c>
      <c r="Q507" s="7">
        <v>-9.2233720368547697E+18</v>
      </c>
      <c r="R507" s="217" t="s">
        <v>1148</v>
      </c>
      <c r="S507" s="7" t="s">
        <v>1101</v>
      </c>
      <c r="T507" s="7" t="s">
        <v>2130</v>
      </c>
      <c r="U507" s="7" t="s">
        <v>2132</v>
      </c>
      <c r="V507" s="7">
        <v>10866.33</v>
      </c>
      <c r="W507" s="7">
        <v>115</v>
      </c>
      <c r="X507" s="7">
        <v>19</v>
      </c>
      <c r="Y507" s="7">
        <v>42</v>
      </c>
      <c r="Z507" s="7" t="s">
        <v>2137</v>
      </c>
      <c r="AA507" s="7" t="s">
        <v>2138</v>
      </c>
      <c r="AB507" s="22">
        <v>339.57299999999998</v>
      </c>
      <c r="AC507" s="7" t="b">
        <v>1</v>
      </c>
      <c r="AD507" s="7">
        <v>0.83315700000000004</v>
      </c>
      <c r="AE507" s="7" t="s">
        <v>1667</v>
      </c>
      <c r="AF507" s="265"/>
      <c r="AG507" s="258">
        <f t="shared" si="14"/>
        <v>0.34</v>
      </c>
      <c r="AH507" s="7" t="str">
        <f t="shared" si="15"/>
        <v>YES</v>
      </c>
      <c r="AI507" s="265"/>
      <c r="AJ507" s="238"/>
      <c r="AK507" s="238"/>
      <c r="AL507" s="238"/>
      <c r="AM507" s="238"/>
      <c r="AN507" s="238"/>
      <c r="AO507" s="238"/>
      <c r="AP507" s="238"/>
      <c r="AQ507" s="238"/>
      <c r="AR507" s="238"/>
      <c r="AS507" s="238"/>
      <c r="AT507" s="238"/>
      <c r="AU507" s="238"/>
      <c r="AV507" s="238"/>
      <c r="AW507" s="238"/>
      <c r="AX507" s="238"/>
    </row>
    <row r="508" spans="1:50" ht="37" x14ac:dyDescent="0.2">
      <c r="A508" s="6" t="s">
        <v>1100</v>
      </c>
      <c r="B508" s="7" t="s">
        <v>1101</v>
      </c>
      <c r="C508" s="7" t="s">
        <v>1149</v>
      </c>
      <c r="D508" s="7" t="s">
        <v>27</v>
      </c>
      <c r="E508" s="7" t="s">
        <v>195</v>
      </c>
      <c r="F508" s="7">
        <v>19195794674</v>
      </c>
      <c r="G508" s="7">
        <v>19198887386</v>
      </c>
      <c r="H508" s="7">
        <v>1</v>
      </c>
      <c r="I508" s="7" t="s">
        <v>136</v>
      </c>
      <c r="J508" s="212" t="s">
        <v>1150</v>
      </c>
      <c r="M508" s="6" t="s">
        <v>1619</v>
      </c>
      <c r="N508" s="7" t="s">
        <v>1616</v>
      </c>
      <c r="O508" s="7" t="s">
        <v>1617</v>
      </c>
      <c r="P508" s="7">
        <v>487</v>
      </c>
      <c r="Q508" s="7">
        <v>-9.2233720368547697E+18</v>
      </c>
      <c r="R508" s="217" t="s">
        <v>1150</v>
      </c>
      <c r="S508" s="7" t="s">
        <v>1101</v>
      </c>
      <c r="T508" s="7" t="s">
        <v>2130</v>
      </c>
      <c r="U508" s="7" t="s">
        <v>2132</v>
      </c>
      <c r="V508" s="7">
        <v>10866.33</v>
      </c>
      <c r="W508" s="7">
        <v>110</v>
      </c>
      <c r="X508" s="7">
        <v>18</v>
      </c>
      <c r="Y508" s="7">
        <v>46</v>
      </c>
      <c r="Z508" s="7" t="s">
        <v>2138</v>
      </c>
      <c r="AA508" s="7" t="s">
        <v>2139</v>
      </c>
      <c r="AB508" s="22">
        <v>339.57299999999998</v>
      </c>
      <c r="AC508" s="7" t="b">
        <v>0</v>
      </c>
      <c r="AD508" s="7">
        <v>2.9662999999999998E-2</v>
      </c>
      <c r="AE508" s="7" t="s">
        <v>1623</v>
      </c>
      <c r="AF508" s="265"/>
      <c r="AG508" s="258">
        <f t="shared" si="14"/>
        <v>0.34</v>
      </c>
      <c r="AH508" s="7" t="str">
        <f t="shared" si="15"/>
        <v>NO</v>
      </c>
      <c r="AI508" s="265"/>
      <c r="AJ508" s="238"/>
      <c r="AK508" s="238"/>
      <c r="AL508" s="238"/>
      <c r="AM508" s="238"/>
      <c r="AN508" s="238"/>
      <c r="AO508" s="238"/>
      <c r="AP508" s="238"/>
      <c r="AQ508" s="238"/>
      <c r="AR508" s="238"/>
      <c r="AS508" s="238"/>
      <c r="AT508" s="238"/>
      <c r="AU508" s="238"/>
      <c r="AV508" s="238"/>
      <c r="AW508" s="238"/>
      <c r="AX508" s="238"/>
    </row>
    <row r="509" spans="1:50" ht="25" x14ac:dyDescent="0.2">
      <c r="A509" s="6" t="s">
        <v>1100</v>
      </c>
      <c r="B509" s="7" t="s">
        <v>1101</v>
      </c>
      <c r="C509" s="7" t="s">
        <v>1151</v>
      </c>
      <c r="D509" s="7" t="s">
        <v>27</v>
      </c>
      <c r="E509" s="7" t="s">
        <v>195</v>
      </c>
      <c r="F509" s="7">
        <v>19195794674</v>
      </c>
      <c r="G509" s="7">
        <v>19198887386</v>
      </c>
      <c r="H509" s="7">
        <v>1</v>
      </c>
      <c r="I509" s="7" t="s">
        <v>136</v>
      </c>
      <c r="J509" s="212" t="s">
        <v>1152</v>
      </c>
      <c r="M509" s="6" t="s">
        <v>1619</v>
      </c>
      <c r="N509" s="7" t="s">
        <v>1616</v>
      </c>
      <c r="O509" s="7" t="s">
        <v>1617</v>
      </c>
      <c r="P509" s="7">
        <v>488</v>
      </c>
      <c r="Q509" s="7">
        <v>-9.2233720368547697E+18</v>
      </c>
      <c r="R509" s="217" t="s">
        <v>1152</v>
      </c>
      <c r="S509" s="7" t="s">
        <v>1101</v>
      </c>
      <c r="T509" s="7" t="s">
        <v>2130</v>
      </c>
      <c r="U509" s="7" t="s">
        <v>2132</v>
      </c>
      <c r="V509" s="7">
        <v>10866.33</v>
      </c>
      <c r="W509" s="7">
        <v>87</v>
      </c>
      <c r="X509" s="7">
        <v>14</v>
      </c>
      <c r="Y509" s="7">
        <v>39</v>
      </c>
      <c r="Z509" s="7" t="s">
        <v>2139</v>
      </c>
      <c r="AA509" s="7" t="s">
        <v>2140</v>
      </c>
      <c r="AB509" s="22">
        <v>339.57299999999998</v>
      </c>
      <c r="AC509" s="7" t="b">
        <v>1</v>
      </c>
      <c r="AD509" s="7">
        <v>0.99568900000000005</v>
      </c>
      <c r="AE509" s="7" t="s">
        <v>1667</v>
      </c>
      <c r="AF509" s="265"/>
      <c r="AG509" s="258">
        <f t="shared" si="14"/>
        <v>0.34</v>
      </c>
      <c r="AH509" s="7" t="str">
        <f t="shared" si="15"/>
        <v>YES</v>
      </c>
      <c r="AI509" s="265"/>
      <c r="AJ509" s="238"/>
      <c r="AK509" s="238"/>
      <c r="AL509" s="238"/>
      <c r="AM509" s="238"/>
      <c r="AN509" s="238"/>
      <c r="AO509" s="238"/>
      <c r="AP509" s="238"/>
      <c r="AQ509" s="238"/>
      <c r="AR509" s="238"/>
      <c r="AS509" s="238"/>
      <c r="AT509" s="238"/>
      <c r="AU509" s="238"/>
      <c r="AV509" s="238"/>
      <c r="AW509" s="238"/>
      <c r="AX509" s="238"/>
    </row>
    <row r="510" spans="1:50" ht="61" x14ac:dyDescent="0.2">
      <c r="A510" s="6" t="s">
        <v>1100</v>
      </c>
      <c r="B510" s="7" t="s">
        <v>1101</v>
      </c>
      <c r="C510" s="7" t="s">
        <v>1153</v>
      </c>
      <c r="D510" s="7" t="s">
        <v>27</v>
      </c>
      <c r="E510" s="7" t="s">
        <v>195</v>
      </c>
      <c r="F510" s="7">
        <v>19195794674</v>
      </c>
      <c r="G510" s="7">
        <v>19198887386</v>
      </c>
      <c r="H510" s="7">
        <v>1</v>
      </c>
      <c r="I510" s="7" t="s">
        <v>136</v>
      </c>
      <c r="J510" s="211" t="s">
        <v>1154</v>
      </c>
      <c r="M510" s="6" t="s">
        <v>1619</v>
      </c>
      <c r="N510" s="7" t="s">
        <v>1616</v>
      </c>
      <c r="O510" s="7" t="s">
        <v>1617</v>
      </c>
      <c r="P510" s="7">
        <v>489</v>
      </c>
      <c r="Q510" s="7">
        <v>-9.2233720368547697E+18</v>
      </c>
      <c r="R510" s="211" t="s">
        <v>1154</v>
      </c>
      <c r="S510" s="7" t="s">
        <v>1101</v>
      </c>
      <c r="T510" s="7" t="s">
        <v>2130</v>
      </c>
      <c r="U510" s="7" t="s">
        <v>2132</v>
      </c>
      <c r="V510" s="7">
        <v>10866.33</v>
      </c>
      <c r="W510" s="7">
        <v>172</v>
      </c>
      <c r="X510" s="7">
        <v>27</v>
      </c>
      <c r="Y510" s="7">
        <v>67</v>
      </c>
      <c r="Z510" s="7" t="s">
        <v>2140</v>
      </c>
      <c r="AA510" s="7" t="s">
        <v>2141</v>
      </c>
      <c r="AB510" s="22">
        <v>339.57299999999998</v>
      </c>
      <c r="AC510" s="7" t="b">
        <v>0</v>
      </c>
      <c r="AD510" s="7">
        <v>0.14360600000000001</v>
      </c>
      <c r="AE510" s="7" t="s">
        <v>1623</v>
      </c>
      <c r="AF510" s="265"/>
      <c r="AG510" s="258">
        <f t="shared" si="14"/>
        <v>0.34</v>
      </c>
      <c r="AH510" s="7" t="str">
        <f t="shared" si="15"/>
        <v>NO</v>
      </c>
      <c r="AI510" s="265"/>
      <c r="AJ510" s="238"/>
      <c r="AK510" s="238"/>
      <c r="AL510" s="238"/>
      <c r="AM510" s="238"/>
      <c r="AN510" s="238"/>
      <c r="AO510" s="238"/>
      <c r="AP510" s="238"/>
      <c r="AQ510" s="238"/>
      <c r="AR510" s="238"/>
      <c r="AS510" s="238"/>
      <c r="AT510" s="238"/>
      <c r="AU510" s="238"/>
      <c r="AV510" s="238"/>
      <c r="AW510" s="238"/>
      <c r="AX510" s="238"/>
    </row>
    <row r="511" spans="1:50" ht="61" x14ac:dyDescent="0.2">
      <c r="A511" s="6" t="s">
        <v>1100</v>
      </c>
      <c r="B511" s="7" t="s">
        <v>1101</v>
      </c>
      <c r="C511" s="7" t="s">
        <v>1155</v>
      </c>
      <c r="D511" s="7" t="s">
        <v>27</v>
      </c>
      <c r="E511" s="7" t="s">
        <v>195</v>
      </c>
      <c r="F511" s="7">
        <v>19195794674</v>
      </c>
      <c r="G511" s="7">
        <v>19198887386</v>
      </c>
      <c r="H511" s="7">
        <v>1</v>
      </c>
      <c r="I511" s="7" t="s">
        <v>136</v>
      </c>
      <c r="J511" s="211" t="s">
        <v>1156</v>
      </c>
      <c r="M511" s="6" t="s">
        <v>1619</v>
      </c>
      <c r="N511" s="7" t="s">
        <v>1616</v>
      </c>
      <c r="O511" s="7" t="s">
        <v>1617</v>
      </c>
      <c r="P511" s="7">
        <v>490</v>
      </c>
      <c r="Q511" s="7">
        <v>-9.2233720368547697E+18</v>
      </c>
      <c r="R511" s="211" t="s">
        <v>1156</v>
      </c>
      <c r="S511" s="7" t="s">
        <v>1101</v>
      </c>
      <c r="T511" s="7" t="s">
        <v>2130</v>
      </c>
      <c r="U511" s="7" t="s">
        <v>2132</v>
      </c>
      <c r="V511" s="7">
        <v>10866.33</v>
      </c>
      <c r="W511" s="7">
        <v>181</v>
      </c>
      <c r="X511" s="7">
        <v>27</v>
      </c>
      <c r="Y511" s="7">
        <v>72</v>
      </c>
      <c r="Z511" s="7" t="s">
        <v>2141</v>
      </c>
      <c r="AA511" s="7" t="s">
        <v>2142</v>
      </c>
      <c r="AB511" s="22">
        <v>339.57299999999998</v>
      </c>
      <c r="AC511" s="7" t="b">
        <v>1</v>
      </c>
      <c r="AD511" s="7">
        <v>0.99918200000000001</v>
      </c>
      <c r="AE511" s="7" t="s">
        <v>1667</v>
      </c>
      <c r="AF511" s="265"/>
      <c r="AG511" s="258">
        <f t="shared" si="14"/>
        <v>0.34</v>
      </c>
      <c r="AH511" s="7" t="str">
        <f t="shared" si="15"/>
        <v>YES</v>
      </c>
      <c r="AI511" s="265"/>
      <c r="AJ511" s="238"/>
      <c r="AK511" s="238"/>
      <c r="AL511" s="238"/>
      <c r="AM511" s="238"/>
      <c r="AN511" s="238"/>
      <c r="AO511" s="238"/>
      <c r="AP511" s="238"/>
      <c r="AQ511" s="238"/>
      <c r="AR511" s="238"/>
      <c r="AS511" s="238"/>
      <c r="AT511" s="238"/>
      <c r="AU511" s="238"/>
      <c r="AV511" s="238"/>
      <c r="AW511" s="238"/>
      <c r="AX511" s="238"/>
    </row>
    <row r="512" spans="1:50" ht="25" x14ac:dyDescent="0.2">
      <c r="A512" s="6" t="s">
        <v>1100</v>
      </c>
      <c r="B512" s="7" t="s">
        <v>1101</v>
      </c>
      <c r="C512" s="7" t="s">
        <v>1157</v>
      </c>
      <c r="D512" s="7" t="s">
        <v>27</v>
      </c>
      <c r="E512" s="7" t="s">
        <v>195</v>
      </c>
      <c r="F512" s="7">
        <v>19195794674</v>
      </c>
      <c r="G512" s="7">
        <v>19198887386</v>
      </c>
      <c r="H512" s="7">
        <v>1</v>
      </c>
      <c r="I512" s="7" t="s">
        <v>136</v>
      </c>
      <c r="J512" s="211" t="s">
        <v>1158</v>
      </c>
      <c r="M512" s="6" t="s">
        <v>1619</v>
      </c>
      <c r="N512" s="7" t="s">
        <v>1616</v>
      </c>
      <c r="O512" s="7" t="s">
        <v>1617</v>
      </c>
      <c r="P512" s="7">
        <v>491</v>
      </c>
      <c r="Q512" s="7">
        <v>-9.2233720368547697E+18</v>
      </c>
      <c r="R512" s="211" t="s">
        <v>1158</v>
      </c>
      <c r="S512" s="7" t="s">
        <v>1101</v>
      </c>
      <c r="T512" s="7" t="s">
        <v>2130</v>
      </c>
      <c r="U512" s="7" t="s">
        <v>2132</v>
      </c>
      <c r="V512" s="7">
        <v>10866.33</v>
      </c>
      <c r="W512" s="7">
        <v>80</v>
      </c>
      <c r="X512" s="7">
        <v>14</v>
      </c>
      <c r="Y512" s="7">
        <v>22</v>
      </c>
      <c r="Z512" s="7" t="s">
        <v>2142</v>
      </c>
      <c r="AA512" s="7" t="s">
        <v>2143</v>
      </c>
      <c r="AB512" s="22">
        <v>339.57299999999998</v>
      </c>
      <c r="AC512" s="7" t="b">
        <v>1</v>
      </c>
      <c r="AD512" s="7">
        <v>0.887625</v>
      </c>
      <c r="AE512" s="7" t="s">
        <v>1667</v>
      </c>
      <c r="AF512" s="265"/>
      <c r="AG512" s="258">
        <f t="shared" si="14"/>
        <v>0.34</v>
      </c>
      <c r="AH512" s="7" t="str">
        <f t="shared" si="15"/>
        <v>YES</v>
      </c>
      <c r="AI512" s="265"/>
      <c r="AJ512" s="238"/>
      <c r="AK512" s="238"/>
      <c r="AL512" s="238"/>
      <c r="AM512" s="238"/>
      <c r="AN512" s="238"/>
      <c r="AO512" s="238"/>
      <c r="AP512" s="238"/>
      <c r="AQ512" s="238"/>
      <c r="AR512" s="238"/>
      <c r="AS512" s="238"/>
      <c r="AT512" s="238"/>
      <c r="AU512" s="238"/>
      <c r="AV512" s="238"/>
      <c r="AW512" s="238"/>
      <c r="AX512" s="238"/>
    </row>
    <row r="513" spans="1:50" x14ac:dyDescent="0.2">
      <c r="A513" s="6" t="s">
        <v>1100</v>
      </c>
      <c r="B513" s="7" t="s">
        <v>1101</v>
      </c>
      <c r="C513" s="7" t="s">
        <v>1159</v>
      </c>
      <c r="D513" s="7" t="s">
        <v>27</v>
      </c>
      <c r="E513" s="7" t="s">
        <v>195</v>
      </c>
      <c r="F513" s="7">
        <v>19195794674</v>
      </c>
      <c r="G513" s="7">
        <v>19198887386</v>
      </c>
      <c r="H513" s="7">
        <v>1</v>
      </c>
      <c r="I513" s="7" t="s">
        <v>136</v>
      </c>
      <c r="J513" s="213" t="s">
        <v>1160</v>
      </c>
      <c r="M513" s="6" t="s">
        <v>1619</v>
      </c>
      <c r="N513" s="7" t="s">
        <v>1616</v>
      </c>
      <c r="O513" s="7" t="s">
        <v>1617</v>
      </c>
      <c r="P513" s="7">
        <v>492</v>
      </c>
      <c r="Q513" s="7">
        <v>-9.2233720368547697E+18</v>
      </c>
      <c r="R513" s="213" t="s">
        <v>1160</v>
      </c>
      <c r="S513" s="7" t="s">
        <v>1101</v>
      </c>
      <c r="T513" s="7" t="s">
        <v>2130</v>
      </c>
      <c r="U513" s="7" t="s">
        <v>2132</v>
      </c>
      <c r="V513" s="7">
        <v>10866.33</v>
      </c>
      <c r="W513" s="7">
        <v>40</v>
      </c>
      <c r="X513" s="7">
        <v>7</v>
      </c>
      <c r="Y513" s="7">
        <v>16</v>
      </c>
      <c r="Z513" s="7" t="s">
        <v>2143</v>
      </c>
      <c r="AA513" s="7" t="s">
        <v>2144</v>
      </c>
      <c r="AB513" s="22">
        <v>339.57299999999998</v>
      </c>
      <c r="AC513" s="7" t="b">
        <v>0</v>
      </c>
      <c r="AD513" s="7">
        <v>3.2750000000000001E-3</v>
      </c>
      <c r="AE513" s="7" t="s">
        <v>1623</v>
      </c>
      <c r="AF513" s="265"/>
      <c r="AG513" s="258">
        <f t="shared" si="14"/>
        <v>0.34</v>
      </c>
      <c r="AH513" s="7" t="str">
        <f t="shared" si="15"/>
        <v>NO</v>
      </c>
      <c r="AI513" s="265"/>
      <c r="AJ513" s="238"/>
      <c r="AK513" s="238"/>
      <c r="AL513" s="238"/>
      <c r="AM513" s="238"/>
      <c r="AN513" s="238"/>
      <c r="AO513" s="238"/>
      <c r="AP513" s="238"/>
      <c r="AQ513" s="238"/>
      <c r="AR513" s="238"/>
      <c r="AS513" s="238"/>
      <c r="AT513" s="238"/>
      <c r="AU513" s="238"/>
      <c r="AV513" s="238"/>
      <c r="AW513" s="238"/>
      <c r="AX513" s="238"/>
    </row>
    <row r="514" spans="1:50" ht="49" x14ac:dyDescent="0.2">
      <c r="A514" s="6" t="s">
        <v>1100</v>
      </c>
      <c r="B514" s="7" t="s">
        <v>1101</v>
      </c>
      <c r="C514" s="7" t="s">
        <v>1161</v>
      </c>
      <c r="D514" s="7" t="s">
        <v>27</v>
      </c>
      <c r="E514" s="7" t="s">
        <v>195</v>
      </c>
      <c r="F514" s="7">
        <v>19195794674</v>
      </c>
      <c r="G514" s="7">
        <v>19198887386</v>
      </c>
      <c r="H514" s="7">
        <v>1</v>
      </c>
      <c r="I514" s="7" t="s">
        <v>136</v>
      </c>
      <c r="J514" s="211" t="s">
        <v>1162</v>
      </c>
      <c r="M514" s="6" t="s">
        <v>1619</v>
      </c>
      <c r="N514" s="7" t="s">
        <v>1616</v>
      </c>
      <c r="O514" s="7" t="s">
        <v>1617</v>
      </c>
      <c r="P514" s="7">
        <v>493</v>
      </c>
      <c r="Q514" s="7">
        <v>-9.2233720368547697E+18</v>
      </c>
      <c r="R514" s="211" t="s">
        <v>1162</v>
      </c>
      <c r="S514" s="7" t="s">
        <v>1101</v>
      </c>
      <c r="T514" s="7" t="s">
        <v>2130</v>
      </c>
      <c r="U514" s="7" t="s">
        <v>2132</v>
      </c>
      <c r="V514" s="7">
        <v>10866.33</v>
      </c>
      <c r="W514" s="7">
        <v>144</v>
      </c>
      <c r="X514" s="7">
        <v>25</v>
      </c>
      <c r="Y514" s="7">
        <v>43</v>
      </c>
      <c r="Z514" s="7" t="s">
        <v>2144</v>
      </c>
      <c r="AA514" s="7" t="s">
        <v>2145</v>
      </c>
      <c r="AB514" s="22">
        <v>339.57299999999998</v>
      </c>
      <c r="AC514" s="7" t="b">
        <v>1</v>
      </c>
      <c r="AD514" s="7">
        <v>0.79133100000000001</v>
      </c>
      <c r="AE514" s="7" t="s">
        <v>1667</v>
      </c>
      <c r="AF514" s="265"/>
      <c r="AG514" s="258">
        <f t="shared" si="14"/>
        <v>0.34</v>
      </c>
      <c r="AH514" s="7" t="str">
        <f t="shared" si="15"/>
        <v>YES</v>
      </c>
      <c r="AI514" s="265"/>
      <c r="AJ514" s="238"/>
      <c r="AK514" s="238"/>
      <c r="AL514" s="238"/>
      <c r="AM514" s="238"/>
      <c r="AN514" s="238"/>
      <c r="AO514" s="238"/>
      <c r="AP514" s="238"/>
      <c r="AQ514" s="238"/>
      <c r="AR514" s="238"/>
      <c r="AS514" s="238"/>
      <c r="AT514" s="238"/>
      <c r="AU514" s="238"/>
      <c r="AV514" s="238"/>
      <c r="AW514" s="238"/>
      <c r="AX514" s="238"/>
    </row>
    <row r="515" spans="1:50" ht="37" x14ac:dyDescent="0.2">
      <c r="A515" s="6" t="s">
        <v>1100</v>
      </c>
      <c r="B515" s="7" t="s">
        <v>1101</v>
      </c>
      <c r="C515" s="7" t="s">
        <v>1163</v>
      </c>
      <c r="D515" s="7" t="s">
        <v>27</v>
      </c>
      <c r="E515" s="7" t="s">
        <v>195</v>
      </c>
      <c r="F515" s="7">
        <v>19195794674</v>
      </c>
      <c r="G515" s="7">
        <v>19198887386</v>
      </c>
      <c r="H515" s="7">
        <v>1</v>
      </c>
      <c r="I515" s="7" t="s">
        <v>136</v>
      </c>
      <c r="J515" s="212" t="s">
        <v>1164</v>
      </c>
      <c r="M515" s="6" t="s">
        <v>1619</v>
      </c>
      <c r="N515" s="7" t="s">
        <v>1616</v>
      </c>
      <c r="O515" s="7" t="s">
        <v>1617</v>
      </c>
      <c r="P515" s="7">
        <v>494</v>
      </c>
      <c r="Q515" s="7">
        <v>-9.2233720368547697E+18</v>
      </c>
      <c r="R515" s="217" t="s">
        <v>1164</v>
      </c>
      <c r="S515" s="7" t="s">
        <v>1101</v>
      </c>
      <c r="T515" s="7" t="s">
        <v>2130</v>
      </c>
      <c r="U515" s="7" t="s">
        <v>2132</v>
      </c>
      <c r="V515" s="7">
        <v>10866.33</v>
      </c>
      <c r="W515" s="7">
        <v>117</v>
      </c>
      <c r="X515" s="7">
        <v>21</v>
      </c>
      <c r="Y515" s="7">
        <v>51</v>
      </c>
      <c r="Z515" s="7" t="s">
        <v>2145</v>
      </c>
      <c r="AA515" s="7" t="s">
        <v>2146</v>
      </c>
      <c r="AB515" s="22">
        <v>298.49200000000002</v>
      </c>
      <c r="AC515" s="7" t="b">
        <v>0</v>
      </c>
      <c r="AD515" s="7">
        <v>1.676E-3</v>
      </c>
      <c r="AE515" s="7" t="s">
        <v>1623</v>
      </c>
      <c r="AF515" s="265"/>
      <c r="AG515" s="258">
        <f t="shared" si="14"/>
        <v>0.3</v>
      </c>
      <c r="AH515" s="7" t="str">
        <f t="shared" si="15"/>
        <v>NO</v>
      </c>
      <c r="AI515" s="265"/>
      <c r="AJ515" s="238"/>
      <c r="AK515" s="238"/>
      <c r="AL515" s="238"/>
      <c r="AM515" s="238"/>
      <c r="AN515" s="238"/>
      <c r="AO515" s="238"/>
      <c r="AP515" s="238"/>
      <c r="AQ515" s="238"/>
      <c r="AR515" s="238"/>
      <c r="AS515" s="238"/>
      <c r="AT515" s="238"/>
      <c r="AU515" s="238"/>
      <c r="AV515" s="238"/>
      <c r="AW515" s="238"/>
      <c r="AX515" s="238"/>
    </row>
    <row r="516" spans="1:50" ht="25" x14ac:dyDescent="0.2">
      <c r="A516" s="6" t="s">
        <v>1100</v>
      </c>
      <c r="B516" s="7" t="s">
        <v>1101</v>
      </c>
      <c r="C516" s="7" t="s">
        <v>1165</v>
      </c>
      <c r="D516" s="7" t="s">
        <v>27</v>
      </c>
      <c r="E516" s="7" t="s">
        <v>195</v>
      </c>
      <c r="F516" s="7">
        <v>19195794674</v>
      </c>
      <c r="G516" s="7">
        <v>19198887386</v>
      </c>
      <c r="H516" s="7">
        <v>1</v>
      </c>
      <c r="I516" s="7" t="s">
        <v>136</v>
      </c>
      <c r="J516" s="211" t="s">
        <v>1166</v>
      </c>
      <c r="M516" s="6" t="s">
        <v>1619</v>
      </c>
      <c r="N516" s="7" t="s">
        <v>1616</v>
      </c>
      <c r="O516" s="7" t="s">
        <v>1617</v>
      </c>
      <c r="P516" s="7">
        <v>495</v>
      </c>
      <c r="Q516" s="7">
        <v>-9.2233720368547697E+18</v>
      </c>
      <c r="R516" s="211" t="s">
        <v>1166</v>
      </c>
      <c r="S516" s="7" t="s">
        <v>1101</v>
      </c>
      <c r="T516" s="7" t="s">
        <v>2130</v>
      </c>
      <c r="U516" s="7" t="s">
        <v>2132</v>
      </c>
      <c r="V516" s="7">
        <v>10866.33</v>
      </c>
      <c r="W516" s="7">
        <v>78</v>
      </c>
      <c r="X516" s="7">
        <v>15</v>
      </c>
      <c r="Y516" s="7">
        <v>29</v>
      </c>
      <c r="Z516" s="7" t="s">
        <v>2146</v>
      </c>
      <c r="AA516" s="7" t="s">
        <v>2147</v>
      </c>
      <c r="AB516" s="22">
        <v>298.49200000000002</v>
      </c>
      <c r="AC516" s="7" t="b">
        <v>0</v>
      </c>
      <c r="AD516" s="7">
        <v>0.15218400000000001</v>
      </c>
      <c r="AE516" s="7" t="s">
        <v>1623</v>
      </c>
      <c r="AF516" s="265"/>
      <c r="AG516" s="258">
        <f t="shared" ref="AG516:AG579" si="16">ROUND(AB516/1000,2)</f>
        <v>0.3</v>
      </c>
      <c r="AH516" s="7" t="str">
        <f t="shared" ref="AH516:AH579" si="17">IF(OR(AC516="",AC516=FALSE),"NO","YES")</f>
        <v>NO</v>
      </c>
      <c r="AI516" s="265"/>
      <c r="AJ516" s="238"/>
      <c r="AK516" s="238"/>
      <c r="AL516" s="238"/>
      <c r="AM516" s="238"/>
      <c r="AN516" s="238"/>
      <c r="AO516" s="238"/>
      <c r="AP516" s="238"/>
      <c r="AQ516" s="238"/>
      <c r="AR516" s="238"/>
      <c r="AS516" s="238"/>
      <c r="AT516" s="238"/>
      <c r="AU516" s="238"/>
      <c r="AV516" s="238"/>
      <c r="AW516" s="238"/>
      <c r="AX516" s="238"/>
    </row>
    <row r="517" spans="1:50" ht="49" x14ac:dyDescent="0.2">
      <c r="A517" s="6" t="s">
        <v>1100</v>
      </c>
      <c r="B517" s="7" t="s">
        <v>1101</v>
      </c>
      <c r="C517" s="7" t="s">
        <v>1167</v>
      </c>
      <c r="D517" s="7" t="s">
        <v>27</v>
      </c>
      <c r="E517" s="7" t="s">
        <v>195</v>
      </c>
      <c r="F517" s="7">
        <v>19195794674</v>
      </c>
      <c r="G517" s="7">
        <v>19198887386</v>
      </c>
      <c r="H517" s="7">
        <v>1</v>
      </c>
      <c r="I517" s="7" t="s">
        <v>136</v>
      </c>
      <c r="J517" s="211" t="s">
        <v>1168</v>
      </c>
      <c r="M517" s="6" t="s">
        <v>1619</v>
      </c>
      <c r="N517" s="7" t="s">
        <v>1616</v>
      </c>
      <c r="O517" s="7" t="s">
        <v>1617</v>
      </c>
      <c r="P517" s="7">
        <v>496</v>
      </c>
      <c r="Q517" s="7">
        <v>-9.2233720368547697E+18</v>
      </c>
      <c r="R517" s="211" t="s">
        <v>1168</v>
      </c>
      <c r="S517" s="7" t="s">
        <v>1101</v>
      </c>
      <c r="T517" s="7" t="s">
        <v>2130</v>
      </c>
      <c r="U517" s="7" t="s">
        <v>2132</v>
      </c>
      <c r="V517" s="7">
        <v>10866.33</v>
      </c>
      <c r="W517" s="7">
        <v>131</v>
      </c>
      <c r="X517" s="7">
        <v>22</v>
      </c>
      <c r="Y517" s="7">
        <v>38</v>
      </c>
      <c r="Z517" s="7" t="s">
        <v>2147</v>
      </c>
      <c r="AA517" s="7" t="s">
        <v>2148</v>
      </c>
      <c r="AB517" s="22">
        <v>298.49200000000002</v>
      </c>
      <c r="AC517" s="7" t="b">
        <v>1</v>
      </c>
      <c r="AD517" s="7">
        <v>0.97456500000000001</v>
      </c>
      <c r="AE517" s="7" t="s">
        <v>1667</v>
      </c>
      <c r="AF517" s="265"/>
      <c r="AG517" s="258">
        <f t="shared" si="16"/>
        <v>0.3</v>
      </c>
      <c r="AH517" s="7" t="str">
        <f t="shared" si="17"/>
        <v>YES</v>
      </c>
      <c r="AI517" s="265"/>
      <c r="AJ517" s="238"/>
      <c r="AK517" s="238"/>
      <c r="AL517" s="238"/>
      <c r="AM517" s="238"/>
      <c r="AN517" s="238"/>
      <c r="AO517" s="238"/>
      <c r="AP517" s="238"/>
      <c r="AQ517" s="238"/>
      <c r="AR517" s="238"/>
      <c r="AS517" s="238"/>
      <c r="AT517" s="238"/>
      <c r="AU517" s="238"/>
      <c r="AV517" s="238"/>
      <c r="AW517" s="238"/>
      <c r="AX517" s="238"/>
    </row>
    <row r="518" spans="1:50" ht="25" x14ac:dyDescent="0.2">
      <c r="A518" s="6" t="s">
        <v>1100</v>
      </c>
      <c r="B518" s="7" t="s">
        <v>1101</v>
      </c>
      <c r="C518" s="7" t="s">
        <v>1169</v>
      </c>
      <c r="D518" s="7" t="s">
        <v>27</v>
      </c>
      <c r="E518" s="7" t="s">
        <v>195</v>
      </c>
      <c r="F518" s="7">
        <v>19195794674</v>
      </c>
      <c r="G518" s="7">
        <v>19198887386</v>
      </c>
      <c r="H518" s="7">
        <v>1</v>
      </c>
      <c r="I518" s="7" t="s">
        <v>136</v>
      </c>
      <c r="J518" s="213" t="s">
        <v>1170</v>
      </c>
      <c r="M518" s="6" t="s">
        <v>1619</v>
      </c>
      <c r="N518" s="7" t="s">
        <v>1616</v>
      </c>
      <c r="O518" s="7" t="s">
        <v>1617</v>
      </c>
      <c r="P518" s="7">
        <v>497</v>
      </c>
      <c r="Q518" s="7">
        <v>-9.2233720368547697E+18</v>
      </c>
      <c r="R518" s="213" t="s">
        <v>1170</v>
      </c>
      <c r="S518" s="7" t="s">
        <v>1101</v>
      </c>
      <c r="T518" s="7" t="s">
        <v>2130</v>
      </c>
      <c r="U518" s="7" t="s">
        <v>2132</v>
      </c>
      <c r="V518" s="7">
        <v>10866.33</v>
      </c>
      <c r="W518" s="7">
        <v>66</v>
      </c>
      <c r="X518" s="7">
        <v>12</v>
      </c>
      <c r="Y518" s="7">
        <v>22</v>
      </c>
      <c r="Z518" s="7" t="s">
        <v>2148</v>
      </c>
      <c r="AA518" s="7" t="s">
        <v>2149</v>
      </c>
      <c r="AB518" s="22">
        <v>298.49200000000002</v>
      </c>
      <c r="AC518" s="7" t="b">
        <v>0</v>
      </c>
      <c r="AD518" s="7">
        <v>0.230687</v>
      </c>
      <c r="AE518" s="7" t="s">
        <v>1623</v>
      </c>
      <c r="AF518" s="265"/>
      <c r="AG518" s="258">
        <f t="shared" si="16"/>
        <v>0.3</v>
      </c>
      <c r="AH518" s="7" t="str">
        <f t="shared" si="17"/>
        <v>NO</v>
      </c>
      <c r="AI518" s="265"/>
      <c r="AJ518" s="238"/>
      <c r="AK518" s="238"/>
      <c r="AL518" s="238"/>
      <c r="AM518" s="238"/>
      <c r="AN518" s="238"/>
      <c r="AO518" s="238"/>
      <c r="AP518" s="238"/>
      <c r="AQ518" s="238"/>
      <c r="AR518" s="238"/>
      <c r="AS518" s="238"/>
      <c r="AT518" s="238"/>
      <c r="AU518" s="238"/>
      <c r="AV518" s="238"/>
      <c r="AW518" s="238"/>
      <c r="AX518" s="238"/>
    </row>
    <row r="519" spans="1:50" ht="25" x14ac:dyDescent="0.2">
      <c r="A519" s="6" t="s">
        <v>1100</v>
      </c>
      <c r="B519" s="7" t="s">
        <v>1101</v>
      </c>
      <c r="C519" s="7" t="s">
        <v>1171</v>
      </c>
      <c r="D519" s="7" t="s">
        <v>27</v>
      </c>
      <c r="E519" s="7" t="s">
        <v>195</v>
      </c>
      <c r="F519" s="7">
        <v>19195794674</v>
      </c>
      <c r="G519" s="7">
        <v>19198887386</v>
      </c>
      <c r="H519" s="7">
        <v>1</v>
      </c>
      <c r="I519" s="7" t="s">
        <v>136</v>
      </c>
      <c r="J519" s="213" t="s">
        <v>1172</v>
      </c>
      <c r="M519" s="6" t="s">
        <v>1619</v>
      </c>
      <c r="N519" s="7" t="s">
        <v>1616</v>
      </c>
      <c r="O519" s="7" t="s">
        <v>1617</v>
      </c>
      <c r="P519" s="7">
        <v>498</v>
      </c>
      <c r="Q519" s="7">
        <v>-9.2233720368547697E+18</v>
      </c>
      <c r="R519" s="213" t="s">
        <v>1172</v>
      </c>
      <c r="S519" s="7" t="s">
        <v>1101</v>
      </c>
      <c r="T519" s="7" t="s">
        <v>2130</v>
      </c>
      <c r="U519" s="7" t="s">
        <v>2132</v>
      </c>
      <c r="V519" s="7">
        <v>10866.33</v>
      </c>
      <c r="W519" s="7">
        <v>77</v>
      </c>
      <c r="X519" s="7">
        <v>14</v>
      </c>
      <c r="Y519" s="7">
        <v>24</v>
      </c>
      <c r="Z519" s="7" t="s">
        <v>2149</v>
      </c>
      <c r="AA519" s="7" t="s">
        <v>2150</v>
      </c>
      <c r="AB519" s="22">
        <v>298.49200000000002</v>
      </c>
      <c r="AC519" s="7" t="b">
        <v>1</v>
      </c>
      <c r="AD519" s="7">
        <v>0.87633099999999997</v>
      </c>
      <c r="AE519" s="7" t="s">
        <v>1667</v>
      </c>
      <c r="AF519" s="265"/>
      <c r="AG519" s="258">
        <f t="shared" si="16"/>
        <v>0.3</v>
      </c>
      <c r="AH519" s="7" t="str">
        <f t="shared" si="17"/>
        <v>YES</v>
      </c>
      <c r="AI519" s="265"/>
      <c r="AJ519" s="238"/>
      <c r="AK519" s="238"/>
      <c r="AL519" s="238"/>
      <c r="AM519" s="238"/>
      <c r="AN519" s="238"/>
      <c r="AO519" s="238"/>
      <c r="AP519" s="238"/>
      <c r="AQ519" s="238"/>
      <c r="AR519" s="238"/>
      <c r="AS519" s="238"/>
      <c r="AT519" s="238"/>
      <c r="AU519" s="238"/>
      <c r="AV519" s="238"/>
      <c r="AW519" s="238"/>
      <c r="AX519" s="238"/>
    </row>
    <row r="520" spans="1:50" ht="49" x14ac:dyDescent="0.2">
      <c r="A520" s="6" t="s">
        <v>1100</v>
      </c>
      <c r="B520" s="7" t="s">
        <v>1101</v>
      </c>
      <c r="C520" s="7" t="s">
        <v>1173</v>
      </c>
      <c r="D520" s="7" t="s">
        <v>27</v>
      </c>
      <c r="E520" s="7" t="s">
        <v>195</v>
      </c>
      <c r="F520" s="7">
        <v>19195794674</v>
      </c>
      <c r="G520" s="7">
        <v>19198887386</v>
      </c>
      <c r="H520" s="7">
        <v>1</v>
      </c>
      <c r="I520" s="7" t="s">
        <v>136</v>
      </c>
      <c r="J520" s="212" t="s">
        <v>1174</v>
      </c>
      <c r="M520" s="6" t="s">
        <v>1619</v>
      </c>
      <c r="N520" s="7" t="s">
        <v>1616</v>
      </c>
      <c r="O520" s="7" t="s">
        <v>1617</v>
      </c>
      <c r="P520" s="7">
        <v>499</v>
      </c>
      <c r="Q520" s="7">
        <v>-9.2233720368547697E+18</v>
      </c>
      <c r="R520" s="217" t="s">
        <v>1174</v>
      </c>
      <c r="S520" s="7" t="s">
        <v>1101</v>
      </c>
      <c r="T520" s="7" t="s">
        <v>2130</v>
      </c>
      <c r="U520" s="7" t="s">
        <v>2132</v>
      </c>
      <c r="V520" s="7">
        <v>10866.33</v>
      </c>
      <c r="W520" s="7">
        <v>159</v>
      </c>
      <c r="X520" s="7">
        <v>23</v>
      </c>
      <c r="Y520" s="7">
        <v>68</v>
      </c>
      <c r="Z520" s="7" t="s">
        <v>2150</v>
      </c>
      <c r="AA520" s="7" t="s">
        <v>2151</v>
      </c>
      <c r="AB520" s="22">
        <v>298.49200000000002</v>
      </c>
      <c r="AC520" s="7" t="b">
        <v>0</v>
      </c>
      <c r="AD520" s="7">
        <v>4.6907999999999998E-2</v>
      </c>
      <c r="AE520" s="7" t="s">
        <v>1623</v>
      </c>
      <c r="AF520" s="265"/>
      <c r="AG520" s="258">
        <f t="shared" si="16"/>
        <v>0.3</v>
      </c>
      <c r="AH520" s="7" t="str">
        <f t="shared" si="17"/>
        <v>NO</v>
      </c>
      <c r="AI520" s="265"/>
      <c r="AJ520" s="238"/>
      <c r="AK520" s="238"/>
      <c r="AL520" s="238"/>
      <c r="AM520" s="238"/>
      <c r="AN520" s="238"/>
      <c r="AO520" s="238"/>
      <c r="AP520" s="238"/>
      <c r="AQ520" s="238"/>
      <c r="AR520" s="238"/>
      <c r="AS520" s="238"/>
      <c r="AT520" s="238"/>
      <c r="AU520" s="238"/>
      <c r="AV520" s="238"/>
      <c r="AW520" s="238"/>
      <c r="AX520" s="238"/>
    </row>
    <row r="521" spans="1:50" ht="49" x14ac:dyDescent="0.2">
      <c r="A521" s="6" t="s">
        <v>1100</v>
      </c>
      <c r="B521" s="7" t="s">
        <v>1101</v>
      </c>
      <c r="C521" s="7" t="s">
        <v>1175</v>
      </c>
      <c r="D521" s="7" t="s">
        <v>27</v>
      </c>
      <c r="E521" s="7" t="s">
        <v>195</v>
      </c>
      <c r="F521" s="7">
        <v>19195794674</v>
      </c>
      <c r="G521" s="7">
        <v>19198887386</v>
      </c>
      <c r="H521" s="7">
        <v>1</v>
      </c>
      <c r="I521" s="7" t="s">
        <v>136</v>
      </c>
      <c r="J521" s="211" t="s">
        <v>1176</v>
      </c>
      <c r="M521" s="6" t="s">
        <v>1619</v>
      </c>
      <c r="N521" s="7" t="s">
        <v>1616</v>
      </c>
      <c r="O521" s="7" t="s">
        <v>1617</v>
      </c>
      <c r="P521" s="7">
        <v>500</v>
      </c>
      <c r="Q521" s="7">
        <v>-9.2233720368547697E+18</v>
      </c>
      <c r="R521" s="211" t="s">
        <v>1176</v>
      </c>
      <c r="S521" s="7" t="s">
        <v>1101</v>
      </c>
      <c r="T521" s="7" t="s">
        <v>2130</v>
      </c>
      <c r="U521" s="7" t="s">
        <v>2132</v>
      </c>
      <c r="V521" s="7">
        <v>10866.33</v>
      </c>
      <c r="W521" s="7">
        <v>152</v>
      </c>
      <c r="X521" s="7">
        <v>25</v>
      </c>
      <c r="Y521" s="7">
        <v>46</v>
      </c>
      <c r="Z521" s="7" t="s">
        <v>2151</v>
      </c>
      <c r="AA521" s="7" t="s">
        <v>2152</v>
      </c>
      <c r="AB521" s="22">
        <v>298.49200000000002</v>
      </c>
      <c r="AC521" s="7" t="b">
        <v>0</v>
      </c>
      <c r="AD521" s="7">
        <v>1.9007E-2</v>
      </c>
      <c r="AE521" s="7" t="s">
        <v>1623</v>
      </c>
      <c r="AF521" s="265"/>
      <c r="AG521" s="258">
        <f t="shared" si="16"/>
        <v>0.3</v>
      </c>
      <c r="AH521" s="7" t="str">
        <f t="shared" si="17"/>
        <v>NO</v>
      </c>
      <c r="AI521" s="265"/>
      <c r="AJ521" s="238"/>
      <c r="AK521" s="238"/>
      <c r="AL521" s="238"/>
      <c r="AM521" s="238"/>
      <c r="AN521" s="238"/>
      <c r="AO521" s="238"/>
      <c r="AP521" s="238"/>
      <c r="AQ521" s="238"/>
      <c r="AR521" s="238"/>
      <c r="AS521" s="238"/>
      <c r="AT521" s="238"/>
      <c r="AU521" s="238"/>
      <c r="AV521" s="238"/>
      <c r="AW521" s="238"/>
      <c r="AX521" s="238"/>
    </row>
    <row r="522" spans="1:50" x14ac:dyDescent="0.2">
      <c r="A522" s="6" t="s">
        <v>1100</v>
      </c>
      <c r="B522" s="7" t="s">
        <v>1101</v>
      </c>
      <c r="C522" s="7" t="s">
        <v>1177</v>
      </c>
      <c r="D522" s="7" t="s">
        <v>27</v>
      </c>
      <c r="E522" s="7" t="s">
        <v>195</v>
      </c>
      <c r="F522" s="7">
        <v>19195794674</v>
      </c>
      <c r="G522" s="7">
        <v>19198887386</v>
      </c>
      <c r="H522" s="7">
        <v>1</v>
      </c>
      <c r="I522" s="7" t="s">
        <v>136</v>
      </c>
      <c r="J522" s="211" t="s">
        <v>1178</v>
      </c>
      <c r="M522" s="6" t="s">
        <v>1619</v>
      </c>
      <c r="N522" s="7" t="s">
        <v>1616</v>
      </c>
      <c r="O522" s="7" t="s">
        <v>1617</v>
      </c>
      <c r="P522" s="7">
        <v>501</v>
      </c>
      <c r="Q522" s="7">
        <v>-9.2233720368547697E+18</v>
      </c>
      <c r="R522" s="211" t="s">
        <v>1178</v>
      </c>
      <c r="S522" s="7" t="s">
        <v>1101</v>
      </c>
      <c r="T522" s="7" t="s">
        <v>2130</v>
      </c>
      <c r="U522" s="7" t="s">
        <v>2132</v>
      </c>
      <c r="V522" s="7">
        <v>10866.33</v>
      </c>
      <c r="W522" s="7">
        <v>8</v>
      </c>
      <c r="X522" s="7">
        <v>1</v>
      </c>
      <c r="Y522" s="7">
        <v>5</v>
      </c>
      <c r="Z522" s="7" t="s">
        <v>2152</v>
      </c>
      <c r="AA522" s="7" t="s">
        <v>2153</v>
      </c>
      <c r="AB522" s="22">
        <v>298.49200000000002</v>
      </c>
      <c r="AC522" s="7" t="b">
        <v>0</v>
      </c>
      <c r="AD522" s="7">
        <v>1.751E-3</v>
      </c>
      <c r="AE522" s="7" t="s">
        <v>1623</v>
      </c>
      <c r="AF522" s="265"/>
      <c r="AG522" s="258">
        <f t="shared" si="16"/>
        <v>0.3</v>
      </c>
      <c r="AH522" s="7" t="str">
        <f t="shared" si="17"/>
        <v>NO</v>
      </c>
      <c r="AI522" s="265"/>
      <c r="AJ522" s="238"/>
      <c r="AK522" s="238"/>
      <c r="AL522" s="238"/>
      <c r="AM522" s="238"/>
      <c r="AN522" s="238"/>
      <c r="AO522" s="238"/>
      <c r="AP522" s="238"/>
      <c r="AQ522" s="238"/>
      <c r="AR522" s="238"/>
      <c r="AS522" s="238"/>
      <c r="AT522" s="238"/>
      <c r="AU522" s="238"/>
      <c r="AV522" s="238"/>
      <c r="AW522" s="238"/>
      <c r="AX522" s="238"/>
    </row>
    <row r="523" spans="1:50" ht="61" x14ac:dyDescent="0.2">
      <c r="A523" s="6" t="s">
        <v>1100</v>
      </c>
      <c r="B523" s="7" t="s">
        <v>1101</v>
      </c>
      <c r="C523" s="7" t="s">
        <v>1179</v>
      </c>
      <c r="D523" s="7" t="s">
        <v>27</v>
      </c>
      <c r="E523" s="7" t="s">
        <v>195</v>
      </c>
      <c r="F523" s="7">
        <v>19195794674</v>
      </c>
      <c r="G523" s="7">
        <v>19198887386</v>
      </c>
      <c r="H523" s="7">
        <v>1</v>
      </c>
      <c r="I523" s="7" t="s">
        <v>136</v>
      </c>
      <c r="J523" s="211" t="s">
        <v>1180</v>
      </c>
      <c r="M523" s="6" t="s">
        <v>1619</v>
      </c>
      <c r="N523" s="7" t="s">
        <v>1616</v>
      </c>
      <c r="O523" s="7" t="s">
        <v>1617</v>
      </c>
      <c r="P523" s="7">
        <v>502</v>
      </c>
      <c r="Q523" s="7">
        <v>-9.2233720368547697E+18</v>
      </c>
      <c r="R523" s="211" t="s">
        <v>1180</v>
      </c>
      <c r="S523" s="7" t="s">
        <v>1101</v>
      </c>
      <c r="T523" s="7" t="s">
        <v>2130</v>
      </c>
      <c r="U523" s="7" t="s">
        <v>2132</v>
      </c>
      <c r="V523" s="7">
        <v>10866.33</v>
      </c>
      <c r="W523" s="7">
        <v>110</v>
      </c>
      <c r="X523" s="7">
        <v>15</v>
      </c>
      <c r="Y523" s="7">
        <v>40</v>
      </c>
      <c r="Z523" s="7" t="s">
        <v>2153</v>
      </c>
      <c r="AA523" s="7" t="s">
        <v>2154</v>
      </c>
      <c r="AB523" s="22">
        <v>298.49200000000002</v>
      </c>
      <c r="AC523" s="7" t="b">
        <v>0</v>
      </c>
      <c r="AD523" s="7">
        <v>0.25938499999999998</v>
      </c>
      <c r="AE523" s="7" t="s">
        <v>1623</v>
      </c>
      <c r="AF523" s="265"/>
      <c r="AG523" s="258">
        <f t="shared" si="16"/>
        <v>0.3</v>
      </c>
      <c r="AH523" s="7" t="str">
        <f t="shared" si="17"/>
        <v>NO</v>
      </c>
      <c r="AI523" s="265"/>
      <c r="AJ523" s="238"/>
      <c r="AK523" s="238"/>
      <c r="AL523" s="238"/>
      <c r="AM523" s="238"/>
      <c r="AN523" s="238"/>
      <c r="AO523" s="238"/>
      <c r="AP523" s="238"/>
      <c r="AQ523" s="238"/>
      <c r="AR523" s="238"/>
      <c r="AS523" s="238"/>
      <c r="AT523" s="238"/>
      <c r="AU523" s="238"/>
      <c r="AV523" s="238"/>
      <c r="AW523" s="238"/>
      <c r="AX523" s="238"/>
    </row>
    <row r="524" spans="1:50" ht="37" x14ac:dyDescent="0.2">
      <c r="A524" s="6" t="s">
        <v>1100</v>
      </c>
      <c r="B524" s="7" t="s">
        <v>1101</v>
      </c>
      <c r="C524" s="7" t="s">
        <v>1181</v>
      </c>
      <c r="D524" s="7" t="s">
        <v>27</v>
      </c>
      <c r="E524" s="7" t="s">
        <v>195</v>
      </c>
      <c r="F524" s="7">
        <v>19195794674</v>
      </c>
      <c r="G524" s="7">
        <v>19198887386</v>
      </c>
      <c r="H524" s="7">
        <v>1</v>
      </c>
      <c r="I524" s="7" t="s">
        <v>136</v>
      </c>
      <c r="J524" s="212" t="s">
        <v>1182</v>
      </c>
      <c r="M524" s="6" t="s">
        <v>1619</v>
      </c>
      <c r="N524" s="7" t="s">
        <v>1616</v>
      </c>
      <c r="O524" s="7" t="s">
        <v>1617</v>
      </c>
      <c r="P524" s="7">
        <v>503</v>
      </c>
      <c r="Q524" s="7">
        <v>-9.2233720368547697E+18</v>
      </c>
      <c r="R524" s="217" t="s">
        <v>1182</v>
      </c>
      <c r="S524" s="7" t="s">
        <v>1101</v>
      </c>
      <c r="T524" s="7" t="s">
        <v>2130</v>
      </c>
      <c r="U524" s="7" t="s">
        <v>2132</v>
      </c>
      <c r="V524" s="7">
        <v>10866.33</v>
      </c>
      <c r="W524" s="7">
        <v>102</v>
      </c>
      <c r="X524" s="7">
        <v>19</v>
      </c>
      <c r="Y524" s="7">
        <v>38</v>
      </c>
      <c r="Z524" s="7" t="s">
        <v>2154</v>
      </c>
      <c r="AA524" s="7" t="s">
        <v>2155</v>
      </c>
      <c r="AB524" s="22">
        <v>298.49200000000002</v>
      </c>
      <c r="AC524" s="7" t="b">
        <v>0</v>
      </c>
      <c r="AD524" s="7">
        <v>7.5950000000000002E-3</v>
      </c>
      <c r="AE524" s="7" t="s">
        <v>1623</v>
      </c>
      <c r="AF524" s="265"/>
      <c r="AG524" s="258">
        <f t="shared" si="16"/>
        <v>0.3</v>
      </c>
      <c r="AH524" s="7" t="str">
        <f t="shared" si="17"/>
        <v>NO</v>
      </c>
      <c r="AI524" s="265"/>
      <c r="AJ524" s="238"/>
      <c r="AK524" s="238"/>
      <c r="AL524" s="238"/>
      <c r="AM524" s="238"/>
      <c r="AN524" s="238"/>
      <c r="AO524" s="238"/>
      <c r="AP524" s="238"/>
      <c r="AQ524" s="238"/>
      <c r="AR524" s="238"/>
      <c r="AS524" s="238"/>
      <c r="AT524" s="238"/>
      <c r="AU524" s="238"/>
      <c r="AV524" s="238"/>
      <c r="AW524" s="238"/>
      <c r="AX524" s="238"/>
    </row>
    <row r="525" spans="1:50" ht="25" x14ac:dyDescent="0.2">
      <c r="A525" s="6" t="s">
        <v>1100</v>
      </c>
      <c r="B525" s="7" t="s">
        <v>1101</v>
      </c>
      <c r="C525" s="7" t="s">
        <v>1183</v>
      </c>
      <c r="D525" s="7" t="s">
        <v>27</v>
      </c>
      <c r="E525" s="7" t="s">
        <v>195</v>
      </c>
      <c r="F525" s="7">
        <v>19195794674</v>
      </c>
      <c r="G525" s="7">
        <v>19198887386</v>
      </c>
      <c r="H525" s="7">
        <v>1</v>
      </c>
      <c r="I525" s="7" t="s">
        <v>136</v>
      </c>
      <c r="J525" s="212" t="s">
        <v>1184</v>
      </c>
      <c r="M525" s="6" t="s">
        <v>1619</v>
      </c>
      <c r="N525" s="7" t="s">
        <v>1616</v>
      </c>
      <c r="O525" s="7" t="s">
        <v>1617</v>
      </c>
      <c r="P525" s="7">
        <v>504</v>
      </c>
      <c r="Q525" s="7">
        <v>-9.2233720368547697E+18</v>
      </c>
      <c r="R525" s="217" t="s">
        <v>1184</v>
      </c>
      <c r="S525" s="7" t="s">
        <v>1101</v>
      </c>
      <c r="T525" s="7" t="s">
        <v>2130</v>
      </c>
      <c r="U525" s="7" t="s">
        <v>2132</v>
      </c>
      <c r="V525" s="7">
        <v>10866.33</v>
      </c>
      <c r="W525" s="7">
        <v>91</v>
      </c>
      <c r="X525" s="7">
        <v>13</v>
      </c>
      <c r="Y525" s="7">
        <v>37</v>
      </c>
      <c r="Z525" s="7" t="s">
        <v>2155</v>
      </c>
      <c r="AA525" s="7" t="s">
        <v>2156</v>
      </c>
      <c r="AB525" s="22">
        <v>298.49200000000002</v>
      </c>
      <c r="AC525" s="7" t="b">
        <v>0</v>
      </c>
      <c r="AD525" s="7">
        <v>2.7190000000000001E-3</v>
      </c>
      <c r="AE525" s="7" t="s">
        <v>1623</v>
      </c>
      <c r="AF525" s="265"/>
      <c r="AG525" s="258">
        <f t="shared" si="16"/>
        <v>0.3</v>
      </c>
      <c r="AH525" s="7" t="str">
        <f t="shared" si="17"/>
        <v>NO</v>
      </c>
      <c r="AI525" s="265"/>
      <c r="AJ525" s="238"/>
      <c r="AK525" s="238"/>
      <c r="AL525" s="238"/>
      <c r="AM525" s="238"/>
      <c r="AN525" s="238"/>
      <c r="AO525" s="238"/>
      <c r="AP525" s="238"/>
      <c r="AQ525" s="238"/>
      <c r="AR525" s="238"/>
      <c r="AS525" s="238"/>
      <c r="AT525" s="238"/>
      <c r="AU525" s="238"/>
      <c r="AV525" s="238"/>
      <c r="AW525" s="238"/>
      <c r="AX525" s="238"/>
    </row>
    <row r="526" spans="1:50" ht="25" x14ac:dyDescent="0.2">
      <c r="A526" s="6" t="s">
        <v>1100</v>
      </c>
      <c r="B526" s="7" t="s">
        <v>1101</v>
      </c>
      <c r="C526" s="7" t="s">
        <v>1185</v>
      </c>
      <c r="D526" s="7" t="s">
        <v>27</v>
      </c>
      <c r="E526" s="7" t="s">
        <v>195</v>
      </c>
      <c r="F526" s="7">
        <v>19195794674</v>
      </c>
      <c r="G526" s="7">
        <v>19198887386</v>
      </c>
      <c r="H526" s="7">
        <v>1</v>
      </c>
      <c r="I526" s="7" t="s">
        <v>136</v>
      </c>
      <c r="J526" s="212" t="s">
        <v>1186</v>
      </c>
      <c r="M526" s="6" t="s">
        <v>1619</v>
      </c>
      <c r="N526" s="7" t="s">
        <v>1616</v>
      </c>
      <c r="O526" s="7" t="s">
        <v>1617</v>
      </c>
      <c r="P526" s="7">
        <v>505</v>
      </c>
      <c r="Q526" s="7">
        <v>-9.2233720368547697E+18</v>
      </c>
      <c r="R526" s="217" t="s">
        <v>1186</v>
      </c>
      <c r="S526" s="7" t="s">
        <v>1101</v>
      </c>
      <c r="T526" s="7" t="s">
        <v>2130</v>
      </c>
      <c r="U526" s="7" t="s">
        <v>2132</v>
      </c>
      <c r="V526" s="7">
        <v>10866.33</v>
      </c>
      <c r="W526" s="7">
        <v>90</v>
      </c>
      <c r="X526" s="7">
        <v>13</v>
      </c>
      <c r="Y526" s="7">
        <v>37</v>
      </c>
      <c r="Z526" s="7" t="s">
        <v>2156</v>
      </c>
      <c r="AA526" s="7" t="s">
        <v>2157</v>
      </c>
      <c r="AB526" s="22">
        <v>298.49200000000002</v>
      </c>
      <c r="AC526" s="7" t="b">
        <v>0</v>
      </c>
      <c r="AD526" s="7">
        <v>1.6490000000000001E-3</v>
      </c>
      <c r="AE526" s="7" t="s">
        <v>1623</v>
      </c>
      <c r="AF526" s="265"/>
      <c r="AG526" s="258">
        <f t="shared" si="16"/>
        <v>0.3</v>
      </c>
      <c r="AH526" s="7" t="str">
        <f t="shared" si="17"/>
        <v>NO</v>
      </c>
      <c r="AI526" s="265"/>
      <c r="AJ526" s="238"/>
      <c r="AK526" s="238"/>
      <c r="AL526" s="238"/>
      <c r="AM526" s="238"/>
      <c r="AN526" s="238"/>
      <c r="AO526" s="238"/>
      <c r="AP526" s="238"/>
      <c r="AQ526" s="238"/>
      <c r="AR526" s="238"/>
      <c r="AS526" s="238"/>
      <c r="AT526" s="238"/>
      <c r="AU526" s="238"/>
      <c r="AV526" s="238"/>
      <c r="AW526" s="238"/>
      <c r="AX526" s="238"/>
    </row>
    <row r="527" spans="1:50" ht="61" x14ac:dyDescent="0.2">
      <c r="A527" s="6" t="s">
        <v>1100</v>
      </c>
      <c r="B527" s="7" t="s">
        <v>1101</v>
      </c>
      <c r="C527" s="7" t="s">
        <v>1187</v>
      </c>
      <c r="D527" s="7" t="s">
        <v>27</v>
      </c>
      <c r="E527" s="7" t="s">
        <v>195</v>
      </c>
      <c r="F527" s="7">
        <v>19195794674</v>
      </c>
      <c r="G527" s="7">
        <v>19198887386</v>
      </c>
      <c r="H527" s="7">
        <v>1</v>
      </c>
      <c r="I527" s="7" t="s">
        <v>136</v>
      </c>
      <c r="J527" s="212" t="s">
        <v>1188</v>
      </c>
      <c r="M527" s="6" t="s">
        <v>1619</v>
      </c>
      <c r="N527" s="7" t="s">
        <v>1616</v>
      </c>
      <c r="O527" s="7" t="s">
        <v>1617</v>
      </c>
      <c r="P527" s="7">
        <v>506</v>
      </c>
      <c r="Q527" s="7">
        <v>-9.2233720368547697E+18</v>
      </c>
      <c r="R527" s="217" t="s">
        <v>1188</v>
      </c>
      <c r="S527" s="7" t="s">
        <v>1101</v>
      </c>
      <c r="T527" s="7" t="s">
        <v>2130</v>
      </c>
      <c r="U527" s="7" t="s">
        <v>2132</v>
      </c>
      <c r="V527" s="7">
        <v>10866.33</v>
      </c>
      <c r="W527" s="7">
        <v>179</v>
      </c>
      <c r="X527" s="7">
        <v>24</v>
      </c>
      <c r="Y527" s="7">
        <v>104</v>
      </c>
      <c r="Z527" s="7" t="s">
        <v>2157</v>
      </c>
      <c r="AA527" s="7" t="s">
        <v>2158</v>
      </c>
      <c r="AB527" s="22">
        <v>298.49200000000002</v>
      </c>
      <c r="AC527" s="7" t="b">
        <v>0</v>
      </c>
      <c r="AD527" s="7">
        <v>1.3615E-2</v>
      </c>
      <c r="AE527" s="7" t="s">
        <v>1623</v>
      </c>
      <c r="AF527" s="265"/>
      <c r="AG527" s="258">
        <f t="shared" si="16"/>
        <v>0.3</v>
      </c>
      <c r="AH527" s="7" t="str">
        <f t="shared" si="17"/>
        <v>NO</v>
      </c>
      <c r="AI527" s="265"/>
      <c r="AJ527" s="238"/>
      <c r="AK527" s="238"/>
      <c r="AL527" s="238"/>
      <c r="AM527" s="238"/>
      <c r="AN527" s="238"/>
      <c r="AO527" s="238"/>
      <c r="AP527" s="238"/>
      <c r="AQ527" s="238"/>
      <c r="AR527" s="238"/>
      <c r="AS527" s="238"/>
      <c r="AT527" s="238"/>
      <c r="AU527" s="238"/>
      <c r="AV527" s="238"/>
      <c r="AW527" s="238"/>
      <c r="AX527" s="238"/>
    </row>
    <row r="528" spans="1:50" ht="37" x14ac:dyDescent="0.2">
      <c r="A528" s="6" t="s">
        <v>1100</v>
      </c>
      <c r="B528" s="7" t="s">
        <v>1101</v>
      </c>
      <c r="C528" s="7" t="s">
        <v>1189</v>
      </c>
      <c r="D528" s="7" t="s">
        <v>27</v>
      </c>
      <c r="E528" s="7" t="s">
        <v>195</v>
      </c>
      <c r="F528" s="7">
        <v>19195794674</v>
      </c>
      <c r="G528" s="7">
        <v>19198887386</v>
      </c>
      <c r="H528" s="7">
        <v>1</v>
      </c>
      <c r="I528" s="7" t="s">
        <v>136</v>
      </c>
      <c r="J528" s="212" t="s">
        <v>1190</v>
      </c>
      <c r="M528" s="6" t="s">
        <v>1619</v>
      </c>
      <c r="N528" s="7" t="s">
        <v>1616</v>
      </c>
      <c r="O528" s="7" t="s">
        <v>1617</v>
      </c>
      <c r="P528" s="7">
        <v>507</v>
      </c>
      <c r="Q528" s="7">
        <v>-9.2233720368547697E+18</v>
      </c>
      <c r="R528" s="217" t="s">
        <v>1190</v>
      </c>
      <c r="S528" s="7" t="s">
        <v>1101</v>
      </c>
      <c r="T528" s="7" t="s">
        <v>2130</v>
      </c>
      <c r="U528" s="7" t="s">
        <v>2132</v>
      </c>
      <c r="V528" s="7">
        <v>10866.33</v>
      </c>
      <c r="W528" s="7">
        <v>96</v>
      </c>
      <c r="X528" s="7">
        <v>16</v>
      </c>
      <c r="Y528" s="7">
        <v>48</v>
      </c>
      <c r="Z528" s="7" t="s">
        <v>2158</v>
      </c>
      <c r="AA528" s="7" t="s">
        <v>2159</v>
      </c>
      <c r="AB528" s="22">
        <v>298.49200000000002</v>
      </c>
      <c r="AC528" s="7" t="b">
        <v>0</v>
      </c>
      <c r="AD528" s="7">
        <v>5.2809000000000002E-2</v>
      </c>
      <c r="AE528" s="7" t="s">
        <v>1623</v>
      </c>
      <c r="AF528" s="265"/>
      <c r="AG528" s="258">
        <f t="shared" si="16"/>
        <v>0.3</v>
      </c>
      <c r="AH528" s="7" t="str">
        <f t="shared" si="17"/>
        <v>NO</v>
      </c>
      <c r="AI528" s="265"/>
      <c r="AJ528" s="238"/>
      <c r="AK528" s="238"/>
      <c r="AL528" s="238"/>
      <c r="AM528" s="238"/>
      <c r="AN528" s="238"/>
      <c r="AO528" s="238"/>
      <c r="AP528" s="238"/>
      <c r="AQ528" s="238"/>
      <c r="AR528" s="238"/>
      <c r="AS528" s="238"/>
      <c r="AT528" s="238"/>
      <c r="AU528" s="238"/>
      <c r="AV528" s="238"/>
      <c r="AW528" s="238"/>
      <c r="AX528" s="238"/>
    </row>
    <row r="529" spans="1:50" ht="37" x14ac:dyDescent="0.2">
      <c r="A529" s="6" t="s">
        <v>1100</v>
      </c>
      <c r="B529" s="7" t="s">
        <v>1101</v>
      </c>
      <c r="C529" s="7" t="s">
        <v>1191</v>
      </c>
      <c r="D529" s="7" t="s">
        <v>27</v>
      </c>
      <c r="E529" s="7" t="s">
        <v>195</v>
      </c>
      <c r="F529" s="7">
        <v>19195794674</v>
      </c>
      <c r="G529" s="7">
        <v>19198887386</v>
      </c>
      <c r="H529" s="7">
        <v>1</v>
      </c>
      <c r="I529" s="7" t="s">
        <v>136</v>
      </c>
      <c r="J529" s="213" t="s">
        <v>1192</v>
      </c>
      <c r="M529" s="6" t="s">
        <v>1619</v>
      </c>
      <c r="N529" s="7" t="s">
        <v>1616</v>
      </c>
      <c r="O529" s="7" t="s">
        <v>1617</v>
      </c>
      <c r="P529" s="7">
        <v>508</v>
      </c>
      <c r="Q529" s="7">
        <v>-9.2233720368547697E+18</v>
      </c>
      <c r="R529" s="213" t="s">
        <v>1192</v>
      </c>
      <c r="S529" s="7" t="s">
        <v>1101</v>
      </c>
      <c r="T529" s="7" t="s">
        <v>2130</v>
      </c>
      <c r="U529" s="7" t="s">
        <v>2132</v>
      </c>
      <c r="V529" s="7">
        <v>10866.33</v>
      </c>
      <c r="W529" s="7">
        <v>64</v>
      </c>
      <c r="X529" s="7">
        <v>11</v>
      </c>
      <c r="Y529" s="7">
        <v>23</v>
      </c>
      <c r="Z529" s="7" t="s">
        <v>2159</v>
      </c>
      <c r="AA529" s="7" t="s">
        <v>2160</v>
      </c>
      <c r="AB529" s="22">
        <v>298.49200000000002</v>
      </c>
      <c r="AC529" s="7" t="b">
        <v>1</v>
      </c>
      <c r="AD529" s="7">
        <v>0.78867100000000001</v>
      </c>
      <c r="AE529" s="7" t="s">
        <v>1667</v>
      </c>
      <c r="AF529" s="265"/>
      <c r="AG529" s="258">
        <f t="shared" si="16"/>
        <v>0.3</v>
      </c>
      <c r="AH529" s="7" t="str">
        <f t="shared" si="17"/>
        <v>YES</v>
      </c>
      <c r="AI529" s="265"/>
      <c r="AJ529" s="238"/>
      <c r="AK529" s="238"/>
      <c r="AL529" s="238"/>
      <c r="AM529" s="238"/>
      <c r="AN529" s="238"/>
      <c r="AO529" s="238"/>
      <c r="AP529" s="238"/>
      <c r="AQ529" s="238"/>
      <c r="AR529" s="238"/>
      <c r="AS529" s="238"/>
      <c r="AT529" s="238"/>
      <c r="AU529" s="238"/>
      <c r="AV529" s="238"/>
      <c r="AW529" s="238"/>
      <c r="AX529" s="238"/>
    </row>
    <row r="530" spans="1:50" ht="37" x14ac:dyDescent="0.2">
      <c r="A530" s="6" t="s">
        <v>1100</v>
      </c>
      <c r="B530" s="7" t="s">
        <v>1101</v>
      </c>
      <c r="C530" s="7" t="s">
        <v>1193</v>
      </c>
      <c r="D530" s="7" t="s">
        <v>27</v>
      </c>
      <c r="E530" s="7" t="s">
        <v>195</v>
      </c>
      <c r="F530" s="7">
        <v>19195794674</v>
      </c>
      <c r="G530" s="7">
        <v>19198887386</v>
      </c>
      <c r="H530" s="7">
        <v>1</v>
      </c>
      <c r="I530" s="7" t="s">
        <v>136</v>
      </c>
      <c r="J530" s="212" t="s">
        <v>1194</v>
      </c>
      <c r="M530" s="6" t="s">
        <v>1619</v>
      </c>
      <c r="N530" s="7" t="s">
        <v>1616</v>
      </c>
      <c r="O530" s="7" t="s">
        <v>1617</v>
      </c>
      <c r="P530" s="7">
        <v>509</v>
      </c>
      <c r="Q530" s="7">
        <v>-9.2233720368547697E+18</v>
      </c>
      <c r="R530" s="217" t="s">
        <v>1194</v>
      </c>
      <c r="S530" s="7" t="s">
        <v>1101</v>
      </c>
      <c r="T530" s="7" t="s">
        <v>2130</v>
      </c>
      <c r="U530" s="7" t="s">
        <v>2132</v>
      </c>
      <c r="V530" s="7">
        <v>10866.33</v>
      </c>
      <c r="W530" s="7">
        <v>117</v>
      </c>
      <c r="X530" s="7">
        <v>21</v>
      </c>
      <c r="Y530" s="7">
        <v>51</v>
      </c>
      <c r="Z530" s="7" t="s">
        <v>2160</v>
      </c>
      <c r="AA530" s="7" t="s">
        <v>2161</v>
      </c>
      <c r="AB530" s="22">
        <v>298.49200000000002</v>
      </c>
      <c r="AC530" s="7" t="b">
        <v>0</v>
      </c>
      <c r="AD530" s="7">
        <v>1.9250000000000001E-3</v>
      </c>
      <c r="AE530" s="7" t="s">
        <v>1623</v>
      </c>
      <c r="AF530" s="265"/>
      <c r="AG530" s="258">
        <f t="shared" si="16"/>
        <v>0.3</v>
      </c>
      <c r="AH530" s="7" t="str">
        <f t="shared" si="17"/>
        <v>NO</v>
      </c>
      <c r="AI530" s="265"/>
      <c r="AJ530" s="238"/>
      <c r="AK530" s="238"/>
      <c r="AL530" s="238"/>
      <c r="AM530" s="238"/>
      <c r="AN530" s="238"/>
      <c r="AO530" s="238"/>
      <c r="AP530" s="238"/>
      <c r="AQ530" s="238"/>
      <c r="AR530" s="238"/>
      <c r="AS530" s="238"/>
      <c r="AT530" s="238"/>
      <c r="AU530" s="238"/>
      <c r="AV530" s="238"/>
      <c r="AW530" s="238"/>
      <c r="AX530" s="238"/>
    </row>
    <row r="531" spans="1:50" ht="37" x14ac:dyDescent="0.2">
      <c r="A531" s="6" t="s">
        <v>1100</v>
      </c>
      <c r="B531" s="7" t="s">
        <v>1101</v>
      </c>
      <c r="C531" s="7" t="s">
        <v>1195</v>
      </c>
      <c r="D531" s="7" t="s">
        <v>27</v>
      </c>
      <c r="E531" s="7" t="s">
        <v>195</v>
      </c>
      <c r="F531" s="7">
        <v>19195794674</v>
      </c>
      <c r="G531" s="7">
        <v>19198887386</v>
      </c>
      <c r="H531" s="7">
        <v>1</v>
      </c>
      <c r="I531" s="7" t="s">
        <v>136</v>
      </c>
      <c r="J531" s="211" t="s">
        <v>1196</v>
      </c>
      <c r="M531" s="6" t="s">
        <v>1619</v>
      </c>
      <c r="N531" s="7" t="s">
        <v>1616</v>
      </c>
      <c r="O531" s="7" t="s">
        <v>1617</v>
      </c>
      <c r="P531" s="7">
        <v>510</v>
      </c>
      <c r="Q531" s="7">
        <v>-9.2233720368547697E+18</v>
      </c>
      <c r="R531" s="211" t="s">
        <v>1196</v>
      </c>
      <c r="S531" s="7" t="s">
        <v>1101</v>
      </c>
      <c r="T531" s="7" t="s">
        <v>2130</v>
      </c>
      <c r="U531" s="7" t="s">
        <v>2132</v>
      </c>
      <c r="V531" s="7">
        <v>10866.33</v>
      </c>
      <c r="W531" s="7">
        <v>112</v>
      </c>
      <c r="X531" s="7">
        <v>16</v>
      </c>
      <c r="Y531" s="7">
        <v>26</v>
      </c>
      <c r="Z531" s="7" t="s">
        <v>2161</v>
      </c>
      <c r="AA531" s="7" t="s">
        <v>2162</v>
      </c>
      <c r="AB531" s="22">
        <v>298.49200000000002</v>
      </c>
      <c r="AC531" s="7" t="b">
        <v>1</v>
      </c>
      <c r="AD531" s="7">
        <v>0.99821499999999996</v>
      </c>
      <c r="AE531" s="7" t="s">
        <v>1667</v>
      </c>
      <c r="AF531" s="265"/>
      <c r="AG531" s="258">
        <f t="shared" si="16"/>
        <v>0.3</v>
      </c>
      <c r="AH531" s="7" t="str">
        <f t="shared" si="17"/>
        <v>YES</v>
      </c>
      <c r="AI531" s="265"/>
      <c r="AJ531" s="238"/>
      <c r="AK531" s="238"/>
      <c r="AL531" s="238"/>
      <c r="AM531" s="238"/>
      <c r="AN531" s="238"/>
      <c r="AO531" s="238"/>
      <c r="AP531" s="238"/>
      <c r="AQ531" s="238"/>
      <c r="AR531" s="238"/>
      <c r="AS531" s="238"/>
      <c r="AT531" s="238"/>
      <c r="AU531" s="238"/>
      <c r="AV531" s="238"/>
      <c r="AW531" s="238"/>
      <c r="AX531" s="238"/>
    </row>
    <row r="532" spans="1:50" ht="37" x14ac:dyDescent="0.2">
      <c r="A532" s="6" t="s">
        <v>1100</v>
      </c>
      <c r="B532" s="7" t="s">
        <v>1101</v>
      </c>
      <c r="C532" s="7" t="s">
        <v>1197</v>
      </c>
      <c r="D532" s="7" t="s">
        <v>27</v>
      </c>
      <c r="E532" s="7" t="s">
        <v>195</v>
      </c>
      <c r="F532" s="7">
        <v>19195794674</v>
      </c>
      <c r="G532" s="7">
        <v>19198887386</v>
      </c>
      <c r="H532" s="7">
        <v>1</v>
      </c>
      <c r="I532" s="7" t="s">
        <v>136</v>
      </c>
      <c r="J532" s="212" t="s">
        <v>1198</v>
      </c>
      <c r="M532" s="6" t="s">
        <v>1619</v>
      </c>
      <c r="N532" s="7" t="s">
        <v>1616</v>
      </c>
      <c r="O532" s="7" t="s">
        <v>1617</v>
      </c>
      <c r="P532" s="7">
        <v>511</v>
      </c>
      <c r="Q532" s="7">
        <v>-9.2233720368547697E+18</v>
      </c>
      <c r="R532" s="217" t="s">
        <v>1198</v>
      </c>
      <c r="S532" s="7" t="s">
        <v>1101</v>
      </c>
      <c r="T532" s="7" t="s">
        <v>2130</v>
      </c>
      <c r="U532" s="7" t="s">
        <v>2132</v>
      </c>
      <c r="V532" s="7">
        <v>10866.33</v>
      </c>
      <c r="W532" s="7">
        <v>117</v>
      </c>
      <c r="X532" s="7">
        <v>21</v>
      </c>
      <c r="Y532" s="7">
        <v>51</v>
      </c>
      <c r="Z532" s="7" t="s">
        <v>2162</v>
      </c>
      <c r="AA532" s="7" t="s">
        <v>2132</v>
      </c>
      <c r="AB532" s="22">
        <v>298.49200000000002</v>
      </c>
      <c r="AC532" s="7" t="b">
        <v>0</v>
      </c>
      <c r="AD532" s="7">
        <v>2.1589999999999999E-3</v>
      </c>
      <c r="AE532" s="7" t="s">
        <v>1623</v>
      </c>
      <c r="AF532" s="265"/>
      <c r="AG532" s="258">
        <f t="shared" si="16"/>
        <v>0.3</v>
      </c>
      <c r="AH532" s="7" t="str">
        <f t="shared" si="17"/>
        <v>NO</v>
      </c>
      <c r="AI532" s="265"/>
      <c r="AJ532" s="238"/>
      <c r="AK532" s="238"/>
      <c r="AL532" s="238"/>
      <c r="AM532" s="238"/>
      <c r="AN532" s="238"/>
      <c r="AO532" s="238"/>
      <c r="AP532" s="238"/>
      <c r="AQ532" s="238"/>
      <c r="AR532" s="238"/>
      <c r="AS532" s="238"/>
      <c r="AT532" s="238"/>
      <c r="AU532" s="238"/>
      <c r="AV532" s="238"/>
      <c r="AW532" s="238"/>
      <c r="AX532" s="238"/>
    </row>
    <row r="533" spans="1:50" ht="37" x14ac:dyDescent="0.2">
      <c r="A533" s="6" t="s">
        <v>1100</v>
      </c>
      <c r="B533" s="7" t="s">
        <v>1101</v>
      </c>
      <c r="C533" s="7" t="s">
        <v>1199</v>
      </c>
      <c r="D533" s="7" t="s">
        <v>27</v>
      </c>
      <c r="E533" s="7" t="s">
        <v>195</v>
      </c>
      <c r="F533" s="7">
        <v>19195794674</v>
      </c>
      <c r="G533" s="7">
        <v>19198887386</v>
      </c>
      <c r="H533" s="7">
        <v>1</v>
      </c>
      <c r="I533" s="7" t="s">
        <v>136</v>
      </c>
      <c r="J533" s="212" t="s">
        <v>1200</v>
      </c>
      <c r="M533" s="6" t="s">
        <v>1619</v>
      </c>
      <c r="N533" s="7" t="s">
        <v>1616</v>
      </c>
      <c r="O533" s="7" t="s">
        <v>1617</v>
      </c>
      <c r="P533" s="7">
        <v>512</v>
      </c>
      <c r="Q533" s="7">
        <v>-9.2233720368547697E+18</v>
      </c>
      <c r="R533" s="217" t="s">
        <v>1200</v>
      </c>
      <c r="S533" s="7" t="s">
        <v>1101</v>
      </c>
      <c r="T533" s="7" t="s">
        <v>2163</v>
      </c>
      <c r="U533" s="7" t="s">
        <v>2165</v>
      </c>
      <c r="V533" s="7">
        <v>9551.75</v>
      </c>
      <c r="W533" s="7">
        <v>120</v>
      </c>
      <c r="X533" s="7">
        <v>20</v>
      </c>
      <c r="Y533" s="7">
        <v>49</v>
      </c>
      <c r="Z533" s="7" t="s">
        <v>2163</v>
      </c>
      <c r="AA533" s="7" t="s">
        <v>2164</v>
      </c>
      <c r="AB533" s="22">
        <v>298.49200000000002</v>
      </c>
      <c r="AC533" s="7" t="b">
        <v>0</v>
      </c>
      <c r="AD533" s="7">
        <v>1.4270000000000001E-3</v>
      </c>
      <c r="AE533" s="7" t="s">
        <v>1623</v>
      </c>
      <c r="AF533" s="265"/>
      <c r="AG533" s="258">
        <f t="shared" si="16"/>
        <v>0.3</v>
      </c>
      <c r="AH533" s="7" t="str">
        <f t="shared" si="17"/>
        <v>NO</v>
      </c>
      <c r="AI533" s="265"/>
      <c r="AJ533" s="238"/>
      <c r="AK533" s="238"/>
      <c r="AL533" s="238"/>
      <c r="AM533" s="238"/>
      <c r="AN533" s="238"/>
      <c r="AO533" s="238"/>
      <c r="AP533" s="238"/>
      <c r="AQ533" s="238"/>
      <c r="AR533" s="238"/>
      <c r="AS533" s="238"/>
      <c r="AT533" s="238"/>
      <c r="AU533" s="238"/>
      <c r="AV533" s="238"/>
      <c r="AW533" s="238"/>
      <c r="AX533" s="238"/>
    </row>
    <row r="534" spans="1:50" ht="61" x14ac:dyDescent="0.2">
      <c r="A534" s="6" t="s">
        <v>1100</v>
      </c>
      <c r="B534" s="7" t="s">
        <v>1101</v>
      </c>
      <c r="C534" s="7" t="s">
        <v>1201</v>
      </c>
      <c r="D534" s="7" t="s">
        <v>27</v>
      </c>
      <c r="E534" s="7" t="s">
        <v>195</v>
      </c>
      <c r="F534" s="7">
        <v>19195794674</v>
      </c>
      <c r="G534" s="7">
        <v>19198887386</v>
      </c>
      <c r="H534" s="7">
        <v>1</v>
      </c>
      <c r="I534" s="7" t="s">
        <v>136</v>
      </c>
      <c r="J534" s="212" t="s">
        <v>1202</v>
      </c>
      <c r="M534" s="6" t="s">
        <v>1619</v>
      </c>
      <c r="N534" s="7" t="s">
        <v>1616</v>
      </c>
      <c r="O534" s="7" t="s">
        <v>1617</v>
      </c>
      <c r="P534" s="7">
        <v>513</v>
      </c>
      <c r="Q534" s="7">
        <v>-9.2233720368547697E+18</v>
      </c>
      <c r="R534" s="217" t="s">
        <v>1202</v>
      </c>
      <c r="S534" s="7" t="s">
        <v>1101</v>
      </c>
      <c r="T534" s="7" t="s">
        <v>2163</v>
      </c>
      <c r="U534" s="7" t="s">
        <v>2165</v>
      </c>
      <c r="V534" s="7">
        <v>9551.75</v>
      </c>
      <c r="W534" s="7">
        <v>173</v>
      </c>
      <c r="X534" s="7">
        <v>27</v>
      </c>
      <c r="Y534" s="7">
        <v>73</v>
      </c>
      <c r="Z534" s="7" t="s">
        <v>2164</v>
      </c>
      <c r="AA534" s="7" t="s">
        <v>2166</v>
      </c>
      <c r="AB534" s="22">
        <v>298.49200000000002</v>
      </c>
      <c r="AC534" s="7" t="b">
        <v>0</v>
      </c>
      <c r="AD534" s="7">
        <v>0.128492</v>
      </c>
      <c r="AE534" s="7" t="s">
        <v>1623</v>
      </c>
      <c r="AF534" s="265"/>
      <c r="AG534" s="258">
        <f t="shared" si="16"/>
        <v>0.3</v>
      </c>
      <c r="AH534" s="7" t="str">
        <f t="shared" si="17"/>
        <v>NO</v>
      </c>
      <c r="AI534" s="265"/>
      <c r="AJ534" s="238"/>
      <c r="AK534" s="238"/>
      <c r="AL534" s="238"/>
      <c r="AM534" s="238"/>
      <c r="AN534" s="238"/>
      <c r="AO534" s="238"/>
      <c r="AP534" s="238"/>
      <c r="AQ534" s="238"/>
      <c r="AR534" s="238"/>
      <c r="AS534" s="238"/>
      <c r="AT534" s="238"/>
      <c r="AU534" s="238"/>
      <c r="AV534" s="238"/>
      <c r="AW534" s="238"/>
      <c r="AX534" s="238"/>
    </row>
    <row r="535" spans="1:50" ht="25" x14ac:dyDescent="0.2">
      <c r="A535" s="6" t="s">
        <v>1100</v>
      </c>
      <c r="B535" s="7" t="s">
        <v>1101</v>
      </c>
      <c r="C535" s="7" t="s">
        <v>1203</v>
      </c>
      <c r="D535" s="7" t="s">
        <v>27</v>
      </c>
      <c r="E535" s="7" t="s">
        <v>195</v>
      </c>
      <c r="F535" s="7">
        <v>19195794674</v>
      </c>
      <c r="G535" s="7">
        <v>19198887386</v>
      </c>
      <c r="H535" s="7">
        <v>1</v>
      </c>
      <c r="I535" s="7" t="s">
        <v>136</v>
      </c>
      <c r="J535" s="211" t="s">
        <v>1204</v>
      </c>
      <c r="M535" s="6" t="s">
        <v>1619</v>
      </c>
      <c r="N535" s="7" t="s">
        <v>1616</v>
      </c>
      <c r="O535" s="7" t="s">
        <v>1617</v>
      </c>
      <c r="P535" s="7">
        <v>514</v>
      </c>
      <c r="Q535" s="7">
        <v>-9.2233720368547697E+18</v>
      </c>
      <c r="R535" s="211" t="s">
        <v>1204</v>
      </c>
      <c r="S535" s="7" t="s">
        <v>1101</v>
      </c>
      <c r="T535" s="7" t="s">
        <v>2163</v>
      </c>
      <c r="U535" s="7" t="s">
        <v>2165</v>
      </c>
      <c r="V535" s="7">
        <v>9551.75</v>
      </c>
      <c r="W535" s="7">
        <v>75</v>
      </c>
      <c r="X535" s="7">
        <v>12</v>
      </c>
      <c r="Y535" s="7">
        <v>19</v>
      </c>
      <c r="Z535" s="7" t="s">
        <v>2166</v>
      </c>
      <c r="AA535" s="7" t="s">
        <v>2167</v>
      </c>
      <c r="AB535" s="22">
        <v>298.49200000000002</v>
      </c>
      <c r="AC535" s="7" t="b">
        <v>0</v>
      </c>
      <c r="AD535" s="7">
        <v>2.5500000000000002E-4</v>
      </c>
      <c r="AE535" s="7" t="s">
        <v>1623</v>
      </c>
      <c r="AF535" s="265"/>
      <c r="AG535" s="258">
        <f t="shared" si="16"/>
        <v>0.3</v>
      </c>
      <c r="AH535" s="7" t="str">
        <f t="shared" si="17"/>
        <v>NO</v>
      </c>
      <c r="AI535" s="265"/>
      <c r="AJ535" s="238"/>
      <c r="AK535" s="238"/>
      <c r="AL535" s="238"/>
      <c r="AM535" s="238"/>
      <c r="AN535" s="238"/>
      <c r="AO535" s="238"/>
      <c r="AP535" s="238"/>
      <c r="AQ535" s="238"/>
      <c r="AR535" s="238"/>
      <c r="AS535" s="238"/>
      <c r="AT535" s="238"/>
      <c r="AU535" s="238"/>
      <c r="AV535" s="238"/>
      <c r="AW535" s="238"/>
      <c r="AX535" s="238"/>
    </row>
    <row r="536" spans="1:50" ht="25" x14ac:dyDescent="0.2">
      <c r="A536" s="6" t="s">
        <v>1100</v>
      </c>
      <c r="B536" s="7" t="s">
        <v>1101</v>
      </c>
      <c r="C536" s="7" t="s">
        <v>1205</v>
      </c>
      <c r="D536" s="7" t="s">
        <v>27</v>
      </c>
      <c r="E536" s="7" t="s">
        <v>195</v>
      </c>
      <c r="F536" s="7">
        <v>19195794674</v>
      </c>
      <c r="G536" s="7">
        <v>19198887386</v>
      </c>
      <c r="H536" s="7">
        <v>1</v>
      </c>
      <c r="I536" s="7" t="s">
        <v>136</v>
      </c>
      <c r="J536" s="211" t="s">
        <v>1206</v>
      </c>
      <c r="M536" s="6" t="s">
        <v>1619</v>
      </c>
      <c r="N536" s="7" t="s">
        <v>1616</v>
      </c>
      <c r="O536" s="7" t="s">
        <v>1617</v>
      </c>
      <c r="P536" s="7">
        <v>515</v>
      </c>
      <c r="Q536" s="7">
        <v>-9.2233720368547697E+18</v>
      </c>
      <c r="R536" s="211" t="s">
        <v>1206</v>
      </c>
      <c r="S536" s="7" t="s">
        <v>1101</v>
      </c>
      <c r="T536" s="7" t="s">
        <v>2163</v>
      </c>
      <c r="U536" s="7" t="s">
        <v>2165</v>
      </c>
      <c r="V536" s="7">
        <v>9551.75</v>
      </c>
      <c r="W536" s="7">
        <v>83</v>
      </c>
      <c r="X536" s="7">
        <v>14</v>
      </c>
      <c r="Y536" s="7">
        <v>29</v>
      </c>
      <c r="Z536" s="7" t="s">
        <v>2167</v>
      </c>
      <c r="AA536" s="7" t="s">
        <v>2168</v>
      </c>
      <c r="AB536" s="22">
        <v>298.49200000000002</v>
      </c>
      <c r="AC536" s="7" t="b">
        <v>0</v>
      </c>
      <c r="AD536" s="7">
        <v>0.123086</v>
      </c>
      <c r="AE536" s="7" t="s">
        <v>1623</v>
      </c>
      <c r="AF536" s="265"/>
      <c r="AG536" s="258">
        <f t="shared" si="16"/>
        <v>0.3</v>
      </c>
      <c r="AH536" s="7" t="str">
        <f t="shared" si="17"/>
        <v>NO</v>
      </c>
      <c r="AI536" s="265"/>
      <c r="AJ536" s="238"/>
      <c r="AK536" s="238"/>
      <c r="AL536" s="238"/>
      <c r="AM536" s="238"/>
      <c r="AN536" s="238"/>
      <c r="AO536" s="238"/>
      <c r="AP536" s="238"/>
      <c r="AQ536" s="238"/>
      <c r="AR536" s="238"/>
      <c r="AS536" s="238"/>
      <c r="AT536" s="238"/>
      <c r="AU536" s="238"/>
      <c r="AV536" s="238"/>
      <c r="AW536" s="238"/>
      <c r="AX536" s="238"/>
    </row>
    <row r="537" spans="1:50" ht="37" x14ac:dyDescent="0.2">
      <c r="A537" s="6" t="s">
        <v>1100</v>
      </c>
      <c r="B537" s="7" t="s">
        <v>1101</v>
      </c>
      <c r="C537" s="7" t="s">
        <v>1207</v>
      </c>
      <c r="D537" s="7" t="s">
        <v>27</v>
      </c>
      <c r="E537" s="7" t="s">
        <v>195</v>
      </c>
      <c r="F537" s="7">
        <v>19195794674</v>
      </c>
      <c r="G537" s="7">
        <v>19198887386</v>
      </c>
      <c r="H537" s="7">
        <v>1</v>
      </c>
      <c r="I537" s="7" t="s">
        <v>136</v>
      </c>
      <c r="J537" s="211" t="s">
        <v>1208</v>
      </c>
      <c r="M537" s="6" t="s">
        <v>1619</v>
      </c>
      <c r="N537" s="7" t="s">
        <v>1616</v>
      </c>
      <c r="O537" s="7" t="s">
        <v>1617</v>
      </c>
      <c r="P537" s="7">
        <v>516</v>
      </c>
      <c r="Q537" s="7">
        <v>-9.2233720368547697E+18</v>
      </c>
      <c r="R537" s="211" t="s">
        <v>1208</v>
      </c>
      <c r="S537" s="7" t="s">
        <v>1101</v>
      </c>
      <c r="T537" s="7" t="s">
        <v>2163</v>
      </c>
      <c r="U537" s="7" t="s">
        <v>2165</v>
      </c>
      <c r="V537" s="7">
        <v>9551.75</v>
      </c>
      <c r="W537" s="7">
        <v>119</v>
      </c>
      <c r="X537" s="7">
        <v>21</v>
      </c>
      <c r="Y537" s="7">
        <v>34</v>
      </c>
      <c r="Z537" s="7" t="s">
        <v>2168</v>
      </c>
      <c r="AA537" s="7" t="s">
        <v>2169</v>
      </c>
      <c r="AB537" s="22">
        <v>298.49200000000002</v>
      </c>
      <c r="AC537" s="7" t="b">
        <v>0</v>
      </c>
      <c r="AD537" s="7">
        <v>0.40105099999999999</v>
      </c>
      <c r="AE537" s="7" t="s">
        <v>1623</v>
      </c>
      <c r="AF537" s="265"/>
      <c r="AG537" s="258">
        <f t="shared" si="16"/>
        <v>0.3</v>
      </c>
      <c r="AH537" s="7" t="str">
        <f t="shared" si="17"/>
        <v>NO</v>
      </c>
      <c r="AI537" s="265"/>
      <c r="AJ537" s="238"/>
      <c r="AK537" s="238"/>
      <c r="AL537" s="238"/>
      <c r="AM537" s="238"/>
      <c r="AN537" s="238"/>
      <c r="AO537" s="238"/>
      <c r="AP537" s="238"/>
      <c r="AQ537" s="238"/>
      <c r="AR537" s="238"/>
      <c r="AS537" s="238"/>
      <c r="AT537" s="238"/>
      <c r="AU537" s="238"/>
      <c r="AV537" s="238"/>
      <c r="AW537" s="238"/>
      <c r="AX537" s="238"/>
    </row>
    <row r="538" spans="1:50" ht="37" x14ac:dyDescent="0.2">
      <c r="A538" s="6" t="s">
        <v>1100</v>
      </c>
      <c r="B538" s="7" t="s">
        <v>1101</v>
      </c>
      <c r="C538" s="7" t="s">
        <v>1209</v>
      </c>
      <c r="D538" s="7" t="s">
        <v>27</v>
      </c>
      <c r="E538" s="7" t="s">
        <v>195</v>
      </c>
      <c r="F538" s="7">
        <v>19195794674</v>
      </c>
      <c r="G538" s="7">
        <v>19198887386</v>
      </c>
      <c r="H538" s="7">
        <v>1</v>
      </c>
      <c r="I538" s="7" t="s">
        <v>136</v>
      </c>
      <c r="J538" s="212" t="s">
        <v>1210</v>
      </c>
      <c r="M538" s="6" t="s">
        <v>1619</v>
      </c>
      <c r="N538" s="7" t="s">
        <v>1616</v>
      </c>
      <c r="O538" s="7" t="s">
        <v>1617</v>
      </c>
      <c r="P538" s="7">
        <v>517</v>
      </c>
      <c r="Q538" s="7">
        <v>-9.2233720368547697E+18</v>
      </c>
      <c r="R538" s="217" t="s">
        <v>1210</v>
      </c>
      <c r="S538" s="7" t="s">
        <v>1101</v>
      </c>
      <c r="T538" s="7" t="s">
        <v>2163</v>
      </c>
      <c r="U538" s="7" t="s">
        <v>2165</v>
      </c>
      <c r="V538" s="7">
        <v>9551.75</v>
      </c>
      <c r="W538" s="7">
        <v>109</v>
      </c>
      <c r="X538" s="7">
        <v>20</v>
      </c>
      <c r="Y538" s="7">
        <v>50</v>
      </c>
      <c r="Z538" s="7" t="s">
        <v>2169</v>
      </c>
      <c r="AA538" s="7" t="s">
        <v>2170</v>
      </c>
      <c r="AB538" s="22">
        <v>298.49200000000002</v>
      </c>
      <c r="AC538" s="7" t="b">
        <v>0</v>
      </c>
      <c r="AD538" s="7">
        <v>1.335E-3</v>
      </c>
      <c r="AE538" s="7" t="s">
        <v>1623</v>
      </c>
      <c r="AF538" s="265"/>
      <c r="AG538" s="258">
        <f t="shared" si="16"/>
        <v>0.3</v>
      </c>
      <c r="AH538" s="7" t="str">
        <f t="shared" si="17"/>
        <v>NO</v>
      </c>
      <c r="AI538" s="265"/>
      <c r="AJ538" s="238"/>
      <c r="AK538" s="238"/>
      <c r="AL538" s="238"/>
      <c r="AM538" s="238"/>
      <c r="AN538" s="238"/>
      <c r="AO538" s="238"/>
      <c r="AP538" s="238"/>
      <c r="AQ538" s="238"/>
      <c r="AR538" s="238"/>
      <c r="AS538" s="238"/>
      <c r="AT538" s="238"/>
      <c r="AU538" s="238"/>
      <c r="AV538" s="238"/>
      <c r="AW538" s="238"/>
      <c r="AX538" s="238"/>
    </row>
    <row r="539" spans="1:50" ht="25" x14ac:dyDescent="0.2">
      <c r="A539" s="6" t="s">
        <v>1100</v>
      </c>
      <c r="B539" s="7" t="s">
        <v>1101</v>
      </c>
      <c r="C539" s="7" t="s">
        <v>1211</v>
      </c>
      <c r="D539" s="7" t="s">
        <v>27</v>
      </c>
      <c r="E539" s="7" t="s">
        <v>195</v>
      </c>
      <c r="F539" s="7">
        <v>19195794674</v>
      </c>
      <c r="G539" s="7">
        <v>19198887386</v>
      </c>
      <c r="H539" s="7">
        <v>1</v>
      </c>
      <c r="I539" s="7" t="s">
        <v>136</v>
      </c>
      <c r="J539" s="211" t="s">
        <v>1212</v>
      </c>
      <c r="M539" s="6" t="s">
        <v>1619</v>
      </c>
      <c r="N539" s="7" t="s">
        <v>1616</v>
      </c>
      <c r="O539" s="7" t="s">
        <v>1617</v>
      </c>
      <c r="P539" s="7">
        <v>518</v>
      </c>
      <c r="Q539" s="7">
        <v>-9.2233720368547697E+18</v>
      </c>
      <c r="R539" s="211" t="s">
        <v>1212</v>
      </c>
      <c r="S539" s="7" t="s">
        <v>1101</v>
      </c>
      <c r="T539" s="7" t="s">
        <v>2163</v>
      </c>
      <c r="U539" s="7" t="s">
        <v>2165</v>
      </c>
      <c r="V539" s="7">
        <v>9551.75</v>
      </c>
      <c r="W539" s="7">
        <v>52</v>
      </c>
      <c r="X539" s="7">
        <v>8</v>
      </c>
      <c r="Y539" s="7">
        <v>16</v>
      </c>
      <c r="Z539" s="7" t="s">
        <v>2170</v>
      </c>
      <c r="AA539" s="7" t="s">
        <v>2171</v>
      </c>
      <c r="AB539" s="22">
        <v>298.49200000000002</v>
      </c>
      <c r="AC539" s="7" t="b">
        <v>0</v>
      </c>
      <c r="AD539" s="7">
        <v>4.8440000000000002E-3</v>
      </c>
      <c r="AE539" s="7" t="s">
        <v>1623</v>
      </c>
      <c r="AF539" s="265"/>
      <c r="AG539" s="258">
        <f t="shared" si="16"/>
        <v>0.3</v>
      </c>
      <c r="AH539" s="7" t="str">
        <f t="shared" si="17"/>
        <v>NO</v>
      </c>
      <c r="AI539" s="265"/>
      <c r="AJ539" s="238"/>
      <c r="AK539" s="238"/>
      <c r="AL539" s="238"/>
      <c r="AM539" s="238"/>
      <c r="AN539" s="238"/>
      <c r="AO539" s="238"/>
      <c r="AP539" s="238"/>
      <c r="AQ539" s="238"/>
      <c r="AR539" s="238"/>
      <c r="AS539" s="238"/>
      <c r="AT539" s="238"/>
      <c r="AU539" s="238"/>
      <c r="AV539" s="238"/>
      <c r="AW539" s="238"/>
      <c r="AX539" s="238"/>
    </row>
    <row r="540" spans="1:50" ht="37" x14ac:dyDescent="0.2">
      <c r="A540" s="6" t="s">
        <v>1100</v>
      </c>
      <c r="B540" s="7" t="s">
        <v>1101</v>
      </c>
      <c r="C540" s="7" t="s">
        <v>1213</v>
      </c>
      <c r="D540" s="7" t="s">
        <v>27</v>
      </c>
      <c r="E540" s="7" t="s">
        <v>195</v>
      </c>
      <c r="F540" s="7">
        <v>19195794674</v>
      </c>
      <c r="G540" s="7">
        <v>19198887386</v>
      </c>
      <c r="H540" s="7">
        <v>1</v>
      </c>
      <c r="I540" s="7" t="s">
        <v>136</v>
      </c>
      <c r="J540" s="212" t="s">
        <v>1214</v>
      </c>
      <c r="M540" s="6" t="s">
        <v>1619</v>
      </c>
      <c r="N540" s="7" t="s">
        <v>1616</v>
      </c>
      <c r="O540" s="7" t="s">
        <v>1617</v>
      </c>
      <c r="P540" s="7">
        <v>519</v>
      </c>
      <c r="Q540" s="7">
        <v>-9.2233720368547697E+18</v>
      </c>
      <c r="R540" s="217" t="s">
        <v>1214</v>
      </c>
      <c r="S540" s="7" t="s">
        <v>1101</v>
      </c>
      <c r="T540" s="7" t="s">
        <v>2163</v>
      </c>
      <c r="U540" s="7" t="s">
        <v>2165</v>
      </c>
      <c r="V540" s="7">
        <v>9551.75</v>
      </c>
      <c r="W540" s="7">
        <v>79</v>
      </c>
      <c r="X540" s="7">
        <v>13</v>
      </c>
      <c r="Y540" s="7">
        <v>40</v>
      </c>
      <c r="Z540" s="7" t="s">
        <v>2171</v>
      </c>
      <c r="AA540" s="7" t="s">
        <v>2172</v>
      </c>
      <c r="AB540" s="22">
        <v>298.49200000000002</v>
      </c>
      <c r="AC540" s="7" t="b">
        <v>1</v>
      </c>
      <c r="AD540" s="7">
        <v>0.99531499999999995</v>
      </c>
      <c r="AE540" s="7" t="s">
        <v>1667</v>
      </c>
      <c r="AF540" s="265"/>
      <c r="AG540" s="258">
        <f t="shared" si="16"/>
        <v>0.3</v>
      </c>
      <c r="AH540" s="7" t="str">
        <f t="shared" si="17"/>
        <v>YES</v>
      </c>
      <c r="AI540" s="265"/>
      <c r="AJ540" s="238"/>
      <c r="AK540" s="238"/>
      <c r="AL540" s="238"/>
      <c r="AM540" s="238"/>
      <c r="AN540" s="238"/>
      <c r="AO540" s="238"/>
      <c r="AP540" s="238"/>
      <c r="AQ540" s="238"/>
      <c r="AR540" s="238"/>
      <c r="AS540" s="238"/>
      <c r="AT540" s="238"/>
      <c r="AU540" s="238"/>
      <c r="AV540" s="238"/>
      <c r="AW540" s="238"/>
      <c r="AX540" s="238"/>
    </row>
    <row r="541" spans="1:50" ht="25" x14ac:dyDescent="0.2">
      <c r="A541" s="6" t="s">
        <v>1100</v>
      </c>
      <c r="B541" s="7" t="s">
        <v>1101</v>
      </c>
      <c r="C541" s="7" t="s">
        <v>1215</v>
      </c>
      <c r="D541" s="7" t="s">
        <v>27</v>
      </c>
      <c r="E541" s="7" t="s">
        <v>195</v>
      </c>
      <c r="F541" s="7">
        <v>19195794674</v>
      </c>
      <c r="G541" s="7">
        <v>19198887386</v>
      </c>
      <c r="H541" s="7">
        <v>1</v>
      </c>
      <c r="I541" s="7" t="s">
        <v>136</v>
      </c>
      <c r="J541" s="213" t="s">
        <v>1216</v>
      </c>
      <c r="M541" s="6" t="s">
        <v>1619</v>
      </c>
      <c r="N541" s="7" t="s">
        <v>1616</v>
      </c>
      <c r="O541" s="7" t="s">
        <v>1617</v>
      </c>
      <c r="P541" s="7">
        <v>520</v>
      </c>
      <c r="Q541" s="7">
        <v>-9.2233720368547697E+18</v>
      </c>
      <c r="R541" s="213" t="s">
        <v>1216</v>
      </c>
      <c r="S541" s="7" t="s">
        <v>1101</v>
      </c>
      <c r="T541" s="7" t="s">
        <v>2163</v>
      </c>
      <c r="U541" s="7" t="s">
        <v>2165</v>
      </c>
      <c r="V541" s="7">
        <v>9551.75</v>
      </c>
      <c r="W541" s="7">
        <v>62</v>
      </c>
      <c r="X541" s="7">
        <v>7</v>
      </c>
      <c r="Y541" s="7">
        <v>19</v>
      </c>
      <c r="Z541" s="7" t="s">
        <v>2172</v>
      </c>
      <c r="AA541" s="7" t="s">
        <v>2173</v>
      </c>
      <c r="AB541" s="22">
        <v>298.49200000000002</v>
      </c>
      <c r="AC541" s="7" t="b">
        <v>0</v>
      </c>
      <c r="AD541" s="7">
        <v>0.23893500000000001</v>
      </c>
      <c r="AE541" s="7" t="s">
        <v>1623</v>
      </c>
      <c r="AF541" s="265"/>
      <c r="AG541" s="258">
        <f t="shared" si="16"/>
        <v>0.3</v>
      </c>
      <c r="AH541" s="7" t="str">
        <f t="shared" si="17"/>
        <v>NO</v>
      </c>
      <c r="AI541" s="265"/>
      <c r="AJ541" s="238"/>
      <c r="AK541" s="238"/>
      <c r="AL541" s="238"/>
      <c r="AM541" s="238"/>
      <c r="AN541" s="238"/>
      <c r="AO541" s="238"/>
      <c r="AP541" s="238"/>
      <c r="AQ541" s="238"/>
      <c r="AR541" s="238"/>
      <c r="AS541" s="238"/>
      <c r="AT541" s="238"/>
      <c r="AU541" s="238"/>
      <c r="AV541" s="238"/>
      <c r="AW541" s="238"/>
      <c r="AX541" s="238"/>
    </row>
    <row r="542" spans="1:50" ht="25" x14ac:dyDescent="0.2">
      <c r="A542" s="6" t="s">
        <v>1100</v>
      </c>
      <c r="B542" s="7" t="s">
        <v>1101</v>
      </c>
      <c r="C542" s="7" t="s">
        <v>1217</v>
      </c>
      <c r="D542" s="7" t="s">
        <v>27</v>
      </c>
      <c r="E542" s="7" t="s">
        <v>195</v>
      </c>
      <c r="F542" s="7">
        <v>19195794674</v>
      </c>
      <c r="G542" s="7">
        <v>19198887386</v>
      </c>
      <c r="H542" s="7">
        <v>1</v>
      </c>
      <c r="I542" s="7" t="s">
        <v>136</v>
      </c>
      <c r="J542" s="213" t="s">
        <v>1218</v>
      </c>
      <c r="M542" s="6" t="s">
        <v>1619</v>
      </c>
      <c r="N542" s="7" t="s">
        <v>1616</v>
      </c>
      <c r="O542" s="7" t="s">
        <v>1617</v>
      </c>
      <c r="P542" s="7">
        <v>521</v>
      </c>
      <c r="Q542" s="7">
        <v>-9.2233720368547697E+18</v>
      </c>
      <c r="R542" s="213" t="s">
        <v>1218</v>
      </c>
      <c r="S542" s="7" t="s">
        <v>1101</v>
      </c>
      <c r="T542" s="7" t="s">
        <v>2163</v>
      </c>
      <c r="U542" s="7" t="s">
        <v>2165</v>
      </c>
      <c r="V542" s="7">
        <v>9551.75</v>
      </c>
      <c r="W542" s="7">
        <v>46</v>
      </c>
      <c r="X542" s="7">
        <v>7</v>
      </c>
      <c r="Y542" s="7">
        <v>15</v>
      </c>
      <c r="Z542" s="7" t="s">
        <v>2173</v>
      </c>
      <c r="AA542" s="7" t="s">
        <v>2174</v>
      </c>
      <c r="AB542" s="22">
        <v>298.49200000000002</v>
      </c>
      <c r="AC542" s="7" t="b">
        <v>0</v>
      </c>
      <c r="AD542" s="7">
        <v>0.18060300000000001</v>
      </c>
      <c r="AE542" s="7" t="s">
        <v>1623</v>
      </c>
      <c r="AF542" s="265"/>
      <c r="AG542" s="258">
        <f t="shared" si="16"/>
        <v>0.3</v>
      </c>
      <c r="AH542" s="7" t="str">
        <f t="shared" si="17"/>
        <v>NO</v>
      </c>
      <c r="AI542" s="265"/>
      <c r="AJ542" s="238"/>
      <c r="AK542" s="238"/>
      <c r="AL542" s="238"/>
      <c r="AM542" s="238"/>
      <c r="AN542" s="238"/>
      <c r="AO542" s="238"/>
      <c r="AP542" s="238"/>
      <c r="AQ542" s="238"/>
      <c r="AR542" s="238"/>
      <c r="AS542" s="238"/>
      <c r="AT542" s="238"/>
      <c r="AU542" s="238"/>
      <c r="AV542" s="238"/>
      <c r="AW542" s="238"/>
      <c r="AX542" s="238"/>
    </row>
    <row r="543" spans="1:50" ht="49" x14ac:dyDescent="0.2">
      <c r="A543" s="6" t="s">
        <v>1100</v>
      </c>
      <c r="B543" s="7" t="s">
        <v>1101</v>
      </c>
      <c r="C543" s="7" t="s">
        <v>1219</v>
      </c>
      <c r="D543" s="7" t="s">
        <v>27</v>
      </c>
      <c r="E543" s="7" t="s">
        <v>195</v>
      </c>
      <c r="F543" s="7">
        <v>19195794674</v>
      </c>
      <c r="G543" s="7">
        <v>19198887386</v>
      </c>
      <c r="H543" s="7">
        <v>1</v>
      </c>
      <c r="I543" s="7" t="s">
        <v>136</v>
      </c>
      <c r="J543" s="212" t="s">
        <v>1220</v>
      </c>
      <c r="M543" s="6" t="s">
        <v>1619</v>
      </c>
      <c r="N543" s="7" t="s">
        <v>1616</v>
      </c>
      <c r="O543" s="7" t="s">
        <v>1617</v>
      </c>
      <c r="P543" s="7">
        <v>522</v>
      </c>
      <c r="Q543" s="7">
        <v>-9.2233720368547697E+18</v>
      </c>
      <c r="R543" s="217" t="s">
        <v>1220</v>
      </c>
      <c r="S543" s="7" t="s">
        <v>1101</v>
      </c>
      <c r="T543" s="7" t="s">
        <v>2163</v>
      </c>
      <c r="U543" s="7" t="s">
        <v>2165</v>
      </c>
      <c r="V543" s="7">
        <v>9551.75</v>
      </c>
      <c r="W543" s="7">
        <v>130</v>
      </c>
      <c r="X543" s="7">
        <v>19</v>
      </c>
      <c r="Y543" s="7">
        <v>54</v>
      </c>
      <c r="Z543" s="7" t="s">
        <v>2174</v>
      </c>
      <c r="AA543" s="7" t="s">
        <v>2175</v>
      </c>
      <c r="AB543" s="22">
        <v>298.49200000000002</v>
      </c>
      <c r="AC543" s="7" t="b">
        <v>0</v>
      </c>
      <c r="AD543" s="7">
        <v>5.0600000000000003E-3</v>
      </c>
      <c r="AE543" s="7" t="s">
        <v>1623</v>
      </c>
      <c r="AF543" s="265"/>
      <c r="AG543" s="258">
        <f t="shared" si="16"/>
        <v>0.3</v>
      </c>
      <c r="AH543" s="7" t="str">
        <f t="shared" si="17"/>
        <v>NO</v>
      </c>
      <c r="AI543" s="265"/>
      <c r="AJ543" s="238"/>
      <c r="AK543" s="238"/>
      <c r="AL543" s="238"/>
      <c r="AM543" s="238"/>
      <c r="AN543" s="238"/>
      <c r="AO543" s="238"/>
      <c r="AP543" s="238"/>
      <c r="AQ543" s="238"/>
      <c r="AR543" s="238"/>
      <c r="AS543" s="238"/>
      <c r="AT543" s="238"/>
      <c r="AU543" s="238"/>
      <c r="AV543" s="238"/>
      <c r="AW543" s="238"/>
      <c r="AX543" s="238"/>
    </row>
    <row r="544" spans="1:50" ht="25" x14ac:dyDescent="0.2">
      <c r="A544" s="6" t="s">
        <v>1100</v>
      </c>
      <c r="B544" s="7" t="s">
        <v>1101</v>
      </c>
      <c r="C544" s="7" t="s">
        <v>1221</v>
      </c>
      <c r="D544" s="7" t="s">
        <v>27</v>
      </c>
      <c r="E544" s="7" t="s">
        <v>195</v>
      </c>
      <c r="F544" s="7">
        <v>19195794674</v>
      </c>
      <c r="G544" s="7">
        <v>19198887386</v>
      </c>
      <c r="H544" s="7">
        <v>1</v>
      </c>
      <c r="I544" s="7" t="s">
        <v>136</v>
      </c>
      <c r="J544" s="211" t="s">
        <v>1222</v>
      </c>
      <c r="M544" s="6" t="s">
        <v>1619</v>
      </c>
      <c r="N544" s="7" t="s">
        <v>1616</v>
      </c>
      <c r="O544" s="7" t="s">
        <v>1617</v>
      </c>
      <c r="P544" s="7">
        <v>523</v>
      </c>
      <c r="Q544" s="7">
        <v>-9.2233720368547697E+18</v>
      </c>
      <c r="R544" s="211" t="s">
        <v>1222</v>
      </c>
      <c r="S544" s="7" t="s">
        <v>1101</v>
      </c>
      <c r="T544" s="7" t="s">
        <v>2163</v>
      </c>
      <c r="U544" s="7" t="s">
        <v>2165</v>
      </c>
      <c r="V544" s="7">
        <v>9551.75</v>
      </c>
      <c r="W544" s="7">
        <v>93</v>
      </c>
      <c r="X544" s="7">
        <v>20</v>
      </c>
      <c r="Y544" s="7">
        <v>27</v>
      </c>
      <c r="Z544" s="7" t="s">
        <v>2175</v>
      </c>
      <c r="AA544" s="7" t="s">
        <v>2176</v>
      </c>
      <c r="AB544" s="22">
        <v>298.49200000000002</v>
      </c>
      <c r="AC544" s="7" t="b">
        <v>0</v>
      </c>
      <c r="AD544" s="7">
        <v>1.3899999999999999E-4</v>
      </c>
      <c r="AE544" s="7" t="s">
        <v>1623</v>
      </c>
      <c r="AF544" s="265"/>
      <c r="AG544" s="258">
        <f t="shared" si="16"/>
        <v>0.3</v>
      </c>
      <c r="AH544" s="7" t="str">
        <f t="shared" si="17"/>
        <v>NO</v>
      </c>
      <c r="AI544" s="265"/>
      <c r="AJ544" s="238"/>
      <c r="AK544" s="238"/>
      <c r="AL544" s="238"/>
      <c r="AM544" s="238"/>
      <c r="AN544" s="238"/>
      <c r="AO544" s="238"/>
      <c r="AP544" s="238"/>
      <c r="AQ544" s="238"/>
      <c r="AR544" s="238"/>
      <c r="AS544" s="238"/>
      <c r="AT544" s="238"/>
      <c r="AU544" s="238"/>
      <c r="AV544" s="238"/>
      <c r="AW544" s="238"/>
      <c r="AX544" s="238"/>
    </row>
    <row r="545" spans="1:50" ht="37" x14ac:dyDescent="0.2">
      <c r="A545" s="6" t="s">
        <v>1100</v>
      </c>
      <c r="B545" s="7" t="s">
        <v>1101</v>
      </c>
      <c r="C545" s="7" t="s">
        <v>1223</v>
      </c>
      <c r="D545" s="7" t="s">
        <v>27</v>
      </c>
      <c r="E545" s="7" t="s">
        <v>195</v>
      </c>
      <c r="F545" s="7">
        <v>19195794674</v>
      </c>
      <c r="G545" s="7">
        <v>19198887386</v>
      </c>
      <c r="H545" s="7">
        <v>1</v>
      </c>
      <c r="I545" s="7" t="s">
        <v>136</v>
      </c>
      <c r="J545" s="213" t="s">
        <v>1224</v>
      </c>
      <c r="M545" s="6" t="s">
        <v>1619</v>
      </c>
      <c r="N545" s="7" t="s">
        <v>1616</v>
      </c>
      <c r="O545" s="7" t="s">
        <v>1617</v>
      </c>
      <c r="P545" s="7">
        <v>524</v>
      </c>
      <c r="Q545" s="7">
        <v>-9.2233720368547697E+18</v>
      </c>
      <c r="R545" s="213" t="s">
        <v>1224</v>
      </c>
      <c r="S545" s="7" t="s">
        <v>1101</v>
      </c>
      <c r="T545" s="7" t="s">
        <v>2163</v>
      </c>
      <c r="U545" s="7" t="s">
        <v>2165</v>
      </c>
      <c r="V545" s="7">
        <v>9551.75</v>
      </c>
      <c r="W545" s="7">
        <v>115</v>
      </c>
      <c r="X545" s="7">
        <v>20</v>
      </c>
      <c r="Y545" s="7">
        <v>31</v>
      </c>
      <c r="Z545" s="7" t="s">
        <v>2176</v>
      </c>
      <c r="AA545" s="7" t="s">
        <v>2177</v>
      </c>
      <c r="AB545" s="22">
        <v>298.49200000000002</v>
      </c>
      <c r="AC545" s="7" t="b">
        <v>1</v>
      </c>
      <c r="AD545" s="7">
        <v>0.98770100000000005</v>
      </c>
      <c r="AE545" s="7" t="s">
        <v>1667</v>
      </c>
      <c r="AF545" s="265"/>
      <c r="AG545" s="258">
        <f t="shared" si="16"/>
        <v>0.3</v>
      </c>
      <c r="AH545" s="7" t="str">
        <f t="shared" si="17"/>
        <v>YES</v>
      </c>
      <c r="AI545" s="265"/>
      <c r="AJ545" s="238"/>
      <c r="AK545" s="238"/>
      <c r="AL545" s="238"/>
      <c r="AM545" s="238"/>
      <c r="AN545" s="238"/>
      <c r="AO545" s="238"/>
      <c r="AP545" s="238"/>
      <c r="AQ545" s="238"/>
      <c r="AR545" s="238"/>
      <c r="AS545" s="238"/>
      <c r="AT545" s="238"/>
      <c r="AU545" s="238"/>
      <c r="AV545" s="238"/>
      <c r="AW545" s="238"/>
      <c r="AX545" s="238"/>
    </row>
    <row r="546" spans="1:50" ht="37" x14ac:dyDescent="0.2">
      <c r="A546" s="6" t="s">
        <v>1100</v>
      </c>
      <c r="B546" s="7" t="s">
        <v>1101</v>
      </c>
      <c r="C546" s="7" t="s">
        <v>1225</v>
      </c>
      <c r="D546" s="7" t="s">
        <v>27</v>
      </c>
      <c r="E546" s="7" t="s">
        <v>195</v>
      </c>
      <c r="F546" s="7">
        <v>19195794674</v>
      </c>
      <c r="G546" s="7">
        <v>19198887386</v>
      </c>
      <c r="H546" s="7">
        <v>1</v>
      </c>
      <c r="I546" s="7" t="s">
        <v>136</v>
      </c>
      <c r="J546" s="213" t="s">
        <v>1226</v>
      </c>
      <c r="M546" s="6" t="s">
        <v>1619</v>
      </c>
      <c r="N546" s="7" t="s">
        <v>1616</v>
      </c>
      <c r="O546" s="7" t="s">
        <v>1617</v>
      </c>
      <c r="P546" s="7">
        <v>525</v>
      </c>
      <c r="Q546" s="7">
        <v>-9.2233720368547697E+18</v>
      </c>
      <c r="R546" s="213" t="s">
        <v>1226</v>
      </c>
      <c r="S546" s="7" t="s">
        <v>1101</v>
      </c>
      <c r="T546" s="7" t="s">
        <v>2163</v>
      </c>
      <c r="U546" s="7" t="s">
        <v>2165</v>
      </c>
      <c r="V546" s="7">
        <v>9551.75</v>
      </c>
      <c r="W546" s="7">
        <v>97</v>
      </c>
      <c r="X546" s="7">
        <v>17</v>
      </c>
      <c r="Y546" s="7">
        <v>25</v>
      </c>
      <c r="Z546" s="7" t="s">
        <v>2177</v>
      </c>
      <c r="AA546" s="7" t="s">
        <v>2178</v>
      </c>
      <c r="AB546" s="22">
        <v>298.49200000000002</v>
      </c>
      <c r="AC546" s="7" t="b">
        <v>1</v>
      </c>
      <c r="AD546" s="7">
        <v>0.97790999999999995</v>
      </c>
      <c r="AE546" s="7" t="s">
        <v>1667</v>
      </c>
      <c r="AF546" s="265"/>
      <c r="AG546" s="258">
        <f t="shared" si="16"/>
        <v>0.3</v>
      </c>
      <c r="AH546" s="7" t="str">
        <f t="shared" si="17"/>
        <v>YES</v>
      </c>
      <c r="AI546" s="265"/>
      <c r="AJ546" s="238"/>
      <c r="AK546" s="238"/>
      <c r="AL546" s="238"/>
      <c r="AM546" s="238"/>
      <c r="AN546" s="238"/>
      <c r="AO546" s="238"/>
      <c r="AP546" s="238"/>
      <c r="AQ546" s="238"/>
      <c r="AR546" s="238"/>
      <c r="AS546" s="238"/>
      <c r="AT546" s="238"/>
      <c r="AU546" s="238"/>
      <c r="AV546" s="238"/>
      <c r="AW546" s="238"/>
      <c r="AX546" s="238"/>
    </row>
    <row r="547" spans="1:50" ht="61" x14ac:dyDescent="0.2">
      <c r="A547" s="6" t="s">
        <v>1100</v>
      </c>
      <c r="B547" s="7" t="s">
        <v>1101</v>
      </c>
      <c r="C547" s="7" t="s">
        <v>1227</v>
      </c>
      <c r="D547" s="7" t="s">
        <v>27</v>
      </c>
      <c r="E547" s="7" t="s">
        <v>195</v>
      </c>
      <c r="F547" s="7">
        <v>19195794674</v>
      </c>
      <c r="G547" s="7">
        <v>19198887386</v>
      </c>
      <c r="H547" s="7">
        <v>1</v>
      </c>
      <c r="I547" s="7" t="s">
        <v>136</v>
      </c>
      <c r="J547" s="212" t="s">
        <v>1228</v>
      </c>
      <c r="M547" s="6" t="s">
        <v>1619</v>
      </c>
      <c r="N547" s="7" t="s">
        <v>1616</v>
      </c>
      <c r="O547" s="7" t="s">
        <v>1617</v>
      </c>
      <c r="P547" s="7">
        <v>526</v>
      </c>
      <c r="Q547" s="7">
        <v>-9.2233720368547697E+18</v>
      </c>
      <c r="R547" s="217" t="s">
        <v>1228</v>
      </c>
      <c r="S547" s="7" t="s">
        <v>1101</v>
      </c>
      <c r="T547" s="7" t="s">
        <v>2163</v>
      </c>
      <c r="U547" s="7" t="s">
        <v>2165</v>
      </c>
      <c r="V547" s="7">
        <v>9551.75</v>
      </c>
      <c r="W547" s="7">
        <v>155</v>
      </c>
      <c r="X547" s="7">
        <v>22</v>
      </c>
      <c r="Y547" s="7">
        <v>70</v>
      </c>
      <c r="Z547" s="7" t="s">
        <v>2178</v>
      </c>
      <c r="AA547" s="7" t="s">
        <v>2179</v>
      </c>
      <c r="AB547" s="22">
        <v>334.76499999999999</v>
      </c>
      <c r="AC547" s="7" t="b">
        <v>0</v>
      </c>
      <c r="AD547" s="7">
        <v>5.0541000000000003E-2</v>
      </c>
      <c r="AE547" s="7" t="s">
        <v>1623</v>
      </c>
      <c r="AF547" s="265"/>
      <c r="AG547" s="258">
        <f t="shared" si="16"/>
        <v>0.33</v>
      </c>
      <c r="AH547" s="7" t="str">
        <f t="shared" si="17"/>
        <v>NO</v>
      </c>
      <c r="AI547" s="265"/>
      <c r="AJ547" s="238"/>
      <c r="AK547" s="238"/>
      <c r="AL547" s="238"/>
      <c r="AM547" s="238"/>
      <c r="AN547" s="238"/>
      <c r="AO547" s="238"/>
      <c r="AP547" s="238"/>
      <c r="AQ547" s="238"/>
      <c r="AR547" s="238"/>
      <c r="AS547" s="238"/>
      <c r="AT547" s="238"/>
      <c r="AU547" s="238"/>
      <c r="AV547" s="238"/>
      <c r="AW547" s="238"/>
      <c r="AX547" s="238"/>
    </row>
    <row r="548" spans="1:50" ht="49" x14ac:dyDescent="0.2">
      <c r="A548" s="6" t="s">
        <v>1100</v>
      </c>
      <c r="B548" s="7" t="s">
        <v>1101</v>
      </c>
      <c r="C548" s="7" t="s">
        <v>1229</v>
      </c>
      <c r="D548" s="7" t="s">
        <v>27</v>
      </c>
      <c r="E548" s="7" t="s">
        <v>195</v>
      </c>
      <c r="F548" s="7">
        <v>19195794674</v>
      </c>
      <c r="G548" s="7">
        <v>19198887386</v>
      </c>
      <c r="H548" s="7">
        <v>1</v>
      </c>
      <c r="I548" s="7" t="s">
        <v>136</v>
      </c>
      <c r="J548" s="211" t="s">
        <v>1230</v>
      </c>
      <c r="M548" s="6" t="s">
        <v>1619</v>
      </c>
      <c r="N548" s="7" t="s">
        <v>1616</v>
      </c>
      <c r="O548" s="7" t="s">
        <v>1617</v>
      </c>
      <c r="P548" s="7">
        <v>527</v>
      </c>
      <c r="Q548" s="7">
        <v>-9.2233720368547697E+18</v>
      </c>
      <c r="R548" s="211" t="s">
        <v>1230</v>
      </c>
      <c r="S548" s="7" t="s">
        <v>1101</v>
      </c>
      <c r="T548" s="7" t="s">
        <v>2163</v>
      </c>
      <c r="U548" s="7" t="s">
        <v>2165</v>
      </c>
      <c r="V548" s="7">
        <v>9551.75</v>
      </c>
      <c r="W548" s="7">
        <v>158</v>
      </c>
      <c r="X548" s="7">
        <v>22</v>
      </c>
      <c r="Y548" s="7">
        <v>52</v>
      </c>
      <c r="Z548" s="7" t="s">
        <v>2179</v>
      </c>
      <c r="AA548" s="7" t="s">
        <v>2180</v>
      </c>
      <c r="AB548" s="22">
        <v>334.76499999999999</v>
      </c>
      <c r="AC548" s="7" t="b">
        <v>1</v>
      </c>
      <c r="AD548" s="7">
        <v>0.99919400000000003</v>
      </c>
      <c r="AE548" s="7" t="s">
        <v>1667</v>
      </c>
      <c r="AF548" s="265"/>
      <c r="AG548" s="258">
        <f t="shared" si="16"/>
        <v>0.33</v>
      </c>
      <c r="AH548" s="7" t="str">
        <f t="shared" si="17"/>
        <v>YES</v>
      </c>
      <c r="AI548" s="265"/>
      <c r="AJ548" s="238"/>
      <c r="AK548" s="238"/>
      <c r="AL548" s="238"/>
      <c r="AM548" s="238"/>
      <c r="AN548" s="238"/>
      <c r="AO548" s="238"/>
      <c r="AP548" s="238"/>
      <c r="AQ548" s="238"/>
      <c r="AR548" s="238"/>
      <c r="AS548" s="238"/>
      <c r="AT548" s="238"/>
      <c r="AU548" s="238"/>
      <c r="AV548" s="238"/>
      <c r="AW548" s="238"/>
      <c r="AX548" s="238"/>
    </row>
    <row r="549" spans="1:50" ht="37" x14ac:dyDescent="0.2">
      <c r="A549" s="6" t="s">
        <v>1100</v>
      </c>
      <c r="B549" s="7" t="s">
        <v>1101</v>
      </c>
      <c r="C549" s="7" t="s">
        <v>1231</v>
      </c>
      <c r="D549" s="7" t="s">
        <v>27</v>
      </c>
      <c r="E549" s="7" t="s">
        <v>195</v>
      </c>
      <c r="F549" s="7">
        <v>19195794674</v>
      </c>
      <c r="G549" s="7">
        <v>19198887386</v>
      </c>
      <c r="H549" s="7">
        <v>1</v>
      </c>
      <c r="I549" s="7" t="s">
        <v>136</v>
      </c>
      <c r="J549" s="211" t="s">
        <v>1232</v>
      </c>
      <c r="M549" s="6" t="s">
        <v>1619</v>
      </c>
      <c r="N549" s="7" t="s">
        <v>1616</v>
      </c>
      <c r="O549" s="7" t="s">
        <v>1617</v>
      </c>
      <c r="P549" s="7">
        <v>528</v>
      </c>
      <c r="Q549" s="7">
        <v>-9.2233720368547697E+18</v>
      </c>
      <c r="R549" s="211" t="s">
        <v>1232</v>
      </c>
      <c r="S549" s="7" t="s">
        <v>1101</v>
      </c>
      <c r="T549" s="7" t="s">
        <v>2163</v>
      </c>
      <c r="U549" s="7" t="s">
        <v>2165</v>
      </c>
      <c r="V549" s="7">
        <v>9551.75</v>
      </c>
      <c r="W549" s="7">
        <v>98</v>
      </c>
      <c r="X549" s="7">
        <v>19</v>
      </c>
      <c r="Y549" s="7">
        <v>38</v>
      </c>
      <c r="Z549" s="7" t="s">
        <v>2180</v>
      </c>
      <c r="AA549" s="7" t="s">
        <v>2181</v>
      </c>
      <c r="AB549" s="22">
        <v>334.76499999999999</v>
      </c>
      <c r="AC549" s="7" t="b">
        <v>0</v>
      </c>
      <c r="AD549" s="7">
        <v>3.9566999999999998E-2</v>
      </c>
      <c r="AE549" s="7" t="s">
        <v>1623</v>
      </c>
      <c r="AF549" s="265"/>
      <c r="AG549" s="258">
        <f t="shared" si="16"/>
        <v>0.33</v>
      </c>
      <c r="AH549" s="7" t="str">
        <f t="shared" si="17"/>
        <v>NO</v>
      </c>
      <c r="AI549" s="265"/>
      <c r="AJ549" s="238"/>
      <c r="AK549" s="238"/>
      <c r="AL549" s="238"/>
      <c r="AM549" s="238"/>
      <c r="AN549" s="238"/>
      <c r="AO549" s="238"/>
      <c r="AP549" s="238"/>
      <c r="AQ549" s="238"/>
      <c r="AR549" s="238"/>
      <c r="AS549" s="238"/>
      <c r="AT549" s="238"/>
      <c r="AU549" s="238"/>
      <c r="AV549" s="238"/>
      <c r="AW549" s="238"/>
      <c r="AX549" s="238"/>
    </row>
    <row r="550" spans="1:50" ht="49" x14ac:dyDescent="0.2">
      <c r="A550" s="6" t="s">
        <v>1100</v>
      </c>
      <c r="B550" s="7" t="s">
        <v>1101</v>
      </c>
      <c r="C550" s="7" t="s">
        <v>1233</v>
      </c>
      <c r="D550" s="7" t="s">
        <v>27</v>
      </c>
      <c r="E550" s="7" t="s">
        <v>195</v>
      </c>
      <c r="F550" s="7">
        <v>19195794674</v>
      </c>
      <c r="G550" s="7">
        <v>19198887386</v>
      </c>
      <c r="H550" s="7">
        <v>1</v>
      </c>
      <c r="I550" s="7" t="s">
        <v>136</v>
      </c>
      <c r="J550" s="211" t="s">
        <v>1234</v>
      </c>
      <c r="M550" s="6" t="s">
        <v>1619</v>
      </c>
      <c r="N550" s="7" t="s">
        <v>1616</v>
      </c>
      <c r="O550" s="7" t="s">
        <v>1617</v>
      </c>
      <c r="P550" s="7">
        <v>529</v>
      </c>
      <c r="Q550" s="7">
        <v>-9.2233720368547697E+18</v>
      </c>
      <c r="R550" s="211" t="s">
        <v>1234</v>
      </c>
      <c r="S550" s="7" t="s">
        <v>1101</v>
      </c>
      <c r="T550" s="7" t="s">
        <v>2163</v>
      </c>
      <c r="U550" s="7" t="s">
        <v>2165</v>
      </c>
      <c r="V550" s="7">
        <v>9551.75</v>
      </c>
      <c r="W550" s="7">
        <v>123</v>
      </c>
      <c r="X550" s="7">
        <v>21</v>
      </c>
      <c r="Y550" s="7">
        <v>47</v>
      </c>
      <c r="Z550" s="7" t="s">
        <v>2181</v>
      </c>
      <c r="AA550" s="7" t="s">
        <v>2182</v>
      </c>
      <c r="AB550" s="22">
        <v>334.76499999999999</v>
      </c>
      <c r="AC550" s="7" t="b">
        <v>0</v>
      </c>
      <c r="AD550" s="7">
        <v>7.3395000000000002E-2</v>
      </c>
      <c r="AE550" s="7" t="s">
        <v>1623</v>
      </c>
      <c r="AF550" s="265"/>
      <c r="AG550" s="258">
        <f t="shared" si="16"/>
        <v>0.33</v>
      </c>
      <c r="AH550" s="7" t="str">
        <f t="shared" si="17"/>
        <v>NO</v>
      </c>
      <c r="AI550" s="265"/>
      <c r="AJ550" s="238"/>
      <c r="AK550" s="238"/>
      <c r="AL550" s="238"/>
      <c r="AM550" s="238"/>
      <c r="AN550" s="238"/>
      <c r="AO550" s="238"/>
      <c r="AP550" s="238"/>
      <c r="AQ550" s="238"/>
      <c r="AR550" s="238"/>
      <c r="AS550" s="238"/>
      <c r="AT550" s="238"/>
      <c r="AU550" s="238"/>
      <c r="AV550" s="238"/>
      <c r="AW550" s="238"/>
      <c r="AX550" s="238"/>
    </row>
    <row r="551" spans="1:50" ht="25" x14ac:dyDescent="0.2">
      <c r="A551" s="6" t="s">
        <v>1100</v>
      </c>
      <c r="B551" s="7" t="s">
        <v>1101</v>
      </c>
      <c r="C551" s="7" t="s">
        <v>1235</v>
      </c>
      <c r="D551" s="7" t="s">
        <v>27</v>
      </c>
      <c r="E551" s="7" t="s">
        <v>195</v>
      </c>
      <c r="F551" s="7">
        <v>19195794674</v>
      </c>
      <c r="G551" s="7">
        <v>19198887386</v>
      </c>
      <c r="H551" s="7">
        <v>1</v>
      </c>
      <c r="I551" s="7" t="s">
        <v>136</v>
      </c>
      <c r="J551" s="213" t="s">
        <v>1236</v>
      </c>
      <c r="M551" s="6" t="s">
        <v>1619</v>
      </c>
      <c r="N551" s="7" t="s">
        <v>1616</v>
      </c>
      <c r="O551" s="7" t="s">
        <v>1617</v>
      </c>
      <c r="P551" s="7">
        <v>530</v>
      </c>
      <c r="Q551" s="7">
        <v>-9.2233720368547697E+18</v>
      </c>
      <c r="R551" s="213" t="s">
        <v>1236</v>
      </c>
      <c r="S551" s="7" t="s">
        <v>1101</v>
      </c>
      <c r="T551" s="7" t="s">
        <v>2163</v>
      </c>
      <c r="U551" s="7" t="s">
        <v>2165</v>
      </c>
      <c r="V551" s="7">
        <v>9551.75</v>
      </c>
      <c r="W551" s="7">
        <v>46</v>
      </c>
      <c r="X551" s="7">
        <v>6</v>
      </c>
      <c r="Y551" s="7">
        <v>16</v>
      </c>
      <c r="Z551" s="7" t="s">
        <v>2182</v>
      </c>
      <c r="AA551" s="7" t="s">
        <v>2183</v>
      </c>
      <c r="AB551" s="22">
        <v>334.76499999999999</v>
      </c>
      <c r="AC551" s="7" t="b">
        <v>0</v>
      </c>
      <c r="AD551" s="7">
        <v>3.47E-3</v>
      </c>
      <c r="AE551" s="7" t="s">
        <v>1623</v>
      </c>
      <c r="AF551" s="265"/>
      <c r="AG551" s="258">
        <f t="shared" si="16"/>
        <v>0.33</v>
      </c>
      <c r="AH551" s="7" t="str">
        <f t="shared" si="17"/>
        <v>NO</v>
      </c>
      <c r="AI551" s="265"/>
      <c r="AJ551" s="238"/>
      <c r="AK551" s="238"/>
      <c r="AL551" s="238"/>
      <c r="AM551" s="238"/>
      <c r="AN551" s="238"/>
      <c r="AO551" s="238"/>
      <c r="AP551" s="238"/>
      <c r="AQ551" s="238"/>
      <c r="AR551" s="238"/>
      <c r="AS551" s="238"/>
      <c r="AT551" s="238"/>
      <c r="AU551" s="238"/>
      <c r="AV551" s="238"/>
      <c r="AW551" s="238"/>
      <c r="AX551" s="238"/>
    </row>
    <row r="552" spans="1:50" ht="25" x14ac:dyDescent="0.2">
      <c r="A552" s="6" t="s">
        <v>1100</v>
      </c>
      <c r="B552" s="7" t="s">
        <v>1101</v>
      </c>
      <c r="C552" s="7" t="s">
        <v>1237</v>
      </c>
      <c r="D552" s="7" t="s">
        <v>27</v>
      </c>
      <c r="E552" s="7" t="s">
        <v>195</v>
      </c>
      <c r="F552" s="7">
        <v>19195794674</v>
      </c>
      <c r="G552" s="7">
        <v>19198887386</v>
      </c>
      <c r="H552" s="7">
        <v>1</v>
      </c>
      <c r="I552" s="7" t="s">
        <v>136</v>
      </c>
      <c r="J552" s="211" t="s">
        <v>1238</v>
      </c>
      <c r="M552" s="6" t="s">
        <v>1619</v>
      </c>
      <c r="N552" s="7" t="s">
        <v>1616</v>
      </c>
      <c r="O552" s="7" t="s">
        <v>1617</v>
      </c>
      <c r="P552" s="7">
        <v>531</v>
      </c>
      <c r="Q552" s="7">
        <v>-9.2233720368547697E+18</v>
      </c>
      <c r="R552" s="211" t="s">
        <v>1238</v>
      </c>
      <c r="S552" s="7" t="s">
        <v>1101</v>
      </c>
      <c r="T552" s="7" t="s">
        <v>2163</v>
      </c>
      <c r="U552" s="7" t="s">
        <v>2165</v>
      </c>
      <c r="V552" s="7">
        <v>9551.75</v>
      </c>
      <c r="W552" s="7">
        <v>80</v>
      </c>
      <c r="X552" s="7">
        <v>15</v>
      </c>
      <c r="Y552" s="7">
        <v>30</v>
      </c>
      <c r="Z552" s="7" t="s">
        <v>2183</v>
      </c>
      <c r="AA552" s="7" t="s">
        <v>2184</v>
      </c>
      <c r="AB552" s="22">
        <v>334.76499999999999</v>
      </c>
      <c r="AC552" s="7" t="b">
        <v>0</v>
      </c>
      <c r="AD552" s="7">
        <v>6.1390000000000004E-3</v>
      </c>
      <c r="AE552" s="7" t="s">
        <v>1623</v>
      </c>
      <c r="AF552" s="265"/>
      <c r="AG552" s="258">
        <f t="shared" si="16"/>
        <v>0.33</v>
      </c>
      <c r="AH552" s="7" t="str">
        <f t="shared" si="17"/>
        <v>NO</v>
      </c>
      <c r="AI552" s="265"/>
      <c r="AJ552" s="238"/>
      <c r="AK552" s="238"/>
      <c r="AL552" s="238"/>
      <c r="AM552" s="238"/>
      <c r="AN552" s="238"/>
      <c r="AO552" s="238"/>
      <c r="AP552" s="238"/>
      <c r="AQ552" s="238"/>
      <c r="AR552" s="238"/>
      <c r="AS552" s="238"/>
      <c r="AT552" s="238"/>
      <c r="AU552" s="238"/>
      <c r="AV552" s="238"/>
      <c r="AW552" s="238"/>
      <c r="AX552" s="238"/>
    </row>
    <row r="553" spans="1:50" ht="37" x14ac:dyDescent="0.2">
      <c r="A553" s="6" t="s">
        <v>1100</v>
      </c>
      <c r="B553" s="7" t="s">
        <v>1101</v>
      </c>
      <c r="C553" s="7" t="s">
        <v>1239</v>
      </c>
      <c r="D553" s="7" t="s">
        <v>27</v>
      </c>
      <c r="E553" s="7" t="s">
        <v>195</v>
      </c>
      <c r="F553" s="7">
        <v>19195794674</v>
      </c>
      <c r="G553" s="7">
        <v>19198887386</v>
      </c>
      <c r="H553" s="7">
        <v>1</v>
      </c>
      <c r="I553" s="7" t="s">
        <v>136</v>
      </c>
      <c r="J553" s="212" t="s">
        <v>1240</v>
      </c>
      <c r="M553" s="6" t="s">
        <v>1619</v>
      </c>
      <c r="N553" s="7" t="s">
        <v>1616</v>
      </c>
      <c r="O553" s="7" t="s">
        <v>1617</v>
      </c>
      <c r="P553" s="7">
        <v>532</v>
      </c>
      <c r="Q553" s="7">
        <v>-9.2233720368547697E+18</v>
      </c>
      <c r="R553" s="217" t="s">
        <v>1240</v>
      </c>
      <c r="S553" s="7" t="s">
        <v>1101</v>
      </c>
      <c r="T553" s="7" t="s">
        <v>2163</v>
      </c>
      <c r="U553" s="7" t="s">
        <v>2165</v>
      </c>
      <c r="V553" s="7">
        <v>9551.75</v>
      </c>
      <c r="W553" s="7">
        <v>114</v>
      </c>
      <c r="X553" s="7">
        <v>19</v>
      </c>
      <c r="Y553" s="7">
        <v>51</v>
      </c>
      <c r="Z553" s="7" t="s">
        <v>2184</v>
      </c>
      <c r="AA553" s="7" t="s">
        <v>2185</v>
      </c>
      <c r="AB553" s="22">
        <v>334.76499999999999</v>
      </c>
      <c r="AC553" s="7" t="b">
        <v>0</v>
      </c>
      <c r="AD553" s="7">
        <v>8.7130000000000003E-3</v>
      </c>
      <c r="AE553" s="7" t="s">
        <v>1623</v>
      </c>
      <c r="AF553" s="265"/>
      <c r="AG553" s="258">
        <f t="shared" si="16"/>
        <v>0.33</v>
      </c>
      <c r="AH553" s="7" t="str">
        <f t="shared" si="17"/>
        <v>NO</v>
      </c>
      <c r="AI553" s="265"/>
      <c r="AJ553" s="238"/>
      <c r="AK553" s="238"/>
      <c r="AL553" s="238"/>
      <c r="AM553" s="238"/>
      <c r="AN553" s="238"/>
      <c r="AO553" s="238"/>
      <c r="AP553" s="238"/>
      <c r="AQ553" s="238"/>
      <c r="AR553" s="238"/>
      <c r="AS553" s="238"/>
      <c r="AT553" s="238"/>
      <c r="AU553" s="238"/>
      <c r="AV553" s="238"/>
      <c r="AW553" s="238"/>
      <c r="AX553" s="238"/>
    </row>
    <row r="554" spans="1:50" ht="49" x14ac:dyDescent="0.2">
      <c r="A554" s="6" t="s">
        <v>1100</v>
      </c>
      <c r="B554" s="7" t="s">
        <v>1101</v>
      </c>
      <c r="C554" s="7" t="s">
        <v>1241</v>
      </c>
      <c r="D554" s="7" t="s">
        <v>27</v>
      </c>
      <c r="E554" s="7" t="s">
        <v>195</v>
      </c>
      <c r="F554" s="7">
        <v>19195794674</v>
      </c>
      <c r="G554" s="7">
        <v>19198887386</v>
      </c>
      <c r="H554" s="7">
        <v>1</v>
      </c>
      <c r="I554" s="7" t="s">
        <v>136</v>
      </c>
      <c r="J554" s="213" t="s">
        <v>1242</v>
      </c>
      <c r="M554" s="6" t="s">
        <v>1619</v>
      </c>
      <c r="N554" s="7" t="s">
        <v>1616</v>
      </c>
      <c r="O554" s="7" t="s">
        <v>1617</v>
      </c>
      <c r="P554" s="7">
        <v>533</v>
      </c>
      <c r="Q554" s="7">
        <v>-9.2233720368547697E+18</v>
      </c>
      <c r="R554" s="213" t="s">
        <v>1242</v>
      </c>
      <c r="S554" s="7" t="s">
        <v>1101</v>
      </c>
      <c r="T554" s="7" t="s">
        <v>2163</v>
      </c>
      <c r="U554" s="7" t="s">
        <v>2165</v>
      </c>
      <c r="V554" s="7">
        <v>9551.75</v>
      </c>
      <c r="W554" s="7">
        <v>139</v>
      </c>
      <c r="X554" s="7">
        <v>28</v>
      </c>
      <c r="Y554" s="7">
        <v>36</v>
      </c>
      <c r="Z554" s="7" t="s">
        <v>2185</v>
      </c>
      <c r="AA554" s="7" t="s">
        <v>2186</v>
      </c>
      <c r="AB554" s="22">
        <v>334.76499999999999</v>
      </c>
      <c r="AC554" s="7" t="b">
        <v>0</v>
      </c>
      <c r="AD554" s="7">
        <v>4.0849999999999997E-2</v>
      </c>
      <c r="AE554" s="7" t="s">
        <v>1623</v>
      </c>
      <c r="AF554" s="265"/>
      <c r="AG554" s="258">
        <f t="shared" si="16"/>
        <v>0.33</v>
      </c>
      <c r="AH554" s="7" t="str">
        <f t="shared" si="17"/>
        <v>NO</v>
      </c>
      <c r="AI554" s="265"/>
      <c r="AJ554" s="238"/>
      <c r="AK554" s="238"/>
      <c r="AL554" s="238"/>
      <c r="AM554" s="238"/>
      <c r="AN554" s="238"/>
      <c r="AO554" s="238"/>
      <c r="AP554" s="238"/>
      <c r="AQ554" s="238"/>
      <c r="AR554" s="238"/>
      <c r="AS554" s="238"/>
      <c r="AT554" s="238"/>
      <c r="AU554" s="238"/>
      <c r="AV554" s="238"/>
      <c r="AW554" s="238"/>
      <c r="AX554" s="238"/>
    </row>
    <row r="555" spans="1:50" ht="37" x14ac:dyDescent="0.2">
      <c r="A555" s="6" t="s">
        <v>1100</v>
      </c>
      <c r="B555" s="7" t="s">
        <v>1101</v>
      </c>
      <c r="C555" s="7" t="s">
        <v>1243</v>
      </c>
      <c r="D555" s="7" t="s">
        <v>27</v>
      </c>
      <c r="E555" s="7" t="s">
        <v>195</v>
      </c>
      <c r="F555" s="7">
        <v>19195794674</v>
      </c>
      <c r="G555" s="7">
        <v>19198887386</v>
      </c>
      <c r="H555" s="7">
        <v>1</v>
      </c>
      <c r="I555" s="7" t="s">
        <v>136</v>
      </c>
      <c r="J555" s="211" t="s">
        <v>1244</v>
      </c>
      <c r="M555" s="6" t="s">
        <v>1619</v>
      </c>
      <c r="N555" s="7" t="s">
        <v>1616</v>
      </c>
      <c r="O555" s="7" t="s">
        <v>1617</v>
      </c>
      <c r="P555" s="7">
        <v>534</v>
      </c>
      <c r="Q555" s="7">
        <v>-9.2233720368547697E+18</v>
      </c>
      <c r="R555" s="211" t="s">
        <v>1244</v>
      </c>
      <c r="S555" s="7" t="s">
        <v>1101</v>
      </c>
      <c r="T555" s="7" t="s">
        <v>2163</v>
      </c>
      <c r="U555" s="7" t="s">
        <v>2165</v>
      </c>
      <c r="V555" s="7">
        <v>9551.75</v>
      </c>
      <c r="W555" s="7">
        <v>122</v>
      </c>
      <c r="X555" s="7">
        <v>23</v>
      </c>
      <c r="Y555" s="7">
        <v>38</v>
      </c>
      <c r="Z555" s="7" t="s">
        <v>2186</v>
      </c>
      <c r="AA555" s="7" t="s">
        <v>2187</v>
      </c>
      <c r="AB555" s="22">
        <v>334.76499999999999</v>
      </c>
      <c r="AC555" s="7" t="b">
        <v>0</v>
      </c>
      <c r="AD555" s="7">
        <v>0.19145599999999999</v>
      </c>
      <c r="AE555" s="7" t="s">
        <v>1623</v>
      </c>
      <c r="AF555" s="265"/>
      <c r="AG555" s="258">
        <f t="shared" si="16"/>
        <v>0.33</v>
      </c>
      <c r="AH555" s="7" t="str">
        <f t="shared" si="17"/>
        <v>NO</v>
      </c>
      <c r="AI555" s="265"/>
      <c r="AJ555" s="238"/>
      <c r="AK555" s="238"/>
      <c r="AL555" s="238"/>
      <c r="AM555" s="238"/>
      <c r="AN555" s="238"/>
      <c r="AO555" s="238"/>
      <c r="AP555" s="238"/>
      <c r="AQ555" s="238"/>
      <c r="AR555" s="238"/>
      <c r="AS555" s="238"/>
      <c r="AT555" s="238"/>
      <c r="AU555" s="238"/>
      <c r="AV555" s="238"/>
      <c r="AW555" s="238"/>
      <c r="AX555" s="238"/>
    </row>
    <row r="556" spans="1:50" x14ac:dyDescent="0.2">
      <c r="A556" s="6" t="s">
        <v>1100</v>
      </c>
      <c r="B556" s="7" t="s">
        <v>1101</v>
      </c>
      <c r="C556" s="7" t="s">
        <v>1245</v>
      </c>
      <c r="D556" s="7" t="s">
        <v>27</v>
      </c>
      <c r="E556" s="7" t="s">
        <v>195</v>
      </c>
      <c r="F556" s="7">
        <v>19195794674</v>
      </c>
      <c r="G556" s="7">
        <v>19198887386</v>
      </c>
      <c r="H556" s="7">
        <v>1</v>
      </c>
      <c r="I556" s="7" t="s">
        <v>136</v>
      </c>
      <c r="J556" s="211" t="s">
        <v>1246</v>
      </c>
      <c r="M556" s="6" t="s">
        <v>1619</v>
      </c>
      <c r="N556" s="7" t="s">
        <v>1616</v>
      </c>
      <c r="O556" s="7" t="s">
        <v>1617</v>
      </c>
      <c r="P556" s="7">
        <v>535</v>
      </c>
      <c r="Q556" s="7">
        <v>-9.2233720368547697E+18</v>
      </c>
      <c r="R556" s="211" t="s">
        <v>1246</v>
      </c>
      <c r="S556" s="7" t="s">
        <v>1101</v>
      </c>
      <c r="T556" s="7" t="s">
        <v>2163</v>
      </c>
      <c r="U556" s="7" t="s">
        <v>2165</v>
      </c>
      <c r="V556" s="7">
        <v>9551.75</v>
      </c>
      <c r="W556" s="7">
        <v>40</v>
      </c>
      <c r="X556" s="7">
        <v>6</v>
      </c>
      <c r="Y556" s="7">
        <v>16</v>
      </c>
      <c r="Z556" s="7" t="s">
        <v>2187</v>
      </c>
      <c r="AA556" s="7" t="s">
        <v>2188</v>
      </c>
      <c r="AB556" s="22">
        <v>334.76499999999999</v>
      </c>
      <c r="AC556" s="7" t="b">
        <v>0</v>
      </c>
      <c r="AD556" s="7">
        <v>3.9500000000000001E-4</v>
      </c>
      <c r="AE556" s="7" t="s">
        <v>1623</v>
      </c>
      <c r="AF556" s="265"/>
      <c r="AG556" s="258">
        <f t="shared" si="16"/>
        <v>0.33</v>
      </c>
      <c r="AH556" s="7" t="str">
        <f t="shared" si="17"/>
        <v>NO</v>
      </c>
      <c r="AI556" s="265"/>
      <c r="AJ556" s="238"/>
      <c r="AK556" s="238"/>
      <c r="AL556" s="238"/>
      <c r="AM556" s="238"/>
      <c r="AN556" s="238"/>
      <c r="AO556" s="238"/>
      <c r="AP556" s="238"/>
      <c r="AQ556" s="238"/>
      <c r="AR556" s="238"/>
      <c r="AS556" s="238"/>
      <c r="AT556" s="238"/>
      <c r="AU556" s="238"/>
      <c r="AV556" s="238"/>
      <c r="AW556" s="238"/>
      <c r="AX556" s="238"/>
    </row>
    <row r="557" spans="1:50" ht="25" x14ac:dyDescent="0.2">
      <c r="A557" s="6" t="s">
        <v>1100</v>
      </c>
      <c r="B557" s="7" t="s">
        <v>1101</v>
      </c>
      <c r="C557" s="7" t="s">
        <v>1247</v>
      </c>
      <c r="D557" s="7" t="s">
        <v>27</v>
      </c>
      <c r="E557" s="7" t="s">
        <v>195</v>
      </c>
      <c r="F557" s="7">
        <v>19195794674</v>
      </c>
      <c r="G557" s="7">
        <v>19198887386</v>
      </c>
      <c r="H557" s="7">
        <v>1</v>
      </c>
      <c r="I557" s="7" t="s">
        <v>136</v>
      </c>
      <c r="J557" s="213" t="s">
        <v>1248</v>
      </c>
      <c r="M557" s="6" t="s">
        <v>1619</v>
      </c>
      <c r="N557" s="7" t="s">
        <v>1616</v>
      </c>
      <c r="O557" s="7" t="s">
        <v>1617</v>
      </c>
      <c r="P557" s="7">
        <v>536</v>
      </c>
      <c r="Q557" s="7">
        <v>-9.2233720368547697E+18</v>
      </c>
      <c r="R557" s="213" t="s">
        <v>1248</v>
      </c>
      <c r="S557" s="7" t="s">
        <v>1101</v>
      </c>
      <c r="T557" s="7" t="s">
        <v>2163</v>
      </c>
      <c r="U557" s="7" t="s">
        <v>2165</v>
      </c>
      <c r="V557" s="7">
        <v>9551.75</v>
      </c>
      <c r="W557" s="7">
        <v>78</v>
      </c>
      <c r="X557" s="7">
        <v>12</v>
      </c>
      <c r="Y557" s="7">
        <v>30</v>
      </c>
      <c r="Z557" s="7" t="s">
        <v>2188</v>
      </c>
      <c r="AA557" s="7" t="s">
        <v>2189</v>
      </c>
      <c r="AB557" s="22">
        <v>334.76499999999999</v>
      </c>
      <c r="AC557" s="7" t="b">
        <v>0</v>
      </c>
      <c r="AD557" s="7">
        <v>6.4899999999999995E-4</v>
      </c>
      <c r="AE557" s="7" t="s">
        <v>1623</v>
      </c>
      <c r="AF557" s="265"/>
      <c r="AG557" s="258">
        <f t="shared" si="16"/>
        <v>0.33</v>
      </c>
      <c r="AH557" s="7" t="str">
        <f t="shared" si="17"/>
        <v>NO</v>
      </c>
      <c r="AI557" s="265"/>
      <c r="AJ557" s="238"/>
      <c r="AK557" s="238"/>
      <c r="AL557" s="238"/>
      <c r="AM557" s="238"/>
      <c r="AN557" s="238"/>
      <c r="AO557" s="238"/>
      <c r="AP557" s="238"/>
      <c r="AQ557" s="238"/>
      <c r="AR557" s="238"/>
      <c r="AS557" s="238"/>
      <c r="AT557" s="238"/>
      <c r="AU557" s="238"/>
      <c r="AV557" s="238"/>
      <c r="AW557" s="238"/>
      <c r="AX557" s="238"/>
    </row>
    <row r="558" spans="1:50" ht="49" x14ac:dyDescent="0.2">
      <c r="A558" s="6" t="s">
        <v>1100</v>
      </c>
      <c r="B558" s="7" t="s">
        <v>1101</v>
      </c>
      <c r="C558" s="7" t="s">
        <v>1249</v>
      </c>
      <c r="D558" s="7" t="s">
        <v>27</v>
      </c>
      <c r="E558" s="7" t="s">
        <v>195</v>
      </c>
      <c r="F558" s="7">
        <v>19195794674</v>
      </c>
      <c r="G558" s="7">
        <v>19198887386</v>
      </c>
      <c r="H558" s="7">
        <v>1</v>
      </c>
      <c r="I558" s="7" t="s">
        <v>136</v>
      </c>
      <c r="J558" s="212" t="s">
        <v>1250</v>
      </c>
      <c r="M558" s="6" t="s">
        <v>1619</v>
      </c>
      <c r="N558" s="7" t="s">
        <v>1616</v>
      </c>
      <c r="O558" s="7" t="s">
        <v>1617</v>
      </c>
      <c r="P558" s="7">
        <v>537</v>
      </c>
      <c r="Q558" s="7">
        <v>-9.2233720368547697E+18</v>
      </c>
      <c r="R558" s="217" t="s">
        <v>1250</v>
      </c>
      <c r="S558" s="7" t="s">
        <v>1101</v>
      </c>
      <c r="T558" s="7" t="s">
        <v>2163</v>
      </c>
      <c r="U558" s="7" t="s">
        <v>2165</v>
      </c>
      <c r="V558" s="7">
        <v>9551.75</v>
      </c>
      <c r="W558" s="7">
        <v>152</v>
      </c>
      <c r="X558" s="7">
        <v>29</v>
      </c>
      <c r="Y558" s="7">
        <v>57</v>
      </c>
      <c r="Z558" s="7" t="s">
        <v>2189</v>
      </c>
      <c r="AA558" s="7" t="s">
        <v>2190</v>
      </c>
      <c r="AB558" s="22">
        <v>334.76499999999999</v>
      </c>
      <c r="AC558" s="7" t="b">
        <v>1</v>
      </c>
      <c r="AD558" s="7">
        <v>0.99767799999999995</v>
      </c>
      <c r="AE558" s="7" t="s">
        <v>1667</v>
      </c>
      <c r="AF558" s="265"/>
      <c r="AG558" s="258">
        <f t="shared" si="16"/>
        <v>0.33</v>
      </c>
      <c r="AH558" s="7" t="str">
        <f t="shared" si="17"/>
        <v>YES</v>
      </c>
      <c r="AI558" s="265"/>
      <c r="AJ558" s="238"/>
      <c r="AK558" s="238"/>
      <c r="AL558" s="238"/>
      <c r="AM558" s="238"/>
      <c r="AN558" s="238"/>
      <c r="AO558" s="238"/>
      <c r="AP558" s="238"/>
      <c r="AQ558" s="238"/>
      <c r="AR558" s="238"/>
      <c r="AS558" s="238"/>
      <c r="AT558" s="238"/>
      <c r="AU558" s="238"/>
      <c r="AV558" s="238"/>
      <c r="AW558" s="238"/>
      <c r="AX558" s="238"/>
    </row>
    <row r="559" spans="1:50" ht="37" x14ac:dyDescent="0.2">
      <c r="A559" s="6" t="s">
        <v>1100</v>
      </c>
      <c r="B559" s="7" t="s">
        <v>1101</v>
      </c>
      <c r="C559" s="7" t="s">
        <v>1251</v>
      </c>
      <c r="D559" s="7" t="s">
        <v>27</v>
      </c>
      <c r="E559" s="7" t="s">
        <v>195</v>
      </c>
      <c r="F559" s="7">
        <v>19195794674</v>
      </c>
      <c r="G559" s="7">
        <v>19198887386</v>
      </c>
      <c r="H559" s="7">
        <v>1</v>
      </c>
      <c r="I559" s="7" t="s">
        <v>136</v>
      </c>
      <c r="J559" s="211" t="s">
        <v>1252</v>
      </c>
      <c r="M559" s="6" t="s">
        <v>1619</v>
      </c>
      <c r="N559" s="7" t="s">
        <v>1616</v>
      </c>
      <c r="O559" s="7" t="s">
        <v>1617</v>
      </c>
      <c r="P559" s="7">
        <v>538</v>
      </c>
      <c r="Q559" s="7">
        <v>-9.2233720368547697E+18</v>
      </c>
      <c r="R559" s="211" t="s">
        <v>1252</v>
      </c>
      <c r="S559" s="7" t="s">
        <v>1101</v>
      </c>
      <c r="T559" s="7" t="s">
        <v>2163</v>
      </c>
      <c r="U559" s="7" t="s">
        <v>2165</v>
      </c>
      <c r="V559" s="7">
        <v>9551.75</v>
      </c>
      <c r="W559" s="7">
        <v>92</v>
      </c>
      <c r="X559" s="7">
        <v>12</v>
      </c>
      <c r="Y559" s="7">
        <v>36</v>
      </c>
      <c r="Z559" s="7" t="s">
        <v>2190</v>
      </c>
      <c r="AA559" s="7" t="s">
        <v>2191</v>
      </c>
      <c r="AB559" s="22">
        <v>334.76499999999999</v>
      </c>
      <c r="AC559" s="7" t="b">
        <v>0</v>
      </c>
      <c r="AD559" s="7">
        <v>2.6610000000000002E-3</v>
      </c>
      <c r="AE559" s="7" t="s">
        <v>1623</v>
      </c>
      <c r="AF559" s="265"/>
      <c r="AG559" s="258">
        <f t="shared" si="16"/>
        <v>0.33</v>
      </c>
      <c r="AH559" s="7" t="str">
        <f t="shared" si="17"/>
        <v>NO</v>
      </c>
      <c r="AI559" s="265"/>
      <c r="AJ559" s="238"/>
      <c r="AK559" s="238"/>
      <c r="AL559" s="238"/>
      <c r="AM559" s="238"/>
      <c r="AN559" s="238"/>
      <c r="AO559" s="238"/>
      <c r="AP559" s="238"/>
      <c r="AQ559" s="238"/>
      <c r="AR559" s="238"/>
      <c r="AS559" s="238"/>
      <c r="AT559" s="238"/>
      <c r="AU559" s="238"/>
      <c r="AV559" s="238"/>
      <c r="AW559" s="238"/>
      <c r="AX559" s="238"/>
    </row>
    <row r="560" spans="1:50" ht="37" x14ac:dyDescent="0.2">
      <c r="A560" s="6" t="s">
        <v>1100</v>
      </c>
      <c r="B560" s="7" t="s">
        <v>1101</v>
      </c>
      <c r="C560" s="7" t="s">
        <v>1253</v>
      </c>
      <c r="D560" s="7" t="s">
        <v>27</v>
      </c>
      <c r="E560" s="7" t="s">
        <v>195</v>
      </c>
      <c r="F560" s="7">
        <v>19195794674</v>
      </c>
      <c r="G560" s="7">
        <v>19198887386</v>
      </c>
      <c r="H560" s="7">
        <v>1</v>
      </c>
      <c r="I560" s="7" t="s">
        <v>136</v>
      </c>
      <c r="J560" s="212" t="s">
        <v>1254</v>
      </c>
      <c r="M560" s="6" t="s">
        <v>1619</v>
      </c>
      <c r="N560" s="7" t="s">
        <v>1616</v>
      </c>
      <c r="O560" s="7" t="s">
        <v>1617</v>
      </c>
      <c r="P560" s="7">
        <v>539</v>
      </c>
      <c r="Q560" s="7">
        <v>-9.2233720368547697E+18</v>
      </c>
      <c r="R560" s="217" t="s">
        <v>1254</v>
      </c>
      <c r="S560" s="7" t="s">
        <v>1101</v>
      </c>
      <c r="T560" s="7" t="s">
        <v>2163</v>
      </c>
      <c r="U560" s="7" t="s">
        <v>2165</v>
      </c>
      <c r="V560" s="7">
        <v>9551.75</v>
      </c>
      <c r="W560" s="7">
        <v>113</v>
      </c>
      <c r="X560" s="7">
        <v>19</v>
      </c>
      <c r="Y560" s="7">
        <v>45</v>
      </c>
      <c r="Z560" s="7" t="s">
        <v>2191</v>
      </c>
      <c r="AA560" s="7" t="s">
        <v>2192</v>
      </c>
      <c r="AB560" s="22">
        <v>334.76499999999999</v>
      </c>
      <c r="AC560" s="7" t="b">
        <v>1</v>
      </c>
      <c r="AD560" s="7">
        <v>0.99147300000000005</v>
      </c>
      <c r="AE560" s="7" t="s">
        <v>1667</v>
      </c>
      <c r="AF560" s="265"/>
      <c r="AG560" s="258">
        <f t="shared" si="16"/>
        <v>0.33</v>
      </c>
      <c r="AH560" s="7" t="str">
        <f t="shared" si="17"/>
        <v>YES</v>
      </c>
      <c r="AI560" s="265"/>
      <c r="AJ560" s="238"/>
      <c r="AK560" s="238"/>
      <c r="AL560" s="238"/>
      <c r="AM560" s="238"/>
      <c r="AN560" s="238"/>
      <c r="AO560" s="238"/>
      <c r="AP560" s="238"/>
      <c r="AQ560" s="238"/>
      <c r="AR560" s="238"/>
      <c r="AS560" s="238"/>
      <c r="AT560" s="238"/>
      <c r="AU560" s="238"/>
      <c r="AV560" s="238"/>
      <c r="AW560" s="238"/>
      <c r="AX560" s="238"/>
    </row>
    <row r="561" spans="1:50" ht="61" x14ac:dyDescent="0.2">
      <c r="A561" s="6" t="s">
        <v>1100</v>
      </c>
      <c r="B561" s="7" t="s">
        <v>1101</v>
      </c>
      <c r="C561" s="7" t="s">
        <v>1255</v>
      </c>
      <c r="D561" s="7" t="s">
        <v>27</v>
      </c>
      <c r="E561" s="7" t="s">
        <v>195</v>
      </c>
      <c r="F561" s="7">
        <v>19195794674</v>
      </c>
      <c r="G561" s="7">
        <v>19198887386</v>
      </c>
      <c r="H561" s="7">
        <v>1</v>
      </c>
      <c r="I561" s="7" t="s">
        <v>136</v>
      </c>
      <c r="J561" s="211" t="s">
        <v>1256</v>
      </c>
      <c r="M561" s="6" t="s">
        <v>1619</v>
      </c>
      <c r="N561" s="7" t="s">
        <v>1616</v>
      </c>
      <c r="O561" s="7" t="s">
        <v>1617</v>
      </c>
      <c r="P561" s="7">
        <v>540</v>
      </c>
      <c r="Q561" s="7">
        <v>-9.2233720368547697E+18</v>
      </c>
      <c r="R561" s="211" t="s">
        <v>1256</v>
      </c>
      <c r="S561" s="7" t="s">
        <v>1101</v>
      </c>
      <c r="T561" s="7" t="s">
        <v>2163</v>
      </c>
      <c r="U561" s="7" t="s">
        <v>2165</v>
      </c>
      <c r="V561" s="7">
        <v>9551.75</v>
      </c>
      <c r="W561" s="7">
        <v>191</v>
      </c>
      <c r="X561" s="7">
        <v>23</v>
      </c>
      <c r="Y561" s="7">
        <v>91</v>
      </c>
      <c r="Z561" s="7" t="s">
        <v>2192</v>
      </c>
      <c r="AA561" s="7" t="s">
        <v>2193</v>
      </c>
      <c r="AB561" s="22">
        <v>334.76499999999999</v>
      </c>
      <c r="AC561" s="7" t="b">
        <v>1</v>
      </c>
      <c r="AD561" s="7">
        <v>0.99772899999999998</v>
      </c>
      <c r="AE561" s="7" t="s">
        <v>1667</v>
      </c>
      <c r="AF561" s="265"/>
      <c r="AG561" s="258">
        <f t="shared" si="16"/>
        <v>0.33</v>
      </c>
      <c r="AH561" s="7" t="str">
        <f t="shared" si="17"/>
        <v>YES</v>
      </c>
      <c r="AI561" s="265"/>
      <c r="AJ561" s="238"/>
      <c r="AK561" s="238"/>
      <c r="AL561" s="238"/>
      <c r="AM561" s="238"/>
      <c r="AN561" s="238"/>
      <c r="AO561" s="238"/>
      <c r="AP561" s="238"/>
      <c r="AQ561" s="238"/>
      <c r="AR561" s="238"/>
      <c r="AS561" s="238"/>
      <c r="AT561" s="238"/>
      <c r="AU561" s="238"/>
      <c r="AV561" s="238"/>
      <c r="AW561" s="238"/>
      <c r="AX561" s="238"/>
    </row>
    <row r="562" spans="1:50" ht="25" x14ac:dyDescent="0.2">
      <c r="A562" s="6" t="s">
        <v>1100</v>
      </c>
      <c r="B562" s="7" t="s">
        <v>1101</v>
      </c>
      <c r="C562" s="7" t="s">
        <v>1257</v>
      </c>
      <c r="D562" s="7" t="s">
        <v>27</v>
      </c>
      <c r="E562" s="7" t="s">
        <v>195</v>
      </c>
      <c r="F562" s="7">
        <v>19195794674</v>
      </c>
      <c r="G562" s="7">
        <v>19198887386</v>
      </c>
      <c r="H562" s="7">
        <v>1</v>
      </c>
      <c r="I562" s="7" t="s">
        <v>136</v>
      </c>
      <c r="J562" s="211" t="s">
        <v>1258</v>
      </c>
      <c r="M562" s="6" t="s">
        <v>1619</v>
      </c>
      <c r="N562" s="7" t="s">
        <v>1616</v>
      </c>
      <c r="O562" s="7" t="s">
        <v>1617</v>
      </c>
      <c r="P562" s="7">
        <v>541</v>
      </c>
      <c r="Q562" s="7">
        <v>-9.2233720368547697E+18</v>
      </c>
      <c r="R562" s="211" t="s">
        <v>1258</v>
      </c>
      <c r="S562" s="7" t="s">
        <v>1101</v>
      </c>
      <c r="T562" s="7" t="s">
        <v>2163</v>
      </c>
      <c r="U562" s="7" t="s">
        <v>2165</v>
      </c>
      <c r="V562" s="7">
        <v>9551.75</v>
      </c>
      <c r="W562" s="7">
        <v>76</v>
      </c>
      <c r="X562" s="7">
        <v>11</v>
      </c>
      <c r="Y562" s="7">
        <v>29</v>
      </c>
      <c r="Z562" s="7" t="s">
        <v>2193</v>
      </c>
      <c r="AA562" s="7" t="s">
        <v>2194</v>
      </c>
      <c r="AB562" s="22">
        <v>334.76499999999999</v>
      </c>
      <c r="AC562" s="7" t="b">
        <v>0</v>
      </c>
      <c r="AD562" s="7">
        <v>2.8778999999999999E-2</v>
      </c>
      <c r="AE562" s="7" t="s">
        <v>1623</v>
      </c>
      <c r="AF562" s="265"/>
      <c r="AG562" s="258">
        <f t="shared" si="16"/>
        <v>0.33</v>
      </c>
      <c r="AH562" s="7" t="str">
        <f t="shared" si="17"/>
        <v>NO</v>
      </c>
      <c r="AI562" s="265"/>
      <c r="AJ562" s="238"/>
      <c r="AK562" s="238"/>
      <c r="AL562" s="238"/>
      <c r="AM562" s="238"/>
      <c r="AN562" s="238"/>
      <c r="AO562" s="238"/>
      <c r="AP562" s="238"/>
      <c r="AQ562" s="238"/>
      <c r="AR562" s="238"/>
      <c r="AS562" s="238"/>
      <c r="AT562" s="238"/>
      <c r="AU562" s="238"/>
      <c r="AV562" s="238"/>
      <c r="AW562" s="238"/>
      <c r="AX562" s="238"/>
    </row>
    <row r="563" spans="1:50" ht="25" x14ac:dyDescent="0.2">
      <c r="A563" s="6" t="s">
        <v>1100</v>
      </c>
      <c r="B563" s="7" t="s">
        <v>1101</v>
      </c>
      <c r="C563" s="7" t="s">
        <v>1259</v>
      </c>
      <c r="D563" s="7" t="s">
        <v>27</v>
      </c>
      <c r="E563" s="7" t="s">
        <v>195</v>
      </c>
      <c r="F563" s="7">
        <v>19195794674</v>
      </c>
      <c r="G563" s="7">
        <v>19198887386</v>
      </c>
      <c r="H563" s="7">
        <v>1</v>
      </c>
      <c r="I563" s="7" t="s">
        <v>136</v>
      </c>
      <c r="J563" s="211" t="s">
        <v>1260</v>
      </c>
      <c r="M563" s="6" t="s">
        <v>1619</v>
      </c>
      <c r="N563" s="7" t="s">
        <v>1616</v>
      </c>
      <c r="O563" s="7" t="s">
        <v>1617</v>
      </c>
      <c r="P563" s="7">
        <v>542</v>
      </c>
      <c r="Q563" s="7">
        <v>-9.2233720368547697E+18</v>
      </c>
      <c r="R563" s="211" t="s">
        <v>1260</v>
      </c>
      <c r="S563" s="7" t="s">
        <v>1101</v>
      </c>
      <c r="T563" s="7" t="s">
        <v>2163</v>
      </c>
      <c r="U563" s="7" t="s">
        <v>2165</v>
      </c>
      <c r="V563" s="7">
        <v>9551.75</v>
      </c>
      <c r="W563" s="7">
        <v>72</v>
      </c>
      <c r="X563" s="7">
        <v>12</v>
      </c>
      <c r="Y563" s="7">
        <v>24</v>
      </c>
      <c r="Z563" s="7" t="s">
        <v>2194</v>
      </c>
      <c r="AA563" s="7" t="s">
        <v>2195</v>
      </c>
      <c r="AB563" s="22">
        <v>334.76499999999999</v>
      </c>
      <c r="AC563" s="7" t="b">
        <v>0</v>
      </c>
      <c r="AD563" s="7">
        <v>2.8909999999999999E-3</v>
      </c>
      <c r="AE563" s="7" t="s">
        <v>1623</v>
      </c>
      <c r="AF563" s="265"/>
      <c r="AG563" s="258">
        <f t="shared" si="16"/>
        <v>0.33</v>
      </c>
      <c r="AH563" s="7" t="str">
        <f t="shared" si="17"/>
        <v>NO</v>
      </c>
      <c r="AI563" s="265"/>
      <c r="AJ563" s="238"/>
      <c r="AK563" s="238"/>
      <c r="AL563" s="238"/>
      <c r="AM563" s="238"/>
      <c r="AN563" s="238"/>
      <c r="AO563" s="238"/>
      <c r="AP563" s="238"/>
      <c r="AQ563" s="238"/>
      <c r="AR563" s="238"/>
      <c r="AS563" s="238"/>
      <c r="AT563" s="238"/>
      <c r="AU563" s="238"/>
      <c r="AV563" s="238"/>
      <c r="AW563" s="238"/>
      <c r="AX563" s="238"/>
    </row>
    <row r="564" spans="1:50" ht="37" x14ac:dyDescent="0.2">
      <c r="A564" s="6" t="s">
        <v>1100</v>
      </c>
      <c r="B564" s="7" t="s">
        <v>1101</v>
      </c>
      <c r="C564" s="7" t="s">
        <v>1261</v>
      </c>
      <c r="D564" s="7" t="s">
        <v>27</v>
      </c>
      <c r="E564" s="7" t="s">
        <v>195</v>
      </c>
      <c r="F564" s="7">
        <v>19195794674</v>
      </c>
      <c r="G564" s="7">
        <v>19198887386</v>
      </c>
      <c r="H564" s="7">
        <v>1</v>
      </c>
      <c r="I564" s="7" t="s">
        <v>136</v>
      </c>
      <c r="J564" s="212" t="s">
        <v>1262</v>
      </c>
      <c r="M564" s="6" t="s">
        <v>1619</v>
      </c>
      <c r="N564" s="7" t="s">
        <v>1616</v>
      </c>
      <c r="O564" s="7" t="s">
        <v>1617</v>
      </c>
      <c r="P564" s="7">
        <v>543</v>
      </c>
      <c r="Q564" s="7">
        <v>-9.2233720368547697E+18</v>
      </c>
      <c r="R564" s="217" t="s">
        <v>1262</v>
      </c>
      <c r="S564" s="7" t="s">
        <v>1101</v>
      </c>
      <c r="T564" s="7" t="s">
        <v>2163</v>
      </c>
      <c r="U564" s="7" t="s">
        <v>2165</v>
      </c>
      <c r="V564" s="7">
        <v>9551.75</v>
      </c>
      <c r="W564" s="7">
        <v>133</v>
      </c>
      <c r="X564" s="7">
        <v>27</v>
      </c>
      <c r="Y564" s="7">
        <v>54</v>
      </c>
      <c r="Z564" s="7" t="s">
        <v>2195</v>
      </c>
      <c r="AA564" s="7" t="s">
        <v>2165</v>
      </c>
      <c r="AB564" s="22">
        <v>334.76499999999999</v>
      </c>
      <c r="AC564" s="7" t="b">
        <v>0</v>
      </c>
      <c r="AD564" s="7">
        <v>3.6706000000000003E-2</v>
      </c>
      <c r="AE564" s="7" t="s">
        <v>1623</v>
      </c>
      <c r="AF564" s="265"/>
      <c r="AG564" s="258">
        <f t="shared" si="16"/>
        <v>0.33</v>
      </c>
      <c r="AH564" s="7" t="str">
        <f t="shared" si="17"/>
        <v>NO</v>
      </c>
      <c r="AI564" s="265"/>
      <c r="AJ564" s="238"/>
      <c r="AK564" s="238"/>
      <c r="AL564" s="238"/>
      <c r="AM564" s="238"/>
      <c r="AN564" s="238"/>
      <c r="AO564" s="238"/>
      <c r="AP564" s="238"/>
      <c r="AQ564" s="238"/>
      <c r="AR564" s="238"/>
      <c r="AS564" s="238"/>
      <c r="AT564" s="238"/>
      <c r="AU564" s="238"/>
      <c r="AV564" s="238"/>
      <c r="AW564" s="238"/>
      <c r="AX564" s="238"/>
    </row>
    <row r="565" spans="1:50" ht="37" x14ac:dyDescent="0.2">
      <c r="A565" s="6" t="s">
        <v>1100</v>
      </c>
      <c r="B565" s="7" t="s">
        <v>1101</v>
      </c>
      <c r="C565" s="7" t="s">
        <v>1263</v>
      </c>
      <c r="D565" s="7" t="s">
        <v>27</v>
      </c>
      <c r="E565" s="7" t="s">
        <v>195</v>
      </c>
      <c r="F565" s="7">
        <v>19195794674</v>
      </c>
      <c r="G565" s="7">
        <v>19198887386</v>
      </c>
      <c r="H565" s="7">
        <v>1</v>
      </c>
      <c r="I565" s="7" t="s">
        <v>136</v>
      </c>
      <c r="J565" s="211" t="s">
        <v>1264</v>
      </c>
      <c r="M565" s="6" t="s">
        <v>1619</v>
      </c>
      <c r="N565" s="7" t="s">
        <v>1616</v>
      </c>
      <c r="O565" s="7" t="s">
        <v>1617</v>
      </c>
      <c r="P565" s="7">
        <v>544</v>
      </c>
      <c r="Q565" s="7">
        <v>-9.2233720368547697E+18</v>
      </c>
      <c r="R565" s="211" t="s">
        <v>1264</v>
      </c>
      <c r="S565" s="7" t="s">
        <v>1101</v>
      </c>
      <c r="T565" s="7" t="s">
        <v>2196</v>
      </c>
      <c r="U565" s="7" t="s">
        <v>2198</v>
      </c>
      <c r="V565" s="7">
        <v>10712.495000000001</v>
      </c>
      <c r="W565" s="7">
        <v>106</v>
      </c>
      <c r="X565" s="7">
        <v>20</v>
      </c>
      <c r="Y565" s="7">
        <v>40</v>
      </c>
      <c r="Z565" s="7" t="s">
        <v>2196</v>
      </c>
      <c r="AA565" s="7" t="s">
        <v>2197</v>
      </c>
      <c r="AB565" s="22">
        <v>334.76499999999999</v>
      </c>
      <c r="AC565" s="7" t="b">
        <v>1</v>
      </c>
      <c r="AD565" s="7">
        <v>0.99920600000000004</v>
      </c>
      <c r="AE565" s="7" t="s">
        <v>1667</v>
      </c>
      <c r="AF565" s="265"/>
      <c r="AG565" s="258">
        <f t="shared" si="16"/>
        <v>0.33</v>
      </c>
      <c r="AH565" s="7" t="str">
        <f t="shared" si="17"/>
        <v>YES</v>
      </c>
      <c r="AI565" s="265"/>
      <c r="AJ565" s="238"/>
      <c r="AK565" s="238"/>
      <c r="AL565" s="238"/>
      <c r="AM565" s="238"/>
      <c r="AN565" s="238"/>
      <c r="AO565" s="238"/>
      <c r="AP565" s="238"/>
      <c r="AQ565" s="238"/>
      <c r="AR565" s="238"/>
      <c r="AS565" s="238"/>
      <c r="AT565" s="238"/>
      <c r="AU565" s="238"/>
      <c r="AV565" s="238"/>
      <c r="AW565" s="238"/>
      <c r="AX565" s="238"/>
    </row>
    <row r="566" spans="1:50" ht="49" x14ac:dyDescent="0.2">
      <c r="A566" s="6" t="s">
        <v>1100</v>
      </c>
      <c r="B566" s="7" t="s">
        <v>1101</v>
      </c>
      <c r="C566" s="7" t="s">
        <v>1265</v>
      </c>
      <c r="D566" s="7" t="s">
        <v>27</v>
      </c>
      <c r="E566" s="7" t="s">
        <v>195</v>
      </c>
      <c r="F566" s="7">
        <v>19195794674</v>
      </c>
      <c r="G566" s="7">
        <v>19198887386</v>
      </c>
      <c r="H566" s="7">
        <v>1</v>
      </c>
      <c r="I566" s="7" t="s">
        <v>136</v>
      </c>
      <c r="J566" s="211" t="s">
        <v>1266</v>
      </c>
      <c r="M566" s="6" t="s">
        <v>1619</v>
      </c>
      <c r="N566" s="7" t="s">
        <v>1616</v>
      </c>
      <c r="O566" s="7" t="s">
        <v>1617</v>
      </c>
      <c r="P566" s="7">
        <v>545</v>
      </c>
      <c r="Q566" s="7">
        <v>-9.2233720368547697E+18</v>
      </c>
      <c r="R566" s="211" t="s">
        <v>1266</v>
      </c>
      <c r="S566" s="7" t="s">
        <v>1101</v>
      </c>
      <c r="T566" s="7" t="s">
        <v>2196</v>
      </c>
      <c r="U566" s="7" t="s">
        <v>2198</v>
      </c>
      <c r="V566" s="7">
        <v>10712.495000000001</v>
      </c>
      <c r="W566" s="7">
        <v>140</v>
      </c>
      <c r="X566" s="7">
        <v>26</v>
      </c>
      <c r="Y566" s="7">
        <v>36</v>
      </c>
      <c r="Z566" s="7" t="s">
        <v>2197</v>
      </c>
      <c r="AA566" s="7" t="s">
        <v>2199</v>
      </c>
      <c r="AB566" s="22">
        <v>334.76499999999999</v>
      </c>
      <c r="AC566" s="7" t="b">
        <v>0</v>
      </c>
      <c r="AD566" s="7">
        <v>4.7899999999999999E-4</v>
      </c>
      <c r="AE566" s="7" t="s">
        <v>1623</v>
      </c>
      <c r="AF566" s="265"/>
      <c r="AG566" s="258">
        <f t="shared" si="16"/>
        <v>0.33</v>
      </c>
      <c r="AH566" s="7" t="str">
        <f t="shared" si="17"/>
        <v>NO</v>
      </c>
      <c r="AI566" s="265"/>
      <c r="AJ566" s="238"/>
      <c r="AK566" s="238"/>
      <c r="AL566" s="238"/>
      <c r="AM566" s="238"/>
      <c r="AN566" s="238"/>
      <c r="AO566" s="238"/>
      <c r="AP566" s="238"/>
      <c r="AQ566" s="238"/>
      <c r="AR566" s="238"/>
      <c r="AS566" s="238"/>
      <c r="AT566" s="238"/>
      <c r="AU566" s="238"/>
      <c r="AV566" s="238"/>
      <c r="AW566" s="238"/>
      <c r="AX566" s="238"/>
    </row>
    <row r="567" spans="1:50" ht="25" x14ac:dyDescent="0.2">
      <c r="A567" s="6" t="s">
        <v>1100</v>
      </c>
      <c r="B567" s="7" t="s">
        <v>1101</v>
      </c>
      <c r="C567" s="7" t="s">
        <v>1267</v>
      </c>
      <c r="D567" s="7" t="s">
        <v>27</v>
      </c>
      <c r="E567" s="7" t="s">
        <v>195</v>
      </c>
      <c r="F567" s="7">
        <v>19195794674</v>
      </c>
      <c r="G567" s="7">
        <v>19198887386</v>
      </c>
      <c r="H567" s="7">
        <v>1</v>
      </c>
      <c r="I567" s="7" t="s">
        <v>136</v>
      </c>
      <c r="J567" s="212" t="s">
        <v>1268</v>
      </c>
      <c r="M567" s="6" t="s">
        <v>1619</v>
      </c>
      <c r="N567" s="7" t="s">
        <v>1616</v>
      </c>
      <c r="O567" s="7" t="s">
        <v>1617</v>
      </c>
      <c r="P567" s="7">
        <v>546</v>
      </c>
      <c r="Q567" s="7">
        <v>-9.2233720368547697E+18</v>
      </c>
      <c r="R567" s="217" t="s">
        <v>1268</v>
      </c>
      <c r="S567" s="7" t="s">
        <v>1101</v>
      </c>
      <c r="T567" s="7" t="s">
        <v>2196</v>
      </c>
      <c r="U567" s="7" t="s">
        <v>2198</v>
      </c>
      <c r="V567" s="7">
        <v>10712.495000000001</v>
      </c>
      <c r="W567" s="7">
        <v>71</v>
      </c>
      <c r="X567" s="7">
        <v>10</v>
      </c>
      <c r="Y567" s="7">
        <v>33</v>
      </c>
      <c r="Z567" s="7" t="s">
        <v>2199</v>
      </c>
      <c r="AA567" s="7" t="s">
        <v>2200</v>
      </c>
      <c r="AB567" s="22">
        <v>334.76499999999999</v>
      </c>
      <c r="AC567" s="7" t="b">
        <v>1</v>
      </c>
      <c r="AD567" s="7">
        <v>0.99401399999999995</v>
      </c>
      <c r="AE567" s="7" t="s">
        <v>1667</v>
      </c>
      <c r="AF567" s="265"/>
      <c r="AG567" s="258">
        <f t="shared" si="16"/>
        <v>0.33</v>
      </c>
      <c r="AH567" s="7" t="str">
        <f t="shared" si="17"/>
        <v>YES</v>
      </c>
      <c r="AI567" s="265"/>
      <c r="AJ567" s="238"/>
      <c r="AK567" s="238"/>
      <c r="AL567" s="238"/>
      <c r="AM567" s="238"/>
      <c r="AN567" s="238"/>
      <c r="AO567" s="238"/>
      <c r="AP567" s="238"/>
      <c r="AQ567" s="238"/>
      <c r="AR567" s="238"/>
      <c r="AS567" s="238"/>
      <c r="AT567" s="238"/>
      <c r="AU567" s="238"/>
      <c r="AV567" s="238"/>
      <c r="AW567" s="238"/>
      <c r="AX567" s="238"/>
    </row>
    <row r="568" spans="1:50" ht="61" x14ac:dyDescent="0.2">
      <c r="A568" s="6" t="s">
        <v>1100</v>
      </c>
      <c r="B568" s="7" t="s">
        <v>1101</v>
      </c>
      <c r="C568" s="7" t="s">
        <v>1269</v>
      </c>
      <c r="D568" s="7" t="s">
        <v>27</v>
      </c>
      <c r="E568" s="7" t="s">
        <v>195</v>
      </c>
      <c r="F568" s="7">
        <v>19195794674</v>
      </c>
      <c r="G568" s="7">
        <v>19198887386</v>
      </c>
      <c r="H568" s="7">
        <v>1</v>
      </c>
      <c r="I568" s="7" t="s">
        <v>136</v>
      </c>
      <c r="J568" s="212" t="s">
        <v>1270</v>
      </c>
      <c r="M568" s="6" t="s">
        <v>1619</v>
      </c>
      <c r="N568" s="7" t="s">
        <v>1616</v>
      </c>
      <c r="O568" s="7" t="s">
        <v>1617</v>
      </c>
      <c r="P568" s="7">
        <v>547</v>
      </c>
      <c r="Q568" s="7">
        <v>-9.2233720368547697E+18</v>
      </c>
      <c r="R568" s="217" t="s">
        <v>1270</v>
      </c>
      <c r="S568" s="7" t="s">
        <v>1101</v>
      </c>
      <c r="T568" s="7" t="s">
        <v>2196</v>
      </c>
      <c r="U568" s="7" t="s">
        <v>2198</v>
      </c>
      <c r="V568" s="7">
        <v>10712.495000000001</v>
      </c>
      <c r="W568" s="7">
        <v>178</v>
      </c>
      <c r="X568" s="7">
        <v>24</v>
      </c>
      <c r="Y568" s="7">
        <v>102</v>
      </c>
      <c r="Z568" s="7" t="s">
        <v>2200</v>
      </c>
      <c r="AA568" s="7" t="s">
        <v>2201</v>
      </c>
      <c r="AB568" s="22">
        <v>334.76499999999999</v>
      </c>
      <c r="AC568" s="7" t="b">
        <v>0</v>
      </c>
      <c r="AD568" s="7">
        <v>1.5948E-2</v>
      </c>
      <c r="AE568" s="7" t="s">
        <v>1623</v>
      </c>
      <c r="AF568" s="265"/>
      <c r="AG568" s="258">
        <f t="shared" si="16"/>
        <v>0.33</v>
      </c>
      <c r="AH568" s="7" t="str">
        <f t="shared" si="17"/>
        <v>NO</v>
      </c>
      <c r="AI568" s="265"/>
      <c r="AJ568" s="238"/>
      <c r="AK568" s="238"/>
      <c r="AL568" s="238"/>
      <c r="AM568" s="238"/>
      <c r="AN568" s="238"/>
      <c r="AO568" s="238"/>
      <c r="AP568" s="238"/>
      <c r="AQ568" s="238"/>
      <c r="AR568" s="238"/>
      <c r="AS568" s="238"/>
      <c r="AT568" s="238"/>
      <c r="AU568" s="238"/>
      <c r="AV568" s="238"/>
      <c r="AW568" s="238"/>
      <c r="AX568" s="238"/>
    </row>
    <row r="569" spans="1:50" ht="49" x14ac:dyDescent="0.2">
      <c r="A569" s="6" t="s">
        <v>1100</v>
      </c>
      <c r="B569" s="7" t="s">
        <v>1101</v>
      </c>
      <c r="C569" s="7" t="s">
        <v>1271</v>
      </c>
      <c r="D569" s="7" t="s">
        <v>27</v>
      </c>
      <c r="E569" s="7" t="s">
        <v>195</v>
      </c>
      <c r="F569" s="7">
        <v>19195794674</v>
      </c>
      <c r="G569" s="7">
        <v>19198887386</v>
      </c>
      <c r="H569" s="7">
        <v>1</v>
      </c>
      <c r="I569" s="7" t="s">
        <v>136</v>
      </c>
      <c r="J569" s="211" t="s">
        <v>1272</v>
      </c>
      <c r="M569" s="6" t="s">
        <v>1619</v>
      </c>
      <c r="N569" s="7" t="s">
        <v>1616</v>
      </c>
      <c r="O569" s="7" t="s">
        <v>1617</v>
      </c>
      <c r="P569" s="7">
        <v>548</v>
      </c>
      <c r="Q569" s="7">
        <v>-9.2233720368547697E+18</v>
      </c>
      <c r="R569" s="211" t="s">
        <v>1272</v>
      </c>
      <c r="S569" s="7" t="s">
        <v>1101</v>
      </c>
      <c r="T569" s="7" t="s">
        <v>2196</v>
      </c>
      <c r="U569" s="7" t="s">
        <v>2198</v>
      </c>
      <c r="V569" s="7">
        <v>10712.495000000001</v>
      </c>
      <c r="W569" s="7">
        <v>140</v>
      </c>
      <c r="X569" s="7">
        <v>25</v>
      </c>
      <c r="Y569" s="7">
        <v>38</v>
      </c>
      <c r="Z569" s="7" t="s">
        <v>2201</v>
      </c>
      <c r="AA569" s="7" t="s">
        <v>2202</v>
      </c>
      <c r="AB569" s="22">
        <v>334.76499999999999</v>
      </c>
      <c r="AC569" s="7" t="b">
        <v>0</v>
      </c>
      <c r="AD569" s="7">
        <v>4.1015000000000003E-2</v>
      </c>
      <c r="AE569" s="7" t="s">
        <v>1623</v>
      </c>
      <c r="AF569" s="265"/>
      <c r="AG569" s="258">
        <f t="shared" si="16"/>
        <v>0.33</v>
      </c>
      <c r="AH569" s="7" t="str">
        <f t="shared" si="17"/>
        <v>NO</v>
      </c>
      <c r="AI569" s="265"/>
      <c r="AJ569" s="238"/>
      <c r="AK569" s="238"/>
      <c r="AL569" s="238"/>
      <c r="AM569" s="238"/>
      <c r="AN569" s="238"/>
      <c r="AO569" s="238"/>
      <c r="AP569" s="238"/>
      <c r="AQ569" s="238"/>
      <c r="AR569" s="238"/>
      <c r="AS569" s="238"/>
      <c r="AT569" s="238"/>
      <c r="AU569" s="238"/>
      <c r="AV569" s="238"/>
      <c r="AW569" s="238"/>
      <c r="AX569" s="238"/>
    </row>
    <row r="570" spans="1:50" ht="25" x14ac:dyDescent="0.2">
      <c r="A570" s="6" t="s">
        <v>1100</v>
      </c>
      <c r="B570" s="7" t="s">
        <v>1101</v>
      </c>
      <c r="C570" s="7" t="s">
        <v>1273</v>
      </c>
      <c r="D570" s="7" t="s">
        <v>27</v>
      </c>
      <c r="E570" s="7" t="s">
        <v>195</v>
      </c>
      <c r="F570" s="7">
        <v>19195794674</v>
      </c>
      <c r="G570" s="7">
        <v>19198887386</v>
      </c>
      <c r="H570" s="7">
        <v>1</v>
      </c>
      <c r="I570" s="7" t="s">
        <v>136</v>
      </c>
      <c r="J570" s="211" t="s">
        <v>1274</v>
      </c>
      <c r="M570" s="6" t="s">
        <v>1619</v>
      </c>
      <c r="N570" s="7" t="s">
        <v>1616</v>
      </c>
      <c r="O570" s="7" t="s">
        <v>1617</v>
      </c>
      <c r="P570" s="7">
        <v>549</v>
      </c>
      <c r="Q570" s="7">
        <v>-9.2233720368547697E+18</v>
      </c>
      <c r="R570" s="211" t="s">
        <v>1274</v>
      </c>
      <c r="S570" s="7" t="s">
        <v>1101</v>
      </c>
      <c r="T570" s="7" t="s">
        <v>2196</v>
      </c>
      <c r="U570" s="7" t="s">
        <v>2198</v>
      </c>
      <c r="V570" s="7">
        <v>10712.495000000001</v>
      </c>
      <c r="W570" s="7">
        <v>50</v>
      </c>
      <c r="X570" s="7">
        <v>10</v>
      </c>
      <c r="Y570" s="7">
        <v>19</v>
      </c>
      <c r="Z570" s="7" t="s">
        <v>2202</v>
      </c>
      <c r="AA570" s="7" t="s">
        <v>2203</v>
      </c>
      <c r="AB570" s="22">
        <v>334.76499999999999</v>
      </c>
      <c r="AC570" s="7" t="b">
        <v>1</v>
      </c>
      <c r="AD570" s="7">
        <v>0.63570700000000002</v>
      </c>
      <c r="AE570" s="7" t="s">
        <v>1667</v>
      </c>
      <c r="AF570" s="265"/>
      <c r="AG570" s="258">
        <f t="shared" si="16"/>
        <v>0.33</v>
      </c>
      <c r="AH570" s="7" t="str">
        <f t="shared" si="17"/>
        <v>YES</v>
      </c>
      <c r="AI570" s="265"/>
      <c r="AJ570" s="238"/>
      <c r="AK570" s="238"/>
      <c r="AL570" s="238"/>
      <c r="AM570" s="238"/>
      <c r="AN570" s="238"/>
      <c r="AO570" s="238"/>
      <c r="AP570" s="238"/>
      <c r="AQ570" s="238"/>
      <c r="AR570" s="238"/>
      <c r="AS570" s="238"/>
      <c r="AT570" s="238"/>
      <c r="AU570" s="238"/>
      <c r="AV570" s="238"/>
      <c r="AW570" s="238"/>
      <c r="AX570" s="238"/>
    </row>
    <row r="571" spans="1:50" ht="49" x14ac:dyDescent="0.2">
      <c r="A571" s="6" t="s">
        <v>1100</v>
      </c>
      <c r="B571" s="7" t="s">
        <v>1101</v>
      </c>
      <c r="C571" s="7" t="s">
        <v>1275</v>
      </c>
      <c r="D571" s="7" t="s">
        <v>27</v>
      </c>
      <c r="E571" s="7" t="s">
        <v>195</v>
      </c>
      <c r="F571" s="7">
        <v>19195794674</v>
      </c>
      <c r="G571" s="7">
        <v>19198887386</v>
      </c>
      <c r="H571" s="7">
        <v>1</v>
      </c>
      <c r="I571" s="7" t="s">
        <v>136</v>
      </c>
      <c r="J571" s="211" t="s">
        <v>1276</v>
      </c>
      <c r="M571" s="6" t="s">
        <v>1619</v>
      </c>
      <c r="N571" s="7" t="s">
        <v>1616</v>
      </c>
      <c r="O571" s="7" t="s">
        <v>1617</v>
      </c>
      <c r="P571" s="7">
        <v>550</v>
      </c>
      <c r="Q571" s="7">
        <v>-9.2233720368547697E+18</v>
      </c>
      <c r="R571" s="211" t="s">
        <v>1276</v>
      </c>
      <c r="S571" s="7" t="s">
        <v>1101</v>
      </c>
      <c r="T571" s="7" t="s">
        <v>2196</v>
      </c>
      <c r="U571" s="7" t="s">
        <v>2198</v>
      </c>
      <c r="V571" s="7">
        <v>10712.495000000001</v>
      </c>
      <c r="W571" s="7">
        <v>55</v>
      </c>
      <c r="X571" s="7">
        <v>6</v>
      </c>
      <c r="Y571" s="7">
        <v>20</v>
      </c>
      <c r="Z571" s="7" t="s">
        <v>2203</v>
      </c>
      <c r="AA571" s="7" t="s">
        <v>2204</v>
      </c>
      <c r="AB571" s="22">
        <v>334.76499999999999</v>
      </c>
      <c r="AC571" s="7" t="b">
        <v>1</v>
      </c>
      <c r="AD571" s="7">
        <v>0.99227900000000002</v>
      </c>
      <c r="AE571" s="7" t="s">
        <v>1667</v>
      </c>
      <c r="AF571" s="265"/>
      <c r="AG571" s="258">
        <f t="shared" si="16"/>
        <v>0.33</v>
      </c>
      <c r="AH571" s="7" t="str">
        <f t="shared" si="17"/>
        <v>YES</v>
      </c>
      <c r="AI571" s="265"/>
      <c r="AJ571" s="238"/>
      <c r="AK571" s="238"/>
      <c r="AL571" s="238"/>
      <c r="AM571" s="238"/>
      <c r="AN571" s="238"/>
      <c r="AO571" s="238"/>
      <c r="AP571" s="238"/>
      <c r="AQ571" s="238"/>
      <c r="AR571" s="238"/>
      <c r="AS571" s="238"/>
      <c r="AT571" s="238"/>
      <c r="AU571" s="238"/>
      <c r="AV571" s="238"/>
      <c r="AW571" s="238"/>
      <c r="AX571" s="238"/>
    </row>
    <row r="572" spans="1:50" ht="49" x14ac:dyDescent="0.2">
      <c r="A572" s="6" t="s">
        <v>1100</v>
      </c>
      <c r="B572" s="7" t="s">
        <v>1101</v>
      </c>
      <c r="C572" s="7" t="s">
        <v>1277</v>
      </c>
      <c r="D572" s="7" t="s">
        <v>27</v>
      </c>
      <c r="E572" s="7" t="s">
        <v>195</v>
      </c>
      <c r="F572" s="7">
        <v>19195794674</v>
      </c>
      <c r="G572" s="7">
        <v>19198887386</v>
      </c>
      <c r="H572" s="7">
        <v>1</v>
      </c>
      <c r="I572" s="7" t="s">
        <v>136</v>
      </c>
      <c r="J572" s="213" t="s">
        <v>1278</v>
      </c>
      <c r="M572" s="6" t="s">
        <v>1619</v>
      </c>
      <c r="N572" s="7" t="s">
        <v>1616</v>
      </c>
      <c r="O572" s="7" t="s">
        <v>1617</v>
      </c>
      <c r="P572" s="7">
        <v>551</v>
      </c>
      <c r="Q572" s="7">
        <v>-9.2233720368547697E+18</v>
      </c>
      <c r="R572" s="213" t="s">
        <v>1278</v>
      </c>
      <c r="S572" s="7" t="s">
        <v>1101</v>
      </c>
      <c r="T572" s="7" t="s">
        <v>2196</v>
      </c>
      <c r="U572" s="7" t="s">
        <v>2198</v>
      </c>
      <c r="V572" s="7">
        <v>10712.495000000001</v>
      </c>
      <c r="W572" s="7">
        <v>147</v>
      </c>
      <c r="X572" s="7">
        <v>23</v>
      </c>
      <c r="Y572" s="7">
        <v>66</v>
      </c>
      <c r="Z572" s="7" t="s">
        <v>2204</v>
      </c>
      <c r="AA572" s="7" t="s">
        <v>2205</v>
      </c>
      <c r="AB572" s="22">
        <v>334.76499999999999</v>
      </c>
      <c r="AC572" s="7" t="b">
        <v>0</v>
      </c>
      <c r="AD572" s="7">
        <v>8.4599999999999996E-4</v>
      </c>
      <c r="AE572" s="7" t="s">
        <v>1623</v>
      </c>
      <c r="AF572" s="265"/>
      <c r="AG572" s="258">
        <f t="shared" si="16"/>
        <v>0.33</v>
      </c>
      <c r="AH572" s="7" t="str">
        <f t="shared" si="17"/>
        <v>NO</v>
      </c>
      <c r="AI572" s="265"/>
      <c r="AJ572" s="238"/>
      <c r="AK572" s="238"/>
      <c r="AL572" s="238"/>
      <c r="AM572" s="238"/>
      <c r="AN572" s="238"/>
      <c r="AO572" s="238"/>
      <c r="AP572" s="238"/>
      <c r="AQ572" s="238"/>
      <c r="AR572" s="238"/>
      <c r="AS572" s="238"/>
      <c r="AT572" s="238"/>
      <c r="AU572" s="238"/>
      <c r="AV572" s="238"/>
      <c r="AW572" s="238"/>
      <c r="AX572" s="238"/>
    </row>
    <row r="573" spans="1:50" ht="25" x14ac:dyDescent="0.2">
      <c r="A573" s="6" t="s">
        <v>1100</v>
      </c>
      <c r="B573" s="7" t="s">
        <v>1101</v>
      </c>
      <c r="C573" s="7" t="s">
        <v>1279</v>
      </c>
      <c r="D573" s="7" t="s">
        <v>27</v>
      </c>
      <c r="E573" s="7" t="s">
        <v>195</v>
      </c>
      <c r="F573" s="7">
        <v>19195794674</v>
      </c>
      <c r="G573" s="7">
        <v>19198887386</v>
      </c>
      <c r="H573" s="7">
        <v>1</v>
      </c>
      <c r="I573" s="7" t="s">
        <v>136</v>
      </c>
      <c r="J573" s="211" t="s">
        <v>1280</v>
      </c>
      <c r="M573" s="6" t="s">
        <v>1619</v>
      </c>
      <c r="N573" s="7" t="s">
        <v>1616</v>
      </c>
      <c r="O573" s="7" t="s">
        <v>1617</v>
      </c>
      <c r="P573" s="7">
        <v>552</v>
      </c>
      <c r="Q573" s="7">
        <v>-9.2233720368547697E+18</v>
      </c>
      <c r="R573" s="211" t="s">
        <v>1280</v>
      </c>
      <c r="S573" s="7" t="s">
        <v>1101</v>
      </c>
      <c r="T573" s="7" t="s">
        <v>2196</v>
      </c>
      <c r="U573" s="7" t="s">
        <v>2198</v>
      </c>
      <c r="V573" s="7">
        <v>10712.495000000001</v>
      </c>
      <c r="W573" s="7">
        <v>56</v>
      </c>
      <c r="X573" s="7">
        <v>10</v>
      </c>
      <c r="Y573" s="7">
        <v>16</v>
      </c>
      <c r="Z573" s="7" t="s">
        <v>2205</v>
      </c>
      <c r="AA573" s="7" t="s">
        <v>2206</v>
      </c>
      <c r="AB573" s="22">
        <v>334.76499999999999</v>
      </c>
      <c r="AC573" s="7" t="b">
        <v>0</v>
      </c>
      <c r="AD573" s="7">
        <v>1.74E-4</v>
      </c>
      <c r="AE573" s="7" t="s">
        <v>1623</v>
      </c>
      <c r="AF573" s="265"/>
      <c r="AG573" s="258">
        <f t="shared" si="16"/>
        <v>0.33</v>
      </c>
      <c r="AH573" s="7" t="str">
        <f t="shared" si="17"/>
        <v>NO</v>
      </c>
      <c r="AI573" s="265"/>
      <c r="AJ573" s="238"/>
      <c r="AK573" s="238"/>
      <c r="AL573" s="238"/>
      <c r="AM573" s="238"/>
      <c r="AN573" s="238"/>
      <c r="AO573" s="238"/>
      <c r="AP573" s="238"/>
      <c r="AQ573" s="238"/>
      <c r="AR573" s="238"/>
      <c r="AS573" s="238"/>
      <c r="AT573" s="238"/>
      <c r="AU573" s="238"/>
      <c r="AV573" s="238"/>
      <c r="AW573" s="238"/>
      <c r="AX573" s="238"/>
    </row>
    <row r="574" spans="1:50" ht="25" x14ac:dyDescent="0.2">
      <c r="A574" s="6" t="s">
        <v>1100</v>
      </c>
      <c r="B574" s="7" t="s">
        <v>1101</v>
      </c>
      <c r="C574" s="7" t="s">
        <v>1281</v>
      </c>
      <c r="D574" s="7" t="s">
        <v>27</v>
      </c>
      <c r="E574" s="7" t="s">
        <v>195</v>
      </c>
      <c r="F574" s="7">
        <v>19195794674</v>
      </c>
      <c r="G574" s="7">
        <v>19198887386</v>
      </c>
      <c r="H574" s="7">
        <v>1</v>
      </c>
      <c r="I574" s="7" t="s">
        <v>136</v>
      </c>
      <c r="J574" s="211" t="s">
        <v>1282</v>
      </c>
      <c r="M574" s="6" t="s">
        <v>1619</v>
      </c>
      <c r="N574" s="7" t="s">
        <v>1616</v>
      </c>
      <c r="O574" s="7" t="s">
        <v>1617</v>
      </c>
      <c r="P574" s="7">
        <v>553</v>
      </c>
      <c r="Q574" s="7">
        <v>-9.2233720368547697E+18</v>
      </c>
      <c r="R574" s="211" t="s">
        <v>1282</v>
      </c>
      <c r="S574" s="7" t="s">
        <v>1101</v>
      </c>
      <c r="T574" s="7" t="s">
        <v>2196</v>
      </c>
      <c r="U574" s="7" t="s">
        <v>2198</v>
      </c>
      <c r="V574" s="7">
        <v>10712.495000000001</v>
      </c>
      <c r="W574" s="7">
        <v>53</v>
      </c>
      <c r="X574" s="7">
        <v>11</v>
      </c>
      <c r="Y574" s="7">
        <v>15</v>
      </c>
      <c r="Z574" s="7" t="s">
        <v>2206</v>
      </c>
      <c r="AA574" s="7" t="s">
        <v>2207</v>
      </c>
      <c r="AB574" s="22">
        <v>334.76499999999999</v>
      </c>
      <c r="AC574" s="7" t="b">
        <v>1</v>
      </c>
      <c r="AD574" s="7">
        <v>0.99637299999999995</v>
      </c>
      <c r="AE574" s="7" t="s">
        <v>1667</v>
      </c>
      <c r="AF574" s="265"/>
      <c r="AG574" s="258">
        <f t="shared" si="16"/>
        <v>0.33</v>
      </c>
      <c r="AH574" s="7" t="str">
        <f t="shared" si="17"/>
        <v>YES</v>
      </c>
      <c r="AI574" s="265"/>
      <c r="AJ574" s="238"/>
      <c r="AK574" s="238"/>
      <c r="AL574" s="238"/>
      <c r="AM574" s="238"/>
      <c r="AN574" s="238"/>
      <c r="AO574" s="238"/>
      <c r="AP574" s="238"/>
      <c r="AQ574" s="238"/>
      <c r="AR574" s="238"/>
      <c r="AS574" s="238"/>
      <c r="AT574" s="238"/>
      <c r="AU574" s="238"/>
      <c r="AV574" s="238"/>
      <c r="AW574" s="238"/>
      <c r="AX574" s="238"/>
    </row>
    <row r="575" spans="1:50" ht="25" x14ac:dyDescent="0.2">
      <c r="A575" s="6" t="s">
        <v>1100</v>
      </c>
      <c r="B575" s="7" t="s">
        <v>1101</v>
      </c>
      <c r="C575" s="7" t="s">
        <v>1283</v>
      </c>
      <c r="D575" s="7" t="s">
        <v>27</v>
      </c>
      <c r="E575" s="7" t="s">
        <v>195</v>
      </c>
      <c r="F575" s="7">
        <v>19195794674</v>
      </c>
      <c r="G575" s="7">
        <v>19198887386</v>
      </c>
      <c r="H575" s="7">
        <v>1</v>
      </c>
      <c r="I575" s="7" t="s">
        <v>136</v>
      </c>
      <c r="J575" s="211" t="s">
        <v>1284</v>
      </c>
      <c r="M575" s="6" t="s">
        <v>1619</v>
      </c>
      <c r="N575" s="7" t="s">
        <v>1616</v>
      </c>
      <c r="O575" s="7" t="s">
        <v>1617</v>
      </c>
      <c r="P575" s="7">
        <v>554</v>
      </c>
      <c r="Q575" s="7">
        <v>-9.2233720368547697E+18</v>
      </c>
      <c r="R575" s="211" t="s">
        <v>1284</v>
      </c>
      <c r="S575" s="7" t="s">
        <v>1101</v>
      </c>
      <c r="T575" s="7" t="s">
        <v>2196</v>
      </c>
      <c r="U575" s="7" t="s">
        <v>2198</v>
      </c>
      <c r="V575" s="7">
        <v>10712.495000000001</v>
      </c>
      <c r="W575" s="7">
        <v>83</v>
      </c>
      <c r="X575" s="7">
        <v>14</v>
      </c>
      <c r="Y575" s="7">
        <v>34</v>
      </c>
      <c r="Z575" s="7" t="s">
        <v>2207</v>
      </c>
      <c r="AA575" s="7" t="s">
        <v>2208</v>
      </c>
      <c r="AB575" s="22">
        <v>334.76499999999999</v>
      </c>
      <c r="AC575" s="7" t="b">
        <v>0</v>
      </c>
      <c r="AD575" s="7">
        <v>0.39868399999999998</v>
      </c>
      <c r="AE575" s="7" t="s">
        <v>1623</v>
      </c>
      <c r="AF575" s="265"/>
      <c r="AG575" s="258">
        <f t="shared" si="16"/>
        <v>0.33</v>
      </c>
      <c r="AH575" s="7" t="str">
        <f t="shared" si="17"/>
        <v>NO</v>
      </c>
      <c r="AI575" s="265"/>
      <c r="AJ575" s="238"/>
      <c r="AK575" s="238"/>
      <c r="AL575" s="238"/>
      <c r="AM575" s="238"/>
      <c r="AN575" s="238"/>
      <c r="AO575" s="238"/>
      <c r="AP575" s="238"/>
      <c r="AQ575" s="238"/>
      <c r="AR575" s="238"/>
      <c r="AS575" s="238"/>
      <c r="AT575" s="238"/>
      <c r="AU575" s="238"/>
      <c r="AV575" s="238"/>
      <c r="AW575" s="238"/>
      <c r="AX575" s="238"/>
    </row>
    <row r="576" spans="1:50" ht="25" x14ac:dyDescent="0.2">
      <c r="A576" s="6" t="s">
        <v>1100</v>
      </c>
      <c r="B576" s="7" t="s">
        <v>1101</v>
      </c>
      <c r="C576" s="7" t="s">
        <v>1285</v>
      </c>
      <c r="D576" s="7" t="s">
        <v>27</v>
      </c>
      <c r="E576" s="7" t="s">
        <v>195</v>
      </c>
      <c r="F576" s="7">
        <v>19195794674</v>
      </c>
      <c r="G576" s="7">
        <v>19198887386</v>
      </c>
      <c r="H576" s="7">
        <v>1</v>
      </c>
      <c r="I576" s="7" t="s">
        <v>136</v>
      </c>
      <c r="J576" s="211" t="s">
        <v>1286</v>
      </c>
      <c r="M576" s="6" t="s">
        <v>1619</v>
      </c>
      <c r="N576" s="7" t="s">
        <v>1616</v>
      </c>
      <c r="O576" s="7" t="s">
        <v>1617</v>
      </c>
      <c r="P576" s="7">
        <v>555</v>
      </c>
      <c r="Q576" s="7">
        <v>-9.2233720368547697E+18</v>
      </c>
      <c r="R576" s="211" t="s">
        <v>1286</v>
      </c>
      <c r="S576" s="7" t="s">
        <v>1101</v>
      </c>
      <c r="T576" s="7" t="s">
        <v>2196</v>
      </c>
      <c r="U576" s="7" t="s">
        <v>2198</v>
      </c>
      <c r="V576" s="7">
        <v>10712.495000000001</v>
      </c>
      <c r="W576" s="7">
        <v>44</v>
      </c>
      <c r="X576" s="7">
        <v>8</v>
      </c>
      <c r="Y576" s="7">
        <v>15</v>
      </c>
      <c r="Z576" s="7" t="s">
        <v>2208</v>
      </c>
      <c r="AA576" s="7" t="s">
        <v>2209</v>
      </c>
      <c r="AB576" s="22">
        <v>334.76499999999999</v>
      </c>
      <c r="AC576" s="7" t="b">
        <v>1</v>
      </c>
      <c r="AD576" s="7">
        <v>0.97528999999999999</v>
      </c>
      <c r="AE576" s="7" t="s">
        <v>1667</v>
      </c>
      <c r="AF576" s="265"/>
      <c r="AG576" s="258">
        <f t="shared" si="16"/>
        <v>0.33</v>
      </c>
      <c r="AH576" s="7" t="str">
        <f t="shared" si="17"/>
        <v>YES</v>
      </c>
      <c r="AI576" s="265"/>
      <c r="AJ576" s="238"/>
      <c r="AK576" s="238"/>
      <c r="AL576" s="238"/>
      <c r="AM576" s="238"/>
      <c r="AN576" s="238"/>
      <c r="AO576" s="238"/>
      <c r="AP576" s="238"/>
      <c r="AQ576" s="238"/>
      <c r="AR576" s="238"/>
      <c r="AS576" s="238"/>
      <c r="AT576" s="238"/>
      <c r="AU576" s="238"/>
      <c r="AV576" s="238"/>
      <c r="AW576" s="238"/>
      <c r="AX576" s="238"/>
    </row>
    <row r="577" spans="1:50" x14ac:dyDescent="0.2">
      <c r="A577" s="6" t="s">
        <v>1100</v>
      </c>
      <c r="B577" s="7" t="s">
        <v>1101</v>
      </c>
      <c r="C577" s="7" t="s">
        <v>1287</v>
      </c>
      <c r="D577" s="7" t="s">
        <v>27</v>
      </c>
      <c r="E577" s="7" t="s">
        <v>195</v>
      </c>
      <c r="F577" s="7">
        <v>19195794674</v>
      </c>
      <c r="G577" s="7">
        <v>19198887386</v>
      </c>
      <c r="H577" s="7">
        <v>1</v>
      </c>
      <c r="I577" s="7" t="s">
        <v>136</v>
      </c>
      <c r="J577" s="211" t="s">
        <v>1288</v>
      </c>
      <c r="M577" s="6" t="s">
        <v>1619</v>
      </c>
      <c r="N577" s="7" t="s">
        <v>1616</v>
      </c>
      <c r="O577" s="7" t="s">
        <v>1617</v>
      </c>
      <c r="P577" s="7">
        <v>556</v>
      </c>
      <c r="Q577" s="7">
        <v>-9.2233720368547697E+18</v>
      </c>
      <c r="R577" s="211" t="s">
        <v>1288</v>
      </c>
      <c r="S577" s="7" t="s">
        <v>1101</v>
      </c>
      <c r="T577" s="7" t="s">
        <v>2196</v>
      </c>
      <c r="U577" s="7" t="s">
        <v>2198</v>
      </c>
      <c r="V577" s="7">
        <v>10712.495000000001</v>
      </c>
      <c r="W577" s="7">
        <v>19</v>
      </c>
      <c r="X577" s="7">
        <v>1</v>
      </c>
      <c r="Y577" s="7">
        <v>8</v>
      </c>
      <c r="Z577" s="7" t="s">
        <v>2209</v>
      </c>
      <c r="AA577" s="7" t="s">
        <v>2210</v>
      </c>
      <c r="AB577" s="22">
        <v>334.76499999999999</v>
      </c>
      <c r="AC577" s="7" t="b">
        <v>0</v>
      </c>
      <c r="AD577" s="7">
        <v>5.0900000000000001E-4</v>
      </c>
      <c r="AE577" s="7" t="s">
        <v>1623</v>
      </c>
      <c r="AF577" s="265"/>
      <c r="AG577" s="258">
        <f t="shared" si="16"/>
        <v>0.33</v>
      </c>
      <c r="AH577" s="7" t="str">
        <f t="shared" si="17"/>
        <v>NO</v>
      </c>
      <c r="AI577" s="265"/>
      <c r="AJ577" s="238"/>
      <c r="AK577" s="238"/>
      <c r="AL577" s="238"/>
      <c r="AM577" s="238"/>
      <c r="AN577" s="238"/>
      <c r="AO577" s="238"/>
      <c r="AP577" s="238"/>
      <c r="AQ577" s="238"/>
      <c r="AR577" s="238"/>
      <c r="AS577" s="238"/>
      <c r="AT577" s="238"/>
      <c r="AU577" s="238"/>
      <c r="AV577" s="238"/>
      <c r="AW577" s="238"/>
      <c r="AX577" s="238"/>
    </row>
    <row r="578" spans="1:50" x14ac:dyDescent="0.2">
      <c r="A578" s="6" t="s">
        <v>1100</v>
      </c>
      <c r="B578" s="7" t="s">
        <v>1101</v>
      </c>
      <c r="C578" s="7" t="s">
        <v>1289</v>
      </c>
      <c r="D578" s="7" t="s">
        <v>27</v>
      </c>
      <c r="E578" s="7" t="s">
        <v>195</v>
      </c>
      <c r="F578" s="7">
        <v>19195794674</v>
      </c>
      <c r="G578" s="7">
        <v>19198887386</v>
      </c>
      <c r="H578" s="7">
        <v>1</v>
      </c>
      <c r="I578" s="7" t="s">
        <v>136</v>
      </c>
      <c r="J578" s="211" t="s">
        <v>1290</v>
      </c>
      <c r="M578" s="6" t="s">
        <v>1619</v>
      </c>
      <c r="N578" s="7" t="s">
        <v>1616</v>
      </c>
      <c r="O578" s="7" t="s">
        <v>1617</v>
      </c>
      <c r="P578" s="7">
        <v>557</v>
      </c>
      <c r="Q578" s="7">
        <v>-9.2233720368547697E+18</v>
      </c>
      <c r="R578" s="211" t="s">
        <v>1290</v>
      </c>
      <c r="S578" s="7" t="s">
        <v>1101</v>
      </c>
      <c r="T578" s="7" t="s">
        <v>2196</v>
      </c>
      <c r="U578" s="7" t="s">
        <v>2198</v>
      </c>
      <c r="V578" s="7">
        <v>10712.495000000001</v>
      </c>
      <c r="W578" s="7">
        <v>29</v>
      </c>
      <c r="X578" s="7">
        <v>6</v>
      </c>
      <c r="Y578" s="7">
        <v>10</v>
      </c>
      <c r="Z578" s="7" t="s">
        <v>2210</v>
      </c>
      <c r="AA578" s="7" t="s">
        <v>2211</v>
      </c>
      <c r="AB578" s="22">
        <v>334.76499999999999</v>
      </c>
      <c r="AC578" s="7" t="b">
        <v>0</v>
      </c>
      <c r="AD578" s="7">
        <v>3.192E-3</v>
      </c>
      <c r="AE578" s="7" t="s">
        <v>1623</v>
      </c>
      <c r="AF578" s="265"/>
      <c r="AG578" s="258">
        <f t="shared" si="16"/>
        <v>0.33</v>
      </c>
      <c r="AH578" s="7" t="str">
        <f t="shared" si="17"/>
        <v>NO</v>
      </c>
      <c r="AI578" s="265"/>
      <c r="AJ578" s="238"/>
      <c r="AK578" s="238"/>
      <c r="AL578" s="238"/>
      <c r="AM578" s="238"/>
      <c r="AN578" s="238"/>
      <c r="AO578" s="238"/>
      <c r="AP578" s="238"/>
      <c r="AQ578" s="238"/>
      <c r="AR578" s="238"/>
      <c r="AS578" s="238"/>
      <c r="AT578" s="238"/>
      <c r="AU578" s="238"/>
      <c r="AV578" s="238"/>
      <c r="AW578" s="238"/>
      <c r="AX578" s="238"/>
    </row>
    <row r="579" spans="1:50" ht="25" x14ac:dyDescent="0.2">
      <c r="A579" s="6" t="s">
        <v>1100</v>
      </c>
      <c r="B579" s="7" t="s">
        <v>1101</v>
      </c>
      <c r="C579" s="7" t="s">
        <v>1291</v>
      </c>
      <c r="D579" s="7" t="s">
        <v>27</v>
      </c>
      <c r="E579" s="7" t="s">
        <v>195</v>
      </c>
      <c r="F579" s="7">
        <v>19195794674</v>
      </c>
      <c r="G579" s="7">
        <v>19198887386</v>
      </c>
      <c r="H579" s="7">
        <v>1</v>
      </c>
      <c r="I579" s="7" t="s">
        <v>136</v>
      </c>
      <c r="J579" s="213" t="s">
        <v>1292</v>
      </c>
      <c r="M579" s="6" t="s">
        <v>1619</v>
      </c>
      <c r="N579" s="7" t="s">
        <v>1616</v>
      </c>
      <c r="O579" s="7" t="s">
        <v>1617</v>
      </c>
      <c r="P579" s="7">
        <v>558</v>
      </c>
      <c r="Q579" s="7">
        <v>-9.2233720368547697E+18</v>
      </c>
      <c r="R579" s="213" t="s">
        <v>1292</v>
      </c>
      <c r="S579" s="7" t="s">
        <v>1101</v>
      </c>
      <c r="T579" s="7" t="s">
        <v>2196</v>
      </c>
      <c r="U579" s="7" t="s">
        <v>2198</v>
      </c>
      <c r="V579" s="7">
        <v>10712.495000000001</v>
      </c>
      <c r="W579" s="7">
        <v>74</v>
      </c>
      <c r="X579" s="7">
        <v>14</v>
      </c>
      <c r="Y579" s="7">
        <v>25</v>
      </c>
      <c r="Z579" s="7" t="s">
        <v>2211</v>
      </c>
      <c r="AA579" s="7" t="s">
        <v>2212</v>
      </c>
      <c r="AB579" s="22">
        <v>213.19900000000001</v>
      </c>
      <c r="AC579" s="7" t="b">
        <v>0</v>
      </c>
      <c r="AD579" s="7">
        <v>2.5999999999999998E-4</v>
      </c>
      <c r="AE579" s="7" t="s">
        <v>1623</v>
      </c>
      <c r="AF579" s="265"/>
      <c r="AG579" s="258">
        <f t="shared" si="16"/>
        <v>0.21</v>
      </c>
      <c r="AH579" s="7" t="str">
        <f t="shared" si="17"/>
        <v>NO</v>
      </c>
      <c r="AI579" s="265"/>
      <c r="AJ579" s="238"/>
      <c r="AK579" s="238"/>
      <c r="AL579" s="238"/>
      <c r="AM579" s="238"/>
      <c r="AN579" s="238"/>
      <c r="AO579" s="238"/>
      <c r="AP579" s="238"/>
      <c r="AQ579" s="238"/>
      <c r="AR579" s="238"/>
      <c r="AS579" s="238"/>
      <c r="AT579" s="238"/>
      <c r="AU579" s="238"/>
      <c r="AV579" s="238"/>
      <c r="AW579" s="238"/>
      <c r="AX579" s="238"/>
    </row>
    <row r="580" spans="1:50" ht="37" x14ac:dyDescent="0.2">
      <c r="A580" s="6" t="s">
        <v>1100</v>
      </c>
      <c r="B580" s="7" t="s">
        <v>1101</v>
      </c>
      <c r="C580" s="7" t="s">
        <v>1293</v>
      </c>
      <c r="D580" s="7" t="s">
        <v>27</v>
      </c>
      <c r="E580" s="7" t="s">
        <v>195</v>
      </c>
      <c r="F580" s="7">
        <v>19195794674</v>
      </c>
      <c r="G580" s="7">
        <v>19198887386</v>
      </c>
      <c r="H580" s="7">
        <v>1</v>
      </c>
      <c r="I580" s="7" t="s">
        <v>136</v>
      </c>
      <c r="J580" s="212" t="s">
        <v>1294</v>
      </c>
      <c r="M580" s="6" t="s">
        <v>1619</v>
      </c>
      <c r="N580" s="7" t="s">
        <v>1616</v>
      </c>
      <c r="O580" s="7" t="s">
        <v>1617</v>
      </c>
      <c r="P580" s="7">
        <v>559</v>
      </c>
      <c r="Q580" s="7">
        <v>-9.2233720368547697E+18</v>
      </c>
      <c r="R580" s="217" t="s">
        <v>1294</v>
      </c>
      <c r="S580" s="7" t="s">
        <v>1101</v>
      </c>
      <c r="T580" s="7" t="s">
        <v>2196</v>
      </c>
      <c r="U580" s="7" t="s">
        <v>2198</v>
      </c>
      <c r="V580" s="7">
        <v>10712.495000000001</v>
      </c>
      <c r="W580" s="7">
        <v>109</v>
      </c>
      <c r="X580" s="7">
        <v>20</v>
      </c>
      <c r="Y580" s="7">
        <v>51</v>
      </c>
      <c r="Z580" s="7" t="s">
        <v>2212</v>
      </c>
      <c r="AA580" s="7" t="s">
        <v>2213</v>
      </c>
      <c r="AB580" s="22">
        <v>213.19900000000001</v>
      </c>
      <c r="AC580" s="7" t="b">
        <v>0</v>
      </c>
      <c r="AD580" s="7">
        <v>1.2620000000000001E-3</v>
      </c>
      <c r="AE580" s="7" t="s">
        <v>1623</v>
      </c>
      <c r="AF580" s="265"/>
      <c r="AG580" s="258">
        <f t="shared" ref="AG580:AG643" si="18">ROUND(AB580/1000,2)</f>
        <v>0.21</v>
      </c>
      <c r="AH580" s="7" t="str">
        <f t="shared" ref="AH580:AH633" si="19">IF(OR(AC580="",AC580=FALSE),"NO","YES")</f>
        <v>NO</v>
      </c>
      <c r="AI580" s="265"/>
      <c r="AJ580" s="238"/>
      <c r="AK580" s="238"/>
      <c r="AL580" s="238"/>
      <c r="AM580" s="238"/>
      <c r="AN580" s="238"/>
      <c r="AO580" s="238"/>
      <c r="AP580" s="238"/>
      <c r="AQ580" s="238"/>
      <c r="AR580" s="238"/>
      <c r="AS580" s="238"/>
      <c r="AT580" s="238"/>
      <c r="AU580" s="238"/>
      <c r="AV580" s="238"/>
      <c r="AW580" s="238"/>
      <c r="AX580" s="238"/>
    </row>
    <row r="581" spans="1:50" ht="49" x14ac:dyDescent="0.2">
      <c r="A581" s="6" t="s">
        <v>1100</v>
      </c>
      <c r="B581" s="7" t="s">
        <v>1101</v>
      </c>
      <c r="C581" s="7" t="s">
        <v>1295</v>
      </c>
      <c r="D581" s="7" t="s">
        <v>27</v>
      </c>
      <c r="E581" s="7" t="s">
        <v>195</v>
      </c>
      <c r="F581" s="7">
        <v>19195794674</v>
      </c>
      <c r="G581" s="7">
        <v>19198887386</v>
      </c>
      <c r="H581" s="7">
        <v>1</v>
      </c>
      <c r="I581" s="7" t="s">
        <v>136</v>
      </c>
      <c r="J581" s="211" t="s">
        <v>1296</v>
      </c>
      <c r="M581" s="6" t="s">
        <v>1619</v>
      </c>
      <c r="N581" s="7" t="s">
        <v>1616</v>
      </c>
      <c r="O581" s="7" t="s">
        <v>1617</v>
      </c>
      <c r="P581" s="7">
        <v>560</v>
      </c>
      <c r="Q581" s="7">
        <v>-9.2233720368547697E+18</v>
      </c>
      <c r="R581" s="211" t="s">
        <v>1296</v>
      </c>
      <c r="S581" s="7" t="s">
        <v>1101</v>
      </c>
      <c r="T581" s="7" t="s">
        <v>2196</v>
      </c>
      <c r="U581" s="7" t="s">
        <v>2198</v>
      </c>
      <c r="V581" s="7">
        <v>10712.495000000001</v>
      </c>
      <c r="W581" s="7">
        <v>139</v>
      </c>
      <c r="X581" s="7">
        <v>24</v>
      </c>
      <c r="Y581" s="7">
        <v>55</v>
      </c>
      <c r="Z581" s="7" t="s">
        <v>2213</v>
      </c>
      <c r="AA581" s="7" t="s">
        <v>2214</v>
      </c>
      <c r="AB581" s="22">
        <v>213.19900000000001</v>
      </c>
      <c r="AC581" s="7" t="b">
        <v>1</v>
      </c>
      <c r="AD581" s="7">
        <v>0.99918899999999999</v>
      </c>
      <c r="AE581" s="7" t="s">
        <v>1667</v>
      </c>
      <c r="AF581" s="265"/>
      <c r="AG581" s="258">
        <f t="shared" si="18"/>
        <v>0.21</v>
      </c>
      <c r="AH581" s="7" t="str">
        <f t="shared" si="19"/>
        <v>YES</v>
      </c>
      <c r="AI581" s="265"/>
      <c r="AJ581" s="238"/>
      <c r="AK581" s="238"/>
      <c r="AL581" s="238"/>
      <c r="AM581" s="238"/>
      <c r="AN581" s="238"/>
      <c r="AO581" s="238"/>
      <c r="AP581" s="238"/>
      <c r="AQ581" s="238"/>
      <c r="AR581" s="238"/>
      <c r="AS581" s="238"/>
      <c r="AT581" s="238"/>
      <c r="AU581" s="238"/>
      <c r="AV581" s="238"/>
      <c r="AW581" s="238"/>
      <c r="AX581" s="238"/>
    </row>
    <row r="582" spans="1:50" x14ac:dyDescent="0.2">
      <c r="A582" s="6" t="s">
        <v>1100</v>
      </c>
      <c r="B582" s="7" t="s">
        <v>1101</v>
      </c>
      <c r="C582" s="7" t="s">
        <v>1297</v>
      </c>
      <c r="D582" s="7" t="s">
        <v>27</v>
      </c>
      <c r="E582" s="7" t="s">
        <v>195</v>
      </c>
      <c r="F582" s="7">
        <v>19195794674</v>
      </c>
      <c r="G582" s="7">
        <v>19198887386</v>
      </c>
      <c r="H582" s="7">
        <v>1</v>
      </c>
      <c r="I582" s="7" t="s">
        <v>136</v>
      </c>
      <c r="J582" s="211" t="s">
        <v>1298</v>
      </c>
      <c r="M582" s="6" t="s">
        <v>1619</v>
      </c>
      <c r="N582" s="7" t="s">
        <v>1616</v>
      </c>
      <c r="O582" s="7" t="s">
        <v>1617</v>
      </c>
      <c r="P582" s="7">
        <v>561</v>
      </c>
      <c r="Q582" s="7">
        <v>-9.2233720368547697E+18</v>
      </c>
      <c r="R582" s="211" t="s">
        <v>1298</v>
      </c>
      <c r="S582" s="7" t="s">
        <v>1101</v>
      </c>
      <c r="T582" s="7" t="s">
        <v>2196</v>
      </c>
      <c r="U582" s="7" t="s">
        <v>2198</v>
      </c>
      <c r="V582" s="7">
        <v>10712.495000000001</v>
      </c>
      <c r="W582" s="7">
        <v>13</v>
      </c>
      <c r="X582" s="7">
        <v>1</v>
      </c>
      <c r="Y582" s="7">
        <v>6</v>
      </c>
      <c r="Z582" s="7" t="s">
        <v>2214</v>
      </c>
      <c r="AA582" s="7" t="s">
        <v>2215</v>
      </c>
      <c r="AB582" s="22">
        <v>213.19900000000001</v>
      </c>
      <c r="AC582" s="7" t="b">
        <v>0</v>
      </c>
      <c r="AD582" s="7">
        <v>1.7910000000000001E-3</v>
      </c>
      <c r="AE582" s="7" t="s">
        <v>1623</v>
      </c>
      <c r="AF582" s="265"/>
      <c r="AG582" s="258">
        <f t="shared" si="18"/>
        <v>0.21</v>
      </c>
      <c r="AH582" s="7" t="str">
        <f t="shared" si="19"/>
        <v>NO</v>
      </c>
      <c r="AI582" s="265"/>
      <c r="AJ582" s="238"/>
      <c r="AK582" s="238"/>
      <c r="AL582" s="238"/>
      <c r="AM582" s="238"/>
      <c r="AN582" s="238"/>
      <c r="AO582" s="238"/>
      <c r="AP582" s="238"/>
      <c r="AQ582" s="238"/>
      <c r="AR582" s="238"/>
      <c r="AS582" s="238"/>
      <c r="AT582" s="238"/>
      <c r="AU582" s="238"/>
      <c r="AV582" s="238"/>
      <c r="AW582" s="238"/>
      <c r="AX582" s="238"/>
    </row>
    <row r="583" spans="1:50" ht="49" x14ac:dyDescent="0.2">
      <c r="A583" s="6" t="s">
        <v>1100</v>
      </c>
      <c r="B583" s="7" t="s">
        <v>1101</v>
      </c>
      <c r="C583" s="7" t="s">
        <v>1299</v>
      </c>
      <c r="D583" s="7" t="s">
        <v>27</v>
      </c>
      <c r="E583" s="7" t="s">
        <v>195</v>
      </c>
      <c r="F583" s="7">
        <v>19195794674</v>
      </c>
      <c r="G583" s="7">
        <v>19198887386</v>
      </c>
      <c r="H583" s="7">
        <v>1</v>
      </c>
      <c r="I583" s="7" t="s">
        <v>136</v>
      </c>
      <c r="J583" s="211" t="s">
        <v>1300</v>
      </c>
      <c r="M583" s="6" t="s">
        <v>1619</v>
      </c>
      <c r="N583" s="7" t="s">
        <v>1616</v>
      </c>
      <c r="O583" s="7" t="s">
        <v>1617</v>
      </c>
      <c r="P583" s="7">
        <v>562</v>
      </c>
      <c r="Q583" s="7">
        <v>-9.2233720368547697E+18</v>
      </c>
      <c r="R583" s="211" t="s">
        <v>1300</v>
      </c>
      <c r="S583" s="7" t="s">
        <v>1101</v>
      </c>
      <c r="T583" s="7" t="s">
        <v>2196</v>
      </c>
      <c r="U583" s="7" t="s">
        <v>2198</v>
      </c>
      <c r="V583" s="7">
        <v>10712.495000000001</v>
      </c>
      <c r="W583" s="7">
        <v>139</v>
      </c>
      <c r="X583" s="7">
        <v>30</v>
      </c>
      <c r="Y583" s="7">
        <v>40</v>
      </c>
      <c r="Z583" s="7" t="s">
        <v>2215</v>
      </c>
      <c r="AA583" s="7" t="s">
        <v>2216</v>
      </c>
      <c r="AB583" s="22">
        <v>213.19900000000001</v>
      </c>
      <c r="AC583" s="7" t="b">
        <v>0</v>
      </c>
      <c r="AD583" s="7">
        <v>4.8609999999999999E-3</v>
      </c>
      <c r="AE583" s="7" t="s">
        <v>1623</v>
      </c>
      <c r="AF583" s="265"/>
      <c r="AG583" s="258">
        <f t="shared" si="18"/>
        <v>0.21</v>
      </c>
      <c r="AH583" s="7" t="str">
        <f t="shared" si="19"/>
        <v>NO</v>
      </c>
      <c r="AI583" s="265"/>
      <c r="AJ583" s="238"/>
      <c r="AK583" s="238"/>
      <c r="AL583" s="238"/>
      <c r="AM583" s="238"/>
      <c r="AN583" s="238"/>
      <c r="AO583" s="238"/>
      <c r="AP583" s="238"/>
      <c r="AQ583" s="238"/>
      <c r="AR583" s="238"/>
      <c r="AS583" s="238"/>
      <c r="AT583" s="238"/>
      <c r="AU583" s="238"/>
      <c r="AV583" s="238"/>
      <c r="AW583" s="238"/>
      <c r="AX583" s="238"/>
    </row>
    <row r="584" spans="1:50" ht="37" x14ac:dyDescent="0.2">
      <c r="A584" s="6" t="s">
        <v>1100</v>
      </c>
      <c r="B584" s="7" t="s">
        <v>1101</v>
      </c>
      <c r="C584" s="7" t="s">
        <v>1301</v>
      </c>
      <c r="D584" s="7" t="s">
        <v>27</v>
      </c>
      <c r="E584" s="7" t="s">
        <v>195</v>
      </c>
      <c r="F584" s="7">
        <v>19195794674</v>
      </c>
      <c r="G584" s="7">
        <v>19198887386</v>
      </c>
      <c r="H584" s="7">
        <v>1</v>
      </c>
      <c r="I584" s="7" t="s">
        <v>136</v>
      </c>
      <c r="J584" s="211" t="s">
        <v>1302</v>
      </c>
      <c r="M584" s="6" t="s">
        <v>1619</v>
      </c>
      <c r="N584" s="7" t="s">
        <v>1616</v>
      </c>
      <c r="O584" s="7" t="s">
        <v>1617</v>
      </c>
      <c r="P584" s="7">
        <v>563</v>
      </c>
      <c r="Q584" s="7">
        <v>-9.2233720368547697E+18</v>
      </c>
      <c r="R584" s="211" t="s">
        <v>1302</v>
      </c>
      <c r="S584" s="7" t="s">
        <v>1101</v>
      </c>
      <c r="T584" s="7" t="s">
        <v>2196</v>
      </c>
      <c r="U584" s="7" t="s">
        <v>2198</v>
      </c>
      <c r="V584" s="7">
        <v>10712.495000000001</v>
      </c>
      <c r="W584" s="7">
        <v>110</v>
      </c>
      <c r="X584" s="7">
        <v>22</v>
      </c>
      <c r="Y584" s="7">
        <v>39</v>
      </c>
      <c r="Z584" s="7" t="s">
        <v>2216</v>
      </c>
      <c r="AA584" s="7" t="s">
        <v>2217</v>
      </c>
      <c r="AB584" s="22">
        <v>213.19900000000001</v>
      </c>
      <c r="AC584" s="7" t="b">
        <v>1</v>
      </c>
      <c r="AD584" s="7">
        <v>0.99938099999999996</v>
      </c>
      <c r="AE584" s="7" t="s">
        <v>1667</v>
      </c>
      <c r="AF584" s="265"/>
      <c r="AG584" s="258">
        <f t="shared" si="18"/>
        <v>0.21</v>
      </c>
      <c r="AH584" s="7" t="str">
        <f t="shared" si="19"/>
        <v>YES</v>
      </c>
      <c r="AI584" s="265"/>
      <c r="AJ584" s="238"/>
      <c r="AK584" s="238"/>
      <c r="AL584" s="238"/>
      <c r="AM584" s="238"/>
      <c r="AN584" s="238"/>
      <c r="AO584" s="238"/>
      <c r="AP584" s="238"/>
      <c r="AQ584" s="238"/>
      <c r="AR584" s="238"/>
      <c r="AS584" s="238"/>
      <c r="AT584" s="238"/>
      <c r="AU584" s="238"/>
      <c r="AV584" s="238"/>
      <c r="AW584" s="238"/>
      <c r="AX584" s="238"/>
    </row>
    <row r="585" spans="1:50" ht="25" x14ac:dyDescent="0.2">
      <c r="A585" s="6" t="s">
        <v>1100</v>
      </c>
      <c r="B585" s="7" t="s">
        <v>1101</v>
      </c>
      <c r="C585" s="7" t="s">
        <v>1303</v>
      </c>
      <c r="D585" s="7" t="s">
        <v>27</v>
      </c>
      <c r="E585" s="7" t="s">
        <v>195</v>
      </c>
      <c r="F585" s="7">
        <v>19195794674</v>
      </c>
      <c r="G585" s="7">
        <v>19198887386</v>
      </c>
      <c r="H585" s="7">
        <v>1</v>
      </c>
      <c r="I585" s="7" t="s">
        <v>136</v>
      </c>
      <c r="J585" s="213" t="s">
        <v>1304</v>
      </c>
      <c r="M585" s="6" t="s">
        <v>1619</v>
      </c>
      <c r="N585" s="7" t="s">
        <v>1616</v>
      </c>
      <c r="O585" s="7" t="s">
        <v>1617</v>
      </c>
      <c r="P585" s="7">
        <v>564</v>
      </c>
      <c r="Q585" s="7">
        <v>-9.2233720368547697E+18</v>
      </c>
      <c r="R585" s="213" t="s">
        <v>1304</v>
      </c>
      <c r="S585" s="7" t="s">
        <v>1101</v>
      </c>
      <c r="T585" s="7" t="s">
        <v>2196</v>
      </c>
      <c r="U585" s="7" t="s">
        <v>2198</v>
      </c>
      <c r="V585" s="7">
        <v>10712.495000000001</v>
      </c>
      <c r="W585" s="7">
        <v>70</v>
      </c>
      <c r="X585" s="7">
        <v>11</v>
      </c>
      <c r="Y585" s="7">
        <v>23</v>
      </c>
      <c r="Z585" s="7" t="s">
        <v>2217</v>
      </c>
      <c r="AA585" s="7" t="s">
        <v>2218</v>
      </c>
      <c r="AB585" s="22">
        <v>213.19900000000001</v>
      </c>
      <c r="AC585" s="7" t="b">
        <v>0</v>
      </c>
      <c r="AD585" s="7">
        <v>2.4036999999999999E-2</v>
      </c>
      <c r="AE585" s="7" t="s">
        <v>1623</v>
      </c>
      <c r="AF585" s="265"/>
      <c r="AG585" s="258">
        <f t="shared" si="18"/>
        <v>0.21</v>
      </c>
      <c r="AH585" s="7" t="str">
        <f t="shared" si="19"/>
        <v>NO</v>
      </c>
      <c r="AI585" s="265"/>
      <c r="AJ585" s="238"/>
      <c r="AK585" s="238"/>
      <c r="AL585" s="238"/>
      <c r="AM585" s="238"/>
      <c r="AN585" s="238"/>
      <c r="AO585" s="238"/>
      <c r="AP585" s="238"/>
      <c r="AQ585" s="238"/>
      <c r="AR585" s="238"/>
      <c r="AS585" s="238"/>
      <c r="AT585" s="238"/>
      <c r="AU585" s="238"/>
      <c r="AV585" s="238"/>
      <c r="AW585" s="238"/>
      <c r="AX585" s="238"/>
    </row>
    <row r="586" spans="1:50" ht="37" x14ac:dyDescent="0.2">
      <c r="A586" s="6" t="s">
        <v>1100</v>
      </c>
      <c r="B586" s="7" t="s">
        <v>1101</v>
      </c>
      <c r="C586" s="7" t="s">
        <v>1305</v>
      </c>
      <c r="D586" s="7" t="s">
        <v>27</v>
      </c>
      <c r="E586" s="7" t="s">
        <v>195</v>
      </c>
      <c r="F586" s="7">
        <v>19195794674</v>
      </c>
      <c r="G586" s="7">
        <v>19198887386</v>
      </c>
      <c r="H586" s="7">
        <v>1</v>
      </c>
      <c r="I586" s="7" t="s">
        <v>136</v>
      </c>
      <c r="J586" s="213" t="s">
        <v>1306</v>
      </c>
      <c r="M586" s="6" t="s">
        <v>1619</v>
      </c>
      <c r="N586" s="7" t="s">
        <v>1616</v>
      </c>
      <c r="O586" s="7" t="s">
        <v>1617</v>
      </c>
      <c r="P586" s="7">
        <v>565</v>
      </c>
      <c r="Q586" s="7">
        <v>-9.2233720368547697E+18</v>
      </c>
      <c r="R586" s="213" t="s">
        <v>1306</v>
      </c>
      <c r="S586" s="7" t="s">
        <v>1101</v>
      </c>
      <c r="T586" s="7" t="s">
        <v>2196</v>
      </c>
      <c r="U586" s="7" t="s">
        <v>2198</v>
      </c>
      <c r="V586" s="7">
        <v>10712.495000000001</v>
      </c>
      <c r="W586" s="7">
        <v>88</v>
      </c>
      <c r="X586" s="7">
        <v>15</v>
      </c>
      <c r="Y586" s="7">
        <v>29</v>
      </c>
      <c r="Z586" s="7" t="s">
        <v>2218</v>
      </c>
      <c r="AA586" s="7" t="s">
        <v>2219</v>
      </c>
      <c r="AB586" s="22">
        <v>213.19900000000001</v>
      </c>
      <c r="AC586" s="7" t="b">
        <v>0</v>
      </c>
      <c r="AD586" s="7">
        <v>2.1367000000000001E-2</v>
      </c>
      <c r="AE586" s="7" t="s">
        <v>1623</v>
      </c>
      <c r="AF586" s="265"/>
      <c r="AG586" s="258">
        <f t="shared" si="18"/>
        <v>0.21</v>
      </c>
      <c r="AH586" s="7" t="str">
        <f t="shared" si="19"/>
        <v>NO</v>
      </c>
      <c r="AI586" s="265"/>
      <c r="AJ586" s="238"/>
      <c r="AK586" s="238"/>
      <c r="AL586" s="238"/>
      <c r="AM586" s="238"/>
      <c r="AN586" s="238"/>
      <c r="AO586" s="238"/>
      <c r="AP586" s="238"/>
      <c r="AQ586" s="238"/>
      <c r="AR586" s="238"/>
      <c r="AS586" s="238"/>
      <c r="AT586" s="238"/>
      <c r="AU586" s="238"/>
      <c r="AV586" s="238"/>
      <c r="AW586" s="238"/>
      <c r="AX586" s="238"/>
    </row>
    <row r="587" spans="1:50" ht="37" x14ac:dyDescent="0.2">
      <c r="A587" s="6" t="s">
        <v>1100</v>
      </c>
      <c r="B587" s="7" t="s">
        <v>1101</v>
      </c>
      <c r="C587" s="7" t="s">
        <v>1307</v>
      </c>
      <c r="D587" s="7" t="s">
        <v>27</v>
      </c>
      <c r="E587" s="7" t="s">
        <v>195</v>
      </c>
      <c r="F587" s="7">
        <v>19195794674</v>
      </c>
      <c r="G587" s="7">
        <v>19198887386</v>
      </c>
      <c r="H587" s="7">
        <v>1</v>
      </c>
      <c r="I587" s="7" t="s">
        <v>136</v>
      </c>
      <c r="J587" s="212" t="s">
        <v>1308</v>
      </c>
      <c r="M587" s="6" t="s">
        <v>1619</v>
      </c>
      <c r="N587" s="7" t="s">
        <v>1616</v>
      </c>
      <c r="O587" s="7" t="s">
        <v>1617</v>
      </c>
      <c r="P587" s="7">
        <v>566</v>
      </c>
      <c r="Q587" s="7">
        <v>-9.2233720368547697E+18</v>
      </c>
      <c r="R587" s="217" t="s">
        <v>1308</v>
      </c>
      <c r="S587" s="7" t="s">
        <v>1101</v>
      </c>
      <c r="T587" s="7" t="s">
        <v>2196</v>
      </c>
      <c r="U587" s="7" t="s">
        <v>2198</v>
      </c>
      <c r="V587" s="7">
        <v>10712.495000000001</v>
      </c>
      <c r="W587" s="7">
        <v>101</v>
      </c>
      <c r="X587" s="7">
        <v>10</v>
      </c>
      <c r="Y587" s="7">
        <v>46</v>
      </c>
      <c r="Z587" s="7" t="s">
        <v>2219</v>
      </c>
      <c r="AA587" s="7" t="s">
        <v>2220</v>
      </c>
      <c r="AB587" s="22">
        <v>213.19900000000001</v>
      </c>
      <c r="AC587" s="7" t="b">
        <v>0</v>
      </c>
      <c r="AD587" s="7">
        <v>6.1499999999999999E-4</v>
      </c>
      <c r="AE587" s="7" t="s">
        <v>1623</v>
      </c>
      <c r="AF587" s="265"/>
      <c r="AG587" s="258">
        <f t="shared" si="18"/>
        <v>0.21</v>
      </c>
      <c r="AH587" s="7" t="str">
        <f t="shared" si="19"/>
        <v>NO</v>
      </c>
      <c r="AI587" s="265"/>
      <c r="AJ587" s="238"/>
      <c r="AK587" s="238"/>
      <c r="AL587" s="238"/>
      <c r="AM587" s="238"/>
      <c r="AN587" s="238"/>
      <c r="AO587" s="238"/>
      <c r="AP587" s="238"/>
      <c r="AQ587" s="238"/>
      <c r="AR587" s="238"/>
      <c r="AS587" s="238"/>
      <c r="AT587" s="238"/>
      <c r="AU587" s="238"/>
      <c r="AV587" s="238"/>
      <c r="AW587" s="238"/>
      <c r="AX587" s="238"/>
    </row>
    <row r="588" spans="1:50" x14ac:dyDescent="0.2">
      <c r="A588" s="6" t="s">
        <v>1100</v>
      </c>
      <c r="B588" s="7" t="s">
        <v>1101</v>
      </c>
      <c r="C588" s="7" t="s">
        <v>1309</v>
      </c>
      <c r="D588" s="7" t="s">
        <v>27</v>
      </c>
      <c r="E588" s="7" t="s">
        <v>195</v>
      </c>
      <c r="F588" s="7">
        <v>19195794674</v>
      </c>
      <c r="G588" s="7">
        <v>19198887386</v>
      </c>
      <c r="H588" s="7">
        <v>1</v>
      </c>
      <c r="I588" s="7" t="s">
        <v>136</v>
      </c>
      <c r="J588" s="211" t="s">
        <v>1310</v>
      </c>
      <c r="M588" s="6" t="s">
        <v>1619</v>
      </c>
      <c r="N588" s="7" t="s">
        <v>1616</v>
      </c>
      <c r="O588" s="7" t="s">
        <v>1617</v>
      </c>
      <c r="P588" s="7">
        <v>567</v>
      </c>
      <c r="Q588" s="7">
        <v>-9.2233720368547697E+18</v>
      </c>
      <c r="R588" s="211" t="s">
        <v>1310</v>
      </c>
      <c r="S588" s="7" t="s">
        <v>1101</v>
      </c>
      <c r="T588" s="7" t="s">
        <v>2196</v>
      </c>
      <c r="U588" s="7" t="s">
        <v>2198</v>
      </c>
      <c r="V588" s="7">
        <v>10712.495000000001</v>
      </c>
      <c r="W588" s="7">
        <v>14</v>
      </c>
      <c r="X588" s="7">
        <v>2</v>
      </c>
      <c r="Y588" s="7">
        <v>6</v>
      </c>
      <c r="Z588" s="7" t="s">
        <v>2220</v>
      </c>
      <c r="AA588" s="7" t="s">
        <v>2221</v>
      </c>
      <c r="AB588" s="22">
        <v>213.19900000000001</v>
      </c>
      <c r="AC588" s="7" t="b">
        <v>0</v>
      </c>
      <c r="AD588" s="7">
        <v>2.43E-4</v>
      </c>
      <c r="AE588" s="7" t="s">
        <v>1623</v>
      </c>
      <c r="AF588" s="265"/>
      <c r="AG588" s="258">
        <f t="shared" si="18"/>
        <v>0.21</v>
      </c>
      <c r="AH588" s="7" t="str">
        <f t="shared" si="19"/>
        <v>NO</v>
      </c>
      <c r="AI588" s="265"/>
      <c r="AJ588" s="238"/>
      <c r="AK588" s="238"/>
      <c r="AL588" s="238"/>
      <c r="AM588" s="238"/>
      <c r="AN588" s="238"/>
      <c r="AO588" s="238"/>
      <c r="AP588" s="238"/>
      <c r="AQ588" s="238"/>
      <c r="AR588" s="238"/>
      <c r="AS588" s="238"/>
      <c r="AT588" s="238"/>
      <c r="AU588" s="238"/>
      <c r="AV588" s="238"/>
      <c r="AW588" s="238"/>
      <c r="AX588" s="238"/>
    </row>
    <row r="589" spans="1:50" x14ac:dyDescent="0.2">
      <c r="A589" s="6" t="s">
        <v>1100</v>
      </c>
      <c r="B589" s="7" t="s">
        <v>1101</v>
      </c>
      <c r="C589" s="7" t="s">
        <v>1311</v>
      </c>
      <c r="D589" s="7">
        <v>1</v>
      </c>
      <c r="E589" s="7" t="s">
        <v>132</v>
      </c>
      <c r="F589" s="7">
        <v>19198887386</v>
      </c>
      <c r="G589" s="7">
        <v>19195794674</v>
      </c>
      <c r="H589" s="7">
        <v>1</v>
      </c>
      <c r="I589" s="7" t="s">
        <v>136</v>
      </c>
      <c r="J589" s="211" t="s">
        <v>27</v>
      </c>
      <c r="M589" s="6"/>
      <c r="N589" s="7"/>
      <c r="O589" s="7"/>
      <c r="P589" s="7"/>
      <c r="Q589" s="7"/>
      <c r="R589" s="211"/>
      <c r="S589" s="7"/>
      <c r="T589" s="7"/>
      <c r="U589" s="7"/>
      <c r="V589" s="7"/>
      <c r="W589" s="7"/>
      <c r="X589" s="7"/>
      <c r="Y589" s="7"/>
      <c r="Z589" s="7"/>
      <c r="AA589" s="7"/>
      <c r="AB589" s="22">
        <v>213.19900000000001</v>
      </c>
      <c r="AC589" s="7"/>
      <c r="AD589" s="7"/>
      <c r="AE589" s="7"/>
      <c r="AF589" s="265"/>
      <c r="AG589" s="258">
        <f t="shared" si="18"/>
        <v>0.21</v>
      </c>
      <c r="AH589" s="7" t="str">
        <f t="shared" si="19"/>
        <v>NO</v>
      </c>
      <c r="AI589" s="265"/>
      <c r="AJ589" s="238"/>
      <c r="AK589" s="238"/>
      <c r="AL589" s="238"/>
      <c r="AM589" s="238"/>
      <c r="AN589" s="238"/>
      <c r="AO589" s="238"/>
      <c r="AP589" s="238"/>
      <c r="AQ589" s="238"/>
      <c r="AR589" s="238"/>
      <c r="AS589" s="238"/>
      <c r="AT589" s="238"/>
      <c r="AU589" s="238"/>
      <c r="AV589" s="238"/>
      <c r="AW589" s="238"/>
      <c r="AX589" s="238"/>
    </row>
    <row r="590" spans="1:50" x14ac:dyDescent="0.2">
      <c r="A590" s="6" t="s">
        <v>1100</v>
      </c>
      <c r="B590" s="7" t="s">
        <v>1101</v>
      </c>
      <c r="C590" s="7" t="s">
        <v>1312</v>
      </c>
      <c r="D590" s="7">
        <v>1</v>
      </c>
      <c r="E590" s="7" t="s">
        <v>132</v>
      </c>
      <c r="F590" s="7">
        <v>19198887386</v>
      </c>
      <c r="G590" s="7">
        <v>19195794674</v>
      </c>
      <c r="H590" s="7">
        <v>1</v>
      </c>
      <c r="I590" s="7" t="s">
        <v>136</v>
      </c>
      <c r="J590" s="211" t="s">
        <v>27</v>
      </c>
      <c r="M590" s="6"/>
      <c r="N590" s="7"/>
      <c r="O590" s="7"/>
      <c r="P590" s="7"/>
      <c r="Q590" s="7"/>
      <c r="R590" s="211"/>
      <c r="S590" s="7"/>
      <c r="T590" s="7"/>
      <c r="U590" s="7"/>
      <c r="V590" s="7"/>
      <c r="W590" s="7"/>
      <c r="X590" s="7"/>
      <c r="Y590" s="7"/>
      <c r="Z590" s="7"/>
      <c r="AA590" s="7"/>
      <c r="AB590" s="22">
        <v>213.19900000000001</v>
      </c>
      <c r="AC590" s="7"/>
      <c r="AD590" s="7"/>
      <c r="AE590" s="7"/>
      <c r="AF590" s="265"/>
      <c r="AG590" s="258">
        <f t="shared" si="18"/>
        <v>0.21</v>
      </c>
      <c r="AH590" s="7" t="str">
        <f t="shared" si="19"/>
        <v>NO</v>
      </c>
      <c r="AI590" s="265"/>
      <c r="AJ590" s="238"/>
      <c r="AK590" s="238"/>
      <c r="AL590" s="238"/>
      <c r="AM590" s="238"/>
      <c r="AN590" s="238"/>
      <c r="AO590" s="238"/>
      <c r="AP590" s="238"/>
      <c r="AQ590" s="238"/>
      <c r="AR590" s="238"/>
      <c r="AS590" s="238"/>
      <c r="AT590" s="238"/>
      <c r="AU590" s="238"/>
      <c r="AV590" s="238"/>
      <c r="AW590" s="238"/>
      <c r="AX590" s="238"/>
    </row>
    <row r="591" spans="1:50" x14ac:dyDescent="0.2">
      <c r="A591" s="6" t="s">
        <v>1100</v>
      </c>
      <c r="B591" s="7" t="s">
        <v>1101</v>
      </c>
      <c r="C591" s="7" t="s">
        <v>1313</v>
      </c>
      <c r="D591" s="7">
        <v>1</v>
      </c>
      <c r="E591" s="7" t="s">
        <v>132</v>
      </c>
      <c r="F591" s="7">
        <v>19198887386</v>
      </c>
      <c r="G591" s="7">
        <v>19195794674</v>
      </c>
      <c r="H591" s="7">
        <v>1</v>
      </c>
      <c r="I591" s="7" t="s">
        <v>136</v>
      </c>
      <c r="J591" s="211" t="s">
        <v>27</v>
      </c>
      <c r="M591" s="6"/>
      <c r="N591" s="7"/>
      <c r="O591" s="7"/>
      <c r="P591" s="7"/>
      <c r="Q591" s="7"/>
      <c r="R591" s="211"/>
      <c r="S591" s="7"/>
      <c r="T591" s="7"/>
      <c r="U591" s="7"/>
      <c r="V591" s="7"/>
      <c r="W591" s="7"/>
      <c r="X591" s="7"/>
      <c r="Y591" s="7"/>
      <c r="Z591" s="7"/>
      <c r="AA591" s="7"/>
      <c r="AB591" s="22">
        <v>213.19900000000001</v>
      </c>
      <c r="AC591" s="7"/>
      <c r="AD591" s="7"/>
      <c r="AE591" s="7"/>
      <c r="AF591" s="265"/>
      <c r="AG591" s="258">
        <f t="shared" si="18"/>
        <v>0.21</v>
      </c>
      <c r="AH591" s="7" t="str">
        <f t="shared" si="19"/>
        <v>NO</v>
      </c>
      <c r="AI591" s="265"/>
      <c r="AJ591" s="238"/>
      <c r="AK591" s="238"/>
      <c r="AL591" s="238"/>
      <c r="AM591" s="238"/>
      <c r="AN591" s="238"/>
      <c r="AO591" s="238"/>
      <c r="AP591" s="238"/>
      <c r="AQ591" s="238"/>
      <c r="AR591" s="238"/>
      <c r="AS591" s="238"/>
      <c r="AT591" s="238"/>
      <c r="AU591" s="238"/>
      <c r="AV591" s="238"/>
      <c r="AW591" s="238"/>
      <c r="AX591" s="238"/>
    </row>
    <row r="592" spans="1:50" x14ac:dyDescent="0.2">
      <c r="A592" s="6" t="s">
        <v>1100</v>
      </c>
      <c r="B592" s="7" t="s">
        <v>1101</v>
      </c>
      <c r="C592" s="7" t="s">
        <v>1314</v>
      </c>
      <c r="D592" s="7">
        <v>1</v>
      </c>
      <c r="E592" s="7" t="s">
        <v>132</v>
      </c>
      <c r="F592" s="7">
        <v>19198887386</v>
      </c>
      <c r="G592" s="7">
        <v>19195794674</v>
      </c>
      <c r="H592" s="7">
        <v>1</v>
      </c>
      <c r="I592" s="7" t="s">
        <v>136</v>
      </c>
      <c r="J592" s="211" t="s">
        <v>1315</v>
      </c>
      <c r="M592" s="6" t="s">
        <v>1619</v>
      </c>
      <c r="N592" s="7" t="s">
        <v>1616</v>
      </c>
      <c r="O592" s="7" t="s">
        <v>1617</v>
      </c>
      <c r="P592" s="7">
        <v>568</v>
      </c>
      <c r="Q592" s="7">
        <v>-9.2233720368547697E+18</v>
      </c>
      <c r="R592" s="211" t="s">
        <v>1315</v>
      </c>
      <c r="S592" s="7" t="s">
        <v>1101</v>
      </c>
      <c r="T592" s="7" t="s">
        <v>2196</v>
      </c>
      <c r="U592" s="7" t="s">
        <v>2198</v>
      </c>
      <c r="V592" s="7">
        <v>10712.495000000001</v>
      </c>
      <c r="W592" s="7">
        <v>46</v>
      </c>
      <c r="X592" s="7">
        <v>7</v>
      </c>
      <c r="Y592" s="7">
        <v>16</v>
      </c>
      <c r="Z592" s="7" t="s">
        <v>2221</v>
      </c>
      <c r="AA592" s="7" t="s">
        <v>2222</v>
      </c>
      <c r="AB592" s="22">
        <v>213.19900000000001</v>
      </c>
      <c r="AC592" s="7" t="b">
        <v>1</v>
      </c>
      <c r="AD592" s="7">
        <v>0.99626700000000001</v>
      </c>
      <c r="AE592" s="7" t="s">
        <v>1667</v>
      </c>
      <c r="AF592" s="265"/>
      <c r="AG592" s="258">
        <f t="shared" si="18"/>
        <v>0.21</v>
      </c>
      <c r="AH592" s="7" t="str">
        <f t="shared" si="19"/>
        <v>YES</v>
      </c>
      <c r="AI592" s="265"/>
      <c r="AJ592" s="238"/>
      <c r="AK592" s="238"/>
      <c r="AL592" s="238"/>
      <c r="AM592" s="238"/>
      <c r="AN592" s="238"/>
      <c r="AO592" s="238"/>
      <c r="AP592" s="238"/>
      <c r="AQ592" s="238"/>
      <c r="AR592" s="238"/>
      <c r="AS592" s="238"/>
      <c r="AT592" s="238"/>
      <c r="AU592" s="238"/>
      <c r="AV592" s="238"/>
      <c r="AW592" s="238"/>
      <c r="AX592" s="238"/>
    </row>
    <row r="593" spans="1:50" ht="25" x14ac:dyDescent="0.2">
      <c r="A593" s="6" t="s">
        <v>1100</v>
      </c>
      <c r="B593" s="7" t="s">
        <v>1101</v>
      </c>
      <c r="C593" s="7" t="s">
        <v>1316</v>
      </c>
      <c r="D593" s="7">
        <v>1</v>
      </c>
      <c r="E593" s="7" t="s">
        <v>132</v>
      </c>
      <c r="F593" s="7">
        <v>19198887386</v>
      </c>
      <c r="G593" s="7">
        <v>19195794674</v>
      </c>
      <c r="H593" s="7">
        <v>1</v>
      </c>
      <c r="I593" s="7" t="s">
        <v>136</v>
      </c>
      <c r="J593" s="211" t="s">
        <v>1317</v>
      </c>
      <c r="M593" s="6" t="s">
        <v>1619</v>
      </c>
      <c r="N593" s="7" t="s">
        <v>1616</v>
      </c>
      <c r="O593" s="7" t="s">
        <v>1617</v>
      </c>
      <c r="P593" s="7">
        <v>569</v>
      </c>
      <c r="Q593" s="7">
        <v>-9.2233720368547697E+18</v>
      </c>
      <c r="R593" s="211" t="s">
        <v>1317</v>
      </c>
      <c r="S593" s="7" t="s">
        <v>1101</v>
      </c>
      <c r="T593" s="7" t="s">
        <v>2196</v>
      </c>
      <c r="U593" s="7" t="s">
        <v>2198</v>
      </c>
      <c r="V593" s="7">
        <v>10712.495000000001</v>
      </c>
      <c r="W593" s="7">
        <v>46</v>
      </c>
      <c r="X593" s="7">
        <v>9</v>
      </c>
      <c r="Y593" s="7">
        <v>19</v>
      </c>
      <c r="Z593" s="7" t="s">
        <v>2222</v>
      </c>
      <c r="AA593" s="7" t="s">
        <v>2223</v>
      </c>
      <c r="AB593" s="22">
        <v>213.19900000000001</v>
      </c>
      <c r="AC593" s="7" t="b">
        <v>0</v>
      </c>
      <c r="AD593" s="7">
        <v>6.6521999999999998E-2</v>
      </c>
      <c r="AE593" s="7" t="s">
        <v>1623</v>
      </c>
      <c r="AF593" s="265"/>
      <c r="AG593" s="258">
        <f t="shared" si="18"/>
        <v>0.21</v>
      </c>
      <c r="AH593" s="7" t="str">
        <f t="shared" si="19"/>
        <v>NO</v>
      </c>
      <c r="AI593" s="265"/>
      <c r="AJ593" s="238"/>
      <c r="AK593" s="238"/>
      <c r="AL593" s="238"/>
      <c r="AM593" s="238"/>
      <c r="AN593" s="238"/>
      <c r="AO593" s="238"/>
      <c r="AP593" s="238"/>
      <c r="AQ593" s="238"/>
      <c r="AR593" s="238"/>
      <c r="AS593" s="238"/>
      <c r="AT593" s="238"/>
      <c r="AU593" s="238"/>
      <c r="AV593" s="238"/>
      <c r="AW593" s="238"/>
      <c r="AX593" s="238"/>
    </row>
    <row r="594" spans="1:50" ht="37" x14ac:dyDescent="0.2">
      <c r="A594" s="6" t="s">
        <v>1100</v>
      </c>
      <c r="B594" s="7" t="s">
        <v>1101</v>
      </c>
      <c r="C594" s="7" t="s">
        <v>1318</v>
      </c>
      <c r="D594" s="7">
        <v>1</v>
      </c>
      <c r="E594" s="7" t="s">
        <v>132</v>
      </c>
      <c r="F594" s="7">
        <v>19198887386</v>
      </c>
      <c r="G594" s="7">
        <v>19195794674</v>
      </c>
      <c r="H594" s="7">
        <v>1</v>
      </c>
      <c r="I594" s="7" t="s">
        <v>136</v>
      </c>
      <c r="J594" s="212" t="s">
        <v>1319</v>
      </c>
      <c r="M594" s="6" t="s">
        <v>1619</v>
      </c>
      <c r="N594" s="7" t="s">
        <v>1616</v>
      </c>
      <c r="O594" s="7" t="s">
        <v>1617</v>
      </c>
      <c r="P594" s="7">
        <v>570</v>
      </c>
      <c r="Q594" s="7">
        <v>-9.2233720368547697E+18</v>
      </c>
      <c r="R594" s="217" t="s">
        <v>1319</v>
      </c>
      <c r="S594" s="7" t="s">
        <v>1101</v>
      </c>
      <c r="T594" s="7" t="s">
        <v>2196</v>
      </c>
      <c r="U594" s="7" t="s">
        <v>2198</v>
      </c>
      <c r="V594" s="7">
        <v>10712.495000000001</v>
      </c>
      <c r="W594" s="7">
        <v>95</v>
      </c>
      <c r="X594" s="7">
        <v>15</v>
      </c>
      <c r="Y594" s="7">
        <v>41</v>
      </c>
      <c r="Z594" s="7" t="s">
        <v>2223</v>
      </c>
      <c r="AA594" s="7" t="s">
        <v>2224</v>
      </c>
      <c r="AB594" s="22">
        <v>213.19900000000001</v>
      </c>
      <c r="AC594" s="7" t="b">
        <v>0</v>
      </c>
      <c r="AD594" s="7">
        <v>9.7974000000000006E-2</v>
      </c>
      <c r="AE594" s="7" t="s">
        <v>1623</v>
      </c>
      <c r="AF594" s="265"/>
      <c r="AG594" s="258">
        <f t="shared" si="18"/>
        <v>0.21</v>
      </c>
      <c r="AH594" s="7" t="str">
        <f t="shared" si="19"/>
        <v>NO</v>
      </c>
      <c r="AI594" s="265"/>
      <c r="AJ594" s="238"/>
      <c r="AK594" s="238"/>
      <c r="AL594" s="238"/>
      <c r="AM594" s="238"/>
      <c r="AN594" s="238"/>
      <c r="AO594" s="238"/>
      <c r="AP594" s="238"/>
      <c r="AQ594" s="238"/>
      <c r="AR594" s="238"/>
      <c r="AS594" s="238"/>
      <c r="AT594" s="238"/>
      <c r="AU594" s="238"/>
      <c r="AV594" s="238"/>
      <c r="AW594" s="238"/>
      <c r="AX594" s="238"/>
    </row>
    <row r="595" spans="1:50" ht="49" x14ac:dyDescent="0.2">
      <c r="A595" s="6" t="s">
        <v>1100</v>
      </c>
      <c r="B595" s="7" t="s">
        <v>1101</v>
      </c>
      <c r="C595" s="7" t="s">
        <v>1320</v>
      </c>
      <c r="D595" s="7">
        <v>1</v>
      </c>
      <c r="E595" s="7" t="s">
        <v>132</v>
      </c>
      <c r="F595" s="7">
        <v>19198887386</v>
      </c>
      <c r="G595" s="7">
        <v>19195794674</v>
      </c>
      <c r="H595" s="7">
        <v>1</v>
      </c>
      <c r="I595" s="7" t="s">
        <v>136</v>
      </c>
      <c r="J595" s="213" t="s">
        <v>1321</v>
      </c>
      <c r="M595" s="6" t="s">
        <v>1619</v>
      </c>
      <c r="N595" s="7" t="s">
        <v>1616</v>
      </c>
      <c r="O595" s="7" t="s">
        <v>1617</v>
      </c>
      <c r="P595" s="7">
        <v>571</v>
      </c>
      <c r="Q595" s="7">
        <v>-9.2233720368547697E+18</v>
      </c>
      <c r="R595" s="213" t="s">
        <v>1321</v>
      </c>
      <c r="S595" s="7" t="s">
        <v>1101</v>
      </c>
      <c r="T595" s="7" t="s">
        <v>2196</v>
      </c>
      <c r="U595" s="7" t="s">
        <v>2198</v>
      </c>
      <c r="V595" s="7">
        <v>10712.495000000001</v>
      </c>
      <c r="W595" s="7">
        <v>139</v>
      </c>
      <c r="X595" s="7">
        <v>21</v>
      </c>
      <c r="Y595" s="7">
        <v>42</v>
      </c>
      <c r="Z595" s="7" t="s">
        <v>2224</v>
      </c>
      <c r="AA595" s="7" t="s">
        <v>2225</v>
      </c>
      <c r="AB595" s="22">
        <v>213.19900000000001</v>
      </c>
      <c r="AC595" s="7" t="b">
        <v>0</v>
      </c>
      <c r="AD595" s="7">
        <v>4.0299999999999998E-4</v>
      </c>
      <c r="AE595" s="7" t="s">
        <v>1623</v>
      </c>
      <c r="AF595" s="265"/>
      <c r="AG595" s="258">
        <f t="shared" si="18"/>
        <v>0.21</v>
      </c>
      <c r="AH595" s="7" t="str">
        <f t="shared" si="19"/>
        <v>NO</v>
      </c>
      <c r="AI595" s="265"/>
      <c r="AJ595" s="238"/>
      <c r="AK595" s="238"/>
      <c r="AL595" s="238"/>
      <c r="AM595" s="238"/>
      <c r="AN595" s="238"/>
      <c r="AO595" s="238"/>
      <c r="AP595" s="238"/>
      <c r="AQ595" s="238"/>
      <c r="AR595" s="238"/>
      <c r="AS595" s="238"/>
      <c r="AT595" s="238"/>
      <c r="AU595" s="238"/>
      <c r="AV595" s="238"/>
      <c r="AW595" s="238"/>
      <c r="AX595" s="238"/>
    </row>
    <row r="596" spans="1:50" ht="37" x14ac:dyDescent="0.2">
      <c r="A596" s="6" t="s">
        <v>1100</v>
      </c>
      <c r="B596" s="7" t="s">
        <v>1101</v>
      </c>
      <c r="C596" s="7" t="s">
        <v>1322</v>
      </c>
      <c r="D596" s="7">
        <v>1</v>
      </c>
      <c r="E596" s="7" t="s">
        <v>132</v>
      </c>
      <c r="F596" s="7">
        <v>19198887386</v>
      </c>
      <c r="G596" s="7">
        <v>19195794674</v>
      </c>
      <c r="H596" s="7">
        <v>1</v>
      </c>
      <c r="I596" s="7" t="s">
        <v>136</v>
      </c>
      <c r="J596" s="211" t="s">
        <v>1323</v>
      </c>
      <c r="M596" s="6" t="s">
        <v>1619</v>
      </c>
      <c r="N596" s="7" t="s">
        <v>1616</v>
      </c>
      <c r="O596" s="7" t="s">
        <v>1617</v>
      </c>
      <c r="P596" s="7">
        <v>572</v>
      </c>
      <c r="Q596" s="7">
        <v>-9.2233720368547697E+18</v>
      </c>
      <c r="R596" s="211" t="s">
        <v>1323</v>
      </c>
      <c r="S596" s="7" t="s">
        <v>1101</v>
      </c>
      <c r="T596" s="7" t="s">
        <v>2196</v>
      </c>
      <c r="U596" s="7" t="s">
        <v>2198</v>
      </c>
      <c r="V596" s="7">
        <v>10712.495000000001</v>
      </c>
      <c r="W596" s="7">
        <v>98</v>
      </c>
      <c r="X596" s="7">
        <v>19</v>
      </c>
      <c r="Y596" s="7">
        <v>26</v>
      </c>
      <c r="Z596" s="7" t="s">
        <v>2225</v>
      </c>
      <c r="AA596" s="7" t="s">
        <v>2226</v>
      </c>
      <c r="AB596" s="22">
        <v>213.19900000000001</v>
      </c>
      <c r="AC596" s="7" t="b">
        <v>0</v>
      </c>
      <c r="AD596" s="7">
        <v>3.2399999999999998E-3</v>
      </c>
      <c r="AE596" s="7" t="s">
        <v>1623</v>
      </c>
      <c r="AF596" s="265"/>
      <c r="AG596" s="258">
        <f t="shared" si="18"/>
        <v>0.21</v>
      </c>
      <c r="AH596" s="7" t="str">
        <f t="shared" si="19"/>
        <v>NO</v>
      </c>
      <c r="AI596" s="265"/>
      <c r="AJ596" s="238"/>
      <c r="AK596" s="238"/>
      <c r="AL596" s="238"/>
      <c r="AM596" s="238"/>
      <c r="AN596" s="238"/>
      <c r="AO596" s="238"/>
      <c r="AP596" s="238"/>
      <c r="AQ596" s="238"/>
      <c r="AR596" s="238"/>
      <c r="AS596" s="238"/>
      <c r="AT596" s="238"/>
      <c r="AU596" s="238"/>
      <c r="AV596" s="238"/>
      <c r="AW596" s="238"/>
      <c r="AX596" s="238"/>
    </row>
    <row r="597" spans="1:50" ht="25" x14ac:dyDescent="0.2">
      <c r="A597" s="6" t="s">
        <v>1100</v>
      </c>
      <c r="B597" s="7" t="s">
        <v>1101</v>
      </c>
      <c r="C597" s="7" t="s">
        <v>1324</v>
      </c>
      <c r="D597" s="7">
        <v>1</v>
      </c>
      <c r="E597" s="7" t="s">
        <v>132</v>
      </c>
      <c r="F597" s="7">
        <v>19198887386</v>
      </c>
      <c r="G597" s="7">
        <v>19195794674</v>
      </c>
      <c r="H597" s="7">
        <v>1</v>
      </c>
      <c r="I597" s="7" t="s">
        <v>136</v>
      </c>
      <c r="J597" s="211" t="s">
        <v>1325</v>
      </c>
      <c r="M597" s="6" t="s">
        <v>1619</v>
      </c>
      <c r="N597" s="7" t="s">
        <v>1616</v>
      </c>
      <c r="O597" s="7" t="s">
        <v>1617</v>
      </c>
      <c r="P597" s="7">
        <v>573</v>
      </c>
      <c r="Q597" s="7">
        <v>-9.2233720368547697E+18</v>
      </c>
      <c r="R597" s="211" t="s">
        <v>1325</v>
      </c>
      <c r="S597" s="7" t="s">
        <v>1101</v>
      </c>
      <c r="T597" s="7" t="s">
        <v>2196</v>
      </c>
      <c r="U597" s="7" t="s">
        <v>2198</v>
      </c>
      <c r="V597" s="7">
        <v>10712.495000000001</v>
      </c>
      <c r="W597" s="7">
        <v>48</v>
      </c>
      <c r="X597" s="7">
        <v>10</v>
      </c>
      <c r="Y597" s="7">
        <v>16</v>
      </c>
      <c r="Z597" s="7" t="s">
        <v>2226</v>
      </c>
      <c r="AA597" s="7" t="s">
        <v>2227</v>
      </c>
      <c r="AB597" s="22">
        <v>213.19900000000001</v>
      </c>
      <c r="AC597" s="7" t="b">
        <v>1</v>
      </c>
      <c r="AD597" s="7">
        <v>0.99832299999999996</v>
      </c>
      <c r="AE597" s="7" t="s">
        <v>1667</v>
      </c>
      <c r="AF597" s="265"/>
      <c r="AG597" s="258">
        <f t="shared" si="18"/>
        <v>0.21</v>
      </c>
      <c r="AH597" s="7" t="str">
        <f t="shared" si="19"/>
        <v>YES</v>
      </c>
      <c r="AI597" s="265"/>
      <c r="AJ597" s="238"/>
      <c r="AK597" s="238"/>
      <c r="AL597" s="238"/>
      <c r="AM597" s="238"/>
      <c r="AN597" s="238"/>
      <c r="AO597" s="238"/>
      <c r="AP597" s="238"/>
      <c r="AQ597" s="238"/>
      <c r="AR597" s="238"/>
      <c r="AS597" s="238"/>
      <c r="AT597" s="238"/>
      <c r="AU597" s="238"/>
      <c r="AV597" s="238"/>
      <c r="AW597" s="238"/>
      <c r="AX597" s="238"/>
    </row>
    <row r="598" spans="1:50" ht="37" x14ac:dyDescent="0.2">
      <c r="A598" s="6" t="s">
        <v>1100</v>
      </c>
      <c r="B598" s="7" t="s">
        <v>1101</v>
      </c>
      <c r="C598" s="7" t="s">
        <v>1326</v>
      </c>
      <c r="D598" s="7">
        <v>1</v>
      </c>
      <c r="E598" s="7" t="s">
        <v>132</v>
      </c>
      <c r="F598" s="7">
        <v>19198887386</v>
      </c>
      <c r="G598" s="7">
        <v>19195794674</v>
      </c>
      <c r="H598" s="7">
        <v>1</v>
      </c>
      <c r="I598" s="7" t="s">
        <v>136</v>
      </c>
      <c r="J598" s="211" t="s">
        <v>1327</v>
      </c>
      <c r="M598" s="6" t="s">
        <v>1619</v>
      </c>
      <c r="N598" s="7" t="s">
        <v>1616</v>
      </c>
      <c r="O598" s="7" t="s">
        <v>1617</v>
      </c>
      <c r="P598" s="7">
        <v>574</v>
      </c>
      <c r="Q598" s="7">
        <v>-9.2233720368547697E+18</v>
      </c>
      <c r="R598" s="211" t="s">
        <v>1327</v>
      </c>
      <c r="S598" s="7" t="s">
        <v>1101</v>
      </c>
      <c r="T598" s="7" t="s">
        <v>2196</v>
      </c>
      <c r="U598" s="7" t="s">
        <v>2198</v>
      </c>
      <c r="V598" s="7">
        <v>10712.495000000001</v>
      </c>
      <c r="W598" s="7">
        <v>106</v>
      </c>
      <c r="X598" s="7">
        <v>19</v>
      </c>
      <c r="Y598" s="7">
        <v>31</v>
      </c>
      <c r="Z598" s="7" t="s">
        <v>2227</v>
      </c>
      <c r="AA598" s="7" t="s">
        <v>2228</v>
      </c>
      <c r="AB598" s="22">
        <v>213.19900000000001</v>
      </c>
      <c r="AC598" s="7" t="b">
        <v>0</v>
      </c>
      <c r="AD598" s="7">
        <v>9.4396999999999995E-2</v>
      </c>
      <c r="AE598" s="7" t="s">
        <v>1623</v>
      </c>
      <c r="AF598" s="265"/>
      <c r="AG598" s="258">
        <f t="shared" si="18"/>
        <v>0.21</v>
      </c>
      <c r="AH598" s="7" t="str">
        <f t="shared" si="19"/>
        <v>NO</v>
      </c>
      <c r="AI598" s="265"/>
      <c r="AJ598" s="238"/>
      <c r="AK598" s="238"/>
      <c r="AL598" s="238"/>
      <c r="AM598" s="238"/>
      <c r="AN598" s="238"/>
      <c r="AO598" s="238"/>
      <c r="AP598" s="238"/>
      <c r="AQ598" s="238"/>
      <c r="AR598" s="238"/>
      <c r="AS598" s="238"/>
      <c r="AT598" s="238"/>
      <c r="AU598" s="238"/>
      <c r="AV598" s="238"/>
      <c r="AW598" s="238"/>
      <c r="AX598" s="238"/>
    </row>
    <row r="599" spans="1:50" ht="37" x14ac:dyDescent="0.2">
      <c r="A599" s="6" t="s">
        <v>1100</v>
      </c>
      <c r="B599" s="7" t="s">
        <v>1101</v>
      </c>
      <c r="C599" s="7" t="s">
        <v>1328</v>
      </c>
      <c r="D599" s="7">
        <v>1</v>
      </c>
      <c r="E599" s="7" t="s">
        <v>132</v>
      </c>
      <c r="F599" s="7">
        <v>19198887386</v>
      </c>
      <c r="G599" s="7">
        <v>19195794674</v>
      </c>
      <c r="H599" s="7">
        <v>1</v>
      </c>
      <c r="I599" s="7" t="s">
        <v>136</v>
      </c>
      <c r="J599" s="213" t="s">
        <v>1329</v>
      </c>
      <c r="M599" s="6" t="s">
        <v>1619</v>
      </c>
      <c r="N599" s="7" t="s">
        <v>1616</v>
      </c>
      <c r="O599" s="7" t="s">
        <v>1617</v>
      </c>
      <c r="P599" s="7">
        <v>575</v>
      </c>
      <c r="Q599" s="7">
        <v>-9.2233720368547697E+18</v>
      </c>
      <c r="R599" s="213" t="s">
        <v>1329</v>
      </c>
      <c r="S599" s="7" t="s">
        <v>1101</v>
      </c>
      <c r="T599" s="7" t="s">
        <v>2196</v>
      </c>
      <c r="U599" s="7" t="s">
        <v>2198</v>
      </c>
      <c r="V599" s="7">
        <v>10712.495000000001</v>
      </c>
      <c r="W599" s="7">
        <v>130</v>
      </c>
      <c r="X599" s="7">
        <v>21</v>
      </c>
      <c r="Y599" s="7">
        <v>32</v>
      </c>
      <c r="Z599" s="7" t="s">
        <v>2228</v>
      </c>
      <c r="AA599" s="7" t="s">
        <v>2229</v>
      </c>
      <c r="AB599" s="22">
        <v>213.19900000000001</v>
      </c>
      <c r="AC599" s="7" t="b">
        <v>0</v>
      </c>
      <c r="AD599" s="7">
        <v>3.6719999999999999E-3</v>
      </c>
      <c r="AE599" s="7" t="s">
        <v>1623</v>
      </c>
      <c r="AF599" s="265"/>
      <c r="AG599" s="258">
        <f t="shared" si="18"/>
        <v>0.21</v>
      </c>
      <c r="AH599" s="7" t="str">
        <f t="shared" si="19"/>
        <v>NO</v>
      </c>
      <c r="AI599" s="265"/>
      <c r="AJ599" s="238"/>
      <c r="AK599" s="238"/>
      <c r="AL599" s="238"/>
      <c r="AM599" s="238"/>
      <c r="AN599" s="238"/>
      <c r="AO599" s="238"/>
      <c r="AP599" s="238"/>
      <c r="AQ599" s="238"/>
      <c r="AR599" s="238"/>
      <c r="AS599" s="238"/>
      <c r="AT599" s="238"/>
      <c r="AU599" s="238"/>
      <c r="AV599" s="238"/>
      <c r="AW599" s="238"/>
      <c r="AX599" s="238"/>
    </row>
    <row r="600" spans="1:50" ht="49" x14ac:dyDescent="0.2">
      <c r="A600" s="6" t="s">
        <v>1100</v>
      </c>
      <c r="B600" s="7" t="s">
        <v>1101</v>
      </c>
      <c r="C600" s="7" t="s">
        <v>1330</v>
      </c>
      <c r="D600" s="7">
        <v>1</v>
      </c>
      <c r="E600" s="7" t="s">
        <v>132</v>
      </c>
      <c r="F600" s="7">
        <v>19198887386</v>
      </c>
      <c r="G600" s="7">
        <v>19195794674</v>
      </c>
      <c r="H600" s="7">
        <v>1</v>
      </c>
      <c r="I600" s="7" t="s">
        <v>136</v>
      </c>
      <c r="J600" s="213" t="s">
        <v>1331</v>
      </c>
      <c r="M600" s="6" t="s">
        <v>1619</v>
      </c>
      <c r="N600" s="7" t="s">
        <v>1616</v>
      </c>
      <c r="O600" s="7" t="s">
        <v>1617</v>
      </c>
      <c r="P600" s="7">
        <v>576</v>
      </c>
      <c r="Q600" s="7">
        <v>-9.2233720368547697E+18</v>
      </c>
      <c r="R600" s="213" t="s">
        <v>1331</v>
      </c>
      <c r="S600" s="7" t="s">
        <v>1101</v>
      </c>
      <c r="T600" s="7" t="s">
        <v>2230</v>
      </c>
      <c r="U600" s="7" t="s">
        <v>2232</v>
      </c>
      <c r="V600" s="7">
        <v>6822.3720000000003</v>
      </c>
      <c r="W600" s="7">
        <v>127</v>
      </c>
      <c r="X600" s="7">
        <v>22</v>
      </c>
      <c r="Y600" s="7">
        <v>33</v>
      </c>
      <c r="Z600" s="7" t="s">
        <v>2230</v>
      </c>
      <c r="AA600" s="7" t="s">
        <v>2231</v>
      </c>
      <c r="AB600" s="22">
        <v>213.19900000000001</v>
      </c>
      <c r="AC600" s="7" t="b">
        <v>0</v>
      </c>
      <c r="AD600" s="7">
        <v>2.9680000000000002E-2</v>
      </c>
      <c r="AE600" s="7" t="s">
        <v>1623</v>
      </c>
      <c r="AF600" s="265"/>
      <c r="AG600" s="258">
        <f t="shared" si="18"/>
        <v>0.21</v>
      </c>
      <c r="AH600" s="7" t="str">
        <f t="shared" si="19"/>
        <v>NO</v>
      </c>
      <c r="AI600" s="265"/>
      <c r="AJ600" s="238"/>
      <c r="AK600" s="238"/>
      <c r="AL600" s="238"/>
      <c r="AM600" s="238"/>
      <c r="AN600" s="238"/>
      <c r="AO600" s="238"/>
      <c r="AP600" s="238"/>
      <c r="AQ600" s="238"/>
      <c r="AR600" s="238"/>
      <c r="AS600" s="238"/>
      <c r="AT600" s="238"/>
      <c r="AU600" s="238"/>
      <c r="AV600" s="238"/>
      <c r="AW600" s="238"/>
      <c r="AX600" s="238"/>
    </row>
    <row r="601" spans="1:50" ht="25" x14ac:dyDescent="0.2">
      <c r="A601" s="6" t="s">
        <v>1100</v>
      </c>
      <c r="B601" s="7" t="s">
        <v>1101</v>
      </c>
      <c r="C601" s="7" t="s">
        <v>1332</v>
      </c>
      <c r="D601" s="7">
        <v>1</v>
      </c>
      <c r="E601" s="7" t="s">
        <v>132</v>
      </c>
      <c r="F601" s="7">
        <v>19198887386</v>
      </c>
      <c r="G601" s="7">
        <v>19195794674</v>
      </c>
      <c r="H601" s="7">
        <v>1</v>
      </c>
      <c r="I601" s="7" t="s">
        <v>136</v>
      </c>
      <c r="J601" s="213" t="s">
        <v>1333</v>
      </c>
      <c r="M601" s="6" t="s">
        <v>1619</v>
      </c>
      <c r="N601" s="7" t="s">
        <v>1616</v>
      </c>
      <c r="O601" s="7" t="s">
        <v>1617</v>
      </c>
      <c r="P601" s="7">
        <v>577</v>
      </c>
      <c r="Q601" s="7">
        <v>-9.2233720368547697E+18</v>
      </c>
      <c r="R601" s="213" t="s">
        <v>1333</v>
      </c>
      <c r="S601" s="7" t="s">
        <v>1101</v>
      </c>
      <c r="T601" s="7" t="s">
        <v>2230</v>
      </c>
      <c r="U601" s="7" t="s">
        <v>2232</v>
      </c>
      <c r="V601" s="7">
        <v>6822.3720000000003</v>
      </c>
      <c r="W601" s="7">
        <v>63</v>
      </c>
      <c r="X601" s="7">
        <v>10</v>
      </c>
      <c r="Y601" s="7">
        <v>21</v>
      </c>
      <c r="Z601" s="7" t="s">
        <v>2231</v>
      </c>
      <c r="AA601" s="7" t="s">
        <v>2233</v>
      </c>
      <c r="AB601" s="22">
        <v>213.19900000000001</v>
      </c>
      <c r="AC601" s="7" t="b">
        <v>0</v>
      </c>
      <c r="AD601" s="7">
        <v>0.33919199999999999</v>
      </c>
      <c r="AE601" s="7" t="s">
        <v>1623</v>
      </c>
      <c r="AF601" s="265"/>
      <c r="AG601" s="258">
        <f t="shared" si="18"/>
        <v>0.21</v>
      </c>
      <c r="AH601" s="7" t="str">
        <f t="shared" si="19"/>
        <v>NO</v>
      </c>
      <c r="AI601" s="265"/>
      <c r="AJ601" s="238"/>
      <c r="AK601" s="238"/>
      <c r="AL601" s="238"/>
      <c r="AM601" s="238"/>
      <c r="AN601" s="238"/>
      <c r="AO601" s="238"/>
      <c r="AP601" s="238"/>
      <c r="AQ601" s="238"/>
      <c r="AR601" s="238"/>
      <c r="AS601" s="238"/>
      <c r="AT601" s="238"/>
      <c r="AU601" s="238"/>
      <c r="AV601" s="238"/>
      <c r="AW601" s="238"/>
      <c r="AX601" s="238"/>
    </row>
    <row r="602" spans="1:50" x14ac:dyDescent="0.2">
      <c r="A602" s="6" t="s">
        <v>1100</v>
      </c>
      <c r="B602" s="7" t="s">
        <v>1101</v>
      </c>
      <c r="C602" s="7" t="s">
        <v>1334</v>
      </c>
      <c r="D602" s="7">
        <v>1</v>
      </c>
      <c r="E602" s="7" t="s">
        <v>132</v>
      </c>
      <c r="F602" s="7">
        <v>19198887386</v>
      </c>
      <c r="G602" s="7">
        <v>19195794674</v>
      </c>
      <c r="H602" s="7">
        <v>1</v>
      </c>
      <c r="I602" s="7" t="s">
        <v>136</v>
      </c>
      <c r="J602" s="211" t="s">
        <v>1335</v>
      </c>
      <c r="M602" s="6" t="s">
        <v>1619</v>
      </c>
      <c r="N602" s="7" t="s">
        <v>1616</v>
      </c>
      <c r="O602" s="7" t="s">
        <v>1617</v>
      </c>
      <c r="P602" s="7">
        <v>578</v>
      </c>
      <c r="Q602" s="7">
        <v>-9.2233720368547697E+18</v>
      </c>
      <c r="R602" s="211" t="s">
        <v>1335</v>
      </c>
      <c r="S602" s="7" t="s">
        <v>1101</v>
      </c>
      <c r="T602" s="7" t="s">
        <v>2230</v>
      </c>
      <c r="U602" s="7" t="s">
        <v>2232</v>
      </c>
      <c r="V602" s="7">
        <v>6822.3720000000003</v>
      </c>
      <c r="W602" s="7">
        <v>41</v>
      </c>
      <c r="X602" s="7">
        <v>4</v>
      </c>
      <c r="Y602" s="7">
        <v>15</v>
      </c>
      <c r="Z602" s="7" t="s">
        <v>2233</v>
      </c>
      <c r="AA602" s="7" t="s">
        <v>2234</v>
      </c>
      <c r="AB602" s="22">
        <v>213.19900000000001</v>
      </c>
      <c r="AC602" s="7" t="b">
        <v>0</v>
      </c>
      <c r="AD602" s="7">
        <v>1.6898E-2</v>
      </c>
      <c r="AE602" s="7" t="s">
        <v>1623</v>
      </c>
      <c r="AF602" s="265"/>
      <c r="AG602" s="258">
        <f t="shared" si="18"/>
        <v>0.21</v>
      </c>
      <c r="AH602" s="7" t="str">
        <f t="shared" si="19"/>
        <v>NO</v>
      </c>
      <c r="AI602" s="265"/>
      <c r="AJ602" s="238"/>
      <c r="AK602" s="238"/>
      <c r="AL602" s="238"/>
      <c r="AM602" s="238"/>
      <c r="AN602" s="238"/>
      <c r="AO602" s="238"/>
      <c r="AP602" s="238"/>
      <c r="AQ602" s="238"/>
      <c r="AR602" s="238"/>
      <c r="AS602" s="238"/>
      <c r="AT602" s="238"/>
      <c r="AU602" s="238"/>
      <c r="AV602" s="238"/>
      <c r="AW602" s="238"/>
      <c r="AX602" s="238"/>
    </row>
    <row r="603" spans="1:50" ht="25" x14ac:dyDescent="0.2">
      <c r="A603" s="6" t="s">
        <v>1100</v>
      </c>
      <c r="B603" s="7" t="s">
        <v>1101</v>
      </c>
      <c r="C603" s="7" t="s">
        <v>1336</v>
      </c>
      <c r="D603" s="7">
        <v>1</v>
      </c>
      <c r="E603" s="7" t="s">
        <v>132</v>
      </c>
      <c r="F603" s="7">
        <v>19198887386</v>
      </c>
      <c r="G603" s="7">
        <v>19195794674</v>
      </c>
      <c r="H603" s="7">
        <v>1</v>
      </c>
      <c r="I603" s="7" t="s">
        <v>136</v>
      </c>
      <c r="J603" s="211" t="s">
        <v>1337</v>
      </c>
      <c r="M603" s="6" t="s">
        <v>1619</v>
      </c>
      <c r="N603" s="7" t="s">
        <v>1616</v>
      </c>
      <c r="O603" s="7" t="s">
        <v>1617</v>
      </c>
      <c r="P603" s="7">
        <v>579</v>
      </c>
      <c r="Q603" s="7">
        <v>-9.2233720368547697E+18</v>
      </c>
      <c r="R603" s="211" t="s">
        <v>1337</v>
      </c>
      <c r="S603" s="7" t="s">
        <v>1101</v>
      </c>
      <c r="T603" s="7" t="s">
        <v>2230</v>
      </c>
      <c r="U603" s="7" t="s">
        <v>2232</v>
      </c>
      <c r="V603" s="7">
        <v>6822.3720000000003</v>
      </c>
      <c r="W603" s="7">
        <v>72</v>
      </c>
      <c r="X603" s="7">
        <v>12</v>
      </c>
      <c r="Y603" s="7">
        <v>29</v>
      </c>
      <c r="Z603" s="7" t="s">
        <v>2234</v>
      </c>
      <c r="AA603" s="7" t="s">
        <v>2235</v>
      </c>
      <c r="AB603" s="22">
        <v>213.19900000000001</v>
      </c>
      <c r="AC603" s="7" t="b">
        <v>0</v>
      </c>
      <c r="AD603" s="7">
        <v>2.162E-2</v>
      </c>
      <c r="AE603" s="7" t="s">
        <v>1623</v>
      </c>
      <c r="AF603" s="265"/>
      <c r="AG603" s="258">
        <f t="shared" si="18"/>
        <v>0.21</v>
      </c>
      <c r="AH603" s="7" t="str">
        <f t="shared" si="19"/>
        <v>NO</v>
      </c>
      <c r="AI603" s="265"/>
      <c r="AJ603" s="238"/>
      <c r="AK603" s="238"/>
      <c r="AL603" s="238"/>
      <c r="AM603" s="238"/>
      <c r="AN603" s="238"/>
      <c r="AO603" s="238"/>
      <c r="AP603" s="238"/>
      <c r="AQ603" s="238"/>
      <c r="AR603" s="238"/>
      <c r="AS603" s="238"/>
      <c r="AT603" s="238"/>
      <c r="AU603" s="238"/>
      <c r="AV603" s="238"/>
      <c r="AW603" s="238"/>
      <c r="AX603" s="238"/>
    </row>
    <row r="604" spans="1:50" ht="25" x14ac:dyDescent="0.2">
      <c r="A604" s="6" t="s">
        <v>1100</v>
      </c>
      <c r="B604" s="7" t="s">
        <v>1101</v>
      </c>
      <c r="C604" s="7" t="s">
        <v>1338</v>
      </c>
      <c r="D604" s="7">
        <v>1</v>
      </c>
      <c r="E604" s="7" t="s">
        <v>132</v>
      </c>
      <c r="F604" s="7">
        <v>19198887386</v>
      </c>
      <c r="G604" s="7">
        <v>19195794674</v>
      </c>
      <c r="H604" s="7">
        <v>1</v>
      </c>
      <c r="I604" s="7" t="s">
        <v>136</v>
      </c>
      <c r="J604" s="211" t="s">
        <v>1339</v>
      </c>
      <c r="M604" s="6" t="s">
        <v>1619</v>
      </c>
      <c r="N604" s="7" t="s">
        <v>1616</v>
      </c>
      <c r="O604" s="7" t="s">
        <v>1617</v>
      </c>
      <c r="P604" s="7">
        <v>580</v>
      </c>
      <c r="Q604" s="7">
        <v>-9.2233720368547697E+18</v>
      </c>
      <c r="R604" s="211" t="s">
        <v>1339</v>
      </c>
      <c r="S604" s="7" t="s">
        <v>1101</v>
      </c>
      <c r="T604" s="7" t="s">
        <v>2230</v>
      </c>
      <c r="U604" s="7" t="s">
        <v>2232</v>
      </c>
      <c r="V604" s="7">
        <v>6822.3720000000003</v>
      </c>
      <c r="W604" s="7">
        <v>74</v>
      </c>
      <c r="X604" s="7">
        <v>15</v>
      </c>
      <c r="Y604" s="7">
        <v>24</v>
      </c>
      <c r="Z604" s="7" t="s">
        <v>2235</v>
      </c>
      <c r="AA604" s="7" t="s">
        <v>2236</v>
      </c>
      <c r="AB604" s="22">
        <v>213.19900000000001</v>
      </c>
      <c r="AC604" s="7" t="b">
        <v>0</v>
      </c>
      <c r="AD604" s="7">
        <v>0.250942</v>
      </c>
      <c r="AE604" s="7" t="s">
        <v>1623</v>
      </c>
      <c r="AF604" s="265"/>
      <c r="AG604" s="258">
        <f t="shared" si="18"/>
        <v>0.21</v>
      </c>
      <c r="AH604" s="7" t="str">
        <f t="shared" si="19"/>
        <v>NO</v>
      </c>
      <c r="AI604" s="265"/>
      <c r="AJ604" s="238"/>
      <c r="AK604" s="238"/>
      <c r="AL604" s="238"/>
      <c r="AM604" s="238"/>
      <c r="AN604" s="238"/>
      <c r="AO604" s="238"/>
      <c r="AP604" s="238"/>
      <c r="AQ604" s="238"/>
      <c r="AR604" s="238"/>
      <c r="AS604" s="238"/>
      <c r="AT604" s="238"/>
      <c r="AU604" s="238"/>
      <c r="AV604" s="238"/>
      <c r="AW604" s="238"/>
      <c r="AX604" s="238"/>
    </row>
    <row r="605" spans="1:50" ht="37" x14ac:dyDescent="0.2">
      <c r="A605" s="6" t="s">
        <v>1100</v>
      </c>
      <c r="B605" s="7" t="s">
        <v>1101</v>
      </c>
      <c r="C605" s="7" t="s">
        <v>1340</v>
      </c>
      <c r="D605" s="7">
        <v>1</v>
      </c>
      <c r="E605" s="7" t="s">
        <v>132</v>
      </c>
      <c r="F605" s="7">
        <v>19198887386</v>
      </c>
      <c r="G605" s="7">
        <v>19195794674</v>
      </c>
      <c r="H605" s="7">
        <v>1</v>
      </c>
      <c r="I605" s="7" t="s">
        <v>136</v>
      </c>
      <c r="J605" s="211" t="s">
        <v>1341</v>
      </c>
      <c r="M605" s="6" t="s">
        <v>1619</v>
      </c>
      <c r="N605" s="7" t="s">
        <v>1616</v>
      </c>
      <c r="O605" s="7" t="s">
        <v>1617</v>
      </c>
      <c r="P605" s="7">
        <v>581</v>
      </c>
      <c r="Q605" s="7">
        <v>-9.2233720368547697E+18</v>
      </c>
      <c r="R605" s="211" t="s">
        <v>1341</v>
      </c>
      <c r="S605" s="7" t="s">
        <v>1101</v>
      </c>
      <c r="T605" s="7" t="s">
        <v>2230</v>
      </c>
      <c r="U605" s="7" t="s">
        <v>2232</v>
      </c>
      <c r="V605" s="7">
        <v>6822.3720000000003</v>
      </c>
      <c r="W605" s="7">
        <v>113</v>
      </c>
      <c r="X605" s="7">
        <v>20</v>
      </c>
      <c r="Y605" s="7">
        <v>43</v>
      </c>
      <c r="Z605" s="7" t="s">
        <v>2236</v>
      </c>
      <c r="AA605" s="7" t="s">
        <v>2237</v>
      </c>
      <c r="AB605" s="22">
        <v>213.19900000000001</v>
      </c>
      <c r="AC605" s="7" t="b">
        <v>0</v>
      </c>
      <c r="AD605" s="7">
        <v>3.179E-3</v>
      </c>
      <c r="AE605" s="7" t="s">
        <v>1623</v>
      </c>
      <c r="AF605" s="265"/>
      <c r="AG605" s="258">
        <f t="shared" si="18"/>
        <v>0.21</v>
      </c>
      <c r="AH605" s="7" t="str">
        <f t="shared" si="19"/>
        <v>NO</v>
      </c>
      <c r="AI605" s="265"/>
      <c r="AJ605" s="238"/>
      <c r="AK605" s="238"/>
      <c r="AL605" s="238"/>
      <c r="AM605" s="238"/>
      <c r="AN605" s="238"/>
      <c r="AO605" s="238"/>
      <c r="AP605" s="238"/>
      <c r="AQ605" s="238"/>
      <c r="AR605" s="238"/>
      <c r="AS605" s="238"/>
      <c r="AT605" s="238"/>
      <c r="AU605" s="238"/>
      <c r="AV605" s="238"/>
      <c r="AW605" s="238"/>
      <c r="AX605" s="238"/>
    </row>
    <row r="606" spans="1:50" ht="37" x14ac:dyDescent="0.2">
      <c r="A606" s="6" t="s">
        <v>1100</v>
      </c>
      <c r="B606" s="7" t="s">
        <v>1101</v>
      </c>
      <c r="C606" s="7" t="s">
        <v>1342</v>
      </c>
      <c r="D606" s="7">
        <v>1</v>
      </c>
      <c r="E606" s="7" t="s">
        <v>132</v>
      </c>
      <c r="F606" s="7">
        <v>19198887386</v>
      </c>
      <c r="G606" s="7">
        <v>19195794674</v>
      </c>
      <c r="H606" s="7">
        <v>1</v>
      </c>
      <c r="I606" s="7" t="s">
        <v>136</v>
      </c>
      <c r="J606" s="212" t="s">
        <v>1343</v>
      </c>
      <c r="M606" s="6" t="s">
        <v>1619</v>
      </c>
      <c r="N606" s="7" t="s">
        <v>1616</v>
      </c>
      <c r="O606" s="7" t="s">
        <v>1617</v>
      </c>
      <c r="P606" s="7">
        <v>582</v>
      </c>
      <c r="Q606" s="7">
        <v>-9.2233720368547697E+18</v>
      </c>
      <c r="R606" s="217" t="s">
        <v>1343</v>
      </c>
      <c r="S606" s="7" t="s">
        <v>1101</v>
      </c>
      <c r="T606" s="7" t="s">
        <v>2230</v>
      </c>
      <c r="U606" s="7" t="s">
        <v>2232</v>
      </c>
      <c r="V606" s="7">
        <v>6822.3720000000003</v>
      </c>
      <c r="W606" s="7">
        <v>122</v>
      </c>
      <c r="X606" s="7">
        <v>18</v>
      </c>
      <c r="Y606" s="7">
        <v>36</v>
      </c>
      <c r="Z606" s="7" t="s">
        <v>2237</v>
      </c>
      <c r="AA606" s="7" t="s">
        <v>2238</v>
      </c>
      <c r="AB606" s="22">
        <v>213.19900000000001</v>
      </c>
      <c r="AC606" s="7" t="b">
        <v>1</v>
      </c>
      <c r="AD606" s="7">
        <v>0.65660300000000005</v>
      </c>
      <c r="AE606" s="7" t="s">
        <v>1667</v>
      </c>
      <c r="AF606" s="265"/>
      <c r="AG606" s="258">
        <f t="shared" si="18"/>
        <v>0.21</v>
      </c>
      <c r="AH606" s="7" t="str">
        <f t="shared" si="19"/>
        <v>YES</v>
      </c>
      <c r="AI606" s="265"/>
      <c r="AJ606" s="238"/>
      <c r="AK606" s="238"/>
      <c r="AL606" s="238"/>
      <c r="AM606" s="238"/>
      <c r="AN606" s="238"/>
      <c r="AO606" s="238"/>
      <c r="AP606" s="238"/>
      <c r="AQ606" s="238"/>
      <c r="AR606" s="238"/>
      <c r="AS606" s="238"/>
      <c r="AT606" s="238"/>
      <c r="AU606" s="238"/>
      <c r="AV606" s="238"/>
      <c r="AW606" s="238"/>
      <c r="AX606" s="238"/>
    </row>
    <row r="607" spans="1:50" ht="37" x14ac:dyDescent="0.2">
      <c r="A607" s="6" t="s">
        <v>1100</v>
      </c>
      <c r="B607" s="7" t="s">
        <v>1101</v>
      </c>
      <c r="C607" s="7" t="s">
        <v>1344</v>
      </c>
      <c r="D607" s="7">
        <v>1</v>
      </c>
      <c r="E607" s="7" t="s">
        <v>132</v>
      </c>
      <c r="F607" s="7">
        <v>19198887386</v>
      </c>
      <c r="G607" s="7">
        <v>19195794674</v>
      </c>
      <c r="H607" s="7">
        <v>1</v>
      </c>
      <c r="I607" s="7" t="s">
        <v>136</v>
      </c>
      <c r="J607" s="211" t="s">
        <v>1345</v>
      </c>
      <c r="M607" s="6" t="s">
        <v>1619</v>
      </c>
      <c r="N607" s="7" t="s">
        <v>1616</v>
      </c>
      <c r="O607" s="7" t="s">
        <v>1617</v>
      </c>
      <c r="P607" s="7">
        <v>583</v>
      </c>
      <c r="Q607" s="7">
        <v>-9.2233720368547697E+18</v>
      </c>
      <c r="R607" s="211" t="s">
        <v>1345</v>
      </c>
      <c r="S607" s="7" t="s">
        <v>1101</v>
      </c>
      <c r="T607" s="7" t="s">
        <v>2230</v>
      </c>
      <c r="U607" s="7" t="s">
        <v>2232</v>
      </c>
      <c r="V607" s="7">
        <v>6822.3720000000003</v>
      </c>
      <c r="W607" s="7">
        <v>104</v>
      </c>
      <c r="X607" s="7">
        <v>21</v>
      </c>
      <c r="Y607" s="7">
        <v>34</v>
      </c>
      <c r="Z607" s="7" t="s">
        <v>2238</v>
      </c>
      <c r="AA607" s="7" t="s">
        <v>2239</v>
      </c>
      <c r="AB607" s="22">
        <v>213.19900000000001</v>
      </c>
      <c r="AC607" s="7" t="b">
        <v>0</v>
      </c>
      <c r="AD607" s="7">
        <v>7.0081000000000004E-2</v>
      </c>
      <c r="AE607" s="7" t="s">
        <v>1623</v>
      </c>
      <c r="AF607" s="265"/>
      <c r="AG607" s="258">
        <f t="shared" si="18"/>
        <v>0.21</v>
      </c>
      <c r="AH607" s="7" t="str">
        <f t="shared" si="19"/>
        <v>NO</v>
      </c>
      <c r="AI607" s="265"/>
      <c r="AJ607" s="238"/>
      <c r="AK607" s="238"/>
      <c r="AL607" s="238"/>
      <c r="AM607" s="238"/>
      <c r="AN607" s="238"/>
      <c r="AO607" s="238"/>
      <c r="AP607" s="238"/>
      <c r="AQ607" s="238"/>
      <c r="AR607" s="238"/>
      <c r="AS607" s="238"/>
      <c r="AT607" s="238"/>
      <c r="AU607" s="238"/>
      <c r="AV607" s="238"/>
      <c r="AW607" s="238"/>
      <c r="AX607" s="238"/>
    </row>
    <row r="608" spans="1:50" ht="49" x14ac:dyDescent="0.2">
      <c r="A608" s="6" t="s">
        <v>1100</v>
      </c>
      <c r="B608" s="7" t="s">
        <v>1101</v>
      </c>
      <c r="C608" s="7" t="s">
        <v>1346</v>
      </c>
      <c r="D608" s="7">
        <v>1</v>
      </c>
      <c r="E608" s="7" t="s">
        <v>132</v>
      </c>
      <c r="F608" s="7">
        <v>19198887386</v>
      </c>
      <c r="G608" s="7">
        <v>19195794674</v>
      </c>
      <c r="H608" s="7">
        <v>1</v>
      </c>
      <c r="I608" s="7" t="s">
        <v>136</v>
      </c>
      <c r="J608" s="211" t="s">
        <v>1347</v>
      </c>
      <c r="M608" s="6" t="s">
        <v>1619</v>
      </c>
      <c r="N608" s="7" t="s">
        <v>1616</v>
      </c>
      <c r="O608" s="7" t="s">
        <v>1617</v>
      </c>
      <c r="P608" s="7">
        <v>584</v>
      </c>
      <c r="Q608" s="7">
        <v>-9.2233720368547697E+18</v>
      </c>
      <c r="R608" s="211" t="s">
        <v>1347</v>
      </c>
      <c r="S608" s="7" t="s">
        <v>1101</v>
      </c>
      <c r="T608" s="7" t="s">
        <v>2230</v>
      </c>
      <c r="U608" s="7" t="s">
        <v>2232</v>
      </c>
      <c r="V608" s="7">
        <v>6822.3720000000003</v>
      </c>
      <c r="W608" s="7">
        <v>123</v>
      </c>
      <c r="X608" s="7">
        <v>21</v>
      </c>
      <c r="Y608" s="7">
        <v>32</v>
      </c>
      <c r="Z608" s="7" t="s">
        <v>2239</v>
      </c>
      <c r="AA608" s="7" t="s">
        <v>2240</v>
      </c>
      <c r="AB608" s="22">
        <v>213.19900000000001</v>
      </c>
      <c r="AC608" s="7" t="b">
        <v>0</v>
      </c>
      <c r="AD608" s="7">
        <v>0.132439</v>
      </c>
      <c r="AE608" s="7" t="s">
        <v>1623</v>
      </c>
      <c r="AF608" s="265"/>
      <c r="AG608" s="258">
        <f t="shared" si="18"/>
        <v>0.21</v>
      </c>
      <c r="AH608" s="7" t="str">
        <f t="shared" si="19"/>
        <v>NO</v>
      </c>
      <c r="AI608" s="265"/>
      <c r="AJ608" s="238"/>
      <c r="AK608" s="238"/>
      <c r="AL608" s="238"/>
      <c r="AM608" s="238"/>
      <c r="AN608" s="238"/>
      <c r="AO608" s="238"/>
      <c r="AP608" s="238"/>
      <c r="AQ608" s="238"/>
      <c r="AR608" s="238"/>
      <c r="AS608" s="238"/>
      <c r="AT608" s="238"/>
      <c r="AU608" s="238"/>
      <c r="AV608" s="238"/>
      <c r="AW608" s="238"/>
      <c r="AX608" s="238"/>
    </row>
    <row r="609" spans="1:50" ht="25" x14ac:dyDescent="0.2">
      <c r="A609" s="6" t="s">
        <v>1100</v>
      </c>
      <c r="B609" s="7" t="s">
        <v>1101</v>
      </c>
      <c r="C609" s="7" t="s">
        <v>1348</v>
      </c>
      <c r="D609" s="7">
        <v>1</v>
      </c>
      <c r="E609" s="7" t="s">
        <v>132</v>
      </c>
      <c r="F609" s="7">
        <v>19198887386</v>
      </c>
      <c r="G609" s="7">
        <v>19195794674</v>
      </c>
      <c r="H609" s="7">
        <v>1</v>
      </c>
      <c r="I609" s="7" t="s">
        <v>136</v>
      </c>
      <c r="J609" s="211" t="s">
        <v>1349</v>
      </c>
      <c r="M609" s="6" t="s">
        <v>1619</v>
      </c>
      <c r="N609" s="7" t="s">
        <v>1616</v>
      </c>
      <c r="O609" s="7" t="s">
        <v>1617</v>
      </c>
      <c r="P609" s="7">
        <v>585</v>
      </c>
      <c r="Q609" s="7">
        <v>-9.2233720368547697E+18</v>
      </c>
      <c r="R609" s="211" t="s">
        <v>1349</v>
      </c>
      <c r="S609" s="7" t="s">
        <v>1101</v>
      </c>
      <c r="T609" s="7" t="s">
        <v>2230</v>
      </c>
      <c r="U609" s="7" t="s">
        <v>2232</v>
      </c>
      <c r="V609" s="7">
        <v>6822.3720000000003</v>
      </c>
      <c r="W609" s="7">
        <v>58</v>
      </c>
      <c r="X609" s="7">
        <v>7</v>
      </c>
      <c r="Y609" s="7">
        <v>20</v>
      </c>
      <c r="Z609" s="7" t="s">
        <v>2240</v>
      </c>
      <c r="AA609" s="7" t="s">
        <v>2241</v>
      </c>
      <c r="AB609" s="22">
        <v>213.19900000000001</v>
      </c>
      <c r="AC609" s="7" t="b">
        <v>1</v>
      </c>
      <c r="AD609" s="7">
        <v>0.996533</v>
      </c>
      <c r="AE609" s="7" t="s">
        <v>1667</v>
      </c>
      <c r="AF609" s="265"/>
      <c r="AG609" s="258">
        <f t="shared" si="18"/>
        <v>0.21</v>
      </c>
      <c r="AH609" s="7" t="str">
        <f t="shared" si="19"/>
        <v>YES</v>
      </c>
      <c r="AI609" s="265"/>
      <c r="AJ609" s="238"/>
      <c r="AK609" s="238"/>
      <c r="AL609" s="238"/>
      <c r="AM609" s="238"/>
      <c r="AN609" s="238"/>
      <c r="AO609" s="238"/>
      <c r="AP609" s="238"/>
      <c r="AQ609" s="238"/>
      <c r="AR609" s="238"/>
      <c r="AS609" s="238"/>
      <c r="AT609" s="238"/>
      <c r="AU609" s="238"/>
      <c r="AV609" s="238"/>
      <c r="AW609" s="238"/>
      <c r="AX609" s="238"/>
    </row>
    <row r="610" spans="1:50" ht="37" x14ac:dyDescent="0.2">
      <c r="A610" s="6" t="s">
        <v>1100</v>
      </c>
      <c r="B610" s="7" t="s">
        <v>1101</v>
      </c>
      <c r="C610" s="7" t="s">
        <v>1350</v>
      </c>
      <c r="D610" s="7">
        <v>1</v>
      </c>
      <c r="E610" s="7" t="s">
        <v>132</v>
      </c>
      <c r="F610" s="7">
        <v>19198887386</v>
      </c>
      <c r="G610" s="7">
        <v>19195794674</v>
      </c>
      <c r="H610" s="7">
        <v>1</v>
      </c>
      <c r="I610" s="7" t="s">
        <v>136</v>
      </c>
      <c r="J610" s="211" t="s">
        <v>1351</v>
      </c>
      <c r="M610" s="6" t="s">
        <v>1619</v>
      </c>
      <c r="N610" s="7" t="s">
        <v>1616</v>
      </c>
      <c r="O610" s="7" t="s">
        <v>1617</v>
      </c>
      <c r="P610" s="7">
        <v>586</v>
      </c>
      <c r="Q610" s="7">
        <v>-9.2233720368547697E+18</v>
      </c>
      <c r="R610" s="211" t="s">
        <v>1351</v>
      </c>
      <c r="S610" s="7" t="s">
        <v>1101</v>
      </c>
      <c r="T610" s="7" t="s">
        <v>2230</v>
      </c>
      <c r="U610" s="7" t="s">
        <v>2232</v>
      </c>
      <c r="V610" s="7">
        <v>6822.3720000000003</v>
      </c>
      <c r="W610" s="7">
        <v>121</v>
      </c>
      <c r="X610" s="7">
        <v>20</v>
      </c>
      <c r="Y610" s="7">
        <v>51</v>
      </c>
      <c r="Z610" s="7" t="s">
        <v>2241</v>
      </c>
      <c r="AA610" s="7" t="s">
        <v>2242</v>
      </c>
      <c r="AB610" s="22">
        <v>213.19900000000001</v>
      </c>
      <c r="AC610" s="7" t="b">
        <v>0</v>
      </c>
      <c r="AD610" s="7">
        <v>2.1772E-2</v>
      </c>
      <c r="AE610" s="7" t="s">
        <v>1623</v>
      </c>
      <c r="AF610" s="265"/>
      <c r="AG610" s="258">
        <f t="shared" si="18"/>
        <v>0.21</v>
      </c>
      <c r="AH610" s="7" t="str">
        <f t="shared" si="19"/>
        <v>NO</v>
      </c>
      <c r="AI610" s="265"/>
      <c r="AJ610" s="238"/>
      <c r="AK610" s="238"/>
      <c r="AL610" s="238"/>
      <c r="AM610" s="238"/>
      <c r="AN610" s="238"/>
      <c r="AO610" s="238"/>
      <c r="AP610" s="238"/>
      <c r="AQ610" s="238"/>
      <c r="AR610" s="238"/>
      <c r="AS610" s="238"/>
      <c r="AT610" s="238"/>
      <c r="AU610" s="238"/>
      <c r="AV610" s="238"/>
      <c r="AW610" s="238"/>
      <c r="AX610" s="238"/>
    </row>
    <row r="611" spans="1:50" x14ac:dyDescent="0.2">
      <c r="A611" s="6" t="s">
        <v>1100</v>
      </c>
      <c r="B611" s="7" t="s">
        <v>1101</v>
      </c>
      <c r="C611" s="7" t="s">
        <v>1352</v>
      </c>
      <c r="D611" s="7">
        <v>1</v>
      </c>
      <c r="E611" s="7" t="s">
        <v>132</v>
      </c>
      <c r="F611" s="7">
        <v>19198887386</v>
      </c>
      <c r="G611" s="7">
        <v>19195794674</v>
      </c>
      <c r="H611" s="7">
        <v>1</v>
      </c>
      <c r="I611" s="7" t="s">
        <v>136</v>
      </c>
      <c r="J611" s="211" t="s">
        <v>1353</v>
      </c>
      <c r="M611" s="6" t="s">
        <v>1619</v>
      </c>
      <c r="N611" s="7" t="s">
        <v>1616</v>
      </c>
      <c r="O611" s="7" t="s">
        <v>1617</v>
      </c>
      <c r="P611" s="7">
        <v>587</v>
      </c>
      <c r="Q611" s="7">
        <v>-9.2233720368547697E+18</v>
      </c>
      <c r="R611" s="211" t="s">
        <v>1353</v>
      </c>
      <c r="S611" s="7" t="s">
        <v>1101</v>
      </c>
      <c r="T611" s="7" t="s">
        <v>2230</v>
      </c>
      <c r="U611" s="7" t="s">
        <v>2232</v>
      </c>
      <c r="V611" s="7">
        <v>6822.3720000000003</v>
      </c>
      <c r="W611" s="7">
        <v>46</v>
      </c>
      <c r="X611" s="7">
        <v>9</v>
      </c>
      <c r="Y611" s="7">
        <v>13</v>
      </c>
      <c r="Z611" s="7" t="s">
        <v>2242</v>
      </c>
      <c r="AA611" s="7" t="s">
        <v>2243</v>
      </c>
      <c r="AB611" s="22">
        <v>278.67399999999998</v>
      </c>
      <c r="AC611" s="7" t="b">
        <v>1</v>
      </c>
      <c r="AD611" s="7">
        <v>0.87587800000000005</v>
      </c>
      <c r="AE611" s="7" t="s">
        <v>1667</v>
      </c>
      <c r="AF611" s="265"/>
      <c r="AG611" s="258">
        <f t="shared" si="18"/>
        <v>0.28000000000000003</v>
      </c>
      <c r="AH611" s="7" t="str">
        <f t="shared" si="19"/>
        <v>YES</v>
      </c>
      <c r="AI611" s="265"/>
      <c r="AJ611" s="238"/>
      <c r="AK611" s="238"/>
      <c r="AL611" s="238"/>
      <c r="AM611" s="238"/>
      <c r="AN611" s="238"/>
      <c r="AO611" s="238"/>
      <c r="AP611" s="238"/>
      <c r="AQ611" s="238"/>
      <c r="AR611" s="238"/>
      <c r="AS611" s="238"/>
      <c r="AT611" s="238"/>
      <c r="AU611" s="238"/>
      <c r="AV611" s="238"/>
      <c r="AW611" s="238"/>
      <c r="AX611" s="238"/>
    </row>
    <row r="612" spans="1:50" ht="37" x14ac:dyDescent="0.2">
      <c r="A612" s="6" t="s">
        <v>1100</v>
      </c>
      <c r="B612" s="7" t="s">
        <v>1101</v>
      </c>
      <c r="C612" s="7" t="s">
        <v>1354</v>
      </c>
      <c r="D612" s="7">
        <v>1</v>
      </c>
      <c r="E612" s="7" t="s">
        <v>132</v>
      </c>
      <c r="F612" s="7">
        <v>19198887386</v>
      </c>
      <c r="G612" s="7">
        <v>19195794674</v>
      </c>
      <c r="H612" s="7">
        <v>1</v>
      </c>
      <c r="I612" s="7" t="s">
        <v>136</v>
      </c>
      <c r="J612" s="213" t="s">
        <v>1355</v>
      </c>
      <c r="M612" s="6" t="s">
        <v>1619</v>
      </c>
      <c r="N612" s="7" t="s">
        <v>1616</v>
      </c>
      <c r="O612" s="7" t="s">
        <v>1617</v>
      </c>
      <c r="P612" s="7">
        <v>588</v>
      </c>
      <c r="Q612" s="7">
        <v>-9.2233720368547697E+18</v>
      </c>
      <c r="R612" s="213" t="s">
        <v>1355</v>
      </c>
      <c r="S612" s="7" t="s">
        <v>1101</v>
      </c>
      <c r="T612" s="7" t="s">
        <v>2230</v>
      </c>
      <c r="U612" s="7" t="s">
        <v>2232</v>
      </c>
      <c r="V612" s="7">
        <v>6822.3720000000003</v>
      </c>
      <c r="W612" s="7">
        <v>90</v>
      </c>
      <c r="X612" s="7">
        <v>13</v>
      </c>
      <c r="Y612" s="7">
        <v>33</v>
      </c>
      <c r="Z612" s="7" t="s">
        <v>2243</v>
      </c>
      <c r="AA612" s="7" t="s">
        <v>2244</v>
      </c>
      <c r="AB612" s="22">
        <v>278.67399999999998</v>
      </c>
      <c r="AC612" s="7" t="b">
        <v>0</v>
      </c>
      <c r="AD612" s="7">
        <v>0.29404200000000003</v>
      </c>
      <c r="AE612" s="7" t="s">
        <v>1623</v>
      </c>
      <c r="AF612" s="265"/>
      <c r="AG612" s="258">
        <f t="shared" si="18"/>
        <v>0.28000000000000003</v>
      </c>
      <c r="AH612" s="7" t="str">
        <f t="shared" si="19"/>
        <v>NO</v>
      </c>
      <c r="AI612" s="265"/>
      <c r="AJ612" s="238"/>
      <c r="AK612" s="238"/>
      <c r="AL612" s="238"/>
      <c r="AM612" s="238"/>
      <c r="AN612" s="238"/>
      <c r="AO612" s="238"/>
      <c r="AP612" s="238"/>
      <c r="AQ612" s="238"/>
      <c r="AR612" s="238"/>
      <c r="AS612" s="238"/>
      <c r="AT612" s="238"/>
      <c r="AU612" s="238"/>
      <c r="AV612" s="238"/>
      <c r="AW612" s="238"/>
      <c r="AX612" s="238"/>
    </row>
    <row r="613" spans="1:50" ht="37" x14ac:dyDescent="0.2">
      <c r="A613" s="6" t="s">
        <v>1100</v>
      </c>
      <c r="B613" s="7" t="s">
        <v>1101</v>
      </c>
      <c r="C613" s="7" t="s">
        <v>1356</v>
      </c>
      <c r="D613" s="7">
        <v>1</v>
      </c>
      <c r="E613" s="7" t="s">
        <v>132</v>
      </c>
      <c r="F613" s="7">
        <v>19198887386</v>
      </c>
      <c r="G613" s="7">
        <v>19195794674</v>
      </c>
      <c r="H613" s="7">
        <v>1</v>
      </c>
      <c r="I613" s="7" t="s">
        <v>136</v>
      </c>
      <c r="J613" s="212" t="s">
        <v>1357</v>
      </c>
      <c r="M613" s="6" t="s">
        <v>1619</v>
      </c>
      <c r="N613" s="7" t="s">
        <v>1616</v>
      </c>
      <c r="O613" s="7" t="s">
        <v>1617</v>
      </c>
      <c r="P613" s="7">
        <v>589</v>
      </c>
      <c r="Q613" s="7">
        <v>-9.2233720368547697E+18</v>
      </c>
      <c r="R613" s="217" t="s">
        <v>1357</v>
      </c>
      <c r="S613" s="7" t="s">
        <v>1101</v>
      </c>
      <c r="T613" s="7" t="s">
        <v>2230</v>
      </c>
      <c r="U613" s="7" t="s">
        <v>2232</v>
      </c>
      <c r="V613" s="7">
        <v>6822.3720000000003</v>
      </c>
      <c r="W613" s="7">
        <v>109</v>
      </c>
      <c r="X613" s="7">
        <v>20</v>
      </c>
      <c r="Y613" s="7">
        <v>52</v>
      </c>
      <c r="Z613" s="7" t="s">
        <v>2244</v>
      </c>
      <c r="AA613" s="7" t="s">
        <v>2245</v>
      </c>
      <c r="AB613" s="22">
        <v>278.67399999999998</v>
      </c>
      <c r="AC613" s="7" t="b">
        <v>0</v>
      </c>
      <c r="AD613" s="7">
        <v>1.382E-3</v>
      </c>
      <c r="AE613" s="7" t="s">
        <v>1623</v>
      </c>
      <c r="AF613" s="265"/>
      <c r="AG613" s="258">
        <f t="shared" si="18"/>
        <v>0.28000000000000003</v>
      </c>
      <c r="AH613" s="7" t="str">
        <f t="shared" si="19"/>
        <v>NO</v>
      </c>
      <c r="AI613" s="265"/>
      <c r="AJ613" s="238"/>
      <c r="AK613" s="238"/>
      <c r="AL613" s="238"/>
      <c r="AM613" s="238"/>
      <c r="AN613" s="238"/>
      <c r="AO613" s="238"/>
      <c r="AP613" s="238"/>
      <c r="AQ613" s="238"/>
      <c r="AR613" s="238"/>
      <c r="AS613" s="238"/>
      <c r="AT613" s="238"/>
      <c r="AU613" s="238"/>
      <c r="AV613" s="238"/>
      <c r="AW613" s="238"/>
      <c r="AX613" s="238"/>
    </row>
    <row r="614" spans="1:50" ht="49" x14ac:dyDescent="0.2">
      <c r="A614" s="6" t="s">
        <v>1100</v>
      </c>
      <c r="B614" s="7" t="s">
        <v>1101</v>
      </c>
      <c r="C614" s="7" t="s">
        <v>1358</v>
      </c>
      <c r="D614" s="7">
        <v>1</v>
      </c>
      <c r="E614" s="7" t="s">
        <v>132</v>
      </c>
      <c r="F614" s="7">
        <v>19198887386</v>
      </c>
      <c r="G614" s="7">
        <v>19195794674</v>
      </c>
      <c r="H614" s="7">
        <v>1</v>
      </c>
      <c r="I614" s="7" t="s">
        <v>136</v>
      </c>
      <c r="J614" s="212" t="s">
        <v>1359</v>
      </c>
      <c r="M614" s="6" t="s">
        <v>1619</v>
      </c>
      <c r="N614" s="7" t="s">
        <v>1616</v>
      </c>
      <c r="O614" s="7" t="s">
        <v>1617</v>
      </c>
      <c r="P614" s="7">
        <v>590</v>
      </c>
      <c r="Q614" s="7">
        <v>-9.2233720368547697E+18</v>
      </c>
      <c r="R614" s="217" t="s">
        <v>1359</v>
      </c>
      <c r="S614" s="7" t="s">
        <v>1101</v>
      </c>
      <c r="T614" s="7" t="s">
        <v>2230</v>
      </c>
      <c r="U614" s="7" t="s">
        <v>2232</v>
      </c>
      <c r="V614" s="7">
        <v>6822.3720000000003</v>
      </c>
      <c r="W614" s="7">
        <v>138</v>
      </c>
      <c r="X614" s="7">
        <v>22</v>
      </c>
      <c r="Y614" s="7">
        <v>53</v>
      </c>
      <c r="Z614" s="7" t="s">
        <v>2245</v>
      </c>
      <c r="AA614" s="7" t="s">
        <v>2246</v>
      </c>
      <c r="AB614" s="22">
        <v>278.67399999999998</v>
      </c>
      <c r="AC614" s="7" t="b">
        <v>0</v>
      </c>
      <c r="AD614" s="7">
        <v>0.38689899999999999</v>
      </c>
      <c r="AE614" s="7" t="s">
        <v>1623</v>
      </c>
      <c r="AF614" s="265"/>
      <c r="AG614" s="258">
        <f t="shared" si="18"/>
        <v>0.28000000000000003</v>
      </c>
      <c r="AH614" s="7" t="str">
        <f t="shared" si="19"/>
        <v>NO</v>
      </c>
      <c r="AI614" s="265"/>
      <c r="AJ614" s="238"/>
      <c r="AK614" s="238"/>
      <c r="AL614" s="238"/>
      <c r="AM614" s="238"/>
      <c r="AN614" s="238"/>
      <c r="AO614" s="238"/>
      <c r="AP614" s="238"/>
      <c r="AQ614" s="238"/>
      <c r="AR614" s="238"/>
      <c r="AS614" s="238"/>
      <c r="AT614" s="238"/>
      <c r="AU614" s="238"/>
      <c r="AV614" s="238"/>
      <c r="AW614" s="238"/>
      <c r="AX614" s="238"/>
    </row>
    <row r="615" spans="1:50" ht="37" x14ac:dyDescent="0.2">
      <c r="A615" s="6" t="s">
        <v>1100</v>
      </c>
      <c r="B615" s="7" t="s">
        <v>1101</v>
      </c>
      <c r="C615" s="7" t="s">
        <v>1360</v>
      </c>
      <c r="D615" s="7">
        <v>1</v>
      </c>
      <c r="E615" s="7" t="s">
        <v>132</v>
      </c>
      <c r="F615" s="7">
        <v>19198887386</v>
      </c>
      <c r="G615" s="7">
        <v>19195794674</v>
      </c>
      <c r="H615" s="7">
        <v>1</v>
      </c>
      <c r="I615" s="7" t="s">
        <v>136</v>
      </c>
      <c r="J615" s="212" t="s">
        <v>1361</v>
      </c>
      <c r="M615" s="6" t="s">
        <v>1619</v>
      </c>
      <c r="N615" s="7" t="s">
        <v>1616</v>
      </c>
      <c r="O615" s="7" t="s">
        <v>1617</v>
      </c>
      <c r="P615" s="7">
        <v>591</v>
      </c>
      <c r="Q615" s="7">
        <v>-9.2233720368547697E+18</v>
      </c>
      <c r="R615" s="217" t="s">
        <v>1361</v>
      </c>
      <c r="S615" s="7" t="s">
        <v>1101</v>
      </c>
      <c r="T615" s="7" t="s">
        <v>2230</v>
      </c>
      <c r="U615" s="7" t="s">
        <v>2232</v>
      </c>
      <c r="V615" s="7">
        <v>6822.3720000000003</v>
      </c>
      <c r="W615" s="7">
        <v>104</v>
      </c>
      <c r="X615" s="7">
        <v>14</v>
      </c>
      <c r="Y615" s="7">
        <v>41</v>
      </c>
      <c r="Z615" s="7" t="s">
        <v>2246</v>
      </c>
      <c r="AA615" s="7" t="s">
        <v>2247</v>
      </c>
      <c r="AB615" s="22">
        <v>278.67399999999998</v>
      </c>
      <c r="AC615" s="7" t="b">
        <v>0</v>
      </c>
      <c r="AD615" s="7">
        <v>2.8019999999999998E-3</v>
      </c>
      <c r="AE615" s="7" t="s">
        <v>1623</v>
      </c>
      <c r="AF615" s="265"/>
      <c r="AG615" s="258">
        <f t="shared" si="18"/>
        <v>0.28000000000000003</v>
      </c>
      <c r="AH615" s="7" t="str">
        <f t="shared" si="19"/>
        <v>NO</v>
      </c>
      <c r="AI615" s="265"/>
      <c r="AJ615" s="238"/>
      <c r="AK615" s="238"/>
      <c r="AL615" s="238"/>
      <c r="AM615" s="238"/>
      <c r="AN615" s="238"/>
      <c r="AO615" s="238"/>
      <c r="AP615" s="238"/>
      <c r="AQ615" s="238"/>
      <c r="AR615" s="238"/>
      <c r="AS615" s="238"/>
      <c r="AT615" s="238"/>
      <c r="AU615" s="238"/>
      <c r="AV615" s="238"/>
      <c r="AW615" s="238"/>
      <c r="AX615" s="238"/>
    </row>
    <row r="616" spans="1:50" x14ac:dyDescent="0.2">
      <c r="A616" s="6" t="s">
        <v>1100</v>
      </c>
      <c r="B616" s="7" t="s">
        <v>1101</v>
      </c>
      <c r="C616" s="7" t="s">
        <v>1362</v>
      </c>
      <c r="D616" s="7">
        <v>1</v>
      </c>
      <c r="E616" s="7" t="s">
        <v>132</v>
      </c>
      <c r="F616" s="7">
        <v>19198887386</v>
      </c>
      <c r="G616" s="7">
        <v>19195794674</v>
      </c>
      <c r="H616" s="7">
        <v>1</v>
      </c>
      <c r="I616" s="7" t="s">
        <v>136</v>
      </c>
      <c r="J616" s="211" t="s">
        <v>1363</v>
      </c>
      <c r="M616" s="6" t="s">
        <v>1619</v>
      </c>
      <c r="N616" s="7" t="s">
        <v>1616</v>
      </c>
      <c r="O616" s="7" t="s">
        <v>1617</v>
      </c>
      <c r="P616" s="7">
        <v>592</v>
      </c>
      <c r="Q616" s="7">
        <v>-9.2233720368547697E+18</v>
      </c>
      <c r="R616" s="211" t="s">
        <v>1363</v>
      </c>
      <c r="S616" s="7" t="s">
        <v>1101</v>
      </c>
      <c r="T616" s="7" t="s">
        <v>2230</v>
      </c>
      <c r="U616" s="7" t="s">
        <v>2232</v>
      </c>
      <c r="V616" s="7">
        <v>6822.3720000000003</v>
      </c>
      <c r="W616" s="7">
        <v>43</v>
      </c>
      <c r="X616" s="7">
        <v>9</v>
      </c>
      <c r="Y616" s="7">
        <v>13</v>
      </c>
      <c r="Z616" s="7" t="s">
        <v>2247</v>
      </c>
      <c r="AA616" s="7" t="s">
        <v>2248</v>
      </c>
      <c r="AB616" s="22">
        <v>278.67399999999998</v>
      </c>
      <c r="AC616" s="7" t="b">
        <v>1</v>
      </c>
      <c r="AD616" s="7">
        <v>0.99047399999999997</v>
      </c>
      <c r="AE616" s="7" t="s">
        <v>1667</v>
      </c>
      <c r="AF616" s="265"/>
      <c r="AG616" s="258">
        <f t="shared" si="18"/>
        <v>0.28000000000000003</v>
      </c>
      <c r="AH616" s="7" t="str">
        <f t="shared" si="19"/>
        <v>YES</v>
      </c>
      <c r="AI616" s="265"/>
      <c r="AJ616" s="238"/>
      <c r="AK616" s="238"/>
      <c r="AL616" s="238"/>
      <c r="AM616" s="238"/>
      <c r="AN616" s="238"/>
      <c r="AO616" s="238"/>
      <c r="AP616" s="238"/>
      <c r="AQ616" s="238"/>
      <c r="AR616" s="238"/>
      <c r="AS616" s="238"/>
      <c r="AT616" s="238"/>
      <c r="AU616" s="238"/>
      <c r="AV616" s="238"/>
      <c r="AW616" s="238"/>
      <c r="AX616" s="238"/>
    </row>
    <row r="617" spans="1:50" ht="37" x14ac:dyDescent="0.2">
      <c r="A617" s="6" t="s">
        <v>1100</v>
      </c>
      <c r="B617" s="7" t="s">
        <v>1101</v>
      </c>
      <c r="C617" s="7" t="s">
        <v>1364</v>
      </c>
      <c r="D617" s="7">
        <v>1</v>
      </c>
      <c r="E617" s="7" t="s">
        <v>132</v>
      </c>
      <c r="F617" s="7">
        <v>19198887386</v>
      </c>
      <c r="G617" s="7">
        <v>19195794674</v>
      </c>
      <c r="H617" s="7">
        <v>1</v>
      </c>
      <c r="I617" s="7" t="s">
        <v>136</v>
      </c>
      <c r="J617" s="211" t="s">
        <v>1365</v>
      </c>
      <c r="M617" s="6" t="s">
        <v>1619</v>
      </c>
      <c r="N617" s="7" t="s">
        <v>1616</v>
      </c>
      <c r="O617" s="7" t="s">
        <v>1617</v>
      </c>
      <c r="P617" s="7">
        <v>593</v>
      </c>
      <c r="Q617" s="7">
        <v>-9.2233720368547697E+18</v>
      </c>
      <c r="R617" s="211" t="s">
        <v>1365</v>
      </c>
      <c r="S617" s="7" t="s">
        <v>1101</v>
      </c>
      <c r="T617" s="7" t="s">
        <v>2230</v>
      </c>
      <c r="U617" s="7" t="s">
        <v>2232</v>
      </c>
      <c r="V617" s="7">
        <v>6822.3720000000003</v>
      </c>
      <c r="W617" s="7">
        <v>95</v>
      </c>
      <c r="X617" s="7">
        <v>16</v>
      </c>
      <c r="Y617" s="7">
        <v>40</v>
      </c>
      <c r="Z617" s="7" t="s">
        <v>2248</v>
      </c>
      <c r="AA617" s="7" t="s">
        <v>2249</v>
      </c>
      <c r="AB617" s="22">
        <v>278.67399999999998</v>
      </c>
      <c r="AC617" s="7" t="b">
        <v>0</v>
      </c>
      <c r="AD617" s="7">
        <v>1.3086E-2</v>
      </c>
      <c r="AE617" s="7" t="s">
        <v>1623</v>
      </c>
      <c r="AF617" s="265"/>
      <c r="AG617" s="258">
        <f t="shared" si="18"/>
        <v>0.28000000000000003</v>
      </c>
      <c r="AH617" s="7" t="str">
        <f t="shared" si="19"/>
        <v>NO</v>
      </c>
      <c r="AI617" s="265"/>
      <c r="AJ617" s="238"/>
      <c r="AK617" s="238"/>
      <c r="AL617" s="238"/>
      <c r="AM617" s="238"/>
      <c r="AN617" s="238"/>
      <c r="AO617" s="238"/>
      <c r="AP617" s="238"/>
      <c r="AQ617" s="238"/>
      <c r="AR617" s="238"/>
      <c r="AS617" s="238"/>
      <c r="AT617" s="238"/>
      <c r="AU617" s="238"/>
      <c r="AV617" s="238"/>
      <c r="AW617" s="238"/>
      <c r="AX617" s="238"/>
    </row>
    <row r="618" spans="1:50" ht="25" x14ac:dyDescent="0.2">
      <c r="A618" s="6" t="s">
        <v>1100</v>
      </c>
      <c r="B618" s="7" t="s">
        <v>1101</v>
      </c>
      <c r="C618" s="7" t="s">
        <v>1366</v>
      </c>
      <c r="D618" s="7">
        <v>1</v>
      </c>
      <c r="E618" s="7" t="s">
        <v>132</v>
      </c>
      <c r="F618" s="7">
        <v>19198887386</v>
      </c>
      <c r="G618" s="7">
        <v>19195794674</v>
      </c>
      <c r="H618" s="7">
        <v>1</v>
      </c>
      <c r="I618" s="7" t="s">
        <v>136</v>
      </c>
      <c r="J618" s="213" t="s">
        <v>1367</v>
      </c>
      <c r="M618" s="6" t="s">
        <v>1619</v>
      </c>
      <c r="N618" s="7" t="s">
        <v>1616</v>
      </c>
      <c r="O618" s="7" t="s">
        <v>1617</v>
      </c>
      <c r="P618" s="7">
        <v>594</v>
      </c>
      <c r="Q618" s="7">
        <v>-9.2233720368547697E+18</v>
      </c>
      <c r="R618" s="213" t="s">
        <v>1367</v>
      </c>
      <c r="S618" s="7" t="s">
        <v>1101</v>
      </c>
      <c r="T618" s="7" t="s">
        <v>2230</v>
      </c>
      <c r="U618" s="7" t="s">
        <v>2232</v>
      </c>
      <c r="V618" s="7">
        <v>6822.3720000000003</v>
      </c>
      <c r="W618" s="7">
        <v>44</v>
      </c>
      <c r="X618" s="7">
        <v>7</v>
      </c>
      <c r="Y618" s="7">
        <v>16</v>
      </c>
      <c r="Z618" s="7" t="s">
        <v>2249</v>
      </c>
      <c r="AA618" s="7" t="s">
        <v>2250</v>
      </c>
      <c r="AB618" s="22">
        <v>278.67399999999998</v>
      </c>
      <c r="AC618" s="7" t="b">
        <v>0</v>
      </c>
      <c r="AD618" s="7">
        <v>3.042E-3</v>
      </c>
      <c r="AE618" s="7" t="s">
        <v>1623</v>
      </c>
      <c r="AF618" s="265"/>
      <c r="AG618" s="258">
        <f t="shared" si="18"/>
        <v>0.28000000000000003</v>
      </c>
      <c r="AH618" s="7" t="str">
        <f t="shared" si="19"/>
        <v>NO</v>
      </c>
      <c r="AI618" s="265"/>
      <c r="AJ618" s="238"/>
      <c r="AK618" s="238"/>
      <c r="AL618" s="238"/>
      <c r="AM618" s="238"/>
      <c r="AN618" s="238"/>
      <c r="AO618" s="238"/>
      <c r="AP618" s="238"/>
      <c r="AQ618" s="238"/>
      <c r="AR618" s="238"/>
      <c r="AS618" s="238"/>
      <c r="AT618" s="238"/>
      <c r="AU618" s="238"/>
      <c r="AV618" s="238"/>
      <c r="AW618" s="238"/>
      <c r="AX618" s="238"/>
    </row>
    <row r="619" spans="1:50" ht="25" x14ac:dyDescent="0.2">
      <c r="A619" s="6" t="s">
        <v>1100</v>
      </c>
      <c r="B619" s="7" t="s">
        <v>1101</v>
      </c>
      <c r="C619" s="7" t="s">
        <v>1368</v>
      </c>
      <c r="D619" s="7">
        <v>1</v>
      </c>
      <c r="E619" s="7" t="s">
        <v>132</v>
      </c>
      <c r="F619" s="7">
        <v>19198887386</v>
      </c>
      <c r="G619" s="7">
        <v>19195794674</v>
      </c>
      <c r="H619" s="7">
        <v>1</v>
      </c>
      <c r="I619" s="7" t="s">
        <v>136</v>
      </c>
      <c r="J619" s="213" t="s">
        <v>1369</v>
      </c>
      <c r="M619" s="6" t="s">
        <v>1619</v>
      </c>
      <c r="N619" s="7" t="s">
        <v>1616</v>
      </c>
      <c r="O619" s="7" t="s">
        <v>1617</v>
      </c>
      <c r="P619" s="7">
        <v>595</v>
      </c>
      <c r="Q619" s="7">
        <v>-9.2233720368547697E+18</v>
      </c>
      <c r="R619" s="213" t="s">
        <v>1369</v>
      </c>
      <c r="S619" s="7" t="s">
        <v>1101</v>
      </c>
      <c r="T619" s="7" t="s">
        <v>2230</v>
      </c>
      <c r="U619" s="7" t="s">
        <v>2232</v>
      </c>
      <c r="V619" s="7">
        <v>6822.3720000000003</v>
      </c>
      <c r="W619" s="7">
        <v>45</v>
      </c>
      <c r="X619" s="7">
        <v>7</v>
      </c>
      <c r="Y619" s="7">
        <v>18</v>
      </c>
      <c r="Z619" s="7" t="s">
        <v>2250</v>
      </c>
      <c r="AA619" s="7" t="s">
        <v>2251</v>
      </c>
      <c r="AB619" s="22">
        <v>278.67399999999998</v>
      </c>
      <c r="AC619" s="7" t="b">
        <v>0</v>
      </c>
      <c r="AD619" s="7">
        <v>3.8999999999999999E-4</v>
      </c>
      <c r="AE619" s="7" t="s">
        <v>1623</v>
      </c>
      <c r="AF619" s="265"/>
      <c r="AG619" s="258">
        <f t="shared" si="18"/>
        <v>0.28000000000000003</v>
      </c>
      <c r="AH619" s="7" t="str">
        <f t="shared" si="19"/>
        <v>NO</v>
      </c>
      <c r="AI619" s="265"/>
      <c r="AJ619" s="238"/>
      <c r="AK619" s="238"/>
      <c r="AL619" s="238"/>
      <c r="AM619" s="238"/>
      <c r="AN619" s="238"/>
      <c r="AO619" s="238"/>
      <c r="AP619" s="238"/>
      <c r="AQ619" s="238"/>
      <c r="AR619" s="238"/>
      <c r="AS619" s="238"/>
      <c r="AT619" s="238"/>
      <c r="AU619" s="238"/>
      <c r="AV619" s="238"/>
      <c r="AW619" s="238"/>
      <c r="AX619" s="238"/>
    </row>
    <row r="620" spans="1:50" ht="49" x14ac:dyDescent="0.2">
      <c r="A620" s="6" t="s">
        <v>1100</v>
      </c>
      <c r="B620" s="7" t="s">
        <v>1101</v>
      </c>
      <c r="C620" s="7" t="s">
        <v>1370</v>
      </c>
      <c r="D620" s="7">
        <v>1</v>
      </c>
      <c r="E620" s="7" t="s">
        <v>132</v>
      </c>
      <c r="F620" s="7">
        <v>19198887386</v>
      </c>
      <c r="G620" s="7">
        <v>19195794674</v>
      </c>
      <c r="H620" s="7">
        <v>1</v>
      </c>
      <c r="I620" s="7" t="s">
        <v>136</v>
      </c>
      <c r="J620" s="213" t="s">
        <v>1371</v>
      </c>
      <c r="M620" s="6" t="s">
        <v>1619</v>
      </c>
      <c r="N620" s="7" t="s">
        <v>1616</v>
      </c>
      <c r="O620" s="7" t="s">
        <v>1617</v>
      </c>
      <c r="P620" s="7">
        <v>596</v>
      </c>
      <c r="Q620" s="7">
        <v>-9.2233720368547697E+18</v>
      </c>
      <c r="R620" s="213" t="s">
        <v>1371</v>
      </c>
      <c r="S620" s="7" t="s">
        <v>1101</v>
      </c>
      <c r="T620" s="7" t="s">
        <v>2230</v>
      </c>
      <c r="U620" s="7" t="s">
        <v>2232</v>
      </c>
      <c r="V620" s="7">
        <v>6822.3720000000003</v>
      </c>
      <c r="W620" s="7">
        <v>143</v>
      </c>
      <c r="X620" s="7">
        <v>25</v>
      </c>
      <c r="Y620" s="7">
        <v>41</v>
      </c>
      <c r="Z620" s="7" t="s">
        <v>2251</v>
      </c>
      <c r="AA620" s="7" t="s">
        <v>2252</v>
      </c>
      <c r="AB620" s="22">
        <v>278.67399999999998</v>
      </c>
      <c r="AC620" s="7" t="b">
        <v>0</v>
      </c>
      <c r="AD620" s="7">
        <v>8.5060999999999998E-2</v>
      </c>
      <c r="AE620" s="7" t="s">
        <v>1623</v>
      </c>
      <c r="AF620" s="265"/>
      <c r="AG620" s="258">
        <f t="shared" si="18"/>
        <v>0.28000000000000003</v>
      </c>
      <c r="AH620" s="7" t="str">
        <f t="shared" si="19"/>
        <v>NO</v>
      </c>
      <c r="AI620" s="265"/>
      <c r="AJ620" s="238"/>
      <c r="AK620" s="238"/>
      <c r="AL620" s="238"/>
      <c r="AM620" s="238"/>
      <c r="AN620" s="238"/>
      <c r="AO620" s="238"/>
      <c r="AP620" s="238"/>
      <c r="AQ620" s="238"/>
      <c r="AR620" s="238"/>
      <c r="AS620" s="238"/>
      <c r="AT620" s="238"/>
      <c r="AU620" s="238"/>
      <c r="AV620" s="238"/>
      <c r="AW620" s="238"/>
      <c r="AX620" s="238"/>
    </row>
    <row r="621" spans="1:50" x14ac:dyDescent="0.2">
      <c r="A621" s="6" t="s">
        <v>1100</v>
      </c>
      <c r="B621" s="7" t="s">
        <v>1101</v>
      </c>
      <c r="C621" s="7" t="s">
        <v>1372</v>
      </c>
      <c r="D621" s="7">
        <v>1</v>
      </c>
      <c r="E621" s="7" t="s">
        <v>132</v>
      </c>
      <c r="F621" s="7">
        <v>19198887386</v>
      </c>
      <c r="G621" s="7">
        <v>19195794674</v>
      </c>
      <c r="H621" s="7">
        <v>1</v>
      </c>
      <c r="I621" s="7" t="s">
        <v>136</v>
      </c>
      <c r="J621" s="211" t="s">
        <v>1373</v>
      </c>
      <c r="M621" s="6" t="s">
        <v>1619</v>
      </c>
      <c r="N621" s="7" t="s">
        <v>1616</v>
      </c>
      <c r="O621" s="7" t="s">
        <v>1617</v>
      </c>
      <c r="P621" s="7">
        <v>597</v>
      </c>
      <c r="Q621" s="7">
        <v>-9.2233720368547697E+18</v>
      </c>
      <c r="R621" s="211" t="s">
        <v>1373</v>
      </c>
      <c r="S621" s="7" t="s">
        <v>1101</v>
      </c>
      <c r="T621" s="7" t="s">
        <v>2230</v>
      </c>
      <c r="U621" s="7" t="s">
        <v>2232</v>
      </c>
      <c r="V621" s="7">
        <v>6822.3720000000003</v>
      </c>
      <c r="W621" s="7">
        <v>39</v>
      </c>
      <c r="X621" s="7">
        <v>6</v>
      </c>
      <c r="Y621" s="7">
        <v>10</v>
      </c>
      <c r="Z621" s="7" t="s">
        <v>2252</v>
      </c>
      <c r="AA621" s="7" t="s">
        <v>2253</v>
      </c>
      <c r="AB621" s="22">
        <v>278.67399999999998</v>
      </c>
      <c r="AC621" s="7" t="b">
        <v>0</v>
      </c>
      <c r="AD621" s="7">
        <v>0.194684</v>
      </c>
      <c r="AE621" s="7" t="s">
        <v>1623</v>
      </c>
      <c r="AF621" s="265"/>
      <c r="AG621" s="258">
        <f t="shared" si="18"/>
        <v>0.28000000000000003</v>
      </c>
      <c r="AH621" s="7" t="str">
        <f t="shared" si="19"/>
        <v>NO</v>
      </c>
      <c r="AI621" s="265"/>
      <c r="AJ621" s="238"/>
      <c r="AK621" s="238"/>
      <c r="AL621" s="238"/>
      <c r="AM621" s="238"/>
      <c r="AN621" s="238"/>
      <c r="AO621" s="238"/>
      <c r="AP621" s="238"/>
      <c r="AQ621" s="238"/>
      <c r="AR621" s="238"/>
      <c r="AS621" s="238"/>
      <c r="AT621" s="238"/>
      <c r="AU621" s="238"/>
      <c r="AV621" s="238"/>
      <c r="AW621" s="238"/>
      <c r="AX621" s="238"/>
    </row>
    <row r="622" spans="1:50" ht="49" x14ac:dyDescent="0.2">
      <c r="A622" s="6" t="s">
        <v>1100</v>
      </c>
      <c r="B622" s="7" t="s">
        <v>1101</v>
      </c>
      <c r="C622" s="7" t="s">
        <v>1374</v>
      </c>
      <c r="D622" s="7">
        <v>1</v>
      </c>
      <c r="E622" s="7" t="s">
        <v>132</v>
      </c>
      <c r="F622" s="7">
        <v>19198887386</v>
      </c>
      <c r="G622" s="7">
        <v>19195794674</v>
      </c>
      <c r="H622" s="7">
        <v>1</v>
      </c>
      <c r="I622" s="7" t="s">
        <v>136</v>
      </c>
      <c r="J622" s="212" t="s">
        <v>1375</v>
      </c>
      <c r="M622" s="6" t="s">
        <v>1619</v>
      </c>
      <c r="N622" s="7" t="s">
        <v>1616</v>
      </c>
      <c r="O622" s="7" t="s">
        <v>1617</v>
      </c>
      <c r="P622" s="7">
        <v>598</v>
      </c>
      <c r="Q622" s="7">
        <v>-9.2233720368547697E+18</v>
      </c>
      <c r="R622" s="217" t="s">
        <v>1375</v>
      </c>
      <c r="S622" s="7" t="s">
        <v>1101</v>
      </c>
      <c r="T622" s="7" t="s">
        <v>2230</v>
      </c>
      <c r="U622" s="7" t="s">
        <v>2232</v>
      </c>
      <c r="V622" s="7">
        <v>6822.3720000000003</v>
      </c>
      <c r="W622" s="7">
        <v>131</v>
      </c>
      <c r="X622" s="7">
        <v>21</v>
      </c>
      <c r="Y622" s="7">
        <v>53</v>
      </c>
      <c r="Z622" s="7" t="s">
        <v>2253</v>
      </c>
      <c r="AA622" s="7" t="s">
        <v>2254</v>
      </c>
      <c r="AB622" s="22">
        <v>278.67399999999998</v>
      </c>
      <c r="AC622" s="7" t="b">
        <v>0</v>
      </c>
      <c r="AD622" s="7">
        <v>0.45434799999999997</v>
      </c>
      <c r="AE622" s="7" t="s">
        <v>1623</v>
      </c>
      <c r="AF622" s="265"/>
      <c r="AG622" s="258">
        <f t="shared" si="18"/>
        <v>0.28000000000000003</v>
      </c>
      <c r="AH622" s="7" t="str">
        <f t="shared" si="19"/>
        <v>NO</v>
      </c>
      <c r="AI622" s="265"/>
      <c r="AJ622" s="238"/>
      <c r="AK622" s="238"/>
      <c r="AL622" s="238"/>
      <c r="AM622" s="238"/>
      <c r="AN622" s="238"/>
      <c r="AO622" s="238"/>
      <c r="AP622" s="238"/>
      <c r="AQ622" s="238"/>
      <c r="AR622" s="238"/>
      <c r="AS622" s="238"/>
      <c r="AT622" s="238"/>
      <c r="AU622" s="238"/>
      <c r="AV622" s="238"/>
      <c r="AW622" s="238"/>
      <c r="AX622" s="238"/>
    </row>
    <row r="623" spans="1:50" ht="49" x14ac:dyDescent="0.2">
      <c r="A623" s="6" t="s">
        <v>1100</v>
      </c>
      <c r="B623" s="7" t="s">
        <v>1101</v>
      </c>
      <c r="C623" s="7" t="s">
        <v>1376</v>
      </c>
      <c r="D623" s="7">
        <v>1</v>
      </c>
      <c r="E623" s="7" t="s">
        <v>132</v>
      </c>
      <c r="F623" s="7">
        <v>19198887386</v>
      </c>
      <c r="G623" s="7">
        <v>19195794674</v>
      </c>
      <c r="H623" s="7">
        <v>1</v>
      </c>
      <c r="I623" s="7" t="s">
        <v>136</v>
      </c>
      <c r="J623" s="211" t="s">
        <v>1377</v>
      </c>
      <c r="M623" s="6" t="s">
        <v>1619</v>
      </c>
      <c r="N623" s="7" t="s">
        <v>1616</v>
      </c>
      <c r="O623" s="7" t="s">
        <v>1617</v>
      </c>
      <c r="P623" s="7">
        <v>599</v>
      </c>
      <c r="Q623" s="7">
        <v>-9.2233720368547697E+18</v>
      </c>
      <c r="R623" s="211" t="s">
        <v>1377</v>
      </c>
      <c r="S623" s="7" t="s">
        <v>1101</v>
      </c>
      <c r="T623" s="7" t="s">
        <v>2230</v>
      </c>
      <c r="U623" s="7" t="s">
        <v>2232</v>
      </c>
      <c r="V623" s="7">
        <v>6822.3720000000003</v>
      </c>
      <c r="W623" s="7">
        <v>136</v>
      </c>
      <c r="X623" s="7">
        <v>20</v>
      </c>
      <c r="Y623" s="7">
        <v>40</v>
      </c>
      <c r="Z623" s="7" t="s">
        <v>2254</v>
      </c>
      <c r="AA623" s="7" t="s">
        <v>2255</v>
      </c>
      <c r="AB623" s="22">
        <v>278.67399999999998</v>
      </c>
      <c r="AC623" s="7" t="b">
        <v>0</v>
      </c>
      <c r="AD623" s="7">
        <v>0.24999499999999999</v>
      </c>
      <c r="AE623" s="7" t="s">
        <v>1623</v>
      </c>
      <c r="AF623" s="265"/>
      <c r="AG623" s="258">
        <f t="shared" si="18"/>
        <v>0.28000000000000003</v>
      </c>
      <c r="AH623" s="7" t="str">
        <f t="shared" si="19"/>
        <v>NO</v>
      </c>
      <c r="AI623" s="265"/>
      <c r="AJ623" s="238"/>
      <c r="AK623" s="238"/>
      <c r="AL623" s="238"/>
      <c r="AM623" s="238"/>
      <c r="AN623" s="238"/>
      <c r="AO623" s="238"/>
      <c r="AP623" s="238"/>
      <c r="AQ623" s="238"/>
      <c r="AR623" s="238"/>
      <c r="AS623" s="238"/>
      <c r="AT623" s="238"/>
      <c r="AU623" s="238"/>
      <c r="AV623" s="238"/>
      <c r="AW623" s="238"/>
      <c r="AX623" s="238"/>
    </row>
    <row r="624" spans="1:50" ht="49" x14ac:dyDescent="0.2">
      <c r="A624" s="6" t="s">
        <v>1100</v>
      </c>
      <c r="B624" s="7" t="s">
        <v>1101</v>
      </c>
      <c r="C624" s="7" t="s">
        <v>1378</v>
      </c>
      <c r="D624" s="7">
        <v>1</v>
      </c>
      <c r="E624" s="7" t="s">
        <v>132</v>
      </c>
      <c r="F624" s="7">
        <v>19198887386</v>
      </c>
      <c r="G624" s="7">
        <v>19195794674</v>
      </c>
      <c r="H624" s="7">
        <v>1</v>
      </c>
      <c r="I624" s="7" t="s">
        <v>136</v>
      </c>
      <c r="J624" s="211" t="s">
        <v>1379</v>
      </c>
      <c r="M624" s="6" t="s">
        <v>1619</v>
      </c>
      <c r="N624" s="7" t="s">
        <v>1616</v>
      </c>
      <c r="O624" s="7" t="s">
        <v>1617</v>
      </c>
      <c r="P624" s="7">
        <v>600</v>
      </c>
      <c r="Q624" s="7">
        <v>-9.2233720368547697E+18</v>
      </c>
      <c r="R624" s="211" t="s">
        <v>1379</v>
      </c>
      <c r="S624" s="7" t="s">
        <v>1101</v>
      </c>
      <c r="T624" s="7" t="s">
        <v>2230</v>
      </c>
      <c r="U624" s="7" t="s">
        <v>2232</v>
      </c>
      <c r="V624" s="7">
        <v>6822.3720000000003</v>
      </c>
      <c r="W624" s="7">
        <v>140</v>
      </c>
      <c r="X624" s="7">
        <v>25</v>
      </c>
      <c r="Y624" s="7">
        <v>43</v>
      </c>
      <c r="Z624" s="7" t="s">
        <v>2255</v>
      </c>
      <c r="AA624" s="7" t="s">
        <v>2256</v>
      </c>
      <c r="AB624" s="22">
        <v>278.67399999999998</v>
      </c>
      <c r="AC624" s="7" t="b">
        <v>0</v>
      </c>
      <c r="AD624" s="7">
        <v>6.3565999999999998E-2</v>
      </c>
      <c r="AE624" s="7" t="s">
        <v>1623</v>
      </c>
      <c r="AF624" s="265"/>
      <c r="AG624" s="258">
        <f t="shared" si="18"/>
        <v>0.28000000000000003</v>
      </c>
      <c r="AH624" s="7" t="str">
        <f t="shared" si="19"/>
        <v>NO</v>
      </c>
      <c r="AI624" s="265"/>
      <c r="AJ624" s="238"/>
      <c r="AK624" s="238"/>
      <c r="AL624" s="238"/>
      <c r="AM624" s="238"/>
      <c r="AN624" s="238"/>
      <c r="AO624" s="238"/>
      <c r="AP624" s="238"/>
      <c r="AQ624" s="238"/>
      <c r="AR624" s="238"/>
      <c r="AS624" s="238"/>
      <c r="AT624" s="238"/>
      <c r="AU624" s="238"/>
      <c r="AV624" s="238"/>
      <c r="AW624" s="238"/>
      <c r="AX624" s="238"/>
    </row>
    <row r="625" spans="1:50" ht="37" x14ac:dyDescent="0.2">
      <c r="A625" s="6" t="s">
        <v>1100</v>
      </c>
      <c r="B625" s="7" t="s">
        <v>1101</v>
      </c>
      <c r="C625" s="7" t="s">
        <v>1380</v>
      </c>
      <c r="D625" s="7">
        <v>1</v>
      </c>
      <c r="E625" s="7" t="s">
        <v>132</v>
      </c>
      <c r="F625" s="7">
        <v>19198887386</v>
      </c>
      <c r="G625" s="7">
        <v>19195794674</v>
      </c>
      <c r="H625" s="7">
        <v>1</v>
      </c>
      <c r="I625" s="7" t="s">
        <v>136</v>
      </c>
      <c r="J625" s="212" t="s">
        <v>1381</v>
      </c>
      <c r="M625" s="6" t="s">
        <v>1619</v>
      </c>
      <c r="N625" s="7" t="s">
        <v>1616</v>
      </c>
      <c r="O625" s="7" t="s">
        <v>1617</v>
      </c>
      <c r="P625" s="7">
        <v>601</v>
      </c>
      <c r="Q625" s="7">
        <v>-9.2233720368547697E+18</v>
      </c>
      <c r="R625" s="217" t="s">
        <v>1381</v>
      </c>
      <c r="S625" s="7" t="s">
        <v>1101</v>
      </c>
      <c r="T625" s="7" t="s">
        <v>2230</v>
      </c>
      <c r="U625" s="7" t="s">
        <v>2232</v>
      </c>
      <c r="V625" s="7">
        <v>6822.3720000000003</v>
      </c>
      <c r="W625" s="7">
        <v>133</v>
      </c>
      <c r="X625" s="7">
        <v>19</v>
      </c>
      <c r="Y625" s="7">
        <v>42</v>
      </c>
      <c r="Z625" s="7" t="s">
        <v>2256</v>
      </c>
      <c r="AA625" s="7" t="s">
        <v>2257</v>
      </c>
      <c r="AB625" s="22">
        <v>278.67399999999998</v>
      </c>
      <c r="AC625" s="7" t="b">
        <v>0</v>
      </c>
      <c r="AD625" s="7">
        <v>0.15806799999999999</v>
      </c>
      <c r="AE625" s="7" t="s">
        <v>1623</v>
      </c>
      <c r="AF625" s="265"/>
      <c r="AG625" s="258">
        <f t="shared" si="18"/>
        <v>0.28000000000000003</v>
      </c>
      <c r="AH625" s="7" t="str">
        <f t="shared" si="19"/>
        <v>NO</v>
      </c>
      <c r="AI625" s="265"/>
      <c r="AJ625" s="238"/>
      <c r="AK625" s="238"/>
      <c r="AL625" s="238"/>
      <c r="AM625" s="238"/>
      <c r="AN625" s="238"/>
      <c r="AO625" s="238"/>
      <c r="AP625" s="238"/>
      <c r="AQ625" s="238"/>
      <c r="AR625" s="238"/>
      <c r="AS625" s="238"/>
      <c r="AT625" s="238"/>
      <c r="AU625" s="238"/>
      <c r="AV625" s="238"/>
      <c r="AW625" s="238"/>
      <c r="AX625" s="238"/>
    </row>
    <row r="626" spans="1:50" ht="37" x14ac:dyDescent="0.2">
      <c r="A626" s="6" t="s">
        <v>1100</v>
      </c>
      <c r="B626" s="7" t="s">
        <v>1101</v>
      </c>
      <c r="C626" s="7" t="s">
        <v>1382</v>
      </c>
      <c r="D626" s="7">
        <v>1</v>
      </c>
      <c r="E626" s="7" t="s">
        <v>132</v>
      </c>
      <c r="F626" s="7">
        <v>19198887386</v>
      </c>
      <c r="G626" s="7">
        <v>19195794674</v>
      </c>
      <c r="H626" s="7">
        <v>1</v>
      </c>
      <c r="I626" s="7" t="s">
        <v>136</v>
      </c>
      <c r="J626" s="212" t="s">
        <v>1383</v>
      </c>
      <c r="M626" s="6" t="s">
        <v>1619</v>
      </c>
      <c r="N626" s="7" t="s">
        <v>1616</v>
      </c>
      <c r="O626" s="7" t="s">
        <v>1617</v>
      </c>
      <c r="P626" s="7">
        <v>602</v>
      </c>
      <c r="Q626" s="7">
        <v>-9.2233720368547697E+18</v>
      </c>
      <c r="R626" s="217" t="s">
        <v>1383</v>
      </c>
      <c r="S626" s="7" t="s">
        <v>1101</v>
      </c>
      <c r="T626" s="7" t="s">
        <v>2230</v>
      </c>
      <c r="U626" s="7" t="s">
        <v>2232</v>
      </c>
      <c r="V626" s="7">
        <v>6822.3720000000003</v>
      </c>
      <c r="W626" s="7">
        <v>109</v>
      </c>
      <c r="X626" s="7">
        <v>20</v>
      </c>
      <c r="Y626" s="7">
        <v>52</v>
      </c>
      <c r="Z626" s="7" t="s">
        <v>2257</v>
      </c>
      <c r="AA626" s="7" t="s">
        <v>2258</v>
      </c>
      <c r="AB626" s="22">
        <v>278.67399999999998</v>
      </c>
      <c r="AC626" s="7" t="b">
        <v>0</v>
      </c>
      <c r="AD626" s="7">
        <v>1.328E-3</v>
      </c>
      <c r="AE626" s="7" t="s">
        <v>1623</v>
      </c>
      <c r="AF626" s="265"/>
      <c r="AG626" s="258">
        <f t="shared" si="18"/>
        <v>0.28000000000000003</v>
      </c>
      <c r="AH626" s="7" t="str">
        <f t="shared" si="19"/>
        <v>NO</v>
      </c>
      <c r="AI626" s="265"/>
      <c r="AJ626" s="238"/>
      <c r="AK626" s="238"/>
      <c r="AL626" s="238"/>
      <c r="AM626" s="238"/>
      <c r="AN626" s="238"/>
      <c r="AO626" s="238"/>
      <c r="AP626" s="238"/>
      <c r="AQ626" s="238"/>
      <c r="AR626" s="238"/>
      <c r="AS626" s="238"/>
      <c r="AT626" s="238"/>
      <c r="AU626" s="238"/>
      <c r="AV626" s="238"/>
      <c r="AW626" s="238"/>
      <c r="AX626" s="238"/>
    </row>
    <row r="627" spans="1:50" ht="49" x14ac:dyDescent="0.2">
      <c r="A627" s="6" t="s">
        <v>1100</v>
      </c>
      <c r="B627" s="7" t="s">
        <v>1101</v>
      </c>
      <c r="C627" s="7" t="s">
        <v>1384</v>
      </c>
      <c r="D627" s="7">
        <v>1</v>
      </c>
      <c r="E627" s="7" t="s">
        <v>132</v>
      </c>
      <c r="F627" s="7">
        <v>19198887386</v>
      </c>
      <c r="G627" s="7">
        <v>19195794674</v>
      </c>
      <c r="H627" s="7">
        <v>1</v>
      </c>
      <c r="I627" s="7" t="s">
        <v>136</v>
      </c>
      <c r="J627" s="211" t="s">
        <v>1385</v>
      </c>
      <c r="M627" s="6" t="s">
        <v>1619</v>
      </c>
      <c r="N627" s="7" t="s">
        <v>1616</v>
      </c>
      <c r="O627" s="7" t="s">
        <v>1617</v>
      </c>
      <c r="P627" s="7">
        <v>603</v>
      </c>
      <c r="Q627" s="7">
        <v>-9.2233720368547697E+18</v>
      </c>
      <c r="R627" s="211" t="s">
        <v>1385</v>
      </c>
      <c r="S627" s="7" t="s">
        <v>1101</v>
      </c>
      <c r="T627" s="7" t="s">
        <v>2230</v>
      </c>
      <c r="U627" s="7" t="s">
        <v>2232</v>
      </c>
      <c r="V627" s="7">
        <v>6822.3720000000003</v>
      </c>
      <c r="W627" s="7">
        <v>148</v>
      </c>
      <c r="X627" s="7">
        <v>29</v>
      </c>
      <c r="Y627" s="7">
        <v>45</v>
      </c>
      <c r="Z627" s="7" t="s">
        <v>2258</v>
      </c>
      <c r="AA627" s="7" t="s">
        <v>2259</v>
      </c>
      <c r="AB627" s="22">
        <v>278.67399999999998</v>
      </c>
      <c r="AC627" s="7" t="b">
        <v>0</v>
      </c>
      <c r="AD627" s="7">
        <v>0.110399</v>
      </c>
      <c r="AE627" s="7" t="s">
        <v>1623</v>
      </c>
      <c r="AF627" s="265"/>
      <c r="AG627" s="258">
        <f t="shared" si="18"/>
        <v>0.28000000000000003</v>
      </c>
      <c r="AH627" s="7" t="str">
        <f t="shared" si="19"/>
        <v>NO</v>
      </c>
      <c r="AI627" s="265"/>
      <c r="AJ627" s="238"/>
      <c r="AK627" s="238"/>
      <c r="AL627" s="238"/>
      <c r="AM627" s="238"/>
      <c r="AN627" s="238"/>
      <c r="AO627" s="238"/>
      <c r="AP627" s="238"/>
      <c r="AQ627" s="238"/>
      <c r="AR627" s="238"/>
      <c r="AS627" s="238"/>
      <c r="AT627" s="238"/>
      <c r="AU627" s="238"/>
      <c r="AV627" s="238"/>
      <c r="AW627" s="238"/>
      <c r="AX627" s="238"/>
    </row>
    <row r="628" spans="1:50" x14ac:dyDescent="0.2">
      <c r="A628" s="6" t="s">
        <v>1100</v>
      </c>
      <c r="B628" s="7" t="s">
        <v>1101</v>
      </c>
      <c r="C628" s="7" t="s">
        <v>1386</v>
      </c>
      <c r="D628" s="7">
        <v>1</v>
      </c>
      <c r="E628" s="7" t="s">
        <v>132</v>
      </c>
      <c r="F628" s="7">
        <v>19198887386</v>
      </c>
      <c r="G628" s="7">
        <v>19195794674</v>
      </c>
      <c r="H628" s="7">
        <v>1</v>
      </c>
      <c r="I628" s="7" t="s">
        <v>136</v>
      </c>
      <c r="J628" s="211" t="s">
        <v>1387</v>
      </c>
      <c r="M628" s="6" t="s">
        <v>1619</v>
      </c>
      <c r="N628" s="7" t="s">
        <v>1616</v>
      </c>
      <c r="O628" s="7" t="s">
        <v>1617</v>
      </c>
      <c r="P628" s="7">
        <v>604</v>
      </c>
      <c r="Q628" s="7">
        <v>-9.2233720368547697E+18</v>
      </c>
      <c r="R628" s="211" t="s">
        <v>1387</v>
      </c>
      <c r="S628" s="7" t="s">
        <v>1101</v>
      </c>
      <c r="T628" s="7" t="s">
        <v>2230</v>
      </c>
      <c r="U628" s="7" t="s">
        <v>2232</v>
      </c>
      <c r="V628" s="7">
        <v>6822.3720000000003</v>
      </c>
      <c r="W628" s="7">
        <v>33</v>
      </c>
      <c r="X628" s="7">
        <v>8</v>
      </c>
      <c r="Y628" s="7">
        <v>15</v>
      </c>
      <c r="Z628" s="7" t="s">
        <v>2259</v>
      </c>
      <c r="AA628" s="7" t="s">
        <v>2260</v>
      </c>
      <c r="AB628" s="22">
        <v>278.67399999999998</v>
      </c>
      <c r="AC628" s="7" t="b">
        <v>1</v>
      </c>
      <c r="AD628" s="7">
        <v>0.99736100000000005</v>
      </c>
      <c r="AE628" s="7" t="s">
        <v>1667</v>
      </c>
      <c r="AF628" s="265"/>
      <c r="AG628" s="258">
        <f t="shared" si="18"/>
        <v>0.28000000000000003</v>
      </c>
      <c r="AH628" s="7" t="str">
        <f t="shared" si="19"/>
        <v>YES</v>
      </c>
      <c r="AI628" s="265"/>
      <c r="AJ628" s="238"/>
      <c r="AK628" s="238"/>
      <c r="AL628" s="238"/>
      <c r="AM628" s="238"/>
      <c r="AN628" s="238"/>
      <c r="AO628" s="238"/>
      <c r="AP628" s="238"/>
      <c r="AQ628" s="238"/>
      <c r="AR628" s="238"/>
      <c r="AS628" s="238"/>
      <c r="AT628" s="238"/>
      <c r="AU628" s="238"/>
      <c r="AV628" s="238"/>
      <c r="AW628" s="238"/>
      <c r="AX628" s="238"/>
    </row>
    <row r="629" spans="1:50" ht="25" x14ac:dyDescent="0.2">
      <c r="A629" s="6" t="s">
        <v>1100</v>
      </c>
      <c r="B629" s="7" t="s">
        <v>1101</v>
      </c>
      <c r="C629" s="7" t="s">
        <v>1388</v>
      </c>
      <c r="D629" s="7">
        <v>1</v>
      </c>
      <c r="E629" s="7" t="s">
        <v>132</v>
      </c>
      <c r="F629" s="7">
        <v>19198887386</v>
      </c>
      <c r="G629" s="7">
        <v>19195794674</v>
      </c>
      <c r="H629" s="7">
        <v>1</v>
      </c>
      <c r="I629" s="7" t="s">
        <v>136</v>
      </c>
      <c r="J629" s="213" t="s">
        <v>1389</v>
      </c>
      <c r="M629" s="6" t="s">
        <v>1619</v>
      </c>
      <c r="N629" s="7" t="s">
        <v>1616</v>
      </c>
      <c r="O629" s="7" t="s">
        <v>1617</v>
      </c>
      <c r="P629" s="7">
        <v>605</v>
      </c>
      <c r="Q629" s="7">
        <v>-9.2233720368547697E+18</v>
      </c>
      <c r="R629" s="213" t="s">
        <v>1389</v>
      </c>
      <c r="S629" s="7" t="s">
        <v>1101</v>
      </c>
      <c r="T629" s="7" t="s">
        <v>2230</v>
      </c>
      <c r="U629" s="7" t="s">
        <v>2232</v>
      </c>
      <c r="V629" s="7">
        <v>6822.3720000000003</v>
      </c>
      <c r="W629" s="7">
        <v>47</v>
      </c>
      <c r="X629" s="7">
        <v>11</v>
      </c>
      <c r="Y629" s="7">
        <v>19</v>
      </c>
      <c r="Z629" s="7" t="s">
        <v>2260</v>
      </c>
      <c r="AA629" s="7" t="s">
        <v>2261</v>
      </c>
      <c r="AB629" s="22">
        <v>278.67399999999998</v>
      </c>
      <c r="AC629" s="7" t="b">
        <v>0</v>
      </c>
      <c r="AD629" s="7">
        <v>2.9300000000000002E-4</v>
      </c>
      <c r="AE629" s="7" t="s">
        <v>1623</v>
      </c>
      <c r="AF629" s="265"/>
      <c r="AG629" s="258">
        <f t="shared" si="18"/>
        <v>0.28000000000000003</v>
      </c>
      <c r="AH629" s="7" t="str">
        <f t="shared" si="19"/>
        <v>NO</v>
      </c>
      <c r="AI629" s="265"/>
      <c r="AJ629" s="238"/>
      <c r="AK629" s="238"/>
      <c r="AL629" s="238"/>
      <c r="AM629" s="238"/>
      <c r="AN629" s="238"/>
      <c r="AO629" s="238"/>
      <c r="AP629" s="238"/>
      <c r="AQ629" s="238"/>
      <c r="AR629" s="238"/>
      <c r="AS629" s="238"/>
      <c r="AT629" s="238"/>
      <c r="AU629" s="238"/>
      <c r="AV629" s="238"/>
      <c r="AW629" s="238"/>
      <c r="AX629" s="238"/>
    </row>
    <row r="630" spans="1:50" ht="37" x14ac:dyDescent="0.2">
      <c r="A630" s="6" t="s">
        <v>1100</v>
      </c>
      <c r="B630" s="7" t="s">
        <v>1101</v>
      </c>
      <c r="C630" s="7" t="s">
        <v>1390</v>
      </c>
      <c r="D630" s="7">
        <v>1</v>
      </c>
      <c r="E630" s="7" t="s">
        <v>132</v>
      </c>
      <c r="F630" s="7">
        <v>19198887386</v>
      </c>
      <c r="G630" s="7">
        <v>19195794674</v>
      </c>
      <c r="H630" s="7">
        <v>1</v>
      </c>
      <c r="I630" s="7" t="s">
        <v>136</v>
      </c>
      <c r="J630" s="214" t="s">
        <v>1391</v>
      </c>
      <c r="M630" s="6" t="s">
        <v>1619</v>
      </c>
      <c r="N630" s="7" t="s">
        <v>1616</v>
      </c>
      <c r="O630" s="7" t="s">
        <v>1617</v>
      </c>
      <c r="P630" s="7">
        <v>606</v>
      </c>
      <c r="Q630" s="7">
        <v>-9.2233720368547697E+18</v>
      </c>
      <c r="R630" s="218" t="s">
        <v>1391</v>
      </c>
      <c r="S630" s="7" t="s">
        <v>1101</v>
      </c>
      <c r="T630" s="7" t="s">
        <v>2230</v>
      </c>
      <c r="U630" s="7" t="s">
        <v>2232</v>
      </c>
      <c r="V630" s="7">
        <v>6822.3720000000003</v>
      </c>
      <c r="W630" s="7">
        <v>117</v>
      </c>
      <c r="X630" s="7">
        <v>23</v>
      </c>
      <c r="Y630" s="7">
        <v>45</v>
      </c>
      <c r="Z630" s="7" t="s">
        <v>2261</v>
      </c>
      <c r="AA630" s="7" t="s">
        <v>2262</v>
      </c>
      <c r="AB630" s="22">
        <v>278.67399999999998</v>
      </c>
      <c r="AC630" s="7" t="b">
        <v>1</v>
      </c>
      <c r="AD630" s="7">
        <v>0.71706000000000003</v>
      </c>
      <c r="AE630" s="7" t="s">
        <v>1667</v>
      </c>
      <c r="AF630" s="265"/>
      <c r="AG630" s="258">
        <f t="shared" si="18"/>
        <v>0.28000000000000003</v>
      </c>
      <c r="AH630" s="7" t="str">
        <f t="shared" si="19"/>
        <v>YES</v>
      </c>
      <c r="AI630" s="265"/>
      <c r="AJ630" s="238"/>
      <c r="AK630" s="238"/>
      <c r="AL630" s="238"/>
      <c r="AM630" s="238"/>
      <c r="AN630" s="238"/>
      <c r="AO630" s="238"/>
      <c r="AP630" s="238"/>
      <c r="AQ630" s="238"/>
      <c r="AR630" s="238"/>
      <c r="AS630" s="238"/>
      <c r="AT630" s="238"/>
      <c r="AU630" s="238"/>
      <c r="AV630" s="238"/>
      <c r="AW630" s="238"/>
      <c r="AX630" s="238"/>
    </row>
    <row r="631" spans="1:50" ht="25" x14ac:dyDescent="0.2">
      <c r="A631" s="6" t="s">
        <v>1100</v>
      </c>
      <c r="B631" s="7" t="s">
        <v>1101</v>
      </c>
      <c r="C631" s="7" t="s">
        <v>1392</v>
      </c>
      <c r="D631" s="7">
        <v>1</v>
      </c>
      <c r="E631" s="7" t="s">
        <v>132</v>
      </c>
      <c r="F631" s="7">
        <v>19198887386</v>
      </c>
      <c r="G631" s="7">
        <v>19195794674</v>
      </c>
      <c r="H631" s="7">
        <v>1</v>
      </c>
      <c r="I631" s="7" t="s">
        <v>136</v>
      </c>
      <c r="J631" s="211" t="s">
        <v>1393</v>
      </c>
      <c r="M631" s="6" t="s">
        <v>1619</v>
      </c>
      <c r="N631" s="7" t="s">
        <v>1616</v>
      </c>
      <c r="O631" s="7" t="s">
        <v>1617</v>
      </c>
      <c r="P631" s="7">
        <v>607</v>
      </c>
      <c r="Q631" s="7">
        <v>-9.2233720368547697E+18</v>
      </c>
      <c r="R631" s="211" t="s">
        <v>1393</v>
      </c>
      <c r="S631" s="7" t="s">
        <v>1101</v>
      </c>
      <c r="T631" s="7" t="s">
        <v>2230</v>
      </c>
      <c r="U631" s="7" t="s">
        <v>2232</v>
      </c>
      <c r="V631" s="7">
        <v>6822.3720000000003</v>
      </c>
      <c r="W631" s="7">
        <v>69</v>
      </c>
      <c r="X631" s="7">
        <v>12</v>
      </c>
      <c r="Y631" s="7">
        <v>27</v>
      </c>
      <c r="Z631" s="7" t="s">
        <v>2262</v>
      </c>
      <c r="AA631" s="7" t="s">
        <v>2263</v>
      </c>
      <c r="AB631" s="22">
        <v>278.67399999999998</v>
      </c>
      <c r="AC631" s="7" t="b">
        <v>0</v>
      </c>
      <c r="AD631" s="7">
        <v>1.0923E-2</v>
      </c>
      <c r="AE631" s="7" t="s">
        <v>1623</v>
      </c>
      <c r="AF631" s="265"/>
      <c r="AG631" s="258">
        <f t="shared" si="18"/>
        <v>0.28000000000000003</v>
      </c>
      <c r="AH631" s="7" t="str">
        <f t="shared" si="19"/>
        <v>NO</v>
      </c>
      <c r="AI631" s="265"/>
      <c r="AJ631" s="238"/>
      <c r="AK631" s="238"/>
      <c r="AL631" s="238"/>
      <c r="AM631" s="238"/>
      <c r="AN631" s="238"/>
      <c r="AO631" s="238"/>
      <c r="AP631" s="238"/>
      <c r="AQ631" s="238"/>
      <c r="AR631" s="238"/>
      <c r="AS631" s="238"/>
      <c r="AT631" s="238"/>
      <c r="AU631" s="238"/>
      <c r="AV631" s="238"/>
      <c r="AW631" s="238"/>
      <c r="AX631" s="238"/>
    </row>
    <row r="632" spans="1:50" ht="25" x14ac:dyDescent="0.2">
      <c r="A632" s="6" t="s">
        <v>1100</v>
      </c>
      <c r="B632" s="7" t="s">
        <v>1101</v>
      </c>
      <c r="C632" s="7" t="s">
        <v>1394</v>
      </c>
      <c r="D632" s="7">
        <v>1</v>
      </c>
      <c r="E632" s="7" t="s">
        <v>132</v>
      </c>
      <c r="F632" s="7">
        <v>19198887386</v>
      </c>
      <c r="G632" s="7">
        <v>19195794674</v>
      </c>
      <c r="H632" s="7">
        <v>1</v>
      </c>
      <c r="I632" s="7" t="s">
        <v>136</v>
      </c>
      <c r="J632" s="211" t="s">
        <v>1395</v>
      </c>
      <c r="M632" s="6" t="s">
        <v>1619</v>
      </c>
      <c r="N632" s="7" t="s">
        <v>1616</v>
      </c>
      <c r="O632" s="7" t="s">
        <v>1617</v>
      </c>
      <c r="P632" s="7">
        <v>608</v>
      </c>
      <c r="Q632" s="7">
        <v>-9.2233720368547697E+18</v>
      </c>
      <c r="R632" s="211" t="s">
        <v>1395</v>
      </c>
      <c r="S632" s="7" t="s">
        <v>1101</v>
      </c>
      <c r="T632" s="7" t="s">
        <v>2264</v>
      </c>
      <c r="U632" s="7" t="s">
        <v>2266</v>
      </c>
      <c r="V632" s="7">
        <v>8917.5679999999993</v>
      </c>
      <c r="W632" s="7">
        <v>77</v>
      </c>
      <c r="X632" s="7">
        <v>11</v>
      </c>
      <c r="Y632" s="7">
        <v>28</v>
      </c>
      <c r="Z632" s="7" t="s">
        <v>2264</v>
      </c>
      <c r="AA632" s="7" t="s">
        <v>2265</v>
      </c>
      <c r="AB632" s="22">
        <v>278.67399999999998</v>
      </c>
      <c r="AC632" s="7" t="b">
        <v>0</v>
      </c>
      <c r="AD632" s="7">
        <v>0.12031600000000001</v>
      </c>
      <c r="AE632" s="7" t="s">
        <v>1623</v>
      </c>
      <c r="AF632" s="265"/>
      <c r="AG632" s="258">
        <f t="shared" si="18"/>
        <v>0.28000000000000003</v>
      </c>
      <c r="AH632" s="7" t="str">
        <f t="shared" si="19"/>
        <v>NO</v>
      </c>
      <c r="AI632" s="265"/>
      <c r="AJ632" s="238"/>
      <c r="AK632" s="238"/>
      <c r="AL632" s="238"/>
      <c r="AM632" s="238"/>
      <c r="AN632" s="238"/>
      <c r="AO632" s="238"/>
      <c r="AP632" s="238"/>
      <c r="AQ632" s="238"/>
      <c r="AR632" s="238"/>
      <c r="AS632" s="238"/>
      <c r="AT632" s="238"/>
      <c r="AU632" s="238"/>
      <c r="AV632" s="238"/>
      <c r="AW632" s="238"/>
      <c r="AX632" s="238"/>
    </row>
    <row r="633" spans="1:50" ht="37" x14ac:dyDescent="0.2">
      <c r="A633" s="6" t="s">
        <v>1100</v>
      </c>
      <c r="B633" s="7" t="s">
        <v>1101</v>
      </c>
      <c r="C633" s="7" t="s">
        <v>1396</v>
      </c>
      <c r="D633" s="7">
        <v>1</v>
      </c>
      <c r="E633" s="7" t="s">
        <v>132</v>
      </c>
      <c r="F633" s="7">
        <v>19198887386</v>
      </c>
      <c r="G633" s="7">
        <v>19195794674</v>
      </c>
      <c r="H633" s="7">
        <v>1</v>
      </c>
      <c r="I633" s="7" t="s">
        <v>136</v>
      </c>
      <c r="J633" s="213" t="s">
        <v>1397</v>
      </c>
      <c r="M633" s="6" t="s">
        <v>1619</v>
      </c>
      <c r="N633" s="7" t="s">
        <v>1616</v>
      </c>
      <c r="O633" s="7" t="s">
        <v>1617</v>
      </c>
      <c r="P633" s="7">
        <v>609</v>
      </c>
      <c r="Q633" s="7">
        <v>-9.2233720368547697E+18</v>
      </c>
      <c r="R633" s="213" t="s">
        <v>1397</v>
      </c>
      <c r="S633" s="7" t="s">
        <v>1101</v>
      </c>
      <c r="T633" s="7" t="s">
        <v>2264</v>
      </c>
      <c r="U633" s="7" t="s">
        <v>2266</v>
      </c>
      <c r="V633" s="7">
        <v>8917.5679999999993</v>
      </c>
      <c r="W633" s="7">
        <v>91</v>
      </c>
      <c r="X633" s="7">
        <v>14</v>
      </c>
      <c r="Y633" s="7">
        <v>28</v>
      </c>
      <c r="Z633" s="7" t="s">
        <v>2265</v>
      </c>
      <c r="AA633" s="7" t="s">
        <v>2267</v>
      </c>
      <c r="AB633" s="22">
        <v>278.67399999999998</v>
      </c>
      <c r="AC633" s="7" t="b">
        <v>0</v>
      </c>
      <c r="AD633" s="7">
        <v>0.15929099999999999</v>
      </c>
      <c r="AE633" s="7" t="s">
        <v>1623</v>
      </c>
      <c r="AF633" s="265"/>
      <c r="AG633" s="258">
        <f t="shared" si="18"/>
        <v>0.28000000000000003</v>
      </c>
      <c r="AH633" s="7" t="str">
        <f t="shared" si="19"/>
        <v>NO</v>
      </c>
      <c r="AI633" s="265"/>
      <c r="AJ633" s="238"/>
      <c r="AK633" s="238"/>
      <c r="AL633" s="238"/>
      <c r="AM633" s="238"/>
      <c r="AN633" s="238"/>
      <c r="AO633" s="238"/>
      <c r="AP633" s="238"/>
      <c r="AQ633" s="238"/>
      <c r="AR633" s="238"/>
      <c r="AS633" s="238"/>
      <c r="AT633" s="238"/>
      <c r="AU633" s="238"/>
      <c r="AV633" s="238"/>
      <c r="AW633" s="238"/>
      <c r="AX633" s="238"/>
    </row>
    <row r="634" spans="1:50" ht="25" x14ac:dyDescent="0.2">
      <c r="A634" s="6" t="s">
        <v>1100</v>
      </c>
      <c r="B634" s="7" t="s">
        <v>1101</v>
      </c>
      <c r="C634" s="7" t="s">
        <v>1398</v>
      </c>
      <c r="D634" s="7">
        <v>1</v>
      </c>
      <c r="E634" s="7" t="s">
        <v>132</v>
      </c>
      <c r="F634" s="7">
        <v>19198887386</v>
      </c>
      <c r="G634" s="7">
        <v>19195794674</v>
      </c>
      <c r="H634" s="7">
        <v>1</v>
      </c>
      <c r="I634" s="7" t="s">
        <v>136</v>
      </c>
      <c r="J634" s="213" t="s">
        <v>1399</v>
      </c>
      <c r="M634" s="6" t="s">
        <v>1619</v>
      </c>
      <c r="N634" s="7" t="s">
        <v>1616</v>
      </c>
      <c r="O634" s="7" t="s">
        <v>1617</v>
      </c>
      <c r="P634" s="7">
        <v>610</v>
      </c>
      <c r="Q634" s="7">
        <v>-9.2233720368547697E+18</v>
      </c>
      <c r="R634" s="213" t="s">
        <v>1399</v>
      </c>
      <c r="S634" s="7" t="s">
        <v>1101</v>
      </c>
      <c r="T634" s="7" t="s">
        <v>2264</v>
      </c>
      <c r="U634" s="7" t="s">
        <v>2266</v>
      </c>
      <c r="V634" s="7">
        <v>8917.5679999999993</v>
      </c>
      <c r="W634" s="7">
        <v>60</v>
      </c>
      <c r="X634" s="7">
        <v>11</v>
      </c>
      <c r="Y634" s="7">
        <v>23</v>
      </c>
      <c r="Z634" s="7" t="s">
        <v>2267</v>
      </c>
      <c r="AA634" s="7" t="s">
        <v>2268</v>
      </c>
      <c r="AB634" s="22">
        <v>278.67399999999998</v>
      </c>
      <c r="AC634" s="7" t="b">
        <v>0</v>
      </c>
      <c r="AD634" s="7">
        <v>0.45278000000000002</v>
      </c>
      <c r="AE634" s="7" t="s">
        <v>1623</v>
      </c>
      <c r="AF634" s="265"/>
      <c r="AG634" s="258">
        <f t="shared" si="18"/>
        <v>0.28000000000000003</v>
      </c>
      <c r="AH634" s="7" t="str">
        <f>IF(OR(AC634="",AC634=FALSE),"NO","YES")</f>
        <v>NO</v>
      </c>
      <c r="AI634" s="265"/>
      <c r="AJ634" s="238"/>
      <c r="AK634" s="238"/>
      <c r="AL634" s="238"/>
      <c r="AM634" s="238"/>
      <c r="AN634" s="238"/>
      <c r="AO634" s="238"/>
      <c r="AP634" s="238"/>
      <c r="AQ634" s="238"/>
      <c r="AR634" s="238"/>
      <c r="AS634" s="238"/>
      <c r="AT634" s="238"/>
      <c r="AU634" s="238"/>
      <c r="AV634" s="238"/>
      <c r="AW634" s="238"/>
      <c r="AX634" s="238"/>
    </row>
    <row r="635" spans="1:50" ht="49" x14ac:dyDescent="0.2">
      <c r="A635" s="6" t="s">
        <v>1100</v>
      </c>
      <c r="B635" s="7" t="s">
        <v>1101</v>
      </c>
      <c r="C635" s="7" t="s">
        <v>1400</v>
      </c>
      <c r="D635" s="7">
        <v>1</v>
      </c>
      <c r="E635" s="7" t="s">
        <v>132</v>
      </c>
      <c r="F635" s="7">
        <v>19198887386</v>
      </c>
      <c r="G635" s="7">
        <v>19195794674</v>
      </c>
      <c r="H635" s="7">
        <v>1</v>
      </c>
      <c r="I635" s="7" t="s">
        <v>136</v>
      </c>
      <c r="J635" s="212" t="s">
        <v>1401</v>
      </c>
      <c r="M635" s="6" t="s">
        <v>1619</v>
      </c>
      <c r="N635" s="7" t="s">
        <v>1616</v>
      </c>
      <c r="O635" s="7" t="s">
        <v>1617</v>
      </c>
      <c r="P635" s="7">
        <v>611</v>
      </c>
      <c r="Q635" s="7">
        <v>-9.2233720368547697E+18</v>
      </c>
      <c r="R635" s="217" t="s">
        <v>1401</v>
      </c>
      <c r="S635" s="7" t="s">
        <v>1101</v>
      </c>
      <c r="T635" s="7" t="s">
        <v>2264</v>
      </c>
      <c r="U635" s="7" t="s">
        <v>2266</v>
      </c>
      <c r="V635" s="7">
        <v>8917.5679999999993</v>
      </c>
      <c r="W635" s="7">
        <v>121</v>
      </c>
      <c r="X635" s="7">
        <v>16</v>
      </c>
      <c r="Y635" s="7">
        <v>68</v>
      </c>
      <c r="Z635" s="7" t="s">
        <v>2268</v>
      </c>
      <c r="AA635" s="7" t="s">
        <v>2269</v>
      </c>
      <c r="AB635" s="22">
        <v>278.67399999999998</v>
      </c>
      <c r="AC635" s="7" t="b">
        <v>0</v>
      </c>
      <c r="AD635" s="7">
        <v>5.6639999999999998E-3</v>
      </c>
      <c r="AE635" s="7" t="s">
        <v>1623</v>
      </c>
      <c r="AF635" s="265"/>
      <c r="AG635" s="258">
        <f t="shared" si="18"/>
        <v>0.28000000000000003</v>
      </c>
      <c r="AH635" s="7" t="str">
        <f t="shared" ref="AH635:AH698" si="20">IF(OR(AC635="",AC635=FALSE),"NO","YES")</f>
        <v>NO</v>
      </c>
      <c r="AI635" s="265"/>
      <c r="AJ635" s="238"/>
      <c r="AK635" s="238"/>
      <c r="AL635" s="238"/>
      <c r="AM635" s="238"/>
      <c r="AN635" s="238"/>
      <c r="AO635" s="238"/>
      <c r="AP635" s="238"/>
      <c r="AQ635" s="238"/>
      <c r="AR635" s="238"/>
      <c r="AS635" s="238"/>
      <c r="AT635" s="238"/>
      <c r="AU635" s="238"/>
      <c r="AV635" s="238"/>
      <c r="AW635" s="238"/>
      <c r="AX635" s="238"/>
    </row>
    <row r="636" spans="1:50" ht="25" x14ac:dyDescent="0.2">
      <c r="A636" s="6" t="s">
        <v>1100</v>
      </c>
      <c r="B636" s="7" t="s">
        <v>1101</v>
      </c>
      <c r="C636" s="7" t="s">
        <v>1402</v>
      </c>
      <c r="D636" s="7">
        <v>1</v>
      </c>
      <c r="E636" s="7" t="s">
        <v>132</v>
      </c>
      <c r="F636" s="7">
        <v>19198887386</v>
      </c>
      <c r="G636" s="7">
        <v>19195794674</v>
      </c>
      <c r="H636" s="7">
        <v>1</v>
      </c>
      <c r="I636" s="7" t="s">
        <v>136</v>
      </c>
      <c r="J636" s="211" t="s">
        <v>1403</v>
      </c>
      <c r="M636" s="6" t="s">
        <v>1619</v>
      </c>
      <c r="N636" s="7" t="s">
        <v>1616</v>
      </c>
      <c r="O636" s="7" t="s">
        <v>1617</v>
      </c>
      <c r="P636" s="7">
        <v>612</v>
      </c>
      <c r="Q636" s="7">
        <v>-9.2233720368547697E+18</v>
      </c>
      <c r="R636" s="211" t="s">
        <v>1403</v>
      </c>
      <c r="S636" s="7" t="s">
        <v>1101</v>
      </c>
      <c r="T636" s="7" t="s">
        <v>2264</v>
      </c>
      <c r="U636" s="7" t="s">
        <v>2266</v>
      </c>
      <c r="V636" s="7">
        <v>8917.5679999999993</v>
      </c>
      <c r="W636" s="7">
        <v>64</v>
      </c>
      <c r="X636" s="7">
        <v>8</v>
      </c>
      <c r="Y636" s="7">
        <v>24</v>
      </c>
      <c r="Z636" s="7" t="s">
        <v>2269</v>
      </c>
      <c r="AA636" s="7" t="s">
        <v>2270</v>
      </c>
      <c r="AB636" s="22">
        <v>278.67399999999998</v>
      </c>
      <c r="AC636" s="7" t="b">
        <v>0</v>
      </c>
      <c r="AD636" s="7">
        <v>0.13306499999999999</v>
      </c>
      <c r="AE636" s="7" t="s">
        <v>1623</v>
      </c>
      <c r="AF636" s="265"/>
      <c r="AG636" s="258">
        <f t="shared" si="18"/>
        <v>0.28000000000000003</v>
      </c>
      <c r="AH636" s="7" t="str">
        <f t="shared" si="20"/>
        <v>NO</v>
      </c>
      <c r="AI636" s="265"/>
      <c r="AJ636" s="238"/>
      <c r="AK636" s="238"/>
      <c r="AL636" s="238"/>
      <c r="AM636" s="238"/>
      <c r="AN636" s="238"/>
      <c r="AO636" s="238"/>
      <c r="AP636" s="238"/>
      <c r="AQ636" s="238"/>
      <c r="AR636" s="238"/>
      <c r="AS636" s="238"/>
      <c r="AT636" s="238"/>
      <c r="AU636" s="238"/>
      <c r="AV636" s="238"/>
      <c r="AW636" s="238"/>
      <c r="AX636" s="238"/>
    </row>
    <row r="637" spans="1:50" ht="37" x14ac:dyDescent="0.2">
      <c r="A637" s="6" t="s">
        <v>1100</v>
      </c>
      <c r="B637" s="7" t="s">
        <v>1101</v>
      </c>
      <c r="C637" s="7" t="s">
        <v>1404</v>
      </c>
      <c r="D637" s="7">
        <v>1</v>
      </c>
      <c r="E637" s="7" t="s">
        <v>132</v>
      </c>
      <c r="F637" s="7">
        <v>19198887386</v>
      </c>
      <c r="G637" s="7">
        <v>19195794674</v>
      </c>
      <c r="H637" s="7">
        <v>1</v>
      </c>
      <c r="I637" s="7" t="s">
        <v>136</v>
      </c>
      <c r="J637" s="212" t="s">
        <v>1405</v>
      </c>
      <c r="M637" s="6" t="s">
        <v>1619</v>
      </c>
      <c r="N637" s="7" t="s">
        <v>1616</v>
      </c>
      <c r="O637" s="7" t="s">
        <v>1617</v>
      </c>
      <c r="P637" s="7">
        <v>613</v>
      </c>
      <c r="Q637" s="7">
        <v>-9.2233720368547697E+18</v>
      </c>
      <c r="R637" s="217" t="s">
        <v>1405</v>
      </c>
      <c r="S637" s="7" t="s">
        <v>1101</v>
      </c>
      <c r="T637" s="7" t="s">
        <v>2264</v>
      </c>
      <c r="U637" s="7" t="s">
        <v>2266</v>
      </c>
      <c r="V637" s="7">
        <v>8917.5679999999993</v>
      </c>
      <c r="W637" s="7">
        <v>129</v>
      </c>
      <c r="X637" s="7">
        <v>22</v>
      </c>
      <c r="Y637" s="7">
        <v>53</v>
      </c>
      <c r="Z637" s="7" t="s">
        <v>2270</v>
      </c>
      <c r="AA637" s="7" t="s">
        <v>2271</v>
      </c>
      <c r="AB637" s="22">
        <v>278.67399999999998</v>
      </c>
      <c r="AC637" s="7" t="b">
        <v>0</v>
      </c>
      <c r="AD637" s="7">
        <v>3.483E-3</v>
      </c>
      <c r="AE637" s="7" t="s">
        <v>1623</v>
      </c>
      <c r="AF637" s="265"/>
      <c r="AG637" s="258">
        <f t="shared" si="18"/>
        <v>0.28000000000000003</v>
      </c>
      <c r="AH637" s="7" t="str">
        <f t="shared" si="20"/>
        <v>NO</v>
      </c>
      <c r="AI637" s="265"/>
      <c r="AJ637" s="238"/>
      <c r="AK637" s="238"/>
      <c r="AL637" s="238"/>
      <c r="AM637" s="238"/>
      <c r="AN637" s="238"/>
      <c r="AO637" s="238"/>
      <c r="AP637" s="238"/>
      <c r="AQ637" s="238"/>
      <c r="AR637" s="238"/>
      <c r="AS637" s="238"/>
      <c r="AT637" s="238"/>
      <c r="AU637" s="238"/>
      <c r="AV637" s="238"/>
      <c r="AW637" s="238"/>
      <c r="AX637" s="238"/>
    </row>
    <row r="638" spans="1:50" ht="37" x14ac:dyDescent="0.2">
      <c r="A638" s="6" t="s">
        <v>1100</v>
      </c>
      <c r="B638" s="7" t="s">
        <v>1101</v>
      </c>
      <c r="C638" s="7" t="s">
        <v>1406</v>
      </c>
      <c r="D638" s="7">
        <v>1</v>
      </c>
      <c r="E638" s="7" t="s">
        <v>132</v>
      </c>
      <c r="F638" s="7">
        <v>19198887386</v>
      </c>
      <c r="G638" s="7">
        <v>19195794674</v>
      </c>
      <c r="H638" s="7">
        <v>1</v>
      </c>
      <c r="I638" s="7" t="s">
        <v>136</v>
      </c>
      <c r="J638" s="212" t="s">
        <v>1407</v>
      </c>
      <c r="M638" s="6" t="s">
        <v>1619</v>
      </c>
      <c r="N638" s="7" t="s">
        <v>1616</v>
      </c>
      <c r="O638" s="7" t="s">
        <v>1617</v>
      </c>
      <c r="P638" s="7">
        <v>614</v>
      </c>
      <c r="Q638" s="7">
        <v>-9.2233720368547697E+18</v>
      </c>
      <c r="R638" s="217" t="s">
        <v>1407</v>
      </c>
      <c r="S638" s="7" t="s">
        <v>1101</v>
      </c>
      <c r="T638" s="7" t="s">
        <v>2264</v>
      </c>
      <c r="U638" s="7" t="s">
        <v>2266</v>
      </c>
      <c r="V638" s="7">
        <v>8917.5679999999993</v>
      </c>
      <c r="W638" s="7">
        <v>134</v>
      </c>
      <c r="X638" s="7">
        <v>24</v>
      </c>
      <c r="Y638" s="7">
        <v>53</v>
      </c>
      <c r="Z638" s="7" t="s">
        <v>2271</v>
      </c>
      <c r="AA638" s="7" t="s">
        <v>2272</v>
      </c>
      <c r="AB638" s="22">
        <v>278.67399999999998</v>
      </c>
      <c r="AC638" s="7" t="b">
        <v>0</v>
      </c>
      <c r="AD638" s="7">
        <v>4.5435000000000003E-2</v>
      </c>
      <c r="AE638" s="7" t="s">
        <v>1623</v>
      </c>
      <c r="AF638" s="265"/>
      <c r="AG638" s="258">
        <f t="shared" si="18"/>
        <v>0.28000000000000003</v>
      </c>
      <c r="AH638" s="7" t="str">
        <f t="shared" si="20"/>
        <v>NO</v>
      </c>
      <c r="AI638" s="265"/>
      <c r="AJ638" s="238"/>
      <c r="AK638" s="238"/>
      <c r="AL638" s="238"/>
      <c r="AM638" s="238"/>
      <c r="AN638" s="238"/>
      <c r="AO638" s="238"/>
      <c r="AP638" s="238"/>
      <c r="AQ638" s="238"/>
      <c r="AR638" s="238"/>
      <c r="AS638" s="238"/>
      <c r="AT638" s="238"/>
      <c r="AU638" s="238"/>
      <c r="AV638" s="238"/>
      <c r="AW638" s="238"/>
      <c r="AX638" s="238"/>
    </row>
    <row r="639" spans="1:50" ht="61" x14ac:dyDescent="0.2">
      <c r="A639" s="6" t="s">
        <v>1100</v>
      </c>
      <c r="B639" s="7" t="s">
        <v>1101</v>
      </c>
      <c r="C639" s="7" t="s">
        <v>1408</v>
      </c>
      <c r="D639" s="7">
        <v>1</v>
      </c>
      <c r="E639" s="7" t="s">
        <v>132</v>
      </c>
      <c r="F639" s="7">
        <v>19198887386</v>
      </c>
      <c r="G639" s="7">
        <v>19195794674</v>
      </c>
      <c r="H639" s="7">
        <v>1</v>
      </c>
      <c r="I639" s="7" t="s">
        <v>136</v>
      </c>
      <c r="J639" s="211" t="s">
        <v>1409</v>
      </c>
      <c r="M639" s="6" t="s">
        <v>1619</v>
      </c>
      <c r="N639" s="7" t="s">
        <v>1616</v>
      </c>
      <c r="O639" s="7" t="s">
        <v>1617</v>
      </c>
      <c r="P639" s="7">
        <v>615</v>
      </c>
      <c r="Q639" s="7">
        <v>-9.2233720368547697E+18</v>
      </c>
      <c r="R639" s="211" t="s">
        <v>1409</v>
      </c>
      <c r="S639" s="7" t="s">
        <v>1101</v>
      </c>
      <c r="T639" s="7" t="s">
        <v>2264</v>
      </c>
      <c r="U639" s="7" t="s">
        <v>2266</v>
      </c>
      <c r="V639" s="7">
        <v>8917.5679999999993</v>
      </c>
      <c r="W639" s="7">
        <v>169</v>
      </c>
      <c r="X639" s="7">
        <v>24</v>
      </c>
      <c r="Y639" s="7">
        <v>58</v>
      </c>
      <c r="Z639" s="7" t="s">
        <v>2272</v>
      </c>
      <c r="AA639" s="7" t="s">
        <v>2273</v>
      </c>
      <c r="AB639" s="22">
        <v>278.67399999999998</v>
      </c>
      <c r="AC639" s="7" t="b">
        <v>0</v>
      </c>
      <c r="AD639" s="7">
        <v>0.11543200000000001</v>
      </c>
      <c r="AE639" s="7" t="s">
        <v>1623</v>
      </c>
      <c r="AF639" s="265"/>
      <c r="AG639" s="258">
        <f t="shared" si="18"/>
        <v>0.28000000000000003</v>
      </c>
      <c r="AH639" s="7" t="str">
        <f t="shared" si="20"/>
        <v>NO</v>
      </c>
      <c r="AI639" s="265"/>
      <c r="AJ639" s="238"/>
      <c r="AK639" s="238"/>
      <c r="AL639" s="238"/>
      <c r="AM639" s="238"/>
      <c r="AN639" s="238"/>
      <c r="AO639" s="238"/>
      <c r="AP639" s="238"/>
      <c r="AQ639" s="238"/>
      <c r="AR639" s="238"/>
      <c r="AS639" s="238"/>
      <c r="AT639" s="238"/>
      <c r="AU639" s="238"/>
      <c r="AV639" s="238"/>
      <c r="AW639" s="238"/>
      <c r="AX639" s="238"/>
    </row>
    <row r="640" spans="1:50" ht="49" x14ac:dyDescent="0.2">
      <c r="A640" s="6" t="s">
        <v>1100</v>
      </c>
      <c r="B640" s="7" t="s">
        <v>1101</v>
      </c>
      <c r="C640" s="7" t="s">
        <v>1410</v>
      </c>
      <c r="D640" s="7">
        <v>1</v>
      </c>
      <c r="E640" s="7" t="s">
        <v>132</v>
      </c>
      <c r="F640" s="7">
        <v>19198887386</v>
      </c>
      <c r="G640" s="7">
        <v>19195794674</v>
      </c>
      <c r="H640" s="7">
        <v>1</v>
      </c>
      <c r="I640" s="7" t="s">
        <v>136</v>
      </c>
      <c r="J640" s="213" t="s">
        <v>1411</v>
      </c>
      <c r="M640" s="6" t="s">
        <v>1619</v>
      </c>
      <c r="N640" s="7" t="s">
        <v>1616</v>
      </c>
      <c r="O640" s="7" t="s">
        <v>1617</v>
      </c>
      <c r="P640" s="7">
        <v>616</v>
      </c>
      <c r="Q640" s="7">
        <v>-9.2233720368547697E+18</v>
      </c>
      <c r="R640" s="213" t="s">
        <v>1411</v>
      </c>
      <c r="S640" s="7" t="s">
        <v>1101</v>
      </c>
      <c r="T640" s="7" t="s">
        <v>2264</v>
      </c>
      <c r="U640" s="7" t="s">
        <v>2266</v>
      </c>
      <c r="V640" s="7">
        <v>8917.5679999999993</v>
      </c>
      <c r="W640" s="7">
        <v>139</v>
      </c>
      <c r="X640" s="7">
        <v>24</v>
      </c>
      <c r="Y640" s="7">
        <v>34</v>
      </c>
      <c r="Z640" s="7" t="s">
        <v>2273</v>
      </c>
      <c r="AA640" s="7" t="s">
        <v>2274</v>
      </c>
      <c r="AB640" s="22">
        <v>278.67399999999998</v>
      </c>
      <c r="AC640" s="7" t="b">
        <v>0</v>
      </c>
      <c r="AD640" s="7">
        <v>1.4300000000000001E-4</v>
      </c>
      <c r="AE640" s="7" t="s">
        <v>1623</v>
      </c>
      <c r="AF640" s="265"/>
      <c r="AG640" s="258">
        <f t="shared" si="18"/>
        <v>0.28000000000000003</v>
      </c>
      <c r="AH640" s="7" t="str">
        <f t="shared" si="20"/>
        <v>NO</v>
      </c>
      <c r="AI640" s="265"/>
      <c r="AJ640" s="238"/>
      <c r="AK640" s="238"/>
      <c r="AL640" s="238"/>
      <c r="AM640" s="238"/>
      <c r="AN640" s="238"/>
      <c r="AO640" s="238"/>
      <c r="AP640" s="238"/>
      <c r="AQ640" s="238"/>
      <c r="AR640" s="238"/>
      <c r="AS640" s="238"/>
      <c r="AT640" s="238"/>
      <c r="AU640" s="238"/>
      <c r="AV640" s="238"/>
      <c r="AW640" s="238"/>
      <c r="AX640" s="238"/>
    </row>
    <row r="641" spans="1:50" ht="49" x14ac:dyDescent="0.2">
      <c r="A641" s="6" t="s">
        <v>1100</v>
      </c>
      <c r="B641" s="7" t="s">
        <v>1101</v>
      </c>
      <c r="C641" s="7" t="s">
        <v>1412</v>
      </c>
      <c r="D641" s="7">
        <v>1</v>
      </c>
      <c r="E641" s="7" t="s">
        <v>132</v>
      </c>
      <c r="F641" s="7">
        <v>19198887386</v>
      </c>
      <c r="G641" s="7">
        <v>19195794674</v>
      </c>
      <c r="H641" s="7">
        <v>1</v>
      </c>
      <c r="I641" s="7" t="s">
        <v>136</v>
      </c>
      <c r="J641" s="211" t="s">
        <v>1413</v>
      </c>
      <c r="M641" s="6" t="s">
        <v>1619</v>
      </c>
      <c r="N641" s="7" t="s">
        <v>1616</v>
      </c>
      <c r="O641" s="7" t="s">
        <v>1617</v>
      </c>
      <c r="P641" s="7">
        <v>617</v>
      </c>
      <c r="Q641" s="7">
        <v>-9.2233720368547697E+18</v>
      </c>
      <c r="R641" s="211" t="s">
        <v>1413</v>
      </c>
      <c r="S641" s="7" t="s">
        <v>1101</v>
      </c>
      <c r="T641" s="7" t="s">
        <v>2264</v>
      </c>
      <c r="U641" s="7" t="s">
        <v>2266</v>
      </c>
      <c r="V641" s="7">
        <v>8917.5679999999993</v>
      </c>
      <c r="W641" s="7">
        <v>140</v>
      </c>
      <c r="X641" s="7">
        <v>17</v>
      </c>
      <c r="Y641" s="7">
        <v>37</v>
      </c>
      <c r="Z641" s="7" t="s">
        <v>2274</v>
      </c>
      <c r="AA641" s="7" t="s">
        <v>2275</v>
      </c>
      <c r="AB641" s="22">
        <v>278.67399999999998</v>
      </c>
      <c r="AC641" s="7" t="b">
        <v>1</v>
      </c>
      <c r="AD641" s="7">
        <v>0.71091199999999999</v>
      </c>
      <c r="AE641" s="7" t="s">
        <v>1667</v>
      </c>
      <c r="AF641" s="265"/>
      <c r="AG641" s="258">
        <f t="shared" si="18"/>
        <v>0.28000000000000003</v>
      </c>
      <c r="AH641" s="7" t="str">
        <f t="shared" si="20"/>
        <v>YES</v>
      </c>
      <c r="AI641" s="265"/>
      <c r="AJ641" s="238"/>
      <c r="AK641" s="238"/>
      <c r="AL641" s="238"/>
      <c r="AM641" s="238"/>
      <c r="AN641" s="238"/>
      <c r="AO641" s="238"/>
      <c r="AP641" s="238"/>
      <c r="AQ641" s="238"/>
      <c r="AR641" s="238"/>
      <c r="AS641" s="238"/>
      <c r="AT641" s="238"/>
      <c r="AU641" s="238"/>
      <c r="AV641" s="238"/>
      <c r="AW641" s="238"/>
      <c r="AX641" s="238"/>
    </row>
    <row r="642" spans="1:50" ht="37" x14ac:dyDescent="0.2">
      <c r="A642" s="6" t="s">
        <v>1100</v>
      </c>
      <c r="B642" s="7" t="s">
        <v>1101</v>
      </c>
      <c r="C642" s="7" t="s">
        <v>1414</v>
      </c>
      <c r="D642" s="7">
        <v>1</v>
      </c>
      <c r="E642" s="7" t="s">
        <v>132</v>
      </c>
      <c r="F642" s="7">
        <v>19198887386</v>
      </c>
      <c r="G642" s="7">
        <v>19195794674</v>
      </c>
      <c r="H642" s="7">
        <v>1</v>
      </c>
      <c r="I642" s="7" t="s">
        <v>136</v>
      </c>
      <c r="J642" s="212" t="s">
        <v>1415</v>
      </c>
      <c r="M642" s="6" t="s">
        <v>1619</v>
      </c>
      <c r="N642" s="7" t="s">
        <v>1616</v>
      </c>
      <c r="O642" s="7" t="s">
        <v>1617</v>
      </c>
      <c r="P642" s="7">
        <v>618</v>
      </c>
      <c r="Q642" s="7">
        <v>-9.2233720368547697E+18</v>
      </c>
      <c r="R642" s="217" t="s">
        <v>1415</v>
      </c>
      <c r="S642" s="7" t="s">
        <v>1101</v>
      </c>
      <c r="T642" s="7" t="s">
        <v>2264</v>
      </c>
      <c r="U642" s="7" t="s">
        <v>2266</v>
      </c>
      <c r="V642" s="7">
        <v>8917.5679999999993</v>
      </c>
      <c r="W642" s="7">
        <v>136</v>
      </c>
      <c r="X642" s="7">
        <v>21</v>
      </c>
      <c r="Y642" s="7">
        <v>55</v>
      </c>
      <c r="Z642" s="7" t="s">
        <v>2275</v>
      </c>
      <c r="AA642" s="7" t="s">
        <v>2276</v>
      </c>
      <c r="AB642" s="22">
        <v>278.67399999999998</v>
      </c>
      <c r="AC642" s="7" t="b">
        <v>0</v>
      </c>
      <c r="AD642" s="7">
        <v>0.151562</v>
      </c>
      <c r="AE642" s="7" t="s">
        <v>1623</v>
      </c>
      <c r="AF642" s="265"/>
      <c r="AG642" s="258">
        <f t="shared" si="18"/>
        <v>0.28000000000000003</v>
      </c>
      <c r="AH642" s="7" t="str">
        <f t="shared" si="20"/>
        <v>NO</v>
      </c>
      <c r="AI642" s="265"/>
      <c r="AJ642" s="238"/>
      <c r="AK642" s="238"/>
      <c r="AL642" s="238"/>
      <c r="AM642" s="238"/>
      <c r="AN642" s="238"/>
      <c r="AO642" s="238"/>
      <c r="AP642" s="238"/>
      <c r="AQ642" s="238"/>
      <c r="AR642" s="238"/>
      <c r="AS642" s="238"/>
      <c r="AT642" s="238"/>
      <c r="AU642" s="238"/>
      <c r="AV642" s="238"/>
      <c r="AW642" s="238"/>
      <c r="AX642" s="238"/>
    </row>
    <row r="643" spans="1:50" ht="25" x14ac:dyDescent="0.2">
      <c r="A643" s="6" t="s">
        <v>1100</v>
      </c>
      <c r="B643" s="7" t="s">
        <v>1101</v>
      </c>
      <c r="C643" s="7" t="s">
        <v>1416</v>
      </c>
      <c r="D643" s="7">
        <v>1</v>
      </c>
      <c r="E643" s="7" t="s">
        <v>132</v>
      </c>
      <c r="F643" s="7">
        <v>19198887386</v>
      </c>
      <c r="G643" s="7">
        <v>19195794674</v>
      </c>
      <c r="H643" s="7">
        <v>1</v>
      </c>
      <c r="I643" s="7" t="s">
        <v>136</v>
      </c>
      <c r="J643" s="212" t="s">
        <v>1417</v>
      </c>
      <c r="M643" s="6" t="s">
        <v>1619</v>
      </c>
      <c r="N643" s="7" t="s">
        <v>1616</v>
      </c>
      <c r="O643" s="7" t="s">
        <v>1617</v>
      </c>
      <c r="P643" s="7">
        <v>619</v>
      </c>
      <c r="Q643" s="7">
        <v>-9.2233720368547697E+18</v>
      </c>
      <c r="R643" s="217" t="s">
        <v>1417</v>
      </c>
      <c r="S643" s="7" t="s">
        <v>1101</v>
      </c>
      <c r="T643" s="7" t="s">
        <v>2264</v>
      </c>
      <c r="U643" s="7" t="s">
        <v>2266</v>
      </c>
      <c r="V643" s="7">
        <v>8917.5679999999993</v>
      </c>
      <c r="W643" s="7">
        <v>58</v>
      </c>
      <c r="X643" s="7">
        <v>9</v>
      </c>
      <c r="Y643" s="7">
        <v>29</v>
      </c>
      <c r="Z643" s="7" t="s">
        <v>2276</v>
      </c>
      <c r="AA643" s="7" t="s">
        <v>2277</v>
      </c>
      <c r="AB643" s="22">
        <v>253.75700000000001</v>
      </c>
      <c r="AC643" s="7" t="b">
        <v>0</v>
      </c>
      <c r="AD643" s="7">
        <v>0.12709999999999999</v>
      </c>
      <c r="AE643" s="7" t="s">
        <v>1623</v>
      </c>
      <c r="AF643" s="265"/>
      <c r="AG643" s="258">
        <f t="shared" si="18"/>
        <v>0.25</v>
      </c>
      <c r="AH643" s="7" t="str">
        <f t="shared" si="20"/>
        <v>NO</v>
      </c>
      <c r="AI643" s="265"/>
      <c r="AJ643" s="238"/>
      <c r="AK643" s="238"/>
      <c r="AL643" s="238"/>
      <c r="AM643" s="238"/>
      <c r="AN643" s="238"/>
      <c r="AO643" s="238"/>
      <c r="AP643" s="238"/>
      <c r="AQ643" s="238"/>
      <c r="AR643" s="238"/>
      <c r="AS643" s="238"/>
      <c r="AT643" s="238"/>
      <c r="AU643" s="238"/>
      <c r="AV643" s="238"/>
      <c r="AW643" s="238"/>
      <c r="AX643" s="238"/>
    </row>
    <row r="644" spans="1:50" ht="25" x14ac:dyDescent="0.2">
      <c r="A644" s="6" t="s">
        <v>1100</v>
      </c>
      <c r="B644" s="7" t="s">
        <v>1101</v>
      </c>
      <c r="C644" s="7" t="s">
        <v>1418</v>
      </c>
      <c r="D644" s="7">
        <v>1</v>
      </c>
      <c r="E644" s="7" t="s">
        <v>132</v>
      </c>
      <c r="F644" s="7">
        <v>19198887386</v>
      </c>
      <c r="G644" s="7">
        <v>19195794674</v>
      </c>
      <c r="H644" s="7">
        <v>1</v>
      </c>
      <c r="I644" s="7" t="s">
        <v>136</v>
      </c>
      <c r="J644" s="213" t="s">
        <v>1419</v>
      </c>
      <c r="M644" s="6" t="s">
        <v>1619</v>
      </c>
      <c r="N644" s="7" t="s">
        <v>1616</v>
      </c>
      <c r="O644" s="7" t="s">
        <v>1617</v>
      </c>
      <c r="P644" s="7">
        <v>620</v>
      </c>
      <c r="Q644" s="7">
        <v>-9.2233720368547697E+18</v>
      </c>
      <c r="R644" s="213" t="s">
        <v>1419</v>
      </c>
      <c r="S644" s="7" t="s">
        <v>1101</v>
      </c>
      <c r="T644" s="7" t="s">
        <v>2264</v>
      </c>
      <c r="U644" s="7" t="s">
        <v>2266</v>
      </c>
      <c r="V644" s="7">
        <v>8917.5679999999993</v>
      </c>
      <c r="W644" s="7">
        <v>50</v>
      </c>
      <c r="X644" s="7">
        <v>10</v>
      </c>
      <c r="Y644" s="7">
        <v>21</v>
      </c>
      <c r="Z644" s="7" t="s">
        <v>2277</v>
      </c>
      <c r="AA644" s="7" t="s">
        <v>2278</v>
      </c>
      <c r="AB644" s="22">
        <v>253.75700000000001</v>
      </c>
      <c r="AC644" s="7" t="b">
        <v>0</v>
      </c>
      <c r="AD644" s="7">
        <v>3.3509999999999998E-3</v>
      </c>
      <c r="AE644" s="7" t="s">
        <v>1623</v>
      </c>
      <c r="AF644" s="265"/>
      <c r="AG644" s="258">
        <f t="shared" ref="AG644:AG707" si="21">ROUND(AB644/1000,2)</f>
        <v>0.25</v>
      </c>
      <c r="AH644" s="7" t="str">
        <f t="shared" si="20"/>
        <v>NO</v>
      </c>
      <c r="AI644" s="265"/>
      <c r="AJ644" s="238"/>
      <c r="AK644" s="238"/>
      <c r="AL644" s="238"/>
      <c r="AM644" s="238"/>
      <c r="AN644" s="238"/>
      <c r="AO644" s="238"/>
      <c r="AP644" s="238"/>
      <c r="AQ644" s="238"/>
      <c r="AR644" s="238"/>
      <c r="AS644" s="238"/>
      <c r="AT644" s="238"/>
      <c r="AU644" s="238"/>
      <c r="AV644" s="238"/>
      <c r="AW644" s="238"/>
      <c r="AX644" s="238"/>
    </row>
    <row r="645" spans="1:50" ht="25" x14ac:dyDescent="0.2">
      <c r="A645" s="6" t="s">
        <v>1100</v>
      </c>
      <c r="B645" s="7" t="s">
        <v>1101</v>
      </c>
      <c r="C645" s="7" t="s">
        <v>1420</v>
      </c>
      <c r="D645" s="7">
        <v>1</v>
      </c>
      <c r="E645" s="7" t="s">
        <v>132</v>
      </c>
      <c r="F645" s="7">
        <v>19198887386</v>
      </c>
      <c r="G645" s="7">
        <v>19195794674</v>
      </c>
      <c r="H645" s="7">
        <v>1</v>
      </c>
      <c r="I645" s="7" t="s">
        <v>136</v>
      </c>
      <c r="J645" s="212" t="s">
        <v>1421</v>
      </c>
      <c r="M645" s="6" t="s">
        <v>1619</v>
      </c>
      <c r="N645" s="7" t="s">
        <v>1616</v>
      </c>
      <c r="O645" s="7" t="s">
        <v>1617</v>
      </c>
      <c r="P645" s="7">
        <v>621</v>
      </c>
      <c r="Q645" s="7">
        <v>-9.2233720368547697E+18</v>
      </c>
      <c r="R645" s="217" t="s">
        <v>1421</v>
      </c>
      <c r="S645" s="7" t="s">
        <v>1101</v>
      </c>
      <c r="T645" s="7" t="s">
        <v>2264</v>
      </c>
      <c r="U645" s="7" t="s">
        <v>2266</v>
      </c>
      <c r="V645" s="7">
        <v>8917.5679999999993</v>
      </c>
      <c r="W645" s="7">
        <v>82</v>
      </c>
      <c r="X645" s="7">
        <v>14</v>
      </c>
      <c r="Y645" s="7">
        <v>36</v>
      </c>
      <c r="Z645" s="7" t="s">
        <v>2278</v>
      </c>
      <c r="AA645" s="7" t="s">
        <v>2279</v>
      </c>
      <c r="AB645" s="22">
        <v>253.75700000000001</v>
      </c>
      <c r="AC645" s="7" t="b">
        <v>1</v>
      </c>
      <c r="AD645" s="7">
        <v>0.99000299999999997</v>
      </c>
      <c r="AE645" s="7" t="s">
        <v>1667</v>
      </c>
      <c r="AF645" s="265"/>
      <c r="AG645" s="258">
        <f t="shared" si="21"/>
        <v>0.25</v>
      </c>
      <c r="AH645" s="7" t="str">
        <f t="shared" si="20"/>
        <v>YES</v>
      </c>
      <c r="AI645" s="265"/>
      <c r="AJ645" s="238"/>
      <c r="AK645" s="238"/>
      <c r="AL645" s="238"/>
      <c r="AM645" s="238"/>
      <c r="AN645" s="238"/>
      <c r="AO645" s="238"/>
      <c r="AP645" s="238"/>
      <c r="AQ645" s="238"/>
      <c r="AR645" s="238"/>
      <c r="AS645" s="238"/>
      <c r="AT645" s="238"/>
      <c r="AU645" s="238"/>
      <c r="AV645" s="238"/>
      <c r="AW645" s="238"/>
      <c r="AX645" s="238"/>
    </row>
    <row r="646" spans="1:50" ht="73" x14ac:dyDescent="0.2">
      <c r="A646" s="6" t="s">
        <v>1100</v>
      </c>
      <c r="B646" s="7" t="s">
        <v>1101</v>
      </c>
      <c r="C646" s="7" t="s">
        <v>1422</v>
      </c>
      <c r="D646" s="7">
        <v>1</v>
      </c>
      <c r="E646" s="7" t="s">
        <v>132</v>
      </c>
      <c r="F646" s="7">
        <v>19198887386</v>
      </c>
      <c r="G646" s="7">
        <v>19195794674</v>
      </c>
      <c r="H646" s="7">
        <v>1</v>
      </c>
      <c r="I646" s="7" t="s">
        <v>136</v>
      </c>
      <c r="J646" s="211" t="s">
        <v>1423</v>
      </c>
      <c r="M646" s="6" t="s">
        <v>1619</v>
      </c>
      <c r="N646" s="7" t="s">
        <v>1616</v>
      </c>
      <c r="O646" s="7" t="s">
        <v>1617</v>
      </c>
      <c r="P646" s="7">
        <v>622</v>
      </c>
      <c r="Q646" s="7">
        <v>-9.2233720368547697E+18</v>
      </c>
      <c r="R646" s="211" t="s">
        <v>1423</v>
      </c>
      <c r="S646" s="7" t="s">
        <v>1101</v>
      </c>
      <c r="T646" s="7" t="s">
        <v>2264</v>
      </c>
      <c r="U646" s="7" t="s">
        <v>2266</v>
      </c>
      <c r="V646" s="7">
        <v>8917.5679999999993</v>
      </c>
      <c r="W646" s="7">
        <v>188</v>
      </c>
      <c r="X646" s="7">
        <v>29</v>
      </c>
      <c r="Y646" s="7">
        <v>87</v>
      </c>
      <c r="Z646" s="7" t="s">
        <v>2279</v>
      </c>
      <c r="AA646" s="7" t="s">
        <v>2280</v>
      </c>
      <c r="AB646" s="22">
        <v>253.75700000000001</v>
      </c>
      <c r="AC646" s="7" t="b">
        <v>1</v>
      </c>
      <c r="AD646" s="7">
        <v>0.99899400000000005</v>
      </c>
      <c r="AE646" s="7" t="s">
        <v>1667</v>
      </c>
      <c r="AF646" s="265"/>
      <c r="AG646" s="258">
        <f t="shared" si="21"/>
        <v>0.25</v>
      </c>
      <c r="AH646" s="7" t="str">
        <f t="shared" si="20"/>
        <v>YES</v>
      </c>
      <c r="AI646" s="265"/>
      <c r="AJ646" s="238"/>
      <c r="AK646" s="238"/>
      <c r="AL646" s="238"/>
      <c r="AM646" s="238"/>
      <c r="AN646" s="238"/>
      <c r="AO646" s="238"/>
      <c r="AP646" s="238"/>
      <c r="AQ646" s="238"/>
      <c r="AR646" s="238"/>
      <c r="AS646" s="238"/>
      <c r="AT646" s="238"/>
      <c r="AU646" s="238"/>
      <c r="AV646" s="238"/>
      <c r="AW646" s="238"/>
      <c r="AX646" s="238"/>
    </row>
    <row r="647" spans="1:50" ht="37" x14ac:dyDescent="0.2">
      <c r="A647" s="6" t="s">
        <v>1100</v>
      </c>
      <c r="B647" s="7" t="s">
        <v>1101</v>
      </c>
      <c r="C647" s="7" t="s">
        <v>1424</v>
      </c>
      <c r="D647" s="7">
        <v>1</v>
      </c>
      <c r="E647" s="7" t="s">
        <v>132</v>
      </c>
      <c r="F647" s="7">
        <v>19198887386</v>
      </c>
      <c r="G647" s="7">
        <v>19195794674</v>
      </c>
      <c r="H647" s="7">
        <v>1</v>
      </c>
      <c r="I647" s="7" t="s">
        <v>136</v>
      </c>
      <c r="J647" s="212" t="s">
        <v>1425</v>
      </c>
      <c r="M647" s="6" t="s">
        <v>1619</v>
      </c>
      <c r="N647" s="7" t="s">
        <v>1616</v>
      </c>
      <c r="O647" s="7" t="s">
        <v>1617</v>
      </c>
      <c r="P647" s="7">
        <v>623</v>
      </c>
      <c r="Q647" s="7">
        <v>-9.2233720368547697E+18</v>
      </c>
      <c r="R647" s="217" t="s">
        <v>1425</v>
      </c>
      <c r="S647" s="7" t="s">
        <v>1101</v>
      </c>
      <c r="T647" s="7" t="s">
        <v>2264</v>
      </c>
      <c r="U647" s="7" t="s">
        <v>2266</v>
      </c>
      <c r="V647" s="7">
        <v>8917.5679999999993</v>
      </c>
      <c r="W647" s="7">
        <v>94</v>
      </c>
      <c r="X647" s="7">
        <v>15</v>
      </c>
      <c r="Y647" s="7">
        <v>41</v>
      </c>
      <c r="Z647" s="7" t="s">
        <v>2280</v>
      </c>
      <c r="AA647" s="7" t="s">
        <v>2281</v>
      </c>
      <c r="AB647" s="22">
        <v>253.75700000000001</v>
      </c>
      <c r="AC647" s="7" t="b">
        <v>0</v>
      </c>
      <c r="AD647" s="7">
        <v>0.167962</v>
      </c>
      <c r="AE647" s="7" t="s">
        <v>1623</v>
      </c>
      <c r="AF647" s="265"/>
      <c r="AG647" s="258">
        <f t="shared" si="21"/>
        <v>0.25</v>
      </c>
      <c r="AH647" s="7" t="str">
        <f t="shared" si="20"/>
        <v>NO</v>
      </c>
      <c r="AI647" s="265"/>
      <c r="AJ647" s="238"/>
      <c r="AK647" s="238"/>
      <c r="AL647" s="238"/>
      <c r="AM647" s="238"/>
      <c r="AN647" s="238"/>
      <c r="AO647" s="238"/>
      <c r="AP647" s="238"/>
      <c r="AQ647" s="238"/>
      <c r="AR647" s="238"/>
      <c r="AS647" s="238"/>
      <c r="AT647" s="238"/>
      <c r="AU647" s="238"/>
      <c r="AV647" s="238"/>
      <c r="AW647" s="238"/>
      <c r="AX647" s="238"/>
    </row>
    <row r="648" spans="1:50" ht="49" x14ac:dyDescent="0.2">
      <c r="A648" s="6" t="s">
        <v>1100</v>
      </c>
      <c r="B648" s="7" t="s">
        <v>1101</v>
      </c>
      <c r="C648" s="7" t="s">
        <v>1426</v>
      </c>
      <c r="D648" s="7">
        <v>1</v>
      </c>
      <c r="E648" s="7" t="s">
        <v>132</v>
      </c>
      <c r="F648" s="7">
        <v>19198887386</v>
      </c>
      <c r="G648" s="7">
        <v>19195794674</v>
      </c>
      <c r="H648" s="7">
        <v>1</v>
      </c>
      <c r="I648" s="7" t="s">
        <v>136</v>
      </c>
      <c r="J648" s="213" t="s">
        <v>1427</v>
      </c>
      <c r="M648" s="6" t="s">
        <v>1619</v>
      </c>
      <c r="N648" s="7" t="s">
        <v>1616</v>
      </c>
      <c r="O648" s="7" t="s">
        <v>1617</v>
      </c>
      <c r="P648" s="7">
        <v>624</v>
      </c>
      <c r="Q648" s="7">
        <v>-9.2233720368547697E+18</v>
      </c>
      <c r="R648" s="213" t="s">
        <v>1427</v>
      </c>
      <c r="S648" s="7" t="s">
        <v>1101</v>
      </c>
      <c r="T648" s="7" t="s">
        <v>2264</v>
      </c>
      <c r="U648" s="7" t="s">
        <v>2266</v>
      </c>
      <c r="V648" s="7">
        <v>8917.5679999999993</v>
      </c>
      <c r="W648" s="7">
        <v>138</v>
      </c>
      <c r="X648" s="7">
        <v>21</v>
      </c>
      <c r="Y648" s="7">
        <v>37</v>
      </c>
      <c r="Z648" s="7" t="s">
        <v>2281</v>
      </c>
      <c r="AA648" s="7" t="s">
        <v>2282</v>
      </c>
      <c r="AB648" s="22">
        <v>253.75700000000001</v>
      </c>
      <c r="AC648" s="7" t="b">
        <v>0</v>
      </c>
      <c r="AD648" s="7">
        <v>8.8409999999999999E-3</v>
      </c>
      <c r="AE648" s="7" t="s">
        <v>1623</v>
      </c>
      <c r="AF648" s="265"/>
      <c r="AG648" s="258">
        <f t="shared" si="21"/>
        <v>0.25</v>
      </c>
      <c r="AH648" s="7" t="str">
        <f t="shared" si="20"/>
        <v>NO</v>
      </c>
      <c r="AI648" s="265"/>
      <c r="AJ648" s="238"/>
      <c r="AK648" s="238"/>
      <c r="AL648" s="238"/>
      <c r="AM648" s="238"/>
      <c r="AN648" s="238"/>
      <c r="AO648" s="238"/>
      <c r="AP648" s="238"/>
      <c r="AQ648" s="238"/>
      <c r="AR648" s="238"/>
      <c r="AS648" s="238"/>
      <c r="AT648" s="238"/>
      <c r="AU648" s="238"/>
      <c r="AV648" s="238"/>
      <c r="AW648" s="238"/>
      <c r="AX648" s="238"/>
    </row>
    <row r="649" spans="1:50" ht="25" x14ac:dyDescent="0.2">
      <c r="A649" s="6" t="s">
        <v>1100</v>
      </c>
      <c r="B649" s="7" t="s">
        <v>1101</v>
      </c>
      <c r="C649" s="7" t="s">
        <v>1428</v>
      </c>
      <c r="D649" s="7">
        <v>1</v>
      </c>
      <c r="E649" s="7" t="s">
        <v>132</v>
      </c>
      <c r="F649" s="7">
        <v>19198887386</v>
      </c>
      <c r="G649" s="7">
        <v>19195794674</v>
      </c>
      <c r="H649" s="7">
        <v>1</v>
      </c>
      <c r="I649" s="7" t="s">
        <v>136</v>
      </c>
      <c r="J649" s="213" t="s">
        <v>1429</v>
      </c>
      <c r="M649" s="6" t="s">
        <v>1619</v>
      </c>
      <c r="N649" s="7" t="s">
        <v>1616</v>
      </c>
      <c r="O649" s="7" t="s">
        <v>1617</v>
      </c>
      <c r="P649" s="7">
        <v>625</v>
      </c>
      <c r="Q649" s="7">
        <v>-9.2233720368547697E+18</v>
      </c>
      <c r="R649" s="213" t="s">
        <v>1429</v>
      </c>
      <c r="S649" s="7" t="s">
        <v>1101</v>
      </c>
      <c r="T649" s="7" t="s">
        <v>2264</v>
      </c>
      <c r="U649" s="7" t="s">
        <v>2266</v>
      </c>
      <c r="V649" s="7">
        <v>8917.5679999999993</v>
      </c>
      <c r="W649" s="7">
        <v>53</v>
      </c>
      <c r="X649" s="7">
        <v>9</v>
      </c>
      <c r="Y649" s="7">
        <v>18</v>
      </c>
      <c r="Z649" s="7" t="s">
        <v>2282</v>
      </c>
      <c r="AA649" s="7" t="s">
        <v>2283</v>
      </c>
      <c r="AB649" s="22">
        <v>253.75700000000001</v>
      </c>
      <c r="AC649" s="7" t="b">
        <v>1</v>
      </c>
      <c r="AD649" s="7">
        <v>0.99889399999999995</v>
      </c>
      <c r="AE649" s="7" t="s">
        <v>1667</v>
      </c>
      <c r="AF649" s="265"/>
      <c r="AG649" s="258">
        <f t="shared" si="21"/>
        <v>0.25</v>
      </c>
      <c r="AH649" s="7" t="str">
        <f t="shared" si="20"/>
        <v>YES</v>
      </c>
      <c r="AI649" s="265"/>
      <c r="AJ649" s="238"/>
      <c r="AK649" s="238"/>
      <c r="AL649" s="238"/>
      <c r="AM649" s="238"/>
      <c r="AN649" s="238"/>
      <c r="AO649" s="238"/>
      <c r="AP649" s="238"/>
      <c r="AQ649" s="238"/>
      <c r="AR649" s="238"/>
      <c r="AS649" s="238"/>
      <c r="AT649" s="238"/>
      <c r="AU649" s="238"/>
      <c r="AV649" s="238"/>
      <c r="AW649" s="238"/>
      <c r="AX649" s="238"/>
    </row>
    <row r="650" spans="1:50" x14ac:dyDescent="0.2">
      <c r="A650" s="6" t="s">
        <v>1100</v>
      </c>
      <c r="B650" s="7" t="s">
        <v>1101</v>
      </c>
      <c r="C650" s="7" t="s">
        <v>1430</v>
      </c>
      <c r="D650" s="7">
        <v>1</v>
      </c>
      <c r="E650" s="7" t="s">
        <v>132</v>
      </c>
      <c r="F650" s="7">
        <v>19198887386</v>
      </c>
      <c r="G650" s="7">
        <v>19195794674</v>
      </c>
      <c r="H650" s="7">
        <v>1</v>
      </c>
      <c r="I650" s="7" t="s">
        <v>136</v>
      </c>
      <c r="J650" s="213" t="s">
        <v>1431</v>
      </c>
      <c r="M650" s="6" t="s">
        <v>1619</v>
      </c>
      <c r="N650" s="7" t="s">
        <v>1616</v>
      </c>
      <c r="O650" s="7" t="s">
        <v>1617</v>
      </c>
      <c r="P650" s="7">
        <v>626</v>
      </c>
      <c r="Q650" s="7">
        <v>-9.2233720368547697E+18</v>
      </c>
      <c r="R650" s="213" t="s">
        <v>1431</v>
      </c>
      <c r="S650" s="7" t="s">
        <v>1101</v>
      </c>
      <c r="T650" s="7" t="s">
        <v>2264</v>
      </c>
      <c r="U650" s="7" t="s">
        <v>2266</v>
      </c>
      <c r="V650" s="7">
        <v>8917.5679999999993</v>
      </c>
      <c r="W650" s="7">
        <v>19</v>
      </c>
      <c r="X650" s="7">
        <v>3</v>
      </c>
      <c r="Y650" s="7">
        <v>9</v>
      </c>
      <c r="Z650" s="7" t="s">
        <v>2283</v>
      </c>
      <c r="AA650" s="7" t="s">
        <v>2284</v>
      </c>
      <c r="AB650" s="22">
        <v>253.75700000000001</v>
      </c>
      <c r="AC650" s="7" t="b">
        <v>0</v>
      </c>
      <c r="AD650" s="7">
        <v>0.37668499999999999</v>
      </c>
      <c r="AE650" s="7" t="s">
        <v>1623</v>
      </c>
      <c r="AF650" s="265"/>
      <c r="AG650" s="258">
        <f t="shared" si="21"/>
        <v>0.25</v>
      </c>
      <c r="AH650" s="7" t="str">
        <f t="shared" si="20"/>
        <v>NO</v>
      </c>
      <c r="AI650" s="265"/>
      <c r="AJ650" s="238"/>
      <c r="AK650" s="238"/>
      <c r="AL650" s="238"/>
      <c r="AM650" s="238"/>
      <c r="AN650" s="238"/>
      <c r="AO650" s="238"/>
      <c r="AP650" s="238"/>
      <c r="AQ650" s="238"/>
      <c r="AR650" s="238"/>
      <c r="AS650" s="238"/>
      <c r="AT650" s="238"/>
      <c r="AU650" s="238"/>
      <c r="AV650" s="238"/>
      <c r="AW650" s="238"/>
      <c r="AX650" s="238"/>
    </row>
    <row r="651" spans="1:50" ht="37" x14ac:dyDescent="0.2">
      <c r="A651" s="6" t="s">
        <v>1100</v>
      </c>
      <c r="B651" s="7" t="s">
        <v>1101</v>
      </c>
      <c r="C651" s="7" t="s">
        <v>1432</v>
      </c>
      <c r="D651" s="7">
        <v>1</v>
      </c>
      <c r="E651" s="7" t="s">
        <v>132</v>
      </c>
      <c r="F651" s="7">
        <v>19198887386</v>
      </c>
      <c r="G651" s="7">
        <v>19195794674</v>
      </c>
      <c r="H651" s="7">
        <v>1</v>
      </c>
      <c r="I651" s="7" t="s">
        <v>136</v>
      </c>
      <c r="J651" s="211" t="s">
        <v>1433</v>
      </c>
      <c r="M651" s="6" t="s">
        <v>1619</v>
      </c>
      <c r="N651" s="7" t="s">
        <v>1616</v>
      </c>
      <c r="O651" s="7" t="s">
        <v>1617</v>
      </c>
      <c r="P651" s="7">
        <v>627</v>
      </c>
      <c r="Q651" s="7">
        <v>-9.2233720368547697E+18</v>
      </c>
      <c r="R651" s="211" t="s">
        <v>1433</v>
      </c>
      <c r="S651" s="7" t="s">
        <v>1101</v>
      </c>
      <c r="T651" s="7" t="s">
        <v>2264</v>
      </c>
      <c r="U651" s="7" t="s">
        <v>2266</v>
      </c>
      <c r="V651" s="7">
        <v>8917.5679999999993</v>
      </c>
      <c r="W651" s="7">
        <v>80</v>
      </c>
      <c r="X651" s="7">
        <v>12</v>
      </c>
      <c r="Y651" s="7">
        <v>27</v>
      </c>
      <c r="Z651" s="7" t="s">
        <v>2284</v>
      </c>
      <c r="AA651" s="7" t="s">
        <v>2285</v>
      </c>
      <c r="AB651" s="22">
        <v>253.75700000000001</v>
      </c>
      <c r="AC651" s="7" t="b">
        <v>0</v>
      </c>
      <c r="AD651" s="7">
        <v>1.6699999999999999E-4</v>
      </c>
      <c r="AE651" s="7" t="s">
        <v>1623</v>
      </c>
      <c r="AF651" s="265"/>
      <c r="AG651" s="258">
        <f t="shared" si="21"/>
        <v>0.25</v>
      </c>
      <c r="AH651" s="7" t="str">
        <f t="shared" si="20"/>
        <v>NO</v>
      </c>
      <c r="AI651" s="265"/>
      <c r="AJ651" s="238"/>
      <c r="AK651" s="238"/>
      <c r="AL651" s="238"/>
      <c r="AM651" s="238"/>
      <c r="AN651" s="238"/>
      <c r="AO651" s="238"/>
      <c r="AP651" s="238"/>
      <c r="AQ651" s="238"/>
      <c r="AR651" s="238"/>
      <c r="AS651" s="238"/>
      <c r="AT651" s="238"/>
      <c r="AU651" s="238"/>
      <c r="AV651" s="238"/>
      <c r="AW651" s="238"/>
      <c r="AX651" s="238"/>
    </row>
    <row r="652" spans="1:50" ht="25" x14ac:dyDescent="0.2">
      <c r="A652" s="6" t="s">
        <v>1100</v>
      </c>
      <c r="B652" s="7" t="s">
        <v>1101</v>
      </c>
      <c r="C652" s="7" t="s">
        <v>1434</v>
      </c>
      <c r="D652" s="7">
        <v>1</v>
      </c>
      <c r="E652" s="7" t="s">
        <v>132</v>
      </c>
      <c r="F652" s="7">
        <v>19198887386</v>
      </c>
      <c r="G652" s="7">
        <v>19195794674</v>
      </c>
      <c r="H652" s="7">
        <v>1</v>
      </c>
      <c r="I652" s="7" t="s">
        <v>136</v>
      </c>
      <c r="J652" s="211" t="s">
        <v>1435</v>
      </c>
      <c r="M652" s="6" t="s">
        <v>1619</v>
      </c>
      <c r="N652" s="7" t="s">
        <v>1616</v>
      </c>
      <c r="O652" s="7" t="s">
        <v>1617</v>
      </c>
      <c r="P652" s="7">
        <v>628</v>
      </c>
      <c r="Q652" s="7">
        <v>-9.2233720368547697E+18</v>
      </c>
      <c r="R652" s="211" t="s">
        <v>1435</v>
      </c>
      <c r="S652" s="7" t="s">
        <v>1101</v>
      </c>
      <c r="T652" s="7" t="s">
        <v>2264</v>
      </c>
      <c r="U652" s="7" t="s">
        <v>2266</v>
      </c>
      <c r="V652" s="7">
        <v>8917.5679999999993</v>
      </c>
      <c r="W652" s="7">
        <v>58</v>
      </c>
      <c r="X652" s="7">
        <v>10</v>
      </c>
      <c r="Y652" s="7">
        <v>19</v>
      </c>
      <c r="Z652" s="7" t="s">
        <v>2285</v>
      </c>
      <c r="AA652" s="7" t="s">
        <v>2286</v>
      </c>
      <c r="AB652" s="22">
        <v>253.75700000000001</v>
      </c>
      <c r="AC652" s="7" t="b">
        <v>0</v>
      </c>
      <c r="AD652" s="7">
        <v>1.5844E-2</v>
      </c>
      <c r="AE652" s="7" t="s">
        <v>1623</v>
      </c>
      <c r="AF652" s="265"/>
      <c r="AG652" s="258">
        <f t="shared" si="21"/>
        <v>0.25</v>
      </c>
      <c r="AH652" s="7" t="str">
        <f t="shared" si="20"/>
        <v>NO</v>
      </c>
      <c r="AI652" s="265"/>
      <c r="AJ652" s="238"/>
      <c r="AK652" s="238"/>
      <c r="AL652" s="238"/>
      <c r="AM652" s="238"/>
      <c r="AN652" s="238"/>
      <c r="AO652" s="238"/>
      <c r="AP652" s="238"/>
      <c r="AQ652" s="238"/>
      <c r="AR652" s="238"/>
      <c r="AS652" s="238"/>
      <c r="AT652" s="238"/>
      <c r="AU652" s="238"/>
      <c r="AV652" s="238"/>
      <c r="AW652" s="238"/>
      <c r="AX652" s="238"/>
    </row>
    <row r="653" spans="1:50" ht="37" x14ac:dyDescent="0.2">
      <c r="A653" s="6" t="s">
        <v>1100</v>
      </c>
      <c r="B653" s="7" t="s">
        <v>1101</v>
      </c>
      <c r="C653" s="7" t="s">
        <v>1436</v>
      </c>
      <c r="D653" s="7">
        <v>1</v>
      </c>
      <c r="E653" s="7" t="s">
        <v>132</v>
      </c>
      <c r="F653" s="7">
        <v>19198887386</v>
      </c>
      <c r="G653" s="7">
        <v>19195794674</v>
      </c>
      <c r="H653" s="7">
        <v>1</v>
      </c>
      <c r="I653" s="7" t="s">
        <v>136</v>
      </c>
      <c r="J653" s="211" t="s">
        <v>1437</v>
      </c>
      <c r="M653" s="6" t="s">
        <v>1619</v>
      </c>
      <c r="N653" s="7" t="s">
        <v>1616</v>
      </c>
      <c r="O653" s="7" t="s">
        <v>1617</v>
      </c>
      <c r="P653" s="7">
        <v>629</v>
      </c>
      <c r="Q653" s="7">
        <v>-9.2233720368547697E+18</v>
      </c>
      <c r="R653" s="211" t="s">
        <v>1437</v>
      </c>
      <c r="S653" s="7" t="s">
        <v>1101</v>
      </c>
      <c r="T653" s="7" t="s">
        <v>2264</v>
      </c>
      <c r="U653" s="7" t="s">
        <v>2266</v>
      </c>
      <c r="V653" s="7">
        <v>8917.5679999999993</v>
      </c>
      <c r="W653" s="7">
        <v>99</v>
      </c>
      <c r="X653" s="7">
        <v>15</v>
      </c>
      <c r="Y653" s="7">
        <v>26</v>
      </c>
      <c r="Z653" s="7" t="s">
        <v>2286</v>
      </c>
      <c r="AA653" s="7" t="s">
        <v>2287</v>
      </c>
      <c r="AB653" s="22">
        <v>253.75700000000001</v>
      </c>
      <c r="AC653" s="7" t="b">
        <v>0</v>
      </c>
      <c r="AD653" s="7">
        <v>1.7600000000000001E-3</v>
      </c>
      <c r="AE653" s="7" t="s">
        <v>1623</v>
      </c>
      <c r="AF653" s="265"/>
      <c r="AG653" s="258">
        <f t="shared" si="21"/>
        <v>0.25</v>
      </c>
      <c r="AH653" s="7" t="str">
        <f t="shared" si="20"/>
        <v>NO</v>
      </c>
      <c r="AI653" s="265"/>
      <c r="AJ653" s="238"/>
      <c r="AK653" s="238"/>
      <c r="AL653" s="238"/>
      <c r="AM653" s="238"/>
      <c r="AN653" s="238"/>
      <c r="AO653" s="238"/>
      <c r="AP653" s="238"/>
      <c r="AQ653" s="238"/>
      <c r="AR653" s="238"/>
      <c r="AS653" s="238"/>
      <c r="AT653" s="238"/>
      <c r="AU653" s="238"/>
      <c r="AV653" s="238"/>
      <c r="AW653" s="238"/>
      <c r="AX653" s="238"/>
    </row>
    <row r="654" spans="1:50" ht="25" x14ac:dyDescent="0.2">
      <c r="A654" s="6" t="s">
        <v>1100</v>
      </c>
      <c r="B654" s="7" t="s">
        <v>1101</v>
      </c>
      <c r="C654" s="7" t="s">
        <v>1438</v>
      </c>
      <c r="D654" s="7">
        <v>1</v>
      </c>
      <c r="E654" s="7" t="s">
        <v>132</v>
      </c>
      <c r="F654" s="7">
        <v>19198887386</v>
      </c>
      <c r="G654" s="7">
        <v>19195794674</v>
      </c>
      <c r="H654" s="7">
        <v>1</v>
      </c>
      <c r="I654" s="7" t="s">
        <v>136</v>
      </c>
      <c r="J654" s="213" t="s">
        <v>1439</v>
      </c>
      <c r="M654" s="6" t="s">
        <v>1619</v>
      </c>
      <c r="N654" s="7" t="s">
        <v>1616</v>
      </c>
      <c r="O654" s="7" t="s">
        <v>1617</v>
      </c>
      <c r="P654" s="7">
        <v>630</v>
      </c>
      <c r="Q654" s="7">
        <v>-9.2233720368547697E+18</v>
      </c>
      <c r="R654" s="213" t="s">
        <v>1439</v>
      </c>
      <c r="S654" s="7" t="s">
        <v>1101</v>
      </c>
      <c r="T654" s="7" t="s">
        <v>2264</v>
      </c>
      <c r="U654" s="7" t="s">
        <v>2266</v>
      </c>
      <c r="V654" s="7">
        <v>8917.5679999999993</v>
      </c>
      <c r="W654" s="7">
        <v>60</v>
      </c>
      <c r="X654" s="7">
        <v>8</v>
      </c>
      <c r="Y654" s="7">
        <v>19</v>
      </c>
      <c r="Z654" s="7" t="s">
        <v>2287</v>
      </c>
      <c r="AA654" s="7" t="s">
        <v>2288</v>
      </c>
      <c r="AB654" s="22">
        <v>253.75700000000001</v>
      </c>
      <c r="AC654" s="7" t="b">
        <v>0</v>
      </c>
      <c r="AD654" s="7">
        <v>0.16281000000000001</v>
      </c>
      <c r="AE654" s="7" t="s">
        <v>1623</v>
      </c>
      <c r="AF654" s="265"/>
      <c r="AG654" s="258">
        <f t="shared" si="21"/>
        <v>0.25</v>
      </c>
      <c r="AH654" s="7" t="str">
        <f t="shared" si="20"/>
        <v>NO</v>
      </c>
      <c r="AI654" s="265"/>
      <c r="AJ654" s="238"/>
      <c r="AK654" s="238"/>
      <c r="AL654" s="238"/>
      <c r="AM654" s="238"/>
      <c r="AN654" s="238"/>
      <c r="AO654" s="238"/>
      <c r="AP654" s="238"/>
      <c r="AQ654" s="238"/>
      <c r="AR654" s="238"/>
      <c r="AS654" s="238"/>
      <c r="AT654" s="238"/>
      <c r="AU654" s="238"/>
      <c r="AV654" s="238"/>
      <c r="AW654" s="238"/>
      <c r="AX654" s="238"/>
    </row>
    <row r="655" spans="1:50" x14ac:dyDescent="0.2">
      <c r="A655" s="6" t="s">
        <v>1100</v>
      </c>
      <c r="B655" s="7" t="s">
        <v>1101</v>
      </c>
      <c r="C655" s="7" t="s">
        <v>1440</v>
      </c>
      <c r="D655" s="7">
        <v>1</v>
      </c>
      <c r="E655" s="7" t="s">
        <v>132</v>
      </c>
      <c r="F655" s="7">
        <v>19198887386</v>
      </c>
      <c r="G655" s="7">
        <v>19195794674</v>
      </c>
      <c r="H655" s="7">
        <v>1</v>
      </c>
      <c r="I655" s="7" t="s">
        <v>136</v>
      </c>
      <c r="J655" s="213" t="s">
        <v>1441</v>
      </c>
      <c r="M655" s="6" t="s">
        <v>1619</v>
      </c>
      <c r="N655" s="7" t="s">
        <v>1616</v>
      </c>
      <c r="O655" s="7" t="s">
        <v>1617</v>
      </c>
      <c r="P655" s="7">
        <v>631</v>
      </c>
      <c r="Q655" s="7">
        <v>-9.2233720368547697E+18</v>
      </c>
      <c r="R655" s="213" t="s">
        <v>1441</v>
      </c>
      <c r="S655" s="7" t="s">
        <v>1101</v>
      </c>
      <c r="T655" s="7" t="s">
        <v>2264</v>
      </c>
      <c r="U655" s="7" t="s">
        <v>2266</v>
      </c>
      <c r="V655" s="7">
        <v>8917.5679999999993</v>
      </c>
      <c r="W655" s="7">
        <v>30</v>
      </c>
      <c r="X655" s="7">
        <v>5</v>
      </c>
      <c r="Y655" s="7">
        <v>14</v>
      </c>
      <c r="Z655" s="7" t="s">
        <v>2288</v>
      </c>
      <c r="AA655" s="7" t="s">
        <v>2289</v>
      </c>
      <c r="AB655" s="22">
        <v>253.75700000000001</v>
      </c>
      <c r="AC655" s="7" t="b">
        <v>0</v>
      </c>
      <c r="AD655" s="7">
        <v>5.0600000000000005E-4</v>
      </c>
      <c r="AE655" s="7" t="s">
        <v>1623</v>
      </c>
      <c r="AF655" s="265"/>
      <c r="AG655" s="258">
        <f t="shared" si="21"/>
        <v>0.25</v>
      </c>
      <c r="AH655" s="7" t="str">
        <f t="shared" si="20"/>
        <v>NO</v>
      </c>
      <c r="AI655" s="265"/>
      <c r="AJ655" s="238"/>
      <c r="AK655" s="238"/>
      <c r="AL655" s="238"/>
      <c r="AM655" s="238"/>
      <c r="AN655" s="238"/>
      <c r="AO655" s="238"/>
      <c r="AP655" s="238"/>
      <c r="AQ655" s="238"/>
      <c r="AR655" s="238"/>
      <c r="AS655" s="238"/>
      <c r="AT655" s="238"/>
      <c r="AU655" s="238"/>
      <c r="AV655" s="238"/>
      <c r="AW655" s="238"/>
      <c r="AX655" s="238"/>
    </row>
    <row r="656" spans="1:50" ht="37" x14ac:dyDescent="0.2">
      <c r="A656" s="6" t="s">
        <v>1100</v>
      </c>
      <c r="B656" s="7" t="s">
        <v>1101</v>
      </c>
      <c r="C656" s="7" t="s">
        <v>1442</v>
      </c>
      <c r="D656" s="7">
        <v>1</v>
      </c>
      <c r="E656" s="7" t="s">
        <v>132</v>
      </c>
      <c r="F656" s="7">
        <v>19198887386</v>
      </c>
      <c r="G656" s="7">
        <v>19195794674</v>
      </c>
      <c r="H656" s="7">
        <v>1</v>
      </c>
      <c r="I656" s="7" t="s">
        <v>136</v>
      </c>
      <c r="J656" s="211" t="s">
        <v>1443</v>
      </c>
      <c r="M656" s="6" t="s">
        <v>1619</v>
      </c>
      <c r="N656" s="7" t="s">
        <v>1616</v>
      </c>
      <c r="O656" s="7" t="s">
        <v>1617</v>
      </c>
      <c r="P656" s="7">
        <v>632</v>
      </c>
      <c r="Q656" s="7">
        <v>-9.2233720368547697E+18</v>
      </c>
      <c r="R656" s="211" t="s">
        <v>1443</v>
      </c>
      <c r="S656" s="7" t="s">
        <v>1101</v>
      </c>
      <c r="T656" s="7" t="s">
        <v>2264</v>
      </c>
      <c r="U656" s="7" t="s">
        <v>2266</v>
      </c>
      <c r="V656" s="7">
        <v>8917.5679999999993</v>
      </c>
      <c r="W656" s="7">
        <v>57</v>
      </c>
      <c r="X656" s="7">
        <v>12</v>
      </c>
      <c r="Y656" s="7">
        <v>19</v>
      </c>
      <c r="Z656" s="7" t="s">
        <v>2289</v>
      </c>
      <c r="AA656" s="7" t="s">
        <v>2290</v>
      </c>
      <c r="AB656" s="22">
        <v>253.75700000000001</v>
      </c>
      <c r="AC656" s="7" t="b">
        <v>1</v>
      </c>
      <c r="AD656" s="7">
        <v>0.76597899999999997</v>
      </c>
      <c r="AE656" s="7" t="s">
        <v>1667</v>
      </c>
      <c r="AF656" s="265"/>
      <c r="AG656" s="258">
        <f t="shared" si="21"/>
        <v>0.25</v>
      </c>
      <c r="AH656" s="7" t="str">
        <f t="shared" si="20"/>
        <v>YES</v>
      </c>
      <c r="AI656" s="265"/>
      <c r="AJ656" s="238"/>
      <c r="AK656" s="238"/>
      <c r="AL656" s="238"/>
      <c r="AM656" s="238"/>
      <c r="AN656" s="238"/>
      <c r="AO656" s="238"/>
      <c r="AP656" s="238"/>
      <c r="AQ656" s="238"/>
      <c r="AR656" s="238"/>
      <c r="AS656" s="238"/>
      <c r="AT656" s="238"/>
      <c r="AU656" s="238"/>
      <c r="AV656" s="238"/>
      <c r="AW656" s="238"/>
      <c r="AX656" s="238"/>
    </row>
    <row r="657" spans="1:50" ht="61" x14ac:dyDescent="0.2">
      <c r="A657" s="6" t="s">
        <v>1100</v>
      </c>
      <c r="B657" s="7" t="s">
        <v>1101</v>
      </c>
      <c r="C657" s="7" t="s">
        <v>1444</v>
      </c>
      <c r="D657" s="7">
        <v>1</v>
      </c>
      <c r="E657" s="7" t="s">
        <v>132</v>
      </c>
      <c r="F657" s="7">
        <v>19198887386</v>
      </c>
      <c r="G657" s="7">
        <v>19195794674</v>
      </c>
      <c r="H657" s="7">
        <v>1</v>
      </c>
      <c r="I657" s="7" t="s">
        <v>136</v>
      </c>
      <c r="J657" s="212" t="s">
        <v>1445</v>
      </c>
      <c r="M657" s="6" t="s">
        <v>1619</v>
      </c>
      <c r="N657" s="7" t="s">
        <v>1616</v>
      </c>
      <c r="O657" s="7" t="s">
        <v>1617</v>
      </c>
      <c r="P657" s="7">
        <v>633</v>
      </c>
      <c r="Q657" s="7">
        <v>-9.2233720368547697E+18</v>
      </c>
      <c r="R657" s="217" t="s">
        <v>1445</v>
      </c>
      <c r="S657" s="7" t="s">
        <v>1101</v>
      </c>
      <c r="T657" s="7" t="s">
        <v>2264</v>
      </c>
      <c r="U657" s="7" t="s">
        <v>2266</v>
      </c>
      <c r="V657" s="7">
        <v>8917.5679999999993</v>
      </c>
      <c r="W657" s="7">
        <v>132</v>
      </c>
      <c r="X657" s="7">
        <v>25</v>
      </c>
      <c r="Y657" s="7">
        <v>44</v>
      </c>
      <c r="Z657" s="7" t="s">
        <v>2290</v>
      </c>
      <c r="AA657" s="7" t="s">
        <v>2291</v>
      </c>
      <c r="AB657" s="22">
        <v>253.75700000000001</v>
      </c>
      <c r="AC657" s="7" t="b">
        <v>0</v>
      </c>
      <c r="AD657" s="7">
        <v>7.7200000000000001E-4</v>
      </c>
      <c r="AE657" s="7" t="s">
        <v>1623</v>
      </c>
      <c r="AF657" s="265"/>
      <c r="AG657" s="258">
        <f t="shared" si="21"/>
        <v>0.25</v>
      </c>
      <c r="AH657" s="7" t="str">
        <f t="shared" si="20"/>
        <v>NO</v>
      </c>
      <c r="AI657" s="265"/>
      <c r="AJ657" s="238"/>
      <c r="AK657" s="238"/>
      <c r="AL657" s="238"/>
      <c r="AM657" s="238"/>
      <c r="AN657" s="238"/>
      <c r="AO657" s="238"/>
      <c r="AP657" s="238"/>
      <c r="AQ657" s="238"/>
      <c r="AR657" s="238"/>
      <c r="AS657" s="238"/>
      <c r="AT657" s="238"/>
      <c r="AU657" s="238"/>
      <c r="AV657" s="238"/>
      <c r="AW657" s="238"/>
      <c r="AX657" s="238"/>
    </row>
    <row r="658" spans="1:50" ht="37" x14ac:dyDescent="0.2">
      <c r="A658" s="6" t="s">
        <v>1100</v>
      </c>
      <c r="B658" s="7" t="s">
        <v>1101</v>
      </c>
      <c r="C658" s="7" t="s">
        <v>1446</v>
      </c>
      <c r="D658" s="7">
        <v>1</v>
      </c>
      <c r="E658" s="7" t="s">
        <v>132</v>
      </c>
      <c r="F658" s="7">
        <v>19198887386</v>
      </c>
      <c r="G658" s="7">
        <v>19195794674</v>
      </c>
      <c r="H658" s="7">
        <v>1</v>
      </c>
      <c r="I658" s="7" t="s">
        <v>136</v>
      </c>
      <c r="J658" s="212" t="s">
        <v>1447</v>
      </c>
      <c r="M658" s="6" t="s">
        <v>1619</v>
      </c>
      <c r="N658" s="7" t="s">
        <v>1616</v>
      </c>
      <c r="O658" s="7" t="s">
        <v>1617</v>
      </c>
      <c r="P658" s="7">
        <v>634</v>
      </c>
      <c r="Q658" s="7">
        <v>-9.2233720368547697E+18</v>
      </c>
      <c r="R658" s="217" t="s">
        <v>1447</v>
      </c>
      <c r="S658" s="7" t="s">
        <v>1101</v>
      </c>
      <c r="T658" s="7" t="s">
        <v>2264</v>
      </c>
      <c r="U658" s="7" t="s">
        <v>2266</v>
      </c>
      <c r="V658" s="7">
        <v>8917.5679999999993</v>
      </c>
      <c r="W658" s="7">
        <v>109</v>
      </c>
      <c r="X658" s="7">
        <v>20</v>
      </c>
      <c r="Y658" s="7">
        <v>51</v>
      </c>
      <c r="Z658" s="7" t="s">
        <v>2291</v>
      </c>
      <c r="AA658" s="7" t="s">
        <v>2292</v>
      </c>
      <c r="AB658" s="22">
        <v>253.75700000000001</v>
      </c>
      <c r="AC658" s="7" t="b">
        <v>0</v>
      </c>
      <c r="AD658" s="7">
        <v>1.193E-3</v>
      </c>
      <c r="AE658" s="7" t="s">
        <v>1623</v>
      </c>
      <c r="AF658" s="265"/>
      <c r="AG658" s="258">
        <f t="shared" si="21"/>
        <v>0.25</v>
      </c>
      <c r="AH658" s="7" t="str">
        <f t="shared" si="20"/>
        <v>NO</v>
      </c>
      <c r="AI658" s="265"/>
      <c r="AJ658" s="238"/>
      <c r="AK658" s="238"/>
      <c r="AL658" s="238"/>
      <c r="AM658" s="238"/>
      <c r="AN658" s="238"/>
      <c r="AO658" s="238"/>
      <c r="AP658" s="238"/>
      <c r="AQ658" s="238"/>
      <c r="AR658" s="238"/>
      <c r="AS658" s="238"/>
      <c r="AT658" s="238"/>
      <c r="AU658" s="238"/>
      <c r="AV658" s="238"/>
      <c r="AW658" s="238"/>
      <c r="AX658" s="238"/>
    </row>
    <row r="659" spans="1:50" ht="37" x14ac:dyDescent="0.2">
      <c r="A659" s="6" t="s">
        <v>1100</v>
      </c>
      <c r="B659" s="7" t="s">
        <v>1101</v>
      </c>
      <c r="C659" s="7" t="s">
        <v>1448</v>
      </c>
      <c r="D659" s="7">
        <v>1</v>
      </c>
      <c r="E659" s="7" t="s">
        <v>132</v>
      </c>
      <c r="F659" s="7">
        <v>19198887386</v>
      </c>
      <c r="G659" s="7">
        <v>19195794674</v>
      </c>
      <c r="H659" s="7">
        <v>1</v>
      </c>
      <c r="I659" s="7" t="s">
        <v>136</v>
      </c>
      <c r="J659" s="212" t="s">
        <v>1449</v>
      </c>
      <c r="M659" s="6" t="s">
        <v>1619</v>
      </c>
      <c r="N659" s="7" t="s">
        <v>1616</v>
      </c>
      <c r="O659" s="7" t="s">
        <v>1617</v>
      </c>
      <c r="P659" s="7">
        <v>635</v>
      </c>
      <c r="Q659" s="7">
        <v>-9.2233720368547697E+18</v>
      </c>
      <c r="R659" s="217" t="s">
        <v>1449</v>
      </c>
      <c r="S659" s="7" t="s">
        <v>1101</v>
      </c>
      <c r="T659" s="7" t="s">
        <v>2264</v>
      </c>
      <c r="U659" s="7" t="s">
        <v>2266</v>
      </c>
      <c r="V659" s="7">
        <v>8917.5679999999993</v>
      </c>
      <c r="W659" s="7">
        <v>109</v>
      </c>
      <c r="X659" s="7">
        <v>20</v>
      </c>
      <c r="Y659" s="7">
        <v>50</v>
      </c>
      <c r="Z659" s="7" t="s">
        <v>2292</v>
      </c>
      <c r="AA659" s="7" t="s">
        <v>2293</v>
      </c>
      <c r="AB659" s="22">
        <v>253.75700000000001</v>
      </c>
      <c r="AC659" s="7" t="b">
        <v>0</v>
      </c>
      <c r="AD659" s="7">
        <v>1.4170000000000001E-3</v>
      </c>
      <c r="AE659" s="7" t="s">
        <v>1623</v>
      </c>
      <c r="AF659" s="265"/>
      <c r="AG659" s="258">
        <f t="shared" si="21"/>
        <v>0.25</v>
      </c>
      <c r="AH659" s="7" t="str">
        <f t="shared" si="20"/>
        <v>NO</v>
      </c>
      <c r="AI659" s="265"/>
      <c r="AJ659" s="238"/>
      <c r="AK659" s="238"/>
      <c r="AL659" s="238"/>
      <c r="AM659" s="238"/>
      <c r="AN659" s="238"/>
      <c r="AO659" s="238"/>
      <c r="AP659" s="238"/>
      <c r="AQ659" s="238"/>
      <c r="AR659" s="238"/>
      <c r="AS659" s="238"/>
      <c r="AT659" s="238"/>
      <c r="AU659" s="238"/>
      <c r="AV659" s="238"/>
      <c r="AW659" s="238"/>
      <c r="AX659" s="238"/>
    </row>
    <row r="660" spans="1:50" ht="37" x14ac:dyDescent="0.2">
      <c r="A660" s="6" t="s">
        <v>1100</v>
      </c>
      <c r="B660" s="7" t="s">
        <v>1101</v>
      </c>
      <c r="C660" s="7" t="s">
        <v>1450</v>
      </c>
      <c r="D660" s="7">
        <v>1</v>
      </c>
      <c r="E660" s="7" t="s">
        <v>132</v>
      </c>
      <c r="F660" s="7">
        <v>19198887386</v>
      </c>
      <c r="G660" s="7">
        <v>19195794674</v>
      </c>
      <c r="H660" s="7">
        <v>1</v>
      </c>
      <c r="I660" s="7" t="s">
        <v>136</v>
      </c>
      <c r="J660" s="211" t="s">
        <v>1451</v>
      </c>
      <c r="M660" s="6" t="s">
        <v>1619</v>
      </c>
      <c r="N660" s="7" t="s">
        <v>1616</v>
      </c>
      <c r="O660" s="7" t="s">
        <v>1617</v>
      </c>
      <c r="P660" s="7">
        <v>636</v>
      </c>
      <c r="Q660" s="7">
        <v>-9.2233720368547697E+18</v>
      </c>
      <c r="R660" s="211" t="s">
        <v>1451</v>
      </c>
      <c r="S660" s="7" t="s">
        <v>1101</v>
      </c>
      <c r="T660" s="7" t="s">
        <v>2264</v>
      </c>
      <c r="U660" s="7" t="s">
        <v>2266</v>
      </c>
      <c r="V660" s="7">
        <v>8917.5679999999993</v>
      </c>
      <c r="W660" s="7">
        <v>93</v>
      </c>
      <c r="X660" s="7">
        <v>15</v>
      </c>
      <c r="Y660" s="7">
        <v>29</v>
      </c>
      <c r="Z660" s="7" t="s">
        <v>2293</v>
      </c>
      <c r="AA660" s="7" t="s">
        <v>2294</v>
      </c>
      <c r="AB660" s="22">
        <v>253.75700000000001</v>
      </c>
      <c r="AC660" s="7" t="b">
        <v>0</v>
      </c>
      <c r="AD660" s="7">
        <v>4.8669999999999998E-3</v>
      </c>
      <c r="AE660" s="7" t="s">
        <v>1623</v>
      </c>
      <c r="AF660" s="265"/>
      <c r="AG660" s="258">
        <f t="shared" si="21"/>
        <v>0.25</v>
      </c>
      <c r="AH660" s="7" t="str">
        <f t="shared" si="20"/>
        <v>NO</v>
      </c>
      <c r="AI660" s="265"/>
      <c r="AJ660" s="238"/>
      <c r="AK660" s="238"/>
      <c r="AL660" s="238"/>
      <c r="AM660" s="238"/>
      <c r="AN660" s="238"/>
      <c r="AO660" s="238"/>
      <c r="AP660" s="238"/>
      <c r="AQ660" s="238"/>
      <c r="AR660" s="238"/>
      <c r="AS660" s="238"/>
      <c r="AT660" s="238"/>
      <c r="AU660" s="238"/>
      <c r="AV660" s="238"/>
      <c r="AW660" s="238"/>
      <c r="AX660" s="238"/>
    </row>
    <row r="661" spans="1:50" ht="49" x14ac:dyDescent="0.2">
      <c r="A661" s="6" t="s">
        <v>1100</v>
      </c>
      <c r="B661" s="7" t="s">
        <v>1101</v>
      </c>
      <c r="C661" s="7" t="s">
        <v>1452</v>
      </c>
      <c r="D661" s="7">
        <v>1</v>
      </c>
      <c r="E661" s="7" t="s">
        <v>132</v>
      </c>
      <c r="F661" s="7">
        <v>19198887386</v>
      </c>
      <c r="G661" s="7">
        <v>19195794674</v>
      </c>
      <c r="H661" s="7">
        <v>1</v>
      </c>
      <c r="I661" s="7" t="s">
        <v>136</v>
      </c>
      <c r="J661" s="211" t="s">
        <v>1453</v>
      </c>
      <c r="M661" s="6" t="s">
        <v>1619</v>
      </c>
      <c r="N661" s="7" t="s">
        <v>1616</v>
      </c>
      <c r="O661" s="7" t="s">
        <v>1617</v>
      </c>
      <c r="P661" s="7">
        <v>637</v>
      </c>
      <c r="Q661" s="7">
        <v>-9.2233720368547697E+18</v>
      </c>
      <c r="R661" s="211" t="s">
        <v>1453</v>
      </c>
      <c r="S661" s="7" t="s">
        <v>1101</v>
      </c>
      <c r="T661" s="7" t="s">
        <v>2264</v>
      </c>
      <c r="U661" s="7" t="s">
        <v>2266</v>
      </c>
      <c r="V661" s="7">
        <v>8917.5679999999993</v>
      </c>
      <c r="W661" s="7">
        <v>92</v>
      </c>
      <c r="X661" s="7">
        <v>16</v>
      </c>
      <c r="Y661" s="7">
        <v>28</v>
      </c>
      <c r="Z661" s="7" t="s">
        <v>2294</v>
      </c>
      <c r="AA661" s="7" t="s">
        <v>2295</v>
      </c>
      <c r="AB661" s="22">
        <v>253.75700000000001</v>
      </c>
      <c r="AC661" s="7" t="b">
        <v>0</v>
      </c>
      <c r="AD661" s="7">
        <v>2.7806999999999998E-2</v>
      </c>
      <c r="AE661" s="7" t="s">
        <v>1623</v>
      </c>
      <c r="AF661" s="265"/>
      <c r="AG661" s="258">
        <f t="shared" si="21"/>
        <v>0.25</v>
      </c>
      <c r="AH661" s="7" t="str">
        <f t="shared" si="20"/>
        <v>NO</v>
      </c>
      <c r="AI661" s="265"/>
      <c r="AJ661" s="238"/>
      <c r="AK661" s="238"/>
      <c r="AL661" s="238"/>
      <c r="AM661" s="238"/>
      <c r="AN661" s="238"/>
      <c r="AO661" s="238"/>
      <c r="AP661" s="238"/>
      <c r="AQ661" s="238"/>
      <c r="AR661" s="238"/>
      <c r="AS661" s="238"/>
      <c r="AT661" s="238"/>
      <c r="AU661" s="238"/>
      <c r="AV661" s="238"/>
      <c r="AW661" s="238"/>
      <c r="AX661" s="238"/>
    </row>
    <row r="662" spans="1:50" ht="25" x14ac:dyDescent="0.2">
      <c r="A662" s="6" t="s">
        <v>1100</v>
      </c>
      <c r="B662" s="7" t="s">
        <v>1101</v>
      </c>
      <c r="C662" s="7" t="s">
        <v>1454</v>
      </c>
      <c r="D662" s="7">
        <v>1</v>
      </c>
      <c r="E662" s="7" t="s">
        <v>132</v>
      </c>
      <c r="F662" s="7">
        <v>19198887386</v>
      </c>
      <c r="G662" s="7">
        <v>19195794674</v>
      </c>
      <c r="H662" s="7">
        <v>1</v>
      </c>
      <c r="I662" s="7" t="s">
        <v>136</v>
      </c>
      <c r="J662" s="213" t="s">
        <v>1455</v>
      </c>
      <c r="M662" s="6" t="s">
        <v>1619</v>
      </c>
      <c r="N662" s="7" t="s">
        <v>1616</v>
      </c>
      <c r="O662" s="7" t="s">
        <v>1617</v>
      </c>
      <c r="P662" s="7">
        <v>638</v>
      </c>
      <c r="Q662" s="7">
        <v>-9.2233720368547697E+18</v>
      </c>
      <c r="R662" s="213" t="s">
        <v>1455</v>
      </c>
      <c r="S662" s="7" t="s">
        <v>1101</v>
      </c>
      <c r="T662" s="7" t="s">
        <v>2264</v>
      </c>
      <c r="U662" s="7" t="s">
        <v>2266</v>
      </c>
      <c r="V662" s="7">
        <v>8917.5679999999993</v>
      </c>
      <c r="W662" s="7">
        <v>70</v>
      </c>
      <c r="X662" s="7">
        <v>13</v>
      </c>
      <c r="Y662" s="7">
        <v>21</v>
      </c>
      <c r="Z662" s="7" t="s">
        <v>2295</v>
      </c>
      <c r="AA662" s="7" t="s">
        <v>2296</v>
      </c>
      <c r="AB662" s="22">
        <v>253.75700000000001</v>
      </c>
      <c r="AC662" s="7" t="b">
        <v>1</v>
      </c>
      <c r="AD662" s="7">
        <v>0.87883500000000003</v>
      </c>
      <c r="AE662" s="7" t="s">
        <v>1667</v>
      </c>
      <c r="AF662" s="265"/>
      <c r="AG662" s="258">
        <f t="shared" si="21"/>
        <v>0.25</v>
      </c>
      <c r="AH662" s="7" t="str">
        <f t="shared" si="20"/>
        <v>YES</v>
      </c>
      <c r="AI662" s="265"/>
      <c r="AJ662" s="238"/>
      <c r="AK662" s="238"/>
      <c r="AL662" s="238"/>
      <c r="AM662" s="238"/>
      <c r="AN662" s="238"/>
      <c r="AO662" s="238"/>
      <c r="AP662" s="238"/>
      <c r="AQ662" s="238"/>
      <c r="AR662" s="238"/>
      <c r="AS662" s="238"/>
      <c r="AT662" s="238"/>
      <c r="AU662" s="238"/>
      <c r="AV662" s="238"/>
      <c r="AW662" s="238"/>
      <c r="AX662" s="238"/>
    </row>
    <row r="663" spans="1:50" ht="25" x14ac:dyDescent="0.2">
      <c r="A663" s="6" t="s">
        <v>1100</v>
      </c>
      <c r="B663" s="7" t="s">
        <v>1101</v>
      </c>
      <c r="C663" s="7" t="s">
        <v>1456</v>
      </c>
      <c r="D663" s="7">
        <v>1</v>
      </c>
      <c r="E663" s="7" t="s">
        <v>132</v>
      </c>
      <c r="F663" s="7">
        <v>19198887386</v>
      </c>
      <c r="G663" s="7">
        <v>19195794674</v>
      </c>
      <c r="H663" s="7">
        <v>1</v>
      </c>
      <c r="I663" s="7" t="s">
        <v>136</v>
      </c>
      <c r="J663" s="211" t="s">
        <v>1457</v>
      </c>
      <c r="M663" s="6" t="s">
        <v>1619</v>
      </c>
      <c r="N663" s="7" t="s">
        <v>1616</v>
      </c>
      <c r="O663" s="7" t="s">
        <v>1617</v>
      </c>
      <c r="P663" s="7">
        <v>639</v>
      </c>
      <c r="Q663" s="7">
        <v>-9.2233720368547697E+18</v>
      </c>
      <c r="R663" s="211" t="s">
        <v>1457</v>
      </c>
      <c r="S663" s="7" t="s">
        <v>1101</v>
      </c>
      <c r="T663" s="7" t="s">
        <v>2264</v>
      </c>
      <c r="U663" s="7" t="s">
        <v>2266</v>
      </c>
      <c r="V663" s="7">
        <v>8917.5679999999993</v>
      </c>
      <c r="W663" s="7">
        <v>85</v>
      </c>
      <c r="X663" s="7">
        <v>16</v>
      </c>
      <c r="Y663" s="7">
        <v>32</v>
      </c>
      <c r="Z663" s="7" t="s">
        <v>2296</v>
      </c>
      <c r="AA663" s="7" t="s">
        <v>2297</v>
      </c>
      <c r="AB663" s="22">
        <v>253.75700000000001</v>
      </c>
      <c r="AC663" s="7" t="b">
        <v>1</v>
      </c>
      <c r="AD663" s="7">
        <v>0.99836999999999998</v>
      </c>
      <c r="AE663" s="7" t="s">
        <v>1667</v>
      </c>
      <c r="AF663" s="265"/>
      <c r="AG663" s="258">
        <f t="shared" si="21"/>
        <v>0.25</v>
      </c>
      <c r="AH663" s="7" t="str">
        <f t="shared" si="20"/>
        <v>YES</v>
      </c>
      <c r="AI663" s="265"/>
      <c r="AJ663" s="238"/>
      <c r="AK663" s="238"/>
      <c r="AL663" s="238"/>
      <c r="AM663" s="238"/>
      <c r="AN663" s="238"/>
      <c r="AO663" s="238"/>
      <c r="AP663" s="238"/>
      <c r="AQ663" s="238"/>
      <c r="AR663" s="238"/>
      <c r="AS663" s="238"/>
      <c r="AT663" s="238"/>
      <c r="AU663" s="238"/>
      <c r="AV663" s="238"/>
      <c r="AW663" s="238"/>
      <c r="AX663" s="238"/>
    </row>
    <row r="664" spans="1:50" ht="37" x14ac:dyDescent="0.2">
      <c r="A664" s="6" t="s">
        <v>1100</v>
      </c>
      <c r="B664" s="7" t="s">
        <v>1101</v>
      </c>
      <c r="C664" s="7" t="s">
        <v>1458</v>
      </c>
      <c r="D664" s="7">
        <v>1</v>
      </c>
      <c r="E664" s="7" t="s">
        <v>132</v>
      </c>
      <c r="F664" s="7">
        <v>19198887386</v>
      </c>
      <c r="G664" s="7">
        <v>19195794674</v>
      </c>
      <c r="H664" s="7">
        <v>1</v>
      </c>
      <c r="I664" s="7" t="s">
        <v>136</v>
      </c>
      <c r="J664" s="211" t="s">
        <v>1459</v>
      </c>
      <c r="M664" s="6" t="s">
        <v>1619</v>
      </c>
      <c r="N664" s="7" t="s">
        <v>1616</v>
      </c>
      <c r="O664" s="7" t="s">
        <v>1617</v>
      </c>
      <c r="P664" s="7">
        <v>640</v>
      </c>
      <c r="Q664" s="7">
        <v>-9.2233720368547697E+18</v>
      </c>
      <c r="R664" s="211" t="s">
        <v>1459</v>
      </c>
      <c r="S664" s="7" t="s">
        <v>1101</v>
      </c>
      <c r="T664" s="7" t="s">
        <v>2298</v>
      </c>
      <c r="U664" s="7" t="s">
        <v>2300</v>
      </c>
      <c r="V664" s="7">
        <v>8120.2139999999999</v>
      </c>
      <c r="W664" s="7">
        <v>140</v>
      </c>
      <c r="X664" s="7">
        <v>27</v>
      </c>
      <c r="Y664" s="7">
        <v>37</v>
      </c>
      <c r="Z664" s="7" t="s">
        <v>2298</v>
      </c>
      <c r="AA664" s="7" t="s">
        <v>2299</v>
      </c>
      <c r="AB664" s="22">
        <v>253.75700000000001</v>
      </c>
      <c r="AC664" s="7" t="b">
        <v>0</v>
      </c>
      <c r="AD664" s="7">
        <v>8.8500000000000004E-4</v>
      </c>
      <c r="AE664" s="7" t="s">
        <v>1623</v>
      </c>
      <c r="AF664" s="265"/>
      <c r="AG664" s="258">
        <f t="shared" si="21"/>
        <v>0.25</v>
      </c>
      <c r="AH664" s="7" t="str">
        <f t="shared" si="20"/>
        <v>NO</v>
      </c>
      <c r="AI664" s="265"/>
      <c r="AJ664" s="238"/>
      <c r="AK664" s="238"/>
      <c r="AL664" s="238"/>
      <c r="AM664" s="238"/>
      <c r="AN664" s="238"/>
      <c r="AO664" s="238"/>
      <c r="AP664" s="238"/>
      <c r="AQ664" s="238"/>
      <c r="AR664" s="238"/>
      <c r="AS664" s="238"/>
      <c r="AT664" s="238"/>
      <c r="AU664" s="238"/>
      <c r="AV664" s="238"/>
      <c r="AW664" s="238"/>
      <c r="AX664" s="238"/>
    </row>
    <row r="665" spans="1:50" ht="37" x14ac:dyDescent="0.2">
      <c r="A665" s="6" t="s">
        <v>1100</v>
      </c>
      <c r="B665" s="7" t="s">
        <v>1101</v>
      </c>
      <c r="C665" s="7" t="s">
        <v>1460</v>
      </c>
      <c r="D665" s="7">
        <v>1</v>
      </c>
      <c r="E665" s="7" t="s">
        <v>132</v>
      </c>
      <c r="F665" s="7">
        <v>19198887386</v>
      </c>
      <c r="G665" s="7">
        <v>19195794674</v>
      </c>
      <c r="H665" s="7">
        <v>1</v>
      </c>
      <c r="I665" s="7" t="s">
        <v>136</v>
      </c>
      <c r="J665" s="213" t="s">
        <v>1461</v>
      </c>
      <c r="M665" s="6" t="s">
        <v>1619</v>
      </c>
      <c r="N665" s="7" t="s">
        <v>1616</v>
      </c>
      <c r="O665" s="7" t="s">
        <v>1617</v>
      </c>
      <c r="P665" s="7">
        <v>641</v>
      </c>
      <c r="Q665" s="7">
        <v>-9.2233720368547697E+18</v>
      </c>
      <c r="R665" s="213" t="s">
        <v>1461</v>
      </c>
      <c r="S665" s="7" t="s">
        <v>1101</v>
      </c>
      <c r="T665" s="7" t="s">
        <v>2298</v>
      </c>
      <c r="U665" s="7" t="s">
        <v>2300</v>
      </c>
      <c r="V665" s="7">
        <v>8120.2139999999999</v>
      </c>
      <c r="W665" s="7">
        <v>108</v>
      </c>
      <c r="X665" s="7">
        <v>21</v>
      </c>
      <c r="Y665" s="7">
        <v>35</v>
      </c>
      <c r="Z665" s="7" t="s">
        <v>2299</v>
      </c>
      <c r="AA665" s="7" t="s">
        <v>2301</v>
      </c>
      <c r="AB665" s="22">
        <v>253.75700000000001</v>
      </c>
      <c r="AC665" s="7" t="b">
        <v>1</v>
      </c>
      <c r="AD665" s="7">
        <v>0.69062999999999997</v>
      </c>
      <c r="AE665" s="7" t="s">
        <v>1667</v>
      </c>
      <c r="AF665" s="265"/>
      <c r="AG665" s="258">
        <f t="shared" si="21"/>
        <v>0.25</v>
      </c>
      <c r="AH665" s="7" t="str">
        <f t="shared" si="20"/>
        <v>YES</v>
      </c>
      <c r="AI665" s="265"/>
      <c r="AJ665" s="238"/>
      <c r="AK665" s="238"/>
      <c r="AL665" s="238"/>
      <c r="AM665" s="238"/>
      <c r="AN665" s="238"/>
      <c r="AO665" s="238"/>
      <c r="AP665" s="238"/>
      <c r="AQ665" s="238"/>
      <c r="AR665" s="238"/>
      <c r="AS665" s="238"/>
      <c r="AT665" s="238"/>
      <c r="AU665" s="238"/>
      <c r="AV665" s="238"/>
      <c r="AW665" s="238"/>
      <c r="AX665" s="238"/>
    </row>
    <row r="666" spans="1:50" ht="37" x14ac:dyDescent="0.2">
      <c r="A666" s="6" t="s">
        <v>1100</v>
      </c>
      <c r="B666" s="7" t="s">
        <v>1101</v>
      </c>
      <c r="C666" s="7" t="s">
        <v>1462</v>
      </c>
      <c r="D666" s="7">
        <v>1</v>
      </c>
      <c r="E666" s="7" t="s">
        <v>132</v>
      </c>
      <c r="F666" s="7">
        <v>19198887386</v>
      </c>
      <c r="G666" s="7">
        <v>19195794674</v>
      </c>
      <c r="H666" s="7">
        <v>1</v>
      </c>
      <c r="I666" s="7" t="s">
        <v>136</v>
      </c>
      <c r="J666" s="212" t="s">
        <v>1463</v>
      </c>
      <c r="M666" s="6" t="s">
        <v>1619</v>
      </c>
      <c r="N666" s="7" t="s">
        <v>1616</v>
      </c>
      <c r="O666" s="7" t="s">
        <v>1617</v>
      </c>
      <c r="P666" s="7">
        <v>642</v>
      </c>
      <c r="Q666" s="7">
        <v>-9.2233720368547697E+18</v>
      </c>
      <c r="R666" s="217" t="s">
        <v>1463</v>
      </c>
      <c r="S666" s="7" t="s">
        <v>1101</v>
      </c>
      <c r="T666" s="7" t="s">
        <v>2298</v>
      </c>
      <c r="U666" s="7" t="s">
        <v>2300</v>
      </c>
      <c r="V666" s="7">
        <v>8120.2139999999999</v>
      </c>
      <c r="W666" s="7">
        <v>109</v>
      </c>
      <c r="X666" s="7">
        <v>20</v>
      </c>
      <c r="Y666" s="7">
        <v>52</v>
      </c>
      <c r="Z666" s="7" t="s">
        <v>2301</v>
      </c>
      <c r="AA666" s="7" t="s">
        <v>2302</v>
      </c>
      <c r="AB666" s="22">
        <v>253.75700000000001</v>
      </c>
      <c r="AC666" s="7" t="b">
        <v>0</v>
      </c>
      <c r="AD666" s="7">
        <v>1.317E-3</v>
      </c>
      <c r="AE666" s="7" t="s">
        <v>1623</v>
      </c>
      <c r="AF666" s="265"/>
      <c r="AG666" s="258">
        <f t="shared" si="21"/>
        <v>0.25</v>
      </c>
      <c r="AH666" s="7" t="str">
        <f t="shared" si="20"/>
        <v>NO</v>
      </c>
      <c r="AI666" s="265"/>
      <c r="AJ666" s="238"/>
      <c r="AK666" s="238"/>
      <c r="AL666" s="238"/>
      <c r="AM666" s="238"/>
      <c r="AN666" s="238"/>
      <c r="AO666" s="238"/>
      <c r="AP666" s="238"/>
      <c r="AQ666" s="238"/>
      <c r="AR666" s="238"/>
      <c r="AS666" s="238"/>
      <c r="AT666" s="238"/>
      <c r="AU666" s="238"/>
      <c r="AV666" s="238"/>
      <c r="AW666" s="238"/>
      <c r="AX666" s="238"/>
    </row>
    <row r="667" spans="1:50" ht="25" x14ac:dyDescent="0.2">
      <c r="A667" s="6" t="s">
        <v>1100</v>
      </c>
      <c r="B667" s="7" t="s">
        <v>1101</v>
      </c>
      <c r="C667" s="7" t="s">
        <v>1464</v>
      </c>
      <c r="D667" s="7">
        <v>1</v>
      </c>
      <c r="E667" s="7" t="s">
        <v>132</v>
      </c>
      <c r="F667" s="7">
        <v>19198887386</v>
      </c>
      <c r="G667" s="7">
        <v>19195794674</v>
      </c>
      <c r="H667" s="7">
        <v>1</v>
      </c>
      <c r="I667" s="7" t="s">
        <v>136</v>
      </c>
      <c r="J667" s="212" t="s">
        <v>1465</v>
      </c>
      <c r="M667" s="6" t="s">
        <v>1619</v>
      </c>
      <c r="N667" s="7" t="s">
        <v>1616</v>
      </c>
      <c r="O667" s="7" t="s">
        <v>1617</v>
      </c>
      <c r="P667" s="7">
        <v>643</v>
      </c>
      <c r="Q667" s="7">
        <v>-9.2233720368547697E+18</v>
      </c>
      <c r="R667" s="217" t="s">
        <v>1465</v>
      </c>
      <c r="S667" s="7" t="s">
        <v>1101</v>
      </c>
      <c r="T667" s="7" t="s">
        <v>2298</v>
      </c>
      <c r="U667" s="7" t="s">
        <v>2300</v>
      </c>
      <c r="V667" s="7">
        <v>8120.2139999999999</v>
      </c>
      <c r="W667" s="7">
        <v>77</v>
      </c>
      <c r="X667" s="7">
        <v>11</v>
      </c>
      <c r="Y667" s="7">
        <v>36</v>
      </c>
      <c r="Z667" s="7" t="s">
        <v>2302</v>
      </c>
      <c r="AA667" s="7" t="s">
        <v>2303</v>
      </c>
      <c r="AB667" s="22">
        <v>253.75700000000001</v>
      </c>
      <c r="AC667" s="7" t="b">
        <v>0</v>
      </c>
      <c r="AD667" s="7">
        <v>1.9282000000000001E-2</v>
      </c>
      <c r="AE667" s="7" t="s">
        <v>1623</v>
      </c>
      <c r="AF667" s="265"/>
      <c r="AG667" s="258">
        <f t="shared" si="21"/>
        <v>0.25</v>
      </c>
      <c r="AH667" s="7" t="str">
        <f t="shared" si="20"/>
        <v>NO</v>
      </c>
      <c r="AI667" s="265"/>
      <c r="AJ667" s="238"/>
      <c r="AK667" s="238"/>
      <c r="AL667" s="238"/>
      <c r="AM667" s="238"/>
      <c r="AN667" s="238"/>
      <c r="AO667" s="238"/>
      <c r="AP667" s="238"/>
      <c r="AQ667" s="238"/>
      <c r="AR667" s="238"/>
      <c r="AS667" s="238"/>
      <c r="AT667" s="238"/>
      <c r="AU667" s="238"/>
      <c r="AV667" s="238"/>
      <c r="AW667" s="238"/>
      <c r="AX667" s="238"/>
    </row>
    <row r="668" spans="1:50" ht="37" x14ac:dyDescent="0.2">
      <c r="A668" s="6" t="s">
        <v>1100</v>
      </c>
      <c r="B668" s="7" t="s">
        <v>1101</v>
      </c>
      <c r="C668" s="7" t="s">
        <v>1466</v>
      </c>
      <c r="D668" s="7">
        <v>1</v>
      </c>
      <c r="E668" s="7" t="s">
        <v>132</v>
      </c>
      <c r="F668" s="7">
        <v>19198887386</v>
      </c>
      <c r="G668" s="7">
        <v>19195794674</v>
      </c>
      <c r="H668" s="7">
        <v>1</v>
      </c>
      <c r="I668" s="7" t="s">
        <v>136</v>
      </c>
      <c r="J668" s="211" t="s">
        <v>1467</v>
      </c>
      <c r="M668" s="6" t="s">
        <v>1619</v>
      </c>
      <c r="N668" s="7" t="s">
        <v>1616</v>
      </c>
      <c r="O668" s="7" t="s">
        <v>1617</v>
      </c>
      <c r="P668" s="7">
        <v>644</v>
      </c>
      <c r="Q668" s="7">
        <v>-9.2233720368547697E+18</v>
      </c>
      <c r="R668" s="211" t="s">
        <v>1467</v>
      </c>
      <c r="S668" s="7" t="s">
        <v>1101</v>
      </c>
      <c r="T668" s="7" t="s">
        <v>2298</v>
      </c>
      <c r="U668" s="7" t="s">
        <v>2300</v>
      </c>
      <c r="V668" s="7">
        <v>8120.2139999999999</v>
      </c>
      <c r="W668" s="7">
        <v>134</v>
      </c>
      <c r="X668" s="7">
        <v>26</v>
      </c>
      <c r="Y668" s="7">
        <v>43</v>
      </c>
      <c r="Z668" s="7" t="s">
        <v>2303</v>
      </c>
      <c r="AA668" s="7" t="s">
        <v>2304</v>
      </c>
      <c r="AB668" s="22">
        <v>253.75700000000001</v>
      </c>
      <c r="AC668" s="7" t="b">
        <v>0</v>
      </c>
      <c r="AD668" s="7">
        <v>2.5753000000000002E-2</v>
      </c>
      <c r="AE668" s="7" t="s">
        <v>1623</v>
      </c>
      <c r="AF668" s="265"/>
      <c r="AG668" s="258">
        <f t="shared" si="21"/>
        <v>0.25</v>
      </c>
      <c r="AH668" s="7" t="str">
        <f t="shared" si="20"/>
        <v>NO</v>
      </c>
      <c r="AI668" s="265"/>
      <c r="AJ668" s="238"/>
      <c r="AK668" s="238"/>
      <c r="AL668" s="238"/>
      <c r="AM668" s="238"/>
      <c r="AN668" s="238"/>
      <c r="AO668" s="238"/>
      <c r="AP668" s="238"/>
      <c r="AQ668" s="238"/>
      <c r="AR668" s="238"/>
      <c r="AS668" s="238"/>
      <c r="AT668" s="238"/>
      <c r="AU668" s="238"/>
      <c r="AV668" s="238"/>
      <c r="AW668" s="238"/>
      <c r="AX668" s="238"/>
    </row>
    <row r="669" spans="1:50" ht="37" x14ac:dyDescent="0.2">
      <c r="A669" s="6" t="s">
        <v>1100</v>
      </c>
      <c r="B669" s="7" t="s">
        <v>1101</v>
      </c>
      <c r="C669" s="7" t="s">
        <v>1468</v>
      </c>
      <c r="D669" s="7">
        <v>1</v>
      </c>
      <c r="E669" s="7" t="s">
        <v>132</v>
      </c>
      <c r="F669" s="7">
        <v>19198887386</v>
      </c>
      <c r="G669" s="7">
        <v>19195794674</v>
      </c>
      <c r="H669" s="7">
        <v>1</v>
      </c>
      <c r="I669" s="7" t="s">
        <v>136</v>
      </c>
      <c r="J669" s="212" t="s">
        <v>1469</v>
      </c>
      <c r="M669" s="6" t="s">
        <v>1619</v>
      </c>
      <c r="N669" s="7" t="s">
        <v>1616</v>
      </c>
      <c r="O669" s="7" t="s">
        <v>1617</v>
      </c>
      <c r="P669" s="7">
        <v>645</v>
      </c>
      <c r="Q669" s="7">
        <v>-9.2233720368547697E+18</v>
      </c>
      <c r="R669" s="217" t="s">
        <v>1469</v>
      </c>
      <c r="S669" s="7" t="s">
        <v>1101</v>
      </c>
      <c r="T669" s="7" t="s">
        <v>2298</v>
      </c>
      <c r="U669" s="7" t="s">
        <v>2300</v>
      </c>
      <c r="V669" s="7">
        <v>8120.2139999999999</v>
      </c>
      <c r="W669" s="7">
        <v>102</v>
      </c>
      <c r="X669" s="7">
        <v>17</v>
      </c>
      <c r="Y669" s="7">
        <v>41</v>
      </c>
      <c r="Z669" s="7" t="s">
        <v>2304</v>
      </c>
      <c r="AA669" s="7" t="s">
        <v>2305</v>
      </c>
      <c r="AB669" s="22">
        <v>253.75700000000001</v>
      </c>
      <c r="AC669" s="7" t="b">
        <v>0</v>
      </c>
      <c r="AD669" s="7">
        <v>1.92E-4</v>
      </c>
      <c r="AE669" s="7" t="s">
        <v>1623</v>
      </c>
      <c r="AF669" s="265"/>
      <c r="AG669" s="258">
        <f t="shared" si="21"/>
        <v>0.25</v>
      </c>
      <c r="AH669" s="7" t="str">
        <f t="shared" si="20"/>
        <v>NO</v>
      </c>
      <c r="AI669" s="265"/>
      <c r="AJ669" s="238"/>
      <c r="AK669" s="238"/>
      <c r="AL669" s="238"/>
      <c r="AM669" s="238"/>
      <c r="AN669" s="238"/>
      <c r="AO669" s="238"/>
      <c r="AP669" s="238"/>
      <c r="AQ669" s="238"/>
      <c r="AR669" s="238"/>
      <c r="AS669" s="238"/>
      <c r="AT669" s="238"/>
      <c r="AU669" s="238"/>
      <c r="AV669" s="238"/>
      <c r="AW669" s="238"/>
      <c r="AX669" s="238"/>
    </row>
    <row r="670" spans="1:50" ht="49" x14ac:dyDescent="0.2">
      <c r="A670" s="6" t="s">
        <v>1100</v>
      </c>
      <c r="B670" s="7" t="s">
        <v>1101</v>
      </c>
      <c r="C670" s="7" t="s">
        <v>1470</v>
      </c>
      <c r="D670" s="7">
        <v>1</v>
      </c>
      <c r="E670" s="7" t="s">
        <v>132</v>
      </c>
      <c r="F670" s="7">
        <v>19198887386</v>
      </c>
      <c r="G670" s="7">
        <v>19195794674</v>
      </c>
      <c r="H670" s="7">
        <v>1</v>
      </c>
      <c r="I670" s="7" t="s">
        <v>136</v>
      </c>
      <c r="J670" s="211" t="s">
        <v>1471</v>
      </c>
      <c r="M670" s="6" t="s">
        <v>1619</v>
      </c>
      <c r="N670" s="7" t="s">
        <v>1616</v>
      </c>
      <c r="O670" s="7" t="s">
        <v>1617</v>
      </c>
      <c r="P670" s="7">
        <v>646</v>
      </c>
      <c r="Q670" s="7">
        <v>-9.2233720368547697E+18</v>
      </c>
      <c r="R670" s="211" t="s">
        <v>1471</v>
      </c>
      <c r="S670" s="7" t="s">
        <v>1101</v>
      </c>
      <c r="T670" s="7" t="s">
        <v>2298</v>
      </c>
      <c r="U670" s="7" t="s">
        <v>2300</v>
      </c>
      <c r="V670" s="7">
        <v>8120.2139999999999</v>
      </c>
      <c r="W670" s="7">
        <v>148</v>
      </c>
      <c r="X670" s="7">
        <v>25</v>
      </c>
      <c r="Y670" s="7">
        <v>49</v>
      </c>
      <c r="Z670" s="7" t="s">
        <v>2305</v>
      </c>
      <c r="AA670" s="7" t="s">
        <v>2306</v>
      </c>
      <c r="AB670" s="22">
        <v>253.75700000000001</v>
      </c>
      <c r="AC670" s="7" t="b">
        <v>0</v>
      </c>
      <c r="AD670" s="7">
        <v>9.7680000000000006E-3</v>
      </c>
      <c r="AE670" s="7" t="s">
        <v>1623</v>
      </c>
      <c r="AF670" s="265"/>
      <c r="AG670" s="258">
        <f t="shared" si="21"/>
        <v>0.25</v>
      </c>
      <c r="AH670" s="7" t="str">
        <f t="shared" si="20"/>
        <v>NO</v>
      </c>
      <c r="AI670" s="265"/>
      <c r="AJ670" s="238"/>
      <c r="AK670" s="238"/>
      <c r="AL670" s="238"/>
      <c r="AM670" s="238"/>
      <c r="AN670" s="238"/>
      <c r="AO670" s="238"/>
      <c r="AP670" s="238"/>
      <c r="AQ670" s="238"/>
      <c r="AR670" s="238"/>
      <c r="AS670" s="238"/>
      <c r="AT670" s="238"/>
      <c r="AU670" s="238"/>
      <c r="AV670" s="238"/>
      <c r="AW670" s="238"/>
      <c r="AX670" s="238"/>
    </row>
    <row r="671" spans="1:50" ht="49" x14ac:dyDescent="0.2">
      <c r="A671" s="6" t="s">
        <v>1100</v>
      </c>
      <c r="B671" s="7" t="s">
        <v>1101</v>
      </c>
      <c r="C671" s="7" t="s">
        <v>1472</v>
      </c>
      <c r="D671" s="7">
        <v>1</v>
      </c>
      <c r="E671" s="7" t="s">
        <v>132</v>
      </c>
      <c r="F671" s="7">
        <v>19198887386</v>
      </c>
      <c r="G671" s="7">
        <v>19195794674</v>
      </c>
      <c r="H671" s="7">
        <v>1</v>
      </c>
      <c r="I671" s="7" t="s">
        <v>136</v>
      </c>
      <c r="J671" s="212" t="s">
        <v>1473</v>
      </c>
      <c r="M671" s="6" t="s">
        <v>1619</v>
      </c>
      <c r="N671" s="7" t="s">
        <v>1616</v>
      </c>
      <c r="O671" s="7" t="s">
        <v>1617</v>
      </c>
      <c r="P671" s="7">
        <v>647</v>
      </c>
      <c r="Q671" s="7">
        <v>-9.2233720368547697E+18</v>
      </c>
      <c r="R671" s="217" t="s">
        <v>1473</v>
      </c>
      <c r="S671" s="7" t="s">
        <v>1101</v>
      </c>
      <c r="T671" s="7" t="s">
        <v>2298</v>
      </c>
      <c r="U671" s="7" t="s">
        <v>2300</v>
      </c>
      <c r="V671" s="7">
        <v>8120.2139999999999</v>
      </c>
      <c r="W671" s="7">
        <v>150</v>
      </c>
      <c r="X671" s="7">
        <v>24</v>
      </c>
      <c r="Y671" s="7">
        <v>55</v>
      </c>
      <c r="Z671" s="7" t="s">
        <v>2306</v>
      </c>
      <c r="AA671" s="7" t="s">
        <v>2307</v>
      </c>
      <c r="AB671" s="22">
        <v>253.75700000000001</v>
      </c>
      <c r="AC671" s="7" t="b">
        <v>0</v>
      </c>
      <c r="AD671" s="7">
        <v>0.262131</v>
      </c>
      <c r="AE671" s="7" t="s">
        <v>1623</v>
      </c>
      <c r="AF671" s="265"/>
      <c r="AG671" s="258">
        <f t="shared" si="21"/>
        <v>0.25</v>
      </c>
      <c r="AH671" s="7" t="str">
        <f t="shared" si="20"/>
        <v>NO</v>
      </c>
      <c r="AI671" s="265"/>
      <c r="AJ671" s="238"/>
      <c r="AK671" s="238"/>
      <c r="AL671" s="238"/>
      <c r="AM671" s="238"/>
      <c r="AN671" s="238"/>
      <c r="AO671" s="238"/>
      <c r="AP671" s="238"/>
      <c r="AQ671" s="238"/>
      <c r="AR671" s="238"/>
      <c r="AS671" s="238"/>
      <c r="AT671" s="238"/>
      <c r="AU671" s="238"/>
      <c r="AV671" s="238"/>
      <c r="AW671" s="238"/>
      <c r="AX671" s="238"/>
    </row>
    <row r="672" spans="1:50" ht="49" x14ac:dyDescent="0.2">
      <c r="A672" s="6" t="s">
        <v>1100</v>
      </c>
      <c r="B672" s="7" t="s">
        <v>1101</v>
      </c>
      <c r="C672" s="7" t="s">
        <v>1474</v>
      </c>
      <c r="D672" s="7">
        <v>1</v>
      </c>
      <c r="E672" s="7" t="s">
        <v>132</v>
      </c>
      <c r="F672" s="7">
        <v>19198887386</v>
      </c>
      <c r="G672" s="7">
        <v>19195794674</v>
      </c>
      <c r="H672" s="7">
        <v>1</v>
      </c>
      <c r="I672" s="7" t="s">
        <v>136</v>
      </c>
      <c r="J672" s="213" t="s">
        <v>1475</v>
      </c>
      <c r="M672" s="6" t="s">
        <v>1619</v>
      </c>
      <c r="N672" s="7" t="s">
        <v>1616</v>
      </c>
      <c r="O672" s="7" t="s">
        <v>1617</v>
      </c>
      <c r="P672" s="7">
        <v>648</v>
      </c>
      <c r="Q672" s="7">
        <v>-9.2233720368547697E+18</v>
      </c>
      <c r="R672" s="213" t="s">
        <v>1475</v>
      </c>
      <c r="S672" s="7" t="s">
        <v>1101</v>
      </c>
      <c r="T672" s="7" t="s">
        <v>2298</v>
      </c>
      <c r="U672" s="7" t="s">
        <v>2300</v>
      </c>
      <c r="V672" s="7">
        <v>8120.2139999999999</v>
      </c>
      <c r="W672" s="7">
        <v>136</v>
      </c>
      <c r="X672" s="7">
        <v>19</v>
      </c>
      <c r="Y672" s="7">
        <v>32</v>
      </c>
      <c r="Z672" s="7" t="s">
        <v>2307</v>
      </c>
      <c r="AA672" s="7" t="s">
        <v>2308</v>
      </c>
      <c r="AB672" s="22">
        <v>253.75700000000001</v>
      </c>
      <c r="AC672" s="7" t="b">
        <v>0</v>
      </c>
      <c r="AD672" s="7">
        <v>2.9599999999999998E-4</v>
      </c>
      <c r="AE672" s="7" t="s">
        <v>1623</v>
      </c>
      <c r="AF672" s="265"/>
      <c r="AG672" s="258">
        <f t="shared" si="21"/>
        <v>0.25</v>
      </c>
      <c r="AH672" s="7" t="str">
        <f t="shared" si="20"/>
        <v>NO</v>
      </c>
      <c r="AI672" s="265"/>
      <c r="AJ672" s="238"/>
      <c r="AK672" s="238"/>
      <c r="AL672" s="238"/>
      <c r="AM672" s="238"/>
      <c r="AN672" s="238"/>
      <c r="AO672" s="238"/>
      <c r="AP672" s="238"/>
      <c r="AQ672" s="238"/>
      <c r="AR672" s="238"/>
      <c r="AS672" s="238"/>
      <c r="AT672" s="238"/>
      <c r="AU672" s="238"/>
      <c r="AV672" s="238"/>
      <c r="AW672" s="238"/>
      <c r="AX672" s="238"/>
    </row>
    <row r="673" spans="1:50" ht="49" x14ac:dyDescent="0.2">
      <c r="A673" s="6" t="s">
        <v>1100</v>
      </c>
      <c r="B673" s="7" t="s">
        <v>1101</v>
      </c>
      <c r="C673" s="7" t="s">
        <v>1476</v>
      </c>
      <c r="D673" s="7">
        <v>1</v>
      </c>
      <c r="E673" s="7" t="s">
        <v>132</v>
      </c>
      <c r="F673" s="7">
        <v>19198887386</v>
      </c>
      <c r="G673" s="7">
        <v>19195794674</v>
      </c>
      <c r="H673" s="7">
        <v>1</v>
      </c>
      <c r="I673" s="7" t="s">
        <v>136</v>
      </c>
      <c r="J673" s="212" t="s">
        <v>1477</v>
      </c>
      <c r="M673" s="6" t="s">
        <v>1619</v>
      </c>
      <c r="N673" s="7" t="s">
        <v>1616</v>
      </c>
      <c r="O673" s="7" t="s">
        <v>1617</v>
      </c>
      <c r="P673" s="7">
        <v>649</v>
      </c>
      <c r="Q673" s="7">
        <v>-9.2233720368547697E+18</v>
      </c>
      <c r="R673" s="217" t="s">
        <v>1477</v>
      </c>
      <c r="S673" s="7" t="s">
        <v>1101</v>
      </c>
      <c r="T673" s="7" t="s">
        <v>2298</v>
      </c>
      <c r="U673" s="7" t="s">
        <v>2300</v>
      </c>
      <c r="V673" s="7">
        <v>8120.2139999999999</v>
      </c>
      <c r="W673" s="7">
        <v>139</v>
      </c>
      <c r="X673" s="7">
        <v>22</v>
      </c>
      <c r="Y673" s="7">
        <v>52</v>
      </c>
      <c r="Z673" s="7" t="s">
        <v>2308</v>
      </c>
      <c r="AA673" s="7" t="s">
        <v>2309</v>
      </c>
      <c r="AB673" s="22">
        <v>253.75700000000001</v>
      </c>
      <c r="AC673" s="7" t="b">
        <v>0</v>
      </c>
      <c r="AD673" s="7">
        <v>5.6901E-2</v>
      </c>
      <c r="AE673" s="7" t="s">
        <v>1623</v>
      </c>
      <c r="AF673" s="265"/>
      <c r="AG673" s="258">
        <f t="shared" si="21"/>
        <v>0.25</v>
      </c>
      <c r="AH673" s="7" t="str">
        <f t="shared" si="20"/>
        <v>NO</v>
      </c>
      <c r="AI673" s="265"/>
      <c r="AJ673" s="238"/>
      <c r="AK673" s="238"/>
      <c r="AL673" s="238"/>
      <c r="AM673" s="238"/>
      <c r="AN673" s="238"/>
      <c r="AO673" s="238"/>
      <c r="AP673" s="238"/>
      <c r="AQ673" s="238"/>
      <c r="AR673" s="238"/>
      <c r="AS673" s="238"/>
      <c r="AT673" s="238"/>
      <c r="AU673" s="238"/>
      <c r="AV673" s="238"/>
      <c r="AW673" s="238"/>
      <c r="AX673" s="238"/>
    </row>
    <row r="674" spans="1:50" ht="49" x14ac:dyDescent="0.2">
      <c r="A674" s="6" t="s">
        <v>1100</v>
      </c>
      <c r="B674" s="7" t="s">
        <v>1101</v>
      </c>
      <c r="C674" s="7" t="s">
        <v>1478</v>
      </c>
      <c r="D674" s="7">
        <v>1</v>
      </c>
      <c r="E674" s="7" t="s">
        <v>132</v>
      </c>
      <c r="F674" s="7">
        <v>19198887386</v>
      </c>
      <c r="G674" s="7">
        <v>19195794674</v>
      </c>
      <c r="H674" s="7">
        <v>1</v>
      </c>
      <c r="I674" s="7" t="s">
        <v>136</v>
      </c>
      <c r="J674" s="213" t="s">
        <v>1479</v>
      </c>
      <c r="M674" s="6" t="s">
        <v>1619</v>
      </c>
      <c r="N674" s="7" t="s">
        <v>1616</v>
      </c>
      <c r="O674" s="7" t="s">
        <v>1617</v>
      </c>
      <c r="P674" s="7">
        <v>650</v>
      </c>
      <c r="Q674" s="7">
        <v>-9.2233720368547697E+18</v>
      </c>
      <c r="R674" s="213" t="s">
        <v>1479</v>
      </c>
      <c r="S674" s="7" t="s">
        <v>1101</v>
      </c>
      <c r="T674" s="7" t="s">
        <v>2298</v>
      </c>
      <c r="U674" s="7" t="s">
        <v>2300</v>
      </c>
      <c r="V674" s="7">
        <v>8120.2139999999999</v>
      </c>
      <c r="W674" s="7">
        <v>140</v>
      </c>
      <c r="X674" s="7">
        <v>22</v>
      </c>
      <c r="Y674" s="7">
        <v>54</v>
      </c>
      <c r="Z674" s="7" t="s">
        <v>2309</v>
      </c>
      <c r="AA674" s="7" t="s">
        <v>2310</v>
      </c>
      <c r="AB674" s="22">
        <v>253.75700000000001</v>
      </c>
      <c r="AC674" s="7" t="b">
        <v>0</v>
      </c>
      <c r="AD674" s="7">
        <v>1.6289999999999999E-2</v>
      </c>
      <c r="AE674" s="7" t="s">
        <v>1623</v>
      </c>
      <c r="AF674" s="265"/>
      <c r="AG674" s="258">
        <f t="shared" si="21"/>
        <v>0.25</v>
      </c>
      <c r="AH674" s="7" t="str">
        <f t="shared" si="20"/>
        <v>NO</v>
      </c>
      <c r="AI674" s="265"/>
      <c r="AJ674" s="238"/>
      <c r="AK674" s="238"/>
      <c r="AL674" s="238"/>
      <c r="AM674" s="238"/>
      <c r="AN674" s="238"/>
      <c r="AO674" s="238"/>
      <c r="AP674" s="238"/>
      <c r="AQ674" s="238"/>
      <c r="AR674" s="238"/>
      <c r="AS674" s="238"/>
      <c r="AT674" s="238"/>
      <c r="AU674" s="238"/>
      <c r="AV674" s="238"/>
      <c r="AW674" s="238"/>
      <c r="AX674" s="238"/>
    </row>
    <row r="675" spans="1:50" ht="25" x14ac:dyDescent="0.2">
      <c r="A675" s="6" t="s">
        <v>1100</v>
      </c>
      <c r="B675" s="7" t="s">
        <v>1101</v>
      </c>
      <c r="C675" s="7" t="s">
        <v>1480</v>
      </c>
      <c r="D675" s="7">
        <v>1</v>
      </c>
      <c r="E675" s="7" t="s">
        <v>132</v>
      </c>
      <c r="F675" s="7">
        <v>19198887386</v>
      </c>
      <c r="G675" s="7">
        <v>19195794674</v>
      </c>
      <c r="H675" s="7">
        <v>1</v>
      </c>
      <c r="I675" s="7" t="s">
        <v>136</v>
      </c>
      <c r="J675" s="213" t="s">
        <v>1481</v>
      </c>
      <c r="M675" s="6" t="s">
        <v>1619</v>
      </c>
      <c r="N675" s="7" t="s">
        <v>1616</v>
      </c>
      <c r="O675" s="7" t="s">
        <v>1617</v>
      </c>
      <c r="P675" s="7">
        <v>651</v>
      </c>
      <c r="Q675" s="7">
        <v>-9.2233720368547697E+18</v>
      </c>
      <c r="R675" s="213" t="s">
        <v>1481</v>
      </c>
      <c r="S675" s="7" t="s">
        <v>1101</v>
      </c>
      <c r="T675" s="7" t="s">
        <v>2298</v>
      </c>
      <c r="U675" s="7" t="s">
        <v>2300</v>
      </c>
      <c r="V675" s="7">
        <v>8120.2139999999999</v>
      </c>
      <c r="W675" s="7">
        <v>60</v>
      </c>
      <c r="X675" s="7">
        <v>8</v>
      </c>
      <c r="Y675" s="7">
        <v>22</v>
      </c>
      <c r="Z675" s="7" t="s">
        <v>2310</v>
      </c>
      <c r="AA675" s="7" t="s">
        <v>2311</v>
      </c>
      <c r="AB675" s="22">
        <v>116.398</v>
      </c>
      <c r="AC675" s="7" t="b">
        <v>0</v>
      </c>
      <c r="AD675" s="7">
        <v>0.33738800000000002</v>
      </c>
      <c r="AE675" s="7" t="s">
        <v>1623</v>
      </c>
      <c r="AF675" s="265"/>
      <c r="AG675" s="258">
        <f t="shared" si="21"/>
        <v>0.12</v>
      </c>
      <c r="AH675" s="7" t="str">
        <f t="shared" si="20"/>
        <v>NO</v>
      </c>
      <c r="AI675" s="265"/>
      <c r="AJ675" s="238"/>
      <c r="AK675" s="238"/>
      <c r="AL675" s="238"/>
      <c r="AM675" s="238"/>
      <c r="AN675" s="238"/>
      <c r="AO675" s="238"/>
      <c r="AP675" s="238"/>
      <c r="AQ675" s="238"/>
      <c r="AR675" s="238"/>
      <c r="AS675" s="238"/>
      <c r="AT675" s="238"/>
      <c r="AU675" s="238"/>
      <c r="AV675" s="238"/>
      <c r="AW675" s="238"/>
      <c r="AX675" s="238"/>
    </row>
    <row r="676" spans="1:50" ht="49" x14ac:dyDescent="0.2">
      <c r="A676" s="6" t="s">
        <v>1100</v>
      </c>
      <c r="B676" s="7" t="s">
        <v>1101</v>
      </c>
      <c r="C676" s="7" t="s">
        <v>1482</v>
      </c>
      <c r="D676" s="7">
        <v>1</v>
      </c>
      <c r="E676" s="7" t="s">
        <v>132</v>
      </c>
      <c r="F676" s="7">
        <v>19198887386</v>
      </c>
      <c r="G676" s="7">
        <v>19195794674</v>
      </c>
      <c r="H676" s="7">
        <v>1</v>
      </c>
      <c r="I676" s="7" t="s">
        <v>136</v>
      </c>
      <c r="J676" s="211" t="s">
        <v>1483</v>
      </c>
      <c r="M676" s="6" t="s">
        <v>1619</v>
      </c>
      <c r="N676" s="7" t="s">
        <v>1616</v>
      </c>
      <c r="O676" s="7" t="s">
        <v>1617</v>
      </c>
      <c r="P676" s="7">
        <v>652</v>
      </c>
      <c r="Q676" s="7">
        <v>-9.2233720368547697E+18</v>
      </c>
      <c r="R676" s="211" t="s">
        <v>1483</v>
      </c>
      <c r="S676" s="7" t="s">
        <v>1101</v>
      </c>
      <c r="T676" s="7" t="s">
        <v>2298</v>
      </c>
      <c r="U676" s="7" t="s">
        <v>2300</v>
      </c>
      <c r="V676" s="7">
        <v>8120.2139999999999</v>
      </c>
      <c r="W676" s="7">
        <v>156</v>
      </c>
      <c r="X676" s="7">
        <v>28</v>
      </c>
      <c r="Y676" s="7">
        <v>50</v>
      </c>
      <c r="Z676" s="7" t="s">
        <v>2311</v>
      </c>
      <c r="AA676" s="7" t="s">
        <v>2312</v>
      </c>
      <c r="AB676" s="22">
        <v>116.398</v>
      </c>
      <c r="AC676" s="7" t="b">
        <v>0</v>
      </c>
      <c r="AD676" s="7">
        <v>0.115742</v>
      </c>
      <c r="AE676" s="7" t="s">
        <v>1623</v>
      </c>
      <c r="AF676" s="265"/>
      <c r="AG676" s="258">
        <f t="shared" si="21"/>
        <v>0.12</v>
      </c>
      <c r="AH676" s="7" t="str">
        <f t="shared" si="20"/>
        <v>NO</v>
      </c>
      <c r="AI676" s="265"/>
      <c r="AJ676" s="238"/>
      <c r="AK676" s="238"/>
      <c r="AL676" s="238"/>
      <c r="AM676" s="238"/>
      <c r="AN676" s="238"/>
      <c r="AO676" s="238"/>
      <c r="AP676" s="238"/>
      <c r="AQ676" s="238"/>
      <c r="AR676" s="238"/>
      <c r="AS676" s="238"/>
      <c r="AT676" s="238"/>
      <c r="AU676" s="238"/>
      <c r="AV676" s="238"/>
      <c r="AW676" s="238"/>
      <c r="AX676" s="238"/>
    </row>
    <row r="677" spans="1:50" ht="37" x14ac:dyDescent="0.2">
      <c r="A677" s="6" t="s">
        <v>1100</v>
      </c>
      <c r="B677" s="7" t="s">
        <v>1101</v>
      </c>
      <c r="C677" s="7" t="s">
        <v>1484</v>
      </c>
      <c r="D677" s="7">
        <v>1</v>
      </c>
      <c r="E677" s="7" t="s">
        <v>132</v>
      </c>
      <c r="F677" s="7">
        <v>19198887386</v>
      </c>
      <c r="G677" s="7">
        <v>19195794674</v>
      </c>
      <c r="H677" s="7">
        <v>1</v>
      </c>
      <c r="I677" s="7" t="s">
        <v>136</v>
      </c>
      <c r="J677" s="213" t="s">
        <v>1485</v>
      </c>
      <c r="M677" s="6" t="s">
        <v>1619</v>
      </c>
      <c r="N677" s="7" t="s">
        <v>1616</v>
      </c>
      <c r="O677" s="7" t="s">
        <v>1617</v>
      </c>
      <c r="P677" s="7">
        <v>653</v>
      </c>
      <c r="Q677" s="7">
        <v>-9.2233720368547697E+18</v>
      </c>
      <c r="R677" s="213" t="s">
        <v>1485</v>
      </c>
      <c r="S677" s="7" t="s">
        <v>1101</v>
      </c>
      <c r="T677" s="7" t="s">
        <v>2298</v>
      </c>
      <c r="U677" s="7" t="s">
        <v>2300</v>
      </c>
      <c r="V677" s="7">
        <v>8120.2139999999999</v>
      </c>
      <c r="W677" s="7">
        <v>127</v>
      </c>
      <c r="X677" s="7">
        <v>24</v>
      </c>
      <c r="Y677" s="7">
        <v>42</v>
      </c>
      <c r="Z677" s="7" t="s">
        <v>2312</v>
      </c>
      <c r="AA677" s="7" t="s">
        <v>2313</v>
      </c>
      <c r="AB677" s="22">
        <v>116.398</v>
      </c>
      <c r="AC677" s="7" t="b">
        <v>0</v>
      </c>
      <c r="AD677" s="7">
        <v>2.4041E-2</v>
      </c>
      <c r="AE677" s="7" t="s">
        <v>1623</v>
      </c>
      <c r="AF677" s="265"/>
      <c r="AG677" s="258">
        <f t="shared" si="21"/>
        <v>0.12</v>
      </c>
      <c r="AH677" s="7" t="str">
        <f t="shared" si="20"/>
        <v>NO</v>
      </c>
      <c r="AI677" s="265"/>
      <c r="AJ677" s="238"/>
      <c r="AK677" s="238"/>
      <c r="AL677" s="238"/>
      <c r="AM677" s="238"/>
      <c r="AN677" s="238"/>
      <c r="AO677" s="238"/>
      <c r="AP677" s="238"/>
      <c r="AQ677" s="238"/>
      <c r="AR677" s="238"/>
      <c r="AS677" s="238"/>
      <c r="AT677" s="238"/>
      <c r="AU677" s="238"/>
      <c r="AV677" s="238"/>
      <c r="AW677" s="238"/>
      <c r="AX677" s="238"/>
    </row>
    <row r="678" spans="1:50" ht="25" x14ac:dyDescent="0.2">
      <c r="A678" s="6" t="s">
        <v>1100</v>
      </c>
      <c r="B678" s="7" t="s">
        <v>1101</v>
      </c>
      <c r="C678" s="7" t="s">
        <v>1486</v>
      </c>
      <c r="D678" s="7">
        <v>1</v>
      </c>
      <c r="E678" s="7" t="s">
        <v>132</v>
      </c>
      <c r="F678" s="7">
        <v>19198887386</v>
      </c>
      <c r="G678" s="7">
        <v>19195794674</v>
      </c>
      <c r="H678" s="7">
        <v>1</v>
      </c>
      <c r="I678" s="7" t="s">
        <v>136</v>
      </c>
      <c r="J678" s="213" t="s">
        <v>1487</v>
      </c>
      <c r="M678" s="6" t="s">
        <v>1619</v>
      </c>
      <c r="N678" s="7" t="s">
        <v>1616</v>
      </c>
      <c r="O678" s="7" t="s">
        <v>1617</v>
      </c>
      <c r="P678" s="7">
        <v>654</v>
      </c>
      <c r="Q678" s="7">
        <v>-9.2233720368547697E+18</v>
      </c>
      <c r="R678" s="213" t="s">
        <v>1487</v>
      </c>
      <c r="S678" s="7" t="s">
        <v>1101</v>
      </c>
      <c r="T678" s="7" t="s">
        <v>2298</v>
      </c>
      <c r="U678" s="7" t="s">
        <v>2300</v>
      </c>
      <c r="V678" s="7">
        <v>8120.2139999999999</v>
      </c>
      <c r="W678" s="7">
        <v>83</v>
      </c>
      <c r="X678" s="7">
        <v>12</v>
      </c>
      <c r="Y678" s="7">
        <v>25</v>
      </c>
      <c r="Z678" s="7" t="s">
        <v>2313</v>
      </c>
      <c r="AA678" s="7" t="s">
        <v>2314</v>
      </c>
      <c r="AB678" s="22">
        <v>116.398</v>
      </c>
      <c r="AC678" s="7" t="b">
        <v>0</v>
      </c>
      <c r="AD678" s="7">
        <v>2.1020000000000001E-3</v>
      </c>
      <c r="AE678" s="7" t="s">
        <v>1623</v>
      </c>
      <c r="AF678" s="265"/>
      <c r="AG678" s="258">
        <f t="shared" si="21"/>
        <v>0.12</v>
      </c>
      <c r="AH678" s="7" t="str">
        <f t="shared" si="20"/>
        <v>NO</v>
      </c>
      <c r="AI678" s="265"/>
      <c r="AJ678" s="238"/>
      <c r="AK678" s="238"/>
      <c r="AL678" s="238"/>
      <c r="AM678" s="238"/>
      <c r="AN678" s="238"/>
      <c r="AO678" s="238"/>
      <c r="AP678" s="238"/>
      <c r="AQ678" s="238"/>
      <c r="AR678" s="238"/>
      <c r="AS678" s="238"/>
      <c r="AT678" s="238"/>
      <c r="AU678" s="238"/>
      <c r="AV678" s="238"/>
      <c r="AW678" s="238"/>
      <c r="AX678" s="238"/>
    </row>
    <row r="679" spans="1:50" ht="37" x14ac:dyDescent="0.2">
      <c r="A679" s="6" t="s">
        <v>1100</v>
      </c>
      <c r="B679" s="7" t="s">
        <v>1101</v>
      </c>
      <c r="C679" s="7" t="s">
        <v>1488</v>
      </c>
      <c r="D679" s="7">
        <v>1</v>
      </c>
      <c r="E679" s="7" t="s">
        <v>132</v>
      </c>
      <c r="F679" s="7">
        <v>19198887386</v>
      </c>
      <c r="G679" s="7">
        <v>19195794674</v>
      </c>
      <c r="H679" s="7">
        <v>1</v>
      </c>
      <c r="I679" s="7" t="s">
        <v>136</v>
      </c>
      <c r="J679" s="211" t="s">
        <v>1489</v>
      </c>
      <c r="M679" s="6" t="s">
        <v>1619</v>
      </c>
      <c r="N679" s="7" t="s">
        <v>1616</v>
      </c>
      <c r="O679" s="7" t="s">
        <v>1617</v>
      </c>
      <c r="P679" s="7">
        <v>655</v>
      </c>
      <c r="Q679" s="7">
        <v>-9.2233720368547697E+18</v>
      </c>
      <c r="R679" s="211" t="s">
        <v>1489</v>
      </c>
      <c r="S679" s="7" t="s">
        <v>1101</v>
      </c>
      <c r="T679" s="7" t="s">
        <v>2298</v>
      </c>
      <c r="U679" s="7" t="s">
        <v>2300</v>
      </c>
      <c r="V679" s="7">
        <v>8120.2139999999999</v>
      </c>
      <c r="W679" s="7">
        <v>110</v>
      </c>
      <c r="X679" s="7">
        <v>19</v>
      </c>
      <c r="Y679" s="7">
        <v>43</v>
      </c>
      <c r="Z679" s="7" t="s">
        <v>2314</v>
      </c>
      <c r="AA679" s="7" t="s">
        <v>2315</v>
      </c>
      <c r="AB679" s="22">
        <v>116.398</v>
      </c>
      <c r="AC679" s="7" t="b">
        <v>0</v>
      </c>
      <c r="AD679" s="7">
        <v>1.4841E-2</v>
      </c>
      <c r="AE679" s="7" t="s">
        <v>1623</v>
      </c>
      <c r="AF679" s="265"/>
      <c r="AG679" s="258">
        <f t="shared" si="21"/>
        <v>0.12</v>
      </c>
      <c r="AH679" s="7" t="str">
        <f t="shared" si="20"/>
        <v>NO</v>
      </c>
      <c r="AI679" s="265"/>
      <c r="AJ679" s="238"/>
      <c r="AK679" s="238"/>
      <c r="AL679" s="238"/>
      <c r="AM679" s="238"/>
      <c r="AN679" s="238"/>
      <c r="AO679" s="238"/>
      <c r="AP679" s="238"/>
      <c r="AQ679" s="238"/>
      <c r="AR679" s="238"/>
      <c r="AS679" s="238"/>
      <c r="AT679" s="238"/>
      <c r="AU679" s="238"/>
      <c r="AV679" s="238"/>
      <c r="AW679" s="238"/>
      <c r="AX679" s="238"/>
    </row>
    <row r="680" spans="1:50" ht="37" x14ac:dyDescent="0.2">
      <c r="A680" s="6" t="s">
        <v>1100</v>
      </c>
      <c r="B680" s="7" t="s">
        <v>1101</v>
      </c>
      <c r="C680" s="7" t="s">
        <v>1490</v>
      </c>
      <c r="D680" s="7">
        <v>1</v>
      </c>
      <c r="E680" s="7" t="s">
        <v>132</v>
      </c>
      <c r="F680" s="7">
        <v>19198887386</v>
      </c>
      <c r="G680" s="7">
        <v>19195794674</v>
      </c>
      <c r="H680" s="7">
        <v>1</v>
      </c>
      <c r="I680" s="7" t="s">
        <v>136</v>
      </c>
      <c r="J680" s="211" t="s">
        <v>1491</v>
      </c>
      <c r="M680" s="6" t="s">
        <v>1619</v>
      </c>
      <c r="N680" s="7" t="s">
        <v>1616</v>
      </c>
      <c r="O680" s="7" t="s">
        <v>1617</v>
      </c>
      <c r="P680" s="7">
        <v>656</v>
      </c>
      <c r="Q680" s="7">
        <v>-9.2233720368547697E+18</v>
      </c>
      <c r="R680" s="211" t="s">
        <v>1491</v>
      </c>
      <c r="S680" s="7" t="s">
        <v>1101</v>
      </c>
      <c r="T680" s="7" t="s">
        <v>2298</v>
      </c>
      <c r="U680" s="7" t="s">
        <v>2300</v>
      </c>
      <c r="V680" s="7">
        <v>8120.2139999999999</v>
      </c>
      <c r="W680" s="7">
        <v>92</v>
      </c>
      <c r="X680" s="7">
        <v>11</v>
      </c>
      <c r="Y680" s="7">
        <v>52</v>
      </c>
      <c r="Z680" s="7" t="s">
        <v>2315</v>
      </c>
      <c r="AA680" s="7" t="s">
        <v>2316</v>
      </c>
      <c r="AB680" s="22">
        <v>116.398</v>
      </c>
      <c r="AC680" s="7" t="b">
        <v>0</v>
      </c>
      <c r="AD680" s="7">
        <v>0.101502</v>
      </c>
      <c r="AE680" s="7" t="s">
        <v>1623</v>
      </c>
      <c r="AF680" s="265"/>
      <c r="AG680" s="258">
        <f t="shared" si="21"/>
        <v>0.12</v>
      </c>
      <c r="AH680" s="7" t="str">
        <f t="shared" si="20"/>
        <v>NO</v>
      </c>
      <c r="AI680" s="265"/>
      <c r="AJ680" s="238"/>
      <c r="AK680" s="238"/>
      <c r="AL680" s="238"/>
      <c r="AM680" s="238"/>
      <c r="AN680" s="238"/>
      <c r="AO680" s="238"/>
      <c r="AP680" s="238"/>
      <c r="AQ680" s="238"/>
      <c r="AR680" s="238"/>
      <c r="AS680" s="238"/>
      <c r="AT680" s="238"/>
      <c r="AU680" s="238"/>
      <c r="AV680" s="238"/>
      <c r="AW680" s="238"/>
      <c r="AX680" s="238"/>
    </row>
    <row r="681" spans="1:50" x14ac:dyDescent="0.2">
      <c r="A681" s="6" t="s">
        <v>1100</v>
      </c>
      <c r="B681" s="7" t="s">
        <v>1101</v>
      </c>
      <c r="C681" s="7" t="s">
        <v>1492</v>
      </c>
      <c r="D681" s="7">
        <v>1</v>
      </c>
      <c r="E681" s="7" t="s">
        <v>132</v>
      </c>
      <c r="F681" s="7">
        <v>19198887386</v>
      </c>
      <c r="G681" s="7">
        <v>19195794674</v>
      </c>
      <c r="H681" s="7">
        <v>1</v>
      </c>
      <c r="I681" s="7" t="s">
        <v>136</v>
      </c>
      <c r="J681" s="211" t="s">
        <v>1493</v>
      </c>
      <c r="M681" s="6" t="s">
        <v>1619</v>
      </c>
      <c r="N681" s="7" t="s">
        <v>1616</v>
      </c>
      <c r="O681" s="7" t="s">
        <v>1617</v>
      </c>
      <c r="P681" s="7">
        <v>657</v>
      </c>
      <c r="Q681" s="7">
        <v>-9.2233720368547697E+18</v>
      </c>
      <c r="R681" s="211" t="s">
        <v>1493</v>
      </c>
      <c r="S681" s="7" t="s">
        <v>1101</v>
      </c>
      <c r="T681" s="7" t="s">
        <v>2298</v>
      </c>
      <c r="U681" s="7" t="s">
        <v>2300</v>
      </c>
      <c r="V681" s="7">
        <v>8120.2139999999999</v>
      </c>
      <c r="W681" s="7">
        <v>19</v>
      </c>
      <c r="X681" s="7">
        <v>1</v>
      </c>
      <c r="Y681" s="7">
        <v>8</v>
      </c>
      <c r="Z681" s="7" t="s">
        <v>2316</v>
      </c>
      <c r="AA681" s="7" t="s">
        <v>2317</v>
      </c>
      <c r="AB681" s="22">
        <v>116.398</v>
      </c>
      <c r="AC681" s="7" t="b">
        <v>0</v>
      </c>
      <c r="AD681" s="7">
        <v>4.0900000000000002E-4</v>
      </c>
      <c r="AE681" s="7" t="s">
        <v>1623</v>
      </c>
      <c r="AF681" s="265"/>
      <c r="AG681" s="258">
        <f t="shared" si="21"/>
        <v>0.12</v>
      </c>
      <c r="AH681" s="7" t="str">
        <f t="shared" si="20"/>
        <v>NO</v>
      </c>
      <c r="AI681" s="265"/>
      <c r="AJ681" s="238"/>
      <c r="AK681" s="238"/>
      <c r="AL681" s="238"/>
      <c r="AM681" s="238"/>
      <c r="AN681" s="238"/>
      <c r="AO681" s="238"/>
      <c r="AP681" s="238"/>
      <c r="AQ681" s="238"/>
      <c r="AR681" s="238"/>
      <c r="AS681" s="238"/>
      <c r="AT681" s="238"/>
      <c r="AU681" s="238"/>
      <c r="AV681" s="238"/>
      <c r="AW681" s="238"/>
      <c r="AX681" s="238"/>
    </row>
    <row r="682" spans="1:50" ht="49" x14ac:dyDescent="0.2">
      <c r="A682" s="6" t="s">
        <v>1100</v>
      </c>
      <c r="B682" s="7" t="s">
        <v>1101</v>
      </c>
      <c r="C682" s="7" t="s">
        <v>1494</v>
      </c>
      <c r="D682" s="7">
        <v>1</v>
      </c>
      <c r="E682" s="7" t="s">
        <v>132</v>
      </c>
      <c r="F682" s="7">
        <v>19198887386</v>
      </c>
      <c r="G682" s="7">
        <v>19195794674</v>
      </c>
      <c r="H682" s="7">
        <v>1</v>
      </c>
      <c r="I682" s="7" t="s">
        <v>136</v>
      </c>
      <c r="J682" s="212" t="s">
        <v>1495</v>
      </c>
      <c r="M682" s="6" t="s">
        <v>1619</v>
      </c>
      <c r="N682" s="7" t="s">
        <v>1616</v>
      </c>
      <c r="O682" s="7" t="s">
        <v>1617</v>
      </c>
      <c r="P682" s="7">
        <v>658</v>
      </c>
      <c r="Q682" s="7">
        <v>-9.2233720368547697E+18</v>
      </c>
      <c r="R682" s="217" t="s">
        <v>1495</v>
      </c>
      <c r="S682" s="7" t="s">
        <v>1101</v>
      </c>
      <c r="T682" s="7" t="s">
        <v>2298</v>
      </c>
      <c r="U682" s="7" t="s">
        <v>2300</v>
      </c>
      <c r="V682" s="7">
        <v>8120.2139999999999</v>
      </c>
      <c r="W682" s="7">
        <v>134</v>
      </c>
      <c r="X682" s="7">
        <v>21</v>
      </c>
      <c r="Y682" s="7">
        <v>51</v>
      </c>
      <c r="Z682" s="7" t="s">
        <v>2317</v>
      </c>
      <c r="AA682" s="7" t="s">
        <v>2318</v>
      </c>
      <c r="AB682" s="22">
        <v>116.398</v>
      </c>
      <c r="AC682" s="7" t="b">
        <v>0</v>
      </c>
      <c r="AD682" s="7">
        <v>5.8286999999999999E-2</v>
      </c>
      <c r="AE682" s="7" t="s">
        <v>1623</v>
      </c>
      <c r="AF682" s="265"/>
      <c r="AG682" s="258">
        <f t="shared" si="21"/>
        <v>0.12</v>
      </c>
      <c r="AH682" s="7" t="str">
        <f t="shared" si="20"/>
        <v>NO</v>
      </c>
      <c r="AI682" s="265"/>
      <c r="AJ682" s="238"/>
      <c r="AK682" s="238"/>
      <c r="AL682" s="238"/>
      <c r="AM682" s="238"/>
      <c r="AN682" s="238"/>
      <c r="AO682" s="238"/>
      <c r="AP682" s="238"/>
      <c r="AQ682" s="238"/>
      <c r="AR682" s="238"/>
      <c r="AS682" s="238"/>
      <c r="AT682" s="238"/>
      <c r="AU682" s="238"/>
      <c r="AV682" s="238"/>
      <c r="AW682" s="238"/>
      <c r="AX682" s="238"/>
    </row>
    <row r="683" spans="1:50" ht="25" x14ac:dyDescent="0.2">
      <c r="A683" s="6" t="s">
        <v>1100</v>
      </c>
      <c r="B683" s="7" t="s">
        <v>1101</v>
      </c>
      <c r="C683" s="7" t="s">
        <v>1496</v>
      </c>
      <c r="D683" s="7">
        <v>1</v>
      </c>
      <c r="E683" s="7" t="s">
        <v>132</v>
      </c>
      <c r="F683" s="7">
        <v>19198887386</v>
      </c>
      <c r="G683" s="7">
        <v>19195794674</v>
      </c>
      <c r="H683" s="7">
        <v>1</v>
      </c>
      <c r="I683" s="7" t="s">
        <v>136</v>
      </c>
      <c r="J683" s="211" t="s">
        <v>1497</v>
      </c>
      <c r="M683" s="6" t="s">
        <v>1619</v>
      </c>
      <c r="N683" s="7" t="s">
        <v>1616</v>
      </c>
      <c r="O683" s="7" t="s">
        <v>1617</v>
      </c>
      <c r="P683" s="7">
        <v>659</v>
      </c>
      <c r="Q683" s="7">
        <v>-9.2233720368547697E+18</v>
      </c>
      <c r="R683" s="211" t="s">
        <v>1497</v>
      </c>
      <c r="S683" s="7" t="s">
        <v>1101</v>
      </c>
      <c r="T683" s="7" t="s">
        <v>2298</v>
      </c>
      <c r="U683" s="7" t="s">
        <v>2300</v>
      </c>
      <c r="V683" s="7">
        <v>8120.2139999999999</v>
      </c>
      <c r="W683" s="7">
        <v>47</v>
      </c>
      <c r="X683" s="7">
        <v>8</v>
      </c>
      <c r="Y683" s="7">
        <v>15</v>
      </c>
      <c r="Z683" s="7" t="s">
        <v>2318</v>
      </c>
      <c r="AA683" s="7" t="s">
        <v>2319</v>
      </c>
      <c r="AB683" s="22">
        <v>116.398</v>
      </c>
      <c r="AC683" s="7" t="b">
        <v>0</v>
      </c>
      <c r="AD683" s="7">
        <v>1.0660000000000001E-3</v>
      </c>
      <c r="AE683" s="7" t="s">
        <v>1623</v>
      </c>
      <c r="AF683" s="265"/>
      <c r="AG683" s="258">
        <f t="shared" si="21"/>
        <v>0.12</v>
      </c>
      <c r="AH683" s="7" t="str">
        <f t="shared" si="20"/>
        <v>NO</v>
      </c>
      <c r="AI683" s="265"/>
      <c r="AJ683" s="238"/>
      <c r="AK683" s="238"/>
      <c r="AL683" s="238"/>
      <c r="AM683" s="238"/>
      <c r="AN683" s="238"/>
      <c r="AO683" s="238"/>
      <c r="AP683" s="238"/>
      <c r="AQ683" s="238"/>
      <c r="AR683" s="238"/>
      <c r="AS683" s="238"/>
      <c r="AT683" s="238"/>
      <c r="AU683" s="238"/>
      <c r="AV683" s="238"/>
      <c r="AW683" s="238"/>
      <c r="AX683" s="238"/>
    </row>
    <row r="684" spans="1:50" ht="61" x14ac:dyDescent="0.2">
      <c r="A684" s="6" t="s">
        <v>1100</v>
      </c>
      <c r="B684" s="7" t="s">
        <v>1101</v>
      </c>
      <c r="C684" s="7" t="s">
        <v>1498</v>
      </c>
      <c r="D684" s="7">
        <v>1</v>
      </c>
      <c r="E684" s="7" t="s">
        <v>132</v>
      </c>
      <c r="F684" s="7">
        <v>19198887386</v>
      </c>
      <c r="G684" s="7">
        <v>19195794674</v>
      </c>
      <c r="H684" s="7">
        <v>1</v>
      </c>
      <c r="I684" s="7" t="s">
        <v>136</v>
      </c>
      <c r="J684" s="211" t="s">
        <v>1499</v>
      </c>
      <c r="M684" s="6" t="s">
        <v>1619</v>
      </c>
      <c r="N684" s="7" t="s">
        <v>1616</v>
      </c>
      <c r="O684" s="7" t="s">
        <v>1617</v>
      </c>
      <c r="P684" s="7">
        <v>660</v>
      </c>
      <c r="Q684" s="7">
        <v>-9.2233720368547697E+18</v>
      </c>
      <c r="R684" s="211" t="s">
        <v>1499</v>
      </c>
      <c r="S684" s="7" t="s">
        <v>1101</v>
      </c>
      <c r="T684" s="7" t="s">
        <v>2298</v>
      </c>
      <c r="U684" s="7" t="s">
        <v>2300</v>
      </c>
      <c r="V684" s="7">
        <v>8120.2139999999999</v>
      </c>
      <c r="W684" s="7">
        <v>126</v>
      </c>
      <c r="X684" s="7">
        <v>20</v>
      </c>
      <c r="Y684" s="7">
        <v>42</v>
      </c>
      <c r="Z684" s="7" t="s">
        <v>2319</v>
      </c>
      <c r="AA684" s="7" t="s">
        <v>2320</v>
      </c>
      <c r="AB684" s="22">
        <v>116.398</v>
      </c>
      <c r="AC684" s="7" t="b">
        <v>0</v>
      </c>
      <c r="AD684" s="7">
        <v>1.4298E-2</v>
      </c>
      <c r="AE684" s="7" t="s">
        <v>1623</v>
      </c>
      <c r="AF684" s="265"/>
      <c r="AG684" s="258">
        <f t="shared" si="21"/>
        <v>0.12</v>
      </c>
      <c r="AH684" s="7" t="str">
        <f t="shared" si="20"/>
        <v>NO</v>
      </c>
      <c r="AI684" s="265"/>
      <c r="AJ684" s="238"/>
      <c r="AK684" s="238"/>
      <c r="AL684" s="238"/>
      <c r="AM684" s="238"/>
      <c r="AN684" s="238"/>
      <c r="AO684" s="238"/>
      <c r="AP684" s="238"/>
      <c r="AQ684" s="238"/>
      <c r="AR684" s="238"/>
      <c r="AS684" s="238"/>
      <c r="AT684" s="238"/>
      <c r="AU684" s="238"/>
      <c r="AV684" s="238"/>
      <c r="AW684" s="238"/>
      <c r="AX684" s="238"/>
    </row>
    <row r="685" spans="1:50" x14ac:dyDescent="0.2">
      <c r="A685" s="6" t="s">
        <v>1100</v>
      </c>
      <c r="B685" s="7" t="s">
        <v>1101</v>
      </c>
      <c r="C685" s="7" t="s">
        <v>1500</v>
      </c>
      <c r="D685" s="7">
        <v>1</v>
      </c>
      <c r="E685" s="7" t="s">
        <v>132</v>
      </c>
      <c r="F685" s="7">
        <v>19198887386</v>
      </c>
      <c r="G685" s="7">
        <v>19195794674</v>
      </c>
      <c r="H685" s="7">
        <v>1</v>
      </c>
      <c r="I685" s="7" t="s">
        <v>136</v>
      </c>
      <c r="J685" s="211" t="s">
        <v>1501</v>
      </c>
      <c r="M685" s="6" t="s">
        <v>1619</v>
      </c>
      <c r="N685" s="7" t="s">
        <v>1616</v>
      </c>
      <c r="O685" s="7" t="s">
        <v>1617</v>
      </c>
      <c r="P685" s="7">
        <v>661</v>
      </c>
      <c r="Q685" s="7">
        <v>-9.2233720368547697E+18</v>
      </c>
      <c r="R685" s="211" t="s">
        <v>1501</v>
      </c>
      <c r="S685" s="7" t="s">
        <v>1101</v>
      </c>
      <c r="T685" s="7" t="s">
        <v>2298</v>
      </c>
      <c r="U685" s="7" t="s">
        <v>2300</v>
      </c>
      <c r="V685" s="7">
        <v>8120.2139999999999</v>
      </c>
      <c r="W685" s="7">
        <v>20</v>
      </c>
      <c r="X685" s="7">
        <v>4</v>
      </c>
      <c r="Y685" s="7">
        <v>8</v>
      </c>
      <c r="Z685" s="7" t="s">
        <v>2320</v>
      </c>
      <c r="AA685" s="7" t="s">
        <v>2321</v>
      </c>
      <c r="AB685" s="22">
        <v>116.398</v>
      </c>
      <c r="AC685" s="7" t="b">
        <v>1</v>
      </c>
      <c r="AD685" s="7">
        <v>0.99477099999999996</v>
      </c>
      <c r="AE685" s="7" t="s">
        <v>1667</v>
      </c>
      <c r="AF685" s="265"/>
      <c r="AG685" s="258">
        <f t="shared" si="21"/>
        <v>0.12</v>
      </c>
      <c r="AH685" s="7" t="str">
        <f t="shared" si="20"/>
        <v>YES</v>
      </c>
      <c r="AI685" s="265"/>
      <c r="AJ685" s="238"/>
      <c r="AK685" s="238"/>
      <c r="AL685" s="238"/>
      <c r="AM685" s="238"/>
      <c r="AN685" s="238"/>
      <c r="AO685" s="238"/>
      <c r="AP685" s="238"/>
      <c r="AQ685" s="238"/>
      <c r="AR685" s="238"/>
      <c r="AS685" s="238"/>
      <c r="AT685" s="238"/>
      <c r="AU685" s="238"/>
      <c r="AV685" s="238"/>
      <c r="AW685" s="238"/>
      <c r="AX685" s="238"/>
    </row>
    <row r="686" spans="1:50" ht="25" x14ac:dyDescent="0.2">
      <c r="A686" s="6" t="s">
        <v>1100</v>
      </c>
      <c r="B686" s="7" t="s">
        <v>1101</v>
      </c>
      <c r="C686" s="7" t="s">
        <v>1502</v>
      </c>
      <c r="D686" s="7">
        <v>1</v>
      </c>
      <c r="E686" s="7" t="s">
        <v>132</v>
      </c>
      <c r="F686" s="7">
        <v>19198887386</v>
      </c>
      <c r="G686" s="7">
        <v>19195794674</v>
      </c>
      <c r="H686" s="7">
        <v>1</v>
      </c>
      <c r="I686" s="7" t="s">
        <v>136</v>
      </c>
      <c r="J686" s="212" t="s">
        <v>1503</v>
      </c>
      <c r="M686" s="6" t="s">
        <v>1619</v>
      </c>
      <c r="N686" s="7" t="s">
        <v>1616</v>
      </c>
      <c r="O686" s="7" t="s">
        <v>1617</v>
      </c>
      <c r="P686" s="7">
        <v>662</v>
      </c>
      <c r="Q686" s="7">
        <v>-9.2233720368547697E+18</v>
      </c>
      <c r="R686" s="217" t="s">
        <v>1503</v>
      </c>
      <c r="S686" s="7" t="s">
        <v>1101</v>
      </c>
      <c r="T686" s="7" t="s">
        <v>2298</v>
      </c>
      <c r="U686" s="7" t="s">
        <v>2300</v>
      </c>
      <c r="V686" s="7">
        <v>8120.2139999999999</v>
      </c>
      <c r="W686" s="7">
        <v>63</v>
      </c>
      <c r="X686" s="7">
        <v>12</v>
      </c>
      <c r="Y686" s="7">
        <v>30</v>
      </c>
      <c r="Z686" s="7" t="s">
        <v>2321</v>
      </c>
      <c r="AA686" s="7" t="s">
        <v>2322</v>
      </c>
      <c r="AB686" s="22">
        <v>116.398</v>
      </c>
      <c r="AC686" s="7" t="b">
        <v>0</v>
      </c>
      <c r="AD686" s="7">
        <v>0.117664</v>
      </c>
      <c r="AE686" s="7" t="s">
        <v>1623</v>
      </c>
      <c r="AF686" s="265"/>
      <c r="AG686" s="258">
        <f t="shared" si="21"/>
        <v>0.12</v>
      </c>
      <c r="AH686" s="7" t="str">
        <f t="shared" si="20"/>
        <v>NO</v>
      </c>
      <c r="AI686" s="265"/>
      <c r="AJ686" s="238"/>
      <c r="AK686" s="238"/>
      <c r="AL686" s="238"/>
      <c r="AM686" s="238"/>
      <c r="AN686" s="238"/>
      <c r="AO686" s="238"/>
      <c r="AP686" s="238"/>
      <c r="AQ686" s="238"/>
      <c r="AR686" s="238"/>
      <c r="AS686" s="238"/>
      <c r="AT686" s="238"/>
      <c r="AU686" s="238"/>
      <c r="AV686" s="238"/>
      <c r="AW686" s="238"/>
      <c r="AX686" s="238"/>
    </row>
    <row r="687" spans="1:50" x14ac:dyDescent="0.2">
      <c r="A687" s="6" t="s">
        <v>1100</v>
      </c>
      <c r="B687" s="7" t="s">
        <v>1101</v>
      </c>
      <c r="C687" s="7" t="s">
        <v>1504</v>
      </c>
      <c r="D687" s="7">
        <v>1</v>
      </c>
      <c r="E687" s="7" t="s">
        <v>132</v>
      </c>
      <c r="F687" s="7">
        <v>19198887386</v>
      </c>
      <c r="G687" s="7">
        <v>19195794674</v>
      </c>
      <c r="H687" s="7">
        <v>1</v>
      </c>
      <c r="I687" s="7" t="s">
        <v>136</v>
      </c>
      <c r="J687" s="211" t="s">
        <v>1505</v>
      </c>
      <c r="M687" s="6" t="s">
        <v>1619</v>
      </c>
      <c r="N687" s="7" t="s">
        <v>1616</v>
      </c>
      <c r="O687" s="7" t="s">
        <v>1617</v>
      </c>
      <c r="P687" s="7">
        <v>663</v>
      </c>
      <c r="Q687" s="7">
        <v>-9.2233720368547697E+18</v>
      </c>
      <c r="R687" s="211" t="s">
        <v>1505</v>
      </c>
      <c r="S687" s="7" t="s">
        <v>1101</v>
      </c>
      <c r="T687" s="7" t="s">
        <v>2298</v>
      </c>
      <c r="U687" s="7" t="s">
        <v>2300</v>
      </c>
      <c r="V687" s="7">
        <v>8120.2139999999999</v>
      </c>
      <c r="W687" s="7">
        <v>13</v>
      </c>
      <c r="X687" s="7">
        <v>1</v>
      </c>
      <c r="Y687" s="7">
        <v>6</v>
      </c>
      <c r="Z687" s="7" t="s">
        <v>2322</v>
      </c>
      <c r="AA687" s="7" t="s">
        <v>2323</v>
      </c>
      <c r="AB687" s="22">
        <v>116.398</v>
      </c>
      <c r="AC687" s="7" t="b">
        <v>0</v>
      </c>
      <c r="AD687" s="7">
        <v>7.4299999999999995E-4</v>
      </c>
      <c r="AE687" s="7" t="s">
        <v>1623</v>
      </c>
      <c r="AF687" s="265"/>
      <c r="AG687" s="258">
        <f t="shared" si="21"/>
        <v>0.12</v>
      </c>
      <c r="AH687" s="7" t="str">
        <f t="shared" si="20"/>
        <v>NO</v>
      </c>
      <c r="AI687" s="265"/>
      <c r="AJ687" s="238"/>
      <c r="AK687" s="238"/>
      <c r="AL687" s="238"/>
      <c r="AM687" s="238"/>
      <c r="AN687" s="238"/>
      <c r="AO687" s="238"/>
      <c r="AP687" s="238"/>
      <c r="AQ687" s="238"/>
      <c r="AR687" s="238"/>
      <c r="AS687" s="238"/>
      <c r="AT687" s="238"/>
      <c r="AU687" s="238"/>
      <c r="AV687" s="238"/>
      <c r="AW687" s="238"/>
      <c r="AX687" s="238"/>
    </row>
    <row r="688" spans="1:50" ht="25" x14ac:dyDescent="0.2">
      <c r="A688" s="6" t="s">
        <v>1100</v>
      </c>
      <c r="B688" s="7" t="s">
        <v>1101</v>
      </c>
      <c r="C688" s="7" t="s">
        <v>1506</v>
      </c>
      <c r="D688" s="7">
        <v>1</v>
      </c>
      <c r="E688" s="7" t="s">
        <v>132</v>
      </c>
      <c r="F688" s="7">
        <v>19198887386</v>
      </c>
      <c r="G688" s="7">
        <v>19195794674</v>
      </c>
      <c r="H688" s="7">
        <v>1</v>
      </c>
      <c r="I688" s="7" t="s">
        <v>136</v>
      </c>
      <c r="J688" s="211" t="s">
        <v>1507</v>
      </c>
      <c r="M688" s="6" t="s">
        <v>1619</v>
      </c>
      <c r="N688" s="7" t="s">
        <v>1616</v>
      </c>
      <c r="O688" s="7" t="s">
        <v>1617</v>
      </c>
      <c r="P688" s="7">
        <v>664</v>
      </c>
      <c r="Q688" s="7">
        <v>-9.2233720368547697E+18</v>
      </c>
      <c r="R688" s="211" t="s">
        <v>1507</v>
      </c>
      <c r="S688" s="7" t="s">
        <v>1101</v>
      </c>
      <c r="T688" s="7" t="s">
        <v>2298</v>
      </c>
      <c r="U688" s="7" t="s">
        <v>2300</v>
      </c>
      <c r="V688" s="7">
        <v>8120.2139999999999</v>
      </c>
      <c r="W688" s="7">
        <v>82</v>
      </c>
      <c r="X688" s="7">
        <v>13</v>
      </c>
      <c r="Y688" s="7">
        <v>25</v>
      </c>
      <c r="Z688" s="7" t="s">
        <v>2323</v>
      </c>
      <c r="AA688" s="7" t="s">
        <v>2324</v>
      </c>
      <c r="AB688" s="22">
        <v>116.398</v>
      </c>
      <c r="AC688" s="7" t="b">
        <v>1</v>
      </c>
      <c r="AD688" s="7">
        <v>0.993255</v>
      </c>
      <c r="AE688" s="7" t="s">
        <v>1667</v>
      </c>
      <c r="AF688" s="265"/>
      <c r="AG688" s="258">
        <f t="shared" si="21"/>
        <v>0.12</v>
      </c>
      <c r="AH688" s="7" t="str">
        <f t="shared" si="20"/>
        <v>YES</v>
      </c>
      <c r="AI688" s="265"/>
      <c r="AJ688" s="238"/>
      <c r="AK688" s="238"/>
      <c r="AL688" s="238"/>
      <c r="AM688" s="238"/>
      <c r="AN688" s="238"/>
      <c r="AO688" s="238"/>
      <c r="AP688" s="238"/>
      <c r="AQ688" s="238"/>
      <c r="AR688" s="238"/>
      <c r="AS688" s="238"/>
      <c r="AT688" s="238"/>
      <c r="AU688" s="238"/>
      <c r="AV688" s="238"/>
      <c r="AW688" s="238"/>
      <c r="AX688" s="238"/>
    </row>
    <row r="689" spans="1:50" ht="49" x14ac:dyDescent="0.2">
      <c r="A689" s="6" t="s">
        <v>1100</v>
      </c>
      <c r="B689" s="7" t="s">
        <v>1101</v>
      </c>
      <c r="C689" s="7" t="s">
        <v>1508</v>
      </c>
      <c r="D689" s="7">
        <v>1</v>
      </c>
      <c r="E689" s="7" t="s">
        <v>132</v>
      </c>
      <c r="F689" s="7">
        <v>19198887386</v>
      </c>
      <c r="G689" s="7">
        <v>19195794674</v>
      </c>
      <c r="H689" s="7">
        <v>1</v>
      </c>
      <c r="I689" s="7" t="s">
        <v>136</v>
      </c>
      <c r="J689" s="211" t="s">
        <v>1509</v>
      </c>
      <c r="M689" s="6" t="s">
        <v>1619</v>
      </c>
      <c r="N689" s="7" t="s">
        <v>1616</v>
      </c>
      <c r="O689" s="7" t="s">
        <v>1617</v>
      </c>
      <c r="P689" s="7">
        <v>665</v>
      </c>
      <c r="Q689" s="7">
        <v>-9.2233720368547697E+18</v>
      </c>
      <c r="R689" s="211" t="s">
        <v>1509</v>
      </c>
      <c r="S689" s="7" t="s">
        <v>1101</v>
      </c>
      <c r="T689" s="7" t="s">
        <v>2298</v>
      </c>
      <c r="U689" s="7" t="s">
        <v>2300</v>
      </c>
      <c r="V689" s="7">
        <v>8120.2139999999999</v>
      </c>
      <c r="W689" s="7">
        <v>146</v>
      </c>
      <c r="X689" s="7">
        <v>25</v>
      </c>
      <c r="Y689" s="7">
        <v>50</v>
      </c>
      <c r="Z689" s="7" t="s">
        <v>2324</v>
      </c>
      <c r="AA689" s="7" t="s">
        <v>2325</v>
      </c>
      <c r="AB689" s="22">
        <v>116.398</v>
      </c>
      <c r="AC689" s="7" t="b">
        <v>0</v>
      </c>
      <c r="AD689" s="7">
        <v>1.2798E-2</v>
      </c>
      <c r="AE689" s="7" t="s">
        <v>1623</v>
      </c>
      <c r="AF689" s="265"/>
      <c r="AG689" s="258">
        <f t="shared" si="21"/>
        <v>0.12</v>
      </c>
      <c r="AH689" s="7" t="str">
        <f t="shared" si="20"/>
        <v>NO</v>
      </c>
      <c r="AI689" s="265"/>
      <c r="AJ689" s="238"/>
      <c r="AK689" s="238"/>
      <c r="AL689" s="238"/>
      <c r="AM689" s="238"/>
      <c r="AN689" s="238"/>
      <c r="AO689" s="238"/>
      <c r="AP689" s="238"/>
      <c r="AQ689" s="238"/>
      <c r="AR689" s="238"/>
      <c r="AS689" s="238"/>
      <c r="AT689" s="238"/>
      <c r="AU689" s="238"/>
      <c r="AV689" s="238"/>
      <c r="AW689" s="238"/>
      <c r="AX689" s="238"/>
    </row>
    <row r="690" spans="1:50" ht="25" x14ac:dyDescent="0.2">
      <c r="A690" s="6" t="s">
        <v>1100</v>
      </c>
      <c r="B690" s="7" t="s">
        <v>1101</v>
      </c>
      <c r="C690" s="7" t="s">
        <v>1510</v>
      </c>
      <c r="D690" s="7">
        <v>1</v>
      </c>
      <c r="E690" s="7" t="s">
        <v>132</v>
      </c>
      <c r="F690" s="7">
        <v>19198887386</v>
      </c>
      <c r="G690" s="7">
        <v>19195794674</v>
      </c>
      <c r="H690" s="7">
        <v>1</v>
      </c>
      <c r="I690" s="7" t="s">
        <v>136</v>
      </c>
      <c r="J690" s="213" t="s">
        <v>1511</v>
      </c>
      <c r="M690" s="6" t="s">
        <v>1619</v>
      </c>
      <c r="N690" s="7" t="s">
        <v>1616</v>
      </c>
      <c r="O690" s="7" t="s">
        <v>1617</v>
      </c>
      <c r="P690" s="7">
        <v>666</v>
      </c>
      <c r="Q690" s="7">
        <v>-9.2233720368547697E+18</v>
      </c>
      <c r="R690" s="213" t="s">
        <v>1511</v>
      </c>
      <c r="S690" s="7" t="s">
        <v>1101</v>
      </c>
      <c r="T690" s="7" t="s">
        <v>2298</v>
      </c>
      <c r="U690" s="7" t="s">
        <v>2300</v>
      </c>
      <c r="V690" s="7">
        <v>8120.2139999999999</v>
      </c>
      <c r="W690" s="7">
        <v>50</v>
      </c>
      <c r="X690" s="7">
        <v>8</v>
      </c>
      <c r="Y690" s="7">
        <v>16</v>
      </c>
      <c r="Z690" s="7" t="s">
        <v>2325</v>
      </c>
      <c r="AA690" s="7" t="s">
        <v>2326</v>
      </c>
      <c r="AB690" s="22">
        <v>116.398</v>
      </c>
      <c r="AC690" s="7" t="b">
        <v>0</v>
      </c>
      <c r="AD690" s="7">
        <v>2.9009999999999999E-3</v>
      </c>
      <c r="AE690" s="7" t="s">
        <v>1623</v>
      </c>
      <c r="AF690" s="265"/>
      <c r="AG690" s="258">
        <f t="shared" si="21"/>
        <v>0.12</v>
      </c>
      <c r="AH690" s="7" t="str">
        <f t="shared" si="20"/>
        <v>NO</v>
      </c>
      <c r="AI690" s="265"/>
      <c r="AJ690" s="238"/>
      <c r="AK690" s="238"/>
      <c r="AL690" s="238"/>
      <c r="AM690" s="238"/>
      <c r="AN690" s="238"/>
      <c r="AO690" s="238"/>
      <c r="AP690" s="238"/>
      <c r="AQ690" s="238"/>
      <c r="AR690" s="238"/>
      <c r="AS690" s="238"/>
      <c r="AT690" s="238"/>
      <c r="AU690" s="238"/>
      <c r="AV690" s="238"/>
      <c r="AW690" s="238"/>
      <c r="AX690" s="238"/>
    </row>
    <row r="691" spans="1:50" ht="37" x14ac:dyDescent="0.2">
      <c r="A691" s="6" t="s">
        <v>1100</v>
      </c>
      <c r="B691" s="7" t="s">
        <v>1101</v>
      </c>
      <c r="C691" s="7" t="s">
        <v>1512</v>
      </c>
      <c r="D691" s="7">
        <v>1</v>
      </c>
      <c r="E691" s="7" t="s">
        <v>132</v>
      </c>
      <c r="F691" s="7">
        <v>19198887386</v>
      </c>
      <c r="G691" s="7">
        <v>19195794674</v>
      </c>
      <c r="H691" s="7">
        <v>1</v>
      </c>
      <c r="I691" s="7" t="s">
        <v>136</v>
      </c>
      <c r="J691" s="212" t="s">
        <v>1513</v>
      </c>
      <c r="M691" s="6" t="s">
        <v>1619</v>
      </c>
      <c r="N691" s="7" t="s">
        <v>1616</v>
      </c>
      <c r="O691" s="7" t="s">
        <v>1617</v>
      </c>
      <c r="P691" s="7">
        <v>667</v>
      </c>
      <c r="Q691" s="7">
        <v>-9.2233720368547697E+18</v>
      </c>
      <c r="R691" s="217" t="s">
        <v>1513</v>
      </c>
      <c r="S691" s="7" t="s">
        <v>1101</v>
      </c>
      <c r="T691" s="7" t="s">
        <v>2298</v>
      </c>
      <c r="U691" s="7" t="s">
        <v>2300</v>
      </c>
      <c r="V691" s="7">
        <v>8120.2139999999999</v>
      </c>
      <c r="W691" s="7">
        <v>102</v>
      </c>
      <c r="X691" s="7">
        <v>16</v>
      </c>
      <c r="Y691" s="7">
        <v>35</v>
      </c>
      <c r="Z691" s="7" t="s">
        <v>2326</v>
      </c>
      <c r="AA691" s="7" t="s">
        <v>2327</v>
      </c>
      <c r="AB691" s="22">
        <v>116.398</v>
      </c>
      <c r="AC691" s="7" t="b">
        <v>0</v>
      </c>
      <c r="AD691" s="7">
        <v>0.156164</v>
      </c>
      <c r="AE691" s="7" t="s">
        <v>1623</v>
      </c>
      <c r="AF691" s="265"/>
      <c r="AG691" s="258">
        <f t="shared" si="21"/>
        <v>0.12</v>
      </c>
      <c r="AH691" s="7" t="str">
        <f t="shared" si="20"/>
        <v>NO</v>
      </c>
      <c r="AI691" s="265"/>
      <c r="AJ691" s="238"/>
      <c r="AK691" s="238"/>
      <c r="AL691" s="238"/>
      <c r="AM691" s="238"/>
      <c r="AN691" s="238"/>
      <c r="AO691" s="238"/>
      <c r="AP691" s="238"/>
      <c r="AQ691" s="238"/>
      <c r="AR691" s="238"/>
      <c r="AS691" s="238"/>
      <c r="AT691" s="238"/>
      <c r="AU691" s="238"/>
      <c r="AV691" s="238"/>
      <c r="AW691" s="238"/>
      <c r="AX691" s="238"/>
    </row>
    <row r="692" spans="1:50" ht="49" x14ac:dyDescent="0.2">
      <c r="A692" s="6" t="s">
        <v>1100</v>
      </c>
      <c r="B692" s="7" t="s">
        <v>1101</v>
      </c>
      <c r="C692" s="7" t="s">
        <v>1514</v>
      </c>
      <c r="D692" s="7">
        <v>1</v>
      </c>
      <c r="E692" s="7" t="s">
        <v>132</v>
      </c>
      <c r="F692" s="7">
        <v>19198887386</v>
      </c>
      <c r="G692" s="7">
        <v>19195794674</v>
      </c>
      <c r="H692" s="7">
        <v>1</v>
      </c>
      <c r="I692" s="7" t="s">
        <v>136</v>
      </c>
      <c r="J692" s="212" t="s">
        <v>1515</v>
      </c>
      <c r="M692" s="6" t="s">
        <v>1619</v>
      </c>
      <c r="N692" s="7" t="s">
        <v>1616</v>
      </c>
      <c r="O692" s="7" t="s">
        <v>1617</v>
      </c>
      <c r="P692" s="7">
        <v>668</v>
      </c>
      <c r="Q692" s="7">
        <v>-9.2233720368547697E+18</v>
      </c>
      <c r="R692" s="217" t="s">
        <v>1515</v>
      </c>
      <c r="S692" s="7" t="s">
        <v>1101</v>
      </c>
      <c r="T692" s="7" t="s">
        <v>2298</v>
      </c>
      <c r="U692" s="7" t="s">
        <v>2300</v>
      </c>
      <c r="V692" s="7">
        <v>8120.2139999999999</v>
      </c>
      <c r="W692" s="7">
        <v>141</v>
      </c>
      <c r="X692" s="7">
        <v>13</v>
      </c>
      <c r="Y692" s="7">
        <v>73</v>
      </c>
      <c r="Z692" s="7" t="s">
        <v>2327</v>
      </c>
      <c r="AA692" s="7" t="s">
        <v>2328</v>
      </c>
      <c r="AB692" s="22">
        <v>116.398</v>
      </c>
      <c r="AC692" s="7" t="b">
        <v>0</v>
      </c>
      <c r="AD692" s="7">
        <v>6.3000000000000003E-4</v>
      </c>
      <c r="AE692" s="7" t="s">
        <v>1623</v>
      </c>
      <c r="AF692" s="265"/>
      <c r="AG692" s="258">
        <f t="shared" si="21"/>
        <v>0.12</v>
      </c>
      <c r="AH692" s="7" t="str">
        <f t="shared" si="20"/>
        <v>NO</v>
      </c>
      <c r="AI692" s="265"/>
      <c r="AJ692" s="238"/>
      <c r="AK692" s="238"/>
      <c r="AL692" s="238"/>
      <c r="AM692" s="238"/>
      <c r="AN692" s="238"/>
      <c r="AO692" s="238"/>
      <c r="AP692" s="238"/>
      <c r="AQ692" s="238"/>
      <c r="AR692" s="238"/>
      <c r="AS692" s="238"/>
      <c r="AT692" s="238"/>
      <c r="AU692" s="238"/>
      <c r="AV692" s="238"/>
      <c r="AW692" s="238"/>
      <c r="AX692" s="238"/>
    </row>
    <row r="693" spans="1:50" ht="25" x14ac:dyDescent="0.2">
      <c r="A693" s="6" t="s">
        <v>1100</v>
      </c>
      <c r="B693" s="7" t="s">
        <v>1101</v>
      </c>
      <c r="C693" s="7" t="s">
        <v>1516</v>
      </c>
      <c r="D693" s="7">
        <v>1</v>
      </c>
      <c r="E693" s="7" t="s">
        <v>132</v>
      </c>
      <c r="F693" s="7">
        <v>19198887386</v>
      </c>
      <c r="G693" s="7">
        <v>19195794674</v>
      </c>
      <c r="H693" s="7">
        <v>1</v>
      </c>
      <c r="I693" s="7" t="s">
        <v>136</v>
      </c>
      <c r="J693" s="211" t="s">
        <v>1517</v>
      </c>
      <c r="M693" s="6" t="s">
        <v>1619</v>
      </c>
      <c r="N693" s="7" t="s">
        <v>1616</v>
      </c>
      <c r="O693" s="7" t="s">
        <v>1617</v>
      </c>
      <c r="P693" s="7">
        <v>669</v>
      </c>
      <c r="Q693" s="7">
        <v>-9.2233720368547697E+18</v>
      </c>
      <c r="R693" s="211" t="s">
        <v>1517</v>
      </c>
      <c r="S693" s="7" t="s">
        <v>1101</v>
      </c>
      <c r="T693" s="7" t="s">
        <v>2298</v>
      </c>
      <c r="U693" s="7" t="s">
        <v>2300</v>
      </c>
      <c r="V693" s="7">
        <v>8120.2139999999999</v>
      </c>
      <c r="W693" s="7">
        <v>66</v>
      </c>
      <c r="X693" s="7">
        <v>11</v>
      </c>
      <c r="Y693" s="7">
        <v>26</v>
      </c>
      <c r="Z693" s="7" t="s">
        <v>2328</v>
      </c>
      <c r="AA693" s="7" t="s">
        <v>2329</v>
      </c>
      <c r="AB693" s="22">
        <v>116.398</v>
      </c>
      <c r="AC693" s="7" t="b">
        <v>0</v>
      </c>
      <c r="AD693" s="7">
        <v>6.4120000000000002E-3</v>
      </c>
      <c r="AE693" s="7" t="s">
        <v>1623</v>
      </c>
      <c r="AF693" s="265"/>
      <c r="AG693" s="258">
        <f t="shared" si="21"/>
        <v>0.12</v>
      </c>
      <c r="AH693" s="7" t="str">
        <f t="shared" si="20"/>
        <v>NO</v>
      </c>
      <c r="AI693" s="265"/>
      <c r="AJ693" s="238"/>
      <c r="AK693" s="238"/>
      <c r="AL693" s="238"/>
      <c r="AM693" s="238"/>
      <c r="AN693" s="238"/>
      <c r="AO693" s="238"/>
      <c r="AP693" s="238"/>
      <c r="AQ693" s="238"/>
      <c r="AR693" s="238"/>
      <c r="AS693" s="238"/>
      <c r="AT693" s="238"/>
      <c r="AU693" s="238"/>
      <c r="AV693" s="238"/>
      <c r="AW693" s="238"/>
      <c r="AX693" s="238"/>
    </row>
    <row r="694" spans="1:50" ht="25" x14ac:dyDescent="0.2">
      <c r="A694" s="6" t="s">
        <v>1100</v>
      </c>
      <c r="B694" s="7" t="s">
        <v>1101</v>
      </c>
      <c r="C694" s="7" t="s">
        <v>1518</v>
      </c>
      <c r="D694" s="7">
        <v>1</v>
      </c>
      <c r="E694" s="7" t="s">
        <v>132</v>
      </c>
      <c r="F694" s="7">
        <v>19198887386</v>
      </c>
      <c r="G694" s="7">
        <v>19195794674</v>
      </c>
      <c r="H694" s="7">
        <v>1</v>
      </c>
      <c r="I694" s="7" t="s">
        <v>136</v>
      </c>
      <c r="J694" s="211" t="s">
        <v>1519</v>
      </c>
      <c r="M694" s="6" t="s">
        <v>1619</v>
      </c>
      <c r="N694" s="7" t="s">
        <v>1616</v>
      </c>
      <c r="O694" s="7" t="s">
        <v>1617</v>
      </c>
      <c r="P694" s="7">
        <v>670</v>
      </c>
      <c r="Q694" s="7">
        <v>-9.2233720368547697E+18</v>
      </c>
      <c r="R694" s="211" t="s">
        <v>1519</v>
      </c>
      <c r="S694" s="7" t="s">
        <v>1101</v>
      </c>
      <c r="T694" s="7" t="s">
        <v>2298</v>
      </c>
      <c r="U694" s="7" t="s">
        <v>2300</v>
      </c>
      <c r="V694" s="7">
        <v>8120.2139999999999</v>
      </c>
      <c r="W694" s="7">
        <v>81</v>
      </c>
      <c r="X694" s="7">
        <v>19</v>
      </c>
      <c r="Y694" s="7">
        <v>29</v>
      </c>
      <c r="Z694" s="7" t="s">
        <v>2329</v>
      </c>
      <c r="AA694" s="7" t="s">
        <v>2330</v>
      </c>
      <c r="AB694" s="22">
        <v>116.398</v>
      </c>
      <c r="AC694" s="7" t="b">
        <v>0</v>
      </c>
      <c r="AD694" s="7">
        <v>0.12321600000000001</v>
      </c>
      <c r="AE694" s="7" t="s">
        <v>1623</v>
      </c>
      <c r="AF694" s="265"/>
      <c r="AG694" s="258">
        <f t="shared" si="21"/>
        <v>0.12</v>
      </c>
      <c r="AH694" s="7" t="str">
        <f t="shared" si="20"/>
        <v>NO</v>
      </c>
      <c r="AI694" s="265"/>
      <c r="AJ694" s="238"/>
      <c r="AK694" s="238"/>
      <c r="AL694" s="238"/>
      <c r="AM694" s="238"/>
      <c r="AN694" s="238"/>
      <c r="AO694" s="238"/>
      <c r="AP694" s="238"/>
      <c r="AQ694" s="238"/>
      <c r="AR694" s="238"/>
      <c r="AS694" s="238"/>
      <c r="AT694" s="238"/>
      <c r="AU694" s="238"/>
      <c r="AV694" s="238"/>
      <c r="AW694" s="238"/>
      <c r="AX694" s="238"/>
    </row>
    <row r="695" spans="1:50" x14ac:dyDescent="0.2">
      <c r="A695" s="6" t="s">
        <v>1100</v>
      </c>
      <c r="B695" s="7" t="s">
        <v>1101</v>
      </c>
      <c r="C695" s="7" t="s">
        <v>1520</v>
      </c>
      <c r="D695" s="7">
        <v>1</v>
      </c>
      <c r="E695" s="7" t="s">
        <v>132</v>
      </c>
      <c r="F695" s="7">
        <v>19198887386</v>
      </c>
      <c r="G695" s="7">
        <v>19195794674</v>
      </c>
      <c r="H695" s="7">
        <v>1</v>
      </c>
      <c r="I695" s="7" t="s">
        <v>136</v>
      </c>
      <c r="J695" s="211" t="s">
        <v>1521</v>
      </c>
      <c r="M695" s="6" t="s">
        <v>1619</v>
      </c>
      <c r="N695" s="7" t="s">
        <v>1616</v>
      </c>
      <c r="O695" s="7" t="s">
        <v>1617</v>
      </c>
      <c r="P695" s="7">
        <v>671</v>
      </c>
      <c r="Q695" s="7">
        <v>-9.2233720368547697E+18</v>
      </c>
      <c r="R695" s="211" t="s">
        <v>1521</v>
      </c>
      <c r="S695" s="7" t="s">
        <v>1101</v>
      </c>
      <c r="T695" s="7" t="s">
        <v>2298</v>
      </c>
      <c r="U695" s="7" t="s">
        <v>2300</v>
      </c>
      <c r="V695" s="7">
        <v>8120.2139999999999</v>
      </c>
      <c r="W695" s="7">
        <v>26</v>
      </c>
      <c r="X695" s="7">
        <v>5</v>
      </c>
      <c r="Y695" s="7">
        <v>9</v>
      </c>
      <c r="Z695" s="7" t="s">
        <v>2330</v>
      </c>
      <c r="AA695" s="7" t="s">
        <v>2300</v>
      </c>
      <c r="AB695" s="22">
        <v>116.398</v>
      </c>
      <c r="AC695" s="7" t="b">
        <v>0</v>
      </c>
      <c r="AD695" s="7">
        <v>1.4300000000000001E-4</v>
      </c>
      <c r="AE695" s="7" t="s">
        <v>1623</v>
      </c>
      <c r="AF695" s="265"/>
      <c r="AG695" s="258">
        <f t="shared" si="21"/>
        <v>0.12</v>
      </c>
      <c r="AH695" s="7" t="str">
        <f t="shared" si="20"/>
        <v>NO</v>
      </c>
      <c r="AI695" s="265"/>
      <c r="AJ695" s="238"/>
      <c r="AK695" s="238"/>
      <c r="AL695" s="238"/>
      <c r="AM695" s="238"/>
      <c r="AN695" s="238"/>
      <c r="AO695" s="238"/>
      <c r="AP695" s="238"/>
      <c r="AQ695" s="238"/>
      <c r="AR695" s="238"/>
      <c r="AS695" s="238"/>
      <c r="AT695" s="238"/>
      <c r="AU695" s="238"/>
      <c r="AV695" s="238"/>
      <c r="AW695" s="238"/>
      <c r="AX695" s="238"/>
    </row>
    <row r="696" spans="1:50" x14ac:dyDescent="0.2">
      <c r="A696" s="6" t="s">
        <v>1100</v>
      </c>
      <c r="B696" s="7" t="s">
        <v>1101</v>
      </c>
      <c r="C696" s="7" t="s">
        <v>1522</v>
      </c>
      <c r="D696" s="7">
        <v>1</v>
      </c>
      <c r="E696" s="7" t="s">
        <v>132</v>
      </c>
      <c r="F696" s="7">
        <v>19198887386</v>
      </c>
      <c r="G696" s="7">
        <v>19195794674</v>
      </c>
      <c r="H696" s="7">
        <v>1</v>
      </c>
      <c r="I696" s="7" t="s">
        <v>136</v>
      </c>
      <c r="J696" s="211" t="s">
        <v>1523</v>
      </c>
      <c r="M696" s="6" t="s">
        <v>1619</v>
      </c>
      <c r="N696" s="7" t="s">
        <v>1616</v>
      </c>
      <c r="O696" s="7" t="s">
        <v>1617</v>
      </c>
      <c r="P696" s="7">
        <v>672</v>
      </c>
      <c r="Q696" s="7">
        <v>-9.2233720368547697E+18</v>
      </c>
      <c r="R696" s="211" t="s">
        <v>1523</v>
      </c>
      <c r="S696" s="7" t="s">
        <v>1101</v>
      </c>
      <c r="T696" s="7" t="s">
        <v>2331</v>
      </c>
      <c r="U696" s="7" t="s">
        <v>2333</v>
      </c>
      <c r="V696" s="7">
        <v>2677.1590000000001</v>
      </c>
      <c r="W696" s="7">
        <v>31</v>
      </c>
      <c r="X696" s="7">
        <v>6</v>
      </c>
      <c r="Y696" s="7">
        <v>10</v>
      </c>
      <c r="Z696" s="7" t="s">
        <v>2331</v>
      </c>
      <c r="AA696" s="7" t="s">
        <v>2332</v>
      </c>
      <c r="AB696" s="22">
        <v>116.398</v>
      </c>
      <c r="AC696" s="7" t="b">
        <v>0</v>
      </c>
      <c r="AD696" s="7">
        <v>1.4899999999999999E-4</v>
      </c>
      <c r="AE696" s="7" t="s">
        <v>1623</v>
      </c>
      <c r="AF696" s="265"/>
      <c r="AG696" s="258">
        <f t="shared" si="21"/>
        <v>0.12</v>
      </c>
      <c r="AH696" s="7" t="str">
        <f t="shared" si="20"/>
        <v>NO</v>
      </c>
      <c r="AI696" s="265"/>
      <c r="AJ696" s="238"/>
      <c r="AK696" s="238"/>
      <c r="AL696" s="238"/>
      <c r="AM696" s="238"/>
      <c r="AN696" s="238"/>
      <c r="AO696" s="238"/>
      <c r="AP696" s="238"/>
      <c r="AQ696" s="238"/>
      <c r="AR696" s="238"/>
      <c r="AS696" s="238"/>
      <c r="AT696" s="238"/>
      <c r="AU696" s="238"/>
      <c r="AV696" s="238"/>
      <c r="AW696" s="238"/>
      <c r="AX696" s="238"/>
    </row>
    <row r="697" spans="1:50" x14ac:dyDescent="0.2">
      <c r="A697" s="6" t="s">
        <v>1524</v>
      </c>
      <c r="B697" s="7" t="s">
        <v>1525</v>
      </c>
      <c r="C697" s="7" t="s">
        <v>1526</v>
      </c>
      <c r="D697" s="7" t="s">
        <v>27</v>
      </c>
      <c r="E697" s="7" t="s">
        <v>132</v>
      </c>
      <c r="F697" s="9">
        <v>100047000000000</v>
      </c>
      <c r="G697" s="9">
        <v>100055000000000</v>
      </c>
      <c r="H697" s="7" t="s">
        <v>1527</v>
      </c>
      <c r="I697" s="7" t="s">
        <v>136</v>
      </c>
      <c r="J697" s="211" t="s">
        <v>27</v>
      </c>
      <c r="M697" s="6"/>
      <c r="N697" s="7"/>
      <c r="O697" s="7"/>
      <c r="P697" s="7"/>
      <c r="Q697" s="7"/>
      <c r="R697" s="211"/>
      <c r="S697" s="7"/>
      <c r="T697" s="7"/>
      <c r="U697" s="7"/>
      <c r="V697" s="7"/>
      <c r="W697" s="7"/>
      <c r="X697" s="7"/>
      <c r="Y697" s="7"/>
      <c r="Z697" s="7"/>
      <c r="AA697" s="7"/>
      <c r="AB697" s="22">
        <v>116.398</v>
      </c>
      <c r="AC697" s="7"/>
      <c r="AD697" s="7"/>
      <c r="AE697" s="7"/>
      <c r="AF697" s="265"/>
      <c r="AG697" s="258">
        <f t="shared" si="21"/>
        <v>0.12</v>
      </c>
      <c r="AH697" s="7" t="str">
        <f t="shared" si="20"/>
        <v>NO</v>
      </c>
      <c r="AI697" s="265"/>
      <c r="AJ697" s="238"/>
      <c r="AK697" s="238"/>
      <c r="AL697" s="238"/>
      <c r="AM697" s="238"/>
      <c r="AN697" s="238"/>
      <c r="AO697" s="238"/>
      <c r="AP697" s="238"/>
      <c r="AQ697" s="238"/>
      <c r="AR697" s="238"/>
      <c r="AS697" s="238"/>
      <c r="AT697" s="238"/>
      <c r="AU697" s="238"/>
      <c r="AV697" s="238"/>
      <c r="AW697" s="238"/>
      <c r="AX697" s="238"/>
    </row>
    <row r="698" spans="1:50" x14ac:dyDescent="0.2">
      <c r="A698" s="6" t="s">
        <v>1524</v>
      </c>
      <c r="B698" s="7" t="s">
        <v>1525</v>
      </c>
      <c r="C698" s="7" t="s">
        <v>1528</v>
      </c>
      <c r="D698" s="7" t="s">
        <v>27</v>
      </c>
      <c r="E698" s="7" t="s">
        <v>132</v>
      </c>
      <c r="F698" s="9">
        <v>100047000000000</v>
      </c>
      <c r="G698" s="9">
        <v>100055000000000</v>
      </c>
      <c r="H698" s="7" t="s">
        <v>1527</v>
      </c>
      <c r="I698" s="7" t="s">
        <v>136</v>
      </c>
      <c r="J698" s="211" t="s">
        <v>1084</v>
      </c>
      <c r="M698" s="6" t="s">
        <v>1619</v>
      </c>
      <c r="N698" s="7" t="s">
        <v>1616</v>
      </c>
      <c r="O698" s="7" t="s">
        <v>1617</v>
      </c>
      <c r="P698" s="7">
        <v>673</v>
      </c>
      <c r="Q698" s="7">
        <v>-9.2233720368547697E+18</v>
      </c>
      <c r="R698" s="211" t="s">
        <v>1084</v>
      </c>
      <c r="S698" s="7" t="s">
        <v>1525</v>
      </c>
      <c r="T698" s="7" t="s">
        <v>2331</v>
      </c>
      <c r="U698" s="7" t="s">
        <v>2333</v>
      </c>
      <c r="V698" s="7">
        <v>2677.1590000000001</v>
      </c>
      <c r="W698" s="7">
        <v>14</v>
      </c>
      <c r="X698" s="7">
        <v>3</v>
      </c>
      <c r="Y698" s="7">
        <v>6</v>
      </c>
      <c r="Z698" s="7" t="s">
        <v>2332</v>
      </c>
      <c r="AA698" s="7" t="s">
        <v>2334</v>
      </c>
      <c r="AB698" s="22">
        <v>116.398</v>
      </c>
      <c r="AC698" s="7" t="b">
        <v>0</v>
      </c>
      <c r="AD698" s="7">
        <v>2.05E-4</v>
      </c>
      <c r="AE698" s="7" t="s">
        <v>1623</v>
      </c>
      <c r="AF698" s="265"/>
      <c r="AG698" s="258">
        <f t="shared" si="21"/>
        <v>0.12</v>
      </c>
      <c r="AH698" s="7" t="str">
        <f t="shared" si="20"/>
        <v>NO</v>
      </c>
      <c r="AI698" s="265"/>
      <c r="AJ698" s="238"/>
      <c r="AK698" s="238"/>
      <c r="AL698" s="238"/>
      <c r="AM698" s="238"/>
      <c r="AN698" s="238"/>
      <c r="AO698" s="238"/>
      <c r="AP698" s="238"/>
      <c r="AQ698" s="238"/>
      <c r="AR698" s="238"/>
      <c r="AS698" s="238"/>
      <c r="AT698" s="238"/>
      <c r="AU698" s="238"/>
      <c r="AV698" s="238"/>
      <c r="AW698" s="238"/>
      <c r="AX698" s="238"/>
    </row>
    <row r="699" spans="1:50" x14ac:dyDescent="0.2">
      <c r="A699" s="6" t="s">
        <v>1524</v>
      </c>
      <c r="B699" s="7" t="s">
        <v>1525</v>
      </c>
      <c r="C699" s="7" t="s">
        <v>1529</v>
      </c>
      <c r="D699" s="7" t="s">
        <v>27</v>
      </c>
      <c r="E699" s="7" t="s">
        <v>132</v>
      </c>
      <c r="F699" s="9">
        <v>100055000000000</v>
      </c>
      <c r="G699" s="9">
        <v>100047000000000</v>
      </c>
      <c r="H699" s="7" t="s">
        <v>1527</v>
      </c>
      <c r="I699" s="7" t="s">
        <v>136</v>
      </c>
      <c r="J699" s="211" t="s">
        <v>1530</v>
      </c>
      <c r="M699" s="6" t="s">
        <v>1619</v>
      </c>
      <c r="N699" s="7" t="s">
        <v>1616</v>
      </c>
      <c r="O699" s="7" t="s">
        <v>1617</v>
      </c>
      <c r="P699" s="7">
        <v>674</v>
      </c>
      <c r="Q699" s="7">
        <v>-9.2233720368547697E+18</v>
      </c>
      <c r="R699" s="211" t="s">
        <v>1530</v>
      </c>
      <c r="S699" s="7" t="s">
        <v>1525</v>
      </c>
      <c r="T699" s="7" t="s">
        <v>2331</v>
      </c>
      <c r="U699" s="7" t="s">
        <v>2333</v>
      </c>
      <c r="V699" s="7">
        <v>2677.1590000000001</v>
      </c>
      <c r="W699" s="7">
        <v>9</v>
      </c>
      <c r="X699" s="7">
        <v>3</v>
      </c>
      <c r="Y699" s="7">
        <v>6</v>
      </c>
      <c r="Z699" s="7" t="s">
        <v>2334</v>
      </c>
      <c r="AA699" s="7" t="s">
        <v>2335</v>
      </c>
      <c r="AB699" s="22">
        <v>116.398</v>
      </c>
      <c r="AC699" s="7" t="b">
        <v>0</v>
      </c>
      <c r="AD699" s="7">
        <v>2.4899999999999998E-4</v>
      </c>
      <c r="AE699" s="7" t="s">
        <v>1623</v>
      </c>
      <c r="AF699" s="265"/>
      <c r="AG699" s="258">
        <f t="shared" si="21"/>
        <v>0.12</v>
      </c>
      <c r="AH699" s="7" t="str">
        <f t="shared" ref="AH699:AH721" si="22">IF(OR(AC699="",AC699=FALSE),"NO","YES")</f>
        <v>NO</v>
      </c>
      <c r="AI699" s="265"/>
      <c r="AJ699" s="238"/>
      <c r="AK699" s="238"/>
      <c r="AL699" s="238"/>
      <c r="AM699" s="238"/>
      <c r="AN699" s="238"/>
      <c r="AO699" s="238"/>
      <c r="AP699" s="238"/>
      <c r="AQ699" s="238"/>
      <c r="AR699" s="238"/>
      <c r="AS699" s="238"/>
      <c r="AT699" s="238"/>
      <c r="AU699" s="238"/>
      <c r="AV699" s="238"/>
      <c r="AW699" s="238"/>
      <c r="AX699" s="238"/>
    </row>
    <row r="700" spans="1:50" x14ac:dyDescent="0.2">
      <c r="A700" s="6" t="s">
        <v>1524</v>
      </c>
      <c r="B700" s="7" t="s">
        <v>1525</v>
      </c>
      <c r="C700" s="7" t="s">
        <v>1531</v>
      </c>
      <c r="D700" s="7" t="s">
        <v>27</v>
      </c>
      <c r="E700" s="7" t="s">
        <v>132</v>
      </c>
      <c r="F700" s="9">
        <v>100047000000000</v>
      </c>
      <c r="G700" s="9">
        <v>100055000000000</v>
      </c>
      <c r="H700" s="7" t="s">
        <v>1527</v>
      </c>
      <c r="I700" s="7" t="s">
        <v>136</v>
      </c>
      <c r="J700" s="211" t="s">
        <v>1532</v>
      </c>
      <c r="M700" s="6" t="s">
        <v>1619</v>
      </c>
      <c r="N700" s="7" t="s">
        <v>1616</v>
      </c>
      <c r="O700" s="7" t="s">
        <v>1617</v>
      </c>
      <c r="P700" s="7">
        <v>675</v>
      </c>
      <c r="Q700" s="7">
        <v>-9.2233720368547697E+18</v>
      </c>
      <c r="R700" s="211" t="s">
        <v>1532</v>
      </c>
      <c r="S700" s="7" t="s">
        <v>1525</v>
      </c>
      <c r="T700" s="7" t="s">
        <v>2331</v>
      </c>
      <c r="U700" s="7" t="s">
        <v>2333</v>
      </c>
      <c r="V700" s="7">
        <v>2677.1590000000001</v>
      </c>
      <c r="W700" s="7">
        <v>36</v>
      </c>
      <c r="X700" s="7">
        <v>8</v>
      </c>
      <c r="Y700" s="7">
        <v>13</v>
      </c>
      <c r="Z700" s="7" t="s">
        <v>2335</v>
      </c>
      <c r="AA700" s="7" t="s">
        <v>2336</v>
      </c>
      <c r="AB700" s="22">
        <v>116.398</v>
      </c>
      <c r="AC700" s="7" t="b">
        <v>0</v>
      </c>
      <c r="AD700" s="7">
        <v>4.1599999999999997E-4</v>
      </c>
      <c r="AE700" s="7" t="s">
        <v>1623</v>
      </c>
      <c r="AF700" s="265"/>
      <c r="AG700" s="258">
        <f t="shared" si="21"/>
        <v>0.12</v>
      </c>
      <c r="AH700" s="7" t="str">
        <f t="shared" si="22"/>
        <v>NO</v>
      </c>
      <c r="AI700" s="265"/>
      <c r="AJ700" s="238"/>
      <c r="AK700" s="238"/>
      <c r="AL700" s="238"/>
      <c r="AM700" s="238"/>
      <c r="AN700" s="238"/>
      <c r="AO700" s="238"/>
      <c r="AP700" s="238"/>
      <c r="AQ700" s="238"/>
      <c r="AR700" s="238"/>
      <c r="AS700" s="238"/>
      <c r="AT700" s="238"/>
      <c r="AU700" s="238"/>
      <c r="AV700" s="238"/>
      <c r="AW700" s="238"/>
      <c r="AX700" s="238"/>
    </row>
    <row r="701" spans="1:50" ht="25" x14ac:dyDescent="0.2">
      <c r="A701" s="6" t="s">
        <v>1524</v>
      </c>
      <c r="B701" s="7" t="s">
        <v>1525</v>
      </c>
      <c r="C701" s="7" t="s">
        <v>1533</v>
      </c>
      <c r="D701" s="7" t="s">
        <v>27</v>
      </c>
      <c r="E701" s="7" t="s">
        <v>132</v>
      </c>
      <c r="F701" s="9">
        <v>100055000000000</v>
      </c>
      <c r="G701" s="9">
        <v>100047000000000</v>
      </c>
      <c r="H701" s="7" t="s">
        <v>1527</v>
      </c>
      <c r="I701" s="7" t="s">
        <v>136</v>
      </c>
      <c r="J701" s="211" t="s">
        <v>1534</v>
      </c>
      <c r="M701" s="6" t="s">
        <v>1619</v>
      </c>
      <c r="N701" s="7" t="s">
        <v>1616</v>
      </c>
      <c r="O701" s="7" t="s">
        <v>1617</v>
      </c>
      <c r="P701" s="7">
        <v>676</v>
      </c>
      <c r="Q701" s="7">
        <v>-9.2233720368547697E+18</v>
      </c>
      <c r="R701" s="211" t="s">
        <v>1534</v>
      </c>
      <c r="S701" s="7" t="s">
        <v>1525</v>
      </c>
      <c r="T701" s="7" t="s">
        <v>2331</v>
      </c>
      <c r="U701" s="7" t="s">
        <v>2333</v>
      </c>
      <c r="V701" s="7">
        <v>2677.1590000000001</v>
      </c>
      <c r="W701" s="7">
        <v>60</v>
      </c>
      <c r="X701" s="7">
        <v>14</v>
      </c>
      <c r="Y701" s="7">
        <v>19</v>
      </c>
      <c r="Z701" s="7" t="s">
        <v>2336</v>
      </c>
      <c r="AA701" s="7" t="s">
        <v>2337</v>
      </c>
      <c r="AB701" s="22">
        <v>116.398</v>
      </c>
      <c r="AC701" s="7" t="b">
        <v>0</v>
      </c>
      <c r="AD701" s="7">
        <v>1.5100000000000001E-4</v>
      </c>
      <c r="AE701" s="7" t="s">
        <v>1623</v>
      </c>
      <c r="AF701" s="265"/>
      <c r="AG701" s="258">
        <f t="shared" si="21"/>
        <v>0.12</v>
      </c>
      <c r="AH701" s="7" t="str">
        <f t="shared" si="22"/>
        <v>NO</v>
      </c>
      <c r="AI701" s="265"/>
      <c r="AJ701" s="238"/>
      <c r="AK701" s="238"/>
      <c r="AL701" s="238"/>
      <c r="AM701" s="238"/>
      <c r="AN701" s="238"/>
      <c r="AO701" s="238"/>
      <c r="AP701" s="238"/>
      <c r="AQ701" s="238"/>
      <c r="AR701" s="238"/>
      <c r="AS701" s="238"/>
      <c r="AT701" s="238"/>
      <c r="AU701" s="238"/>
      <c r="AV701" s="238"/>
      <c r="AW701" s="238"/>
      <c r="AX701" s="238"/>
    </row>
    <row r="702" spans="1:50" x14ac:dyDescent="0.2">
      <c r="A702" s="6" t="s">
        <v>1524</v>
      </c>
      <c r="B702" s="7" t="s">
        <v>1525</v>
      </c>
      <c r="C702" s="7" t="s">
        <v>1535</v>
      </c>
      <c r="D702" s="7" t="s">
        <v>27</v>
      </c>
      <c r="E702" s="7" t="s">
        <v>132</v>
      </c>
      <c r="F702" s="9">
        <v>100055000000000</v>
      </c>
      <c r="G702" s="9">
        <v>100047000000000</v>
      </c>
      <c r="H702" s="7" t="s">
        <v>1527</v>
      </c>
      <c r="I702" s="7" t="s">
        <v>136</v>
      </c>
      <c r="J702" s="211" t="s">
        <v>27</v>
      </c>
      <c r="M702" s="6"/>
      <c r="N702" s="7"/>
      <c r="O702" s="7"/>
      <c r="P702" s="7"/>
      <c r="Q702" s="7"/>
      <c r="R702" s="211"/>
      <c r="S702" s="7"/>
      <c r="T702" s="7"/>
      <c r="U702" s="7"/>
      <c r="V702" s="7"/>
      <c r="W702" s="7"/>
      <c r="X702" s="7"/>
      <c r="Y702" s="7"/>
      <c r="Z702" s="7"/>
      <c r="AA702" s="7"/>
      <c r="AB702" s="255"/>
      <c r="AC702" s="7"/>
      <c r="AD702" s="7"/>
      <c r="AE702" s="7"/>
      <c r="AF702" s="265"/>
      <c r="AG702" s="258">
        <f t="shared" si="21"/>
        <v>0</v>
      </c>
      <c r="AH702" s="7" t="str">
        <f t="shared" si="22"/>
        <v>NO</v>
      </c>
      <c r="AI702" s="265"/>
      <c r="AJ702" s="238"/>
      <c r="AK702" s="238"/>
      <c r="AL702" s="238"/>
      <c r="AM702" s="238"/>
      <c r="AN702" s="238"/>
      <c r="AO702" s="238"/>
      <c r="AP702" s="238"/>
      <c r="AQ702" s="238"/>
      <c r="AR702" s="238"/>
      <c r="AS702" s="238"/>
      <c r="AT702" s="238"/>
      <c r="AU702" s="238"/>
      <c r="AV702" s="238"/>
      <c r="AW702" s="238"/>
      <c r="AX702" s="238"/>
    </row>
    <row r="703" spans="1:50" x14ac:dyDescent="0.2">
      <c r="A703" s="6" t="s">
        <v>1524</v>
      </c>
      <c r="B703" s="7" t="s">
        <v>1525</v>
      </c>
      <c r="C703" s="7" t="s">
        <v>1536</v>
      </c>
      <c r="D703" s="7" t="s">
        <v>27</v>
      </c>
      <c r="E703" s="7" t="s">
        <v>132</v>
      </c>
      <c r="F703" s="9">
        <v>100055000000000</v>
      </c>
      <c r="G703" s="9">
        <v>100047000000000</v>
      </c>
      <c r="H703" s="7" t="s">
        <v>1527</v>
      </c>
      <c r="I703" s="7" t="s">
        <v>136</v>
      </c>
      <c r="J703" s="211" t="s">
        <v>27</v>
      </c>
      <c r="M703" s="6"/>
      <c r="N703" s="7"/>
      <c r="O703" s="7"/>
      <c r="P703" s="7"/>
      <c r="Q703" s="7"/>
      <c r="R703" s="211"/>
      <c r="S703" s="7"/>
      <c r="T703" s="7"/>
      <c r="U703" s="7"/>
      <c r="V703" s="7"/>
      <c r="W703" s="7"/>
      <c r="X703" s="7"/>
      <c r="Y703" s="7"/>
      <c r="Z703" s="7"/>
      <c r="AA703" s="7"/>
      <c r="AB703" s="255"/>
      <c r="AC703" s="7"/>
      <c r="AD703" s="7"/>
      <c r="AE703" s="7"/>
      <c r="AF703" s="265"/>
      <c r="AG703" s="258">
        <f t="shared" si="21"/>
        <v>0</v>
      </c>
      <c r="AH703" s="7" t="str">
        <f t="shared" si="22"/>
        <v>NO</v>
      </c>
      <c r="AI703" s="265"/>
      <c r="AJ703" s="238"/>
      <c r="AK703" s="238"/>
      <c r="AL703" s="238"/>
      <c r="AM703" s="238"/>
      <c r="AN703" s="238"/>
      <c r="AO703" s="238"/>
      <c r="AP703" s="238"/>
      <c r="AQ703" s="238"/>
      <c r="AR703" s="238"/>
      <c r="AS703" s="238"/>
      <c r="AT703" s="238"/>
      <c r="AU703" s="238"/>
      <c r="AV703" s="238"/>
      <c r="AW703" s="238"/>
      <c r="AX703" s="238"/>
    </row>
    <row r="704" spans="1:50" x14ac:dyDescent="0.2">
      <c r="A704" s="6" t="s">
        <v>1524</v>
      </c>
      <c r="B704" s="7" t="s">
        <v>1525</v>
      </c>
      <c r="C704" s="7" t="s">
        <v>1537</v>
      </c>
      <c r="D704" s="7" t="s">
        <v>27</v>
      </c>
      <c r="E704" s="7" t="s">
        <v>132</v>
      </c>
      <c r="F704" s="9">
        <v>100047000000000</v>
      </c>
      <c r="G704" s="9">
        <v>100055000000000</v>
      </c>
      <c r="H704" s="7" t="s">
        <v>1527</v>
      </c>
      <c r="I704" s="7" t="s">
        <v>136</v>
      </c>
      <c r="J704" s="211" t="s">
        <v>1538</v>
      </c>
      <c r="M704" s="6" t="s">
        <v>1619</v>
      </c>
      <c r="N704" s="7" t="s">
        <v>1616</v>
      </c>
      <c r="O704" s="7" t="s">
        <v>1617</v>
      </c>
      <c r="P704" s="7">
        <v>677</v>
      </c>
      <c r="Q704" s="7">
        <v>-9.2233720368547697E+18</v>
      </c>
      <c r="R704" s="211" t="s">
        <v>1538</v>
      </c>
      <c r="S704" s="7" t="s">
        <v>1525</v>
      </c>
      <c r="T704" s="7" t="s">
        <v>2331</v>
      </c>
      <c r="U704" s="7" t="s">
        <v>2333</v>
      </c>
      <c r="V704" s="7">
        <v>2677.1590000000001</v>
      </c>
      <c r="W704" s="7">
        <v>20</v>
      </c>
      <c r="X704" s="7">
        <v>4</v>
      </c>
      <c r="Y704" s="7">
        <v>7</v>
      </c>
      <c r="Z704" s="7" t="s">
        <v>2337</v>
      </c>
      <c r="AA704" s="7" t="s">
        <v>2338</v>
      </c>
      <c r="AB704" s="22">
        <v>116.398</v>
      </c>
      <c r="AC704" s="7" t="b">
        <v>0</v>
      </c>
      <c r="AD704" s="7">
        <v>1.122E-3</v>
      </c>
      <c r="AE704" s="7" t="s">
        <v>1623</v>
      </c>
      <c r="AF704" s="265"/>
      <c r="AG704" s="258">
        <f t="shared" si="21"/>
        <v>0.12</v>
      </c>
      <c r="AH704" s="7" t="str">
        <f t="shared" si="22"/>
        <v>NO</v>
      </c>
      <c r="AI704" s="265"/>
      <c r="AJ704" s="238"/>
      <c r="AK704" s="238"/>
      <c r="AL704" s="238"/>
      <c r="AM704" s="238"/>
      <c r="AN704" s="238"/>
      <c r="AO704" s="238"/>
      <c r="AP704" s="238"/>
      <c r="AQ704" s="238"/>
      <c r="AR704" s="238"/>
      <c r="AS704" s="238"/>
      <c r="AT704" s="238"/>
      <c r="AU704" s="238"/>
      <c r="AV704" s="238"/>
      <c r="AW704" s="238"/>
      <c r="AX704" s="238"/>
    </row>
    <row r="705" spans="1:50" x14ac:dyDescent="0.2">
      <c r="A705" s="6" t="s">
        <v>1524</v>
      </c>
      <c r="B705" s="7" t="s">
        <v>1525</v>
      </c>
      <c r="C705" s="7" t="s">
        <v>1539</v>
      </c>
      <c r="D705" s="7" t="s">
        <v>27</v>
      </c>
      <c r="E705" s="7" t="s">
        <v>132</v>
      </c>
      <c r="F705" s="9">
        <v>100055000000000</v>
      </c>
      <c r="G705" s="9">
        <v>100047000000000</v>
      </c>
      <c r="H705" s="7" t="s">
        <v>1527</v>
      </c>
      <c r="I705" s="7" t="s">
        <v>136</v>
      </c>
      <c r="J705" s="211" t="s">
        <v>1540</v>
      </c>
      <c r="M705" s="6" t="s">
        <v>1619</v>
      </c>
      <c r="N705" s="7" t="s">
        <v>1616</v>
      </c>
      <c r="O705" s="7" t="s">
        <v>1617</v>
      </c>
      <c r="P705" s="7">
        <v>678</v>
      </c>
      <c r="Q705" s="7">
        <v>-9.2233720368547697E+18</v>
      </c>
      <c r="R705" s="211" t="s">
        <v>1540</v>
      </c>
      <c r="S705" s="7" t="s">
        <v>1525</v>
      </c>
      <c r="T705" s="7" t="s">
        <v>2331</v>
      </c>
      <c r="U705" s="7" t="s">
        <v>2333</v>
      </c>
      <c r="V705" s="7">
        <v>2677.1590000000001</v>
      </c>
      <c r="W705" s="7">
        <v>28</v>
      </c>
      <c r="X705" s="7">
        <v>5</v>
      </c>
      <c r="Y705" s="7">
        <v>9</v>
      </c>
      <c r="Z705" s="7" t="s">
        <v>2338</v>
      </c>
      <c r="AA705" s="7" t="s">
        <v>2339</v>
      </c>
      <c r="AB705" s="22">
        <v>116.398</v>
      </c>
      <c r="AC705" s="7" t="b">
        <v>0</v>
      </c>
      <c r="AD705" s="7">
        <v>2.4699999999999999E-4</v>
      </c>
      <c r="AE705" s="7" t="s">
        <v>1623</v>
      </c>
      <c r="AF705" s="265"/>
      <c r="AG705" s="258">
        <f t="shared" si="21"/>
        <v>0.12</v>
      </c>
      <c r="AH705" s="7" t="str">
        <f t="shared" si="22"/>
        <v>NO</v>
      </c>
      <c r="AI705" s="265"/>
      <c r="AJ705" s="238"/>
      <c r="AK705" s="238"/>
      <c r="AL705" s="238"/>
      <c r="AM705" s="238"/>
      <c r="AN705" s="238"/>
      <c r="AO705" s="238"/>
      <c r="AP705" s="238"/>
      <c r="AQ705" s="238"/>
      <c r="AR705" s="238"/>
      <c r="AS705" s="238"/>
      <c r="AT705" s="238"/>
      <c r="AU705" s="238"/>
      <c r="AV705" s="238"/>
      <c r="AW705" s="238"/>
      <c r="AX705" s="238"/>
    </row>
    <row r="706" spans="1:50" x14ac:dyDescent="0.2">
      <c r="A706" s="6" t="s">
        <v>1524</v>
      </c>
      <c r="B706" s="7" t="s">
        <v>1525</v>
      </c>
      <c r="C706" s="7" t="s">
        <v>1541</v>
      </c>
      <c r="D706" s="7" t="s">
        <v>27</v>
      </c>
      <c r="E706" s="7" t="s">
        <v>132</v>
      </c>
      <c r="F706" s="9">
        <v>100047000000000</v>
      </c>
      <c r="G706" s="9">
        <v>100055000000000</v>
      </c>
      <c r="H706" s="7" t="s">
        <v>1527</v>
      </c>
      <c r="I706" s="7" t="s">
        <v>136</v>
      </c>
      <c r="J706" s="211" t="s">
        <v>1542</v>
      </c>
      <c r="M706" s="6" t="s">
        <v>1619</v>
      </c>
      <c r="N706" s="7" t="s">
        <v>1616</v>
      </c>
      <c r="O706" s="7" t="s">
        <v>1617</v>
      </c>
      <c r="P706" s="7">
        <v>679</v>
      </c>
      <c r="Q706" s="7">
        <v>-9.2233720368547697E+18</v>
      </c>
      <c r="R706" s="211" t="s">
        <v>1542</v>
      </c>
      <c r="S706" s="7" t="s">
        <v>1525</v>
      </c>
      <c r="T706" s="7" t="s">
        <v>2331</v>
      </c>
      <c r="U706" s="7" t="s">
        <v>2333</v>
      </c>
      <c r="V706" s="7">
        <v>2677.1590000000001</v>
      </c>
      <c r="W706" s="7">
        <v>25</v>
      </c>
      <c r="X706" s="7">
        <v>5</v>
      </c>
      <c r="Y706" s="7">
        <v>8</v>
      </c>
      <c r="Z706" s="7" t="s">
        <v>2339</v>
      </c>
      <c r="AA706" s="7" t="s">
        <v>2340</v>
      </c>
      <c r="AB706" s="22">
        <v>116.398</v>
      </c>
      <c r="AC706" s="7" t="b">
        <v>0</v>
      </c>
      <c r="AD706" s="7">
        <v>1.7899999999999999E-4</v>
      </c>
      <c r="AE706" s="7" t="s">
        <v>1623</v>
      </c>
      <c r="AF706" s="265"/>
      <c r="AG706" s="258">
        <f t="shared" si="21"/>
        <v>0.12</v>
      </c>
      <c r="AH706" s="7" t="str">
        <f t="shared" si="22"/>
        <v>NO</v>
      </c>
      <c r="AI706" s="265"/>
      <c r="AJ706" s="238"/>
      <c r="AK706" s="238"/>
      <c r="AL706" s="238"/>
      <c r="AM706" s="238"/>
      <c r="AN706" s="238"/>
      <c r="AO706" s="238"/>
      <c r="AP706" s="238"/>
      <c r="AQ706" s="238"/>
      <c r="AR706" s="238"/>
      <c r="AS706" s="238"/>
      <c r="AT706" s="238"/>
      <c r="AU706" s="238"/>
      <c r="AV706" s="238"/>
      <c r="AW706" s="238"/>
      <c r="AX706" s="238"/>
    </row>
    <row r="707" spans="1:50" x14ac:dyDescent="0.2">
      <c r="A707" s="6" t="s">
        <v>1524</v>
      </c>
      <c r="B707" s="7" t="s">
        <v>1525</v>
      </c>
      <c r="C707" s="7" t="s">
        <v>1543</v>
      </c>
      <c r="D707" s="7" t="s">
        <v>27</v>
      </c>
      <c r="E707" s="7" t="s">
        <v>132</v>
      </c>
      <c r="F707" s="9">
        <v>100055000000000</v>
      </c>
      <c r="G707" s="9">
        <v>100047000000000</v>
      </c>
      <c r="H707" s="7" t="s">
        <v>1527</v>
      </c>
      <c r="I707" s="7" t="s">
        <v>136</v>
      </c>
      <c r="J707" s="211" t="s">
        <v>1544</v>
      </c>
      <c r="M707" s="6" t="s">
        <v>1619</v>
      </c>
      <c r="N707" s="7" t="s">
        <v>1616</v>
      </c>
      <c r="O707" s="7" t="s">
        <v>1617</v>
      </c>
      <c r="P707" s="7">
        <v>680</v>
      </c>
      <c r="Q707" s="7">
        <v>-9.2233720368547697E+18</v>
      </c>
      <c r="R707" s="211" t="s">
        <v>1544</v>
      </c>
      <c r="S707" s="7" t="s">
        <v>1525</v>
      </c>
      <c r="T707" s="7" t="s">
        <v>2331</v>
      </c>
      <c r="U707" s="7" t="s">
        <v>2333</v>
      </c>
      <c r="V707" s="7">
        <v>2677.1590000000001</v>
      </c>
      <c r="W707" s="7">
        <v>23</v>
      </c>
      <c r="X707" s="7">
        <v>4</v>
      </c>
      <c r="Y707" s="7">
        <v>8</v>
      </c>
      <c r="Z707" s="7" t="s">
        <v>2340</v>
      </c>
      <c r="AA707" s="7" t="s">
        <v>2341</v>
      </c>
      <c r="AB707" s="22">
        <v>116.398</v>
      </c>
      <c r="AC707" s="7" t="b">
        <v>0</v>
      </c>
      <c r="AD707" s="7">
        <v>1.6119999999999999E-3</v>
      </c>
      <c r="AE707" s="7" t="s">
        <v>1623</v>
      </c>
      <c r="AF707" s="265"/>
      <c r="AG707" s="258">
        <f t="shared" si="21"/>
        <v>0.12</v>
      </c>
      <c r="AH707" s="7" t="str">
        <f t="shared" si="22"/>
        <v>NO</v>
      </c>
      <c r="AI707" s="265"/>
      <c r="AJ707" s="238"/>
      <c r="AK707" s="238"/>
      <c r="AL707" s="238"/>
      <c r="AM707" s="238"/>
      <c r="AN707" s="238"/>
      <c r="AO707" s="238"/>
      <c r="AP707" s="238"/>
      <c r="AQ707" s="238"/>
      <c r="AR707" s="238"/>
      <c r="AS707" s="238"/>
      <c r="AT707" s="238"/>
      <c r="AU707" s="238"/>
      <c r="AV707" s="238"/>
      <c r="AW707" s="238"/>
      <c r="AX707" s="238"/>
    </row>
    <row r="708" spans="1:50" x14ac:dyDescent="0.2">
      <c r="A708" s="6" t="s">
        <v>1524</v>
      </c>
      <c r="B708" s="7" t="s">
        <v>1525</v>
      </c>
      <c r="C708" s="7" t="s">
        <v>1545</v>
      </c>
      <c r="D708" s="7" t="s">
        <v>27</v>
      </c>
      <c r="E708" s="7" t="s">
        <v>132</v>
      </c>
      <c r="F708" s="9">
        <v>100047000000000</v>
      </c>
      <c r="G708" s="9">
        <v>100031000000000</v>
      </c>
      <c r="H708" s="7" t="s">
        <v>1547</v>
      </c>
      <c r="I708" s="7" t="s">
        <v>136</v>
      </c>
      <c r="J708" s="211" t="s">
        <v>1546</v>
      </c>
      <c r="M708" s="6" t="s">
        <v>1619</v>
      </c>
      <c r="N708" s="7" t="s">
        <v>1616</v>
      </c>
      <c r="O708" s="7" t="s">
        <v>1617</v>
      </c>
      <c r="P708" s="7">
        <v>681</v>
      </c>
      <c r="Q708" s="7">
        <v>-9.2233720368547697E+18</v>
      </c>
      <c r="R708" s="211" t="s">
        <v>1546</v>
      </c>
      <c r="S708" s="7" t="s">
        <v>1525</v>
      </c>
      <c r="T708" s="7" t="s">
        <v>2331</v>
      </c>
      <c r="U708" s="7" t="s">
        <v>2333</v>
      </c>
      <c r="V708" s="7">
        <v>2677.1590000000001</v>
      </c>
      <c r="W708" s="7">
        <v>20</v>
      </c>
      <c r="X708" s="7">
        <v>4</v>
      </c>
      <c r="Y708" s="7">
        <v>8</v>
      </c>
      <c r="Z708" s="7" t="s">
        <v>2341</v>
      </c>
      <c r="AA708" s="7" t="s">
        <v>2342</v>
      </c>
      <c r="AB708" s="22">
        <v>116.398</v>
      </c>
      <c r="AC708" s="7" t="b">
        <v>0</v>
      </c>
      <c r="AD708" s="7">
        <v>2.6400000000000002E-4</v>
      </c>
      <c r="AE708" s="7" t="s">
        <v>1623</v>
      </c>
      <c r="AF708" s="265"/>
      <c r="AG708" s="258">
        <f t="shared" ref="AG708:AG721" si="23">ROUND(AB708/1000,2)</f>
        <v>0.12</v>
      </c>
      <c r="AH708" s="7" t="str">
        <f t="shared" si="22"/>
        <v>NO</v>
      </c>
      <c r="AI708" s="265"/>
      <c r="AJ708" s="238"/>
      <c r="AK708" s="238"/>
      <c r="AL708" s="238"/>
      <c r="AM708" s="238"/>
      <c r="AN708" s="238"/>
      <c r="AO708" s="238"/>
      <c r="AP708" s="238"/>
      <c r="AQ708" s="238"/>
      <c r="AR708" s="238"/>
      <c r="AS708" s="238"/>
      <c r="AT708" s="238"/>
      <c r="AU708" s="238"/>
      <c r="AV708" s="238"/>
      <c r="AW708" s="238"/>
      <c r="AX708" s="238"/>
    </row>
    <row r="709" spans="1:50" x14ac:dyDescent="0.2">
      <c r="A709" s="6" t="s">
        <v>1524</v>
      </c>
      <c r="B709" s="7" t="s">
        <v>1525</v>
      </c>
      <c r="C709" s="7" t="s">
        <v>1548</v>
      </c>
      <c r="D709" s="7" t="s">
        <v>27</v>
      </c>
      <c r="E709" s="7" t="s">
        <v>132</v>
      </c>
      <c r="F709" s="9">
        <v>100031000000000</v>
      </c>
      <c r="G709" s="9">
        <v>100047000000000</v>
      </c>
      <c r="H709" s="7" t="s">
        <v>1547</v>
      </c>
      <c r="I709" s="7" t="s">
        <v>136</v>
      </c>
      <c r="J709" s="211" t="s">
        <v>1549</v>
      </c>
      <c r="M709" s="6" t="s">
        <v>1619</v>
      </c>
      <c r="N709" s="7" t="s">
        <v>1616</v>
      </c>
      <c r="O709" s="7" t="s">
        <v>1617</v>
      </c>
      <c r="P709" s="7">
        <v>682</v>
      </c>
      <c r="Q709" s="7">
        <v>-9.2233720368547697E+18</v>
      </c>
      <c r="R709" s="211" t="s">
        <v>1549</v>
      </c>
      <c r="S709" s="7" t="s">
        <v>1525</v>
      </c>
      <c r="T709" s="7" t="s">
        <v>2331</v>
      </c>
      <c r="U709" s="7" t="s">
        <v>2333</v>
      </c>
      <c r="V709" s="7">
        <v>2677.1590000000001</v>
      </c>
      <c r="W709" s="7">
        <v>13</v>
      </c>
      <c r="X709" s="7">
        <v>3</v>
      </c>
      <c r="Y709" s="7">
        <v>7</v>
      </c>
      <c r="Z709" s="7" t="s">
        <v>2342</v>
      </c>
      <c r="AA709" s="7" t="s">
        <v>2343</v>
      </c>
      <c r="AB709" s="22">
        <v>116.398</v>
      </c>
      <c r="AC709" s="7" t="b">
        <v>0</v>
      </c>
      <c r="AD709" s="7">
        <v>1.6100000000000001E-4</v>
      </c>
      <c r="AE709" s="7" t="s">
        <v>1623</v>
      </c>
      <c r="AF709" s="265"/>
      <c r="AG709" s="258">
        <f t="shared" si="23"/>
        <v>0.12</v>
      </c>
      <c r="AH709" s="7" t="str">
        <f t="shared" si="22"/>
        <v>NO</v>
      </c>
      <c r="AI709" s="265"/>
      <c r="AJ709" s="238"/>
      <c r="AK709" s="238"/>
      <c r="AL709" s="238"/>
      <c r="AM709" s="238"/>
      <c r="AN709" s="238"/>
      <c r="AO709" s="238"/>
      <c r="AP709" s="238"/>
      <c r="AQ709" s="238"/>
      <c r="AR709" s="238"/>
      <c r="AS709" s="238"/>
      <c r="AT709" s="238"/>
      <c r="AU709" s="238"/>
      <c r="AV709" s="238"/>
      <c r="AW709" s="238"/>
      <c r="AX709" s="238"/>
    </row>
    <row r="710" spans="1:50" x14ac:dyDescent="0.2">
      <c r="A710" s="6" t="s">
        <v>1524</v>
      </c>
      <c r="B710" s="7" t="s">
        <v>1525</v>
      </c>
      <c r="C710" s="7" t="s">
        <v>1550</v>
      </c>
      <c r="D710" s="7" t="s">
        <v>27</v>
      </c>
      <c r="E710" s="7" t="s">
        <v>132</v>
      </c>
      <c r="F710" s="9">
        <v>100047000000000</v>
      </c>
      <c r="G710" s="9">
        <v>100031000000000</v>
      </c>
      <c r="H710" s="7" t="s">
        <v>1547</v>
      </c>
      <c r="I710" s="7" t="s">
        <v>136</v>
      </c>
      <c r="J710" s="211" t="s">
        <v>1551</v>
      </c>
      <c r="M710" s="6" t="s">
        <v>1619</v>
      </c>
      <c r="N710" s="7" t="s">
        <v>1616</v>
      </c>
      <c r="O710" s="7" t="s">
        <v>1617</v>
      </c>
      <c r="P710" s="7">
        <v>683</v>
      </c>
      <c r="Q710" s="7">
        <v>-9.2233720368547697E+18</v>
      </c>
      <c r="R710" s="211" t="s">
        <v>1551</v>
      </c>
      <c r="S710" s="7" t="s">
        <v>1525</v>
      </c>
      <c r="T710" s="7" t="s">
        <v>2331</v>
      </c>
      <c r="U710" s="7" t="s">
        <v>2333</v>
      </c>
      <c r="V710" s="7">
        <v>2677.1590000000001</v>
      </c>
      <c r="W710" s="7">
        <v>9</v>
      </c>
      <c r="X710" s="7">
        <v>2</v>
      </c>
      <c r="Y710" s="7">
        <v>5</v>
      </c>
      <c r="Z710" s="7" t="s">
        <v>2343</v>
      </c>
      <c r="AA710" s="7" t="s">
        <v>2344</v>
      </c>
      <c r="AB710" s="22">
        <v>116.398</v>
      </c>
      <c r="AC710" s="7" t="b">
        <v>0</v>
      </c>
      <c r="AD710" s="7">
        <v>1.5300000000000001E-4</v>
      </c>
      <c r="AE710" s="7" t="s">
        <v>1623</v>
      </c>
      <c r="AF710" s="265"/>
      <c r="AG710" s="258">
        <f t="shared" si="23"/>
        <v>0.12</v>
      </c>
      <c r="AH710" s="7" t="str">
        <f t="shared" si="22"/>
        <v>NO</v>
      </c>
      <c r="AI710" s="265"/>
      <c r="AJ710" s="238"/>
      <c r="AK710" s="238"/>
      <c r="AL710" s="238"/>
      <c r="AM710" s="238"/>
      <c r="AN710" s="238"/>
      <c r="AO710" s="238"/>
      <c r="AP710" s="238"/>
      <c r="AQ710" s="238"/>
      <c r="AR710" s="238"/>
      <c r="AS710" s="238"/>
      <c r="AT710" s="238"/>
      <c r="AU710" s="238"/>
      <c r="AV710" s="238"/>
      <c r="AW710" s="238"/>
      <c r="AX710" s="238"/>
    </row>
    <row r="711" spans="1:50" x14ac:dyDescent="0.2">
      <c r="A711" s="6" t="s">
        <v>1524</v>
      </c>
      <c r="B711" s="7" t="s">
        <v>1525</v>
      </c>
      <c r="C711" s="7" t="s">
        <v>1552</v>
      </c>
      <c r="D711" s="7" t="s">
        <v>27</v>
      </c>
      <c r="E711" s="7" t="s">
        <v>132</v>
      </c>
      <c r="F711" s="9">
        <v>100031000000000</v>
      </c>
      <c r="G711" s="9">
        <v>100047000000000</v>
      </c>
      <c r="H711" s="7" t="s">
        <v>1547</v>
      </c>
      <c r="I711" s="7" t="s">
        <v>136</v>
      </c>
      <c r="J711" s="211" t="s">
        <v>1553</v>
      </c>
      <c r="M711" s="6" t="s">
        <v>1619</v>
      </c>
      <c r="N711" s="7" t="s">
        <v>1616</v>
      </c>
      <c r="O711" s="7" t="s">
        <v>1617</v>
      </c>
      <c r="P711" s="7">
        <v>684</v>
      </c>
      <c r="Q711" s="7">
        <v>-9.2233720368547697E+18</v>
      </c>
      <c r="R711" s="211" t="s">
        <v>1553</v>
      </c>
      <c r="S711" s="7" t="s">
        <v>1525</v>
      </c>
      <c r="T711" s="7" t="s">
        <v>2331</v>
      </c>
      <c r="U711" s="7" t="s">
        <v>2333</v>
      </c>
      <c r="V711" s="7">
        <v>2677.1590000000001</v>
      </c>
      <c r="W711" s="7">
        <v>17</v>
      </c>
      <c r="X711" s="7">
        <v>4</v>
      </c>
      <c r="Y711" s="7">
        <v>8</v>
      </c>
      <c r="Z711" s="7" t="s">
        <v>2344</v>
      </c>
      <c r="AA711" s="7" t="s">
        <v>2345</v>
      </c>
      <c r="AB711" s="22">
        <v>116.398</v>
      </c>
      <c r="AC711" s="7" t="b">
        <v>0</v>
      </c>
      <c r="AD711" s="7">
        <v>1.65E-4</v>
      </c>
      <c r="AE711" s="7" t="s">
        <v>1623</v>
      </c>
      <c r="AF711" s="265"/>
      <c r="AG711" s="258">
        <f t="shared" si="23"/>
        <v>0.12</v>
      </c>
      <c r="AH711" s="7" t="str">
        <f t="shared" si="22"/>
        <v>NO</v>
      </c>
      <c r="AI711" s="265"/>
      <c r="AJ711" s="238"/>
      <c r="AK711" s="238"/>
      <c r="AL711" s="238"/>
      <c r="AM711" s="238"/>
      <c r="AN711" s="238"/>
      <c r="AO711" s="238"/>
      <c r="AP711" s="238"/>
      <c r="AQ711" s="238"/>
      <c r="AR711" s="238"/>
      <c r="AS711" s="238"/>
      <c r="AT711" s="238"/>
      <c r="AU711" s="238"/>
      <c r="AV711" s="238"/>
      <c r="AW711" s="238"/>
      <c r="AX711" s="238"/>
    </row>
    <row r="712" spans="1:50" x14ac:dyDescent="0.2">
      <c r="A712" s="6" t="s">
        <v>1524</v>
      </c>
      <c r="B712" s="7" t="s">
        <v>1525</v>
      </c>
      <c r="C712" s="7" t="s">
        <v>1554</v>
      </c>
      <c r="D712" s="7" t="s">
        <v>27</v>
      </c>
      <c r="E712" s="7" t="s">
        <v>132</v>
      </c>
      <c r="F712" s="9">
        <v>100031000000000</v>
      </c>
      <c r="G712" s="9">
        <v>100047000000000</v>
      </c>
      <c r="H712" s="7" t="s">
        <v>1547</v>
      </c>
      <c r="I712" s="7" t="s">
        <v>136</v>
      </c>
      <c r="J712" s="211" t="s">
        <v>1555</v>
      </c>
      <c r="M712" s="6" t="s">
        <v>1619</v>
      </c>
      <c r="N712" s="7" t="s">
        <v>1616</v>
      </c>
      <c r="O712" s="7" t="s">
        <v>1617</v>
      </c>
      <c r="P712" s="7">
        <v>685</v>
      </c>
      <c r="Q712" s="7">
        <v>-9.2233720368547697E+18</v>
      </c>
      <c r="R712" s="211" t="s">
        <v>1555</v>
      </c>
      <c r="S712" s="7" t="s">
        <v>1525</v>
      </c>
      <c r="T712" s="7" t="s">
        <v>2331</v>
      </c>
      <c r="U712" s="7" t="s">
        <v>2333</v>
      </c>
      <c r="V712" s="7">
        <v>2677.1590000000001</v>
      </c>
      <c r="W712" s="7">
        <v>18</v>
      </c>
      <c r="X712" s="7">
        <v>4</v>
      </c>
      <c r="Y712" s="7">
        <v>7</v>
      </c>
      <c r="Z712" s="7" t="s">
        <v>2345</v>
      </c>
      <c r="AA712" s="7" t="s">
        <v>2346</v>
      </c>
      <c r="AB712" s="22">
        <v>116.398</v>
      </c>
      <c r="AC712" s="7" t="b">
        <v>0</v>
      </c>
      <c r="AD712" s="7">
        <v>1.8599999999999999E-4</v>
      </c>
      <c r="AE712" s="7" t="s">
        <v>1623</v>
      </c>
      <c r="AF712" s="265"/>
      <c r="AG712" s="258">
        <f t="shared" si="23"/>
        <v>0.12</v>
      </c>
      <c r="AH712" s="7" t="str">
        <f t="shared" si="22"/>
        <v>NO</v>
      </c>
      <c r="AI712" s="265"/>
      <c r="AJ712" s="238"/>
      <c r="AK712" s="238"/>
      <c r="AL712" s="238"/>
      <c r="AM712" s="238"/>
      <c r="AN712" s="238"/>
      <c r="AO712" s="238"/>
      <c r="AP712" s="238"/>
      <c r="AQ712" s="238"/>
      <c r="AR712" s="238"/>
      <c r="AS712" s="238"/>
      <c r="AT712" s="238"/>
      <c r="AU712" s="238"/>
      <c r="AV712" s="238"/>
      <c r="AW712" s="238"/>
      <c r="AX712" s="238"/>
    </row>
    <row r="713" spans="1:50" x14ac:dyDescent="0.2">
      <c r="A713" s="6" t="s">
        <v>1524</v>
      </c>
      <c r="B713" s="7" t="s">
        <v>1525</v>
      </c>
      <c r="C713" s="7" t="s">
        <v>1556</v>
      </c>
      <c r="D713" s="7" t="s">
        <v>27</v>
      </c>
      <c r="E713" s="7" t="s">
        <v>132</v>
      </c>
      <c r="F713" s="9">
        <v>100047000000000</v>
      </c>
      <c r="G713" s="9">
        <v>100031000000000</v>
      </c>
      <c r="H713" s="7" t="s">
        <v>1547</v>
      </c>
      <c r="I713" s="7" t="s">
        <v>136</v>
      </c>
      <c r="J713" s="211" t="s">
        <v>1557</v>
      </c>
      <c r="M713" s="6" t="s">
        <v>1619</v>
      </c>
      <c r="N713" s="7" t="s">
        <v>1616</v>
      </c>
      <c r="O713" s="7" t="s">
        <v>1617</v>
      </c>
      <c r="P713" s="7">
        <v>686</v>
      </c>
      <c r="Q713" s="7">
        <v>-9.2233720368547697E+18</v>
      </c>
      <c r="R713" s="211" t="s">
        <v>1557</v>
      </c>
      <c r="S713" s="7" t="s">
        <v>1525</v>
      </c>
      <c r="T713" s="7" t="s">
        <v>2331</v>
      </c>
      <c r="U713" s="7" t="s">
        <v>2333</v>
      </c>
      <c r="V713" s="7">
        <v>2677.1590000000001</v>
      </c>
      <c r="W713" s="7">
        <v>17</v>
      </c>
      <c r="X713" s="7">
        <v>4</v>
      </c>
      <c r="Y713" s="7">
        <v>7</v>
      </c>
      <c r="Z713" s="7" t="s">
        <v>2346</v>
      </c>
      <c r="AA713" s="7" t="s">
        <v>2347</v>
      </c>
      <c r="AB713" s="22">
        <v>116.398</v>
      </c>
      <c r="AC713" s="7" t="b">
        <v>0</v>
      </c>
      <c r="AD713" s="7">
        <v>7.2599999999999997E-4</v>
      </c>
      <c r="AE713" s="7" t="s">
        <v>1623</v>
      </c>
      <c r="AF713" s="265"/>
      <c r="AG713" s="258">
        <f t="shared" si="23"/>
        <v>0.12</v>
      </c>
      <c r="AH713" s="7" t="str">
        <f t="shared" si="22"/>
        <v>NO</v>
      </c>
      <c r="AI713" s="265"/>
      <c r="AJ713" s="238"/>
      <c r="AK713" s="238"/>
      <c r="AL713" s="238"/>
      <c r="AM713" s="238"/>
      <c r="AN713" s="238"/>
      <c r="AO713" s="238"/>
      <c r="AP713" s="238"/>
      <c r="AQ713" s="238"/>
      <c r="AR713" s="238"/>
      <c r="AS713" s="238"/>
      <c r="AT713" s="238"/>
      <c r="AU713" s="238"/>
      <c r="AV713" s="238"/>
      <c r="AW713" s="238"/>
      <c r="AX713" s="238"/>
    </row>
    <row r="714" spans="1:50" x14ac:dyDescent="0.2">
      <c r="A714" s="6" t="s">
        <v>1524</v>
      </c>
      <c r="B714" s="7" t="s">
        <v>1525</v>
      </c>
      <c r="C714" s="7" t="s">
        <v>1558</v>
      </c>
      <c r="D714" s="7" t="s">
        <v>27</v>
      </c>
      <c r="E714" s="7" t="s">
        <v>132</v>
      </c>
      <c r="F714" s="9">
        <v>100047000000000</v>
      </c>
      <c r="G714" s="9">
        <v>100031000000000</v>
      </c>
      <c r="H714" s="7" t="s">
        <v>1547</v>
      </c>
      <c r="I714" s="7" t="s">
        <v>136</v>
      </c>
      <c r="J714" s="211" t="s">
        <v>1542</v>
      </c>
      <c r="M714" s="6" t="s">
        <v>1619</v>
      </c>
      <c r="N714" s="7" t="s">
        <v>1616</v>
      </c>
      <c r="O714" s="7" t="s">
        <v>1617</v>
      </c>
      <c r="P714" s="7">
        <v>687</v>
      </c>
      <c r="Q714" s="7">
        <v>-9.2233720368547697E+18</v>
      </c>
      <c r="R714" s="211" t="s">
        <v>1542</v>
      </c>
      <c r="S714" s="7" t="s">
        <v>1525</v>
      </c>
      <c r="T714" s="7" t="s">
        <v>2331</v>
      </c>
      <c r="U714" s="7" t="s">
        <v>2333</v>
      </c>
      <c r="V714" s="7">
        <v>2677.1590000000001</v>
      </c>
      <c r="W714" s="7">
        <v>25</v>
      </c>
      <c r="X714" s="7">
        <v>5</v>
      </c>
      <c r="Y714" s="7">
        <v>8</v>
      </c>
      <c r="Z714" s="7" t="s">
        <v>2347</v>
      </c>
      <c r="AA714" s="7" t="s">
        <v>2348</v>
      </c>
      <c r="AB714" s="22">
        <v>116.398</v>
      </c>
      <c r="AC714" s="7" t="b">
        <v>0</v>
      </c>
      <c r="AD714" s="7">
        <v>1.7899999999999999E-4</v>
      </c>
      <c r="AE714" s="7" t="s">
        <v>1623</v>
      </c>
      <c r="AF714" s="265"/>
      <c r="AG714" s="258">
        <f t="shared" si="23"/>
        <v>0.12</v>
      </c>
      <c r="AH714" s="7" t="str">
        <f t="shared" si="22"/>
        <v>NO</v>
      </c>
      <c r="AI714" s="265"/>
      <c r="AJ714" s="238"/>
      <c r="AK714" s="238"/>
      <c r="AL714" s="238"/>
      <c r="AM714" s="238"/>
      <c r="AN714" s="238"/>
      <c r="AO714" s="238"/>
      <c r="AP714" s="238"/>
      <c r="AQ714" s="238"/>
      <c r="AR714" s="238"/>
      <c r="AS714" s="238"/>
      <c r="AT714" s="238"/>
      <c r="AU714" s="238"/>
      <c r="AV714" s="238"/>
      <c r="AW714" s="238"/>
      <c r="AX714" s="238"/>
    </row>
    <row r="715" spans="1:50" x14ac:dyDescent="0.2">
      <c r="A715" s="6" t="s">
        <v>1524</v>
      </c>
      <c r="B715" s="7" t="s">
        <v>1525</v>
      </c>
      <c r="C715" s="7" t="s">
        <v>1559</v>
      </c>
      <c r="D715" s="7" t="s">
        <v>27</v>
      </c>
      <c r="E715" s="7" t="s">
        <v>132</v>
      </c>
      <c r="F715" s="9">
        <v>100047000000000</v>
      </c>
      <c r="G715" s="9">
        <v>100031000000000</v>
      </c>
      <c r="H715" s="7" t="s">
        <v>1547</v>
      </c>
      <c r="I715" s="7" t="s">
        <v>136</v>
      </c>
      <c r="J715" s="211" t="s">
        <v>1560</v>
      </c>
      <c r="M715" s="6" t="s">
        <v>1619</v>
      </c>
      <c r="N715" s="7" t="s">
        <v>1616</v>
      </c>
      <c r="O715" s="7" t="s">
        <v>1617</v>
      </c>
      <c r="P715" s="7">
        <v>688</v>
      </c>
      <c r="Q715" s="7">
        <v>-9.2233720368547697E+18</v>
      </c>
      <c r="R715" s="211" t="s">
        <v>1560</v>
      </c>
      <c r="S715" s="7" t="s">
        <v>1525</v>
      </c>
      <c r="T715" s="7" t="s">
        <v>2331</v>
      </c>
      <c r="U715" s="7" t="s">
        <v>2333</v>
      </c>
      <c r="V715" s="7">
        <v>2677.1590000000001</v>
      </c>
      <c r="W715" s="7">
        <v>30</v>
      </c>
      <c r="X715" s="7">
        <v>5</v>
      </c>
      <c r="Y715" s="7">
        <v>9</v>
      </c>
      <c r="Z715" s="7" t="s">
        <v>2348</v>
      </c>
      <c r="AA715" s="7" t="s">
        <v>2349</v>
      </c>
      <c r="AB715" s="22">
        <v>116.398</v>
      </c>
      <c r="AC715" s="7" t="b">
        <v>0</v>
      </c>
      <c r="AD715" s="7">
        <v>1.64E-4</v>
      </c>
      <c r="AE715" s="7" t="s">
        <v>1623</v>
      </c>
      <c r="AF715" s="265"/>
      <c r="AG715" s="258">
        <f t="shared" si="23"/>
        <v>0.12</v>
      </c>
      <c r="AH715" s="7" t="str">
        <f t="shared" si="22"/>
        <v>NO</v>
      </c>
      <c r="AI715" s="265"/>
      <c r="AJ715" s="238"/>
      <c r="AK715" s="238"/>
      <c r="AL715" s="238"/>
      <c r="AM715" s="238"/>
      <c r="AN715" s="238"/>
      <c r="AO715" s="238"/>
      <c r="AP715" s="238"/>
      <c r="AQ715" s="238"/>
      <c r="AR715" s="238"/>
      <c r="AS715" s="238"/>
      <c r="AT715" s="238"/>
      <c r="AU715" s="238"/>
      <c r="AV715" s="238"/>
      <c r="AW715" s="238"/>
      <c r="AX715" s="238"/>
    </row>
    <row r="716" spans="1:50" ht="25" x14ac:dyDescent="0.2">
      <c r="A716" s="6" t="s">
        <v>1524</v>
      </c>
      <c r="B716" s="7" t="s">
        <v>1525</v>
      </c>
      <c r="C716" s="7" t="s">
        <v>1561</v>
      </c>
      <c r="D716" s="7" t="s">
        <v>27</v>
      </c>
      <c r="E716" s="7" t="s">
        <v>132</v>
      </c>
      <c r="F716" s="9">
        <v>100031000000000</v>
      </c>
      <c r="G716" s="9">
        <v>100047000000000</v>
      </c>
      <c r="H716" s="7" t="s">
        <v>1547</v>
      </c>
      <c r="I716" s="7" t="s">
        <v>136</v>
      </c>
      <c r="J716" s="211" t="s">
        <v>1562</v>
      </c>
      <c r="M716" s="6" t="s">
        <v>1619</v>
      </c>
      <c r="N716" s="7" t="s">
        <v>1616</v>
      </c>
      <c r="O716" s="7" t="s">
        <v>1617</v>
      </c>
      <c r="P716" s="7">
        <v>689</v>
      </c>
      <c r="Q716" s="7">
        <v>-9.2233720368547697E+18</v>
      </c>
      <c r="R716" s="211" t="s">
        <v>2350</v>
      </c>
      <c r="S716" s="7" t="s">
        <v>1525</v>
      </c>
      <c r="T716" s="7" t="s">
        <v>2331</v>
      </c>
      <c r="U716" s="7" t="s">
        <v>2333</v>
      </c>
      <c r="V716" s="7">
        <v>2677.1590000000001</v>
      </c>
      <c r="W716" s="7">
        <v>70</v>
      </c>
      <c r="X716" s="7">
        <v>15</v>
      </c>
      <c r="Y716" s="7">
        <v>23</v>
      </c>
      <c r="Z716" s="7" t="s">
        <v>2349</v>
      </c>
      <c r="AA716" s="7" t="s">
        <v>2351</v>
      </c>
      <c r="AB716" s="22">
        <v>116.398</v>
      </c>
      <c r="AC716" s="7" t="b">
        <v>0</v>
      </c>
      <c r="AD716" s="7">
        <v>2.0699999999999999E-4</v>
      </c>
      <c r="AE716" s="7" t="s">
        <v>1623</v>
      </c>
      <c r="AF716" s="265"/>
      <c r="AG716" s="258">
        <f t="shared" si="23"/>
        <v>0.12</v>
      </c>
      <c r="AH716" s="7" t="str">
        <f t="shared" si="22"/>
        <v>NO</v>
      </c>
      <c r="AI716" s="265"/>
      <c r="AJ716" s="238"/>
      <c r="AK716" s="238"/>
      <c r="AL716" s="238"/>
      <c r="AM716" s="238"/>
      <c r="AN716" s="238"/>
      <c r="AO716" s="238"/>
      <c r="AP716" s="238"/>
      <c r="AQ716" s="238"/>
      <c r="AR716" s="238"/>
      <c r="AS716" s="238"/>
      <c r="AT716" s="238"/>
      <c r="AU716" s="238"/>
      <c r="AV716" s="238"/>
      <c r="AW716" s="238"/>
      <c r="AX716" s="238"/>
    </row>
    <row r="717" spans="1:50" x14ac:dyDescent="0.2">
      <c r="A717" s="6" t="s">
        <v>1524</v>
      </c>
      <c r="B717" s="7" t="s">
        <v>1525</v>
      </c>
      <c r="C717" s="7" t="s">
        <v>1563</v>
      </c>
      <c r="D717" s="7" t="s">
        <v>27</v>
      </c>
      <c r="E717" s="7" t="s">
        <v>132</v>
      </c>
      <c r="F717" s="9">
        <v>100047000000000</v>
      </c>
      <c r="G717" s="9">
        <v>100031000000000</v>
      </c>
      <c r="H717" s="7" t="s">
        <v>1547</v>
      </c>
      <c r="I717" s="7" t="s">
        <v>136</v>
      </c>
      <c r="J717" s="211" t="s">
        <v>1564</v>
      </c>
      <c r="M717" s="6" t="s">
        <v>1619</v>
      </c>
      <c r="N717" s="7" t="s">
        <v>1616</v>
      </c>
      <c r="O717" s="7" t="s">
        <v>1617</v>
      </c>
      <c r="P717" s="7">
        <v>690</v>
      </c>
      <c r="Q717" s="7">
        <v>-9.2233720368547697E+18</v>
      </c>
      <c r="R717" s="211" t="s">
        <v>1564</v>
      </c>
      <c r="S717" s="7" t="s">
        <v>1525</v>
      </c>
      <c r="T717" s="7" t="s">
        <v>2331</v>
      </c>
      <c r="U717" s="7" t="s">
        <v>2333</v>
      </c>
      <c r="V717" s="7">
        <v>2677.1590000000001</v>
      </c>
      <c r="W717" s="7">
        <v>4</v>
      </c>
      <c r="X717" s="7">
        <v>1</v>
      </c>
      <c r="Y717" s="7">
        <v>4</v>
      </c>
      <c r="Z717" s="7" t="s">
        <v>2351</v>
      </c>
      <c r="AA717" s="7" t="s">
        <v>2352</v>
      </c>
      <c r="AB717" s="22">
        <v>116.398</v>
      </c>
      <c r="AC717" s="7" t="b">
        <v>0</v>
      </c>
      <c r="AD717" s="7">
        <v>1.6799999999999999E-4</v>
      </c>
      <c r="AE717" s="7" t="s">
        <v>1623</v>
      </c>
      <c r="AF717" s="265"/>
      <c r="AG717" s="258">
        <f t="shared" si="23"/>
        <v>0.12</v>
      </c>
      <c r="AH717" s="7" t="str">
        <f t="shared" si="22"/>
        <v>NO</v>
      </c>
      <c r="AI717" s="265"/>
      <c r="AJ717" s="238"/>
      <c r="AK717" s="238"/>
      <c r="AL717" s="238"/>
      <c r="AM717" s="238"/>
      <c r="AN717" s="238"/>
      <c r="AO717" s="238"/>
      <c r="AP717" s="238"/>
      <c r="AQ717" s="238"/>
      <c r="AR717" s="238"/>
      <c r="AS717" s="238"/>
      <c r="AT717" s="238"/>
      <c r="AU717" s="238"/>
      <c r="AV717" s="238"/>
      <c r="AW717" s="238"/>
      <c r="AX717" s="238"/>
    </row>
    <row r="718" spans="1:50" x14ac:dyDescent="0.2">
      <c r="A718" s="6" t="s">
        <v>1524</v>
      </c>
      <c r="B718" s="7" t="s">
        <v>1525</v>
      </c>
      <c r="C718" s="7" t="s">
        <v>1565</v>
      </c>
      <c r="D718" s="7" t="s">
        <v>27</v>
      </c>
      <c r="E718" s="7" t="s">
        <v>132</v>
      </c>
      <c r="F718" s="9">
        <v>100047000000000</v>
      </c>
      <c r="G718" s="9">
        <v>100031000000000</v>
      </c>
      <c r="H718" s="7" t="s">
        <v>1547</v>
      </c>
      <c r="I718" s="7" t="s">
        <v>136</v>
      </c>
      <c r="J718" s="211" t="s">
        <v>1566</v>
      </c>
      <c r="M718" s="6" t="s">
        <v>1619</v>
      </c>
      <c r="N718" s="7" t="s">
        <v>1616</v>
      </c>
      <c r="O718" s="7" t="s">
        <v>1617</v>
      </c>
      <c r="P718" s="7">
        <v>691</v>
      </c>
      <c r="Q718" s="7">
        <v>-9.2233720368547697E+18</v>
      </c>
      <c r="R718" s="211" t="s">
        <v>1566</v>
      </c>
      <c r="S718" s="7" t="s">
        <v>1525</v>
      </c>
      <c r="T718" s="7" t="s">
        <v>2331</v>
      </c>
      <c r="U718" s="7" t="s">
        <v>2333</v>
      </c>
      <c r="V718" s="7">
        <v>2677.1590000000001</v>
      </c>
      <c r="W718" s="7">
        <v>5</v>
      </c>
      <c r="X718" s="7">
        <v>1</v>
      </c>
      <c r="Y718" s="7">
        <v>5</v>
      </c>
      <c r="Z718" s="7" t="s">
        <v>2352</v>
      </c>
      <c r="AA718" s="7" t="s">
        <v>2353</v>
      </c>
      <c r="AB718" s="22">
        <v>116.398</v>
      </c>
      <c r="AC718" s="7" t="b">
        <v>0</v>
      </c>
      <c r="AD718" s="7">
        <v>1.3999999999999999E-4</v>
      </c>
      <c r="AE718" s="7" t="s">
        <v>1623</v>
      </c>
      <c r="AF718" s="265"/>
      <c r="AG718" s="258">
        <f t="shared" si="23"/>
        <v>0.12</v>
      </c>
      <c r="AH718" s="7" t="str">
        <f t="shared" si="22"/>
        <v>NO</v>
      </c>
      <c r="AI718" s="265"/>
      <c r="AJ718" s="238"/>
      <c r="AK718" s="238"/>
      <c r="AL718" s="238"/>
      <c r="AM718" s="238"/>
      <c r="AN718" s="238"/>
      <c r="AO718" s="238"/>
      <c r="AP718" s="238"/>
      <c r="AQ718" s="238"/>
      <c r="AR718" s="238"/>
      <c r="AS718" s="238"/>
      <c r="AT718" s="238"/>
      <c r="AU718" s="238"/>
      <c r="AV718" s="238"/>
      <c r="AW718" s="238"/>
      <c r="AX718" s="238"/>
    </row>
    <row r="719" spans="1:50" x14ac:dyDescent="0.2">
      <c r="A719" s="6" t="s">
        <v>1524</v>
      </c>
      <c r="B719" s="7" t="s">
        <v>1525</v>
      </c>
      <c r="C719" s="7" t="s">
        <v>1567</v>
      </c>
      <c r="D719" s="7" t="s">
        <v>27</v>
      </c>
      <c r="E719" s="7" t="s">
        <v>132</v>
      </c>
      <c r="F719" s="9">
        <v>100047000000000</v>
      </c>
      <c r="G719" s="9">
        <v>100031000000000</v>
      </c>
      <c r="H719" s="7" t="s">
        <v>1547</v>
      </c>
      <c r="I719" s="7" t="s">
        <v>136</v>
      </c>
      <c r="J719" s="211" t="s">
        <v>1557</v>
      </c>
      <c r="M719" s="6" t="s">
        <v>1619</v>
      </c>
      <c r="N719" s="7" t="s">
        <v>1616</v>
      </c>
      <c r="O719" s="7" t="s">
        <v>1617</v>
      </c>
      <c r="P719" s="7">
        <v>692</v>
      </c>
      <c r="Q719" s="7">
        <v>-9.2233720368547697E+18</v>
      </c>
      <c r="R719" s="211" t="s">
        <v>1557</v>
      </c>
      <c r="S719" s="7" t="s">
        <v>1525</v>
      </c>
      <c r="T719" s="7" t="s">
        <v>2331</v>
      </c>
      <c r="U719" s="7" t="s">
        <v>2333</v>
      </c>
      <c r="V719" s="7">
        <v>2677.1590000000001</v>
      </c>
      <c r="W719" s="7">
        <v>17</v>
      </c>
      <c r="X719" s="7">
        <v>4</v>
      </c>
      <c r="Y719" s="7">
        <v>7</v>
      </c>
      <c r="Z719" s="7" t="s">
        <v>2353</v>
      </c>
      <c r="AA719" s="7" t="s">
        <v>2354</v>
      </c>
      <c r="AB719" s="22">
        <v>116.398</v>
      </c>
      <c r="AC719" s="7" t="b">
        <v>0</v>
      </c>
      <c r="AD719" s="7">
        <v>7.2599999999999997E-4</v>
      </c>
      <c r="AE719" s="7" t="s">
        <v>1623</v>
      </c>
      <c r="AF719" s="265"/>
      <c r="AG719" s="258">
        <f t="shared" si="23"/>
        <v>0.12</v>
      </c>
      <c r="AH719" s="7" t="str">
        <f t="shared" si="22"/>
        <v>NO</v>
      </c>
      <c r="AI719" s="265"/>
      <c r="AJ719" s="238"/>
      <c r="AK719" s="238"/>
      <c r="AL719" s="238"/>
      <c r="AM719" s="238"/>
      <c r="AN719" s="238"/>
      <c r="AO719" s="238"/>
      <c r="AP719" s="238"/>
      <c r="AQ719" s="238"/>
      <c r="AR719" s="238"/>
      <c r="AS719" s="238"/>
      <c r="AT719" s="238"/>
      <c r="AU719" s="238"/>
      <c r="AV719" s="238"/>
      <c r="AW719" s="238"/>
      <c r="AX719" s="238"/>
    </row>
    <row r="720" spans="1:50" ht="25" x14ac:dyDescent="0.2">
      <c r="A720" s="6" t="s">
        <v>1524</v>
      </c>
      <c r="B720" s="7" t="s">
        <v>1525</v>
      </c>
      <c r="C720" s="7" t="s">
        <v>1568</v>
      </c>
      <c r="D720" s="7" t="s">
        <v>27</v>
      </c>
      <c r="E720" s="7" t="s">
        <v>132</v>
      </c>
      <c r="F720" s="9">
        <v>100031000000000</v>
      </c>
      <c r="G720" s="9">
        <v>100047000000000</v>
      </c>
      <c r="H720" s="7" t="s">
        <v>1547</v>
      </c>
      <c r="I720" s="7" t="s">
        <v>136</v>
      </c>
      <c r="J720" s="211" t="s">
        <v>1569</v>
      </c>
      <c r="M720" s="6" t="s">
        <v>1619</v>
      </c>
      <c r="N720" s="7" t="s">
        <v>1616</v>
      </c>
      <c r="O720" s="7" t="s">
        <v>1617</v>
      </c>
      <c r="P720" s="7">
        <v>693</v>
      </c>
      <c r="Q720" s="7">
        <v>-9.2233720368547697E+18</v>
      </c>
      <c r="R720" s="211" t="s">
        <v>2355</v>
      </c>
      <c r="S720" s="7" t="s">
        <v>1525</v>
      </c>
      <c r="T720" s="7" t="s">
        <v>2331</v>
      </c>
      <c r="U720" s="7" t="s">
        <v>2333</v>
      </c>
      <c r="V720" s="7">
        <v>2677.1590000000001</v>
      </c>
      <c r="W720" s="7">
        <v>67</v>
      </c>
      <c r="X720" s="7">
        <v>12</v>
      </c>
      <c r="Y720" s="7">
        <v>19</v>
      </c>
      <c r="Z720" s="7" t="s">
        <v>2354</v>
      </c>
      <c r="AA720" s="7" t="s">
        <v>2356</v>
      </c>
      <c r="AB720" s="22">
        <v>116.398</v>
      </c>
      <c r="AC720" s="7" t="b">
        <v>0</v>
      </c>
      <c r="AD720" s="7">
        <v>1.4909999999999999E-3</v>
      </c>
      <c r="AE720" s="7" t="s">
        <v>1623</v>
      </c>
      <c r="AF720" s="265"/>
      <c r="AG720" s="258">
        <f t="shared" si="23"/>
        <v>0.12</v>
      </c>
      <c r="AH720" s="7" t="str">
        <f t="shared" si="22"/>
        <v>NO</v>
      </c>
      <c r="AI720" s="265"/>
      <c r="AJ720" s="238"/>
      <c r="AK720" s="238"/>
      <c r="AL720" s="238"/>
      <c r="AM720" s="238"/>
      <c r="AN720" s="238"/>
      <c r="AO720" s="238"/>
      <c r="AP720" s="238"/>
      <c r="AQ720" s="238"/>
      <c r="AR720" s="238"/>
      <c r="AS720" s="238"/>
      <c r="AT720" s="238"/>
      <c r="AU720" s="238"/>
      <c r="AV720" s="238"/>
      <c r="AW720" s="238"/>
      <c r="AX720" s="238"/>
    </row>
    <row r="721" spans="1:50" x14ac:dyDescent="0.2">
      <c r="A721" s="10" t="s">
        <v>1524</v>
      </c>
      <c r="B721" s="11" t="s">
        <v>1525</v>
      </c>
      <c r="C721" s="11" t="s">
        <v>1570</v>
      </c>
      <c r="D721" s="11" t="s">
        <v>27</v>
      </c>
      <c r="E721" s="11" t="s">
        <v>132</v>
      </c>
      <c r="F721" s="12">
        <v>100047000000000</v>
      </c>
      <c r="G721" s="12">
        <v>100031000000000</v>
      </c>
      <c r="H721" s="11" t="s">
        <v>1547</v>
      </c>
      <c r="I721" s="11" t="s">
        <v>136</v>
      </c>
      <c r="J721" s="236" t="s">
        <v>1571</v>
      </c>
      <c r="M721" s="10" t="s">
        <v>1619</v>
      </c>
      <c r="N721" s="11" t="s">
        <v>1616</v>
      </c>
      <c r="O721" s="11" t="s">
        <v>1617</v>
      </c>
      <c r="P721" s="11">
        <v>694</v>
      </c>
      <c r="Q721" s="11">
        <v>-9.2233720368547697E+18</v>
      </c>
      <c r="R721" s="236" t="s">
        <v>1571</v>
      </c>
      <c r="S721" s="11" t="s">
        <v>1525</v>
      </c>
      <c r="T721" s="11" t="s">
        <v>2331</v>
      </c>
      <c r="U721" s="11" t="s">
        <v>2333</v>
      </c>
      <c r="V721" s="11">
        <v>2677.1590000000001</v>
      </c>
      <c r="W721" s="11">
        <v>14</v>
      </c>
      <c r="X721" s="11">
        <v>2</v>
      </c>
      <c r="Y721" s="11">
        <v>5</v>
      </c>
      <c r="Z721" s="11" t="s">
        <v>2356</v>
      </c>
      <c r="AA721" s="11" t="s">
        <v>2333</v>
      </c>
      <c r="AB721" s="22">
        <v>116.398</v>
      </c>
      <c r="AC721" s="11" t="b">
        <v>0</v>
      </c>
      <c r="AD721" s="11">
        <v>2.1599999999999999E-4</v>
      </c>
      <c r="AE721" s="11" t="s">
        <v>1623</v>
      </c>
      <c r="AF721" s="238"/>
      <c r="AG721" s="258">
        <f t="shared" si="23"/>
        <v>0.12</v>
      </c>
      <c r="AH721" s="7" t="str">
        <f t="shared" si="22"/>
        <v>NO</v>
      </c>
      <c r="AI721" s="238"/>
      <c r="AJ721" s="238"/>
      <c r="AK721" s="238"/>
      <c r="AL721" s="238"/>
      <c r="AM721" s="238"/>
      <c r="AN721" s="238"/>
      <c r="AO721" s="238"/>
      <c r="AP721" s="238"/>
      <c r="AQ721" s="238"/>
      <c r="AR721" s="238"/>
      <c r="AS721" s="238"/>
      <c r="AT721" s="238"/>
      <c r="AU721" s="238"/>
      <c r="AV721" s="238"/>
      <c r="AW721" s="238"/>
      <c r="AX721" s="238"/>
    </row>
    <row r="722" spans="1:50" s="74" customFormat="1" x14ac:dyDescent="0.2">
      <c r="A722" s="237"/>
      <c r="B722" s="238"/>
      <c r="C722" s="238"/>
      <c r="D722" s="238"/>
      <c r="E722" s="238"/>
      <c r="F722" s="239"/>
      <c r="G722" s="239"/>
      <c r="H722" s="238"/>
      <c r="I722" s="238"/>
      <c r="J722" s="240"/>
      <c r="M722" s="237"/>
      <c r="N722" s="238"/>
      <c r="O722" s="238"/>
      <c r="P722" s="238"/>
      <c r="Q722" s="238"/>
      <c r="R722" s="240"/>
      <c r="S722" s="238"/>
      <c r="T722" s="238"/>
      <c r="U722" s="238"/>
      <c r="V722" s="238"/>
      <c r="W722" s="238"/>
      <c r="X722" s="238"/>
      <c r="Y722" s="238"/>
      <c r="Z722" s="238"/>
      <c r="AA722" s="238"/>
      <c r="AC722" s="238"/>
      <c r="AD722" s="238"/>
      <c r="AE722" s="238"/>
      <c r="AF722" s="238"/>
      <c r="AG722" s="259"/>
      <c r="AH722" s="238"/>
      <c r="AI722" s="238"/>
      <c r="AJ722" s="238"/>
      <c r="AK722" s="238"/>
      <c r="AL722" s="238"/>
      <c r="AM722" s="238"/>
      <c r="AN722" s="238"/>
      <c r="AO722" s="241"/>
      <c r="AP722" s="238"/>
      <c r="AQ722" s="241"/>
      <c r="AR722" s="238"/>
      <c r="AS722" s="238"/>
      <c r="AT722" s="238"/>
      <c r="AU722" s="238"/>
      <c r="AV722" s="238"/>
      <c r="AW722" s="238"/>
      <c r="AX722" s="238"/>
    </row>
    <row r="723" spans="1:50" s="74" customFormat="1" x14ac:dyDescent="0.2">
      <c r="A723" s="237"/>
      <c r="B723" s="238"/>
      <c r="C723" s="238"/>
      <c r="D723" s="238"/>
      <c r="E723" s="238"/>
      <c r="F723" s="239"/>
      <c r="G723" s="239"/>
      <c r="H723" s="238"/>
      <c r="I723" s="238"/>
      <c r="J723" s="240"/>
      <c r="Q723" s="242"/>
      <c r="R723" s="243"/>
      <c r="AG723" s="260"/>
    </row>
    <row r="724" spans="1:50" s="74" customFormat="1" x14ac:dyDescent="0.2">
      <c r="A724" s="237"/>
      <c r="B724" s="238"/>
      <c r="C724" s="238"/>
      <c r="D724" s="238"/>
      <c r="E724" s="238"/>
      <c r="F724" s="239"/>
      <c r="G724" s="239"/>
      <c r="H724" s="238"/>
      <c r="I724" s="238"/>
      <c r="J724" s="240"/>
      <c r="M724" s="244"/>
      <c r="N724" s="245"/>
      <c r="O724" s="245"/>
      <c r="P724" s="245"/>
      <c r="Q724" s="242"/>
      <c r="R724" s="246"/>
      <c r="S724" s="245"/>
      <c r="T724" s="245"/>
      <c r="U724" s="245"/>
      <c r="V724" s="245"/>
      <c r="W724" s="245"/>
      <c r="X724" s="245"/>
      <c r="Y724" s="245"/>
      <c r="Z724" s="245"/>
      <c r="AA724" s="245"/>
      <c r="AB724" s="256"/>
      <c r="AC724" s="245"/>
      <c r="AD724" s="245"/>
      <c r="AE724" s="245"/>
      <c r="AF724" s="245"/>
      <c r="AG724" s="261"/>
      <c r="AH724" s="245"/>
      <c r="AI724" s="245"/>
      <c r="AJ724" s="247"/>
      <c r="AK724" s="247"/>
      <c r="AL724" s="247"/>
      <c r="AM724" s="247"/>
      <c r="AN724" s="247"/>
      <c r="AO724" s="247"/>
      <c r="AP724" s="247"/>
      <c r="AQ724" s="247"/>
      <c r="AR724" s="247"/>
      <c r="AS724" s="247"/>
      <c r="AT724" s="247"/>
      <c r="AU724" s="247"/>
      <c r="AV724" s="247"/>
      <c r="AW724" s="247"/>
      <c r="AX724" s="247"/>
    </row>
    <row r="725" spans="1:50" s="74" customFormat="1" x14ac:dyDescent="0.2">
      <c r="A725" s="237"/>
      <c r="B725" s="238"/>
      <c r="C725" s="238"/>
      <c r="D725" s="238"/>
      <c r="E725" s="238"/>
      <c r="F725" s="239"/>
      <c r="G725" s="239"/>
      <c r="H725" s="238"/>
      <c r="I725" s="238"/>
      <c r="J725" s="240"/>
      <c r="M725" s="244"/>
      <c r="N725" s="245"/>
      <c r="O725" s="245"/>
      <c r="P725" s="245"/>
      <c r="Q725" s="242"/>
      <c r="R725" s="246"/>
      <c r="S725" s="245"/>
      <c r="T725" s="245"/>
      <c r="U725" s="245"/>
      <c r="V725" s="245"/>
      <c r="W725" s="245"/>
      <c r="X725" s="245"/>
      <c r="Y725" s="245"/>
      <c r="Z725" s="245"/>
      <c r="AA725" s="245"/>
      <c r="AB725" s="256"/>
      <c r="AC725" s="245"/>
      <c r="AD725" s="245"/>
      <c r="AE725" s="245"/>
      <c r="AF725" s="245"/>
      <c r="AG725" s="261"/>
      <c r="AH725" s="245"/>
      <c r="AI725" s="245"/>
      <c r="AJ725" s="247"/>
      <c r="AK725" s="247"/>
      <c r="AL725" s="247"/>
      <c r="AM725" s="247"/>
      <c r="AN725" s="247"/>
      <c r="AO725" s="247"/>
      <c r="AP725" s="247"/>
      <c r="AQ725" s="247"/>
      <c r="AR725" s="247"/>
      <c r="AS725" s="247"/>
      <c r="AT725" s="247"/>
      <c r="AU725" s="247"/>
      <c r="AV725" s="247"/>
      <c r="AW725" s="247"/>
      <c r="AX725" s="247"/>
    </row>
    <row r="726" spans="1:50" s="74" customFormat="1" x14ac:dyDescent="0.2">
      <c r="A726" s="237"/>
      <c r="B726" s="238"/>
      <c r="C726" s="238"/>
      <c r="D726" s="238"/>
      <c r="E726" s="238"/>
      <c r="F726" s="239"/>
      <c r="G726" s="239"/>
      <c r="H726" s="238"/>
      <c r="I726" s="238"/>
      <c r="J726" s="240"/>
      <c r="M726" s="244"/>
      <c r="N726" s="245"/>
      <c r="O726" s="245"/>
      <c r="P726" s="245"/>
      <c r="Q726" s="248"/>
      <c r="R726" s="246"/>
      <c r="S726" s="245"/>
      <c r="T726" s="245"/>
      <c r="U726" s="245"/>
      <c r="V726" s="245"/>
      <c r="W726" s="245"/>
      <c r="X726" s="245"/>
      <c r="Y726" s="245"/>
      <c r="Z726" s="245"/>
      <c r="AA726" s="245"/>
      <c r="AB726" s="256"/>
      <c r="AC726" s="245"/>
      <c r="AD726" s="245"/>
      <c r="AE726" s="245"/>
      <c r="AF726" s="245"/>
      <c r="AG726" s="261"/>
      <c r="AH726" s="245"/>
      <c r="AI726" s="245"/>
      <c r="AJ726" s="247"/>
      <c r="AK726" s="247"/>
      <c r="AL726" s="247"/>
      <c r="AM726" s="247"/>
      <c r="AN726" s="247"/>
      <c r="AO726" s="247"/>
      <c r="AP726" s="247"/>
      <c r="AQ726" s="247"/>
      <c r="AR726" s="247"/>
      <c r="AS726" s="247"/>
      <c r="AT726" s="247"/>
      <c r="AU726" s="247"/>
      <c r="AV726" s="247"/>
      <c r="AW726" s="247"/>
      <c r="AX726" s="247"/>
    </row>
    <row r="727" spans="1:50" s="74" customFormat="1" x14ac:dyDescent="0.2">
      <c r="A727" s="237"/>
      <c r="B727" s="238"/>
      <c r="C727" s="238"/>
      <c r="D727" s="238"/>
      <c r="E727" s="238"/>
      <c r="F727" s="239"/>
      <c r="G727" s="239"/>
      <c r="H727" s="238"/>
      <c r="I727" s="238"/>
      <c r="J727" s="240"/>
      <c r="Q727" s="242"/>
      <c r="R727" s="243"/>
      <c r="AG727" s="260"/>
    </row>
    <row r="728" spans="1:50" s="74" customFormat="1" x14ac:dyDescent="0.2">
      <c r="A728" s="237"/>
      <c r="B728" s="238"/>
      <c r="C728" s="238"/>
      <c r="D728" s="238"/>
      <c r="E728" s="238"/>
      <c r="F728" s="239"/>
      <c r="G728" s="239"/>
      <c r="H728" s="238"/>
      <c r="I728" s="238"/>
      <c r="J728" s="240"/>
      <c r="M728" s="244"/>
      <c r="N728" s="245"/>
      <c r="O728" s="245"/>
      <c r="P728" s="245"/>
      <c r="Q728" s="249"/>
      <c r="R728" s="246"/>
      <c r="S728" s="245"/>
      <c r="T728" s="245"/>
      <c r="U728" s="245"/>
      <c r="V728" s="245"/>
      <c r="W728" s="245"/>
      <c r="X728" s="245"/>
      <c r="Y728" s="245"/>
      <c r="Z728" s="245"/>
      <c r="AA728" s="245"/>
      <c r="AB728" s="256"/>
      <c r="AC728" s="245"/>
      <c r="AD728" s="245"/>
      <c r="AE728" s="245"/>
      <c r="AF728" s="245"/>
      <c r="AG728" s="261"/>
      <c r="AH728" s="245"/>
      <c r="AI728" s="245"/>
      <c r="AJ728" s="247"/>
      <c r="AK728" s="247"/>
      <c r="AL728" s="247"/>
      <c r="AM728" s="247"/>
      <c r="AN728" s="247"/>
      <c r="AO728" s="247"/>
      <c r="AP728" s="247"/>
      <c r="AQ728" s="247"/>
      <c r="AR728" s="247"/>
      <c r="AS728" s="247"/>
      <c r="AT728" s="247"/>
      <c r="AU728" s="247"/>
      <c r="AV728" s="247"/>
      <c r="AW728" s="247"/>
      <c r="AX728" s="247"/>
    </row>
    <row r="729" spans="1:50" s="74" customFormat="1" x14ac:dyDescent="0.2">
      <c r="A729" s="237"/>
      <c r="B729" s="238"/>
      <c r="C729" s="238"/>
      <c r="D729" s="238"/>
      <c r="E729" s="238"/>
      <c r="F729" s="239"/>
      <c r="G729" s="239"/>
      <c r="H729" s="238"/>
      <c r="I729" s="238"/>
      <c r="J729" s="240"/>
      <c r="M729" s="244"/>
      <c r="N729" s="245"/>
      <c r="O729" s="245"/>
      <c r="P729" s="245"/>
      <c r="Q729" s="249"/>
      <c r="R729" s="246"/>
      <c r="S729" s="245"/>
      <c r="T729" s="245"/>
      <c r="U729" s="245"/>
      <c r="V729" s="245"/>
      <c r="W729" s="245"/>
      <c r="X729" s="245"/>
      <c r="Y729" s="245"/>
      <c r="Z729" s="245"/>
      <c r="AA729" s="245"/>
      <c r="AB729" s="256"/>
      <c r="AC729" s="245"/>
      <c r="AD729" s="245"/>
      <c r="AE729" s="245"/>
      <c r="AF729" s="245"/>
      <c r="AG729" s="261"/>
      <c r="AH729" s="245"/>
      <c r="AI729" s="245"/>
      <c r="AJ729" s="247"/>
      <c r="AK729" s="247"/>
      <c r="AL729" s="247"/>
      <c r="AM729" s="247"/>
      <c r="AN729" s="247"/>
      <c r="AO729" s="247"/>
      <c r="AP729" s="247"/>
      <c r="AQ729" s="247"/>
      <c r="AR729" s="247"/>
      <c r="AS729" s="247"/>
      <c r="AT729" s="247"/>
      <c r="AU729" s="247"/>
      <c r="AV729" s="247"/>
      <c r="AW729" s="247"/>
      <c r="AX729" s="247"/>
    </row>
    <row r="730" spans="1:50" s="74" customFormat="1" x14ac:dyDescent="0.2">
      <c r="A730" s="237"/>
      <c r="B730" s="238"/>
      <c r="C730" s="238"/>
      <c r="D730" s="238"/>
      <c r="E730" s="238"/>
      <c r="F730" s="239"/>
      <c r="G730" s="239"/>
      <c r="H730" s="238"/>
      <c r="I730" s="238"/>
      <c r="J730" s="240"/>
      <c r="M730" s="244"/>
      <c r="N730" s="245"/>
      <c r="O730" s="245"/>
      <c r="P730" s="245"/>
      <c r="Q730" s="242"/>
      <c r="R730" s="246"/>
      <c r="S730" s="245"/>
      <c r="T730" s="245"/>
      <c r="U730" s="245"/>
      <c r="V730" s="245"/>
      <c r="W730" s="245"/>
      <c r="X730" s="245"/>
      <c r="Y730" s="245"/>
      <c r="Z730" s="245"/>
      <c r="AA730" s="245"/>
      <c r="AB730" s="256"/>
      <c r="AC730" s="245"/>
      <c r="AD730" s="245"/>
      <c r="AE730" s="245"/>
      <c r="AF730" s="245"/>
      <c r="AG730" s="261"/>
      <c r="AH730" s="245"/>
      <c r="AI730" s="245"/>
      <c r="AJ730" s="247"/>
      <c r="AK730" s="247"/>
      <c r="AL730" s="247"/>
      <c r="AM730" s="247"/>
      <c r="AN730" s="247"/>
      <c r="AO730" s="247"/>
      <c r="AP730" s="247"/>
      <c r="AQ730" s="247"/>
      <c r="AR730" s="247"/>
      <c r="AS730" s="247"/>
      <c r="AT730" s="247"/>
      <c r="AU730" s="247"/>
      <c r="AV730" s="247"/>
      <c r="AW730" s="247"/>
      <c r="AX730" s="247"/>
    </row>
    <row r="731" spans="1:50" s="74" customFormat="1" x14ac:dyDescent="0.2">
      <c r="A731" s="237"/>
      <c r="B731" s="238"/>
      <c r="C731" s="238"/>
      <c r="D731" s="238"/>
      <c r="E731" s="238"/>
      <c r="F731" s="239"/>
      <c r="G731" s="239"/>
      <c r="H731" s="238"/>
      <c r="I731" s="238"/>
      <c r="J731" s="240"/>
      <c r="M731" s="244"/>
      <c r="N731" s="245"/>
      <c r="O731" s="245"/>
      <c r="P731" s="245"/>
      <c r="Q731" s="249"/>
      <c r="R731" s="246"/>
      <c r="S731" s="245"/>
      <c r="T731" s="245"/>
      <c r="U731" s="245"/>
      <c r="V731" s="245"/>
      <c r="W731" s="245"/>
      <c r="X731" s="245"/>
      <c r="Y731" s="245"/>
      <c r="Z731" s="245"/>
      <c r="AA731" s="245"/>
      <c r="AB731" s="256"/>
      <c r="AC731" s="245"/>
      <c r="AD731" s="245"/>
      <c r="AE731" s="245"/>
      <c r="AF731" s="245"/>
      <c r="AG731" s="261"/>
      <c r="AH731" s="245"/>
      <c r="AI731" s="245"/>
      <c r="AJ731" s="247"/>
      <c r="AK731" s="247"/>
      <c r="AL731" s="247"/>
      <c r="AM731" s="247"/>
      <c r="AN731" s="247"/>
      <c r="AO731" s="247"/>
      <c r="AP731" s="247"/>
      <c r="AQ731" s="247"/>
      <c r="AR731" s="247"/>
      <c r="AS731" s="247"/>
      <c r="AT731" s="247"/>
      <c r="AU731" s="247"/>
      <c r="AV731" s="247"/>
      <c r="AW731" s="247"/>
      <c r="AX731" s="247"/>
    </row>
    <row r="732" spans="1:50" s="74" customFormat="1" x14ac:dyDescent="0.2">
      <c r="A732" s="237"/>
      <c r="B732" s="238"/>
      <c r="C732" s="238"/>
      <c r="D732" s="238"/>
      <c r="E732" s="238"/>
      <c r="F732" s="239"/>
      <c r="G732" s="239"/>
      <c r="H732" s="238"/>
      <c r="I732" s="238"/>
      <c r="J732" s="240"/>
      <c r="M732" s="244"/>
      <c r="N732" s="245"/>
      <c r="O732" s="245"/>
      <c r="P732" s="245"/>
      <c r="Q732" s="242"/>
      <c r="R732" s="246"/>
      <c r="S732" s="245"/>
      <c r="T732" s="245"/>
      <c r="U732" s="245"/>
      <c r="V732" s="245"/>
      <c r="W732" s="245"/>
      <c r="X732" s="245"/>
      <c r="Y732" s="245"/>
      <c r="Z732" s="245"/>
      <c r="AA732" s="245"/>
      <c r="AB732" s="256"/>
      <c r="AC732" s="245"/>
      <c r="AD732" s="245"/>
      <c r="AE732" s="245"/>
      <c r="AF732" s="245"/>
      <c r="AG732" s="261"/>
      <c r="AH732" s="245"/>
      <c r="AI732" s="245"/>
      <c r="AJ732" s="247"/>
      <c r="AK732" s="247"/>
      <c r="AL732" s="247"/>
      <c r="AM732" s="247"/>
      <c r="AN732" s="247"/>
      <c r="AO732" s="247"/>
      <c r="AP732" s="247"/>
      <c r="AQ732" s="247"/>
      <c r="AR732" s="247"/>
      <c r="AS732" s="247"/>
      <c r="AT732" s="247"/>
      <c r="AU732" s="247"/>
      <c r="AV732" s="247"/>
      <c r="AW732" s="247"/>
      <c r="AX732" s="247"/>
    </row>
    <row r="733" spans="1:50" s="74" customFormat="1" x14ac:dyDescent="0.2">
      <c r="A733" s="237"/>
      <c r="B733" s="238"/>
      <c r="C733" s="238"/>
      <c r="D733" s="238"/>
      <c r="E733" s="238"/>
      <c r="F733" s="239"/>
      <c r="G733" s="239"/>
      <c r="H733" s="238"/>
      <c r="I733" s="238"/>
      <c r="J733" s="240"/>
      <c r="M733" s="244"/>
      <c r="N733" s="245"/>
      <c r="O733" s="245"/>
      <c r="P733" s="245"/>
      <c r="Q733" s="249"/>
      <c r="R733" s="246"/>
      <c r="S733" s="245"/>
      <c r="T733" s="245"/>
      <c r="U733" s="245"/>
      <c r="V733" s="245"/>
      <c r="W733" s="245"/>
      <c r="X733" s="245"/>
      <c r="Y733" s="245"/>
      <c r="Z733" s="245"/>
      <c r="AA733" s="245"/>
      <c r="AB733" s="256"/>
      <c r="AC733" s="245"/>
      <c r="AD733" s="245"/>
      <c r="AE733" s="245"/>
      <c r="AF733" s="245"/>
      <c r="AG733" s="261"/>
      <c r="AH733" s="245"/>
      <c r="AI733" s="245"/>
      <c r="AJ733" s="247"/>
      <c r="AK733" s="247"/>
      <c r="AL733" s="247"/>
      <c r="AM733" s="247"/>
      <c r="AN733" s="247"/>
      <c r="AO733" s="247"/>
      <c r="AP733" s="247"/>
      <c r="AQ733" s="247"/>
      <c r="AR733" s="247"/>
      <c r="AS733" s="247"/>
      <c r="AT733" s="247"/>
      <c r="AU733" s="247"/>
      <c r="AV733" s="247"/>
      <c r="AW733" s="247"/>
      <c r="AX733" s="247"/>
    </row>
    <row r="734" spans="1:50" s="74" customFormat="1" x14ac:dyDescent="0.2">
      <c r="A734" s="237"/>
      <c r="B734" s="238"/>
      <c r="C734" s="238"/>
      <c r="D734" s="238"/>
      <c r="E734" s="238"/>
      <c r="F734" s="239"/>
      <c r="G734" s="239"/>
      <c r="H734" s="238"/>
      <c r="I734" s="238"/>
      <c r="J734" s="240"/>
      <c r="Q734" s="242"/>
      <c r="R734" s="243"/>
      <c r="AG734" s="260"/>
    </row>
    <row r="735" spans="1:50" s="74" customFormat="1" x14ac:dyDescent="0.2">
      <c r="A735" s="237"/>
      <c r="B735" s="238"/>
      <c r="C735" s="238"/>
      <c r="D735" s="238"/>
      <c r="E735" s="238"/>
      <c r="F735" s="239"/>
      <c r="G735" s="239"/>
      <c r="H735" s="238"/>
      <c r="I735" s="238"/>
      <c r="J735" s="240"/>
      <c r="M735" s="244"/>
      <c r="N735" s="245"/>
      <c r="O735" s="245"/>
      <c r="P735" s="245"/>
      <c r="Q735" s="248"/>
      <c r="R735" s="246"/>
      <c r="S735" s="245"/>
      <c r="T735" s="245"/>
      <c r="U735" s="245"/>
      <c r="V735" s="245"/>
      <c r="W735" s="245"/>
      <c r="X735" s="245"/>
      <c r="Y735" s="245"/>
      <c r="Z735" s="245"/>
      <c r="AA735" s="245"/>
      <c r="AB735" s="256"/>
      <c r="AC735" s="245"/>
      <c r="AD735" s="245"/>
      <c r="AE735" s="245"/>
      <c r="AF735" s="245"/>
      <c r="AG735" s="261"/>
      <c r="AH735" s="245"/>
      <c r="AI735" s="245"/>
      <c r="AJ735" s="247"/>
      <c r="AK735" s="247"/>
      <c r="AL735" s="247"/>
      <c r="AM735" s="247"/>
      <c r="AN735" s="247"/>
      <c r="AO735" s="247"/>
      <c r="AP735" s="247"/>
      <c r="AQ735" s="247"/>
      <c r="AR735" s="247"/>
      <c r="AS735" s="247"/>
      <c r="AT735" s="247"/>
      <c r="AU735" s="247"/>
      <c r="AV735" s="247"/>
      <c r="AW735" s="247"/>
      <c r="AX735" s="247"/>
    </row>
    <row r="736" spans="1:50" s="74" customFormat="1" x14ac:dyDescent="0.2">
      <c r="A736" s="237"/>
      <c r="B736" s="238"/>
      <c r="C736" s="238"/>
      <c r="D736" s="238"/>
      <c r="E736" s="238"/>
      <c r="F736" s="239"/>
      <c r="G736" s="239"/>
      <c r="H736" s="238"/>
      <c r="I736" s="238"/>
      <c r="J736" s="240"/>
      <c r="M736" s="244"/>
      <c r="N736" s="245"/>
      <c r="O736" s="245"/>
      <c r="P736" s="245"/>
      <c r="Q736" s="242"/>
      <c r="R736" s="246"/>
      <c r="S736" s="245"/>
      <c r="T736" s="245"/>
      <c r="U736" s="245"/>
      <c r="V736" s="245"/>
      <c r="W736" s="245"/>
      <c r="X736" s="245"/>
      <c r="Y736" s="245"/>
      <c r="Z736" s="245"/>
      <c r="AA736" s="245"/>
      <c r="AB736" s="256"/>
      <c r="AC736" s="245"/>
      <c r="AD736" s="245"/>
      <c r="AE736" s="245"/>
      <c r="AF736" s="245"/>
      <c r="AG736" s="261"/>
      <c r="AH736" s="245"/>
      <c r="AI736" s="245"/>
      <c r="AJ736" s="247"/>
      <c r="AK736" s="247"/>
      <c r="AL736" s="247"/>
      <c r="AM736" s="247"/>
      <c r="AN736" s="247"/>
      <c r="AO736" s="247"/>
      <c r="AP736" s="247"/>
      <c r="AQ736" s="247"/>
      <c r="AR736" s="247"/>
      <c r="AS736" s="247"/>
      <c r="AT736" s="247"/>
      <c r="AU736" s="247"/>
      <c r="AV736" s="247"/>
      <c r="AW736" s="247"/>
      <c r="AX736" s="247"/>
    </row>
    <row r="737" spans="1:50" s="74" customFormat="1" x14ac:dyDescent="0.2">
      <c r="A737" s="237"/>
      <c r="B737" s="238"/>
      <c r="C737" s="238"/>
      <c r="D737" s="238"/>
      <c r="E737" s="238"/>
      <c r="F737" s="239"/>
      <c r="G737" s="239"/>
      <c r="H737" s="238"/>
      <c r="I737" s="238"/>
      <c r="J737" s="240"/>
      <c r="Q737" s="249"/>
      <c r="R737" s="243"/>
      <c r="AG737" s="260"/>
    </row>
    <row r="738" spans="1:50" s="74" customFormat="1" x14ac:dyDescent="0.2">
      <c r="A738" s="237"/>
      <c r="B738" s="238"/>
      <c r="C738" s="238"/>
      <c r="D738" s="238"/>
      <c r="E738" s="238"/>
      <c r="F738" s="239"/>
      <c r="G738" s="239"/>
      <c r="H738" s="238"/>
      <c r="I738" s="238"/>
      <c r="J738" s="240"/>
      <c r="M738" s="244"/>
      <c r="N738" s="245"/>
      <c r="O738" s="245"/>
      <c r="P738" s="245"/>
      <c r="Q738" s="248"/>
      <c r="R738" s="246"/>
      <c r="S738" s="245"/>
      <c r="T738" s="245"/>
      <c r="U738" s="245"/>
      <c r="V738" s="245"/>
      <c r="W738" s="245"/>
      <c r="X738" s="245"/>
      <c r="Y738" s="245"/>
      <c r="Z738" s="245"/>
      <c r="AA738" s="245"/>
      <c r="AB738" s="256"/>
      <c r="AC738" s="245"/>
      <c r="AD738" s="245"/>
      <c r="AE738" s="245"/>
      <c r="AF738" s="245"/>
      <c r="AG738" s="261"/>
      <c r="AH738" s="245"/>
      <c r="AI738" s="245"/>
      <c r="AJ738" s="247"/>
      <c r="AK738" s="247"/>
      <c r="AL738" s="247"/>
      <c r="AM738" s="247"/>
      <c r="AN738" s="247"/>
      <c r="AO738" s="247"/>
      <c r="AP738" s="247"/>
      <c r="AQ738" s="247"/>
      <c r="AR738" s="247"/>
      <c r="AS738" s="247"/>
      <c r="AT738" s="247"/>
      <c r="AU738" s="247"/>
      <c r="AV738" s="247"/>
      <c r="AW738" s="247"/>
      <c r="AX738" s="247"/>
    </row>
    <row r="739" spans="1:50" s="74" customFormat="1" x14ac:dyDescent="0.2">
      <c r="A739" s="237"/>
      <c r="B739" s="238"/>
      <c r="C739" s="238"/>
      <c r="D739" s="238"/>
      <c r="E739" s="238"/>
      <c r="F739" s="239"/>
      <c r="G739" s="239"/>
      <c r="H739" s="238"/>
      <c r="I739" s="238"/>
      <c r="J739" s="240"/>
      <c r="M739" s="244"/>
      <c r="N739" s="245"/>
      <c r="O739" s="245"/>
      <c r="P739" s="245"/>
      <c r="Q739" s="248"/>
      <c r="R739" s="246"/>
      <c r="S739" s="245"/>
      <c r="T739" s="245"/>
      <c r="U739" s="245"/>
      <c r="V739" s="245"/>
      <c r="W739" s="245"/>
      <c r="X739" s="245"/>
      <c r="Y739" s="245"/>
      <c r="Z739" s="245"/>
      <c r="AA739" s="245"/>
      <c r="AB739" s="256"/>
      <c r="AC739" s="245"/>
      <c r="AD739" s="245"/>
      <c r="AE739" s="245"/>
      <c r="AF739" s="245"/>
      <c r="AG739" s="261"/>
      <c r="AH739" s="245"/>
      <c r="AI739" s="245"/>
      <c r="AJ739" s="247"/>
      <c r="AK739" s="247"/>
      <c r="AL739" s="247"/>
      <c r="AM739" s="247"/>
      <c r="AN739" s="247"/>
      <c r="AO739" s="247"/>
      <c r="AP739" s="247"/>
      <c r="AQ739" s="247"/>
      <c r="AR739" s="247"/>
      <c r="AS739" s="247"/>
      <c r="AT739" s="247"/>
      <c r="AU739" s="247"/>
      <c r="AV739" s="247"/>
      <c r="AW739" s="247"/>
      <c r="AX739" s="247"/>
    </row>
    <row r="740" spans="1:50" s="74" customFormat="1" x14ac:dyDescent="0.2">
      <c r="A740" s="237"/>
      <c r="B740" s="238"/>
      <c r="C740" s="238"/>
      <c r="D740" s="238"/>
      <c r="E740" s="238"/>
      <c r="F740" s="239"/>
      <c r="G740" s="239"/>
      <c r="H740" s="238"/>
      <c r="I740" s="238"/>
      <c r="J740" s="240"/>
      <c r="M740" s="244"/>
      <c r="N740" s="245"/>
      <c r="O740" s="245"/>
      <c r="P740" s="245"/>
      <c r="Q740" s="242"/>
      <c r="R740" s="246"/>
      <c r="S740" s="245"/>
      <c r="T740" s="245"/>
      <c r="U740" s="245"/>
      <c r="V740" s="245"/>
      <c r="W740" s="245"/>
      <c r="X740" s="245"/>
      <c r="Y740" s="245"/>
      <c r="Z740" s="245"/>
      <c r="AA740" s="245"/>
      <c r="AB740" s="256"/>
      <c r="AC740" s="245"/>
      <c r="AD740" s="245"/>
      <c r="AE740" s="245"/>
      <c r="AF740" s="245"/>
      <c r="AG740" s="261"/>
      <c r="AH740" s="245"/>
      <c r="AI740" s="245"/>
      <c r="AJ740" s="247"/>
      <c r="AK740" s="247"/>
      <c r="AL740" s="247"/>
      <c r="AM740" s="247"/>
      <c r="AN740" s="247"/>
      <c r="AO740" s="247"/>
      <c r="AP740" s="247"/>
      <c r="AQ740" s="247"/>
      <c r="AR740" s="247"/>
      <c r="AS740" s="247"/>
      <c r="AT740" s="247"/>
      <c r="AU740" s="247"/>
      <c r="AV740" s="247"/>
      <c r="AW740" s="247"/>
      <c r="AX740" s="247"/>
    </row>
    <row r="741" spans="1:50" s="74" customFormat="1" x14ac:dyDescent="0.2">
      <c r="A741" s="237"/>
      <c r="B741" s="238"/>
      <c r="C741" s="238"/>
      <c r="D741" s="238"/>
      <c r="E741" s="238"/>
      <c r="F741" s="239"/>
      <c r="G741" s="239"/>
      <c r="H741" s="238"/>
      <c r="I741" s="238"/>
      <c r="J741" s="240"/>
      <c r="M741" s="244"/>
      <c r="N741" s="245"/>
      <c r="O741" s="245"/>
      <c r="P741" s="245"/>
      <c r="Q741" s="248"/>
      <c r="R741" s="246"/>
      <c r="S741" s="245"/>
      <c r="T741" s="245"/>
      <c r="U741" s="245"/>
      <c r="V741" s="245"/>
      <c r="W741" s="245"/>
      <c r="X741" s="245"/>
      <c r="Y741" s="245"/>
      <c r="Z741" s="245"/>
      <c r="AA741" s="245"/>
      <c r="AB741" s="256"/>
      <c r="AC741" s="245"/>
      <c r="AD741" s="245"/>
      <c r="AE741" s="245"/>
      <c r="AF741" s="245"/>
      <c r="AG741" s="261"/>
      <c r="AH741" s="245"/>
      <c r="AI741" s="245"/>
      <c r="AJ741" s="247"/>
      <c r="AK741" s="247"/>
      <c r="AL741" s="247"/>
      <c r="AM741" s="247"/>
      <c r="AN741" s="247"/>
      <c r="AO741" s="247"/>
      <c r="AP741" s="247"/>
      <c r="AQ741" s="247"/>
      <c r="AR741" s="247"/>
      <c r="AS741" s="247"/>
      <c r="AT741" s="247"/>
      <c r="AU741" s="247"/>
      <c r="AV741" s="247"/>
      <c r="AW741" s="247"/>
      <c r="AX741" s="247"/>
    </row>
    <row r="742" spans="1:50" s="74" customFormat="1" x14ac:dyDescent="0.2">
      <c r="A742" s="237"/>
      <c r="B742" s="238"/>
      <c r="C742" s="238"/>
      <c r="D742" s="238"/>
      <c r="E742" s="238"/>
      <c r="F742" s="239"/>
      <c r="G742" s="239"/>
      <c r="H742" s="238"/>
      <c r="I742" s="238"/>
      <c r="J742" s="240"/>
      <c r="M742" s="244"/>
      <c r="N742" s="245"/>
      <c r="O742" s="245"/>
      <c r="P742" s="245"/>
      <c r="Q742" s="248"/>
      <c r="R742" s="246"/>
      <c r="S742" s="245"/>
      <c r="T742" s="245"/>
      <c r="U742" s="245"/>
      <c r="V742" s="245"/>
      <c r="W742" s="245"/>
      <c r="X742" s="245"/>
      <c r="Y742" s="245"/>
      <c r="Z742" s="245"/>
      <c r="AA742" s="245"/>
      <c r="AB742" s="256"/>
      <c r="AC742" s="245"/>
      <c r="AD742" s="245"/>
      <c r="AE742" s="245"/>
      <c r="AF742" s="245"/>
      <c r="AG742" s="261"/>
      <c r="AH742" s="245"/>
      <c r="AI742" s="245"/>
      <c r="AJ742" s="247"/>
      <c r="AK742" s="247"/>
      <c r="AL742" s="247"/>
      <c r="AM742" s="247"/>
      <c r="AN742" s="247"/>
      <c r="AO742" s="247"/>
      <c r="AP742" s="247"/>
      <c r="AQ742" s="247"/>
      <c r="AR742" s="247"/>
      <c r="AS742" s="247"/>
      <c r="AT742" s="247"/>
      <c r="AU742" s="247"/>
      <c r="AV742" s="247"/>
      <c r="AW742" s="247"/>
      <c r="AX742" s="247"/>
    </row>
    <row r="743" spans="1:50" s="74" customFormat="1" x14ac:dyDescent="0.2">
      <c r="A743" s="237"/>
      <c r="B743" s="238"/>
      <c r="C743" s="238"/>
      <c r="D743" s="238"/>
      <c r="E743" s="238"/>
      <c r="F743" s="239"/>
      <c r="G743" s="239"/>
      <c r="H743" s="238"/>
      <c r="I743" s="238"/>
      <c r="J743" s="240"/>
      <c r="M743" s="244"/>
      <c r="N743" s="245"/>
      <c r="O743" s="245"/>
      <c r="P743" s="245"/>
      <c r="Q743" s="242"/>
      <c r="R743" s="246"/>
      <c r="S743" s="245"/>
      <c r="T743" s="245"/>
      <c r="U743" s="245"/>
      <c r="V743" s="245"/>
      <c r="W743" s="245"/>
      <c r="X743" s="245"/>
      <c r="Y743" s="245"/>
      <c r="Z743" s="245"/>
      <c r="AA743" s="245"/>
      <c r="AB743" s="256"/>
      <c r="AC743" s="245"/>
      <c r="AD743" s="245"/>
      <c r="AE743" s="245"/>
      <c r="AF743" s="245"/>
      <c r="AG743" s="261"/>
      <c r="AH743" s="245"/>
      <c r="AI743" s="245"/>
      <c r="AJ743" s="247"/>
      <c r="AK743" s="247"/>
      <c r="AL743" s="247"/>
      <c r="AM743" s="247"/>
      <c r="AN743" s="247"/>
      <c r="AO743" s="247"/>
      <c r="AP743" s="247"/>
      <c r="AQ743" s="247"/>
      <c r="AR743" s="247"/>
      <c r="AS743" s="247"/>
      <c r="AT743" s="247"/>
      <c r="AU743" s="247"/>
      <c r="AV743" s="247"/>
      <c r="AW743" s="247"/>
      <c r="AX743" s="247"/>
    </row>
    <row r="744" spans="1:50" s="74" customFormat="1" x14ac:dyDescent="0.2">
      <c r="A744" s="237"/>
      <c r="B744" s="238"/>
      <c r="C744" s="238"/>
      <c r="D744" s="238"/>
      <c r="E744" s="238"/>
      <c r="F744" s="239"/>
      <c r="G744" s="239"/>
      <c r="H744" s="238"/>
      <c r="I744" s="238"/>
      <c r="J744" s="240"/>
      <c r="M744" s="244"/>
      <c r="N744" s="245"/>
      <c r="O744" s="245"/>
      <c r="P744" s="245"/>
      <c r="Q744" s="242"/>
      <c r="R744" s="246"/>
      <c r="S744" s="245"/>
      <c r="T744" s="245"/>
      <c r="U744" s="245"/>
      <c r="V744" s="245"/>
      <c r="W744" s="245"/>
      <c r="X744" s="245"/>
      <c r="Y744" s="245"/>
      <c r="Z744" s="245"/>
      <c r="AA744" s="245"/>
      <c r="AB744" s="256"/>
      <c r="AC744" s="245"/>
      <c r="AD744" s="245"/>
      <c r="AE744" s="245"/>
      <c r="AF744" s="245"/>
      <c r="AG744" s="261"/>
      <c r="AH744" s="245"/>
      <c r="AI744" s="245"/>
      <c r="AJ744" s="247"/>
      <c r="AK744" s="247"/>
      <c r="AL744" s="247"/>
      <c r="AM744" s="247"/>
      <c r="AN744" s="247"/>
      <c r="AO744" s="247"/>
      <c r="AP744" s="247"/>
      <c r="AQ744" s="247"/>
      <c r="AR744" s="247"/>
      <c r="AS744" s="247"/>
      <c r="AT744" s="247"/>
      <c r="AU744" s="247"/>
      <c r="AV744" s="247"/>
      <c r="AW744" s="247"/>
      <c r="AX744" s="247"/>
    </row>
    <row r="745" spans="1:50" s="74" customFormat="1" x14ac:dyDescent="0.2">
      <c r="J745" s="243"/>
      <c r="M745" s="244"/>
      <c r="N745" s="245"/>
      <c r="O745" s="245"/>
      <c r="P745" s="245"/>
      <c r="Q745" s="242"/>
      <c r="R745" s="246"/>
      <c r="S745" s="245"/>
      <c r="T745" s="245"/>
      <c r="U745" s="245"/>
      <c r="V745" s="245"/>
      <c r="W745" s="245"/>
      <c r="X745" s="245"/>
      <c r="Y745" s="245"/>
      <c r="Z745" s="245"/>
      <c r="AA745" s="245"/>
      <c r="AB745" s="256"/>
      <c r="AC745" s="245"/>
      <c r="AD745" s="245"/>
      <c r="AE745" s="245"/>
      <c r="AF745" s="245"/>
      <c r="AG745" s="261"/>
      <c r="AH745" s="245"/>
      <c r="AI745" s="245"/>
      <c r="AJ745" s="247"/>
      <c r="AK745" s="247"/>
      <c r="AL745" s="247"/>
      <c r="AM745" s="247"/>
      <c r="AN745" s="247"/>
      <c r="AO745" s="247"/>
      <c r="AP745" s="247"/>
      <c r="AQ745" s="247"/>
      <c r="AR745" s="247"/>
      <c r="AS745" s="247"/>
      <c r="AT745" s="247"/>
      <c r="AU745" s="247"/>
      <c r="AV745" s="247"/>
      <c r="AW745" s="247"/>
      <c r="AX745" s="247"/>
    </row>
    <row r="746" spans="1:50" s="74" customFormat="1" x14ac:dyDescent="0.2">
      <c r="J746" s="243"/>
      <c r="M746" s="244"/>
      <c r="N746" s="245"/>
      <c r="O746" s="245"/>
      <c r="P746" s="245"/>
      <c r="Q746" s="242"/>
      <c r="R746" s="246"/>
      <c r="S746" s="245"/>
      <c r="T746" s="245"/>
      <c r="U746" s="245"/>
      <c r="V746" s="245"/>
      <c r="W746" s="245"/>
      <c r="X746" s="245"/>
      <c r="Y746" s="245"/>
      <c r="Z746" s="245"/>
      <c r="AA746" s="245"/>
      <c r="AB746" s="256"/>
      <c r="AC746" s="245"/>
      <c r="AD746" s="245"/>
      <c r="AE746" s="245"/>
      <c r="AF746" s="245"/>
      <c r="AG746" s="261"/>
      <c r="AH746" s="245"/>
      <c r="AI746" s="245"/>
      <c r="AJ746" s="247"/>
      <c r="AK746" s="247"/>
      <c r="AL746" s="247"/>
      <c r="AM746" s="247"/>
      <c r="AN746" s="247"/>
      <c r="AO746" s="247"/>
      <c r="AP746" s="247"/>
      <c r="AQ746" s="247"/>
      <c r="AR746" s="247"/>
      <c r="AS746" s="247"/>
      <c r="AT746" s="247"/>
      <c r="AU746" s="247"/>
      <c r="AV746" s="247"/>
      <c r="AW746" s="247"/>
      <c r="AX746" s="247"/>
    </row>
    <row r="747" spans="1:50" x14ac:dyDescent="0.2">
      <c r="D747" s="74"/>
      <c r="E747" s="74"/>
      <c r="F747" s="74"/>
      <c r="G747" s="74"/>
      <c r="H747" s="74"/>
      <c r="I747" s="74"/>
      <c r="J747" s="243"/>
      <c r="K747" s="243"/>
      <c r="L747" s="74"/>
      <c r="M747" s="244"/>
      <c r="N747" s="245"/>
      <c r="O747" s="245"/>
      <c r="P747" s="245"/>
      <c r="Q747" s="242"/>
      <c r="R747" s="246"/>
      <c r="S747" s="245"/>
      <c r="T747" s="245"/>
      <c r="U747" s="245"/>
      <c r="V747" s="245"/>
      <c r="W747" s="245"/>
      <c r="X747" s="245"/>
      <c r="Y747" s="245"/>
      <c r="Z747" s="245"/>
      <c r="AA747" s="245"/>
      <c r="AB747" s="256"/>
      <c r="AC747" s="245"/>
      <c r="AD747" s="245"/>
      <c r="AE747" s="245"/>
      <c r="AF747" s="245"/>
      <c r="AG747" s="261"/>
      <c r="AH747" s="245"/>
      <c r="AI747" s="245"/>
      <c r="AJ747" s="247"/>
      <c r="AK747" s="247"/>
      <c r="AL747" s="247"/>
      <c r="AM747" s="247"/>
      <c r="AN747" s="247"/>
      <c r="AO747" s="247"/>
      <c r="AP747" s="247"/>
      <c r="AQ747" s="247"/>
      <c r="AR747" s="247"/>
      <c r="AS747" s="247"/>
      <c r="AT747" s="247"/>
      <c r="AU747" s="247"/>
      <c r="AV747" s="247"/>
      <c r="AW747" s="247"/>
      <c r="AX747" s="247"/>
    </row>
    <row r="748" spans="1:50" x14ac:dyDescent="0.2">
      <c r="D748" s="74"/>
      <c r="E748" s="74"/>
      <c r="F748" s="74"/>
      <c r="G748" s="74"/>
      <c r="H748" s="74"/>
      <c r="I748" s="74"/>
      <c r="J748" s="243"/>
      <c r="K748" s="243"/>
      <c r="L748" s="74"/>
      <c r="M748" s="244"/>
      <c r="N748" s="245"/>
      <c r="O748" s="245"/>
      <c r="P748" s="245"/>
      <c r="Q748" s="242"/>
      <c r="R748" s="246"/>
      <c r="S748" s="245"/>
      <c r="T748" s="245"/>
      <c r="U748" s="245"/>
      <c r="V748" s="245"/>
      <c r="W748" s="245"/>
      <c r="X748" s="245"/>
      <c r="Y748" s="245"/>
      <c r="Z748" s="245"/>
      <c r="AA748" s="245"/>
      <c r="AB748" s="256"/>
      <c r="AC748" s="245"/>
      <c r="AD748" s="245"/>
      <c r="AE748" s="245"/>
      <c r="AF748" s="245"/>
      <c r="AG748" s="261"/>
      <c r="AH748" s="245"/>
      <c r="AI748" s="245"/>
      <c r="AJ748" s="247"/>
      <c r="AK748" s="247"/>
      <c r="AL748" s="247"/>
      <c r="AM748" s="247"/>
      <c r="AN748" s="247"/>
      <c r="AO748" s="247"/>
      <c r="AP748" s="247"/>
      <c r="AQ748" s="247"/>
      <c r="AR748" s="247"/>
      <c r="AS748" s="247"/>
      <c r="AT748" s="247"/>
      <c r="AU748" s="247"/>
      <c r="AV748" s="247"/>
      <c r="AW748" s="247"/>
      <c r="AX748" s="247"/>
    </row>
    <row r="749" spans="1:50" x14ac:dyDescent="0.2">
      <c r="D749" s="74"/>
      <c r="E749" s="74"/>
      <c r="F749" s="74"/>
      <c r="G749" s="74"/>
      <c r="H749" s="74"/>
      <c r="I749" s="74"/>
      <c r="J749" s="243"/>
      <c r="K749" s="243"/>
      <c r="L749" s="74"/>
      <c r="M749" s="74"/>
      <c r="N749" s="74"/>
      <c r="O749" s="74"/>
      <c r="P749" s="74"/>
      <c r="Q749" s="242"/>
      <c r="R749" s="243"/>
      <c r="S749" s="74"/>
      <c r="T749" s="74"/>
      <c r="U749" s="74"/>
      <c r="V749" s="74"/>
      <c r="W749" s="74"/>
      <c r="X749" s="74"/>
      <c r="Y749" s="74"/>
      <c r="Z749" s="74"/>
      <c r="AA749" s="74"/>
      <c r="AB749" s="74"/>
      <c r="AC749" s="74"/>
      <c r="AD749" s="74"/>
      <c r="AE749" s="74"/>
      <c r="AG749" s="260"/>
      <c r="AH749" s="74"/>
    </row>
    <row r="750" spans="1:50" x14ac:dyDescent="0.2">
      <c r="D750" s="74"/>
      <c r="E750" s="74"/>
      <c r="F750" s="74"/>
      <c r="G750" s="74"/>
      <c r="H750" s="74"/>
      <c r="I750" s="74"/>
      <c r="J750" s="243"/>
      <c r="K750" s="243"/>
      <c r="L750" s="74"/>
      <c r="M750" s="244"/>
      <c r="N750" s="245"/>
      <c r="O750" s="245"/>
      <c r="P750" s="245"/>
      <c r="Q750" s="242"/>
      <c r="R750" s="246"/>
      <c r="S750" s="245"/>
      <c r="T750" s="245"/>
      <c r="U750" s="245"/>
      <c r="V750" s="245"/>
      <c r="W750" s="245"/>
      <c r="X750" s="245"/>
      <c r="Y750" s="245"/>
      <c r="Z750" s="245"/>
      <c r="AA750" s="245"/>
      <c r="AB750" s="256"/>
      <c r="AC750" s="245"/>
      <c r="AD750" s="245"/>
      <c r="AE750" s="245"/>
      <c r="AF750" s="245"/>
      <c r="AG750" s="261"/>
      <c r="AH750" s="245"/>
      <c r="AI750" s="245"/>
      <c r="AJ750" s="247"/>
      <c r="AK750" s="247"/>
      <c r="AL750" s="247"/>
      <c r="AM750" s="247"/>
      <c r="AN750" s="247"/>
      <c r="AO750" s="247"/>
      <c r="AP750" s="247"/>
      <c r="AQ750" s="247"/>
      <c r="AR750" s="247"/>
      <c r="AS750" s="247"/>
      <c r="AT750" s="247"/>
      <c r="AU750" s="247"/>
      <c r="AV750" s="247"/>
      <c r="AW750" s="247"/>
      <c r="AX750" s="247"/>
    </row>
    <row r="751" spans="1:50" x14ac:dyDescent="0.2">
      <c r="D751" s="74"/>
      <c r="E751" s="74"/>
      <c r="F751" s="74"/>
      <c r="G751" s="74"/>
      <c r="H751" s="74"/>
      <c r="I751" s="74"/>
      <c r="J751" s="243"/>
      <c r="K751" s="243"/>
      <c r="L751" s="74"/>
      <c r="M751" s="244"/>
      <c r="N751" s="245"/>
      <c r="O751" s="245"/>
      <c r="P751" s="245"/>
      <c r="Q751" s="249"/>
      <c r="R751" s="246"/>
      <c r="S751" s="245"/>
      <c r="T751" s="245"/>
      <c r="U751" s="245"/>
      <c r="V751" s="245"/>
      <c r="W751" s="245"/>
      <c r="X751" s="245"/>
      <c r="Y751" s="245"/>
      <c r="Z751" s="245"/>
      <c r="AA751" s="245"/>
      <c r="AB751" s="256"/>
      <c r="AC751" s="245"/>
      <c r="AD751" s="245"/>
      <c r="AE751" s="245"/>
      <c r="AF751" s="245"/>
      <c r="AG751" s="261"/>
      <c r="AH751" s="245"/>
      <c r="AI751" s="245"/>
      <c r="AJ751" s="247"/>
      <c r="AK751" s="247"/>
      <c r="AL751" s="247"/>
      <c r="AM751" s="247"/>
      <c r="AN751" s="247"/>
      <c r="AO751" s="247"/>
      <c r="AP751" s="247"/>
      <c r="AQ751" s="247"/>
      <c r="AR751" s="247"/>
      <c r="AS751" s="247"/>
      <c r="AT751" s="247"/>
      <c r="AU751" s="247"/>
      <c r="AV751" s="247"/>
      <c r="AW751" s="247"/>
      <c r="AX751" s="247"/>
    </row>
    <row r="752" spans="1:50" x14ac:dyDescent="0.2">
      <c r="D752" s="74"/>
      <c r="E752" s="74"/>
      <c r="F752" s="74"/>
      <c r="G752" s="74"/>
      <c r="H752" s="74"/>
      <c r="I752" s="74"/>
      <c r="J752" s="243"/>
      <c r="K752" s="243"/>
      <c r="L752" s="74"/>
      <c r="M752" s="244"/>
      <c r="N752" s="245"/>
      <c r="O752" s="245"/>
      <c r="P752" s="245"/>
      <c r="Q752" s="242"/>
      <c r="R752" s="246"/>
      <c r="S752" s="245"/>
      <c r="T752" s="245"/>
      <c r="U752" s="245"/>
      <c r="V752" s="245"/>
      <c r="W752" s="245"/>
      <c r="X752" s="245"/>
      <c r="Y752" s="245"/>
      <c r="Z752" s="245"/>
      <c r="AA752" s="245"/>
      <c r="AB752" s="256"/>
      <c r="AC752" s="245"/>
      <c r="AD752" s="245"/>
      <c r="AE752" s="245"/>
      <c r="AF752" s="245"/>
      <c r="AG752" s="261"/>
      <c r="AH752" s="245"/>
      <c r="AI752" s="245"/>
      <c r="AJ752" s="247"/>
      <c r="AK752" s="247"/>
      <c r="AL752" s="247"/>
      <c r="AM752" s="247"/>
      <c r="AN752" s="247"/>
      <c r="AO752" s="247"/>
      <c r="AP752" s="247"/>
      <c r="AQ752" s="247"/>
      <c r="AR752" s="247"/>
      <c r="AS752" s="247"/>
      <c r="AT752" s="247"/>
      <c r="AU752" s="247"/>
      <c r="AV752" s="247"/>
      <c r="AW752" s="247"/>
      <c r="AX752" s="247"/>
    </row>
    <row r="753" spans="4:50" x14ac:dyDescent="0.2">
      <c r="D753" s="74"/>
      <c r="E753" s="74"/>
      <c r="F753" s="74"/>
      <c r="G753" s="74"/>
      <c r="H753" s="74"/>
      <c r="I753" s="74"/>
      <c r="J753" s="243"/>
      <c r="K753" s="243"/>
      <c r="L753" s="74"/>
      <c r="M753" s="244"/>
      <c r="N753" s="245"/>
      <c r="O753" s="245"/>
      <c r="P753" s="245"/>
      <c r="Q753" s="242"/>
      <c r="R753" s="246"/>
      <c r="S753" s="245"/>
      <c r="T753" s="245"/>
      <c r="U753" s="245"/>
      <c r="V753" s="245"/>
      <c r="W753" s="245"/>
      <c r="X753" s="245"/>
      <c r="Y753" s="245"/>
      <c r="Z753" s="245"/>
      <c r="AA753" s="245"/>
      <c r="AB753" s="256"/>
      <c r="AC753" s="245"/>
      <c r="AD753" s="245"/>
      <c r="AE753" s="245"/>
      <c r="AF753" s="245"/>
      <c r="AG753" s="261"/>
      <c r="AH753" s="245"/>
      <c r="AI753" s="245"/>
      <c r="AJ753" s="247"/>
      <c r="AK753" s="247"/>
      <c r="AL753" s="247"/>
      <c r="AM753" s="247"/>
      <c r="AN753" s="247"/>
      <c r="AO753" s="247"/>
      <c r="AP753" s="247"/>
      <c r="AQ753" s="247"/>
      <c r="AR753" s="247"/>
      <c r="AS753" s="247"/>
      <c r="AT753" s="247"/>
      <c r="AU753" s="247"/>
      <c r="AV753" s="247"/>
      <c r="AW753" s="247"/>
      <c r="AX753" s="247"/>
    </row>
    <row r="754" spans="4:50" x14ac:dyDescent="0.2">
      <c r="D754" s="74"/>
      <c r="E754" s="74"/>
      <c r="F754" s="74"/>
      <c r="G754" s="74"/>
      <c r="H754" s="74"/>
      <c r="I754" s="74"/>
      <c r="J754" s="243"/>
      <c r="K754" s="243"/>
      <c r="L754" s="74"/>
      <c r="M754" s="244"/>
      <c r="N754" s="245"/>
      <c r="O754" s="245"/>
      <c r="P754" s="245"/>
      <c r="Q754" s="242"/>
      <c r="R754" s="246"/>
      <c r="S754" s="245"/>
      <c r="T754" s="245"/>
      <c r="U754" s="245"/>
      <c r="V754" s="245"/>
      <c r="W754" s="245"/>
      <c r="X754" s="245"/>
      <c r="Y754" s="245"/>
      <c r="Z754" s="245"/>
      <c r="AA754" s="245"/>
      <c r="AB754" s="256"/>
      <c r="AC754" s="245"/>
      <c r="AD754" s="245"/>
      <c r="AE754" s="245"/>
      <c r="AF754" s="245"/>
      <c r="AG754" s="261"/>
      <c r="AH754" s="245"/>
      <c r="AI754" s="245"/>
      <c r="AJ754" s="247"/>
      <c r="AK754" s="247"/>
      <c r="AL754" s="247"/>
      <c r="AM754" s="247"/>
      <c r="AN754" s="247"/>
      <c r="AO754" s="247"/>
      <c r="AP754" s="247"/>
      <c r="AQ754" s="247"/>
      <c r="AR754" s="247"/>
      <c r="AS754" s="247"/>
      <c r="AT754" s="247"/>
      <c r="AU754" s="247"/>
      <c r="AV754" s="247"/>
      <c r="AW754" s="247"/>
      <c r="AX754" s="247"/>
    </row>
    <row r="755" spans="4:50" x14ac:dyDescent="0.2">
      <c r="D755" s="74"/>
      <c r="E755" s="74"/>
      <c r="F755" s="74"/>
      <c r="G755" s="74"/>
      <c r="H755" s="74"/>
      <c r="I755" s="74"/>
      <c r="J755" s="243"/>
      <c r="K755" s="243"/>
      <c r="L755" s="74"/>
      <c r="M755" s="244"/>
      <c r="N755" s="245"/>
      <c r="O755" s="245"/>
      <c r="P755" s="245"/>
      <c r="Q755" s="248"/>
      <c r="R755" s="246"/>
      <c r="S755" s="245"/>
      <c r="T755" s="245"/>
      <c r="U755" s="245"/>
      <c r="V755" s="245"/>
      <c r="W755" s="245"/>
      <c r="X755" s="245"/>
      <c r="Y755" s="245"/>
      <c r="Z755" s="245"/>
      <c r="AA755" s="245"/>
      <c r="AB755" s="256"/>
      <c r="AC755" s="245"/>
      <c r="AD755" s="245"/>
      <c r="AE755" s="245"/>
      <c r="AF755" s="245"/>
      <c r="AG755" s="261"/>
      <c r="AH755" s="245"/>
      <c r="AI755" s="245"/>
      <c r="AJ755" s="247"/>
      <c r="AK755" s="247"/>
      <c r="AL755" s="247"/>
      <c r="AM755" s="247"/>
      <c r="AN755" s="247"/>
      <c r="AO755" s="247"/>
      <c r="AP755" s="247"/>
      <c r="AQ755" s="247"/>
      <c r="AR755" s="247"/>
      <c r="AS755" s="247"/>
      <c r="AT755" s="247"/>
      <c r="AU755" s="247"/>
      <c r="AV755" s="247"/>
      <c r="AW755" s="247"/>
      <c r="AX755" s="247"/>
    </row>
    <row r="756" spans="4:50" x14ac:dyDescent="0.2">
      <c r="D756" s="74"/>
      <c r="E756" s="74"/>
      <c r="F756" s="74"/>
      <c r="G756" s="74"/>
      <c r="H756" s="74"/>
      <c r="I756" s="74"/>
      <c r="J756" s="243"/>
      <c r="K756" s="243"/>
      <c r="L756" s="74"/>
      <c r="M756" s="244"/>
      <c r="N756" s="245"/>
      <c r="O756" s="245"/>
      <c r="P756" s="245"/>
      <c r="Q756" s="249"/>
      <c r="R756" s="246"/>
      <c r="S756" s="245"/>
      <c r="T756" s="245"/>
      <c r="U756" s="245"/>
      <c r="V756" s="245"/>
      <c r="W756" s="245"/>
      <c r="X756" s="245"/>
      <c r="Y756" s="245"/>
      <c r="Z756" s="245"/>
      <c r="AA756" s="245"/>
      <c r="AB756" s="256"/>
      <c r="AC756" s="245"/>
      <c r="AD756" s="245"/>
      <c r="AE756" s="245"/>
      <c r="AF756" s="245"/>
      <c r="AG756" s="261"/>
      <c r="AH756" s="245"/>
      <c r="AI756" s="245"/>
      <c r="AJ756" s="247"/>
      <c r="AK756" s="247"/>
      <c r="AL756" s="247"/>
      <c r="AM756" s="247"/>
      <c r="AN756" s="247"/>
      <c r="AO756" s="247"/>
      <c r="AP756" s="247"/>
      <c r="AQ756" s="247"/>
      <c r="AR756" s="247"/>
      <c r="AS756" s="247"/>
      <c r="AT756" s="247"/>
      <c r="AU756" s="247"/>
      <c r="AV756" s="247"/>
      <c r="AW756" s="247"/>
      <c r="AX756" s="247"/>
    </row>
    <row r="757" spans="4:50" x14ac:dyDescent="0.2">
      <c r="D757" s="74"/>
      <c r="E757" s="74"/>
      <c r="F757" s="74"/>
      <c r="G757" s="74"/>
      <c r="H757" s="74"/>
      <c r="I757" s="74"/>
      <c r="J757" s="243"/>
      <c r="K757" s="243"/>
      <c r="L757" s="74"/>
      <c r="M757" s="244"/>
      <c r="N757" s="245"/>
      <c r="O757" s="245"/>
      <c r="P757" s="245"/>
      <c r="Q757" s="253"/>
      <c r="R757" s="246"/>
      <c r="S757" s="245"/>
      <c r="T757" s="245"/>
      <c r="U757" s="245"/>
      <c r="V757" s="245"/>
      <c r="W757" s="245"/>
      <c r="X757" s="245"/>
      <c r="Y757" s="245"/>
      <c r="Z757" s="245"/>
      <c r="AA757" s="245"/>
      <c r="AB757" s="256"/>
      <c r="AC757" s="245"/>
      <c r="AD757" s="245"/>
      <c r="AE757" s="245"/>
      <c r="AF757" s="245"/>
      <c r="AG757" s="261"/>
      <c r="AH757" s="245"/>
      <c r="AI757" s="245"/>
      <c r="AJ757" s="247"/>
      <c r="AK757" s="247"/>
      <c r="AL757" s="247"/>
      <c r="AM757" s="247"/>
      <c r="AN757" s="247"/>
      <c r="AO757" s="247"/>
      <c r="AP757" s="247"/>
      <c r="AQ757" s="247"/>
      <c r="AR757" s="247"/>
      <c r="AS757" s="247"/>
      <c r="AT757" s="247"/>
      <c r="AU757" s="247"/>
      <c r="AV757" s="247"/>
      <c r="AW757" s="247"/>
      <c r="AX757" s="247"/>
    </row>
    <row r="758" spans="4:50" x14ac:dyDescent="0.2">
      <c r="D758" s="74"/>
      <c r="E758" s="74"/>
      <c r="F758" s="74"/>
      <c r="G758" s="74"/>
      <c r="H758" s="74"/>
      <c r="I758" s="74"/>
      <c r="J758" s="243"/>
      <c r="K758" s="243"/>
      <c r="L758" s="74"/>
      <c r="M758" s="244"/>
      <c r="N758" s="245"/>
      <c r="O758" s="245"/>
      <c r="P758" s="245"/>
      <c r="Q758" s="242"/>
      <c r="R758" s="246"/>
      <c r="S758" s="245"/>
      <c r="T758" s="245"/>
      <c r="U758" s="245"/>
      <c r="V758" s="245"/>
      <c r="W758" s="245"/>
      <c r="X758" s="245"/>
      <c r="Y758" s="245"/>
      <c r="Z758" s="245"/>
      <c r="AA758" s="245"/>
      <c r="AB758" s="256"/>
      <c r="AC758" s="245"/>
      <c r="AD758" s="245"/>
      <c r="AE758" s="245"/>
      <c r="AF758" s="245"/>
      <c r="AG758" s="261"/>
      <c r="AH758" s="245"/>
      <c r="AI758" s="245"/>
      <c r="AJ758" s="247"/>
      <c r="AK758" s="247"/>
      <c r="AL758" s="247"/>
      <c r="AM758" s="247"/>
      <c r="AN758" s="247"/>
      <c r="AO758" s="247"/>
      <c r="AP758" s="247"/>
      <c r="AQ758" s="247"/>
      <c r="AR758" s="247"/>
      <c r="AS758" s="247"/>
      <c r="AT758" s="247"/>
      <c r="AU758" s="247"/>
      <c r="AV758" s="247"/>
      <c r="AW758" s="247"/>
      <c r="AX758" s="247"/>
    </row>
    <row r="759" spans="4:50" x14ac:dyDescent="0.2">
      <c r="D759" s="74"/>
      <c r="E759" s="74"/>
      <c r="F759" s="74"/>
      <c r="G759" s="74"/>
      <c r="H759" s="74"/>
      <c r="I759" s="74"/>
      <c r="J759" s="243"/>
      <c r="K759" s="243"/>
      <c r="L759" s="74"/>
      <c r="M759" s="244"/>
      <c r="N759" s="245"/>
      <c r="O759" s="245"/>
      <c r="P759" s="245"/>
      <c r="Q759" s="242"/>
      <c r="R759" s="246"/>
      <c r="S759" s="245"/>
      <c r="T759" s="245"/>
      <c r="U759" s="245"/>
      <c r="V759" s="245"/>
      <c r="W759" s="245"/>
      <c r="X759" s="245"/>
      <c r="Y759" s="245"/>
      <c r="Z759" s="245"/>
      <c r="AA759" s="245"/>
      <c r="AB759" s="256"/>
      <c r="AC759" s="245"/>
      <c r="AD759" s="245"/>
      <c r="AE759" s="245"/>
      <c r="AF759" s="245"/>
      <c r="AG759" s="261"/>
      <c r="AH759" s="245"/>
      <c r="AI759" s="245"/>
      <c r="AJ759" s="247"/>
      <c r="AK759" s="247"/>
      <c r="AL759" s="247"/>
      <c r="AM759" s="247"/>
      <c r="AN759" s="247"/>
      <c r="AO759" s="247"/>
      <c r="AP759" s="247"/>
      <c r="AQ759" s="247"/>
      <c r="AR759" s="247"/>
      <c r="AS759" s="247"/>
      <c r="AT759" s="247"/>
      <c r="AU759" s="247"/>
      <c r="AV759" s="247"/>
      <c r="AW759" s="247"/>
      <c r="AX759" s="247"/>
    </row>
    <row r="760" spans="4:50" x14ac:dyDescent="0.2">
      <c r="D760" s="74"/>
      <c r="E760" s="74"/>
      <c r="F760" s="74"/>
      <c r="G760" s="74"/>
      <c r="H760" s="74"/>
      <c r="I760" s="74"/>
      <c r="J760" s="243"/>
      <c r="K760" s="243"/>
      <c r="L760" s="74"/>
      <c r="M760" s="244"/>
      <c r="N760" s="245"/>
      <c r="O760" s="245"/>
      <c r="P760" s="245"/>
      <c r="Q760" s="242"/>
      <c r="R760" s="246"/>
      <c r="S760" s="245"/>
      <c r="T760" s="245"/>
      <c r="U760" s="245"/>
      <c r="V760" s="245"/>
      <c r="W760" s="245"/>
      <c r="X760" s="245"/>
      <c r="Y760" s="245"/>
      <c r="Z760" s="245"/>
      <c r="AA760" s="245"/>
      <c r="AB760" s="256"/>
      <c r="AC760" s="245"/>
      <c r="AD760" s="245"/>
      <c r="AE760" s="245"/>
      <c r="AF760" s="245"/>
      <c r="AG760" s="261"/>
      <c r="AH760" s="245"/>
      <c r="AI760" s="245"/>
      <c r="AJ760" s="247"/>
      <c r="AK760" s="247"/>
      <c r="AL760" s="247"/>
      <c r="AM760" s="247"/>
      <c r="AN760" s="247"/>
      <c r="AO760" s="247"/>
      <c r="AP760" s="247"/>
      <c r="AQ760" s="247"/>
      <c r="AR760" s="247"/>
      <c r="AS760" s="247"/>
      <c r="AT760" s="247"/>
      <c r="AU760" s="247"/>
      <c r="AV760" s="247"/>
      <c r="AW760" s="247"/>
      <c r="AX760" s="247"/>
    </row>
    <row r="761" spans="4:50" x14ac:dyDescent="0.2">
      <c r="D761" s="74"/>
      <c r="E761" s="74"/>
      <c r="F761" s="74"/>
      <c r="G761" s="74"/>
      <c r="H761" s="74"/>
      <c r="I761" s="74"/>
      <c r="J761" s="243"/>
      <c r="K761" s="243"/>
      <c r="L761" s="74"/>
      <c r="M761" s="244"/>
      <c r="N761" s="245"/>
      <c r="O761" s="245"/>
      <c r="P761" s="245"/>
      <c r="Q761" s="242"/>
      <c r="R761" s="246"/>
      <c r="S761" s="245"/>
      <c r="T761" s="245"/>
      <c r="U761" s="245"/>
      <c r="V761" s="245"/>
      <c r="W761" s="245"/>
      <c r="X761" s="245"/>
      <c r="Y761" s="245"/>
      <c r="Z761" s="245"/>
      <c r="AA761" s="245"/>
      <c r="AB761" s="256"/>
      <c r="AC761" s="245"/>
      <c r="AD761" s="245"/>
      <c r="AE761" s="245"/>
      <c r="AF761" s="245"/>
      <c r="AG761" s="261"/>
      <c r="AH761" s="245"/>
      <c r="AI761" s="245"/>
      <c r="AJ761" s="247"/>
      <c r="AK761" s="247"/>
      <c r="AL761" s="247"/>
      <c r="AM761" s="247"/>
      <c r="AN761" s="247"/>
      <c r="AO761" s="247"/>
      <c r="AP761" s="247"/>
      <c r="AQ761" s="247"/>
      <c r="AR761" s="247"/>
      <c r="AS761" s="247"/>
      <c r="AT761" s="247"/>
      <c r="AU761" s="247"/>
      <c r="AV761" s="247"/>
      <c r="AW761" s="247"/>
      <c r="AX761" s="247"/>
    </row>
    <row r="762" spans="4:50" x14ac:dyDescent="0.2">
      <c r="D762" s="74"/>
      <c r="E762" s="74"/>
      <c r="F762" s="74"/>
      <c r="G762" s="74"/>
      <c r="H762" s="74"/>
      <c r="I762" s="74"/>
      <c r="J762" s="243"/>
      <c r="K762" s="243"/>
      <c r="L762" s="74"/>
      <c r="M762" s="244"/>
      <c r="N762" s="245"/>
      <c r="O762" s="245"/>
      <c r="P762" s="245"/>
      <c r="Q762" s="242"/>
      <c r="R762" s="246"/>
      <c r="S762" s="245"/>
      <c r="T762" s="245"/>
      <c r="U762" s="245"/>
      <c r="V762" s="245"/>
      <c r="W762" s="245"/>
      <c r="X762" s="245"/>
      <c r="Y762" s="245"/>
      <c r="Z762" s="245"/>
      <c r="AA762" s="245"/>
      <c r="AB762" s="256"/>
      <c r="AC762" s="245"/>
      <c r="AD762" s="245"/>
      <c r="AE762" s="245"/>
      <c r="AF762" s="245"/>
      <c r="AG762" s="261"/>
      <c r="AH762" s="245"/>
      <c r="AI762" s="245"/>
      <c r="AJ762" s="247"/>
      <c r="AK762" s="247"/>
      <c r="AL762" s="247"/>
      <c r="AM762" s="247"/>
      <c r="AN762" s="247"/>
      <c r="AO762" s="247"/>
      <c r="AP762" s="247"/>
      <c r="AQ762" s="247"/>
      <c r="AR762" s="247"/>
      <c r="AS762" s="247"/>
      <c r="AT762" s="247"/>
      <c r="AU762" s="247"/>
      <c r="AV762" s="247"/>
      <c r="AW762" s="247"/>
      <c r="AX762" s="247"/>
    </row>
    <row r="763" spans="4:50" x14ac:dyDescent="0.2">
      <c r="D763" s="74"/>
      <c r="E763" s="74"/>
      <c r="F763" s="74"/>
      <c r="G763" s="74"/>
      <c r="H763" s="74"/>
      <c r="I763" s="74"/>
      <c r="J763" s="243"/>
      <c r="K763" s="243"/>
      <c r="L763" s="74"/>
      <c r="M763" s="244"/>
      <c r="N763" s="245"/>
      <c r="O763" s="245"/>
      <c r="P763" s="245"/>
      <c r="Q763" s="242"/>
      <c r="R763" s="246"/>
      <c r="S763" s="245"/>
      <c r="T763" s="245"/>
      <c r="U763" s="245"/>
      <c r="V763" s="245"/>
      <c r="W763" s="245"/>
      <c r="X763" s="245"/>
      <c r="Y763" s="245"/>
      <c r="Z763" s="245"/>
      <c r="AA763" s="245"/>
      <c r="AB763" s="256"/>
      <c r="AC763" s="245"/>
      <c r="AD763" s="245"/>
      <c r="AE763" s="245"/>
      <c r="AF763" s="245"/>
      <c r="AG763" s="261"/>
      <c r="AH763" s="245"/>
      <c r="AI763" s="245"/>
      <c r="AJ763" s="247"/>
      <c r="AK763" s="247"/>
      <c r="AL763" s="247"/>
      <c r="AM763" s="247"/>
      <c r="AN763" s="247"/>
      <c r="AO763" s="247"/>
      <c r="AP763" s="247"/>
      <c r="AQ763" s="247"/>
      <c r="AR763" s="247"/>
      <c r="AS763" s="247"/>
      <c r="AT763" s="247"/>
      <c r="AU763" s="247"/>
      <c r="AV763" s="247"/>
      <c r="AW763" s="247"/>
      <c r="AX763" s="247"/>
    </row>
    <row r="764" spans="4:50" x14ac:dyDescent="0.2">
      <c r="D764" s="74"/>
      <c r="E764" s="74"/>
      <c r="F764" s="74"/>
      <c r="G764" s="74"/>
      <c r="H764" s="74"/>
      <c r="I764" s="74"/>
      <c r="J764" s="243"/>
      <c r="K764" s="243"/>
      <c r="L764" s="74"/>
      <c r="M764" s="244"/>
      <c r="N764" s="245"/>
      <c r="O764" s="245"/>
      <c r="P764" s="245"/>
      <c r="Q764" s="242"/>
      <c r="R764" s="246"/>
      <c r="S764" s="245"/>
      <c r="T764" s="245"/>
      <c r="U764" s="245"/>
      <c r="V764" s="245"/>
      <c r="W764" s="245"/>
      <c r="X764" s="245"/>
      <c r="Y764" s="245"/>
      <c r="Z764" s="245"/>
      <c r="AA764" s="245"/>
      <c r="AB764" s="256"/>
      <c r="AC764" s="245"/>
      <c r="AD764" s="245"/>
      <c r="AE764" s="245"/>
      <c r="AF764" s="245"/>
      <c r="AG764" s="261"/>
      <c r="AH764" s="245"/>
      <c r="AI764" s="245"/>
      <c r="AJ764" s="247"/>
      <c r="AK764" s="247"/>
      <c r="AL764" s="247"/>
      <c r="AM764" s="247"/>
      <c r="AN764" s="247"/>
      <c r="AO764" s="247"/>
      <c r="AP764" s="247"/>
      <c r="AQ764" s="247"/>
      <c r="AR764" s="247"/>
      <c r="AS764" s="247"/>
      <c r="AT764" s="247"/>
      <c r="AU764" s="247"/>
      <c r="AV764" s="247"/>
      <c r="AW764" s="247"/>
      <c r="AX764" s="247"/>
    </row>
    <row r="765" spans="4:50" x14ac:dyDescent="0.2">
      <c r="D765" s="74"/>
      <c r="E765" s="74"/>
      <c r="F765" s="74"/>
      <c r="G765" s="74"/>
      <c r="H765" s="74"/>
      <c r="I765" s="74"/>
      <c r="J765" s="243"/>
      <c r="K765" s="243"/>
      <c r="L765" s="74"/>
      <c r="M765" s="244"/>
      <c r="N765" s="245"/>
      <c r="O765" s="245"/>
      <c r="P765" s="245"/>
      <c r="Q765" s="242"/>
      <c r="R765" s="246"/>
      <c r="S765" s="245"/>
      <c r="T765" s="245"/>
      <c r="U765" s="245"/>
      <c r="V765" s="245"/>
      <c r="W765" s="245"/>
      <c r="X765" s="245"/>
      <c r="Y765" s="245"/>
      <c r="Z765" s="245"/>
      <c r="AA765" s="245"/>
      <c r="AB765" s="256"/>
      <c r="AC765" s="245"/>
      <c r="AD765" s="245"/>
      <c r="AE765" s="245"/>
      <c r="AF765" s="245"/>
      <c r="AG765" s="261"/>
      <c r="AH765" s="245"/>
      <c r="AI765" s="245"/>
      <c r="AJ765" s="247"/>
      <c r="AK765" s="247"/>
      <c r="AL765" s="247"/>
      <c r="AM765" s="247"/>
      <c r="AN765" s="247"/>
      <c r="AO765" s="247"/>
      <c r="AP765" s="247"/>
      <c r="AQ765" s="247"/>
      <c r="AR765" s="247"/>
      <c r="AS765" s="247"/>
      <c r="AT765" s="247"/>
      <c r="AU765" s="247"/>
      <c r="AV765" s="247"/>
      <c r="AW765" s="247"/>
      <c r="AX765" s="247"/>
    </row>
    <row r="766" spans="4:50" x14ac:dyDescent="0.2">
      <c r="D766" s="74"/>
      <c r="E766" s="74"/>
      <c r="F766" s="74"/>
      <c r="G766" s="74"/>
      <c r="H766" s="74"/>
      <c r="I766" s="74"/>
      <c r="J766" s="243"/>
      <c r="K766" s="243"/>
      <c r="L766" s="74"/>
      <c r="M766" s="244"/>
      <c r="N766" s="245"/>
      <c r="O766" s="245"/>
      <c r="P766" s="245"/>
      <c r="Q766" s="242"/>
      <c r="R766" s="246"/>
      <c r="S766" s="245"/>
      <c r="T766" s="245"/>
      <c r="U766" s="245"/>
      <c r="V766" s="245"/>
      <c r="W766" s="245"/>
      <c r="X766" s="245"/>
      <c r="Y766" s="245"/>
      <c r="Z766" s="245"/>
      <c r="AA766" s="245"/>
      <c r="AB766" s="256"/>
      <c r="AC766" s="245"/>
      <c r="AD766" s="245"/>
      <c r="AE766" s="245"/>
      <c r="AF766" s="245"/>
      <c r="AG766" s="261"/>
      <c r="AH766" s="245"/>
      <c r="AI766" s="245"/>
      <c r="AJ766" s="247"/>
      <c r="AK766" s="247"/>
      <c r="AL766" s="247"/>
      <c r="AM766" s="247"/>
      <c r="AN766" s="247"/>
      <c r="AO766" s="247"/>
      <c r="AP766" s="247"/>
      <c r="AQ766" s="247"/>
      <c r="AR766" s="247"/>
      <c r="AS766" s="247"/>
      <c r="AT766" s="247"/>
      <c r="AU766" s="247"/>
      <c r="AV766" s="247"/>
      <c r="AW766" s="247"/>
      <c r="AX766" s="247"/>
    </row>
    <row r="767" spans="4:50" x14ac:dyDescent="0.2">
      <c r="D767" s="74"/>
      <c r="E767" s="74"/>
      <c r="F767" s="74"/>
      <c r="G767" s="74"/>
      <c r="H767" s="74"/>
      <c r="I767" s="74"/>
      <c r="J767" s="243"/>
      <c r="K767" s="243"/>
      <c r="L767" s="74"/>
      <c r="M767" s="244"/>
      <c r="N767" s="245"/>
      <c r="O767" s="245"/>
      <c r="P767" s="245"/>
      <c r="Q767" s="242"/>
      <c r="R767" s="246"/>
      <c r="S767" s="245"/>
      <c r="T767" s="245"/>
      <c r="U767" s="245"/>
      <c r="V767" s="245"/>
      <c r="W767" s="245"/>
      <c r="X767" s="245"/>
      <c r="Y767" s="245"/>
      <c r="Z767" s="245"/>
      <c r="AA767" s="245"/>
      <c r="AB767" s="256"/>
      <c r="AC767" s="245"/>
      <c r="AD767" s="245"/>
      <c r="AE767" s="245"/>
      <c r="AF767" s="245"/>
      <c r="AG767" s="261"/>
      <c r="AH767" s="245"/>
      <c r="AI767" s="245"/>
      <c r="AJ767" s="247"/>
      <c r="AK767" s="247"/>
      <c r="AL767" s="247"/>
      <c r="AM767" s="247"/>
      <c r="AN767" s="247"/>
      <c r="AO767" s="247"/>
      <c r="AP767" s="247"/>
      <c r="AQ767" s="247"/>
      <c r="AR767" s="247"/>
      <c r="AS767" s="247"/>
      <c r="AT767" s="247"/>
      <c r="AU767" s="247"/>
      <c r="AV767" s="247"/>
      <c r="AW767" s="247"/>
      <c r="AX767" s="247"/>
    </row>
    <row r="768" spans="4:50" x14ac:dyDescent="0.2">
      <c r="D768" s="74"/>
      <c r="E768" s="74"/>
      <c r="F768" s="74"/>
      <c r="G768" s="74"/>
      <c r="H768" s="74"/>
      <c r="I768" s="74"/>
      <c r="J768" s="243"/>
      <c r="K768" s="243"/>
      <c r="L768" s="74"/>
      <c r="M768" s="244"/>
      <c r="N768" s="245"/>
      <c r="O768" s="245"/>
      <c r="P768" s="245"/>
      <c r="Q768" s="242"/>
      <c r="R768" s="246"/>
      <c r="S768" s="245"/>
      <c r="T768" s="245"/>
      <c r="U768" s="245"/>
      <c r="V768" s="245"/>
      <c r="W768" s="245"/>
      <c r="X768" s="245"/>
      <c r="Y768" s="245"/>
      <c r="Z768" s="245"/>
      <c r="AA768" s="245"/>
      <c r="AB768" s="256"/>
      <c r="AC768" s="245"/>
      <c r="AD768" s="245"/>
      <c r="AE768" s="245"/>
      <c r="AF768" s="245"/>
      <c r="AG768" s="261"/>
      <c r="AH768" s="245"/>
      <c r="AI768" s="245"/>
      <c r="AJ768" s="247"/>
      <c r="AK768" s="247"/>
      <c r="AL768" s="247"/>
      <c r="AM768" s="247"/>
      <c r="AN768" s="247"/>
      <c r="AO768" s="247"/>
      <c r="AP768" s="247"/>
      <c r="AQ768" s="247"/>
      <c r="AR768" s="247"/>
      <c r="AS768" s="247"/>
      <c r="AT768" s="247"/>
      <c r="AU768" s="247"/>
      <c r="AV768" s="247"/>
      <c r="AW768" s="247"/>
      <c r="AX768" s="247"/>
    </row>
    <row r="769" spans="4:50" x14ac:dyDescent="0.2">
      <c r="D769" s="74"/>
      <c r="E769" s="74"/>
      <c r="F769" s="74"/>
      <c r="G769" s="74"/>
      <c r="H769" s="74"/>
      <c r="I769" s="74"/>
      <c r="J769" s="243"/>
      <c r="K769" s="243"/>
      <c r="L769" s="74"/>
      <c r="M769" s="244"/>
      <c r="N769" s="245"/>
      <c r="O769" s="245"/>
      <c r="P769" s="245"/>
      <c r="Q769" s="242"/>
      <c r="R769" s="246"/>
      <c r="S769" s="245"/>
      <c r="T769" s="245"/>
      <c r="U769" s="245"/>
      <c r="V769" s="245"/>
      <c r="W769" s="245"/>
      <c r="X769" s="245"/>
      <c r="Y769" s="245"/>
      <c r="Z769" s="245"/>
      <c r="AA769" s="245"/>
      <c r="AB769" s="256"/>
      <c r="AC769" s="245"/>
      <c r="AD769" s="245"/>
      <c r="AE769" s="245"/>
      <c r="AF769" s="245"/>
      <c r="AG769" s="261"/>
      <c r="AH769" s="245"/>
      <c r="AI769" s="245"/>
      <c r="AJ769" s="247"/>
      <c r="AK769" s="247"/>
      <c r="AL769" s="247"/>
      <c r="AM769" s="247"/>
      <c r="AN769" s="247"/>
      <c r="AO769" s="247"/>
      <c r="AP769" s="247"/>
      <c r="AQ769" s="247"/>
      <c r="AR769" s="247"/>
      <c r="AS769" s="247"/>
      <c r="AT769" s="247"/>
      <c r="AU769" s="247"/>
      <c r="AV769" s="247"/>
      <c r="AW769" s="247"/>
      <c r="AX769" s="247"/>
    </row>
    <row r="770" spans="4:50" x14ac:dyDescent="0.2">
      <c r="D770" s="74"/>
      <c r="E770" s="74"/>
      <c r="F770" s="74"/>
      <c r="G770" s="74"/>
      <c r="H770" s="74"/>
      <c r="I770" s="74"/>
      <c r="J770" s="243"/>
      <c r="K770" s="243"/>
      <c r="L770" s="74"/>
      <c r="M770" s="244"/>
      <c r="N770" s="245"/>
      <c r="O770" s="245"/>
      <c r="P770" s="245"/>
      <c r="Q770" s="242"/>
      <c r="R770" s="246"/>
      <c r="S770" s="245"/>
      <c r="T770" s="245"/>
      <c r="U770" s="245"/>
      <c r="V770" s="245"/>
      <c r="W770" s="245"/>
      <c r="X770" s="245"/>
      <c r="Y770" s="245"/>
      <c r="Z770" s="245"/>
      <c r="AA770" s="245"/>
      <c r="AB770" s="256"/>
      <c r="AC770" s="245"/>
      <c r="AD770" s="245"/>
      <c r="AE770" s="245"/>
      <c r="AF770" s="245"/>
      <c r="AG770" s="261"/>
      <c r="AH770" s="245"/>
      <c r="AI770" s="245"/>
      <c r="AJ770" s="247"/>
      <c r="AK770" s="247"/>
      <c r="AL770" s="247"/>
      <c r="AM770" s="247"/>
      <c r="AN770" s="247"/>
      <c r="AO770" s="247"/>
      <c r="AP770" s="247"/>
      <c r="AQ770" s="247"/>
      <c r="AR770" s="247"/>
      <c r="AS770" s="247"/>
      <c r="AT770" s="247"/>
      <c r="AU770" s="247"/>
      <c r="AV770" s="247"/>
      <c r="AW770" s="247"/>
      <c r="AX770" s="247"/>
    </row>
    <row r="771" spans="4:50" x14ac:dyDescent="0.2">
      <c r="D771" s="74"/>
      <c r="E771" s="74"/>
      <c r="F771" s="74"/>
      <c r="G771" s="74"/>
      <c r="H771" s="74"/>
      <c r="I771" s="74"/>
      <c r="J771" s="243"/>
      <c r="K771" s="243"/>
      <c r="L771" s="74"/>
      <c r="M771" s="244"/>
      <c r="N771" s="245"/>
      <c r="O771" s="245"/>
      <c r="P771" s="245"/>
      <c r="Q771" s="242"/>
      <c r="R771" s="246"/>
      <c r="S771" s="245"/>
      <c r="T771" s="245"/>
      <c r="U771" s="245"/>
      <c r="V771" s="245"/>
      <c r="W771" s="245"/>
      <c r="X771" s="245"/>
      <c r="Y771" s="245"/>
      <c r="Z771" s="245"/>
      <c r="AA771" s="245"/>
      <c r="AB771" s="256"/>
      <c r="AC771" s="245"/>
      <c r="AD771" s="245"/>
      <c r="AE771" s="245"/>
      <c r="AF771" s="245"/>
      <c r="AG771" s="261"/>
      <c r="AH771" s="245"/>
      <c r="AI771" s="245"/>
      <c r="AJ771" s="247"/>
      <c r="AK771" s="247"/>
      <c r="AL771" s="247"/>
      <c r="AM771" s="247"/>
      <c r="AN771" s="247"/>
      <c r="AO771" s="247"/>
      <c r="AP771" s="247"/>
      <c r="AQ771" s="247"/>
      <c r="AR771" s="247"/>
      <c r="AS771" s="247"/>
      <c r="AT771" s="247"/>
      <c r="AU771" s="247"/>
      <c r="AV771" s="247"/>
      <c r="AW771" s="247"/>
      <c r="AX771" s="247"/>
    </row>
    <row r="772" spans="4:50" x14ac:dyDescent="0.2">
      <c r="D772" s="74"/>
      <c r="E772" s="74"/>
      <c r="F772" s="74"/>
      <c r="G772" s="74"/>
      <c r="H772" s="74"/>
      <c r="I772" s="74"/>
      <c r="J772" s="243"/>
      <c r="K772" s="243"/>
      <c r="L772" s="74"/>
      <c r="M772" s="244"/>
      <c r="N772" s="245"/>
      <c r="O772" s="245"/>
      <c r="P772" s="245"/>
      <c r="Q772" s="242"/>
      <c r="R772" s="246"/>
      <c r="S772" s="245"/>
      <c r="T772" s="245"/>
      <c r="U772" s="245"/>
      <c r="V772" s="245"/>
      <c r="W772" s="245"/>
      <c r="X772" s="245"/>
      <c r="Y772" s="245"/>
      <c r="Z772" s="245"/>
      <c r="AA772" s="245"/>
      <c r="AB772" s="256"/>
      <c r="AC772" s="245"/>
      <c r="AD772" s="245"/>
      <c r="AE772" s="245"/>
      <c r="AF772" s="245"/>
      <c r="AG772" s="261"/>
      <c r="AH772" s="245"/>
      <c r="AI772" s="245"/>
      <c r="AJ772" s="247"/>
      <c r="AK772" s="247"/>
      <c r="AL772" s="247"/>
      <c r="AM772" s="247"/>
      <c r="AN772" s="247"/>
      <c r="AO772" s="247"/>
      <c r="AP772" s="247"/>
      <c r="AQ772" s="247"/>
      <c r="AR772" s="247"/>
      <c r="AS772" s="247"/>
      <c r="AT772" s="247"/>
      <c r="AU772" s="247"/>
      <c r="AV772" s="247"/>
      <c r="AW772" s="247"/>
      <c r="AX772" s="247"/>
    </row>
    <row r="773" spans="4:50" x14ac:dyDescent="0.2">
      <c r="D773" s="74"/>
      <c r="E773" s="74"/>
      <c r="F773" s="74"/>
      <c r="G773" s="74"/>
      <c r="H773" s="74"/>
      <c r="I773" s="74"/>
      <c r="J773" s="243"/>
      <c r="K773" s="243"/>
      <c r="L773" s="74"/>
      <c r="M773" s="244"/>
      <c r="N773" s="245"/>
      <c r="O773" s="245"/>
      <c r="P773" s="245"/>
      <c r="Q773" s="242"/>
      <c r="R773" s="246"/>
      <c r="S773" s="245"/>
      <c r="T773" s="245"/>
      <c r="U773" s="245"/>
      <c r="V773" s="245"/>
      <c r="W773" s="245"/>
      <c r="X773" s="245"/>
      <c r="Y773" s="245"/>
      <c r="Z773" s="245"/>
      <c r="AA773" s="245"/>
      <c r="AB773" s="256"/>
      <c r="AC773" s="245"/>
      <c r="AD773" s="245"/>
      <c r="AE773" s="245"/>
      <c r="AF773" s="245"/>
      <c r="AG773" s="261"/>
      <c r="AH773" s="245"/>
      <c r="AI773" s="245"/>
      <c r="AJ773" s="247"/>
      <c r="AK773" s="247"/>
      <c r="AL773" s="247"/>
      <c r="AM773" s="247"/>
      <c r="AN773" s="247"/>
      <c r="AO773" s="247"/>
      <c r="AP773" s="247"/>
      <c r="AQ773" s="247"/>
      <c r="AR773" s="247"/>
      <c r="AS773" s="247"/>
      <c r="AT773" s="247"/>
      <c r="AU773" s="247"/>
      <c r="AV773" s="247"/>
      <c r="AW773" s="247"/>
      <c r="AX773" s="247"/>
    </row>
    <row r="774" spans="4:50" x14ac:dyDescent="0.2">
      <c r="D774" s="74"/>
      <c r="E774" s="74"/>
      <c r="F774" s="74"/>
      <c r="G774" s="74"/>
      <c r="H774" s="74"/>
      <c r="I774" s="74"/>
      <c r="J774" s="243"/>
      <c r="K774" s="243"/>
      <c r="L774" s="74"/>
      <c r="M774" s="244"/>
      <c r="N774" s="245"/>
      <c r="O774" s="245"/>
      <c r="P774" s="245"/>
      <c r="Q774" s="242"/>
      <c r="R774" s="246"/>
      <c r="S774" s="245"/>
      <c r="T774" s="245"/>
      <c r="U774" s="245"/>
      <c r="V774" s="245"/>
      <c r="W774" s="245"/>
      <c r="X774" s="245"/>
      <c r="Y774" s="245"/>
      <c r="Z774" s="245"/>
      <c r="AA774" s="245"/>
      <c r="AB774" s="256"/>
      <c r="AC774" s="245"/>
      <c r="AD774" s="245"/>
      <c r="AE774" s="245"/>
      <c r="AF774" s="245"/>
      <c r="AG774" s="261"/>
      <c r="AH774" s="245"/>
      <c r="AI774" s="245"/>
      <c r="AJ774" s="247"/>
      <c r="AK774" s="247"/>
      <c r="AL774" s="247"/>
      <c r="AM774" s="247"/>
      <c r="AN774" s="247"/>
      <c r="AO774" s="247"/>
      <c r="AP774" s="247"/>
      <c r="AQ774" s="247"/>
      <c r="AR774" s="247"/>
      <c r="AS774" s="247"/>
      <c r="AT774" s="247"/>
      <c r="AU774" s="247"/>
      <c r="AV774" s="247"/>
      <c r="AW774" s="247"/>
      <c r="AX774" s="247"/>
    </row>
    <row r="775" spans="4:50" x14ac:dyDescent="0.2">
      <c r="D775" s="74"/>
      <c r="E775" s="74"/>
      <c r="F775" s="74"/>
      <c r="G775" s="74"/>
      <c r="H775" s="74"/>
      <c r="I775" s="74"/>
      <c r="J775" s="243"/>
      <c r="K775" s="243"/>
      <c r="L775" s="74"/>
      <c r="M775" s="244"/>
      <c r="N775" s="245"/>
      <c r="O775" s="245"/>
      <c r="P775" s="245"/>
      <c r="Q775" s="242"/>
      <c r="R775" s="246"/>
      <c r="S775" s="245"/>
      <c r="T775" s="245"/>
      <c r="U775" s="245"/>
      <c r="V775" s="245"/>
      <c r="W775" s="245"/>
      <c r="X775" s="245"/>
      <c r="Y775" s="245"/>
      <c r="Z775" s="245"/>
      <c r="AA775" s="245"/>
      <c r="AB775" s="256"/>
      <c r="AC775" s="245"/>
      <c r="AD775" s="245"/>
      <c r="AE775" s="245"/>
      <c r="AF775" s="245"/>
      <c r="AG775" s="261"/>
      <c r="AH775" s="245"/>
      <c r="AI775" s="245"/>
      <c r="AJ775" s="247"/>
      <c r="AK775" s="247"/>
      <c r="AL775" s="247"/>
      <c r="AM775" s="247"/>
      <c r="AN775" s="247"/>
      <c r="AO775" s="247"/>
      <c r="AP775" s="247"/>
      <c r="AQ775" s="247"/>
      <c r="AR775" s="247"/>
      <c r="AS775" s="247"/>
      <c r="AT775" s="247"/>
      <c r="AU775" s="247"/>
      <c r="AV775" s="247"/>
      <c r="AW775" s="247"/>
      <c r="AX775" s="247"/>
    </row>
    <row r="776" spans="4:50" x14ac:dyDescent="0.2">
      <c r="D776" s="74"/>
      <c r="E776" s="74"/>
      <c r="F776" s="74"/>
      <c r="G776" s="74"/>
      <c r="H776" s="74"/>
      <c r="I776" s="74"/>
      <c r="J776" s="243"/>
      <c r="K776" s="243"/>
      <c r="L776" s="74"/>
      <c r="M776" s="244"/>
      <c r="N776" s="245"/>
      <c r="O776" s="245"/>
      <c r="P776" s="245"/>
      <c r="Q776" s="242"/>
      <c r="R776" s="246"/>
      <c r="S776" s="245"/>
      <c r="T776" s="245"/>
      <c r="U776" s="245"/>
      <c r="V776" s="245"/>
      <c r="W776" s="245"/>
      <c r="X776" s="245"/>
      <c r="Y776" s="245"/>
      <c r="Z776" s="245"/>
      <c r="AA776" s="245"/>
      <c r="AB776" s="256"/>
      <c r="AC776" s="245"/>
      <c r="AD776" s="245"/>
      <c r="AE776" s="245"/>
      <c r="AF776" s="245"/>
      <c r="AG776" s="261"/>
      <c r="AH776" s="245"/>
      <c r="AI776" s="245"/>
      <c r="AJ776" s="247"/>
      <c r="AK776" s="247"/>
      <c r="AL776" s="247"/>
      <c r="AM776" s="247"/>
      <c r="AN776" s="247"/>
      <c r="AO776" s="247"/>
      <c r="AP776" s="247"/>
      <c r="AQ776" s="247"/>
      <c r="AR776" s="247"/>
      <c r="AS776" s="247"/>
      <c r="AT776" s="247"/>
      <c r="AU776" s="247"/>
      <c r="AV776" s="247"/>
      <c r="AW776" s="247"/>
      <c r="AX776" s="247"/>
    </row>
    <row r="777" spans="4:50" x14ac:dyDescent="0.2">
      <c r="D777" s="74"/>
      <c r="E777" s="74"/>
      <c r="F777" s="74"/>
      <c r="G777" s="74"/>
      <c r="H777" s="74"/>
      <c r="I777" s="74"/>
      <c r="J777" s="243"/>
      <c r="K777" s="243"/>
      <c r="L777" s="74"/>
      <c r="M777" s="244"/>
      <c r="N777" s="245"/>
      <c r="O777" s="245"/>
      <c r="P777" s="245"/>
      <c r="Q777" s="242"/>
      <c r="R777" s="246"/>
      <c r="S777" s="245"/>
      <c r="T777" s="245"/>
      <c r="U777" s="245"/>
      <c r="V777" s="245"/>
      <c r="W777" s="245"/>
      <c r="X777" s="245"/>
      <c r="Y777" s="245"/>
      <c r="Z777" s="245"/>
      <c r="AA777" s="245"/>
      <c r="AB777" s="256"/>
      <c r="AC777" s="245"/>
      <c r="AD777" s="245"/>
      <c r="AE777" s="245"/>
      <c r="AF777" s="245"/>
      <c r="AG777" s="261"/>
      <c r="AH777" s="245"/>
      <c r="AI777" s="245"/>
      <c r="AJ777" s="247"/>
      <c r="AK777" s="247"/>
      <c r="AL777" s="247"/>
      <c r="AM777" s="247"/>
      <c r="AN777" s="247"/>
      <c r="AO777" s="247"/>
      <c r="AP777" s="247"/>
      <c r="AQ777" s="247"/>
      <c r="AR777" s="247"/>
      <c r="AS777" s="247"/>
      <c r="AT777" s="247"/>
      <c r="AU777" s="247"/>
      <c r="AV777" s="247"/>
      <c r="AW777" s="247"/>
      <c r="AX777" s="247"/>
    </row>
    <row r="778" spans="4:50" x14ac:dyDescent="0.2">
      <c r="D778" s="74"/>
      <c r="E778" s="74"/>
      <c r="F778" s="74"/>
      <c r="G778" s="74"/>
      <c r="H778" s="74"/>
      <c r="I778" s="74"/>
      <c r="J778" s="243"/>
      <c r="K778" s="243"/>
      <c r="L778" s="74"/>
      <c r="M778" s="244"/>
      <c r="N778" s="245"/>
      <c r="O778" s="245"/>
      <c r="P778" s="245"/>
      <c r="Q778" s="242"/>
      <c r="R778" s="246"/>
      <c r="S778" s="245"/>
      <c r="T778" s="245"/>
      <c r="U778" s="245"/>
      <c r="V778" s="245"/>
      <c r="W778" s="245"/>
      <c r="X778" s="245"/>
      <c r="Y778" s="245"/>
      <c r="Z778" s="245"/>
      <c r="AA778" s="245"/>
      <c r="AB778" s="256"/>
      <c r="AC778" s="245"/>
      <c r="AD778" s="245"/>
      <c r="AE778" s="245"/>
      <c r="AF778" s="245"/>
      <c r="AG778" s="261"/>
      <c r="AH778" s="245"/>
      <c r="AI778" s="245"/>
      <c r="AJ778" s="247"/>
      <c r="AK778" s="247"/>
      <c r="AL778" s="247"/>
      <c r="AM778" s="247"/>
      <c r="AN778" s="247"/>
      <c r="AO778" s="247"/>
      <c r="AP778" s="247"/>
      <c r="AQ778" s="247"/>
      <c r="AR778" s="247"/>
      <c r="AS778" s="247"/>
      <c r="AT778" s="247"/>
      <c r="AU778" s="247"/>
      <c r="AV778" s="247"/>
      <c r="AW778" s="247"/>
      <c r="AX778" s="247"/>
    </row>
    <row r="779" spans="4:50" x14ac:dyDescent="0.2">
      <c r="D779" s="74"/>
      <c r="E779" s="74"/>
      <c r="F779" s="74"/>
      <c r="G779" s="74"/>
      <c r="H779" s="74"/>
      <c r="I779" s="74"/>
      <c r="J779" s="243"/>
      <c r="K779" s="243"/>
      <c r="L779" s="74"/>
      <c r="M779" s="244"/>
      <c r="N779" s="245"/>
      <c r="O779" s="245"/>
      <c r="P779" s="245"/>
      <c r="Q779" s="242"/>
      <c r="R779" s="246"/>
      <c r="S779" s="245"/>
      <c r="T779" s="245"/>
      <c r="U779" s="245"/>
      <c r="V779" s="245"/>
      <c r="W779" s="245"/>
      <c r="X779" s="245"/>
      <c r="Y779" s="245"/>
      <c r="Z779" s="245"/>
      <c r="AA779" s="245"/>
      <c r="AB779" s="256"/>
      <c r="AC779" s="245"/>
      <c r="AD779" s="245"/>
      <c r="AE779" s="245"/>
      <c r="AF779" s="245"/>
      <c r="AG779" s="261"/>
      <c r="AH779" s="245"/>
      <c r="AI779" s="245"/>
      <c r="AJ779" s="247"/>
      <c r="AK779" s="247"/>
      <c r="AL779" s="247"/>
      <c r="AM779" s="247"/>
      <c r="AN779" s="247"/>
      <c r="AO779" s="247"/>
      <c r="AP779" s="247"/>
      <c r="AQ779" s="247"/>
      <c r="AR779" s="247"/>
      <c r="AS779" s="247"/>
      <c r="AT779" s="247"/>
      <c r="AU779" s="247"/>
      <c r="AV779" s="247"/>
      <c r="AW779" s="247"/>
      <c r="AX779" s="247"/>
    </row>
    <row r="780" spans="4:50" x14ac:dyDescent="0.2">
      <c r="D780" s="74"/>
      <c r="E780" s="74"/>
      <c r="F780" s="74"/>
      <c r="G780" s="74"/>
      <c r="H780" s="74"/>
      <c r="I780" s="74"/>
      <c r="J780" s="243"/>
      <c r="K780" s="243"/>
      <c r="L780" s="74"/>
      <c r="M780" s="244"/>
      <c r="N780" s="245"/>
      <c r="O780" s="245"/>
      <c r="P780" s="245"/>
      <c r="Q780" s="242"/>
      <c r="R780" s="246"/>
      <c r="S780" s="245"/>
      <c r="T780" s="245"/>
      <c r="U780" s="245"/>
      <c r="V780" s="245"/>
      <c r="W780" s="245"/>
      <c r="X780" s="245"/>
      <c r="Y780" s="245"/>
      <c r="Z780" s="245"/>
      <c r="AA780" s="245"/>
      <c r="AB780" s="256"/>
      <c r="AC780" s="245"/>
      <c r="AD780" s="245"/>
      <c r="AE780" s="245"/>
      <c r="AF780" s="245"/>
      <c r="AG780" s="261"/>
      <c r="AH780" s="245"/>
      <c r="AI780" s="245"/>
      <c r="AJ780" s="247"/>
      <c r="AK780" s="247"/>
      <c r="AL780" s="247"/>
      <c r="AM780" s="247"/>
      <c r="AN780" s="247"/>
      <c r="AO780" s="247"/>
      <c r="AP780" s="247"/>
      <c r="AQ780" s="247"/>
      <c r="AR780" s="247"/>
      <c r="AS780" s="247"/>
      <c r="AT780" s="247"/>
      <c r="AU780" s="247"/>
      <c r="AV780" s="247"/>
      <c r="AW780" s="247"/>
      <c r="AX780" s="247"/>
    </row>
    <row r="781" spans="4:50" x14ac:dyDescent="0.2">
      <c r="D781" s="74"/>
      <c r="E781" s="74"/>
      <c r="F781" s="74"/>
      <c r="G781" s="74"/>
      <c r="H781" s="74"/>
      <c r="I781" s="74"/>
      <c r="J781" s="243"/>
      <c r="K781" s="243"/>
      <c r="L781" s="74"/>
      <c r="M781" s="244"/>
      <c r="N781" s="245"/>
      <c r="O781" s="245"/>
      <c r="P781" s="245"/>
      <c r="Q781" s="242"/>
      <c r="R781" s="246"/>
      <c r="S781" s="245"/>
      <c r="T781" s="245"/>
      <c r="U781" s="245"/>
      <c r="V781" s="245"/>
      <c r="W781" s="245"/>
      <c r="X781" s="245"/>
      <c r="Y781" s="245"/>
      <c r="Z781" s="245"/>
      <c r="AA781" s="245"/>
      <c r="AB781" s="256"/>
      <c r="AC781" s="245"/>
      <c r="AD781" s="245"/>
      <c r="AE781" s="245"/>
      <c r="AF781" s="245"/>
      <c r="AG781" s="261"/>
      <c r="AH781" s="245"/>
      <c r="AI781" s="245"/>
      <c r="AJ781" s="247"/>
      <c r="AK781" s="247"/>
      <c r="AL781" s="247"/>
      <c r="AM781" s="247"/>
      <c r="AN781" s="247"/>
      <c r="AO781" s="247"/>
      <c r="AP781" s="247"/>
      <c r="AQ781" s="247"/>
      <c r="AR781" s="247"/>
      <c r="AS781" s="247"/>
      <c r="AT781" s="247"/>
      <c r="AU781" s="247"/>
      <c r="AV781" s="247"/>
      <c r="AW781" s="247"/>
      <c r="AX781" s="247"/>
    </row>
    <row r="782" spans="4:50" x14ac:dyDescent="0.2">
      <c r="D782" s="74"/>
      <c r="E782" s="74"/>
      <c r="F782" s="74"/>
      <c r="G782" s="74"/>
      <c r="H782" s="74"/>
      <c r="I782" s="74"/>
      <c r="J782" s="243"/>
      <c r="K782" s="243"/>
      <c r="L782" s="74"/>
      <c r="M782" s="244"/>
      <c r="N782" s="245"/>
      <c r="O782" s="245"/>
      <c r="P782" s="245"/>
      <c r="Q782" s="242"/>
      <c r="R782" s="246"/>
      <c r="S782" s="245"/>
      <c r="T782" s="245"/>
      <c r="U782" s="245"/>
      <c r="V782" s="245"/>
      <c r="W782" s="245"/>
      <c r="X782" s="245"/>
      <c r="Y782" s="245"/>
      <c r="Z782" s="245"/>
      <c r="AA782" s="245"/>
      <c r="AB782" s="256"/>
      <c r="AC782" s="245"/>
      <c r="AD782" s="245"/>
      <c r="AE782" s="245"/>
      <c r="AF782" s="245"/>
      <c r="AG782" s="261"/>
      <c r="AH782" s="245"/>
      <c r="AI782" s="245"/>
      <c r="AJ782" s="247"/>
      <c r="AK782" s="247"/>
      <c r="AL782" s="247"/>
      <c r="AM782" s="247"/>
      <c r="AN782" s="247"/>
      <c r="AO782" s="247"/>
      <c r="AP782" s="247"/>
      <c r="AQ782" s="247"/>
      <c r="AR782" s="247"/>
      <c r="AS782" s="247"/>
      <c r="AT782" s="247"/>
      <c r="AU782" s="247"/>
      <c r="AV782" s="247"/>
      <c r="AW782" s="247"/>
      <c r="AX782" s="247"/>
    </row>
    <row r="783" spans="4:50" x14ac:dyDescent="0.2">
      <c r="D783" s="74"/>
      <c r="E783" s="74"/>
      <c r="F783" s="74"/>
      <c r="G783" s="74"/>
      <c r="H783" s="74"/>
      <c r="I783" s="74"/>
      <c r="J783" s="243"/>
      <c r="K783" s="243"/>
      <c r="L783" s="74"/>
      <c r="M783" s="244"/>
      <c r="N783" s="245"/>
      <c r="O783" s="245"/>
      <c r="P783" s="245"/>
      <c r="Q783" s="242"/>
      <c r="R783" s="246"/>
      <c r="S783" s="245"/>
      <c r="T783" s="245"/>
      <c r="U783" s="245"/>
      <c r="V783" s="245"/>
      <c r="W783" s="245"/>
      <c r="X783" s="245"/>
      <c r="Y783" s="245"/>
      <c r="Z783" s="245"/>
      <c r="AA783" s="245"/>
      <c r="AB783" s="256"/>
      <c r="AC783" s="245"/>
      <c r="AD783" s="245"/>
      <c r="AE783" s="245"/>
      <c r="AF783" s="245"/>
      <c r="AG783" s="261"/>
      <c r="AH783" s="245"/>
      <c r="AI783" s="245"/>
      <c r="AJ783" s="247"/>
      <c r="AK783" s="247"/>
      <c r="AL783" s="247"/>
      <c r="AM783" s="247"/>
      <c r="AN783" s="247"/>
      <c r="AO783" s="247"/>
      <c r="AP783" s="247"/>
      <c r="AQ783" s="247"/>
      <c r="AR783" s="247"/>
      <c r="AS783" s="247"/>
      <c r="AT783" s="247"/>
      <c r="AU783" s="247"/>
      <c r="AV783" s="247"/>
      <c r="AW783" s="247"/>
      <c r="AX783" s="247"/>
    </row>
    <row r="784" spans="4:50" x14ac:dyDescent="0.2">
      <c r="D784" s="74"/>
      <c r="E784" s="74"/>
      <c r="F784" s="74"/>
      <c r="G784" s="74"/>
      <c r="H784" s="74"/>
      <c r="I784" s="74"/>
      <c r="J784" s="243"/>
      <c r="K784" s="243"/>
      <c r="L784" s="74"/>
      <c r="M784" s="244"/>
      <c r="N784" s="245"/>
      <c r="O784" s="245"/>
      <c r="P784" s="247"/>
      <c r="Q784" s="247"/>
      <c r="R784" s="246"/>
      <c r="S784" s="247"/>
      <c r="T784" s="247"/>
      <c r="U784" s="247"/>
      <c r="V784" s="247"/>
      <c r="W784" s="247"/>
      <c r="X784" s="247"/>
      <c r="Y784" s="247"/>
      <c r="Z784" s="247"/>
      <c r="AA784" s="247"/>
      <c r="AB784" s="256"/>
      <c r="AC784" s="247"/>
      <c r="AD784" s="247"/>
      <c r="AE784" s="247"/>
      <c r="AF784" s="247"/>
      <c r="AG784" s="262"/>
      <c r="AH784" s="247"/>
      <c r="AI784" s="247"/>
      <c r="AJ784" s="247"/>
      <c r="AK784" s="247"/>
      <c r="AL784" s="247"/>
      <c r="AM784" s="245"/>
      <c r="AN784" s="245"/>
      <c r="AO784" s="245"/>
      <c r="AP784" s="245"/>
      <c r="AQ784" s="245"/>
      <c r="AR784" s="245"/>
      <c r="AS784" s="245"/>
      <c r="AT784" s="245"/>
      <c r="AU784" s="247"/>
      <c r="AV784" s="247"/>
      <c r="AW784" s="247"/>
      <c r="AX784" s="247"/>
    </row>
    <row r="785" spans="4:34" x14ac:dyDescent="0.2">
      <c r="D785" s="74"/>
      <c r="E785" s="74"/>
      <c r="F785" s="74"/>
      <c r="G785" s="74"/>
      <c r="H785" s="74"/>
      <c r="I785" s="74"/>
      <c r="J785" s="243"/>
      <c r="K785" s="243"/>
      <c r="L785" s="74"/>
      <c r="M785" s="74"/>
      <c r="N785" s="74"/>
      <c r="O785" s="74"/>
      <c r="P785" s="74"/>
      <c r="Q785" s="254"/>
      <c r="R785" s="243"/>
      <c r="S785" s="74"/>
      <c r="T785" s="74"/>
      <c r="U785" s="74"/>
      <c r="V785" s="74"/>
      <c r="W785" s="74"/>
      <c r="X785" s="74"/>
      <c r="Y785" s="74"/>
      <c r="Z785" s="74"/>
      <c r="AA785" s="74"/>
      <c r="AB785" s="74"/>
      <c r="AC785" s="74"/>
      <c r="AD785" s="74"/>
      <c r="AE785" s="74"/>
      <c r="AG785" s="260"/>
      <c r="AH785" s="74"/>
    </row>
    <row r="786" spans="4:34" x14ac:dyDescent="0.2">
      <c r="D786" s="74"/>
      <c r="E786" s="74"/>
      <c r="F786" s="74"/>
      <c r="G786" s="74"/>
      <c r="H786" s="74"/>
      <c r="I786" s="74"/>
      <c r="J786" s="243"/>
      <c r="K786" s="243"/>
      <c r="L786" s="74"/>
      <c r="M786" s="74"/>
      <c r="N786" s="74"/>
      <c r="O786" s="74"/>
      <c r="P786" s="74"/>
      <c r="Q786" s="254"/>
      <c r="R786" s="243"/>
      <c r="S786" s="74"/>
      <c r="T786" s="74"/>
      <c r="U786" s="74"/>
      <c r="V786" s="74"/>
      <c r="W786" s="74"/>
      <c r="X786" s="74"/>
      <c r="Y786" s="74"/>
      <c r="Z786" s="74"/>
      <c r="AA786" s="74"/>
      <c r="AB786" s="74"/>
      <c r="AC786" s="74"/>
      <c r="AD786" s="74"/>
      <c r="AE786" s="74"/>
      <c r="AG786" s="260"/>
      <c r="AH786" s="74"/>
    </row>
    <row r="787" spans="4:34" x14ac:dyDescent="0.2">
      <c r="D787" s="74"/>
      <c r="E787" s="74"/>
      <c r="F787" s="74"/>
      <c r="G787" s="74"/>
      <c r="H787" s="74"/>
      <c r="I787" s="74"/>
      <c r="J787" s="243"/>
      <c r="K787" s="243"/>
      <c r="L787" s="74"/>
      <c r="M787" s="74"/>
      <c r="N787" s="74"/>
      <c r="O787" s="74"/>
      <c r="P787" s="74"/>
      <c r="Q787" s="254"/>
      <c r="R787" s="243"/>
      <c r="S787" s="74"/>
      <c r="T787" s="74"/>
      <c r="U787" s="74"/>
      <c r="V787" s="74"/>
      <c r="W787" s="74"/>
      <c r="X787" s="74"/>
      <c r="Y787" s="74"/>
      <c r="Z787" s="74"/>
      <c r="AA787" s="74"/>
      <c r="AB787" s="74"/>
      <c r="AC787" s="74"/>
      <c r="AD787" s="74"/>
      <c r="AE787" s="74"/>
      <c r="AG787" s="260"/>
      <c r="AH787" s="74"/>
    </row>
    <row r="788" spans="4:34" x14ac:dyDescent="0.2">
      <c r="D788" s="74"/>
      <c r="E788" s="74"/>
      <c r="F788" s="74"/>
      <c r="G788" s="74"/>
      <c r="H788" s="74"/>
      <c r="I788" s="74"/>
      <c r="J788" s="243"/>
      <c r="K788" s="243"/>
      <c r="L788" s="74"/>
      <c r="M788" s="74"/>
      <c r="N788" s="74"/>
      <c r="O788" s="74"/>
      <c r="P788" s="74"/>
      <c r="Q788" s="254"/>
      <c r="R788" s="243"/>
      <c r="S788" s="74"/>
      <c r="T788" s="74"/>
      <c r="U788" s="74"/>
      <c r="V788" s="74"/>
      <c r="W788" s="74"/>
      <c r="X788" s="74"/>
      <c r="Y788" s="74"/>
      <c r="Z788" s="74"/>
      <c r="AA788" s="74"/>
      <c r="AB788" s="74"/>
      <c r="AC788" s="74"/>
      <c r="AD788" s="74"/>
      <c r="AE788" s="74"/>
      <c r="AG788" s="260"/>
      <c r="AH788" s="74"/>
    </row>
    <row r="789" spans="4:34" x14ac:dyDescent="0.2">
      <c r="D789" s="74"/>
      <c r="E789" s="74"/>
      <c r="F789" s="74"/>
      <c r="G789" s="74"/>
      <c r="H789" s="74"/>
      <c r="I789" s="74"/>
      <c r="J789" s="243"/>
      <c r="K789" s="243"/>
      <c r="L789" s="74"/>
      <c r="M789" s="74"/>
      <c r="N789" s="74"/>
      <c r="O789" s="74"/>
      <c r="P789" s="74"/>
      <c r="Q789" s="254"/>
      <c r="R789" s="243"/>
      <c r="S789" s="74"/>
      <c r="T789" s="74"/>
      <c r="U789" s="74"/>
      <c r="V789" s="74"/>
      <c r="W789" s="74"/>
      <c r="X789" s="74"/>
      <c r="Y789" s="74"/>
      <c r="Z789" s="74"/>
      <c r="AA789" s="74"/>
      <c r="AB789" s="74"/>
      <c r="AC789" s="74"/>
      <c r="AD789" s="74"/>
      <c r="AE789" s="74"/>
      <c r="AG789" s="260"/>
      <c r="AH789" s="74"/>
    </row>
    <row r="790" spans="4:34" x14ac:dyDescent="0.2">
      <c r="D790" s="74"/>
      <c r="E790" s="74"/>
      <c r="F790" s="74"/>
      <c r="G790" s="74"/>
      <c r="H790" s="74"/>
      <c r="I790" s="74"/>
      <c r="J790" s="243"/>
      <c r="K790" s="243"/>
      <c r="L790" s="74"/>
      <c r="M790" s="74"/>
      <c r="N790" s="74"/>
      <c r="O790" s="74"/>
      <c r="P790" s="74"/>
      <c r="Q790" s="254"/>
      <c r="R790" s="243"/>
      <c r="S790" s="74"/>
      <c r="T790" s="74"/>
      <c r="U790" s="74"/>
      <c r="V790" s="74"/>
      <c r="W790" s="74"/>
      <c r="X790" s="74"/>
      <c r="Y790" s="74"/>
      <c r="Z790" s="74"/>
      <c r="AA790" s="74"/>
      <c r="AB790" s="74"/>
      <c r="AC790" s="74"/>
      <c r="AD790" s="74"/>
      <c r="AE790" s="74"/>
      <c r="AG790" s="260"/>
      <c r="AH790" s="74"/>
    </row>
    <row r="791" spans="4:34" x14ac:dyDescent="0.2">
      <c r="D791" s="74"/>
      <c r="E791" s="74"/>
      <c r="F791" s="74"/>
      <c r="G791" s="74"/>
      <c r="H791" s="74"/>
      <c r="I791" s="74"/>
      <c r="J791" s="243"/>
      <c r="K791" s="243"/>
      <c r="L791" s="74"/>
      <c r="M791" s="74"/>
      <c r="N791" s="74"/>
      <c r="O791" s="74"/>
      <c r="P791" s="74"/>
      <c r="Q791" s="254"/>
      <c r="R791" s="243"/>
      <c r="S791" s="74"/>
      <c r="T791" s="74"/>
      <c r="U791" s="74"/>
      <c r="V791" s="74"/>
      <c r="W791" s="74"/>
      <c r="X791" s="74"/>
      <c r="Y791" s="74"/>
      <c r="Z791" s="74"/>
      <c r="AA791" s="74"/>
      <c r="AB791" s="74"/>
      <c r="AC791" s="74"/>
      <c r="AD791" s="74"/>
      <c r="AE791" s="74"/>
      <c r="AG791" s="260"/>
      <c r="AH791" s="74"/>
    </row>
    <row r="792" spans="4:34" x14ac:dyDescent="0.2">
      <c r="D792" s="74"/>
      <c r="E792" s="74"/>
      <c r="F792" s="74"/>
      <c r="G792" s="74"/>
      <c r="H792" s="74"/>
      <c r="I792" s="74"/>
      <c r="J792" s="243"/>
      <c r="K792" s="243"/>
      <c r="L792" s="74"/>
      <c r="M792" s="74"/>
      <c r="N792" s="74"/>
      <c r="O792" s="74"/>
      <c r="P792" s="74"/>
      <c r="Q792" s="254"/>
      <c r="R792" s="243"/>
      <c r="S792" s="74"/>
      <c r="T792" s="74"/>
      <c r="U792" s="74"/>
      <c r="V792" s="74"/>
      <c r="W792" s="74"/>
      <c r="X792" s="74"/>
      <c r="Y792" s="74"/>
      <c r="Z792" s="74"/>
      <c r="AA792" s="74"/>
      <c r="AB792" s="74"/>
      <c r="AC792" s="74"/>
      <c r="AD792" s="74"/>
      <c r="AE792" s="74"/>
      <c r="AG792" s="260"/>
      <c r="AH792" s="74"/>
    </row>
    <row r="793" spans="4:34" x14ac:dyDescent="0.2">
      <c r="D793" s="74"/>
      <c r="E793" s="74"/>
      <c r="F793" s="74"/>
      <c r="G793" s="74"/>
      <c r="H793" s="74"/>
      <c r="I793" s="74"/>
      <c r="J793" s="243"/>
      <c r="K793" s="243"/>
      <c r="L793" s="74"/>
      <c r="M793" s="74"/>
      <c r="N793" s="74"/>
      <c r="O793" s="74"/>
      <c r="P793" s="74"/>
      <c r="Q793" s="254"/>
      <c r="R793" s="243"/>
      <c r="S793" s="74"/>
      <c r="T793" s="74"/>
      <c r="U793" s="74"/>
      <c r="V793" s="74"/>
      <c r="W793" s="74"/>
      <c r="X793" s="74"/>
      <c r="Y793" s="74"/>
      <c r="Z793" s="74"/>
      <c r="AA793" s="74"/>
      <c r="AB793" s="74"/>
      <c r="AC793" s="74"/>
      <c r="AD793" s="74"/>
      <c r="AE793" s="74"/>
      <c r="AG793" s="260"/>
      <c r="AH793" s="74"/>
    </row>
  </sheetData>
  <mergeCells count="2">
    <mergeCell ref="A1:J1"/>
    <mergeCell ref="M1:AE1"/>
  </mergeCells>
  <hyperlinks>
    <hyperlink ref="R7" r:id="rId1" xr:uid="{6263B105-8858-4206-A0DE-E3ACA3800320}"/>
    <hyperlink ref="R8" r:id="rId2" xr:uid="{6832ACC3-D0E5-41D0-BBD6-E0731749461A}"/>
    <hyperlink ref="R9" r:id="rId3" xr:uid="{0AF76DDB-DF60-42CE-8B74-6A173E41EC55}"/>
    <hyperlink ref="R13" r:id="rId4" xr:uid="{D3BA731A-3E87-47A0-A70D-024C53608FEC}"/>
    <hyperlink ref="R15" r:id="rId5" xr:uid="{85A94871-6FB8-4649-B1AD-C5F558406814}"/>
    <hyperlink ref="R16" r:id="rId6" xr:uid="{8634FD56-966D-4163-BF99-2964C0A09E4A}"/>
    <hyperlink ref="R18" r:id="rId7" xr:uid="{CACA606F-B894-4033-BB60-C9B867AD4191}"/>
    <hyperlink ref="R19" r:id="rId8" xr:uid="{2B9ECD9B-2AE6-4E27-A76A-BF994C111664}"/>
    <hyperlink ref="R20" r:id="rId9" xr:uid="{3DC40595-BE91-4847-A6DA-9DFBF29A6437}"/>
    <hyperlink ref="R21" r:id="rId10" xr:uid="{24F37514-26A1-41D6-A9D3-7F2BF7082E3E}"/>
    <hyperlink ref="R22" r:id="rId11" xr:uid="{5D9C473E-91A2-4B3A-B90A-2B5F5DA292CB}"/>
    <hyperlink ref="R24" r:id="rId12" xr:uid="{FBF41CB3-085D-442E-A3C2-05E7E76CF944}"/>
    <hyperlink ref="R25" r:id="rId13" xr:uid="{DB544180-E547-46CF-8CCF-55D578EC3CB2}"/>
    <hyperlink ref="R32" r:id="rId14" xr:uid="{77A1A1F0-A9D9-4CA1-8AA4-8C7233593A53}"/>
    <hyperlink ref="R33" r:id="rId15" xr:uid="{16EDB806-8C7A-4663-A0AD-0CBC7832B80C}"/>
    <hyperlink ref="R36" r:id="rId16" xr:uid="{2E5AEFFE-581D-4236-81C6-136D5E0203E5}"/>
    <hyperlink ref="R40" r:id="rId17" xr:uid="{799EACBD-6E25-4338-8933-40582B741005}"/>
    <hyperlink ref="R41" r:id="rId18" xr:uid="{50092FAC-4336-4AB7-A947-C4F8797D2FF3}"/>
    <hyperlink ref="R47" r:id="rId19" xr:uid="{8A71DDDF-AD3E-4CD3-97EE-0AED5D68A805}"/>
    <hyperlink ref="R49" r:id="rId20" location="8221" xr:uid="{A7154EA9-24F9-44D1-AC0E-6FE4B8D95B64}"/>
    <hyperlink ref="R52" r:id="rId21" location="8221" xr:uid="{C62D9F33-8AAC-4C8C-B80B-3419A3E87EDC}"/>
    <hyperlink ref="R63" r:id="rId22" xr:uid="{400A3024-DA6E-4C3D-8057-33D25ED63892}"/>
    <hyperlink ref="R70" r:id="rId23" xr:uid="{8112A2AA-3D34-4054-97CC-F50EF7E6B985}"/>
    <hyperlink ref="R73" r:id="rId24" xr:uid="{3DC9D250-10A5-4614-8811-625C5BB80655}"/>
    <hyperlink ref="R74" r:id="rId25" xr:uid="{B494E8FC-6879-45BF-870D-09D2E8CAB49D}"/>
    <hyperlink ref="R75" r:id="rId26" xr:uid="{1ABE0ED5-061C-4A36-B871-C9F26CAD8087}"/>
    <hyperlink ref="R77" r:id="rId27" xr:uid="{3236C9E6-4CC2-4166-929A-2C9903B55118}"/>
    <hyperlink ref="R85" r:id="rId28" xr:uid="{D897384B-2DF6-49C9-B33F-800A85B3FE29}"/>
    <hyperlink ref="R86" r:id="rId29" xr:uid="{DF7CFC09-3A17-4641-AE30-B5A56F984EBD}"/>
    <hyperlink ref="R88" r:id="rId30" xr:uid="{48B2895E-25CA-4E75-98A6-ABB43A7638F4}"/>
    <hyperlink ref="R89" r:id="rId31" xr:uid="{B820C644-8528-4CBE-8F73-98E649EA49DC}"/>
    <hyperlink ref="R92" r:id="rId32" location="8221" xr:uid="{9CED1314-164E-4FD6-9C97-DD9599641C89}"/>
    <hyperlink ref="R93" r:id="rId33" xr:uid="{726F8731-EDF4-491E-B2FE-8AF6651902DC}"/>
    <hyperlink ref="R95" r:id="rId34" xr:uid="{EA1891FE-3E61-419E-9FE6-8B0259C6C697}"/>
    <hyperlink ref="R96" r:id="rId35" xr:uid="{DF5E3686-1A89-4438-AFA7-2B582C7D02E9}"/>
    <hyperlink ref="R97" r:id="rId36" location="8221" xr:uid="{5BFF7DBA-2B85-4A22-B471-2E396876459E}"/>
    <hyperlink ref="R104" r:id="rId37" xr:uid="{6A4CA6EF-9633-48BD-8FCE-08E90E9723AE}"/>
    <hyperlink ref="R107" r:id="rId38" xr:uid="{9F3CD2DA-11F2-4552-AC9F-1028F463B694}"/>
    <hyperlink ref="R112" r:id="rId39" location="8221" xr:uid="{ABCACA72-08CE-418F-969B-42C0644A6723}"/>
    <hyperlink ref="R115" r:id="rId40" xr:uid="{81BA9993-8D09-4B93-A5BC-95CC981DB276}"/>
    <hyperlink ref="R117" r:id="rId41" xr:uid="{FDF56B7E-9C45-4C3B-BAD0-8BEB0C87A625}"/>
    <hyperlink ref="R120" r:id="rId42" location="8221" xr:uid="{CE3A20C7-5010-4488-9DD8-38E437358FFC}"/>
    <hyperlink ref="R123" r:id="rId43" xr:uid="{8A0EC6FC-926B-43ED-BBB1-E5C8BF92E12D}"/>
    <hyperlink ref="R131" r:id="rId44" xr:uid="{30B1E2C2-9494-4DBC-AB9B-78476F1DBE2D}"/>
    <hyperlink ref="R132" r:id="rId45" xr:uid="{3336A55D-11F2-478E-A787-A4E783B98CEC}"/>
    <hyperlink ref="R133" r:id="rId46" xr:uid="{0AE6ED2B-6C5E-47A4-B7D3-FF48423894FE}"/>
    <hyperlink ref="R137" r:id="rId47" xr:uid="{689AA438-4055-4785-9C4E-4C1F5C38FC7E}"/>
    <hyperlink ref="R143" r:id="rId48" xr:uid="{CA4DC7B1-8628-466D-9AD6-7D99614BF969}"/>
    <hyperlink ref="R145" r:id="rId49" xr:uid="{C0603056-6531-4BCB-B36F-21B616CACB9A}"/>
    <hyperlink ref="R151" r:id="rId50" xr:uid="{4BD8120A-BDC0-44DD-9F2D-8F406FAA3383}"/>
    <hyperlink ref="R152" r:id="rId51" xr:uid="{C01AC05B-03A1-4311-A95F-6D770BE1FB23}"/>
    <hyperlink ref="R162" r:id="rId52" xr:uid="{0C25B89C-F2CA-482B-90BD-5367F6DE1A53}"/>
    <hyperlink ref="R163" r:id="rId53" xr:uid="{C1EC9585-8FBE-4CD8-9813-967442BD6FAC}"/>
    <hyperlink ref="R167" r:id="rId54" xr:uid="{133A8383-C341-4D53-8628-4711A8B602F7}"/>
    <hyperlink ref="R173" r:id="rId55" location="8221" xr:uid="{0A3406D3-C958-4CAD-9183-EA7255348342}"/>
    <hyperlink ref="R178" r:id="rId56" xr:uid="{A447026D-D26F-4D06-ABB3-387FA69CEEAF}"/>
    <hyperlink ref="R179" r:id="rId57" xr:uid="{642E4D07-EF61-4B1A-A79C-36232347E9FC}"/>
    <hyperlink ref="R182" r:id="rId58" xr:uid="{82BA445F-E034-4FFD-8748-A6D4DE158885}"/>
    <hyperlink ref="R185" r:id="rId59" xr:uid="{7EF0A6D0-A7E5-4595-A46E-9EB61A0A5269}"/>
    <hyperlink ref="R188" r:id="rId60" xr:uid="{6BEF750E-018C-473C-AE62-71FEB91F07F6}"/>
    <hyperlink ref="R191" r:id="rId61" location="8221" xr:uid="{57F261AC-C62B-4E41-A864-38B0C43DD237}"/>
    <hyperlink ref="R193" r:id="rId62" xr:uid="{082D0AF4-8B51-4C29-9337-476700B95073}"/>
    <hyperlink ref="R194" r:id="rId63" xr:uid="{6EA7D270-A8C1-40B8-838E-664A4B09DADE}"/>
    <hyperlink ref="R195" r:id="rId64" xr:uid="{FA90C69C-E2B8-4F95-85AC-EAA1B5BEFCB9}"/>
    <hyperlink ref="R200" r:id="rId65" xr:uid="{56CCF31C-1FE6-4ED4-813E-321C490A2E0F}"/>
    <hyperlink ref="R202" r:id="rId66" location="8221" xr:uid="{ECC23076-6342-4DBD-895D-ABCB7C0B7A79}"/>
    <hyperlink ref="R205" r:id="rId67" xr:uid="{5593DD35-F92F-46D1-8F27-FF190F430E91}"/>
    <hyperlink ref="R206" r:id="rId68" location="8221;&amp;%23128525" xr:uid="{3CE846AC-9F3B-4505-B72E-CAFE6F569E54}"/>
    <hyperlink ref="R214" r:id="rId69" xr:uid="{69543B9E-DDD6-4BF8-8D94-16554FFC7FF5}"/>
    <hyperlink ref="R217" r:id="rId70" xr:uid="{0E7A4956-16EB-4DA5-8E95-7A538BA99656}"/>
    <hyperlink ref="R218" r:id="rId71" xr:uid="{3383B5EB-5784-4A4B-A817-FF823F3D516C}"/>
    <hyperlink ref="R222" r:id="rId72" xr:uid="{65586A18-5AF2-4E21-B784-818E1EE5C24F}"/>
    <hyperlink ref="R227" r:id="rId73" xr:uid="{2CFB73DD-4031-4279-9E97-902D104FFF98}"/>
    <hyperlink ref="R228" r:id="rId74" location="8221;bruh" xr:uid="{05F95C27-7EF4-4A80-8D02-1F73616BAF98}"/>
    <hyperlink ref="R267" r:id="rId75" xr:uid="{59221AE8-3983-496F-8751-0A88664A5B33}"/>
    <hyperlink ref="R270" r:id="rId76" xr:uid="{ECB9D61D-B05C-4ED4-A827-1F9E73147F0C}"/>
    <hyperlink ref="R276" r:id="rId77" location="8221" xr:uid="{CDD320C0-6AFD-4070-AC00-AE7AEFBC420F}"/>
    <hyperlink ref="R283" r:id="rId78" xr:uid="{9FCF672F-13AE-4A05-8E30-BD80A472FE77}"/>
    <hyperlink ref="R288" r:id="rId79" xr:uid="{5141D8D7-6C6A-41C4-B6D5-CBC71572419C}"/>
    <hyperlink ref="R290" r:id="rId80" xr:uid="{3C61E42C-C77A-4BB8-95C2-52861FE3199C}"/>
    <hyperlink ref="R293" r:id="rId81" xr:uid="{25B7712F-DDFE-4473-91D9-6896214331F7}"/>
    <hyperlink ref="R299" r:id="rId82" xr:uid="{AF13C59E-F299-406A-9BF5-0BFE01222111}"/>
    <hyperlink ref="R306" r:id="rId83" xr:uid="{72406199-6FBE-44E9-B633-D34EC3F4904C}"/>
    <hyperlink ref="R307" r:id="rId84" xr:uid="{091553EE-3FD3-4274-8698-02BFED77F0CD}"/>
    <hyperlink ref="R312" r:id="rId85" xr:uid="{E9F3C28E-492A-4D73-BFA6-4C1A1B9B557F}"/>
    <hyperlink ref="R314" r:id="rId86" xr:uid="{59CDCCF1-0742-410C-A01B-0261D17FF654}"/>
    <hyperlink ref="R320" r:id="rId87" location="8221" xr:uid="{53E60262-9875-433A-8D92-5BD9011F0128}"/>
    <hyperlink ref="R322" r:id="rId88" location="8221" xr:uid="{5B97B2CB-1F03-42E3-A1D5-03F1DEA38B62}"/>
    <hyperlink ref="R324" r:id="rId89" location="8221" xr:uid="{DFF86B98-F79B-40AF-B060-64CC7F47C758}"/>
    <hyperlink ref="R326" r:id="rId90" xr:uid="{5041EECA-8752-46E7-B13F-11813CE88189}"/>
    <hyperlink ref="R327" r:id="rId91" xr:uid="{57CFFA3F-D777-4E9A-A208-F827CABECAA5}"/>
    <hyperlink ref="R328" r:id="rId92" xr:uid="{450F1C6A-9DB4-4443-8B3F-1D531BB0049E}"/>
    <hyperlink ref="R333" r:id="rId93" xr:uid="{CC6DF72C-6993-4508-913D-F14C7AAAB3B0}"/>
    <hyperlink ref="R335" r:id="rId94" xr:uid="{2CD7399D-54B6-4469-888D-A3198B6701B9}"/>
    <hyperlink ref="R339" r:id="rId95" xr:uid="{2F8074CF-AD6B-4B72-A13C-9E469638AAB4}"/>
    <hyperlink ref="R341" r:id="rId96" xr:uid="{8B2DBB27-0ACE-4DE8-BAEE-901F27D2004E}"/>
    <hyperlink ref="R346" r:id="rId97" location="8221;&amp;%23128514;&amp;%23128514;&amp;%23128514;&amp;%23128514" xr:uid="{87911A74-F0F5-457B-A97F-8E11782524AB}"/>
    <hyperlink ref="R348" r:id="rId98" xr:uid="{06FB35BF-5E36-4513-A739-ADBAF4C574E6}"/>
    <hyperlink ref="R350" r:id="rId99" xr:uid="{C4679BD4-1A37-4E26-A3EE-266D4EF79361}"/>
    <hyperlink ref="R354" r:id="rId100" location="8221" xr:uid="{89D760FB-64BB-4EF9-B356-453C9C68B183}"/>
    <hyperlink ref="R361" r:id="rId101" xr:uid="{6255586F-EAA4-4218-8C67-EFBC859C0E14}"/>
    <hyperlink ref="R371" r:id="rId102" location="8221" xr:uid="{E2E6871F-3E70-4BFE-AA69-D51DAC1B90EF}"/>
    <hyperlink ref="R378" r:id="rId103" location="8221" xr:uid="{317AE8BC-6BF4-469B-9A4E-5B719BD49ECD}"/>
    <hyperlink ref="R395" r:id="rId104" xr:uid="{D277A2F5-6AF8-4238-B407-5B0D0DEBAB3A}"/>
    <hyperlink ref="R403" r:id="rId105" xr:uid="{90228CB9-3393-410A-B89C-43EF9FC5FAD6}"/>
    <hyperlink ref="R415" r:id="rId106" location="8221;&amp;%23128128" xr:uid="{BD8A0C4E-33C3-477F-A769-A7032504EF3E}"/>
    <hyperlink ref="R417" r:id="rId107" xr:uid="{6D6BA06F-5B34-470E-9B21-BB4ED940EC3B}"/>
    <hyperlink ref="R419" r:id="rId108" xr:uid="{99A3812F-6668-4678-B698-D684879A450F}"/>
    <hyperlink ref="R422" r:id="rId109" xr:uid="{ED7F10D3-04F0-4344-9493-0CEDCBA84055}"/>
    <hyperlink ref="R423" r:id="rId110" xr:uid="{D5C62798-E421-4846-8D50-8539E8042855}"/>
    <hyperlink ref="R424" r:id="rId111" xr:uid="{EA83119F-549F-4465-B327-B651B1CBCDE1}"/>
    <hyperlink ref="R446" r:id="rId112" xr:uid="{8F805799-D3A9-440D-834E-EF2C305AAF13}"/>
    <hyperlink ref="R460" r:id="rId113" display="https://media.textnow.com/?t=eyJ0eXAiOiJKV1QiLCJhbGciOiJIUzI1NiJ9.eyJ1c2VybmFtZSI6InRoaXNpc2RmaXIiLCJrZXkiOiIzNzNjMmY4My03NWIyLTQxNmQtODg0Ny1jYmM3MjkzMjVlZGFfMTkxOTQ0NjM4MTZfKzE5MTkyOTQ3MTgwLndhdiJ9.EKiJzF0ln2bBFheBq6DsIJEC5v3uaP8lV_ZgDXK5es4&amp;h=373c2f83-75b2-416d-8847-cbc729325eda_19194463816_%2B19192947180.wav" xr:uid="{429DE9AC-D38B-4178-B522-97758BD8D594}"/>
    <hyperlink ref="R461" r:id="rId114" display="https://media.textnow.com/?t=eyJ0eXAiOiJKV1QiLCJhbGciOiJIUzI1NiJ9.eyJ1c2VybmFtZSI6InRoaXNpc2RmaXIiLCJrZXkiOiI4OWQ1NmMyMC1hMDEyLTRjYjAtYTBkNC0wOTc4NjcxZjc5YjRfMTkxOTQ0NjM4MTZfKzE5MTkyOTQ1OTgwLndhdiJ9.D3dGvgwy1xhxc69xvmOmWbJbA_uStpn2x1RekvcLE34&amp;h=89d56c20-a012-4cb0-a0d4-0978671f79b4_19194463816_%2B19192945980.wav" xr:uid="{38ADB478-F908-4BB2-A2F0-18BC1DB0A1B4}"/>
    <hyperlink ref="R462" r:id="rId115" display="https://media.textnow.com/?t=eyJ0eXAiOiJKV1QiLCJhbGciOiJIUzI1NiJ9.eyJ1c2VybmFtZSI6InRoaXNpc2RmaXIiLCJrZXkiOiJiNzI4YWVlMi02YzE2LTQwMDUtOWUxZi02NGVmYTk0NzBkYjhfMTkxOTQ0NjM4MTZfKzE5MTkyOTQ1MzIyLndhdiJ9.SOS3B6fTu4cpLylimnCI4rD-XTv0GJMo44sr81Co9_s&amp;h=b728aee2-6c16-4005-9e1f-64efa9470db8_19194463816_%2B19192945322.wav" xr:uid="{FE9A5D1A-59D2-49E8-A781-D99E8332930A}"/>
    <hyperlink ref="R463" r:id="rId116" display="https://media.textnow.com/?t=eyJ0eXAiOiJKV1QiLCJhbGciOiJIUzI1NiJ9.eyJ1c2VybmFtZSI6InRoaXNpc2RmaXIiLCJrZXkiOiI4YTcxNWNiNC0zYjYzLTQ1MzctOWVmMC1kYjMzMjFiMDBkNzNfMTkxOTQ0NjM4MTZfKzE5MTkyOTQ0OTEwLndhdiJ9.Ufwe1cXmmRnfCTCeY0Q_gSEQ3hnbtZM1Za5bz63GxyI&amp;h=8a715cb4-3b63-4537-9ef0-db3321b00d73_19194463816_%2B19192944910.wav" xr:uid="{A6EF69E7-9C61-4652-B3DF-7D0F02B93C53}"/>
    <hyperlink ref="R465" r:id="rId117" display="https://media.textnow.com/?t=eyJ0eXAiOiJKV1QiLCJhbGciOiJIUzI1NiJ9.eyJ1c2VybmFtZSI6InRoaXNpc2RmaXIiLCJrZXkiOiIzNGUxNzg3NS1lMjgzLTRlMzktYmQ3ZC0xNjc4ZDczM2Q0OTVfMTkxOTQ0NjM4MTZfKzE5MTkyOTQzNDAzLndhdiJ9.n6zWH0bCdPTGd7pxGPjfWd26LTwcNm-FGDdv048fmwc&amp;h=34e17875-e283-4e39-bd7d-1678d733d495_19194463816_%2B19192943403.wav" xr:uid="{C9E9A1FA-AD3B-47D5-BC5F-22FD41D6FA80}"/>
    <hyperlink ref="R466" r:id="rId118" display="https://media.textnow.com/?t=eyJ0eXAiOiJKV1QiLCJhbGciOiJIUzI1NiJ9.eyJ1c2VybmFtZSI6InRoaXNpc2RmaXIiLCJrZXkiOiIxMjQ2OWVkZS03YmI2LTQxNjktYjliMS0xNDY1MzBlZmMyNDhfMTkxOTQ0NjM4MTZfKzE5MTkyOTQyMTE0LndhdiJ9.LLY3ZTJQulm9NXyKIsW2uPqUaXVRNyDyyQi6wth7dTA&amp;h=12469ede-7bb6-4169-b9b1-146530efc248_19194463816_%2B19192942114.wav" xr:uid="{98FD4773-51B4-4447-9B69-02C719DB09C0}"/>
    <hyperlink ref="R467" r:id="rId119" display="https://media.textnow.com/?t=eyJ0eXAiOiJKV1QiLCJhbGciOiJIUzI1NiJ9.eyJ1c2VybmFtZSI6InRoaXNpc2RmaXIiLCJrZXkiOiIxMzAzZGNhMy0xYjE3LTQ5ZjMtYmQxYS05OWQ5ZDE2MDIxNmNfMTkxOTQ0NjM4MTZfKzE5MTkyOTQxMjM4LndhdiJ9.sVSFqH-RAsdqWXW7FlaijxeSe0TTW4IO855Xq9Gfxjs&amp;h=1303dca3-1b17-49f3-bd1a-99d9d160216c_19194463816_%2B19192941238.wav" xr:uid="{64FA24E1-7018-417E-81D6-AF115D9B7DCD}"/>
    <hyperlink ref="R470" r:id="rId120" display="https://media.textnow.com/?t=eyJ0eXAiOiJKV1QiLCJhbGciOiJIUzI1NiJ9.eyJ1c2VybmFtZSI6InRoaXNpc2RmaXIiLCJrZXkiOiJiNTY3NmI5ZS0xMTJkLTQxZGQtYTg3MS1kMzNlNGQ2ZGNhMDlfMTk4NDIzNTIwNTRfKzEyMDI0OTUxMzEyLndhdiJ9.dMt2Bxggr5x16bZGau60ccZ3f72vFKA7htjW1AND4io&amp;h=b5676b9e-112d-41dd-a871-d33e4d6dca09_19842352054_%2B12024951312.wav" xr:uid="{B6BB4C7B-CFF3-489E-9C97-689A2D2EF5D0}"/>
    <hyperlink ref="R471" r:id="rId121" display="https://media.textnow.com/?t=eyJ0eXAiOiJKV1QiLCJhbGciOiJIUzI1NiJ9.eyJ1c2VybmFtZSI6InRoaXNpc2RmaXIiLCJrZXkiOiIzODZjNDllNS1lMWJlLTQyZjItOWVlZi0zZDM0ZjYyNTcyNTRfMTk4NDIzNTIwNTRfKzEyMDI0OTUzNjI3LndhdiJ9.m7H_rAhfb9RFDUBVDpvhTXmIdjR845Cknly35uywbZE&amp;h=386c49e5-e1be-42f2-9eef-3d34f6257254_19842352054_%2B12024953627.wav" xr:uid="{0249155C-A478-4FF3-8A73-6E2D5944AF1F}"/>
    <hyperlink ref="R472" r:id="rId122" display="https://media.textnow.com/?t=eyJ0eXAiOiJKV1QiLCJhbGciOiJIUzI1NiJ9.eyJ1c2VybmFtZSI6InRoaXNpc2RmaXIiLCJrZXkiOiI4NDhiYmQ2My1iYWRmLTRmYzAtYjEwNC1mNWU4ZmE1ODE0MGNfMTk4NDIzNTIwNTRfKzEyMDI0OTU1NjE0LndhdiJ9.CsHGSCgGOEiRwi40wKju7AOwLYnPY7_JD4ejUVRsBTs&amp;h=848bbd63-badf-4fc0-b104-f5e8fa58140c_19842352054_%2B12024955614.wav" xr:uid="{AF68BC34-30D2-4B89-902B-A3BD9E1AA365}"/>
    <hyperlink ref="R477" r:id="rId123" xr:uid="{7D4EEECD-B5B8-48C3-88A6-D676C84D6299}"/>
    <hyperlink ref="R480" r:id="rId124" xr:uid="{1D8328A5-E753-4EDF-82DE-A7FCCAF22C66}"/>
    <hyperlink ref="R485" r:id="rId125" xr:uid="{03C5CF50-04C8-4C98-97BF-648BDB59D0FA}"/>
    <hyperlink ref="R487" r:id="rId126" xr:uid="{6F15B574-A5EF-4C56-800F-3E8E181E5DA0}"/>
    <hyperlink ref="R488" r:id="rId127" xr:uid="{CCB3E6FF-92C9-46F5-858F-B2042EA62B17}"/>
    <hyperlink ref="R492" r:id="rId128" xr:uid="{37EDAF7F-A973-47B4-A84D-757B3D92F97B}"/>
    <hyperlink ref="R494" r:id="rId129" xr:uid="{2DF6E7D3-5C4F-4D98-9347-58754946E929}"/>
    <hyperlink ref="R502" r:id="rId130" xr:uid="{53667B63-3CEF-4FFE-A69B-B12CC949961F}"/>
    <hyperlink ref="R503" r:id="rId131" location="8221" xr:uid="{1011464A-649F-4987-AB99-04DBF8A0D8DC}"/>
    <hyperlink ref="R507" r:id="rId132" xr:uid="{02988B07-6345-46B9-84C0-EC8184A57DD2}"/>
    <hyperlink ref="R508" r:id="rId133" location="8221" xr:uid="{AE6DB054-7B3F-4A59-B88D-950A92CA8BCC}"/>
    <hyperlink ref="R509" r:id="rId134" xr:uid="{815F6558-AD2A-4D87-AE17-4EBF74D0CF2B}"/>
    <hyperlink ref="R515" r:id="rId135" xr:uid="{C5715DC6-1DAF-4E6B-B9A3-5C7520C6E8A2}"/>
    <hyperlink ref="R520" r:id="rId136" location="8221" xr:uid="{7F8C39FC-EDDF-4F84-916F-0E4D3728E760}"/>
    <hyperlink ref="R524" r:id="rId137" xr:uid="{CA82C99F-6833-4E66-B4AC-7E2888E056FC}"/>
    <hyperlink ref="R525" r:id="rId138" xr:uid="{DC31675F-E717-4221-A677-1CD2FEB12AAA}"/>
    <hyperlink ref="R526" r:id="rId139" xr:uid="{517E9390-9885-4943-BEB5-496087D9FE28}"/>
    <hyperlink ref="R527" r:id="rId140" xr:uid="{79BD962D-57B6-4D4E-B5EC-6D2F537510E3}"/>
    <hyperlink ref="R528" r:id="rId141" xr:uid="{465D1ABE-C81B-4821-8CC9-8CFBCE996387}"/>
    <hyperlink ref="R530" r:id="rId142" xr:uid="{A1455371-7E6D-4DF3-81D1-6FDAE594970B}"/>
    <hyperlink ref="R532" r:id="rId143" xr:uid="{95359A09-AC91-49FA-8D68-4494513BB03C}"/>
    <hyperlink ref="R533" r:id="rId144" xr:uid="{AD8D34C7-E695-4DE6-B3D1-AD3238BF4CC6}"/>
    <hyperlink ref="R534" r:id="rId145" location="8221" xr:uid="{61C18DDC-A1A0-4E6F-8ACA-FBBD4982053E}"/>
    <hyperlink ref="R538" r:id="rId146" xr:uid="{A5393E61-CCDB-4D7E-8D30-8FAEA1EFB902}"/>
    <hyperlink ref="R540" r:id="rId147" xr:uid="{50B0A4BE-D022-4E85-A34A-2740471F3168}"/>
    <hyperlink ref="R543" r:id="rId148" location="8221" xr:uid="{DA38F2EE-40A0-4A98-AB7F-0FE3AAE12739}"/>
    <hyperlink ref="R547" r:id="rId149" location="8221" xr:uid="{F7805C11-A273-44A8-9CA1-2C4D3A22E9E7}"/>
    <hyperlink ref="R553" r:id="rId150" location="8221" xr:uid="{8B5C1881-929D-439E-A2CE-570AA34D59FD}"/>
    <hyperlink ref="R558" r:id="rId151" location="8221" xr:uid="{F91BD7E2-1243-454C-96C5-6CE294502D8C}"/>
    <hyperlink ref="R560" r:id="rId152" xr:uid="{994347EC-39FB-4167-8477-A79C68D1778A}"/>
    <hyperlink ref="R564" r:id="rId153" xr:uid="{5ED9512C-51A9-46B3-A670-78943D9D205E}"/>
    <hyperlink ref="R567" r:id="rId154" xr:uid="{F9020826-3B40-4341-B3E9-A60E128546C5}"/>
    <hyperlink ref="R568" r:id="rId155" xr:uid="{638713A2-5967-4ECA-A69F-EA175A29F8FB}"/>
    <hyperlink ref="R580" r:id="rId156" xr:uid="{D52D93F6-5BF4-458C-AD54-11EF160DE836}"/>
    <hyperlink ref="R587" r:id="rId157" xr:uid="{90E3E21A-76F2-4E70-BF0F-DDFCC01291A8}"/>
    <hyperlink ref="R594" r:id="rId158" xr:uid="{8F4F3B3F-65CE-4526-9B61-8D2E6BC2AC6D}"/>
    <hyperlink ref="R606" r:id="rId159" xr:uid="{4D46CF22-9C32-416C-8660-4B3284699B64}"/>
    <hyperlink ref="R613" r:id="rId160" xr:uid="{0A00F441-3557-4BFF-9E3B-9B50C8A5D927}"/>
    <hyperlink ref="R614" r:id="rId161" location="8221" xr:uid="{8ED6615F-5BDE-4572-8E81-10597A0F42E3}"/>
    <hyperlink ref="R615" r:id="rId162" xr:uid="{7907B24B-3347-4853-87FC-546A46D36556}"/>
    <hyperlink ref="R622" r:id="rId163" location="8221" xr:uid="{5A4AC99B-A84F-4223-91A8-35364AB971DA}"/>
    <hyperlink ref="R625" r:id="rId164" xr:uid="{8DF50281-C6B6-44FA-BFA5-AFD3E3302395}"/>
    <hyperlink ref="R626" r:id="rId165" xr:uid="{27B1080B-A042-4BAA-898A-901DF400AAF9}"/>
    <hyperlink ref="R630" r:id="rId166" xr:uid="{7CA810A6-E974-42FB-B268-830BBCABA2C5}"/>
    <hyperlink ref="R635" r:id="rId167" xr:uid="{F5ED6C20-37FC-4542-BC28-EB3AEE5871F7}"/>
    <hyperlink ref="R637" r:id="rId168" xr:uid="{0630E715-2C58-4CEB-AED4-29C0F1F703FE}"/>
    <hyperlink ref="R638" r:id="rId169" xr:uid="{EEB60831-BC2E-4F5A-B027-E410E5057E90}"/>
    <hyperlink ref="R642" r:id="rId170" xr:uid="{1BF9E475-5CA8-4681-B25C-E7B2B10E08C7}"/>
    <hyperlink ref="R643" r:id="rId171" xr:uid="{F3E6068E-C4B7-4D5C-8CEE-22A4FD6017CE}"/>
    <hyperlink ref="R645" r:id="rId172" xr:uid="{166B4962-3DE9-4169-9FD9-D7F2A86190AE}"/>
    <hyperlink ref="R647" r:id="rId173" location="8221" xr:uid="{52525AA9-7192-4C88-B5E8-B9F4CBA4D24D}"/>
    <hyperlink ref="R657" r:id="rId174" xr:uid="{26D9CDCA-2535-46C8-BC85-20CCEF96E176}"/>
    <hyperlink ref="R658" r:id="rId175" xr:uid="{44C98A60-1D5F-4CD8-AB2D-73D3D1EC736F}"/>
    <hyperlink ref="R659" r:id="rId176" xr:uid="{0D9665C6-3217-45D5-B992-8FAE7C97C20C}"/>
    <hyperlink ref="R666" r:id="rId177" xr:uid="{E0405AC2-E15E-4EAE-9012-F5DC4F7C09C6}"/>
    <hyperlink ref="R667" r:id="rId178" xr:uid="{5BCCE285-8A71-49E9-B07B-3AF8E9CE26EB}"/>
    <hyperlink ref="R669" r:id="rId179" xr:uid="{AF1B2AEF-D87D-49D9-81D2-D401DFE97A82}"/>
    <hyperlink ref="R671" r:id="rId180" location="8221" xr:uid="{67675A40-0787-499D-B1D8-49F7723F704E}"/>
    <hyperlink ref="R673" r:id="rId181" xr:uid="{4041FAC9-5FDF-44CB-B63E-4CDA3DBAD0FE}"/>
    <hyperlink ref="R682" r:id="rId182" xr:uid="{3C7357CD-90E5-441F-B0CF-CCC95121560B}"/>
    <hyperlink ref="R686" r:id="rId183" xr:uid="{8FA7F59D-6AEA-4250-B50B-3092DAD9CE1C}"/>
    <hyperlink ref="R691" r:id="rId184" xr:uid="{C2076290-1686-42BF-BDF4-74AC822426B6}"/>
    <hyperlink ref="R692" r:id="rId185" xr:uid="{D53A9C3C-01BE-46F2-A639-64489D48D0D5}"/>
    <hyperlink ref="J7" r:id="rId186" xr:uid="{F0C1BE54-6475-404A-8248-3305D05B72F2}"/>
    <hyperlink ref="J8" r:id="rId187" xr:uid="{0C22953B-FED0-4CD1-A02F-D565AA1B9A5B}"/>
    <hyperlink ref="J9" r:id="rId188" xr:uid="{E6EF8A84-3721-4F90-B536-0359D778EDCC}"/>
    <hyperlink ref="J13" r:id="rId189" xr:uid="{A5B79680-241E-4496-A31F-C84953567EE3}"/>
    <hyperlink ref="J15" r:id="rId190" xr:uid="{8A8719FA-0D2F-4219-AB26-0E060FA5D9EC}"/>
    <hyperlink ref="J16" r:id="rId191" xr:uid="{E27354FE-DF57-4502-8840-7B0199792059}"/>
    <hyperlink ref="J18" r:id="rId192" xr:uid="{17670678-8EB4-4E6A-9934-0361FCC7CFE6}"/>
    <hyperlink ref="J19" r:id="rId193" xr:uid="{1966E8B1-27D6-458E-8400-9C91B640FA7D}"/>
    <hyperlink ref="J20" r:id="rId194" xr:uid="{8BC37F4C-6D52-45E0-B3EF-EDDB550DE917}"/>
    <hyperlink ref="J21" r:id="rId195" xr:uid="{CA47DA1B-4DAD-4F95-934A-43CA37CF0F71}"/>
    <hyperlink ref="J22" r:id="rId196" xr:uid="{79A300CB-68A4-4A48-9513-DB230CC765B6}"/>
    <hyperlink ref="J24" r:id="rId197" xr:uid="{7F0CAFCE-BA57-410F-90F9-7180D30FCC77}"/>
    <hyperlink ref="J25" r:id="rId198" xr:uid="{70895512-31BE-4988-90BE-8E79644906D8}"/>
    <hyperlink ref="J32" r:id="rId199" xr:uid="{3862E80D-2ECC-4740-8664-BC8E14BFA194}"/>
    <hyperlink ref="J33" r:id="rId200" xr:uid="{F762C996-8F90-443E-ABE2-7B0B762C22BD}"/>
    <hyperlink ref="J36" r:id="rId201" xr:uid="{EB072B80-C1C6-48EC-929F-525142518585}"/>
    <hyperlink ref="J40" r:id="rId202" xr:uid="{135D5B7D-EF82-468C-9223-5B83E1D3E96A}"/>
    <hyperlink ref="J41" r:id="rId203" xr:uid="{6B596238-57F7-40D9-BB56-8A1A6FE2DDD9}"/>
    <hyperlink ref="J47" r:id="rId204" xr:uid="{A34FD173-7C1B-4D66-87B3-6AA7A1E6B63F}"/>
    <hyperlink ref="J49" r:id="rId205" location="8221" xr:uid="{57025485-0390-43A6-93B2-4A5EC931586D}"/>
    <hyperlink ref="J52" r:id="rId206" location="8221" xr:uid="{9952CEC5-F9F5-4BD6-BC58-39DF274FA61F}"/>
    <hyperlink ref="J63" r:id="rId207" xr:uid="{1EC079A6-948F-4E61-BE3D-BD77A8083ED2}"/>
    <hyperlink ref="J70" r:id="rId208" xr:uid="{78CFA9A1-664E-4467-9683-C33AFFBF9100}"/>
    <hyperlink ref="J73" r:id="rId209" xr:uid="{DC3F0E79-2535-43C4-BB3E-857F1E2ADBFD}"/>
    <hyperlink ref="J74" r:id="rId210" xr:uid="{238DBD93-B3F0-4863-8856-4555809E84C9}"/>
    <hyperlink ref="J75" r:id="rId211" xr:uid="{9AB528F4-EE6D-4F0D-A5BD-433C4EE50EF1}"/>
    <hyperlink ref="J77" r:id="rId212" xr:uid="{F3FF14D6-E432-4FDF-8C6D-8F2C93706D22}"/>
    <hyperlink ref="J85" r:id="rId213" xr:uid="{68ADF498-1D84-43B0-A305-2A4C5A95C05F}"/>
    <hyperlink ref="J86" r:id="rId214" xr:uid="{F22835CF-515E-48FE-9AE9-6C613E0CE777}"/>
    <hyperlink ref="J88" r:id="rId215" xr:uid="{48D18262-DF10-43A0-86F4-F6DED4730886}"/>
    <hyperlink ref="J89" r:id="rId216" xr:uid="{48FE5E58-EDC1-4AEE-8F84-93521392BA3D}"/>
    <hyperlink ref="J92" r:id="rId217" location="8221" xr:uid="{B017F7D1-B738-4C63-B233-C3BC5836D5EF}"/>
    <hyperlink ref="J93" r:id="rId218" xr:uid="{340A5457-1BCA-4E7E-8000-8FCEEA988EA0}"/>
    <hyperlink ref="J95" r:id="rId219" xr:uid="{FA47D781-7F5C-4737-81FC-89225FEA2A7C}"/>
    <hyperlink ref="J96" r:id="rId220" xr:uid="{AAA4051E-D0B3-4063-9F94-131329D4B62B}"/>
    <hyperlink ref="J97" r:id="rId221" location="8221" xr:uid="{5E1E52AF-DE90-449C-8739-E02D92F644D8}"/>
    <hyperlink ref="J104" r:id="rId222" xr:uid="{52C26B00-41E6-483A-B98B-95C11D043949}"/>
    <hyperlink ref="J107" r:id="rId223" xr:uid="{11B69DC4-AB36-4996-9F97-D37BFE5C0C56}"/>
    <hyperlink ref="J112" r:id="rId224" location="8221" xr:uid="{0EF5CCEC-E2A2-4AF2-942E-5D8C41711F63}"/>
    <hyperlink ref="J115" r:id="rId225" xr:uid="{369435E7-0783-4B7A-B7DE-46157775350F}"/>
    <hyperlink ref="J117" r:id="rId226" xr:uid="{1CE3B72C-7EEE-4EAF-825B-B9BB5EAC6002}"/>
    <hyperlink ref="J120" r:id="rId227" location="8221" xr:uid="{287F7170-F558-4103-BB96-F289974813FB}"/>
    <hyperlink ref="J123" r:id="rId228" xr:uid="{1C7E05F9-FFF0-42AB-8922-F51BDA294CD1}"/>
    <hyperlink ref="J131" r:id="rId229" xr:uid="{22D58661-D6E7-4DBB-B1E0-0B5C50245E8B}"/>
    <hyperlink ref="J132" r:id="rId230" xr:uid="{4DBEB0C7-C360-45F8-9A6B-D0511724BCF7}"/>
    <hyperlink ref="J133" r:id="rId231" xr:uid="{2C9EF446-761F-4984-83DB-7BB399F32664}"/>
    <hyperlink ref="J137" r:id="rId232" xr:uid="{77C72CC1-F013-41F1-A610-5274637A907C}"/>
    <hyperlink ref="J143" r:id="rId233" xr:uid="{AE5BD950-8485-4441-B216-AE9773AB1978}"/>
    <hyperlink ref="J145" r:id="rId234" xr:uid="{EDCBA404-7CB1-4CFA-8E72-DDFAE21F6AB7}"/>
    <hyperlink ref="J151" r:id="rId235" xr:uid="{47D11AB4-F70C-4CFF-B061-F69F792B9B64}"/>
    <hyperlink ref="J152" r:id="rId236" xr:uid="{630FE218-B3C6-4FB6-8729-BB2600558AA7}"/>
    <hyperlink ref="J162" r:id="rId237" xr:uid="{566519AF-BEFE-4F88-889E-1DB598CCE29B}"/>
    <hyperlink ref="J163" r:id="rId238" xr:uid="{05961533-9EA0-40CE-A538-F0845DBB6B8C}"/>
    <hyperlink ref="J167" r:id="rId239" xr:uid="{E0BE9860-3141-4D96-BDD2-A1DAF2EFDCB3}"/>
    <hyperlink ref="J173" r:id="rId240" location="8221" xr:uid="{342E0B03-60EE-436A-B99A-82E44333F7F3}"/>
    <hyperlink ref="J178" r:id="rId241" xr:uid="{29B726EC-0CCA-400E-8FEE-F6EBE3B5D6CC}"/>
    <hyperlink ref="J179" r:id="rId242" xr:uid="{294995AF-A7A1-4AEA-AAC8-47B1D473E8C8}"/>
    <hyperlink ref="J182" r:id="rId243" xr:uid="{0F7BE001-C5DB-4875-8A00-DBF6E0B024C9}"/>
    <hyperlink ref="J185" r:id="rId244" xr:uid="{E874A010-D5E5-4707-8295-E73B47C53BCA}"/>
    <hyperlink ref="J188" r:id="rId245" xr:uid="{13E5A0AF-8749-48BF-A36E-8DA2552293BF}"/>
    <hyperlink ref="J191" r:id="rId246" location="8221" xr:uid="{1E3BED18-3C60-4183-BE0D-175334A8FADB}"/>
    <hyperlink ref="J193" r:id="rId247" xr:uid="{69696BF6-DBBC-451A-B27A-B1398287DA13}"/>
    <hyperlink ref="J194" r:id="rId248" xr:uid="{0DCA37C8-4394-4801-8EB3-1D1022FD1422}"/>
    <hyperlink ref="J195" r:id="rId249" xr:uid="{027D8379-CE3B-4F1E-A627-39DE4BD980B3}"/>
    <hyperlink ref="J200" r:id="rId250" xr:uid="{FF34AC07-5350-4E1F-B09B-61665906C252}"/>
    <hyperlink ref="J202" r:id="rId251" location="8221" xr:uid="{29176A41-18F7-40CD-9D04-D2204834702E}"/>
    <hyperlink ref="J205" r:id="rId252" xr:uid="{962DE7E3-DB34-4883-A364-69E5EE1E8C8C}"/>
    <hyperlink ref="J206" r:id="rId253" location="8221;&amp;%23128525" xr:uid="{2A19D36B-6D15-4722-97CB-52E5A871A360}"/>
    <hyperlink ref="J214" r:id="rId254" xr:uid="{FAF594FF-084E-49C4-A1FC-22685DD808D2}"/>
    <hyperlink ref="J217" r:id="rId255" xr:uid="{D34F07B2-601E-4756-B18F-8DE7E08B2F6B}"/>
    <hyperlink ref="J218" r:id="rId256" xr:uid="{FE08E808-F51E-4395-9791-5DE283EE6424}"/>
    <hyperlink ref="J222" r:id="rId257" xr:uid="{12440424-F6B7-4BC9-B381-C2E1E56345F5}"/>
    <hyperlink ref="J227" r:id="rId258" xr:uid="{3BEBE526-8974-48AA-9F3A-8BD698F2D329}"/>
    <hyperlink ref="J228" r:id="rId259" location="8221;bruh" xr:uid="{417235CD-4A51-4B59-88A6-906AF258FD4D}"/>
    <hyperlink ref="G249" r:id="rId260" xr:uid="{67213F00-ABCB-488A-B5A5-00F6299EFE21}"/>
    <hyperlink ref="G250" r:id="rId261" xr:uid="{4525A4C5-7A4D-46A9-86B6-6685BCE439EA}"/>
    <hyperlink ref="F251" r:id="rId262" xr:uid="{EF2A6A1E-3309-460D-9757-069DEA6F616D}"/>
    <hyperlink ref="G252" r:id="rId263" xr:uid="{29411440-5697-4731-ABF1-95E103B9298A}"/>
    <hyperlink ref="F253" r:id="rId264" xr:uid="{174E7E3C-DAB4-4A18-9E0E-167B3C1C774C}"/>
    <hyperlink ref="F254" r:id="rId265" xr:uid="{C1BD7F8B-B376-42CA-AE58-4B637C2D1720}"/>
    <hyperlink ref="G255" r:id="rId266" xr:uid="{C663253A-15F0-434A-9BE8-F6DE242FE780}"/>
    <hyperlink ref="G256" r:id="rId267" xr:uid="{3EFF60C1-2058-46CB-AE19-0E69A2C8B5D4}"/>
    <hyperlink ref="G257" r:id="rId268" xr:uid="{A64CEA54-E3D2-4274-89E8-84BB94BB944D}"/>
    <hyperlink ref="F258" r:id="rId269" xr:uid="{F6EDA404-2C4C-4EFE-B748-FD0938C3F1DE}"/>
    <hyperlink ref="F259" r:id="rId270" xr:uid="{86FB7E3D-6678-43CA-B076-C7D0DB4BC2CD}"/>
    <hyperlink ref="G260" r:id="rId271" xr:uid="{28916E38-9BCE-4593-82F3-7FE05C71E706}"/>
    <hyperlink ref="F261" r:id="rId272" xr:uid="{6A68BFFE-651F-4373-88EB-4CAFDCB00EF6}"/>
    <hyperlink ref="G262" r:id="rId273" xr:uid="{490F9A7F-A5B6-408B-BCA4-5FFEFF43141B}"/>
    <hyperlink ref="F263" r:id="rId274" xr:uid="{43D8F54E-992F-49EF-8920-6421AAC67E0B}"/>
    <hyperlink ref="G264" r:id="rId275" xr:uid="{52F34A74-7ACD-45D0-B81C-A8FD3AEECA40}"/>
    <hyperlink ref="F265" r:id="rId276" xr:uid="{52E182A0-A9CD-4D90-97C9-ED017AE2F2C1}"/>
    <hyperlink ref="G266" r:id="rId277" xr:uid="{F92E70FE-D10F-498D-BA16-51A4B64F791D}"/>
    <hyperlink ref="F267" r:id="rId278" xr:uid="{164BB213-FB94-487C-96EB-5EC7DCAC50B5}"/>
    <hyperlink ref="J267" r:id="rId279" xr:uid="{98A8F0C1-3673-44EE-B788-9485EF85BD7E}"/>
    <hyperlink ref="G268" r:id="rId280" xr:uid="{0D8BA24E-E69E-4724-B858-3FCE25BD580E}"/>
    <hyperlink ref="F269" r:id="rId281" xr:uid="{4AA7DF19-C349-441C-A11E-B47DD1648EEB}"/>
    <hyperlink ref="G270" r:id="rId282" xr:uid="{FF2BF7C2-AB3C-4CFA-B42C-9B94B51E7E4B}"/>
    <hyperlink ref="J270" r:id="rId283" xr:uid="{1F16318C-AE30-43E4-86B3-888506279B5B}"/>
    <hyperlink ref="F271" r:id="rId284" xr:uid="{FC1AD8B1-C1A2-44C6-A0A6-FD5A280776AF}"/>
    <hyperlink ref="G272" r:id="rId285" xr:uid="{85234604-CAEA-45AC-9D43-943A38ED8DCF}"/>
    <hyperlink ref="F273" r:id="rId286" xr:uid="{371C9BBF-D739-40A8-AC42-0369B377EAD0}"/>
    <hyperlink ref="G274" r:id="rId287" xr:uid="{0FDB8ED9-8586-46FC-B62F-3AFDEF2EB989}"/>
    <hyperlink ref="F275" r:id="rId288" xr:uid="{C01B3E2D-C270-488E-9A2B-C722C7EBB135}"/>
    <hyperlink ref="G276" r:id="rId289" xr:uid="{B2E3CEA2-F0FE-4CE0-B7C4-35D6D2F2FB7E}"/>
    <hyperlink ref="J276" r:id="rId290" location="8221" xr:uid="{0AF5818B-F004-4C8D-AADF-56A030847F9D}"/>
    <hyperlink ref="F277" r:id="rId291" xr:uid="{EE7ABEE6-25CC-4C5D-97FD-AF4F4C11C77A}"/>
    <hyperlink ref="G278" r:id="rId292" xr:uid="{7557C3F1-8B00-4018-93A4-7F148A48A275}"/>
    <hyperlink ref="F279" r:id="rId293" xr:uid="{EF86359C-2036-4307-A507-678BA43E332F}"/>
    <hyperlink ref="G280" r:id="rId294" xr:uid="{D048222E-903A-49B5-AEF2-A99C26CE72B0}"/>
    <hyperlink ref="F281" r:id="rId295" xr:uid="{4DAB4D01-80B0-47FF-8FB8-CE27289EC468}"/>
    <hyperlink ref="G282" r:id="rId296" xr:uid="{B0A7D981-7F96-4BEB-B5B1-1D1677F6E6FF}"/>
    <hyperlink ref="F283" r:id="rId297" xr:uid="{BFE25FCE-DADE-4B60-BCE0-777A8528B11E}"/>
    <hyperlink ref="J283" r:id="rId298" xr:uid="{5EF706F2-2A21-4D4D-A0BA-2EF9738DE41E}"/>
    <hyperlink ref="G284" r:id="rId299" xr:uid="{92EBAC0F-C2D8-4352-A006-D5FE6F59D541}"/>
    <hyperlink ref="F285" r:id="rId300" xr:uid="{A6E84A82-6629-46FB-AB00-EFDE21F35193}"/>
    <hyperlink ref="G286" r:id="rId301" xr:uid="{7F90A415-F43F-40BB-A75A-8BF80E612978}"/>
    <hyperlink ref="F287" r:id="rId302" xr:uid="{6E5B5FEB-1BAD-4CA4-AF5D-737C61F2A972}"/>
    <hyperlink ref="G288" r:id="rId303" xr:uid="{828DADF1-18CF-47A9-A188-59EA20622DB9}"/>
    <hyperlink ref="J288" r:id="rId304" xr:uid="{2B966823-49B1-4160-8312-CE1DEA8A6803}"/>
    <hyperlink ref="F289" r:id="rId305" xr:uid="{A064ACCB-87E2-4145-9624-6344035E2530}"/>
    <hyperlink ref="G290" r:id="rId306" xr:uid="{CFA46663-5369-48D5-8334-C7518439B0B5}"/>
    <hyperlink ref="J290" r:id="rId307" xr:uid="{CA628516-F27A-4DAB-96D1-6D682178B799}"/>
    <hyperlink ref="F291" r:id="rId308" xr:uid="{C29FE070-DCA1-487F-BF72-8F218AB9B579}"/>
    <hyperlink ref="G292" r:id="rId309" xr:uid="{454E544E-9E0C-4CF0-A709-483A563A7A60}"/>
    <hyperlink ref="F293" r:id="rId310" xr:uid="{0FF87EB5-7B51-41BA-84AA-8C54E5902A0E}"/>
    <hyperlink ref="J293" r:id="rId311" xr:uid="{3AAA0660-C8E7-4676-AF51-040DCC58DCA8}"/>
    <hyperlink ref="G294" r:id="rId312" xr:uid="{8412753C-832B-415F-9929-649F18B19091}"/>
    <hyperlink ref="F295" r:id="rId313" xr:uid="{517637F5-6872-4034-9D11-EF6515489583}"/>
    <hyperlink ref="G296" r:id="rId314" xr:uid="{240002D1-AA83-498C-B15F-2DAE26BED595}"/>
    <hyperlink ref="F297" r:id="rId315" xr:uid="{22E0D75E-8FF2-4F18-BBC5-FFD06BAFC995}"/>
    <hyperlink ref="G298" r:id="rId316" xr:uid="{853F9784-7A06-484E-80C3-240065AF1D64}"/>
    <hyperlink ref="F299" r:id="rId317" xr:uid="{68724F9E-1D03-4536-ACED-40F5072DBC9F}"/>
    <hyperlink ref="J299" r:id="rId318" xr:uid="{86031338-9953-413C-9E93-F2E4007295B8}"/>
    <hyperlink ref="G300" r:id="rId319" xr:uid="{E638BB63-0717-42A7-8C05-963B55B68353}"/>
    <hyperlink ref="F301" r:id="rId320" xr:uid="{F75910E9-E6EA-4CDD-A7CE-2374FA9E963F}"/>
    <hyperlink ref="G302" r:id="rId321" xr:uid="{3CA08C0A-BEC5-4CAF-BCE8-D69C2A49AD8F}"/>
    <hyperlink ref="F303" r:id="rId322" xr:uid="{4E607D5B-2C0F-4E92-8142-A003DE53F5BC}"/>
    <hyperlink ref="G304" r:id="rId323" xr:uid="{65D33AF4-896D-4D40-9ADD-5856FFFE1988}"/>
    <hyperlink ref="F305" r:id="rId324" xr:uid="{73F22A49-5BB0-471B-AC44-403A790E1E8C}"/>
    <hyperlink ref="G306" r:id="rId325" xr:uid="{5730691E-1160-4468-9C43-95F201011FBF}"/>
    <hyperlink ref="J306" r:id="rId326" xr:uid="{07E9C395-C21C-4EC1-8F66-0CB12D4C13CF}"/>
    <hyperlink ref="F307" r:id="rId327" xr:uid="{5529A4C5-D059-41F1-83BF-1E72C127980A}"/>
    <hyperlink ref="J307" r:id="rId328" xr:uid="{55C0C646-038E-44D2-BC4A-00FC7489F791}"/>
    <hyperlink ref="G308" r:id="rId329" xr:uid="{FF71EE91-60A4-4B53-8244-A9ECC3630EB7}"/>
    <hyperlink ref="F309" r:id="rId330" xr:uid="{134719B0-28EA-4FB2-8E82-0CDD657E5B74}"/>
    <hyperlink ref="G310" r:id="rId331" xr:uid="{2FF2EC2E-D3DE-407D-B412-226340F08555}"/>
    <hyperlink ref="F311" r:id="rId332" xr:uid="{B1627D23-3469-4920-A0FC-0D3BAB7A06BA}"/>
    <hyperlink ref="G312" r:id="rId333" xr:uid="{0EF83903-FC44-4DEA-AF24-E6591FDE6E01}"/>
    <hyperlink ref="J312" r:id="rId334" xr:uid="{C3C38FA1-E46F-40CE-B6A6-C1B2207A73DC}"/>
    <hyperlink ref="F313" r:id="rId335" xr:uid="{57D75038-AB52-47A3-9EE7-65EA0A025175}"/>
    <hyperlink ref="G314" r:id="rId336" xr:uid="{25CACCB5-B3B5-4586-A4DD-8AD7AE93609A}"/>
    <hyperlink ref="J314" r:id="rId337" xr:uid="{8FF8FC50-C76E-45F5-9919-8A013E89661C}"/>
    <hyperlink ref="F315" r:id="rId338" xr:uid="{9819614D-6924-459F-8874-1462473E4C82}"/>
    <hyperlink ref="G316" r:id="rId339" xr:uid="{BC2D6775-A658-47F2-B604-3F8FC1E2C3FC}"/>
    <hyperlink ref="F317" r:id="rId340" xr:uid="{EE031605-6D35-45EE-BA5C-5F4E2A9DDC2A}"/>
    <hyperlink ref="G318" r:id="rId341" xr:uid="{A38E5768-E23B-43D0-B818-E69323ED983E}"/>
    <hyperlink ref="F319" r:id="rId342" xr:uid="{707D9A14-F434-4EAB-ADE1-29417ED5B7D7}"/>
    <hyperlink ref="G320" r:id="rId343" xr:uid="{A43DAFF3-907F-4A3E-A93A-C5E84590CE71}"/>
    <hyperlink ref="J320" r:id="rId344" location="8221" xr:uid="{4C834B51-2227-4F1B-9CEA-7D6931DB7EFC}"/>
    <hyperlink ref="F321" r:id="rId345" xr:uid="{C60DB034-B722-4871-9F48-407003DE6947}"/>
    <hyperlink ref="G322" r:id="rId346" xr:uid="{FCCCD77A-88C0-4D6E-9E53-25AFB41F360E}"/>
    <hyperlink ref="J322" r:id="rId347" location="8221" xr:uid="{D5693C38-82C3-4139-8446-9F08E464DA02}"/>
    <hyperlink ref="F323" r:id="rId348" xr:uid="{E6168EBD-B259-4497-9C23-2AC8A47AF7B4}"/>
    <hyperlink ref="G324" r:id="rId349" xr:uid="{7DF3B22C-F811-486E-B99D-B37FE1C9166E}"/>
    <hyperlink ref="J324" r:id="rId350" location="8221" xr:uid="{607B2C1D-4EAD-49F4-AFFC-9DA22A1EADDB}"/>
    <hyperlink ref="F325" r:id="rId351" xr:uid="{61F6A30D-8484-4C74-AAB2-893C551972A0}"/>
    <hyperlink ref="G326" r:id="rId352" xr:uid="{9AA04314-56BE-40CF-A1C4-B5314DCE30F2}"/>
    <hyperlink ref="J326" r:id="rId353" xr:uid="{D86BDC00-BDFE-4AB9-8495-6AE3C386F9D6}"/>
    <hyperlink ref="F327" r:id="rId354" xr:uid="{E4FA862F-750A-4D5A-AC30-E52B52F91E92}"/>
    <hyperlink ref="J327" r:id="rId355" xr:uid="{E331FEC2-4DEB-45AD-8FC7-8938E80D267B}"/>
    <hyperlink ref="G328" r:id="rId356" xr:uid="{50033087-2316-4F60-AD50-60F7AB534EEC}"/>
    <hyperlink ref="J328" r:id="rId357" xr:uid="{B094398F-65FC-4531-B183-8D210ED6642D}"/>
    <hyperlink ref="F329" r:id="rId358" xr:uid="{F9F1301A-5789-4891-8A4F-A6CD625C32F6}"/>
    <hyperlink ref="G330" r:id="rId359" xr:uid="{69CAC548-0FF8-4EA7-80FB-BF5DC0FCD380}"/>
    <hyperlink ref="F331" r:id="rId360" xr:uid="{3491D778-F858-4C03-96ED-B0A42A9C04EC}"/>
    <hyperlink ref="G332" r:id="rId361" xr:uid="{9AAE71F3-B7F3-49F6-906F-38623B05F262}"/>
    <hyperlink ref="F333" r:id="rId362" xr:uid="{6EBF9B75-50C9-486E-BD36-EA6A5C940F86}"/>
    <hyperlink ref="J333" r:id="rId363" xr:uid="{C1444FDE-BFFC-4190-8E13-C4F81603B8A5}"/>
    <hyperlink ref="G334" r:id="rId364" xr:uid="{EE50E039-3B74-4F3E-89F5-D260C067256A}"/>
    <hyperlink ref="F335" r:id="rId365" xr:uid="{70324EAF-3D7B-4372-B05B-0A129CC63339}"/>
    <hyperlink ref="J335" r:id="rId366" xr:uid="{FC7D7B36-4569-4672-90F8-38467E61E576}"/>
    <hyperlink ref="G336" r:id="rId367" xr:uid="{0CD94E8C-B90E-4422-89A7-A7300245B1BA}"/>
    <hyperlink ref="F337" r:id="rId368" xr:uid="{074E8A6F-06A5-42E9-83B1-EC91B7BDE6E3}"/>
    <hyperlink ref="G338" r:id="rId369" xr:uid="{7331C376-B7E7-4EB8-B093-148DEF0CAC5E}"/>
    <hyperlink ref="F339" r:id="rId370" xr:uid="{5FD66914-BBAC-4108-9CB9-232C933D901B}"/>
    <hyperlink ref="J339" r:id="rId371" xr:uid="{B97AB086-3522-4E9C-A30B-B1649945723D}"/>
    <hyperlink ref="G340" r:id="rId372" xr:uid="{47F5BD83-726D-4EAA-8657-A6BAD2F03C8A}"/>
    <hyperlink ref="F341" r:id="rId373" xr:uid="{9D3D427D-1031-4D52-96C7-C723D17EA76A}"/>
    <hyperlink ref="J341" r:id="rId374" xr:uid="{06832AA0-FF6A-43D1-A3CD-205C6364C1E9}"/>
    <hyperlink ref="G342" r:id="rId375" xr:uid="{DE216A9E-5093-4312-A583-3C1E9C0CAE14}"/>
    <hyperlink ref="F343" r:id="rId376" xr:uid="{AEBAB7DA-569E-4CAF-8A88-A0CF667CC635}"/>
    <hyperlink ref="G344" r:id="rId377" xr:uid="{40D8465B-7FE1-4052-8D0D-435D0C47D310}"/>
    <hyperlink ref="F345" r:id="rId378" xr:uid="{A8798497-3B73-4C03-8623-F2E7BBE6B93F}"/>
    <hyperlink ref="G346" r:id="rId379" xr:uid="{AF4FF459-3E1B-4577-ABA6-F691573F0014}"/>
    <hyperlink ref="J346" r:id="rId380" location="8221;&amp;%23128514;&amp;%23128514;&amp;%23128514;&amp;%23128514" xr:uid="{D5A352C1-3745-453D-AE62-B0BD354A1A10}"/>
    <hyperlink ref="F347" r:id="rId381" xr:uid="{3F938AA2-6EC7-4EAB-8F6F-F7744D38B930}"/>
    <hyperlink ref="G348" r:id="rId382" xr:uid="{6327EC5C-6C1C-42BB-9EC7-BE6D31295291}"/>
    <hyperlink ref="J348" r:id="rId383" xr:uid="{701A8C6C-F381-4E4F-9ED4-134876711E96}"/>
    <hyperlink ref="F349" r:id="rId384" xr:uid="{B63D2E52-0354-4385-B1AC-DB55F0B36730}"/>
    <hyperlink ref="G350" r:id="rId385" xr:uid="{84C454A0-1A23-4AB9-B63C-75C27CA1D630}"/>
    <hyperlink ref="J350" r:id="rId386" xr:uid="{BE8533BC-F343-4DD5-A4AC-7013AA2606C5}"/>
    <hyperlink ref="F351" r:id="rId387" xr:uid="{5A57FFE7-4915-41AE-9CE9-1B762E89C84F}"/>
    <hyperlink ref="G352" r:id="rId388" xr:uid="{D1C1853C-CEC8-4BF7-A09F-F79DB142C7C6}"/>
    <hyperlink ref="F353" r:id="rId389" xr:uid="{AD250EEC-AA4D-4519-A5E0-41F36455ED3D}"/>
    <hyperlink ref="G354" r:id="rId390" xr:uid="{D855A48C-3B21-462A-9FC8-C6D6B5FD49D1}"/>
    <hyperlink ref="J354" r:id="rId391" location="8221" xr:uid="{C8C1484A-03CF-405C-964E-6FE6375742B3}"/>
    <hyperlink ref="F355" r:id="rId392" xr:uid="{88AE4533-F283-4DB9-B717-BE3B44EB0D33}"/>
    <hyperlink ref="G356" r:id="rId393" xr:uid="{9BE1556C-F85A-4C9D-8E18-BDFC53F8CC34}"/>
    <hyperlink ref="F357" r:id="rId394" xr:uid="{53918302-175A-4975-B276-A548981142C9}"/>
    <hyperlink ref="G358" r:id="rId395" xr:uid="{9599BCBA-54B3-4C52-9AB6-29B86D47C1B6}"/>
    <hyperlink ref="F359" r:id="rId396" xr:uid="{555B5339-E920-4AD8-B1B2-4DB089817C40}"/>
    <hyperlink ref="G360" r:id="rId397" xr:uid="{17452D09-97E2-43ED-82FB-C48CF8B1FD02}"/>
    <hyperlink ref="F361" r:id="rId398" xr:uid="{2AC6FE34-2274-4401-A912-4DB17E2A02EB}"/>
    <hyperlink ref="J361" r:id="rId399" xr:uid="{E8A800C3-0988-4366-ADBE-3E2FDD11D8ED}"/>
    <hyperlink ref="G362" r:id="rId400" xr:uid="{45CC148E-6EE5-493B-934B-EEC79F8C6E52}"/>
    <hyperlink ref="F363" r:id="rId401" xr:uid="{D8D10F98-E0A6-4B64-AA22-6CC0DBF82C22}"/>
    <hyperlink ref="G364" r:id="rId402" xr:uid="{E12E0062-1E68-4C34-8AC8-29E1086673CD}"/>
    <hyperlink ref="F365" r:id="rId403" xr:uid="{7541D70E-A5E8-44A1-93DE-BE014CA02396}"/>
    <hyperlink ref="G366" r:id="rId404" xr:uid="{28A45C18-E177-4C0A-90E1-B90BF428C84B}"/>
    <hyperlink ref="F367" r:id="rId405" xr:uid="{F8F53D99-DE97-45F9-BA22-B37EBBEEDB46}"/>
    <hyperlink ref="G368" r:id="rId406" xr:uid="{1D3EE6E1-BCEC-4BD0-B50F-3A4E70211795}"/>
    <hyperlink ref="F369" r:id="rId407" xr:uid="{9341A885-5A31-4F36-A97E-3867194D856B}"/>
    <hyperlink ref="G370" r:id="rId408" xr:uid="{6477EA57-8C08-4E5B-9216-7DBC0BF1398A}"/>
    <hyperlink ref="F371" r:id="rId409" xr:uid="{0A7A397A-2412-42A3-9212-C29AE62E77D1}"/>
    <hyperlink ref="J371" r:id="rId410" location="8221" xr:uid="{0DBD2DF4-9E5E-48CC-83A7-DA18A76A75A1}"/>
    <hyperlink ref="G372" r:id="rId411" xr:uid="{8A05193C-E52D-4132-BBA4-65357D6F3A0C}"/>
    <hyperlink ref="F373" r:id="rId412" xr:uid="{0DB88769-22C6-42BA-A10A-DB693E7A8907}"/>
    <hyperlink ref="G374" r:id="rId413" xr:uid="{E3842634-2D3B-4018-B023-E26391756C47}"/>
    <hyperlink ref="F375" r:id="rId414" xr:uid="{23A978CA-EEC6-4A66-A000-3222A61A0D67}"/>
    <hyperlink ref="G376" r:id="rId415" xr:uid="{B9594798-7838-4D7C-AEFF-E0CB1947CC8C}"/>
    <hyperlink ref="F377" r:id="rId416" xr:uid="{3F47D1FC-42F3-41F2-946C-0CEE6D6F72BC}"/>
    <hyperlink ref="G378" r:id="rId417" xr:uid="{18C37F0E-CC91-4E41-80F5-28295122C794}"/>
    <hyperlink ref="J378" r:id="rId418" location="8221" xr:uid="{0663D623-ADB0-496D-86ED-16B9732138AB}"/>
    <hyperlink ref="F379" r:id="rId419" xr:uid="{2ABA2CE9-68B6-474A-A8E8-B96FCD5ECF03}"/>
    <hyperlink ref="G380" r:id="rId420" xr:uid="{0A22E04E-56B1-4CA1-9C7D-1FD5B0E4755F}"/>
    <hyperlink ref="F381" r:id="rId421" xr:uid="{EDC50799-EB53-455D-9D33-DAF67B066F40}"/>
    <hyperlink ref="G382" r:id="rId422" xr:uid="{5B33793C-A90B-41CB-AAC2-75E3FF52847C}"/>
    <hyperlink ref="F383" r:id="rId423" xr:uid="{E507A5CB-9A3B-4F46-A85F-8C83570C4447}"/>
    <hyperlink ref="G384" r:id="rId424" xr:uid="{05793A72-A6F7-4E02-961B-2F22E09511B8}"/>
    <hyperlink ref="F385" r:id="rId425" xr:uid="{CAA40CDC-3C0D-48CF-9749-B747283AB94B}"/>
    <hyperlink ref="G386" r:id="rId426" xr:uid="{8C4AC08D-E416-4EC1-B80A-6B535F66BBC7}"/>
    <hyperlink ref="F387" r:id="rId427" xr:uid="{0A63BD7F-0175-4465-A86D-63036FAA788C}"/>
    <hyperlink ref="G388" r:id="rId428" xr:uid="{47EFD87A-FACA-4CFD-A17F-327EA157FC23}"/>
    <hyperlink ref="F389" r:id="rId429" xr:uid="{E78A866F-4FD1-4021-A3E4-9EAB481C2F44}"/>
    <hyperlink ref="G390" r:id="rId430" xr:uid="{B6596C1F-11EA-4157-A75E-5231DFBBE5FB}"/>
    <hyperlink ref="F391" r:id="rId431" xr:uid="{7560DA83-9735-438C-8D8E-ECD1B34A248E}"/>
    <hyperlink ref="G392" r:id="rId432" xr:uid="{6FEFE6DB-343F-4891-9C0B-C93BCB106C91}"/>
    <hyperlink ref="F393" r:id="rId433" xr:uid="{A6536D04-9341-45CB-A764-3B1AE83385A7}"/>
    <hyperlink ref="G394" r:id="rId434" xr:uid="{30C6E865-787A-447C-BF9D-624D91A8A138}"/>
    <hyperlink ref="F395" r:id="rId435" xr:uid="{53EF36CA-B3B7-4B49-AFAE-D86946BFF0E8}"/>
    <hyperlink ref="J395" r:id="rId436" xr:uid="{AE3D930C-F73A-4451-9D48-8DA28DCA576B}"/>
    <hyperlink ref="G396" r:id="rId437" xr:uid="{6E4B7EAF-72BA-4151-AA01-E6406D2E9D1B}"/>
    <hyperlink ref="F397" r:id="rId438" xr:uid="{B7C542AD-567C-4586-BD85-0AA5668C9A54}"/>
    <hyperlink ref="G398" r:id="rId439" xr:uid="{5836C0CE-A31A-48B4-B128-EB4B9D5D294F}"/>
    <hyperlink ref="F399" r:id="rId440" xr:uid="{D6EC13C4-B998-49A5-A92D-E34103BDBEE6}"/>
    <hyperlink ref="G400" r:id="rId441" xr:uid="{88F4F3F4-2417-4ADB-98A7-B204F4B77348}"/>
    <hyperlink ref="F401" r:id="rId442" xr:uid="{CF29A9C5-7936-43C8-88DC-729D80C95457}"/>
    <hyperlink ref="G402" r:id="rId443" xr:uid="{C3E8A2EB-8C14-495B-A44D-4602C807F3B2}"/>
    <hyperlink ref="F403" r:id="rId444" xr:uid="{71EAB34F-D714-4CFE-A47B-DDEEBB611FBD}"/>
    <hyperlink ref="J403" r:id="rId445" xr:uid="{DF96F621-7897-4FD3-9F01-9B76934870A8}"/>
    <hyperlink ref="G404" r:id="rId446" xr:uid="{08E00100-75E9-47C3-AEEB-85756C0D764B}"/>
    <hyperlink ref="F405" r:id="rId447" xr:uid="{20404559-A535-4687-BF79-57669553E580}"/>
    <hyperlink ref="G406" r:id="rId448" xr:uid="{79B165E4-E906-46BF-BFAE-A0446F07BE32}"/>
    <hyperlink ref="F407" r:id="rId449" xr:uid="{7690648F-444B-4DC1-A90F-2094F741A202}"/>
    <hyperlink ref="G408" r:id="rId450" xr:uid="{B55C284D-DD5F-453C-8B35-20532F7D3CAD}"/>
    <hyperlink ref="F409" r:id="rId451" xr:uid="{92FB3D7B-2E8A-4F35-86F8-5EC91C0EF268}"/>
    <hyperlink ref="G410" r:id="rId452" xr:uid="{31CDC62A-3E73-4641-B9FC-BCCAFAD628DC}"/>
    <hyperlink ref="F411" r:id="rId453" xr:uid="{ACF0F5AE-0A51-40CC-92A5-2A6EC21DFB36}"/>
    <hyperlink ref="G412" r:id="rId454" xr:uid="{3141B21B-CE79-4220-AB5C-8B43E8C1B7EF}"/>
    <hyperlink ref="F413" r:id="rId455" xr:uid="{4814EA17-3333-40E6-9FA5-902C6D2CAE7D}"/>
    <hyperlink ref="G414" r:id="rId456" xr:uid="{664553D7-353B-45AF-B428-205952CF85B6}"/>
    <hyperlink ref="F415" r:id="rId457" xr:uid="{326F8E6D-BA23-40FA-A9BC-4B3579B475CC}"/>
    <hyperlink ref="J415" r:id="rId458" location="8221;&amp;%23128128" xr:uid="{8BA84103-268B-491C-959E-7C300FA7A73B}"/>
    <hyperlink ref="G416" r:id="rId459" xr:uid="{62553972-04CD-4E25-BF0A-2480717EA0B5}"/>
    <hyperlink ref="F417" r:id="rId460" xr:uid="{3D054378-18CB-48C8-8721-6F6FEDD03242}"/>
    <hyperlink ref="J417" r:id="rId461" xr:uid="{BA04D877-1F0F-46B3-AD88-973BCC2FA152}"/>
    <hyperlink ref="G418" r:id="rId462" xr:uid="{FCE3039A-5647-4DCF-BAE5-E1DE83ABA909}"/>
    <hyperlink ref="F419" r:id="rId463" xr:uid="{CB6B193B-E8AB-4DD8-A087-AEE6808C65FE}"/>
    <hyperlink ref="J419" r:id="rId464" xr:uid="{640F276F-AE8D-406C-AE02-67BD9E2CA99A}"/>
    <hyperlink ref="G420" r:id="rId465" xr:uid="{5F43DBCB-68A6-4CC8-BCF6-B9C691C3928E}"/>
    <hyperlink ref="F421" r:id="rId466" xr:uid="{499B6BAE-8C9D-4BAE-BDA8-6896FEC6B46F}"/>
    <hyperlink ref="G422" r:id="rId467" xr:uid="{3AB1EDAA-E5E4-4351-BDBE-0148F578176F}"/>
    <hyperlink ref="J422" r:id="rId468" xr:uid="{8F703926-8279-41EF-9A25-FC7761CF1764}"/>
    <hyperlink ref="F423" r:id="rId469" xr:uid="{1753342D-F405-42CC-8DDE-B9C38DD72F3A}"/>
    <hyperlink ref="J423" r:id="rId470" xr:uid="{32F245E1-4526-40CD-8F7E-A4016AE5B03A}"/>
    <hyperlink ref="G424" r:id="rId471" xr:uid="{F01A0691-B5E7-41E3-9B30-615F9EF3B38A}"/>
    <hyperlink ref="J424" r:id="rId472" xr:uid="{6FD09D1A-99E6-46B4-B25E-57C98C9F4177}"/>
    <hyperlink ref="F425" r:id="rId473" xr:uid="{95A2ADB8-FB87-409F-9CFB-2ACAD577ACE0}"/>
    <hyperlink ref="G426" r:id="rId474" xr:uid="{AE7B8934-E0F2-452A-9B41-1DBA8D4BD683}"/>
    <hyperlink ref="F427" r:id="rId475" xr:uid="{4FCD9C9F-E5E1-491E-86B0-42D69F236E23}"/>
    <hyperlink ref="G428" r:id="rId476" xr:uid="{C68634FB-9817-4246-9FCA-5B2AF7C830AE}"/>
    <hyperlink ref="F429" r:id="rId477" xr:uid="{DD5D5B80-70D2-41EE-B118-3A4CE1677840}"/>
    <hyperlink ref="G430" r:id="rId478" xr:uid="{D7B2EB3F-6737-4FA9-9700-0371402E2113}"/>
    <hyperlink ref="F431" r:id="rId479" xr:uid="{E4257FEF-DDE9-4324-AF51-C2E4B7A5BD66}"/>
    <hyperlink ref="G432" r:id="rId480" xr:uid="{22E6B788-F6CD-4462-9E14-EC6A9615361E}"/>
    <hyperlink ref="F433" r:id="rId481" xr:uid="{DF8EAA80-5BB4-4016-BE74-517CD4739E08}"/>
    <hyperlink ref="G434" r:id="rId482" xr:uid="{5AC23BAE-2D76-4F0C-A4BC-EA68F4D73D1E}"/>
    <hyperlink ref="F435" r:id="rId483" xr:uid="{7DF34420-B330-4887-9395-452BDED7C677}"/>
    <hyperlink ref="G436" r:id="rId484" xr:uid="{10EFDB16-5502-4DBA-B15D-ABE414DB98BB}"/>
    <hyperlink ref="F437" r:id="rId485" xr:uid="{84DF430B-8DB3-4BC2-ACD4-9A9A00E7A590}"/>
    <hyperlink ref="G438" r:id="rId486" xr:uid="{ADD6D1AA-9950-4AFC-8DCC-E3748B26B132}"/>
    <hyperlink ref="F439" r:id="rId487" xr:uid="{D6B5922F-9318-488A-AF9A-320D7239E5E5}"/>
    <hyperlink ref="G440" r:id="rId488" xr:uid="{92EBD20B-AE44-4861-BA70-C0F06DDCEE00}"/>
    <hyperlink ref="F441" r:id="rId489" xr:uid="{0870E165-A365-450F-AE03-518A3F721C90}"/>
    <hyperlink ref="G442" r:id="rId490" xr:uid="{5130CF82-1104-48B5-80A4-5DA800BD0B72}"/>
    <hyperlink ref="F443" r:id="rId491" xr:uid="{ACBCD675-0140-49EB-BEC4-4C12259E261D}"/>
    <hyperlink ref="G444" r:id="rId492" xr:uid="{D46EBA10-85D7-40F2-8E6A-DE319BC9C5D6}"/>
    <hyperlink ref="F445" r:id="rId493" xr:uid="{A2BD31A3-E5E6-4A75-B7BE-8FD6AEB32C7D}"/>
    <hyperlink ref="G446" r:id="rId494" xr:uid="{F9F9567C-2DE9-4BE7-9B22-D9AC7AA74189}"/>
    <hyperlink ref="J446" r:id="rId495" xr:uid="{614276BE-2AF1-4DC5-B644-3DE54BEF8ED1}"/>
    <hyperlink ref="F447" r:id="rId496" xr:uid="{48D4FE0A-98FB-40F3-AA0E-4BA03871C376}"/>
    <hyperlink ref="G448" r:id="rId497" xr:uid="{4609E19A-2FEC-4901-A9F2-260B915DDF3E}"/>
    <hyperlink ref="F449" r:id="rId498" xr:uid="{20559CB7-CD48-48AF-A32E-BC763758538A}"/>
    <hyperlink ref="G450" r:id="rId499" xr:uid="{264CC66D-66DE-4D6D-9C8C-9DE985B6AE9B}"/>
    <hyperlink ref="F451" r:id="rId500" xr:uid="{594DB2F5-9A55-460E-BEE2-D769825FD632}"/>
    <hyperlink ref="G452" r:id="rId501" xr:uid="{CE179CB6-D175-4411-826C-EED9DBACA03D}"/>
    <hyperlink ref="F453" r:id="rId502" xr:uid="{2950918E-0963-4204-80E8-B131B5017874}"/>
    <hyperlink ref="G454" r:id="rId503" xr:uid="{90D09E0E-E44F-4CF6-80AF-B316C7A432B2}"/>
    <hyperlink ref="F455" r:id="rId504" xr:uid="{FAEFF048-F446-46B9-B7B4-279A02E8E78F}"/>
    <hyperlink ref="G456" r:id="rId505" xr:uid="{DA6E8961-AC78-440D-AC03-8103106A6986}"/>
    <hyperlink ref="F457" r:id="rId506" xr:uid="{89D9EEBA-033F-4EF1-869C-A6E4F5785578}"/>
    <hyperlink ref="G458" r:id="rId507" xr:uid="{7BAB2F06-9BEE-47B8-9EA4-6BC3A220AC93}"/>
    <hyperlink ref="F459" r:id="rId508" xr:uid="{9DD192A9-B6B0-4800-BEAD-1B553E479752}"/>
    <hyperlink ref="J460" r:id="rId509" display="https://media.textnow.com/?t=eyJ0eXAiOiJKV1QiLCJhbGciOiJIUzI1NiJ9.eyJ1c2VybmFtZSI6InRoaXNpc2RmaXIiLCJrZXkiOiIzNzNjMmY4My03NWIyLTQxNmQtODg0Ny1jYmM3MjkzMjVlZGFfMTkxOTQ0NjM4MTZfKzE5MTkyOTQ3MTgwLndhdiJ9.EKiJzF0ln2bBFheBq6DsIJEC5v3uaP8lV_ZgDXK5es4&amp;h=373c2f83-75b2-416d-8847-cbc729325eda_19194463816_%2B19192947180.wav" xr:uid="{21C94F24-828E-4DC2-BF2E-2288D7451925}"/>
    <hyperlink ref="J461" r:id="rId510" display="https://media.textnow.com/?t=eyJ0eXAiOiJKV1QiLCJhbGciOiJIUzI1NiJ9.eyJ1c2VybmFtZSI6InRoaXNpc2RmaXIiLCJrZXkiOiI4OWQ1NmMyMC1hMDEyLTRjYjAtYTBkNC0wOTc4NjcxZjc5YjRfMTkxOTQ0NjM4MTZfKzE5MTkyOTQ1OTgwLndhdiJ9.D3dGvgwy1xhxc69xvmOmWbJbA_uStpn2x1RekvcLE34&amp;h=89d56c20-a012-4cb0-a0d4-0978671f79b4_19194463816_%2B19192945980.wav" xr:uid="{3D22CCAA-2335-4BE5-B463-96F7E6A385BE}"/>
    <hyperlink ref="J462" r:id="rId511" display="https://media.textnow.com/?t=eyJ0eXAiOiJKV1QiLCJhbGciOiJIUzI1NiJ9.eyJ1c2VybmFtZSI6InRoaXNpc2RmaXIiLCJrZXkiOiJiNzI4YWVlMi02YzE2LTQwMDUtOWUxZi02NGVmYTk0NzBkYjhfMTkxOTQ0NjM4MTZfKzE5MTkyOTQ1MzIyLndhdiJ9.SOS3B6fTu4cpLylimnCI4rD-XTv0GJMo44sr81Co9_s&amp;h=b728aee2-6c16-4005-9e1f-64efa9470db8_19194463816_%2B19192945322.wav" xr:uid="{50D0934B-1D44-49AD-ACB6-10BCDED85B1F}"/>
    <hyperlink ref="J463" r:id="rId512" display="https://media.textnow.com/?t=eyJ0eXAiOiJKV1QiLCJhbGciOiJIUzI1NiJ9.eyJ1c2VybmFtZSI6InRoaXNpc2RmaXIiLCJrZXkiOiI4YTcxNWNiNC0zYjYzLTQ1MzctOWVmMC1kYjMzMjFiMDBkNzNfMTkxOTQ0NjM4MTZfKzE5MTkyOTQ0OTEwLndhdiJ9.Ufwe1cXmmRnfCTCeY0Q_gSEQ3hnbtZM1Za5bz63GxyI&amp;h=8a715cb4-3b63-4537-9ef0-db3321b00d73_19194463816_%2B19192944910.wav" xr:uid="{FD4BF5FA-7EF1-422B-A5E8-5C51A51F37E9}"/>
    <hyperlink ref="J465" r:id="rId513" display="https://media.textnow.com/?t=eyJ0eXAiOiJKV1QiLCJhbGciOiJIUzI1NiJ9.eyJ1c2VybmFtZSI6InRoaXNpc2RmaXIiLCJrZXkiOiIzNGUxNzg3NS1lMjgzLTRlMzktYmQ3ZC0xNjc4ZDczM2Q0OTVfMTkxOTQ0NjM4MTZfKzE5MTkyOTQzNDAzLndhdiJ9.n6zWH0bCdPTGd7pxGPjfWd26LTwcNm-FGDdv048fmwc&amp;h=34e17875-e283-4e39-bd7d-1678d733d495_19194463816_%2B19192943403.wav" xr:uid="{4BB27DB1-AF7C-4C95-9B29-2F97A2445F7E}"/>
    <hyperlink ref="J466" r:id="rId514" display="https://media.textnow.com/?t=eyJ0eXAiOiJKV1QiLCJhbGciOiJIUzI1NiJ9.eyJ1c2VybmFtZSI6InRoaXNpc2RmaXIiLCJrZXkiOiIxMjQ2OWVkZS03YmI2LTQxNjktYjliMS0xNDY1MzBlZmMyNDhfMTkxOTQ0NjM4MTZfKzE5MTkyOTQyMTE0LndhdiJ9.LLY3ZTJQulm9NXyKIsW2uPqUaXVRNyDyyQi6wth7dTA&amp;h=12469ede-7bb6-4169-b9b1-146530efc248_19194463816_%2B19192942114.wav" xr:uid="{ACC8CA5C-A9EA-435A-96BB-397EBB8DF759}"/>
    <hyperlink ref="J467" r:id="rId515" display="https://media.textnow.com/?t=eyJ0eXAiOiJKV1QiLCJhbGciOiJIUzI1NiJ9.eyJ1c2VybmFtZSI6InRoaXNpc2RmaXIiLCJrZXkiOiIxMzAzZGNhMy0xYjE3LTQ5ZjMtYmQxYS05OWQ5ZDE2MDIxNmNfMTkxOTQ0NjM4MTZfKzE5MTkyOTQxMjM4LndhdiJ9.sVSFqH-RAsdqWXW7FlaijxeSe0TTW4IO855Xq9Gfxjs&amp;h=1303dca3-1b17-49f3-bd1a-99d9d160216c_19194463816_%2B19192941238.wav" xr:uid="{0F2B70B9-D394-494B-8171-495B91580D76}"/>
    <hyperlink ref="J470" r:id="rId516" display="https://media.textnow.com/?t=eyJ0eXAiOiJKV1QiLCJhbGciOiJIUzI1NiJ9.eyJ1c2VybmFtZSI6InRoaXNpc2RmaXIiLCJrZXkiOiJiNTY3NmI5ZS0xMTJkLTQxZGQtYTg3MS1kMzNlNGQ2ZGNhMDlfMTk4NDIzNTIwNTRfKzEyMDI0OTUxMzEyLndhdiJ9.dMt2Bxggr5x16bZGau60ccZ3f72vFKA7htjW1AND4io&amp;h=b5676b9e-112d-41dd-a871-d33e4d6dca09_19842352054_%2B12024951312.wav" xr:uid="{4B7CDCB0-E136-46B4-9873-D1BCBE65010E}"/>
    <hyperlink ref="J471" r:id="rId517" display="https://media.textnow.com/?t=eyJ0eXAiOiJKV1QiLCJhbGciOiJIUzI1NiJ9.eyJ1c2VybmFtZSI6InRoaXNpc2RmaXIiLCJrZXkiOiIzODZjNDllNS1lMWJlLTQyZjItOWVlZi0zZDM0ZjYyNTcyNTRfMTk4NDIzNTIwNTRfKzEyMDI0OTUzNjI3LndhdiJ9.m7H_rAhfb9RFDUBVDpvhTXmIdjR845Cknly35uywbZE&amp;h=386c49e5-e1be-42f2-9eef-3d34f6257254_19842352054_%2B12024953627.wav" xr:uid="{E41259C8-97E2-4F87-8013-A66AC0B2B1CA}"/>
    <hyperlink ref="J472" r:id="rId518" display="https://media.textnow.com/?t=eyJ0eXAiOiJKV1QiLCJhbGciOiJIUzI1NiJ9.eyJ1c2VybmFtZSI6InRoaXNpc2RmaXIiLCJrZXkiOiI4NDhiYmQ2My1iYWRmLTRmYzAtYjEwNC1mNWU4ZmE1ODE0MGNfMTk4NDIzNTIwNTRfKzEyMDI0OTU1NjE0LndhdiJ9.CsHGSCgGOEiRwi40wKju7AOwLYnPY7_JD4ejUVRsBTs&amp;h=848bbd63-badf-4fc0-b104-f5e8fa58140c_19842352054_%2B12024955614.wav" xr:uid="{EFE7584F-0D17-4337-A661-F7C43C2D339E}"/>
    <hyperlink ref="J477" r:id="rId519" xr:uid="{76EB60AD-EE4A-484C-AE29-4A9A21B5AEFF}"/>
    <hyperlink ref="J480" r:id="rId520" xr:uid="{9B26F671-84A1-43F1-BDBA-51E3561758B7}"/>
    <hyperlink ref="J485" r:id="rId521" xr:uid="{B8992A81-31AD-4FD7-9233-61AF4FAE97F7}"/>
    <hyperlink ref="J487" r:id="rId522" xr:uid="{EB84EAFE-3A7E-42E3-AB7A-5372DAAC6317}"/>
    <hyperlink ref="J488" r:id="rId523" xr:uid="{D2698302-E36B-40E8-915E-CA105DB9CF69}"/>
    <hyperlink ref="J492" r:id="rId524" xr:uid="{00734936-8A00-4FDD-ADF8-27806C59B762}"/>
    <hyperlink ref="J494" r:id="rId525" xr:uid="{E7A3DACF-8AD7-4075-A71C-223C9E217C04}"/>
    <hyperlink ref="J502" r:id="rId526" xr:uid="{B06E0524-4D87-4689-8F6C-96B2C92BF317}"/>
    <hyperlink ref="J503" r:id="rId527" location="8221" xr:uid="{D8B1C890-AC1D-42AB-8ED5-BEEB1FFDFC33}"/>
    <hyperlink ref="J507" r:id="rId528" xr:uid="{22AAF087-FCF5-41F2-9486-9E5E727DAAFF}"/>
    <hyperlink ref="J508" r:id="rId529" location="8221" xr:uid="{05119D9F-13EC-4D73-97DD-60581EB8F80C}"/>
    <hyperlink ref="J509" r:id="rId530" xr:uid="{C2D96071-A845-4EB1-ADB5-C8F73505CEE1}"/>
    <hyperlink ref="J515" r:id="rId531" xr:uid="{97809693-E0F2-4F70-8688-60BE3DA97780}"/>
    <hyperlink ref="J520" r:id="rId532" location="8221" xr:uid="{78C73767-BCAA-4F1D-882C-CE066324ED3C}"/>
    <hyperlink ref="J524" r:id="rId533" xr:uid="{698B75B2-E5B0-4F32-ADEF-AF8C42C347F1}"/>
    <hyperlink ref="J525" r:id="rId534" xr:uid="{0C524EEC-8B29-4C0C-BBBD-D5BAF336CEDA}"/>
    <hyperlink ref="J526" r:id="rId535" xr:uid="{8241BB90-9A56-406D-A0FF-2BEBA38F59F6}"/>
    <hyperlink ref="J527" r:id="rId536" xr:uid="{7CA3A280-C858-4A0B-8063-2E28E22D6DFC}"/>
    <hyperlink ref="J528" r:id="rId537" xr:uid="{3FB44709-2053-41D2-ACCA-774D733F61C1}"/>
    <hyperlink ref="J530" r:id="rId538" xr:uid="{1701AB03-167F-4457-9E0B-0FFFAFDE8D3E}"/>
    <hyperlink ref="J532" r:id="rId539" xr:uid="{3108D3F2-BA9D-42C5-B1FD-9390804B3859}"/>
    <hyperlink ref="J533" r:id="rId540" xr:uid="{14808647-F696-4793-AE5C-A00AD0434261}"/>
    <hyperlink ref="J534" r:id="rId541" location="8221" xr:uid="{B716D228-DEE4-4AF2-BAFE-DD5E8F02BDEF}"/>
    <hyperlink ref="J538" r:id="rId542" xr:uid="{816363CD-1AC6-49E1-8C78-676B3D82688E}"/>
    <hyperlink ref="J540" r:id="rId543" xr:uid="{1CE3E410-5299-470B-ABB1-284D30B23BCE}"/>
    <hyperlink ref="J543" r:id="rId544" location="8221" xr:uid="{10291BDE-76CF-4363-BE78-F7009E2B0CEB}"/>
    <hyperlink ref="J547" r:id="rId545" location="8221" xr:uid="{10AC71AF-E5EC-4861-AD70-A0820B3C9C66}"/>
    <hyperlink ref="J553" r:id="rId546" location="8221" xr:uid="{74782643-EA7A-4632-8142-FE3393527C3D}"/>
    <hyperlink ref="J558" r:id="rId547" location="8221" xr:uid="{B1F0E02D-C560-418D-9955-8820EF46017A}"/>
    <hyperlink ref="J560" r:id="rId548" xr:uid="{2EACADCC-D59B-4A7C-BBC0-2E978C3A3210}"/>
    <hyperlink ref="J564" r:id="rId549" xr:uid="{0E63393E-EE22-4728-B3FD-7509F6F27F70}"/>
    <hyperlink ref="J567" r:id="rId550" xr:uid="{9364A6F9-A98F-406F-BE72-CCE68B26A873}"/>
    <hyperlink ref="J568" r:id="rId551" xr:uid="{AD4D1D1E-86F6-448B-849B-75D255851DA7}"/>
    <hyperlink ref="J580" r:id="rId552" xr:uid="{F32C8669-1305-4F89-A5E1-175C1316D833}"/>
    <hyperlink ref="J587" r:id="rId553" xr:uid="{351E8AE7-14B7-4794-A1F0-7B9912D2AB01}"/>
    <hyperlink ref="J594" r:id="rId554" xr:uid="{9D26AF50-2485-4865-B964-6584DF0D72B3}"/>
    <hyperlink ref="J606" r:id="rId555" xr:uid="{7A8D2CB8-A089-4CB1-812E-9252FF3E9740}"/>
    <hyperlink ref="J613" r:id="rId556" xr:uid="{279593AF-8CE0-4E81-8EC0-00DD5CDCE39B}"/>
    <hyperlink ref="J614" r:id="rId557" location="8221" xr:uid="{E27F2E44-340B-43F9-B29C-538F869D0D82}"/>
    <hyperlink ref="J615" r:id="rId558" xr:uid="{EE1AD3E8-2CA2-4918-B5C1-F59DA8C777C8}"/>
    <hyperlink ref="J622" r:id="rId559" location="8221" xr:uid="{51F381DE-FF38-421F-8599-6F8837875D44}"/>
    <hyperlink ref="J625" r:id="rId560" xr:uid="{8D9CA83E-DB08-4388-8B1A-BA2CD6221831}"/>
    <hyperlink ref="J626" r:id="rId561" xr:uid="{FDEE07DC-FFD0-4409-9742-9DAE53DC302F}"/>
    <hyperlink ref="J630" r:id="rId562" xr:uid="{60E2638B-47E9-4325-85A2-5DBFF8A70E79}"/>
    <hyperlink ref="J635" r:id="rId563" xr:uid="{631603F2-127E-4B7E-A4BC-6D79D77B8F75}"/>
    <hyperlink ref="J637" r:id="rId564" xr:uid="{7A510FA0-2415-4997-9696-1EC84899F8E0}"/>
    <hyperlink ref="J638" r:id="rId565" xr:uid="{A8B10AFF-1E87-451A-9708-5C350E6B6B18}"/>
    <hyperlink ref="J642" r:id="rId566" xr:uid="{F3DC923F-0BFA-4350-AAC9-D04BF122ED55}"/>
    <hyperlink ref="J643" r:id="rId567" xr:uid="{07C8A420-C9F7-4C7A-B74C-406316312A9B}"/>
    <hyperlink ref="J645" r:id="rId568" xr:uid="{EB587F21-23CA-45B0-B74E-567457ACD3AB}"/>
    <hyperlink ref="J647" r:id="rId569" location="8221" xr:uid="{E83C5356-97F0-4B8F-A378-2E2FAE614498}"/>
    <hyperlink ref="J657" r:id="rId570" xr:uid="{C046103E-68BA-4FEA-B7E8-9904EA98E3C4}"/>
    <hyperlink ref="J658" r:id="rId571" xr:uid="{1B38466A-2512-4F49-B545-361A860AE821}"/>
    <hyperlink ref="J659" r:id="rId572" xr:uid="{44FFD918-4CE0-4F98-BB98-C077D868692A}"/>
    <hyperlink ref="J666" r:id="rId573" xr:uid="{61E30DF0-1764-49FB-A0B8-899E5165FD87}"/>
    <hyperlink ref="J667" r:id="rId574" xr:uid="{4D525B69-EB09-4B2B-AD92-2F888BD4FB33}"/>
    <hyperlink ref="J669" r:id="rId575" xr:uid="{0FFC21FB-FD87-4A57-B880-9139F5808277}"/>
    <hyperlink ref="J671" r:id="rId576" location="8221" xr:uid="{92CD8A10-84AC-4E24-AB47-990CF729AD22}"/>
    <hyperlink ref="J673" r:id="rId577" xr:uid="{D3216E1C-52CA-4E88-AF38-7466F728CFFD}"/>
    <hyperlink ref="J682" r:id="rId578" xr:uid="{467FAC80-E970-452E-94CB-26A8A87A1A4E}"/>
    <hyperlink ref="J686" r:id="rId579" xr:uid="{34B3D631-F734-4399-B05A-FC3549858D89}"/>
    <hyperlink ref="J691" r:id="rId580" xr:uid="{B2F887C2-2970-4E95-AB1F-568B9793BDA5}"/>
    <hyperlink ref="J692" r:id="rId581" xr:uid="{A69B3872-5E1C-494F-A2CA-DFE6E4FA72AB}"/>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C78EE-F311-4AA1-A8BE-441FE899A955}">
  <dimension ref="A1:Z721"/>
  <sheetViews>
    <sheetView topLeftCell="K1" workbookViewId="0"/>
  </sheetViews>
  <sheetFormatPr baseColWidth="10" defaultColWidth="8.83203125" defaultRowHeight="15" x14ac:dyDescent="0.2"/>
  <cols>
    <col min="10" max="10" width="28" customWidth="1"/>
    <col min="13" max="13" width="15.5" customWidth="1"/>
    <col min="16" max="16" width="51" customWidth="1"/>
  </cols>
  <sheetData>
    <row r="1" spans="1:26" ht="84" x14ac:dyDescent="0.2">
      <c r="A1" s="1" t="s">
        <v>119</v>
      </c>
      <c r="B1" s="1" t="s">
        <v>120</v>
      </c>
      <c r="C1" s="1" t="s">
        <v>121</v>
      </c>
      <c r="D1" s="1" t="s">
        <v>122</v>
      </c>
      <c r="E1" s="1" t="s">
        <v>123</v>
      </c>
      <c r="F1" s="1" t="s">
        <v>124</v>
      </c>
      <c r="G1" s="1" t="s">
        <v>125</v>
      </c>
      <c r="H1" s="1" t="s">
        <v>127</v>
      </c>
      <c r="I1" s="1" t="s">
        <v>128</v>
      </c>
      <c r="J1" s="1" t="s">
        <v>126</v>
      </c>
      <c r="K1" s="1" t="s">
        <v>3</v>
      </c>
      <c r="L1" s="1" t="s">
        <v>2360</v>
      </c>
      <c r="M1" s="3" t="s">
        <v>2361</v>
      </c>
      <c r="N1" s="305" t="s">
        <v>2362</v>
      </c>
      <c r="O1" s="306"/>
      <c r="P1" s="307"/>
      <c r="Q1" s="157"/>
      <c r="R1" s="158"/>
      <c r="S1" s="157"/>
      <c r="T1" s="158"/>
      <c r="U1" s="157"/>
      <c r="V1" s="158"/>
      <c r="W1" s="157"/>
      <c r="X1" s="158"/>
      <c r="Y1" s="157"/>
      <c r="Z1" s="158"/>
    </row>
    <row r="2" spans="1:26" ht="29" x14ac:dyDescent="0.2">
      <c r="A2" s="4" t="s">
        <v>129</v>
      </c>
      <c r="B2" s="5" t="s">
        <v>130</v>
      </c>
      <c r="C2" s="5" t="s">
        <v>131</v>
      </c>
      <c r="D2" s="5">
        <v>1</v>
      </c>
      <c r="E2" s="5" t="s">
        <v>132</v>
      </c>
      <c r="F2" s="5">
        <v>22000</v>
      </c>
      <c r="G2" s="5" t="s">
        <v>133</v>
      </c>
      <c r="H2" s="5" t="s">
        <v>135</v>
      </c>
      <c r="I2" s="5" t="s">
        <v>136</v>
      </c>
      <c r="J2" s="151" t="s">
        <v>134</v>
      </c>
      <c r="K2" s="5" t="s">
        <v>18</v>
      </c>
      <c r="L2" s="5">
        <v>1.08</v>
      </c>
      <c r="O2" s="15"/>
      <c r="P2" s="15"/>
    </row>
    <row r="3" spans="1:26" ht="29" x14ac:dyDescent="0.2">
      <c r="A3" s="6" t="s">
        <v>129</v>
      </c>
      <c r="B3" s="7" t="s">
        <v>130</v>
      </c>
      <c r="C3" s="7" t="s">
        <v>137</v>
      </c>
      <c r="D3" s="7">
        <v>1</v>
      </c>
      <c r="E3" s="7" t="s">
        <v>132</v>
      </c>
      <c r="F3" s="7">
        <v>22000</v>
      </c>
      <c r="G3" s="7" t="s">
        <v>133</v>
      </c>
      <c r="H3" s="7" t="s">
        <v>135</v>
      </c>
      <c r="I3" s="7" t="s">
        <v>136</v>
      </c>
      <c r="J3" s="79" t="s">
        <v>138</v>
      </c>
      <c r="K3" s="7" t="s">
        <v>18</v>
      </c>
      <c r="L3" s="7">
        <v>1.88</v>
      </c>
      <c r="O3" s="15"/>
      <c r="P3" s="15"/>
    </row>
    <row r="4" spans="1:26" ht="29" x14ac:dyDescent="0.2">
      <c r="A4" s="6" t="s">
        <v>129</v>
      </c>
      <c r="B4" s="7" t="s">
        <v>130</v>
      </c>
      <c r="C4" s="7" t="s">
        <v>139</v>
      </c>
      <c r="D4" s="7">
        <v>1</v>
      </c>
      <c r="E4" s="7" t="s">
        <v>132</v>
      </c>
      <c r="F4" s="7">
        <v>22000</v>
      </c>
      <c r="G4" s="7" t="s">
        <v>133</v>
      </c>
      <c r="H4" s="7" t="s">
        <v>135</v>
      </c>
      <c r="I4" s="7" t="s">
        <v>136</v>
      </c>
      <c r="J4" s="79" t="s">
        <v>140</v>
      </c>
      <c r="K4" s="7" t="s">
        <v>18</v>
      </c>
      <c r="L4" s="7">
        <v>1.63</v>
      </c>
    </row>
    <row r="5" spans="1:26" ht="29" x14ac:dyDescent="0.2">
      <c r="A5" s="6" t="s">
        <v>129</v>
      </c>
      <c r="B5" s="7" t="s">
        <v>130</v>
      </c>
      <c r="C5" s="7" t="s">
        <v>141</v>
      </c>
      <c r="D5" s="7">
        <v>1</v>
      </c>
      <c r="E5" s="7" t="s">
        <v>132</v>
      </c>
      <c r="F5" s="7">
        <v>44398</v>
      </c>
      <c r="G5" s="7" t="s">
        <v>133</v>
      </c>
      <c r="H5" s="7" t="s">
        <v>143</v>
      </c>
      <c r="I5" s="7" t="s">
        <v>136</v>
      </c>
      <c r="J5" s="79" t="s">
        <v>142</v>
      </c>
      <c r="K5" s="7" t="s">
        <v>18</v>
      </c>
      <c r="L5" s="7">
        <v>2.93</v>
      </c>
    </row>
    <row r="6" spans="1:26" ht="32" x14ac:dyDescent="0.2">
      <c r="A6" s="6" t="s">
        <v>129</v>
      </c>
      <c r="B6" s="7" t="s">
        <v>130</v>
      </c>
      <c r="C6" s="7" t="s">
        <v>144</v>
      </c>
      <c r="D6" s="7">
        <v>1</v>
      </c>
      <c r="E6" s="7" t="s">
        <v>132</v>
      </c>
      <c r="F6" s="7">
        <v>19102697333</v>
      </c>
      <c r="G6" s="7" t="s">
        <v>133</v>
      </c>
      <c r="H6" s="7" t="s">
        <v>146</v>
      </c>
      <c r="I6" s="7" t="s">
        <v>136</v>
      </c>
      <c r="J6" s="152" t="s">
        <v>145</v>
      </c>
      <c r="K6" s="7" t="s">
        <v>18</v>
      </c>
      <c r="L6" s="7">
        <v>0.53</v>
      </c>
    </row>
    <row r="7" spans="1:26" ht="48" x14ac:dyDescent="0.2">
      <c r="A7" s="6" t="s">
        <v>129</v>
      </c>
      <c r="B7" s="7" t="s">
        <v>130</v>
      </c>
      <c r="C7" s="7" t="s">
        <v>147</v>
      </c>
      <c r="D7" s="7">
        <v>1</v>
      </c>
      <c r="E7" s="7" t="s">
        <v>132</v>
      </c>
      <c r="F7" s="7">
        <v>19102697333</v>
      </c>
      <c r="G7" s="7" t="s">
        <v>133</v>
      </c>
      <c r="H7" s="7" t="s">
        <v>146</v>
      </c>
      <c r="I7" s="7" t="s">
        <v>136</v>
      </c>
      <c r="J7" s="152" t="s">
        <v>148</v>
      </c>
      <c r="K7" s="7" t="s">
        <v>18</v>
      </c>
      <c r="L7" s="7">
        <v>0.51</v>
      </c>
    </row>
    <row r="8" spans="1:26" ht="32" x14ac:dyDescent="0.2">
      <c r="A8" s="6" t="s">
        <v>129</v>
      </c>
      <c r="B8" s="7" t="s">
        <v>130</v>
      </c>
      <c r="C8" s="7" t="s">
        <v>149</v>
      </c>
      <c r="D8" s="7">
        <v>1</v>
      </c>
      <c r="E8" s="7" t="s">
        <v>132</v>
      </c>
      <c r="F8" s="7">
        <v>19102697333</v>
      </c>
      <c r="G8" s="7" t="s">
        <v>133</v>
      </c>
      <c r="H8" s="7" t="s">
        <v>146</v>
      </c>
      <c r="I8" s="7" t="s">
        <v>136</v>
      </c>
      <c r="J8" s="152" t="s">
        <v>150</v>
      </c>
      <c r="K8" s="7" t="s">
        <v>18</v>
      </c>
      <c r="L8" s="7">
        <v>0.44</v>
      </c>
    </row>
    <row r="9" spans="1:26" ht="29" x14ac:dyDescent="0.2">
      <c r="A9" s="6" t="s">
        <v>129</v>
      </c>
      <c r="B9" s="7" t="s">
        <v>130</v>
      </c>
      <c r="C9" s="7" t="s">
        <v>151</v>
      </c>
      <c r="D9" s="7">
        <v>1</v>
      </c>
      <c r="E9" s="7" t="s">
        <v>132</v>
      </c>
      <c r="F9" s="7">
        <v>15156508440</v>
      </c>
      <c r="G9" s="7" t="s">
        <v>133</v>
      </c>
      <c r="H9" s="7" t="s">
        <v>153</v>
      </c>
      <c r="I9" s="7" t="s">
        <v>136</v>
      </c>
      <c r="J9" s="79" t="s">
        <v>152</v>
      </c>
      <c r="K9" s="7" t="s">
        <v>18</v>
      </c>
      <c r="L9" s="7">
        <v>0.41</v>
      </c>
    </row>
    <row r="10" spans="1:26" ht="43" x14ac:dyDescent="0.2">
      <c r="A10" s="6" t="s">
        <v>129</v>
      </c>
      <c r="B10" s="7" t="s">
        <v>130</v>
      </c>
      <c r="C10" s="7" t="s">
        <v>154</v>
      </c>
      <c r="D10" s="7">
        <v>1</v>
      </c>
      <c r="E10" s="7" t="s">
        <v>132</v>
      </c>
      <c r="F10" s="7">
        <v>18645644852</v>
      </c>
      <c r="G10" s="7" t="s">
        <v>133</v>
      </c>
      <c r="H10" s="7" t="s">
        <v>156</v>
      </c>
      <c r="I10" s="7" t="s">
        <v>136</v>
      </c>
      <c r="J10" s="79" t="s">
        <v>155</v>
      </c>
      <c r="K10" s="7" t="s">
        <v>18</v>
      </c>
      <c r="L10" s="7">
        <v>1.68</v>
      </c>
    </row>
    <row r="11" spans="1:26" ht="43" x14ac:dyDescent="0.2">
      <c r="A11" s="6" t="s">
        <v>129</v>
      </c>
      <c r="B11" s="7" t="s">
        <v>130</v>
      </c>
      <c r="C11" s="7" t="s">
        <v>157</v>
      </c>
      <c r="D11" s="7">
        <v>1</v>
      </c>
      <c r="E11" s="7" t="s">
        <v>132</v>
      </c>
      <c r="F11" s="7">
        <v>18337750707</v>
      </c>
      <c r="G11" s="7" t="s">
        <v>133</v>
      </c>
      <c r="H11" s="7" t="s">
        <v>159</v>
      </c>
      <c r="I11" s="7" t="s">
        <v>136</v>
      </c>
      <c r="J11" s="79" t="s">
        <v>158</v>
      </c>
      <c r="K11" s="7" t="s">
        <v>18</v>
      </c>
      <c r="L11" s="7">
        <v>0.9</v>
      </c>
    </row>
    <row r="12" spans="1:26" ht="80" x14ac:dyDescent="0.2">
      <c r="A12" s="6" t="s">
        <v>129</v>
      </c>
      <c r="B12" s="7" t="s">
        <v>130</v>
      </c>
      <c r="C12" s="7" t="s">
        <v>160</v>
      </c>
      <c r="D12" s="7">
        <v>1</v>
      </c>
      <c r="E12" s="7" t="s">
        <v>132</v>
      </c>
      <c r="F12" s="7">
        <v>12094393711</v>
      </c>
      <c r="G12" s="7" t="s">
        <v>133</v>
      </c>
      <c r="H12" s="7" t="s">
        <v>162</v>
      </c>
      <c r="I12" s="7" t="s">
        <v>136</v>
      </c>
      <c r="J12" s="152" t="s">
        <v>161</v>
      </c>
      <c r="K12" s="7" t="s">
        <v>18</v>
      </c>
      <c r="L12" s="7" t="s">
        <v>27</v>
      </c>
    </row>
    <row r="13" spans="1:26" ht="43" x14ac:dyDescent="0.2">
      <c r="A13" s="6" t="s">
        <v>129</v>
      </c>
      <c r="B13" s="7" t="s">
        <v>130</v>
      </c>
      <c r="C13" s="7" t="s">
        <v>163</v>
      </c>
      <c r="D13" s="7">
        <v>1</v>
      </c>
      <c r="E13" s="7" t="s">
        <v>132</v>
      </c>
      <c r="F13" s="7">
        <v>16073919292</v>
      </c>
      <c r="G13" s="7" t="s">
        <v>133</v>
      </c>
      <c r="H13" s="7" t="s">
        <v>165</v>
      </c>
      <c r="I13" s="7" t="s">
        <v>136</v>
      </c>
      <c r="J13" s="79" t="s">
        <v>164</v>
      </c>
      <c r="K13" s="7" t="s">
        <v>18</v>
      </c>
      <c r="L13" s="7">
        <v>1.1100000000000001</v>
      </c>
    </row>
    <row r="14" spans="1:26" ht="128" x14ac:dyDescent="0.2">
      <c r="A14" s="6" t="s">
        <v>129</v>
      </c>
      <c r="B14" s="7" t="s">
        <v>130</v>
      </c>
      <c r="C14" s="7" t="s">
        <v>166</v>
      </c>
      <c r="D14" s="7">
        <v>1</v>
      </c>
      <c r="E14" s="7" t="s">
        <v>132</v>
      </c>
      <c r="F14" s="7">
        <v>47543</v>
      </c>
      <c r="G14" s="7" t="s">
        <v>133</v>
      </c>
      <c r="H14" s="7" t="s">
        <v>168</v>
      </c>
      <c r="I14" s="7" t="s">
        <v>136</v>
      </c>
      <c r="J14" s="152" t="s">
        <v>167</v>
      </c>
      <c r="K14" s="7" t="s">
        <v>18</v>
      </c>
      <c r="L14" s="7">
        <v>1.81</v>
      </c>
    </row>
    <row r="15" spans="1:26" ht="48" x14ac:dyDescent="0.2">
      <c r="A15" s="6" t="s">
        <v>129</v>
      </c>
      <c r="B15" s="7" t="s">
        <v>130</v>
      </c>
      <c r="C15" s="7" t="s">
        <v>169</v>
      </c>
      <c r="D15" s="7">
        <v>1</v>
      </c>
      <c r="E15" s="7" t="s">
        <v>132</v>
      </c>
      <c r="F15" s="7">
        <v>32665</v>
      </c>
      <c r="G15" s="7" t="s">
        <v>133</v>
      </c>
      <c r="H15" s="7" t="s">
        <v>171</v>
      </c>
      <c r="I15" s="7" t="s">
        <v>136</v>
      </c>
      <c r="J15" s="152" t="s">
        <v>170</v>
      </c>
      <c r="K15" s="7" t="s">
        <v>18</v>
      </c>
      <c r="L15" s="7">
        <v>1.39</v>
      </c>
    </row>
    <row r="16" spans="1:26" ht="29" x14ac:dyDescent="0.2">
      <c r="A16" s="6" t="s">
        <v>129</v>
      </c>
      <c r="B16" s="7" t="s">
        <v>130</v>
      </c>
      <c r="C16" s="7" t="s">
        <v>172</v>
      </c>
      <c r="D16" s="7">
        <v>1</v>
      </c>
      <c r="E16" s="7" t="s">
        <v>132</v>
      </c>
      <c r="F16" s="7">
        <v>12094387307</v>
      </c>
      <c r="G16" s="7" t="s">
        <v>133</v>
      </c>
      <c r="H16" s="7" t="s">
        <v>174</v>
      </c>
      <c r="I16" s="7" t="s">
        <v>136</v>
      </c>
      <c r="J16" s="79" t="s">
        <v>173</v>
      </c>
      <c r="K16" s="7" t="s">
        <v>18</v>
      </c>
      <c r="L16" s="7">
        <v>0.9</v>
      </c>
    </row>
    <row r="17" spans="1:12" ht="64" x14ac:dyDescent="0.2">
      <c r="A17" s="6" t="s">
        <v>129</v>
      </c>
      <c r="B17" s="7" t="s">
        <v>130</v>
      </c>
      <c r="C17" s="7" t="s">
        <v>175</v>
      </c>
      <c r="D17" s="7">
        <v>0</v>
      </c>
      <c r="E17" s="7" t="s">
        <v>132</v>
      </c>
      <c r="F17" s="7">
        <v>32665</v>
      </c>
      <c r="G17" s="7" t="s">
        <v>133</v>
      </c>
      <c r="H17" s="7" t="s">
        <v>171</v>
      </c>
      <c r="I17" s="7" t="s">
        <v>136</v>
      </c>
      <c r="J17" s="152" t="s">
        <v>176</v>
      </c>
      <c r="K17" s="7" t="s">
        <v>18</v>
      </c>
      <c r="L17" s="7">
        <v>0.63</v>
      </c>
    </row>
    <row r="18" spans="1:12" ht="64" x14ac:dyDescent="0.2">
      <c r="A18" s="6" t="s">
        <v>129</v>
      </c>
      <c r="B18" s="7" t="s">
        <v>130</v>
      </c>
      <c r="C18" s="7" t="s">
        <v>177</v>
      </c>
      <c r="D18" s="7">
        <v>0</v>
      </c>
      <c r="E18" s="7" t="s">
        <v>132</v>
      </c>
      <c r="F18" s="7">
        <v>32665</v>
      </c>
      <c r="G18" s="7" t="s">
        <v>133</v>
      </c>
      <c r="H18" s="7" t="s">
        <v>171</v>
      </c>
      <c r="I18" s="7" t="s">
        <v>136</v>
      </c>
      <c r="J18" s="152" t="s">
        <v>178</v>
      </c>
      <c r="K18" s="7" t="s">
        <v>18</v>
      </c>
      <c r="L18" s="7">
        <v>0.77</v>
      </c>
    </row>
    <row r="19" spans="1:12" ht="64" x14ac:dyDescent="0.2">
      <c r="A19" s="6" t="s">
        <v>129</v>
      </c>
      <c r="B19" s="7" t="s">
        <v>130</v>
      </c>
      <c r="C19" s="7" t="s">
        <v>179</v>
      </c>
      <c r="D19" s="7">
        <v>0</v>
      </c>
      <c r="E19" s="7" t="s">
        <v>132</v>
      </c>
      <c r="F19" s="7">
        <v>32665</v>
      </c>
      <c r="G19" s="7" t="s">
        <v>133</v>
      </c>
      <c r="H19" s="7" t="s">
        <v>171</v>
      </c>
      <c r="I19" s="7" t="s">
        <v>136</v>
      </c>
      <c r="J19" s="152" t="s">
        <v>180</v>
      </c>
      <c r="K19" s="7" t="s">
        <v>18</v>
      </c>
      <c r="L19" s="7">
        <v>0.51</v>
      </c>
    </row>
    <row r="20" spans="1:12" ht="64" x14ac:dyDescent="0.2">
      <c r="A20" s="6" t="s">
        <v>129</v>
      </c>
      <c r="B20" s="7" t="s">
        <v>130</v>
      </c>
      <c r="C20" s="7" t="s">
        <v>181</v>
      </c>
      <c r="D20" s="7">
        <v>0</v>
      </c>
      <c r="E20" s="7" t="s">
        <v>132</v>
      </c>
      <c r="F20" s="7">
        <v>32665</v>
      </c>
      <c r="G20" s="7" t="s">
        <v>133</v>
      </c>
      <c r="H20" s="7" t="s">
        <v>171</v>
      </c>
      <c r="I20" s="7" t="s">
        <v>136</v>
      </c>
      <c r="J20" s="152" t="s">
        <v>182</v>
      </c>
      <c r="K20" s="7" t="s">
        <v>18</v>
      </c>
      <c r="L20" s="7">
        <v>0.59</v>
      </c>
    </row>
    <row r="21" spans="1:12" ht="80" x14ac:dyDescent="0.2">
      <c r="A21" s="6" t="s">
        <v>129</v>
      </c>
      <c r="B21" s="7" t="s">
        <v>130</v>
      </c>
      <c r="C21" s="7" t="s">
        <v>183</v>
      </c>
      <c r="D21" s="7">
        <v>0</v>
      </c>
      <c r="E21" s="7" t="s">
        <v>132</v>
      </c>
      <c r="F21" s="7">
        <v>32665</v>
      </c>
      <c r="G21" s="7" t="s">
        <v>133</v>
      </c>
      <c r="H21" s="7" t="s">
        <v>171</v>
      </c>
      <c r="I21" s="7" t="s">
        <v>136</v>
      </c>
      <c r="J21" s="152" t="s">
        <v>184</v>
      </c>
      <c r="K21" s="7" t="s">
        <v>18</v>
      </c>
      <c r="L21" s="7">
        <v>0.85</v>
      </c>
    </row>
    <row r="22" spans="1:12" ht="57" x14ac:dyDescent="0.2">
      <c r="A22" s="6" t="s">
        <v>129</v>
      </c>
      <c r="B22" s="7" t="s">
        <v>130</v>
      </c>
      <c r="C22" s="7" t="s">
        <v>185</v>
      </c>
      <c r="D22" s="7">
        <v>0</v>
      </c>
      <c r="E22" s="7" t="s">
        <v>132</v>
      </c>
      <c r="F22" s="7">
        <v>18555233278</v>
      </c>
      <c r="G22" s="7" t="s">
        <v>133</v>
      </c>
      <c r="H22" s="7" t="s">
        <v>187</v>
      </c>
      <c r="I22" s="7" t="s">
        <v>136</v>
      </c>
      <c r="J22" s="79" t="s">
        <v>186</v>
      </c>
      <c r="K22" s="7" t="s">
        <v>18</v>
      </c>
      <c r="L22" s="7">
        <v>1.23</v>
      </c>
    </row>
    <row r="23" spans="1:12" ht="80" x14ac:dyDescent="0.2">
      <c r="A23" s="6" t="s">
        <v>129</v>
      </c>
      <c r="B23" s="7" t="s">
        <v>130</v>
      </c>
      <c r="C23" s="7" t="s">
        <v>188</v>
      </c>
      <c r="D23" s="7">
        <v>0</v>
      </c>
      <c r="E23" s="7" t="s">
        <v>132</v>
      </c>
      <c r="F23" s="7">
        <v>32665</v>
      </c>
      <c r="G23" s="7" t="s">
        <v>133</v>
      </c>
      <c r="H23" s="7" t="s">
        <v>171</v>
      </c>
      <c r="I23" s="7" t="s">
        <v>136</v>
      </c>
      <c r="J23" s="152" t="s">
        <v>189</v>
      </c>
      <c r="K23" s="7" t="s">
        <v>18</v>
      </c>
      <c r="L23" s="7">
        <v>0.86</v>
      </c>
    </row>
    <row r="24" spans="1:12" ht="144" x14ac:dyDescent="0.2">
      <c r="A24" s="6" t="s">
        <v>129</v>
      </c>
      <c r="B24" s="7" t="s">
        <v>130</v>
      </c>
      <c r="C24" s="7" t="s">
        <v>190</v>
      </c>
      <c r="D24" s="7">
        <v>0</v>
      </c>
      <c r="E24" s="7" t="s">
        <v>132</v>
      </c>
      <c r="F24" s="7">
        <v>32665</v>
      </c>
      <c r="G24" s="7" t="s">
        <v>133</v>
      </c>
      <c r="H24" s="7" t="s">
        <v>171</v>
      </c>
      <c r="I24" s="7" t="s">
        <v>136</v>
      </c>
      <c r="J24" s="152" t="s">
        <v>191</v>
      </c>
      <c r="K24" s="7" t="s">
        <v>18</v>
      </c>
      <c r="L24" s="7">
        <v>1.73</v>
      </c>
    </row>
    <row r="25" spans="1:12" ht="29" x14ac:dyDescent="0.2">
      <c r="A25" s="6" t="s">
        <v>129</v>
      </c>
      <c r="B25" s="7" t="s">
        <v>130</v>
      </c>
      <c r="C25" s="7" t="s">
        <v>192</v>
      </c>
      <c r="D25" s="7">
        <v>1</v>
      </c>
      <c r="E25" s="7" t="s">
        <v>132</v>
      </c>
      <c r="F25" s="7">
        <v>22000</v>
      </c>
      <c r="G25" s="7" t="s">
        <v>133</v>
      </c>
      <c r="H25" s="7" t="s">
        <v>135</v>
      </c>
      <c r="I25" s="7" t="s">
        <v>136</v>
      </c>
      <c r="J25" s="79" t="s">
        <v>193</v>
      </c>
      <c r="K25" s="7" t="s">
        <v>18</v>
      </c>
      <c r="L25" s="7">
        <v>0.64</v>
      </c>
    </row>
    <row r="26" spans="1:12" x14ac:dyDescent="0.2">
      <c r="A26" s="6" t="s">
        <v>129</v>
      </c>
      <c r="B26" s="7" t="s">
        <v>130</v>
      </c>
      <c r="C26" s="7" t="s">
        <v>194</v>
      </c>
      <c r="D26" s="7">
        <v>1</v>
      </c>
      <c r="E26" s="7" t="s">
        <v>195</v>
      </c>
      <c r="F26" s="7" t="s">
        <v>133</v>
      </c>
      <c r="G26" s="7">
        <v>9198887386</v>
      </c>
      <c r="H26" s="7" t="s">
        <v>197</v>
      </c>
      <c r="I26" s="7" t="s">
        <v>136</v>
      </c>
      <c r="J26" s="79" t="s">
        <v>196</v>
      </c>
      <c r="K26" s="7" t="s">
        <v>18</v>
      </c>
      <c r="L26" s="7">
        <v>0.54</v>
      </c>
    </row>
    <row r="27" spans="1:12" x14ac:dyDescent="0.2">
      <c r="A27" s="6" t="s">
        <v>129</v>
      </c>
      <c r="B27" s="7" t="s">
        <v>130</v>
      </c>
      <c r="C27" s="7" t="s">
        <v>198</v>
      </c>
      <c r="D27" s="7">
        <v>1</v>
      </c>
      <c r="E27" s="7" t="s">
        <v>132</v>
      </c>
      <c r="F27" s="7">
        <v>9198887386</v>
      </c>
      <c r="G27" s="7" t="s">
        <v>133</v>
      </c>
      <c r="H27" s="7" t="s">
        <v>197</v>
      </c>
      <c r="I27" s="7" t="s">
        <v>136</v>
      </c>
      <c r="J27" s="79" t="s">
        <v>199</v>
      </c>
      <c r="K27" s="7" t="s">
        <v>18</v>
      </c>
      <c r="L27" s="7">
        <v>1.1100000000000001</v>
      </c>
    </row>
    <row r="28" spans="1:12" x14ac:dyDescent="0.2">
      <c r="A28" s="6" t="s">
        <v>129</v>
      </c>
      <c r="B28" s="7" t="s">
        <v>130</v>
      </c>
      <c r="C28" s="7" t="s">
        <v>200</v>
      </c>
      <c r="D28" s="7">
        <v>1</v>
      </c>
      <c r="E28" s="7" t="s">
        <v>132</v>
      </c>
      <c r="F28" s="7">
        <v>9198887386</v>
      </c>
      <c r="G28" s="7" t="s">
        <v>133</v>
      </c>
      <c r="H28" s="7" t="s">
        <v>197</v>
      </c>
      <c r="I28" s="7" t="s">
        <v>136</v>
      </c>
      <c r="J28" s="79" t="s">
        <v>201</v>
      </c>
      <c r="K28" s="7" t="s">
        <v>18</v>
      </c>
      <c r="L28" s="7">
        <v>0.33</v>
      </c>
    </row>
    <row r="29" spans="1:12" ht="71" x14ac:dyDescent="0.2">
      <c r="A29" s="6" t="s">
        <v>129</v>
      </c>
      <c r="B29" s="7" t="s">
        <v>130</v>
      </c>
      <c r="C29" s="7" t="s">
        <v>202</v>
      </c>
      <c r="D29" s="7">
        <v>1</v>
      </c>
      <c r="E29" s="7" t="s">
        <v>132</v>
      </c>
      <c r="F29" s="7">
        <v>9198887386</v>
      </c>
      <c r="G29" s="7" t="s">
        <v>133</v>
      </c>
      <c r="H29" s="7" t="s">
        <v>197</v>
      </c>
      <c r="I29" s="7" t="s">
        <v>136</v>
      </c>
      <c r="J29" s="153" t="s">
        <v>203</v>
      </c>
      <c r="K29" s="7" t="s">
        <v>18</v>
      </c>
      <c r="L29" s="7">
        <v>4.5</v>
      </c>
    </row>
    <row r="30" spans="1:12" ht="29" x14ac:dyDescent="0.2">
      <c r="A30" s="6" t="s">
        <v>129</v>
      </c>
      <c r="B30" s="7" t="s">
        <v>130</v>
      </c>
      <c r="C30" s="7" t="s">
        <v>204</v>
      </c>
      <c r="D30" s="7">
        <v>1</v>
      </c>
      <c r="E30" s="7" t="s">
        <v>195</v>
      </c>
      <c r="F30" s="7" t="s">
        <v>133</v>
      </c>
      <c r="G30" s="7">
        <v>9198887386</v>
      </c>
      <c r="H30" s="7" t="s">
        <v>197</v>
      </c>
      <c r="I30" s="7" t="s">
        <v>136</v>
      </c>
      <c r="J30" s="153" t="s">
        <v>205</v>
      </c>
      <c r="K30" s="7" t="s">
        <v>18</v>
      </c>
      <c r="L30" s="7">
        <v>1.73</v>
      </c>
    </row>
    <row r="31" spans="1:12" ht="96" x14ac:dyDescent="0.2">
      <c r="A31" s="6" t="s">
        <v>129</v>
      </c>
      <c r="B31" s="7" t="s">
        <v>130</v>
      </c>
      <c r="C31" s="7" t="s">
        <v>206</v>
      </c>
      <c r="D31" s="7">
        <v>1</v>
      </c>
      <c r="E31" s="7" t="s">
        <v>132</v>
      </c>
      <c r="F31" s="7">
        <v>9198887386</v>
      </c>
      <c r="G31" s="7" t="s">
        <v>133</v>
      </c>
      <c r="H31" s="7" t="s">
        <v>197</v>
      </c>
      <c r="I31" s="7" t="s">
        <v>136</v>
      </c>
      <c r="J31" s="152" t="s">
        <v>207</v>
      </c>
      <c r="K31" s="7" t="s">
        <v>18</v>
      </c>
      <c r="L31" s="7">
        <v>1.61</v>
      </c>
    </row>
    <row r="32" spans="1:12" ht="64" x14ac:dyDescent="0.2">
      <c r="A32" s="6" t="s">
        <v>129</v>
      </c>
      <c r="B32" s="7" t="s">
        <v>130</v>
      </c>
      <c r="C32" s="7" t="s">
        <v>208</v>
      </c>
      <c r="D32" s="7">
        <v>1</v>
      </c>
      <c r="E32" s="7" t="s">
        <v>195</v>
      </c>
      <c r="F32" s="7" t="s">
        <v>133</v>
      </c>
      <c r="G32" s="7">
        <v>9198887386</v>
      </c>
      <c r="H32" s="7" t="s">
        <v>197</v>
      </c>
      <c r="I32" s="7" t="s">
        <v>136</v>
      </c>
      <c r="J32" s="152" t="s">
        <v>209</v>
      </c>
      <c r="K32" s="7" t="s">
        <v>18</v>
      </c>
      <c r="L32" s="7">
        <v>1.1299999999999999</v>
      </c>
    </row>
    <row r="33" spans="1:12" ht="71" x14ac:dyDescent="0.2">
      <c r="A33" s="6" t="s">
        <v>129</v>
      </c>
      <c r="B33" s="7" t="s">
        <v>130</v>
      </c>
      <c r="C33" s="7" t="s">
        <v>210</v>
      </c>
      <c r="D33" s="7">
        <v>1</v>
      </c>
      <c r="E33" s="7" t="s">
        <v>132</v>
      </c>
      <c r="F33" s="7">
        <v>9198887386</v>
      </c>
      <c r="G33" s="7" t="s">
        <v>133</v>
      </c>
      <c r="H33" s="7" t="s">
        <v>197</v>
      </c>
      <c r="I33" s="7" t="s">
        <v>136</v>
      </c>
      <c r="J33" s="79" t="s">
        <v>211</v>
      </c>
      <c r="K33" s="7" t="s">
        <v>18</v>
      </c>
      <c r="L33" s="7">
        <v>4.78</v>
      </c>
    </row>
    <row r="34" spans="1:12" ht="43" x14ac:dyDescent="0.2">
      <c r="A34" s="6" t="s">
        <v>129</v>
      </c>
      <c r="B34" s="7" t="s">
        <v>130</v>
      </c>
      <c r="C34" s="7" t="s">
        <v>212</v>
      </c>
      <c r="D34" s="7">
        <v>1</v>
      </c>
      <c r="E34" s="7" t="s">
        <v>195</v>
      </c>
      <c r="F34" s="7" t="s">
        <v>133</v>
      </c>
      <c r="G34" s="7">
        <v>9198887386</v>
      </c>
      <c r="H34" s="7" t="s">
        <v>197</v>
      </c>
      <c r="I34" s="7" t="s">
        <v>136</v>
      </c>
      <c r="J34" s="153" t="s">
        <v>213</v>
      </c>
      <c r="K34" s="7" t="s">
        <v>18</v>
      </c>
      <c r="L34" s="7">
        <v>1.96</v>
      </c>
    </row>
    <row r="35" spans="1:12" ht="64" x14ac:dyDescent="0.2">
      <c r="A35" s="6" t="s">
        <v>129</v>
      </c>
      <c r="B35" s="7" t="s">
        <v>130</v>
      </c>
      <c r="C35" s="7" t="s">
        <v>214</v>
      </c>
      <c r="D35" s="7">
        <v>1</v>
      </c>
      <c r="E35" s="7" t="s">
        <v>132</v>
      </c>
      <c r="F35" s="7">
        <v>9198887386</v>
      </c>
      <c r="G35" s="7" t="s">
        <v>133</v>
      </c>
      <c r="H35" s="7" t="s">
        <v>197</v>
      </c>
      <c r="I35" s="7" t="s">
        <v>136</v>
      </c>
      <c r="J35" s="152" t="s">
        <v>215</v>
      </c>
      <c r="K35" s="7" t="s">
        <v>18</v>
      </c>
      <c r="L35" s="7">
        <v>2.23</v>
      </c>
    </row>
    <row r="36" spans="1:12" ht="71" x14ac:dyDescent="0.2">
      <c r="A36" s="6" t="s">
        <v>129</v>
      </c>
      <c r="B36" s="7" t="s">
        <v>130</v>
      </c>
      <c r="C36" s="7" t="s">
        <v>216</v>
      </c>
      <c r="D36" s="7">
        <v>1</v>
      </c>
      <c r="E36" s="7" t="s">
        <v>195</v>
      </c>
      <c r="F36" s="7" t="s">
        <v>133</v>
      </c>
      <c r="G36" s="7">
        <v>9198887386</v>
      </c>
      <c r="H36" s="7" t="s">
        <v>197</v>
      </c>
      <c r="I36" s="7" t="s">
        <v>136</v>
      </c>
      <c r="J36" s="79" t="s">
        <v>217</v>
      </c>
      <c r="K36" s="7" t="s">
        <v>18</v>
      </c>
      <c r="L36" s="7">
        <v>4.43</v>
      </c>
    </row>
    <row r="37" spans="1:12" ht="43" x14ac:dyDescent="0.2">
      <c r="A37" s="6" t="s">
        <v>129</v>
      </c>
      <c r="B37" s="7" t="s">
        <v>130</v>
      </c>
      <c r="C37" s="7" t="s">
        <v>218</v>
      </c>
      <c r="D37" s="7">
        <v>1</v>
      </c>
      <c r="E37" s="7" t="s">
        <v>132</v>
      </c>
      <c r="F37" s="7">
        <v>9198887386</v>
      </c>
      <c r="G37" s="7" t="s">
        <v>133</v>
      </c>
      <c r="H37" s="7" t="s">
        <v>197</v>
      </c>
      <c r="I37" s="7" t="s">
        <v>136</v>
      </c>
      <c r="J37" s="153" t="s">
        <v>219</v>
      </c>
      <c r="K37" s="7" t="s">
        <v>18</v>
      </c>
      <c r="L37" s="7">
        <v>1.56</v>
      </c>
    </row>
    <row r="38" spans="1:12" ht="43" x14ac:dyDescent="0.2">
      <c r="A38" s="6" t="s">
        <v>129</v>
      </c>
      <c r="B38" s="7" t="s">
        <v>130</v>
      </c>
      <c r="C38" s="7" t="s">
        <v>220</v>
      </c>
      <c r="D38" s="7">
        <v>1</v>
      </c>
      <c r="E38" s="7" t="s">
        <v>195</v>
      </c>
      <c r="F38" s="7" t="s">
        <v>133</v>
      </c>
      <c r="G38" s="7">
        <v>9198887386</v>
      </c>
      <c r="H38" s="7" t="s">
        <v>197</v>
      </c>
      <c r="I38" s="7" t="s">
        <v>136</v>
      </c>
      <c r="J38" s="79" t="s">
        <v>221</v>
      </c>
      <c r="K38" s="7" t="s">
        <v>18</v>
      </c>
      <c r="L38" s="7">
        <v>1.46</v>
      </c>
    </row>
    <row r="39" spans="1:12" ht="80" x14ac:dyDescent="0.2">
      <c r="A39" s="6" t="s">
        <v>129</v>
      </c>
      <c r="B39" s="7" t="s">
        <v>130</v>
      </c>
      <c r="C39" s="7" t="s">
        <v>222</v>
      </c>
      <c r="D39" s="7">
        <v>1</v>
      </c>
      <c r="E39" s="7" t="s">
        <v>132</v>
      </c>
      <c r="F39" s="7">
        <v>9198887386</v>
      </c>
      <c r="G39" s="7" t="s">
        <v>133</v>
      </c>
      <c r="H39" s="7" t="s">
        <v>197</v>
      </c>
      <c r="I39" s="7" t="s">
        <v>136</v>
      </c>
      <c r="J39" s="152" t="s">
        <v>223</v>
      </c>
      <c r="K39" s="7" t="s">
        <v>39</v>
      </c>
      <c r="L39" s="7">
        <v>5.4</v>
      </c>
    </row>
    <row r="40" spans="1:12" ht="64" x14ac:dyDescent="0.2">
      <c r="A40" s="6" t="s">
        <v>129</v>
      </c>
      <c r="B40" s="7" t="s">
        <v>130</v>
      </c>
      <c r="C40" s="7" t="s">
        <v>224</v>
      </c>
      <c r="D40" s="7">
        <v>1</v>
      </c>
      <c r="E40" s="7" t="s">
        <v>195</v>
      </c>
      <c r="F40" s="7" t="s">
        <v>133</v>
      </c>
      <c r="G40" s="7">
        <v>9198887386</v>
      </c>
      <c r="H40" s="7" t="s">
        <v>197</v>
      </c>
      <c r="I40" s="7" t="s">
        <v>136</v>
      </c>
      <c r="J40" s="152" t="s">
        <v>225</v>
      </c>
      <c r="K40" s="7" t="s">
        <v>18</v>
      </c>
      <c r="L40" s="7">
        <v>2.25</v>
      </c>
    </row>
    <row r="41" spans="1:12" ht="71" x14ac:dyDescent="0.2">
      <c r="A41" s="6" t="s">
        <v>129</v>
      </c>
      <c r="B41" s="7" t="s">
        <v>130</v>
      </c>
      <c r="C41" s="7" t="s">
        <v>226</v>
      </c>
      <c r="D41" s="7">
        <v>1</v>
      </c>
      <c r="E41" s="7" t="s">
        <v>132</v>
      </c>
      <c r="F41" s="7">
        <v>9198887386</v>
      </c>
      <c r="G41" s="7" t="s">
        <v>133</v>
      </c>
      <c r="H41" s="7" t="s">
        <v>197</v>
      </c>
      <c r="I41" s="7" t="s">
        <v>136</v>
      </c>
      <c r="J41" s="153" t="s">
        <v>227</v>
      </c>
      <c r="K41" s="7" t="s">
        <v>18</v>
      </c>
      <c r="L41" s="7">
        <v>6.3</v>
      </c>
    </row>
    <row r="42" spans="1:12" ht="71" x14ac:dyDescent="0.2">
      <c r="A42" s="6" t="s">
        <v>129</v>
      </c>
      <c r="B42" s="7" t="s">
        <v>130</v>
      </c>
      <c r="C42" s="7" t="s">
        <v>228</v>
      </c>
      <c r="D42" s="7">
        <v>1</v>
      </c>
      <c r="E42" s="7" t="s">
        <v>195</v>
      </c>
      <c r="F42" s="7" t="s">
        <v>133</v>
      </c>
      <c r="G42" s="7">
        <v>9198887386</v>
      </c>
      <c r="H42" s="7" t="s">
        <v>197</v>
      </c>
      <c r="I42" s="7" t="s">
        <v>136</v>
      </c>
      <c r="J42" s="153" t="s">
        <v>229</v>
      </c>
      <c r="K42" s="7" t="s">
        <v>18</v>
      </c>
      <c r="L42" s="7">
        <v>3.71</v>
      </c>
    </row>
    <row r="43" spans="1:12" ht="29" x14ac:dyDescent="0.2">
      <c r="A43" s="6" t="s">
        <v>129</v>
      </c>
      <c r="B43" s="7" t="s">
        <v>130</v>
      </c>
      <c r="C43" s="7" t="s">
        <v>230</v>
      </c>
      <c r="D43" s="7">
        <v>1</v>
      </c>
      <c r="E43" s="7" t="s">
        <v>132</v>
      </c>
      <c r="F43" s="7">
        <v>9198887386</v>
      </c>
      <c r="G43" s="7" t="s">
        <v>133</v>
      </c>
      <c r="H43" s="7" t="s">
        <v>197</v>
      </c>
      <c r="I43" s="7" t="s">
        <v>136</v>
      </c>
      <c r="J43" s="79" t="s">
        <v>231</v>
      </c>
      <c r="K43" s="7" t="s">
        <v>18</v>
      </c>
      <c r="L43" s="7">
        <v>1.71</v>
      </c>
    </row>
    <row r="44" spans="1:12" ht="43" x14ac:dyDescent="0.2">
      <c r="A44" s="6" t="s">
        <v>129</v>
      </c>
      <c r="B44" s="7" t="s">
        <v>130</v>
      </c>
      <c r="C44" s="7" t="s">
        <v>232</v>
      </c>
      <c r="D44" s="7">
        <v>1</v>
      </c>
      <c r="E44" s="7" t="s">
        <v>195</v>
      </c>
      <c r="F44" s="7" t="s">
        <v>133</v>
      </c>
      <c r="G44" s="7">
        <v>9198887386</v>
      </c>
      <c r="H44" s="7" t="s">
        <v>197</v>
      </c>
      <c r="I44" s="7" t="s">
        <v>136</v>
      </c>
      <c r="J44" s="79" t="s">
        <v>233</v>
      </c>
      <c r="K44" s="7" t="s">
        <v>18</v>
      </c>
      <c r="L44" s="7">
        <v>1.81</v>
      </c>
    </row>
    <row r="45" spans="1:12" ht="29" x14ac:dyDescent="0.2">
      <c r="A45" s="6" t="s">
        <v>129</v>
      </c>
      <c r="B45" s="7" t="s">
        <v>130</v>
      </c>
      <c r="C45" s="7" t="s">
        <v>234</v>
      </c>
      <c r="D45" s="7">
        <v>1</v>
      </c>
      <c r="E45" s="7" t="s">
        <v>132</v>
      </c>
      <c r="F45" s="7">
        <v>9198887386</v>
      </c>
      <c r="G45" s="7" t="s">
        <v>133</v>
      </c>
      <c r="H45" s="7" t="s">
        <v>197</v>
      </c>
      <c r="I45" s="7" t="s">
        <v>136</v>
      </c>
      <c r="J45" s="79" t="s">
        <v>235</v>
      </c>
      <c r="K45" s="7" t="s">
        <v>18</v>
      </c>
      <c r="L45" s="7">
        <v>1.58</v>
      </c>
    </row>
    <row r="46" spans="1:12" ht="64" x14ac:dyDescent="0.2">
      <c r="A46" s="6" t="s">
        <v>129</v>
      </c>
      <c r="B46" s="7" t="s">
        <v>130</v>
      </c>
      <c r="C46" s="7" t="s">
        <v>236</v>
      </c>
      <c r="D46" s="7">
        <v>1</v>
      </c>
      <c r="E46" s="7" t="s">
        <v>195</v>
      </c>
      <c r="F46" s="7" t="s">
        <v>133</v>
      </c>
      <c r="G46" s="7">
        <v>9198887386</v>
      </c>
      <c r="H46" s="7" t="s">
        <v>197</v>
      </c>
      <c r="I46" s="7" t="s">
        <v>136</v>
      </c>
      <c r="J46" s="152" t="s">
        <v>237</v>
      </c>
      <c r="K46" s="7" t="s">
        <v>18</v>
      </c>
      <c r="L46" s="7">
        <v>3.61</v>
      </c>
    </row>
    <row r="47" spans="1:12" ht="43" x14ac:dyDescent="0.2">
      <c r="A47" s="6" t="s">
        <v>129</v>
      </c>
      <c r="B47" s="7" t="s">
        <v>130</v>
      </c>
      <c r="C47" s="7" t="s">
        <v>238</v>
      </c>
      <c r="D47" s="7">
        <v>1</v>
      </c>
      <c r="E47" s="7" t="s">
        <v>132</v>
      </c>
      <c r="F47" s="7">
        <v>9198887386</v>
      </c>
      <c r="G47" s="7" t="s">
        <v>133</v>
      </c>
      <c r="H47" s="7" t="s">
        <v>197</v>
      </c>
      <c r="I47" s="7" t="s">
        <v>136</v>
      </c>
      <c r="J47" s="153" t="s">
        <v>239</v>
      </c>
      <c r="K47" s="7" t="s">
        <v>18</v>
      </c>
      <c r="L47" s="7">
        <v>2.95</v>
      </c>
    </row>
    <row r="48" spans="1:12" ht="64" x14ac:dyDescent="0.2">
      <c r="A48" s="6" t="s">
        <v>129</v>
      </c>
      <c r="B48" s="7" t="s">
        <v>130</v>
      </c>
      <c r="C48" s="7" t="s">
        <v>240</v>
      </c>
      <c r="D48" s="7">
        <v>1</v>
      </c>
      <c r="E48" s="7" t="s">
        <v>195</v>
      </c>
      <c r="F48" s="7" t="s">
        <v>133</v>
      </c>
      <c r="G48" s="7">
        <v>9198887386</v>
      </c>
      <c r="H48" s="7" t="s">
        <v>197</v>
      </c>
      <c r="I48" s="7" t="s">
        <v>136</v>
      </c>
      <c r="J48" s="152" t="s">
        <v>241</v>
      </c>
      <c r="K48" s="7" t="s">
        <v>18</v>
      </c>
      <c r="L48" s="7">
        <v>1.68</v>
      </c>
    </row>
    <row r="49" spans="1:12" ht="85" x14ac:dyDescent="0.2">
      <c r="A49" s="6" t="s">
        <v>129</v>
      </c>
      <c r="B49" s="7" t="s">
        <v>130</v>
      </c>
      <c r="C49" s="7" t="s">
        <v>242</v>
      </c>
      <c r="D49" s="7">
        <v>1</v>
      </c>
      <c r="E49" s="7" t="s">
        <v>132</v>
      </c>
      <c r="F49" s="7">
        <v>9198887386</v>
      </c>
      <c r="G49" s="7" t="s">
        <v>133</v>
      </c>
      <c r="H49" s="7" t="s">
        <v>197</v>
      </c>
      <c r="I49" s="7" t="s">
        <v>136</v>
      </c>
      <c r="J49" s="153" t="s">
        <v>243</v>
      </c>
      <c r="K49" s="7" t="s">
        <v>18</v>
      </c>
      <c r="L49" s="7">
        <v>3.33</v>
      </c>
    </row>
    <row r="50" spans="1:12" ht="57" x14ac:dyDescent="0.2">
      <c r="A50" s="6" t="s">
        <v>129</v>
      </c>
      <c r="B50" s="7" t="s">
        <v>130</v>
      </c>
      <c r="C50" s="7" t="s">
        <v>244</v>
      </c>
      <c r="D50" s="7">
        <v>1</v>
      </c>
      <c r="E50" s="7" t="s">
        <v>195</v>
      </c>
      <c r="F50" s="7" t="s">
        <v>133</v>
      </c>
      <c r="G50" s="7">
        <v>9198887386</v>
      </c>
      <c r="H50" s="7" t="s">
        <v>197</v>
      </c>
      <c r="I50" s="7" t="s">
        <v>136</v>
      </c>
      <c r="J50" s="79" t="s">
        <v>245</v>
      </c>
      <c r="K50" s="7" t="s">
        <v>39</v>
      </c>
      <c r="L50" s="7">
        <v>6.93</v>
      </c>
    </row>
    <row r="51" spans="1:12" ht="80" x14ac:dyDescent="0.2">
      <c r="A51" s="6" t="s">
        <v>129</v>
      </c>
      <c r="B51" s="7" t="s">
        <v>130</v>
      </c>
      <c r="C51" s="7" t="s">
        <v>246</v>
      </c>
      <c r="D51" s="7">
        <v>1</v>
      </c>
      <c r="E51" s="7" t="s">
        <v>132</v>
      </c>
      <c r="F51" s="7">
        <v>9198887386</v>
      </c>
      <c r="G51" s="7" t="s">
        <v>133</v>
      </c>
      <c r="H51" s="7" t="s">
        <v>197</v>
      </c>
      <c r="I51" s="7" t="s">
        <v>136</v>
      </c>
      <c r="J51" s="152" t="s">
        <v>247</v>
      </c>
      <c r="K51" s="7" t="s">
        <v>18</v>
      </c>
      <c r="L51" s="7">
        <v>1.78</v>
      </c>
    </row>
    <row r="52" spans="1:12" ht="57" x14ac:dyDescent="0.2">
      <c r="A52" s="6" t="s">
        <v>129</v>
      </c>
      <c r="B52" s="7" t="s">
        <v>130</v>
      </c>
      <c r="C52" s="7" t="s">
        <v>248</v>
      </c>
      <c r="D52" s="7">
        <v>1</v>
      </c>
      <c r="E52" s="7" t="s">
        <v>195</v>
      </c>
      <c r="F52" s="7" t="s">
        <v>133</v>
      </c>
      <c r="G52" s="7">
        <v>9198887386</v>
      </c>
      <c r="H52" s="7" t="s">
        <v>197</v>
      </c>
      <c r="I52" s="7" t="s">
        <v>136</v>
      </c>
      <c r="J52" s="153" t="s">
        <v>249</v>
      </c>
      <c r="K52" s="7" t="s">
        <v>18</v>
      </c>
      <c r="L52" s="7">
        <v>3.85</v>
      </c>
    </row>
    <row r="53" spans="1:12" ht="57" x14ac:dyDescent="0.2">
      <c r="A53" s="6" t="s">
        <v>129</v>
      </c>
      <c r="B53" s="7" t="s">
        <v>130</v>
      </c>
      <c r="C53" s="7" t="s">
        <v>250</v>
      </c>
      <c r="D53" s="7">
        <v>1</v>
      </c>
      <c r="E53" s="7" t="s">
        <v>132</v>
      </c>
      <c r="F53" s="7">
        <v>9198887386</v>
      </c>
      <c r="G53" s="7" t="s">
        <v>133</v>
      </c>
      <c r="H53" s="7" t="s">
        <v>197</v>
      </c>
      <c r="I53" s="7" t="s">
        <v>136</v>
      </c>
      <c r="J53" s="79" t="s">
        <v>251</v>
      </c>
      <c r="K53" s="7" t="s">
        <v>18</v>
      </c>
      <c r="L53" s="7">
        <v>2.48</v>
      </c>
    </row>
    <row r="54" spans="1:12" x14ac:dyDescent="0.2">
      <c r="A54" s="6" t="s">
        <v>129</v>
      </c>
      <c r="B54" s="7" t="s">
        <v>130</v>
      </c>
      <c r="C54" s="7" t="s">
        <v>252</v>
      </c>
      <c r="D54" s="7">
        <v>1</v>
      </c>
      <c r="E54" s="7" t="s">
        <v>195</v>
      </c>
      <c r="F54" s="7" t="s">
        <v>133</v>
      </c>
      <c r="G54" s="7">
        <v>9198887386</v>
      </c>
      <c r="H54" s="7" t="s">
        <v>197</v>
      </c>
      <c r="I54" s="7" t="s">
        <v>136</v>
      </c>
      <c r="J54" s="79" t="s">
        <v>253</v>
      </c>
      <c r="K54" s="7" t="s">
        <v>18</v>
      </c>
      <c r="L54" s="7">
        <v>0.49</v>
      </c>
    </row>
    <row r="55" spans="1:12" ht="71" x14ac:dyDescent="0.2">
      <c r="A55" s="6" t="s">
        <v>129</v>
      </c>
      <c r="B55" s="7" t="s">
        <v>130</v>
      </c>
      <c r="C55" s="7" t="s">
        <v>254</v>
      </c>
      <c r="D55" s="7">
        <v>1</v>
      </c>
      <c r="E55" s="7" t="s">
        <v>132</v>
      </c>
      <c r="F55" s="7">
        <v>9198887386</v>
      </c>
      <c r="G55" s="7" t="s">
        <v>133</v>
      </c>
      <c r="H55" s="7" t="s">
        <v>197</v>
      </c>
      <c r="I55" s="7" t="s">
        <v>136</v>
      </c>
      <c r="J55" s="153" t="s">
        <v>255</v>
      </c>
      <c r="K55" s="7" t="s">
        <v>18</v>
      </c>
      <c r="L55" s="7">
        <v>2.81</v>
      </c>
    </row>
    <row r="56" spans="1:12" ht="29" x14ac:dyDescent="0.2">
      <c r="A56" s="6" t="s">
        <v>129</v>
      </c>
      <c r="B56" s="7" t="s">
        <v>130</v>
      </c>
      <c r="C56" s="7" t="s">
        <v>256</v>
      </c>
      <c r="D56" s="7">
        <v>1</v>
      </c>
      <c r="E56" s="7" t="s">
        <v>195</v>
      </c>
      <c r="F56" s="7" t="s">
        <v>133</v>
      </c>
      <c r="G56" s="7">
        <v>9198887386</v>
      </c>
      <c r="H56" s="7" t="s">
        <v>197</v>
      </c>
      <c r="I56" s="7" t="s">
        <v>136</v>
      </c>
      <c r="J56" s="79" t="s">
        <v>257</v>
      </c>
      <c r="K56" s="7" t="s">
        <v>18</v>
      </c>
      <c r="L56" s="7">
        <v>1.1200000000000001</v>
      </c>
    </row>
    <row r="57" spans="1:12" ht="29" x14ac:dyDescent="0.2">
      <c r="A57" s="6" t="s">
        <v>129</v>
      </c>
      <c r="B57" s="7" t="s">
        <v>130</v>
      </c>
      <c r="C57" s="7" t="s">
        <v>258</v>
      </c>
      <c r="D57" s="7">
        <v>1</v>
      </c>
      <c r="E57" s="7" t="s">
        <v>132</v>
      </c>
      <c r="F57" s="7">
        <v>9198887386</v>
      </c>
      <c r="G57" s="7" t="s">
        <v>133</v>
      </c>
      <c r="H57" s="7" t="s">
        <v>197</v>
      </c>
      <c r="I57" s="7" t="s">
        <v>136</v>
      </c>
      <c r="J57" s="79" t="s">
        <v>259</v>
      </c>
      <c r="K57" s="7" t="s">
        <v>18</v>
      </c>
      <c r="L57" s="7">
        <v>1.55</v>
      </c>
    </row>
    <row r="58" spans="1:12" ht="43" x14ac:dyDescent="0.2">
      <c r="A58" s="6" t="s">
        <v>129</v>
      </c>
      <c r="B58" s="7" t="s">
        <v>130</v>
      </c>
      <c r="C58" s="7" t="s">
        <v>260</v>
      </c>
      <c r="D58" s="7">
        <v>1</v>
      </c>
      <c r="E58" s="7" t="s">
        <v>195</v>
      </c>
      <c r="F58" s="7" t="s">
        <v>133</v>
      </c>
      <c r="G58" s="7">
        <v>9198887386</v>
      </c>
      <c r="H58" s="7" t="s">
        <v>197</v>
      </c>
      <c r="I58" s="7" t="s">
        <v>136</v>
      </c>
      <c r="J58" s="79" t="s">
        <v>261</v>
      </c>
      <c r="K58" s="7" t="s">
        <v>39</v>
      </c>
      <c r="L58" s="7">
        <v>1.53</v>
      </c>
    </row>
    <row r="59" spans="1:12" ht="71" x14ac:dyDescent="0.2">
      <c r="A59" s="6" t="s">
        <v>129</v>
      </c>
      <c r="B59" s="7" t="s">
        <v>130</v>
      </c>
      <c r="C59" s="7" t="s">
        <v>262</v>
      </c>
      <c r="D59" s="7">
        <v>1</v>
      </c>
      <c r="E59" s="7" t="s">
        <v>132</v>
      </c>
      <c r="F59" s="7">
        <v>9198887386</v>
      </c>
      <c r="G59" s="7" t="s">
        <v>133</v>
      </c>
      <c r="H59" s="7" t="s">
        <v>197</v>
      </c>
      <c r="I59" s="7" t="s">
        <v>136</v>
      </c>
      <c r="J59" s="79" t="s">
        <v>263</v>
      </c>
      <c r="K59" s="7" t="s">
        <v>18</v>
      </c>
      <c r="L59" s="7">
        <v>3.18</v>
      </c>
    </row>
    <row r="60" spans="1:12" ht="29" x14ac:dyDescent="0.2">
      <c r="A60" s="6" t="s">
        <v>129</v>
      </c>
      <c r="B60" s="7" t="s">
        <v>130</v>
      </c>
      <c r="C60" s="7" t="s">
        <v>264</v>
      </c>
      <c r="D60" s="7">
        <v>1</v>
      </c>
      <c r="E60" s="7" t="s">
        <v>195</v>
      </c>
      <c r="F60" s="7" t="s">
        <v>133</v>
      </c>
      <c r="G60" s="7">
        <v>9198887386</v>
      </c>
      <c r="H60" s="7" t="s">
        <v>197</v>
      </c>
      <c r="I60" s="7" t="s">
        <v>136</v>
      </c>
      <c r="J60" s="79" t="s">
        <v>265</v>
      </c>
      <c r="K60" s="7" t="s">
        <v>18</v>
      </c>
      <c r="L60" s="7">
        <v>2.8</v>
      </c>
    </row>
    <row r="61" spans="1:12" ht="43" x14ac:dyDescent="0.2">
      <c r="A61" s="6" t="s">
        <v>129</v>
      </c>
      <c r="B61" s="7" t="s">
        <v>130</v>
      </c>
      <c r="C61" s="7" t="s">
        <v>266</v>
      </c>
      <c r="D61" s="7">
        <v>1</v>
      </c>
      <c r="E61" s="7" t="s">
        <v>132</v>
      </c>
      <c r="F61" s="7">
        <v>9198887386</v>
      </c>
      <c r="G61" s="7" t="s">
        <v>133</v>
      </c>
      <c r="H61" s="7" t="s">
        <v>197</v>
      </c>
      <c r="I61" s="7" t="s">
        <v>136</v>
      </c>
      <c r="J61" s="79" t="s">
        <v>267</v>
      </c>
      <c r="K61" s="7" t="s">
        <v>39</v>
      </c>
      <c r="L61" s="7">
        <v>2.46</v>
      </c>
    </row>
    <row r="62" spans="1:12" ht="80" x14ac:dyDescent="0.2">
      <c r="A62" s="6" t="s">
        <v>129</v>
      </c>
      <c r="B62" s="7" t="s">
        <v>130</v>
      </c>
      <c r="C62" s="7" t="s">
        <v>268</v>
      </c>
      <c r="D62" s="7">
        <v>1</v>
      </c>
      <c r="E62" s="7" t="s">
        <v>195</v>
      </c>
      <c r="F62" s="7" t="s">
        <v>133</v>
      </c>
      <c r="G62" s="7">
        <v>9198887386</v>
      </c>
      <c r="H62" s="7" t="s">
        <v>197</v>
      </c>
      <c r="I62" s="7" t="s">
        <v>136</v>
      </c>
      <c r="J62" s="152" t="s">
        <v>269</v>
      </c>
      <c r="K62" s="7" t="s">
        <v>18</v>
      </c>
      <c r="L62" s="7">
        <v>4.5999999999999996</v>
      </c>
    </row>
    <row r="63" spans="1:12" ht="29" x14ac:dyDescent="0.2">
      <c r="A63" s="6" t="s">
        <v>129</v>
      </c>
      <c r="B63" s="7" t="s">
        <v>130</v>
      </c>
      <c r="C63" s="7" t="s">
        <v>270</v>
      </c>
      <c r="D63" s="7">
        <v>1</v>
      </c>
      <c r="E63" s="7" t="s">
        <v>132</v>
      </c>
      <c r="F63" s="7">
        <v>9198887386</v>
      </c>
      <c r="G63" s="7" t="s">
        <v>133</v>
      </c>
      <c r="H63" s="7" t="s">
        <v>197</v>
      </c>
      <c r="I63" s="7" t="s">
        <v>136</v>
      </c>
      <c r="J63" s="79" t="s">
        <v>271</v>
      </c>
      <c r="K63" s="7" t="s">
        <v>39</v>
      </c>
      <c r="L63" s="7">
        <v>1.93</v>
      </c>
    </row>
    <row r="64" spans="1:12" ht="57" x14ac:dyDescent="0.2">
      <c r="A64" s="6" t="s">
        <v>129</v>
      </c>
      <c r="B64" s="7" t="s">
        <v>130</v>
      </c>
      <c r="C64" s="7" t="s">
        <v>272</v>
      </c>
      <c r="D64" s="7">
        <v>1</v>
      </c>
      <c r="E64" s="7" t="s">
        <v>195</v>
      </c>
      <c r="F64" s="7" t="s">
        <v>133</v>
      </c>
      <c r="G64" s="7">
        <v>9198887386</v>
      </c>
      <c r="H64" s="7" t="s">
        <v>197</v>
      </c>
      <c r="I64" s="7" t="s">
        <v>136</v>
      </c>
      <c r="J64" s="79" t="s">
        <v>273</v>
      </c>
      <c r="K64" s="7" t="s">
        <v>18</v>
      </c>
      <c r="L64" s="7">
        <v>2.48</v>
      </c>
    </row>
    <row r="65" spans="1:12" ht="57" x14ac:dyDescent="0.2">
      <c r="A65" s="6" t="s">
        <v>129</v>
      </c>
      <c r="B65" s="7" t="s">
        <v>130</v>
      </c>
      <c r="C65" s="7" t="s">
        <v>274</v>
      </c>
      <c r="D65" s="7">
        <v>1</v>
      </c>
      <c r="E65" s="7" t="s">
        <v>132</v>
      </c>
      <c r="F65" s="7">
        <v>9198887386</v>
      </c>
      <c r="G65" s="7" t="s">
        <v>133</v>
      </c>
      <c r="H65" s="7" t="s">
        <v>197</v>
      </c>
      <c r="I65" s="7" t="s">
        <v>136</v>
      </c>
      <c r="J65" s="79" t="s">
        <v>275</v>
      </c>
      <c r="K65" s="7" t="s">
        <v>39</v>
      </c>
      <c r="L65" s="7">
        <v>2.48</v>
      </c>
    </row>
    <row r="66" spans="1:12" ht="43" x14ac:dyDescent="0.2">
      <c r="A66" s="6" t="s">
        <v>129</v>
      </c>
      <c r="B66" s="7" t="s">
        <v>130</v>
      </c>
      <c r="C66" s="7" t="s">
        <v>276</v>
      </c>
      <c r="D66" s="7">
        <v>1</v>
      </c>
      <c r="E66" s="7" t="s">
        <v>195</v>
      </c>
      <c r="F66" s="7" t="s">
        <v>133</v>
      </c>
      <c r="G66" s="7">
        <v>9198887386</v>
      </c>
      <c r="H66" s="7" t="s">
        <v>197</v>
      </c>
      <c r="I66" s="7" t="s">
        <v>136</v>
      </c>
      <c r="J66" s="153" t="s">
        <v>277</v>
      </c>
      <c r="K66" s="7" t="s">
        <v>18</v>
      </c>
      <c r="L66" s="7">
        <v>2.4</v>
      </c>
    </row>
    <row r="67" spans="1:12" ht="71" x14ac:dyDescent="0.2">
      <c r="A67" s="6" t="s">
        <v>129</v>
      </c>
      <c r="B67" s="7" t="s">
        <v>130</v>
      </c>
      <c r="C67" s="7" t="s">
        <v>278</v>
      </c>
      <c r="D67" s="7">
        <v>1</v>
      </c>
      <c r="E67" s="7" t="s">
        <v>132</v>
      </c>
      <c r="F67" s="7">
        <v>9198887386</v>
      </c>
      <c r="G67" s="7" t="s">
        <v>133</v>
      </c>
      <c r="H67" s="7" t="s">
        <v>197</v>
      </c>
      <c r="I67" s="7" t="s">
        <v>136</v>
      </c>
      <c r="J67" s="79" t="s">
        <v>279</v>
      </c>
      <c r="K67" s="7" t="s">
        <v>18</v>
      </c>
      <c r="L67" s="7">
        <v>3.4</v>
      </c>
    </row>
    <row r="68" spans="1:12" x14ac:dyDescent="0.2">
      <c r="A68" s="6" t="s">
        <v>129</v>
      </c>
      <c r="B68" s="7" t="s">
        <v>130</v>
      </c>
      <c r="C68" s="7" t="s">
        <v>280</v>
      </c>
      <c r="D68" s="7">
        <v>1</v>
      </c>
      <c r="E68" s="7" t="s">
        <v>195</v>
      </c>
      <c r="F68" s="7" t="s">
        <v>133</v>
      </c>
      <c r="G68" s="7">
        <v>9198887386</v>
      </c>
      <c r="H68" s="7" t="s">
        <v>197</v>
      </c>
      <c r="I68" s="7" t="s">
        <v>136</v>
      </c>
      <c r="J68" s="79" t="s">
        <v>281</v>
      </c>
      <c r="K68" s="7" t="s">
        <v>39</v>
      </c>
      <c r="L68" s="7">
        <v>0.93</v>
      </c>
    </row>
    <row r="69" spans="1:12" ht="80" x14ac:dyDescent="0.2">
      <c r="A69" s="6" t="s">
        <v>129</v>
      </c>
      <c r="B69" s="7" t="s">
        <v>130</v>
      </c>
      <c r="C69" s="7" t="s">
        <v>282</v>
      </c>
      <c r="D69" s="7">
        <v>1</v>
      </c>
      <c r="E69" s="7" t="s">
        <v>132</v>
      </c>
      <c r="F69" s="7">
        <v>9198887386</v>
      </c>
      <c r="G69" s="7" t="s">
        <v>133</v>
      </c>
      <c r="H69" s="7" t="s">
        <v>197</v>
      </c>
      <c r="I69" s="7" t="s">
        <v>136</v>
      </c>
      <c r="J69" s="152" t="s">
        <v>283</v>
      </c>
      <c r="K69" s="7" t="s">
        <v>18</v>
      </c>
      <c r="L69" s="7">
        <v>4.7300000000000004</v>
      </c>
    </row>
    <row r="70" spans="1:12" ht="71" x14ac:dyDescent="0.2">
      <c r="A70" s="6" t="s">
        <v>129</v>
      </c>
      <c r="B70" s="7" t="s">
        <v>130</v>
      </c>
      <c r="C70" s="7" t="s">
        <v>284</v>
      </c>
      <c r="D70" s="7">
        <v>1</v>
      </c>
      <c r="E70" s="7" t="s">
        <v>195</v>
      </c>
      <c r="F70" s="7" t="s">
        <v>133</v>
      </c>
      <c r="G70" s="7">
        <v>9198887386</v>
      </c>
      <c r="H70" s="7" t="s">
        <v>197</v>
      </c>
      <c r="I70" s="7" t="s">
        <v>136</v>
      </c>
      <c r="J70" s="79" t="s">
        <v>285</v>
      </c>
      <c r="K70" s="7" t="s">
        <v>39</v>
      </c>
      <c r="L70" s="7">
        <v>4.95</v>
      </c>
    </row>
    <row r="71" spans="1:12" ht="29" x14ac:dyDescent="0.2">
      <c r="A71" s="6" t="s">
        <v>129</v>
      </c>
      <c r="B71" s="7" t="s">
        <v>130</v>
      </c>
      <c r="C71" s="7" t="s">
        <v>286</v>
      </c>
      <c r="D71" s="7">
        <v>1</v>
      </c>
      <c r="E71" s="7" t="s">
        <v>132</v>
      </c>
      <c r="F71" s="7">
        <v>9198887386</v>
      </c>
      <c r="G71" s="7" t="s">
        <v>133</v>
      </c>
      <c r="H71" s="7" t="s">
        <v>197</v>
      </c>
      <c r="I71" s="7" t="s">
        <v>136</v>
      </c>
      <c r="J71" s="79" t="s">
        <v>287</v>
      </c>
      <c r="K71" s="7" t="s">
        <v>39</v>
      </c>
      <c r="L71" s="7">
        <v>1.9</v>
      </c>
    </row>
    <row r="72" spans="1:12" ht="80" x14ac:dyDescent="0.2">
      <c r="A72" s="6" t="s">
        <v>129</v>
      </c>
      <c r="B72" s="7" t="s">
        <v>130</v>
      </c>
      <c r="C72" s="7" t="s">
        <v>288</v>
      </c>
      <c r="D72" s="7">
        <v>1</v>
      </c>
      <c r="E72" s="7" t="s">
        <v>195</v>
      </c>
      <c r="F72" s="7" t="s">
        <v>133</v>
      </c>
      <c r="G72" s="7">
        <v>9198887386</v>
      </c>
      <c r="H72" s="7" t="s">
        <v>197</v>
      </c>
      <c r="I72" s="7" t="s">
        <v>136</v>
      </c>
      <c r="J72" s="152" t="s">
        <v>289</v>
      </c>
      <c r="K72" s="7" t="s">
        <v>18</v>
      </c>
      <c r="L72" s="7">
        <v>2.4329999999999998</v>
      </c>
    </row>
    <row r="73" spans="1:12" ht="48" x14ac:dyDescent="0.2">
      <c r="A73" s="6" t="s">
        <v>129</v>
      </c>
      <c r="B73" s="7" t="s">
        <v>130</v>
      </c>
      <c r="C73" s="7" t="s">
        <v>290</v>
      </c>
      <c r="D73" s="7">
        <v>1</v>
      </c>
      <c r="E73" s="7" t="s">
        <v>132</v>
      </c>
      <c r="F73" s="7">
        <v>9198887386</v>
      </c>
      <c r="G73" s="7" t="s">
        <v>133</v>
      </c>
      <c r="H73" s="7" t="s">
        <v>197</v>
      </c>
      <c r="I73" s="7" t="s">
        <v>136</v>
      </c>
      <c r="J73" s="152" t="s">
        <v>291</v>
      </c>
      <c r="K73" s="7" t="s">
        <v>18</v>
      </c>
      <c r="L73" s="7">
        <v>2.21</v>
      </c>
    </row>
    <row r="74" spans="1:12" ht="48" x14ac:dyDescent="0.2">
      <c r="A74" s="6" t="s">
        <v>129</v>
      </c>
      <c r="B74" s="7" t="s">
        <v>130</v>
      </c>
      <c r="C74" s="7" t="s">
        <v>292</v>
      </c>
      <c r="D74" s="7">
        <v>1</v>
      </c>
      <c r="E74" s="7" t="s">
        <v>195</v>
      </c>
      <c r="F74" s="7" t="s">
        <v>133</v>
      </c>
      <c r="G74" s="7">
        <v>9198887386</v>
      </c>
      <c r="H74" s="7" t="s">
        <v>197</v>
      </c>
      <c r="I74" s="7" t="s">
        <v>136</v>
      </c>
      <c r="J74" s="152" t="s">
        <v>293</v>
      </c>
      <c r="K74" s="7" t="s">
        <v>18</v>
      </c>
      <c r="L74" s="7">
        <v>1.51</v>
      </c>
    </row>
    <row r="75" spans="1:12" ht="57" x14ac:dyDescent="0.2">
      <c r="A75" s="6" t="s">
        <v>129</v>
      </c>
      <c r="B75" s="7" t="s">
        <v>130</v>
      </c>
      <c r="C75" s="7" t="s">
        <v>294</v>
      </c>
      <c r="D75" s="7">
        <v>1</v>
      </c>
      <c r="E75" s="7" t="s">
        <v>132</v>
      </c>
      <c r="F75" s="7">
        <v>9198887386</v>
      </c>
      <c r="G75" s="7" t="s">
        <v>133</v>
      </c>
      <c r="H75" s="7" t="s">
        <v>197</v>
      </c>
      <c r="I75" s="7" t="s">
        <v>136</v>
      </c>
      <c r="J75" s="79" t="s">
        <v>295</v>
      </c>
      <c r="K75" s="7" t="s">
        <v>18</v>
      </c>
      <c r="L75" s="7">
        <v>3.45</v>
      </c>
    </row>
    <row r="76" spans="1:12" ht="96" x14ac:dyDescent="0.2">
      <c r="A76" s="6" t="s">
        <v>129</v>
      </c>
      <c r="B76" s="7" t="s">
        <v>130</v>
      </c>
      <c r="C76" s="7" t="s">
        <v>296</v>
      </c>
      <c r="D76" s="7">
        <v>1</v>
      </c>
      <c r="E76" s="7" t="s">
        <v>195</v>
      </c>
      <c r="F76" s="7" t="s">
        <v>133</v>
      </c>
      <c r="G76" s="7">
        <v>9198887386</v>
      </c>
      <c r="H76" s="7" t="s">
        <v>197</v>
      </c>
      <c r="I76" s="7" t="s">
        <v>136</v>
      </c>
      <c r="J76" s="152" t="s">
        <v>297</v>
      </c>
      <c r="K76" s="7" t="s">
        <v>18</v>
      </c>
      <c r="L76" s="7">
        <v>5.16</v>
      </c>
    </row>
    <row r="77" spans="1:12" ht="43" x14ac:dyDescent="0.2">
      <c r="A77" s="6" t="s">
        <v>129</v>
      </c>
      <c r="B77" s="7" t="s">
        <v>130</v>
      </c>
      <c r="C77" s="7" t="s">
        <v>298</v>
      </c>
      <c r="D77" s="7">
        <v>1</v>
      </c>
      <c r="E77" s="7" t="s">
        <v>132</v>
      </c>
      <c r="F77" s="7">
        <v>9198887386</v>
      </c>
      <c r="G77" s="7" t="s">
        <v>133</v>
      </c>
      <c r="H77" s="7" t="s">
        <v>197</v>
      </c>
      <c r="I77" s="7" t="s">
        <v>136</v>
      </c>
      <c r="J77" s="79" t="s">
        <v>299</v>
      </c>
      <c r="K77" s="7" t="s">
        <v>18</v>
      </c>
      <c r="L77" s="7">
        <v>1.6</v>
      </c>
    </row>
    <row r="78" spans="1:12" ht="57" x14ac:dyDescent="0.2">
      <c r="A78" s="6" t="s">
        <v>129</v>
      </c>
      <c r="B78" s="7" t="s">
        <v>130</v>
      </c>
      <c r="C78" s="7" t="s">
        <v>300</v>
      </c>
      <c r="D78" s="7">
        <v>1</v>
      </c>
      <c r="E78" s="7" t="s">
        <v>195</v>
      </c>
      <c r="F78" s="7" t="s">
        <v>133</v>
      </c>
      <c r="G78" s="7">
        <v>9198887386</v>
      </c>
      <c r="H78" s="7" t="s">
        <v>197</v>
      </c>
      <c r="I78" s="7" t="s">
        <v>136</v>
      </c>
      <c r="J78" s="79" t="s">
        <v>301</v>
      </c>
      <c r="K78" s="7" t="s">
        <v>18</v>
      </c>
      <c r="L78" s="7">
        <v>4.8499999999999996</v>
      </c>
    </row>
    <row r="79" spans="1:12" x14ac:dyDescent="0.2">
      <c r="A79" s="6" t="s">
        <v>129</v>
      </c>
      <c r="B79" s="7" t="s">
        <v>130</v>
      </c>
      <c r="C79" s="7" t="s">
        <v>302</v>
      </c>
      <c r="D79" s="7">
        <v>1</v>
      </c>
      <c r="E79" s="7" t="s">
        <v>132</v>
      </c>
      <c r="F79" s="7">
        <v>9198887386</v>
      </c>
      <c r="G79" s="7" t="s">
        <v>133</v>
      </c>
      <c r="H79" s="7" t="s">
        <v>197</v>
      </c>
      <c r="I79" s="7" t="s">
        <v>136</v>
      </c>
      <c r="J79" s="79" t="s">
        <v>303</v>
      </c>
      <c r="K79" s="7" t="s">
        <v>18</v>
      </c>
      <c r="L79" s="7">
        <v>0.4</v>
      </c>
    </row>
    <row r="80" spans="1:12" ht="57" x14ac:dyDescent="0.2">
      <c r="A80" s="6" t="s">
        <v>129</v>
      </c>
      <c r="B80" s="7" t="s">
        <v>130</v>
      </c>
      <c r="C80" s="7" t="s">
        <v>304</v>
      </c>
      <c r="D80" s="7">
        <v>1</v>
      </c>
      <c r="E80" s="7" t="s">
        <v>195</v>
      </c>
      <c r="F80" s="7" t="s">
        <v>133</v>
      </c>
      <c r="G80" s="7">
        <v>9198887386</v>
      </c>
      <c r="H80" s="7" t="s">
        <v>197</v>
      </c>
      <c r="I80" s="7" t="s">
        <v>136</v>
      </c>
      <c r="J80" s="79" t="s">
        <v>305</v>
      </c>
      <c r="K80" s="7" t="s">
        <v>39</v>
      </c>
      <c r="L80" s="7">
        <v>4.43</v>
      </c>
    </row>
    <row r="81" spans="1:12" ht="57" x14ac:dyDescent="0.2">
      <c r="A81" s="6" t="s">
        <v>129</v>
      </c>
      <c r="B81" s="7" t="s">
        <v>130</v>
      </c>
      <c r="C81" s="7" t="s">
        <v>306</v>
      </c>
      <c r="D81" s="7">
        <v>1</v>
      </c>
      <c r="E81" s="7" t="s">
        <v>132</v>
      </c>
      <c r="F81" s="7">
        <v>9198887386</v>
      </c>
      <c r="G81" s="7" t="s">
        <v>133</v>
      </c>
      <c r="H81" s="7" t="s">
        <v>197</v>
      </c>
      <c r="I81" s="7" t="s">
        <v>136</v>
      </c>
      <c r="J81" s="79" t="s">
        <v>307</v>
      </c>
      <c r="K81" s="7" t="s">
        <v>39</v>
      </c>
      <c r="L81" s="7">
        <v>4.53</v>
      </c>
    </row>
    <row r="82" spans="1:12" ht="43" x14ac:dyDescent="0.2">
      <c r="A82" s="6" t="s">
        <v>129</v>
      </c>
      <c r="B82" s="7" t="s">
        <v>130</v>
      </c>
      <c r="C82" s="7" t="s">
        <v>308</v>
      </c>
      <c r="D82" s="7">
        <v>1</v>
      </c>
      <c r="E82" s="7" t="s">
        <v>195</v>
      </c>
      <c r="F82" s="7" t="s">
        <v>133</v>
      </c>
      <c r="G82" s="7">
        <v>9198887386</v>
      </c>
      <c r="H82" s="7" t="s">
        <v>197</v>
      </c>
      <c r="I82" s="7" t="s">
        <v>136</v>
      </c>
      <c r="J82" s="79" t="s">
        <v>309</v>
      </c>
      <c r="K82" s="7" t="s">
        <v>18</v>
      </c>
      <c r="L82" s="7">
        <v>3.55</v>
      </c>
    </row>
    <row r="83" spans="1:12" ht="29" x14ac:dyDescent="0.2">
      <c r="A83" s="6" t="s">
        <v>129</v>
      </c>
      <c r="B83" s="7" t="s">
        <v>130</v>
      </c>
      <c r="C83" s="7" t="s">
        <v>310</v>
      </c>
      <c r="D83" s="7">
        <v>1</v>
      </c>
      <c r="E83" s="7" t="s">
        <v>132</v>
      </c>
      <c r="F83" s="7">
        <v>9198887386</v>
      </c>
      <c r="G83" s="7" t="s">
        <v>133</v>
      </c>
      <c r="H83" s="7" t="s">
        <v>197</v>
      </c>
      <c r="I83" s="7" t="s">
        <v>136</v>
      </c>
      <c r="J83" s="79" t="s">
        <v>311</v>
      </c>
      <c r="K83" s="7" t="s">
        <v>18</v>
      </c>
      <c r="L83" s="7">
        <v>3.5</v>
      </c>
    </row>
    <row r="84" spans="1:12" ht="64" x14ac:dyDescent="0.2">
      <c r="A84" s="6" t="s">
        <v>129</v>
      </c>
      <c r="B84" s="7" t="s">
        <v>130</v>
      </c>
      <c r="C84" s="7" t="s">
        <v>312</v>
      </c>
      <c r="D84" s="7">
        <v>1</v>
      </c>
      <c r="E84" s="7" t="s">
        <v>195</v>
      </c>
      <c r="F84" s="7" t="s">
        <v>133</v>
      </c>
      <c r="G84" s="7">
        <v>9198887386</v>
      </c>
      <c r="H84" s="7" t="s">
        <v>197</v>
      </c>
      <c r="I84" s="7" t="s">
        <v>136</v>
      </c>
      <c r="J84" s="152" t="s">
        <v>313</v>
      </c>
      <c r="K84" s="7" t="s">
        <v>18</v>
      </c>
      <c r="L84" s="7">
        <v>1.36</v>
      </c>
    </row>
    <row r="85" spans="1:12" ht="64" x14ac:dyDescent="0.2">
      <c r="A85" s="6" t="s">
        <v>129</v>
      </c>
      <c r="B85" s="7" t="s">
        <v>130</v>
      </c>
      <c r="C85" s="7" t="s">
        <v>314</v>
      </c>
      <c r="D85" s="7">
        <v>1</v>
      </c>
      <c r="E85" s="7" t="s">
        <v>132</v>
      </c>
      <c r="F85" s="7">
        <v>9198887386</v>
      </c>
      <c r="G85" s="7" t="s">
        <v>133</v>
      </c>
      <c r="H85" s="7" t="s">
        <v>197</v>
      </c>
      <c r="I85" s="7" t="s">
        <v>136</v>
      </c>
      <c r="J85" s="154" t="s">
        <v>315</v>
      </c>
      <c r="K85" s="7" t="s">
        <v>39</v>
      </c>
      <c r="L85" s="7">
        <v>3.85</v>
      </c>
    </row>
    <row r="86" spans="1:12" ht="43" x14ac:dyDescent="0.2">
      <c r="A86" s="6" t="s">
        <v>129</v>
      </c>
      <c r="B86" s="7" t="s">
        <v>130</v>
      </c>
      <c r="C86" s="7" t="s">
        <v>316</v>
      </c>
      <c r="D86" s="7">
        <v>1</v>
      </c>
      <c r="E86" s="7" t="s">
        <v>195</v>
      </c>
      <c r="F86" s="7" t="s">
        <v>133</v>
      </c>
      <c r="G86" s="7">
        <v>9198887386</v>
      </c>
      <c r="H86" s="7" t="s">
        <v>197</v>
      </c>
      <c r="I86" s="7" t="s">
        <v>136</v>
      </c>
      <c r="J86" s="79" t="s">
        <v>317</v>
      </c>
      <c r="K86" s="7" t="s">
        <v>18</v>
      </c>
      <c r="L86" s="7">
        <v>1.81</v>
      </c>
    </row>
    <row r="87" spans="1:12" ht="80" x14ac:dyDescent="0.2">
      <c r="A87" s="6" t="s">
        <v>129</v>
      </c>
      <c r="B87" s="7" t="s">
        <v>130</v>
      </c>
      <c r="C87" s="7" t="s">
        <v>318</v>
      </c>
      <c r="D87" s="7">
        <v>1</v>
      </c>
      <c r="E87" s="7" t="s">
        <v>132</v>
      </c>
      <c r="F87" s="7">
        <v>9198887386</v>
      </c>
      <c r="G87" s="7" t="s">
        <v>133</v>
      </c>
      <c r="H87" s="7" t="s">
        <v>197</v>
      </c>
      <c r="I87" s="7" t="s">
        <v>136</v>
      </c>
      <c r="J87" s="152" t="s">
        <v>319</v>
      </c>
      <c r="K87" s="7" t="s">
        <v>39</v>
      </c>
      <c r="L87" s="7">
        <v>4.01</v>
      </c>
    </row>
    <row r="88" spans="1:12" ht="64" x14ac:dyDescent="0.2">
      <c r="A88" s="6" t="s">
        <v>129</v>
      </c>
      <c r="B88" s="7" t="s">
        <v>130</v>
      </c>
      <c r="C88" s="7" t="s">
        <v>320</v>
      </c>
      <c r="D88" s="7">
        <v>1</v>
      </c>
      <c r="E88" s="7" t="s">
        <v>195</v>
      </c>
      <c r="F88" s="7" t="s">
        <v>133</v>
      </c>
      <c r="G88" s="7">
        <v>9198887386</v>
      </c>
      <c r="H88" s="7" t="s">
        <v>197</v>
      </c>
      <c r="I88" s="7" t="s">
        <v>136</v>
      </c>
      <c r="J88" s="152" t="s">
        <v>321</v>
      </c>
      <c r="K88" s="7" t="s">
        <v>18</v>
      </c>
      <c r="L88" s="7">
        <v>1.91</v>
      </c>
    </row>
    <row r="89" spans="1:12" ht="43" x14ac:dyDescent="0.2">
      <c r="A89" s="6" t="s">
        <v>129</v>
      </c>
      <c r="B89" s="7" t="s">
        <v>130</v>
      </c>
      <c r="C89" s="7" t="s">
        <v>322</v>
      </c>
      <c r="D89" s="7">
        <v>1</v>
      </c>
      <c r="E89" s="7" t="s">
        <v>132</v>
      </c>
      <c r="F89" s="7">
        <v>9198887386</v>
      </c>
      <c r="G89" s="7" t="s">
        <v>133</v>
      </c>
      <c r="H89" s="7" t="s">
        <v>197</v>
      </c>
      <c r="I89" s="7" t="s">
        <v>136</v>
      </c>
      <c r="J89" s="79" t="s">
        <v>323</v>
      </c>
      <c r="K89" s="7" t="s">
        <v>18</v>
      </c>
      <c r="L89" s="7">
        <v>1.85</v>
      </c>
    </row>
    <row r="90" spans="1:12" ht="43" x14ac:dyDescent="0.2">
      <c r="A90" s="6" t="s">
        <v>129</v>
      </c>
      <c r="B90" s="7" t="s">
        <v>130</v>
      </c>
      <c r="C90" s="7" t="s">
        <v>324</v>
      </c>
      <c r="D90" s="7">
        <v>1</v>
      </c>
      <c r="E90" s="7" t="s">
        <v>195</v>
      </c>
      <c r="F90" s="7" t="s">
        <v>133</v>
      </c>
      <c r="G90" s="7">
        <v>9198887386</v>
      </c>
      <c r="H90" s="7" t="s">
        <v>197</v>
      </c>
      <c r="I90" s="7" t="s">
        <v>136</v>
      </c>
      <c r="J90" s="153" t="s">
        <v>325</v>
      </c>
      <c r="K90" s="7" t="s">
        <v>18</v>
      </c>
      <c r="L90" s="7">
        <v>3.45</v>
      </c>
    </row>
    <row r="91" spans="1:12" ht="96" x14ac:dyDescent="0.2">
      <c r="A91" s="6" t="s">
        <v>129</v>
      </c>
      <c r="B91" s="7" t="s">
        <v>130</v>
      </c>
      <c r="C91" s="7" t="s">
        <v>326</v>
      </c>
      <c r="D91" s="7">
        <v>1</v>
      </c>
      <c r="E91" s="7" t="s">
        <v>132</v>
      </c>
      <c r="F91" s="7">
        <v>9198887386</v>
      </c>
      <c r="G91" s="7" t="s">
        <v>133</v>
      </c>
      <c r="H91" s="7" t="s">
        <v>197</v>
      </c>
      <c r="I91" s="7" t="s">
        <v>136</v>
      </c>
      <c r="J91" s="152" t="s">
        <v>327</v>
      </c>
      <c r="K91" s="7" t="s">
        <v>18</v>
      </c>
      <c r="L91" s="7">
        <v>4.3</v>
      </c>
    </row>
    <row r="92" spans="1:12" ht="64" x14ac:dyDescent="0.2">
      <c r="A92" s="6" t="s">
        <v>129</v>
      </c>
      <c r="B92" s="7" t="s">
        <v>130</v>
      </c>
      <c r="C92" s="7" t="s">
        <v>328</v>
      </c>
      <c r="D92" s="7">
        <v>1</v>
      </c>
      <c r="E92" s="7" t="s">
        <v>195</v>
      </c>
      <c r="F92" s="7" t="s">
        <v>133</v>
      </c>
      <c r="G92" s="7">
        <v>9198887386</v>
      </c>
      <c r="H92" s="7" t="s">
        <v>197</v>
      </c>
      <c r="I92" s="7" t="s">
        <v>136</v>
      </c>
      <c r="J92" s="152" t="s">
        <v>329</v>
      </c>
      <c r="K92" s="7" t="s">
        <v>18</v>
      </c>
      <c r="L92" s="7">
        <v>1.68</v>
      </c>
    </row>
    <row r="93" spans="1:12" ht="71" x14ac:dyDescent="0.2">
      <c r="A93" s="6" t="s">
        <v>129</v>
      </c>
      <c r="B93" s="7" t="s">
        <v>130</v>
      </c>
      <c r="C93" s="7" t="s">
        <v>330</v>
      </c>
      <c r="D93" s="7">
        <v>1</v>
      </c>
      <c r="E93" s="7" t="s">
        <v>132</v>
      </c>
      <c r="F93" s="7">
        <v>9198887386</v>
      </c>
      <c r="G93" s="7" t="s">
        <v>133</v>
      </c>
      <c r="H93" s="7" t="s">
        <v>197</v>
      </c>
      <c r="I93" s="7" t="s">
        <v>136</v>
      </c>
      <c r="J93" s="153" t="s">
        <v>331</v>
      </c>
      <c r="K93" s="7" t="s">
        <v>39</v>
      </c>
      <c r="L93" s="7">
        <v>4.66</v>
      </c>
    </row>
    <row r="94" spans="1:12" ht="80" x14ac:dyDescent="0.2">
      <c r="A94" s="6" t="s">
        <v>129</v>
      </c>
      <c r="B94" s="7" t="s">
        <v>130</v>
      </c>
      <c r="C94" s="7" t="s">
        <v>332</v>
      </c>
      <c r="D94" s="7">
        <v>1</v>
      </c>
      <c r="E94" s="7" t="s">
        <v>195</v>
      </c>
      <c r="F94" s="7" t="s">
        <v>133</v>
      </c>
      <c r="G94" s="7">
        <v>9198887386</v>
      </c>
      <c r="H94" s="7" t="s">
        <v>197</v>
      </c>
      <c r="I94" s="7" t="s">
        <v>136</v>
      </c>
      <c r="J94" s="152" t="s">
        <v>333</v>
      </c>
      <c r="K94" s="7" t="s">
        <v>18</v>
      </c>
      <c r="L94" s="7">
        <v>3.51</v>
      </c>
    </row>
    <row r="95" spans="1:12" ht="80" x14ac:dyDescent="0.2">
      <c r="A95" s="6" t="s">
        <v>129</v>
      </c>
      <c r="B95" s="7" t="s">
        <v>130</v>
      </c>
      <c r="C95" s="7" t="s">
        <v>334</v>
      </c>
      <c r="D95" s="7">
        <v>1</v>
      </c>
      <c r="E95" s="7" t="s">
        <v>132</v>
      </c>
      <c r="F95" s="7">
        <v>9198887386</v>
      </c>
      <c r="G95" s="7" t="s">
        <v>133</v>
      </c>
      <c r="H95" s="7" t="s">
        <v>197</v>
      </c>
      <c r="I95" s="7" t="s">
        <v>136</v>
      </c>
      <c r="J95" s="152" t="s">
        <v>335</v>
      </c>
      <c r="K95" s="7" t="s">
        <v>18</v>
      </c>
      <c r="L95" s="7">
        <v>1.3</v>
      </c>
    </row>
    <row r="96" spans="1:12" ht="112" x14ac:dyDescent="0.2">
      <c r="A96" s="6" t="s">
        <v>129</v>
      </c>
      <c r="B96" s="7" t="s">
        <v>130</v>
      </c>
      <c r="C96" s="7" t="s">
        <v>336</v>
      </c>
      <c r="D96" s="7">
        <v>1</v>
      </c>
      <c r="E96" s="7" t="s">
        <v>195</v>
      </c>
      <c r="F96" s="7" t="s">
        <v>133</v>
      </c>
      <c r="G96" s="7">
        <v>9198887386</v>
      </c>
      <c r="H96" s="7" t="s">
        <v>197</v>
      </c>
      <c r="I96" s="7" t="s">
        <v>136</v>
      </c>
      <c r="J96" s="152" t="s">
        <v>337</v>
      </c>
      <c r="K96" s="7" t="s">
        <v>18</v>
      </c>
      <c r="L96" s="7">
        <v>2.98</v>
      </c>
    </row>
    <row r="97" spans="1:12" ht="71" x14ac:dyDescent="0.2">
      <c r="A97" s="6" t="s">
        <v>129</v>
      </c>
      <c r="B97" s="7" t="s">
        <v>130</v>
      </c>
      <c r="C97" s="7" t="s">
        <v>338</v>
      </c>
      <c r="D97" s="7">
        <v>1</v>
      </c>
      <c r="E97" s="7" t="s">
        <v>132</v>
      </c>
      <c r="F97" s="7">
        <v>9198887386</v>
      </c>
      <c r="G97" s="7" t="s">
        <v>133</v>
      </c>
      <c r="H97" s="7" t="s">
        <v>197</v>
      </c>
      <c r="I97" s="7" t="s">
        <v>136</v>
      </c>
      <c r="J97" s="79" t="s">
        <v>339</v>
      </c>
      <c r="K97" s="7" t="s">
        <v>18</v>
      </c>
      <c r="L97" s="7">
        <v>3.56</v>
      </c>
    </row>
    <row r="98" spans="1:12" ht="43" x14ac:dyDescent="0.2">
      <c r="A98" s="6" t="s">
        <v>129</v>
      </c>
      <c r="B98" s="7" t="s">
        <v>130</v>
      </c>
      <c r="C98" s="7" t="s">
        <v>340</v>
      </c>
      <c r="D98" s="7">
        <v>1</v>
      </c>
      <c r="E98" s="7" t="s">
        <v>195</v>
      </c>
      <c r="F98" s="7" t="s">
        <v>133</v>
      </c>
      <c r="G98" s="7">
        <v>9198887386</v>
      </c>
      <c r="H98" s="7" t="s">
        <v>197</v>
      </c>
      <c r="I98" s="7" t="s">
        <v>136</v>
      </c>
      <c r="J98" s="153" t="s">
        <v>341</v>
      </c>
      <c r="K98" s="7" t="s">
        <v>18</v>
      </c>
      <c r="L98" s="7">
        <v>2.4</v>
      </c>
    </row>
    <row r="99" spans="1:12" ht="71" x14ac:dyDescent="0.2">
      <c r="A99" s="6" t="s">
        <v>129</v>
      </c>
      <c r="B99" s="7" t="s">
        <v>130</v>
      </c>
      <c r="C99" s="7" t="s">
        <v>342</v>
      </c>
      <c r="D99" s="7">
        <v>1</v>
      </c>
      <c r="E99" s="7" t="s">
        <v>132</v>
      </c>
      <c r="F99" s="7">
        <v>9198887386</v>
      </c>
      <c r="G99" s="7" t="s">
        <v>133</v>
      </c>
      <c r="H99" s="7" t="s">
        <v>197</v>
      </c>
      <c r="I99" s="7" t="s">
        <v>136</v>
      </c>
      <c r="J99" s="153" t="s">
        <v>343</v>
      </c>
      <c r="K99" s="7" t="s">
        <v>18</v>
      </c>
      <c r="L99" s="7">
        <v>5.4</v>
      </c>
    </row>
    <row r="100" spans="1:12" ht="71" x14ac:dyDescent="0.2">
      <c r="A100" s="6" t="s">
        <v>129</v>
      </c>
      <c r="B100" s="7" t="s">
        <v>130</v>
      </c>
      <c r="C100" s="7" t="s">
        <v>344</v>
      </c>
      <c r="D100" s="7">
        <v>1</v>
      </c>
      <c r="E100" s="7" t="s">
        <v>195</v>
      </c>
      <c r="F100" s="7" t="s">
        <v>133</v>
      </c>
      <c r="G100" s="7">
        <v>9198887386</v>
      </c>
      <c r="H100" s="7" t="s">
        <v>197</v>
      </c>
      <c r="I100" s="7" t="s">
        <v>136</v>
      </c>
      <c r="J100" s="153" t="s">
        <v>345</v>
      </c>
      <c r="K100" s="7" t="s">
        <v>39</v>
      </c>
      <c r="L100" s="7">
        <v>6.18</v>
      </c>
    </row>
    <row r="101" spans="1:12" ht="71" x14ac:dyDescent="0.2">
      <c r="A101" s="6" t="s">
        <v>129</v>
      </c>
      <c r="B101" s="7" t="s">
        <v>130</v>
      </c>
      <c r="C101" s="7" t="s">
        <v>346</v>
      </c>
      <c r="D101" s="7">
        <v>1</v>
      </c>
      <c r="E101" s="7" t="s">
        <v>132</v>
      </c>
      <c r="F101" s="7">
        <v>9198887386</v>
      </c>
      <c r="G101" s="7" t="s">
        <v>133</v>
      </c>
      <c r="H101" s="7" t="s">
        <v>197</v>
      </c>
      <c r="I101" s="7" t="s">
        <v>136</v>
      </c>
      <c r="J101" s="153" t="s">
        <v>347</v>
      </c>
      <c r="K101" s="7" t="s">
        <v>18</v>
      </c>
      <c r="L101" s="7">
        <v>3.81</v>
      </c>
    </row>
    <row r="102" spans="1:12" ht="29" x14ac:dyDescent="0.2">
      <c r="A102" s="6" t="s">
        <v>129</v>
      </c>
      <c r="B102" s="7" t="s">
        <v>130</v>
      </c>
      <c r="C102" s="7" t="s">
        <v>348</v>
      </c>
      <c r="D102" s="7">
        <v>1</v>
      </c>
      <c r="E102" s="7" t="s">
        <v>195</v>
      </c>
      <c r="F102" s="7" t="s">
        <v>133</v>
      </c>
      <c r="G102" s="7">
        <v>9198887386</v>
      </c>
      <c r="H102" s="7" t="s">
        <v>197</v>
      </c>
      <c r="I102" s="7" t="s">
        <v>136</v>
      </c>
      <c r="J102" s="153" t="s">
        <v>349</v>
      </c>
      <c r="K102" s="7" t="s">
        <v>39</v>
      </c>
      <c r="L102" s="7">
        <v>1.03</v>
      </c>
    </row>
    <row r="103" spans="1:12" ht="48" x14ac:dyDescent="0.2">
      <c r="A103" s="6" t="s">
        <v>129</v>
      </c>
      <c r="B103" s="7" t="s">
        <v>130</v>
      </c>
      <c r="C103" s="7" t="s">
        <v>350</v>
      </c>
      <c r="D103" s="7">
        <v>1</v>
      </c>
      <c r="E103" s="7" t="s">
        <v>132</v>
      </c>
      <c r="F103" s="7">
        <v>9198887386</v>
      </c>
      <c r="G103" s="7" t="s">
        <v>133</v>
      </c>
      <c r="H103" s="7" t="s">
        <v>197</v>
      </c>
      <c r="I103" s="7" t="s">
        <v>136</v>
      </c>
      <c r="J103" s="152" t="s">
        <v>351</v>
      </c>
      <c r="K103" s="7" t="s">
        <v>18</v>
      </c>
      <c r="L103" s="7">
        <v>1.01</v>
      </c>
    </row>
    <row r="104" spans="1:12" ht="71" x14ac:dyDescent="0.2">
      <c r="A104" s="6" t="s">
        <v>129</v>
      </c>
      <c r="B104" s="7" t="s">
        <v>130</v>
      </c>
      <c r="C104" s="7" t="s">
        <v>352</v>
      </c>
      <c r="D104" s="7">
        <v>1</v>
      </c>
      <c r="E104" s="7" t="s">
        <v>195</v>
      </c>
      <c r="F104" s="7" t="s">
        <v>133</v>
      </c>
      <c r="G104" s="7">
        <v>9198887386</v>
      </c>
      <c r="H104" s="7" t="s">
        <v>197</v>
      </c>
      <c r="I104" s="7" t="s">
        <v>136</v>
      </c>
      <c r="J104" s="153" t="s">
        <v>353</v>
      </c>
      <c r="K104" s="7" t="s">
        <v>18</v>
      </c>
      <c r="L104" s="7">
        <v>5.85</v>
      </c>
    </row>
    <row r="105" spans="1:12" ht="57" x14ac:dyDescent="0.2">
      <c r="A105" s="6" t="s">
        <v>129</v>
      </c>
      <c r="B105" s="7" t="s">
        <v>130</v>
      </c>
      <c r="C105" s="7" t="s">
        <v>354</v>
      </c>
      <c r="D105" s="7">
        <v>1</v>
      </c>
      <c r="E105" s="7" t="s">
        <v>132</v>
      </c>
      <c r="F105" s="7">
        <v>9198887386</v>
      </c>
      <c r="G105" s="7" t="s">
        <v>133</v>
      </c>
      <c r="H105" s="7" t="s">
        <v>197</v>
      </c>
      <c r="I105" s="7" t="s">
        <v>136</v>
      </c>
      <c r="J105" s="79" t="s">
        <v>355</v>
      </c>
      <c r="K105" s="7" t="s">
        <v>18</v>
      </c>
      <c r="L105" s="7">
        <v>4.3499999999999996</v>
      </c>
    </row>
    <row r="106" spans="1:12" ht="80" x14ac:dyDescent="0.2">
      <c r="A106" s="6" t="s">
        <v>129</v>
      </c>
      <c r="B106" s="7" t="s">
        <v>130</v>
      </c>
      <c r="C106" s="7" t="s">
        <v>356</v>
      </c>
      <c r="D106" s="7">
        <v>1</v>
      </c>
      <c r="E106" s="7" t="s">
        <v>195</v>
      </c>
      <c r="F106" s="7" t="s">
        <v>133</v>
      </c>
      <c r="G106" s="7">
        <v>9198887386</v>
      </c>
      <c r="H106" s="7" t="s">
        <v>197</v>
      </c>
      <c r="I106" s="7" t="s">
        <v>136</v>
      </c>
      <c r="J106" s="152" t="s">
        <v>357</v>
      </c>
      <c r="K106" s="7" t="s">
        <v>18</v>
      </c>
      <c r="L106" s="7">
        <v>3.76</v>
      </c>
    </row>
    <row r="107" spans="1:12" ht="43" x14ac:dyDescent="0.2">
      <c r="A107" s="6" t="s">
        <v>129</v>
      </c>
      <c r="B107" s="7" t="s">
        <v>130</v>
      </c>
      <c r="C107" s="7" t="s">
        <v>358</v>
      </c>
      <c r="D107" s="7">
        <v>1</v>
      </c>
      <c r="E107" s="7" t="s">
        <v>132</v>
      </c>
      <c r="F107" s="7">
        <v>9198887386</v>
      </c>
      <c r="G107" s="7" t="s">
        <v>133</v>
      </c>
      <c r="H107" s="7" t="s">
        <v>197</v>
      </c>
      <c r="I107" s="7" t="s">
        <v>136</v>
      </c>
      <c r="J107" s="79" t="s">
        <v>359</v>
      </c>
      <c r="K107" s="7" t="s">
        <v>18</v>
      </c>
      <c r="L107" s="7">
        <v>2.35</v>
      </c>
    </row>
    <row r="108" spans="1:12" ht="43" x14ac:dyDescent="0.2">
      <c r="A108" s="6" t="s">
        <v>129</v>
      </c>
      <c r="B108" s="7" t="s">
        <v>130</v>
      </c>
      <c r="C108" s="7" t="s">
        <v>360</v>
      </c>
      <c r="D108" s="7">
        <v>1</v>
      </c>
      <c r="E108" s="7" t="s">
        <v>195</v>
      </c>
      <c r="F108" s="7" t="s">
        <v>133</v>
      </c>
      <c r="G108" s="7">
        <v>9198887386</v>
      </c>
      <c r="H108" s="7" t="s">
        <v>197</v>
      </c>
      <c r="I108" s="7" t="s">
        <v>136</v>
      </c>
      <c r="J108" s="79" t="s">
        <v>361</v>
      </c>
      <c r="K108" s="7" t="s">
        <v>18</v>
      </c>
      <c r="L108" s="7">
        <v>2.36</v>
      </c>
    </row>
    <row r="109" spans="1:12" ht="57" x14ac:dyDescent="0.2">
      <c r="A109" s="6" t="s">
        <v>129</v>
      </c>
      <c r="B109" s="7" t="s">
        <v>130</v>
      </c>
      <c r="C109" s="7" t="s">
        <v>362</v>
      </c>
      <c r="D109" s="7">
        <v>1</v>
      </c>
      <c r="E109" s="7" t="s">
        <v>132</v>
      </c>
      <c r="F109" s="7">
        <v>9198887386</v>
      </c>
      <c r="G109" s="7" t="s">
        <v>133</v>
      </c>
      <c r="H109" s="7" t="s">
        <v>197</v>
      </c>
      <c r="I109" s="7" t="s">
        <v>136</v>
      </c>
      <c r="J109" s="79" t="s">
        <v>363</v>
      </c>
      <c r="K109" s="7" t="s">
        <v>18</v>
      </c>
      <c r="L109" s="7">
        <v>4.41</v>
      </c>
    </row>
    <row r="110" spans="1:12" x14ac:dyDescent="0.2">
      <c r="A110" s="6" t="s">
        <v>129</v>
      </c>
      <c r="B110" s="7" t="s">
        <v>130</v>
      </c>
      <c r="C110" s="7" t="s">
        <v>364</v>
      </c>
      <c r="D110" s="7">
        <v>1</v>
      </c>
      <c r="E110" s="7" t="s">
        <v>195</v>
      </c>
      <c r="F110" s="7" t="s">
        <v>133</v>
      </c>
      <c r="G110" s="7">
        <v>9198887386</v>
      </c>
      <c r="H110" s="7" t="s">
        <v>197</v>
      </c>
      <c r="I110" s="7" t="s">
        <v>136</v>
      </c>
      <c r="J110" s="79" t="s">
        <v>365</v>
      </c>
      <c r="K110" s="7" t="s">
        <v>39</v>
      </c>
      <c r="L110" s="7">
        <v>1.01</v>
      </c>
    </row>
    <row r="111" spans="1:12" ht="128" x14ac:dyDescent="0.2">
      <c r="A111" s="6" t="s">
        <v>129</v>
      </c>
      <c r="B111" s="7" t="s">
        <v>130</v>
      </c>
      <c r="C111" s="7" t="s">
        <v>366</v>
      </c>
      <c r="D111" s="7">
        <v>1</v>
      </c>
      <c r="E111" s="7" t="s">
        <v>132</v>
      </c>
      <c r="F111" s="7">
        <v>9198887386</v>
      </c>
      <c r="G111" s="7" t="s">
        <v>133</v>
      </c>
      <c r="H111" s="7" t="s">
        <v>197</v>
      </c>
      <c r="I111" s="7" t="s">
        <v>136</v>
      </c>
      <c r="J111" s="152" t="s">
        <v>367</v>
      </c>
      <c r="K111" s="7" t="s">
        <v>39</v>
      </c>
      <c r="L111" s="7">
        <v>3.48</v>
      </c>
    </row>
    <row r="112" spans="1:12" ht="43" x14ac:dyDescent="0.2">
      <c r="A112" s="6" t="s">
        <v>129</v>
      </c>
      <c r="B112" s="7" t="s">
        <v>130</v>
      </c>
      <c r="C112" s="7" t="s">
        <v>368</v>
      </c>
      <c r="D112" s="7">
        <v>1</v>
      </c>
      <c r="E112" s="7" t="s">
        <v>195</v>
      </c>
      <c r="F112" s="7" t="s">
        <v>133</v>
      </c>
      <c r="G112" s="7">
        <v>9198887386</v>
      </c>
      <c r="H112" s="7" t="s">
        <v>197</v>
      </c>
      <c r="I112" s="7" t="s">
        <v>136</v>
      </c>
      <c r="J112" s="153" t="s">
        <v>369</v>
      </c>
      <c r="K112" s="7" t="s">
        <v>18</v>
      </c>
      <c r="L112" s="7">
        <v>3.2</v>
      </c>
    </row>
    <row r="113" spans="1:12" ht="43" x14ac:dyDescent="0.2">
      <c r="A113" s="6" t="s">
        <v>129</v>
      </c>
      <c r="B113" s="7" t="s">
        <v>130</v>
      </c>
      <c r="C113" s="7" t="s">
        <v>370</v>
      </c>
      <c r="D113" s="7">
        <v>1</v>
      </c>
      <c r="E113" s="7" t="s">
        <v>132</v>
      </c>
      <c r="F113" s="7">
        <v>9198887386</v>
      </c>
      <c r="G113" s="7" t="s">
        <v>133</v>
      </c>
      <c r="H113" s="7" t="s">
        <v>197</v>
      </c>
      <c r="I113" s="7" t="s">
        <v>136</v>
      </c>
      <c r="J113" s="153" t="s">
        <v>371</v>
      </c>
      <c r="K113" s="7" t="s">
        <v>18</v>
      </c>
      <c r="L113" s="7">
        <v>0.98</v>
      </c>
    </row>
    <row r="114" spans="1:12" ht="64" x14ac:dyDescent="0.2">
      <c r="A114" s="6" t="s">
        <v>129</v>
      </c>
      <c r="B114" s="7" t="s">
        <v>130</v>
      </c>
      <c r="C114" s="7" t="s">
        <v>372</v>
      </c>
      <c r="D114" s="7">
        <v>1</v>
      </c>
      <c r="E114" s="7" t="s">
        <v>195</v>
      </c>
      <c r="F114" s="7" t="s">
        <v>133</v>
      </c>
      <c r="G114" s="7">
        <v>9198887386</v>
      </c>
      <c r="H114" s="7" t="s">
        <v>197</v>
      </c>
      <c r="I114" s="7" t="s">
        <v>136</v>
      </c>
      <c r="J114" s="152" t="s">
        <v>373</v>
      </c>
      <c r="K114" s="7" t="s">
        <v>39</v>
      </c>
      <c r="L114" s="7">
        <v>1.96</v>
      </c>
    </row>
    <row r="115" spans="1:12" ht="29" x14ac:dyDescent="0.2">
      <c r="A115" s="6" t="s">
        <v>129</v>
      </c>
      <c r="B115" s="7" t="s">
        <v>130</v>
      </c>
      <c r="C115" s="7" t="s">
        <v>374</v>
      </c>
      <c r="D115" s="7">
        <v>1</v>
      </c>
      <c r="E115" s="7" t="s">
        <v>132</v>
      </c>
      <c r="F115" s="7">
        <v>9198887386</v>
      </c>
      <c r="G115" s="7" t="s">
        <v>133</v>
      </c>
      <c r="H115" s="7" t="s">
        <v>197</v>
      </c>
      <c r="I115" s="7" t="s">
        <v>136</v>
      </c>
      <c r="J115" s="79" t="s">
        <v>375</v>
      </c>
      <c r="K115" s="7" t="s">
        <v>39</v>
      </c>
      <c r="L115" s="7">
        <v>1.38</v>
      </c>
    </row>
    <row r="116" spans="1:12" ht="32" x14ac:dyDescent="0.2">
      <c r="A116" s="6" t="s">
        <v>129</v>
      </c>
      <c r="B116" s="7" t="s">
        <v>130</v>
      </c>
      <c r="C116" s="7" t="s">
        <v>376</v>
      </c>
      <c r="D116" s="7">
        <v>1</v>
      </c>
      <c r="E116" s="7" t="s">
        <v>195</v>
      </c>
      <c r="F116" s="7" t="s">
        <v>133</v>
      </c>
      <c r="G116" s="7">
        <v>9198887386</v>
      </c>
      <c r="H116" s="7" t="s">
        <v>197</v>
      </c>
      <c r="I116" s="7" t="s">
        <v>136</v>
      </c>
      <c r="J116" s="152" t="s">
        <v>377</v>
      </c>
      <c r="K116" s="7" t="s">
        <v>18</v>
      </c>
      <c r="L116" s="7">
        <v>0.51</v>
      </c>
    </row>
    <row r="117" spans="1:12" ht="43" x14ac:dyDescent="0.2">
      <c r="A117" s="6" t="s">
        <v>129</v>
      </c>
      <c r="B117" s="7" t="s">
        <v>130</v>
      </c>
      <c r="C117" s="7" t="s">
        <v>378</v>
      </c>
      <c r="D117" s="7">
        <v>1</v>
      </c>
      <c r="E117" s="7" t="s">
        <v>132</v>
      </c>
      <c r="F117" s="7">
        <v>9198887386</v>
      </c>
      <c r="G117" s="7" t="s">
        <v>133</v>
      </c>
      <c r="H117" s="7" t="s">
        <v>197</v>
      </c>
      <c r="I117" s="7" t="s">
        <v>136</v>
      </c>
      <c r="J117" s="153" t="s">
        <v>379</v>
      </c>
      <c r="K117" s="7" t="s">
        <v>39</v>
      </c>
      <c r="L117" s="7">
        <v>1.78</v>
      </c>
    </row>
    <row r="118" spans="1:12" ht="43" x14ac:dyDescent="0.2">
      <c r="A118" s="6" t="s">
        <v>129</v>
      </c>
      <c r="B118" s="7" t="s">
        <v>130</v>
      </c>
      <c r="C118" s="7" t="s">
        <v>380</v>
      </c>
      <c r="D118" s="7">
        <v>1</v>
      </c>
      <c r="E118" s="7" t="s">
        <v>195</v>
      </c>
      <c r="F118" s="7" t="s">
        <v>133</v>
      </c>
      <c r="G118" s="7">
        <v>9198887386</v>
      </c>
      <c r="H118" s="7" t="s">
        <v>197</v>
      </c>
      <c r="I118" s="7" t="s">
        <v>136</v>
      </c>
      <c r="J118" s="153" t="s">
        <v>381</v>
      </c>
      <c r="K118" s="7" t="s">
        <v>39</v>
      </c>
      <c r="L118" s="7">
        <v>2.96</v>
      </c>
    </row>
    <row r="119" spans="1:12" ht="80" x14ac:dyDescent="0.2">
      <c r="A119" s="6" t="s">
        <v>129</v>
      </c>
      <c r="B119" s="7" t="s">
        <v>130</v>
      </c>
      <c r="C119" s="7" t="s">
        <v>382</v>
      </c>
      <c r="D119" s="7">
        <v>1</v>
      </c>
      <c r="E119" s="7" t="s">
        <v>132</v>
      </c>
      <c r="F119" s="7">
        <v>9198887386</v>
      </c>
      <c r="G119" s="7" t="s">
        <v>133</v>
      </c>
      <c r="H119" s="7" t="s">
        <v>197</v>
      </c>
      <c r="I119" s="7" t="s">
        <v>136</v>
      </c>
      <c r="J119" s="152" t="s">
        <v>383</v>
      </c>
      <c r="K119" s="7" t="s">
        <v>18</v>
      </c>
      <c r="L119" s="7">
        <v>2.66</v>
      </c>
    </row>
    <row r="120" spans="1:12" ht="29" x14ac:dyDescent="0.2">
      <c r="A120" s="6" t="s">
        <v>129</v>
      </c>
      <c r="B120" s="7" t="s">
        <v>130</v>
      </c>
      <c r="C120" s="7" t="s">
        <v>384</v>
      </c>
      <c r="D120" s="7">
        <v>1</v>
      </c>
      <c r="E120" s="7" t="s">
        <v>195</v>
      </c>
      <c r="F120" s="7" t="s">
        <v>133</v>
      </c>
      <c r="G120" s="7">
        <v>9198887386</v>
      </c>
      <c r="H120" s="7" t="s">
        <v>197</v>
      </c>
      <c r="I120" s="7" t="s">
        <v>136</v>
      </c>
      <c r="J120" s="79" t="s">
        <v>385</v>
      </c>
      <c r="K120" s="7" t="s">
        <v>39</v>
      </c>
      <c r="L120" s="7">
        <v>2</v>
      </c>
    </row>
    <row r="121" spans="1:12" ht="71" x14ac:dyDescent="0.2">
      <c r="A121" s="6" t="s">
        <v>129</v>
      </c>
      <c r="B121" s="7" t="s">
        <v>130</v>
      </c>
      <c r="C121" s="7" t="s">
        <v>386</v>
      </c>
      <c r="D121" s="7">
        <v>1</v>
      </c>
      <c r="E121" s="7" t="s">
        <v>132</v>
      </c>
      <c r="F121" s="7">
        <v>9198887386</v>
      </c>
      <c r="G121" s="7" t="s">
        <v>133</v>
      </c>
      <c r="H121" s="7" t="s">
        <v>197</v>
      </c>
      <c r="I121" s="7" t="s">
        <v>136</v>
      </c>
      <c r="J121" s="79" t="s">
        <v>387</v>
      </c>
      <c r="K121" s="7" t="s">
        <v>18</v>
      </c>
      <c r="L121" s="7">
        <v>3.7</v>
      </c>
    </row>
    <row r="122" spans="1:12" ht="48" x14ac:dyDescent="0.2">
      <c r="A122" s="6" t="s">
        <v>129</v>
      </c>
      <c r="B122" s="7" t="s">
        <v>130</v>
      </c>
      <c r="C122" s="7" t="s">
        <v>388</v>
      </c>
      <c r="D122" s="7">
        <v>1</v>
      </c>
      <c r="E122" s="7" t="s">
        <v>195</v>
      </c>
      <c r="F122" s="7" t="s">
        <v>133</v>
      </c>
      <c r="G122" s="7">
        <v>9198887386</v>
      </c>
      <c r="H122" s="7" t="s">
        <v>197</v>
      </c>
      <c r="I122" s="7" t="s">
        <v>136</v>
      </c>
      <c r="J122" s="152" t="s">
        <v>389</v>
      </c>
      <c r="K122" s="7" t="s">
        <v>18</v>
      </c>
      <c r="L122" s="7">
        <v>1.85</v>
      </c>
    </row>
    <row r="123" spans="1:12" ht="57" x14ac:dyDescent="0.2">
      <c r="A123" s="6" t="s">
        <v>129</v>
      </c>
      <c r="B123" s="7" t="s">
        <v>130</v>
      </c>
      <c r="C123" s="7" t="s">
        <v>390</v>
      </c>
      <c r="D123" s="7">
        <v>1</v>
      </c>
      <c r="E123" s="7" t="s">
        <v>132</v>
      </c>
      <c r="F123" s="7">
        <v>9198887386</v>
      </c>
      <c r="G123" s="7" t="s">
        <v>133</v>
      </c>
      <c r="H123" s="7" t="s">
        <v>197</v>
      </c>
      <c r="I123" s="7" t="s">
        <v>136</v>
      </c>
      <c r="J123" s="153" t="s">
        <v>391</v>
      </c>
      <c r="K123" s="7" t="s">
        <v>18</v>
      </c>
      <c r="L123" s="7">
        <v>5.0599999999999996</v>
      </c>
    </row>
    <row r="124" spans="1:12" ht="71" x14ac:dyDescent="0.2">
      <c r="A124" s="6" t="s">
        <v>129</v>
      </c>
      <c r="B124" s="7" t="s">
        <v>130</v>
      </c>
      <c r="C124" s="7" t="s">
        <v>392</v>
      </c>
      <c r="D124" s="7">
        <v>1</v>
      </c>
      <c r="E124" s="7" t="s">
        <v>195</v>
      </c>
      <c r="F124" s="7" t="s">
        <v>133</v>
      </c>
      <c r="G124" s="7">
        <v>9198887386</v>
      </c>
      <c r="H124" s="7" t="s">
        <v>197</v>
      </c>
      <c r="I124" s="7" t="s">
        <v>136</v>
      </c>
      <c r="J124" s="153" t="s">
        <v>393</v>
      </c>
      <c r="K124" s="7" t="s">
        <v>18</v>
      </c>
      <c r="L124" s="7">
        <v>4.03</v>
      </c>
    </row>
    <row r="125" spans="1:12" ht="57" x14ac:dyDescent="0.2">
      <c r="A125" s="6" t="s">
        <v>129</v>
      </c>
      <c r="B125" s="7" t="s">
        <v>130</v>
      </c>
      <c r="C125" s="7" t="s">
        <v>394</v>
      </c>
      <c r="D125" s="7">
        <v>1</v>
      </c>
      <c r="E125" s="7" t="s">
        <v>132</v>
      </c>
      <c r="F125" s="7">
        <v>9198887386</v>
      </c>
      <c r="G125" s="7" t="s">
        <v>133</v>
      </c>
      <c r="H125" s="7" t="s">
        <v>197</v>
      </c>
      <c r="I125" s="7" t="s">
        <v>136</v>
      </c>
      <c r="J125" s="79" t="s">
        <v>395</v>
      </c>
      <c r="K125" s="7" t="s">
        <v>18</v>
      </c>
      <c r="L125" s="7">
        <v>4.68</v>
      </c>
    </row>
    <row r="126" spans="1:12" ht="43" x14ac:dyDescent="0.2">
      <c r="A126" s="6" t="s">
        <v>129</v>
      </c>
      <c r="B126" s="7" t="s">
        <v>130</v>
      </c>
      <c r="C126" s="7" t="s">
        <v>396</v>
      </c>
      <c r="D126" s="7">
        <v>1</v>
      </c>
      <c r="E126" s="7" t="s">
        <v>195</v>
      </c>
      <c r="F126" s="7" t="s">
        <v>133</v>
      </c>
      <c r="G126" s="7">
        <v>9198887386</v>
      </c>
      <c r="H126" s="7" t="s">
        <v>197</v>
      </c>
      <c r="I126" s="7" t="s">
        <v>136</v>
      </c>
      <c r="J126" s="153" t="s">
        <v>397</v>
      </c>
      <c r="K126" s="7" t="s">
        <v>18</v>
      </c>
      <c r="L126" s="7">
        <v>2.56</v>
      </c>
    </row>
    <row r="127" spans="1:12" ht="57" x14ac:dyDescent="0.2">
      <c r="A127" s="6" t="s">
        <v>129</v>
      </c>
      <c r="B127" s="7" t="s">
        <v>130</v>
      </c>
      <c r="C127" s="7" t="s">
        <v>398</v>
      </c>
      <c r="D127" s="7">
        <v>1</v>
      </c>
      <c r="E127" s="7" t="s">
        <v>132</v>
      </c>
      <c r="F127" s="7">
        <v>9198887386</v>
      </c>
      <c r="G127" s="7" t="s">
        <v>133</v>
      </c>
      <c r="H127" s="7" t="s">
        <v>197</v>
      </c>
      <c r="I127" s="7" t="s">
        <v>136</v>
      </c>
      <c r="J127" s="79" t="s">
        <v>399</v>
      </c>
      <c r="K127" s="7" t="s">
        <v>18</v>
      </c>
      <c r="L127" s="7">
        <v>5.51</v>
      </c>
    </row>
    <row r="128" spans="1:12" ht="57" x14ac:dyDescent="0.2">
      <c r="A128" s="6" t="s">
        <v>129</v>
      </c>
      <c r="B128" s="7" t="s">
        <v>130</v>
      </c>
      <c r="C128" s="7" t="s">
        <v>400</v>
      </c>
      <c r="D128" s="7">
        <v>1</v>
      </c>
      <c r="E128" s="7" t="s">
        <v>195</v>
      </c>
      <c r="F128" s="7" t="s">
        <v>133</v>
      </c>
      <c r="G128" s="7">
        <v>9198887386</v>
      </c>
      <c r="H128" s="7" t="s">
        <v>197</v>
      </c>
      <c r="I128" s="7" t="s">
        <v>136</v>
      </c>
      <c r="J128" s="153" t="s">
        <v>401</v>
      </c>
      <c r="K128" s="7" t="s">
        <v>39</v>
      </c>
      <c r="L128" s="7">
        <v>4.6500000000000004</v>
      </c>
    </row>
    <row r="129" spans="1:12" ht="71" x14ac:dyDescent="0.2">
      <c r="A129" s="6" t="s">
        <v>129</v>
      </c>
      <c r="B129" s="7" t="s">
        <v>130</v>
      </c>
      <c r="C129" s="7" t="s">
        <v>402</v>
      </c>
      <c r="D129" s="7">
        <v>1</v>
      </c>
      <c r="E129" s="7" t="s">
        <v>132</v>
      </c>
      <c r="F129" s="7">
        <v>9198887386</v>
      </c>
      <c r="G129" s="7" t="s">
        <v>133</v>
      </c>
      <c r="H129" s="7" t="s">
        <v>197</v>
      </c>
      <c r="I129" s="7" t="s">
        <v>136</v>
      </c>
      <c r="J129" s="153" t="s">
        <v>403</v>
      </c>
      <c r="K129" s="7" t="s">
        <v>18</v>
      </c>
      <c r="L129" s="7">
        <v>6.05</v>
      </c>
    </row>
    <row r="130" spans="1:12" ht="64" x14ac:dyDescent="0.2">
      <c r="A130" s="6" t="s">
        <v>129</v>
      </c>
      <c r="B130" s="7" t="s">
        <v>130</v>
      </c>
      <c r="C130" s="7" t="s">
        <v>404</v>
      </c>
      <c r="D130" s="7">
        <v>1</v>
      </c>
      <c r="E130" s="7" t="s">
        <v>195</v>
      </c>
      <c r="F130" s="7" t="s">
        <v>133</v>
      </c>
      <c r="G130" s="7">
        <v>9198887386</v>
      </c>
      <c r="H130" s="7" t="s">
        <v>197</v>
      </c>
      <c r="I130" s="7" t="s">
        <v>136</v>
      </c>
      <c r="J130" s="152" t="s">
        <v>405</v>
      </c>
      <c r="K130" s="7" t="s">
        <v>18</v>
      </c>
      <c r="L130" s="7">
        <v>2.88</v>
      </c>
    </row>
    <row r="131" spans="1:12" ht="64" x14ac:dyDescent="0.2">
      <c r="A131" s="6" t="s">
        <v>129</v>
      </c>
      <c r="B131" s="7" t="s">
        <v>130</v>
      </c>
      <c r="C131" s="7" t="s">
        <v>406</v>
      </c>
      <c r="D131" s="7">
        <v>1</v>
      </c>
      <c r="E131" s="7" t="s">
        <v>132</v>
      </c>
      <c r="F131" s="7">
        <v>9198887386</v>
      </c>
      <c r="G131" s="7" t="s">
        <v>133</v>
      </c>
      <c r="H131" s="7" t="s">
        <v>197</v>
      </c>
      <c r="I131" s="7" t="s">
        <v>136</v>
      </c>
      <c r="J131" s="152" t="s">
        <v>407</v>
      </c>
      <c r="K131" s="7" t="s">
        <v>18</v>
      </c>
      <c r="L131" s="7">
        <v>3.95</v>
      </c>
    </row>
    <row r="132" spans="1:12" ht="48" x14ac:dyDescent="0.2">
      <c r="A132" s="6" t="s">
        <v>129</v>
      </c>
      <c r="B132" s="7" t="s">
        <v>130</v>
      </c>
      <c r="C132" s="7" t="s">
        <v>408</v>
      </c>
      <c r="D132" s="7">
        <v>1</v>
      </c>
      <c r="E132" s="7" t="s">
        <v>195</v>
      </c>
      <c r="F132" s="7" t="s">
        <v>133</v>
      </c>
      <c r="G132" s="7">
        <v>9198887386</v>
      </c>
      <c r="H132" s="7" t="s">
        <v>197</v>
      </c>
      <c r="I132" s="7" t="s">
        <v>136</v>
      </c>
      <c r="J132" s="154" t="s">
        <v>409</v>
      </c>
      <c r="K132" s="7" t="s">
        <v>18</v>
      </c>
      <c r="L132" s="7">
        <v>2.66</v>
      </c>
    </row>
    <row r="133" spans="1:12" ht="43" x14ac:dyDescent="0.2">
      <c r="A133" s="6" t="s">
        <v>129</v>
      </c>
      <c r="B133" s="7" t="s">
        <v>130</v>
      </c>
      <c r="C133" s="7" t="s">
        <v>410</v>
      </c>
      <c r="D133" s="7">
        <v>1</v>
      </c>
      <c r="E133" s="7" t="s">
        <v>132</v>
      </c>
      <c r="F133" s="7">
        <v>9198887386</v>
      </c>
      <c r="G133" s="7" t="s">
        <v>133</v>
      </c>
      <c r="H133" s="7" t="s">
        <v>197</v>
      </c>
      <c r="I133" s="7" t="s">
        <v>136</v>
      </c>
      <c r="J133" s="79" t="s">
        <v>411</v>
      </c>
      <c r="K133" s="7" t="s">
        <v>18</v>
      </c>
      <c r="L133" s="7">
        <v>2.91</v>
      </c>
    </row>
    <row r="134" spans="1:12" ht="57" x14ac:dyDescent="0.2">
      <c r="A134" s="6" t="s">
        <v>129</v>
      </c>
      <c r="B134" s="7" t="s">
        <v>130</v>
      </c>
      <c r="C134" s="7" t="s">
        <v>412</v>
      </c>
      <c r="D134" s="7">
        <v>1</v>
      </c>
      <c r="E134" s="7" t="s">
        <v>195</v>
      </c>
      <c r="F134" s="7" t="s">
        <v>133</v>
      </c>
      <c r="G134" s="7">
        <v>9198887386</v>
      </c>
      <c r="H134" s="7" t="s">
        <v>197</v>
      </c>
      <c r="I134" s="7" t="s">
        <v>136</v>
      </c>
      <c r="J134" s="79" t="s">
        <v>413</v>
      </c>
      <c r="K134" s="7" t="s">
        <v>18</v>
      </c>
      <c r="L134" s="7">
        <v>5.31</v>
      </c>
    </row>
    <row r="135" spans="1:12" ht="57" x14ac:dyDescent="0.2">
      <c r="A135" s="6" t="s">
        <v>129</v>
      </c>
      <c r="B135" s="7" t="s">
        <v>130</v>
      </c>
      <c r="C135" s="7" t="s">
        <v>414</v>
      </c>
      <c r="D135" s="7">
        <v>1</v>
      </c>
      <c r="E135" s="7" t="s">
        <v>132</v>
      </c>
      <c r="F135" s="7">
        <v>9198887386</v>
      </c>
      <c r="G135" s="7" t="s">
        <v>133</v>
      </c>
      <c r="H135" s="7" t="s">
        <v>197</v>
      </c>
      <c r="I135" s="7" t="s">
        <v>136</v>
      </c>
      <c r="J135" s="79" t="s">
        <v>415</v>
      </c>
      <c r="K135" s="7" t="s">
        <v>39</v>
      </c>
      <c r="L135" s="7">
        <v>4.2</v>
      </c>
    </row>
    <row r="136" spans="1:12" ht="96" x14ac:dyDescent="0.2">
      <c r="A136" s="6" t="s">
        <v>129</v>
      </c>
      <c r="B136" s="7" t="s">
        <v>130</v>
      </c>
      <c r="C136" s="7" t="s">
        <v>416</v>
      </c>
      <c r="D136" s="7">
        <v>1</v>
      </c>
      <c r="E136" s="7" t="s">
        <v>195</v>
      </c>
      <c r="F136" s="7" t="s">
        <v>133</v>
      </c>
      <c r="G136" s="7">
        <v>9198887386</v>
      </c>
      <c r="H136" s="7" t="s">
        <v>197</v>
      </c>
      <c r="I136" s="7" t="s">
        <v>136</v>
      </c>
      <c r="J136" s="152" t="s">
        <v>417</v>
      </c>
      <c r="K136" s="7" t="s">
        <v>39</v>
      </c>
      <c r="L136" s="7">
        <v>3.15</v>
      </c>
    </row>
    <row r="137" spans="1:12" ht="71" x14ac:dyDescent="0.2">
      <c r="A137" s="6" t="s">
        <v>129</v>
      </c>
      <c r="B137" s="7" t="s">
        <v>130</v>
      </c>
      <c r="C137" s="7" t="s">
        <v>418</v>
      </c>
      <c r="D137" s="7">
        <v>1</v>
      </c>
      <c r="E137" s="7" t="s">
        <v>132</v>
      </c>
      <c r="F137" s="7">
        <v>9198887386</v>
      </c>
      <c r="G137" s="7" t="s">
        <v>133</v>
      </c>
      <c r="H137" s="7" t="s">
        <v>197</v>
      </c>
      <c r="I137" s="7" t="s">
        <v>136</v>
      </c>
      <c r="J137" s="79" t="s">
        <v>419</v>
      </c>
      <c r="K137" s="7" t="s">
        <v>18</v>
      </c>
      <c r="L137" s="7">
        <v>4.55</v>
      </c>
    </row>
    <row r="138" spans="1:12" ht="29" x14ac:dyDescent="0.2">
      <c r="A138" s="6" t="s">
        <v>129</v>
      </c>
      <c r="B138" s="7" t="s">
        <v>130</v>
      </c>
      <c r="C138" s="7" t="s">
        <v>420</v>
      </c>
      <c r="D138" s="7">
        <v>1</v>
      </c>
      <c r="E138" s="7" t="s">
        <v>195</v>
      </c>
      <c r="F138" s="7" t="s">
        <v>133</v>
      </c>
      <c r="G138" s="7">
        <v>9198887386</v>
      </c>
      <c r="H138" s="7" t="s">
        <v>197</v>
      </c>
      <c r="I138" s="7" t="s">
        <v>136</v>
      </c>
      <c r="J138" s="153" t="s">
        <v>421</v>
      </c>
      <c r="K138" s="7" t="s">
        <v>39</v>
      </c>
      <c r="L138" s="7">
        <v>1.45</v>
      </c>
    </row>
    <row r="139" spans="1:12" ht="71" x14ac:dyDescent="0.2">
      <c r="A139" s="6" t="s">
        <v>129</v>
      </c>
      <c r="B139" s="7" t="s">
        <v>130</v>
      </c>
      <c r="C139" s="7" t="s">
        <v>422</v>
      </c>
      <c r="D139" s="7">
        <v>1</v>
      </c>
      <c r="E139" s="7" t="s">
        <v>132</v>
      </c>
      <c r="F139" s="7">
        <v>9198887386</v>
      </c>
      <c r="G139" s="7" t="s">
        <v>133</v>
      </c>
      <c r="H139" s="7" t="s">
        <v>197</v>
      </c>
      <c r="I139" s="7" t="s">
        <v>136</v>
      </c>
      <c r="J139" s="79" t="s">
        <v>423</v>
      </c>
      <c r="K139" s="7" t="s">
        <v>18</v>
      </c>
      <c r="L139" s="7">
        <v>3.93</v>
      </c>
    </row>
    <row r="140" spans="1:12" ht="29" x14ac:dyDescent="0.2">
      <c r="A140" s="6" t="s">
        <v>129</v>
      </c>
      <c r="B140" s="7" t="s">
        <v>130</v>
      </c>
      <c r="C140" s="7" t="s">
        <v>424</v>
      </c>
      <c r="D140" s="7">
        <v>1</v>
      </c>
      <c r="E140" s="7" t="s">
        <v>195</v>
      </c>
      <c r="F140" s="7" t="s">
        <v>133</v>
      </c>
      <c r="G140" s="7">
        <v>9198887386</v>
      </c>
      <c r="H140" s="7" t="s">
        <v>197</v>
      </c>
      <c r="I140" s="7" t="s">
        <v>136</v>
      </c>
      <c r="J140" s="153" t="s">
        <v>425</v>
      </c>
      <c r="K140" s="7" t="s">
        <v>39</v>
      </c>
      <c r="L140" s="7">
        <v>2.66</v>
      </c>
    </row>
    <row r="141" spans="1:12" ht="29" x14ac:dyDescent="0.2">
      <c r="A141" s="6" t="s">
        <v>129</v>
      </c>
      <c r="B141" s="7" t="s">
        <v>130</v>
      </c>
      <c r="C141" s="7" t="s">
        <v>426</v>
      </c>
      <c r="D141" s="7">
        <v>1</v>
      </c>
      <c r="E141" s="7" t="s">
        <v>132</v>
      </c>
      <c r="F141" s="7">
        <v>9198887386</v>
      </c>
      <c r="G141" s="7" t="s">
        <v>133</v>
      </c>
      <c r="H141" s="7" t="s">
        <v>197</v>
      </c>
      <c r="I141" s="7" t="s">
        <v>136</v>
      </c>
      <c r="J141" s="79" t="s">
        <v>427</v>
      </c>
      <c r="K141" s="7" t="s">
        <v>39</v>
      </c>
      <c r="L141" s="7">
        <v>2.15</v>
      </c>
    </row>
    <row r="142" spans="1:12" ht="64" x14ac:dyDescent="0.2">
      <c r="A142" s="6" t="s">
        <v>129</v>
      </c>
      <c r="B142" s="7" t="s">
        <v>130</v>
      </c>
      <c r="C142" s="7" t="s">
        <v>428</v>
      </c>
      <c r="D142" s="7">
        <v>1</v>
      </c>
      <c r="E142" s="7" t="s">
        <v>195</v>
      </c>
      <c r="F142" s="7" t="s">
        <v>133</v>
      </c>
      <c r="G142" s="7">
        <v>9198887386</v>
      </c>
      <c r="H142" s="7" t="s">
        <v>197</v>
      </c>
      <c r="I142" s="7" t="s">
        <v>136</v>
      </c>
      <c r="J142" s="152" t="s">
        <v>429</v>
      </c>
      <c r="K142" s="7" t="s">
        <v>18</v>
      </c>
      <c r="L142" s="7">
        <v>2.4500000000000002</v>
      </c>
    </row>
    <row r="143" spans="1:12" ht="57" x14ac:dyDescent="0.2">
      <c r="A143" s="6" t="s">
        <v>129</v>
      </c>
      <c r="B143" s="7" t="s">
        <v>130</v>
      </c>
      <c r="C143" s="7" t="s">
        <v>430</v>
      </c>
      <c r="D143" s="7">
        <v>1</v>
      </c>
      <c r="E143" s="7" t="s">
        <v>132</v>
      </c>
      <c r="F143" s="7">
        <v>9198887386</v>
      </c>
      <c r="G143" s="7" t="s">
        <v>133</v>
      </c>
      <c r="H143" s="7" t="s">
        <v>197</v>
      </c>
      <c r="I143" s="7" t="s">
        <v>136</v>
      </c>
      <c r="J143" s="79" t="s">
        <v>431</v>
      </c>
      <c r="K143" s="7" t="s">
        <v>18</v>
      </c>
      <c r="L143" s="7">
        <v>3.06</v>
      </c>
    </row>
    <row r="144" spans="1:12" ht="80" x14ac:dyDescent="0.2">
      <c r="A144" s="6" t="s">
        <v>129</v>
      </c>
      <c r="B144" s="7" t="s">
        <v>130</v>
      </c>
      <c r="C144" s="7" t="s">
        <v>432</v>
      </c>
      <c r="D144" s="7">
        <v>1</v>
      </c>
      <c r="E144" s="7" t="s">
        <v>195</v>
      </c>
      <c r="F144" s="7" t="s">
        <v>133</v>
      </c>
      <c r="G144" s="7">
        <v>9198887386</v>
      </c>
      <c r="H144" s="7" t="s">
        <v>197</v>
      </c>
      <c r="I144" s="7" t="s">
        <v>136</v>
      </c>
      <c r="J144" s="152" t="s">
        <v>433</v>
      </c>
      <c r="K144" s="7" t="s">
        <v>39</v>
      </c>
      <c r="L144" s="7">
        <v>4.78</v>
      </c>
    </row>
    <row r="145" spans="1:12" ht="29" x14ac:dyDescent="0.2">
      <c r="A145" s="6" t="s">
        <v>129</v>
      </c>
      <c r="B145" s="7" t="s">
        <v>130</v>
      </c>
      <c r="C145" s="7" t="s">
        <v>434</v>
      </c>
      <c r="D145" s="7">
        <v>1</v>
      </c>
      <c r="E145" s="7" t="s">
        <v>132</v>
      </c>
      <c r="F145" s="7">
        <v>9198887386</v>
      </c>
      <c r="G145" s="7" t="s">
        <v>133</v>
      </c>
      <c r="H145" s="7" t="s">
        <v>197</v>
      </c>
      <c r="I145" s="7" t="s">
        <v>136</v>
      </c>
      <c r="J145" s="79" t="s">
        <v>435</v>
      </c>
      <c r="K145" s="7" t="s">
        <v>39</v>
      </c>
      <c r="L145" s="7">
        <v>1.26</v>
      </c>
    </row>
    <row r="146" spans="1:12" ht="43" x14ac:dyDescent="0.2">
      <c r="A146" s="6" t="s">
        <v>129</v>
      </c>
      <c r="B146" s="7" t="s">
        <v>130</v>
      </c>
      <c r="C146" s="7" t="s">
        <v>436</v>
      </c>
      <c r="D146" s="7">
        <v>1</v>
      </c>
      <c r="E146" s="7" t="s">
        <v>195</v>
      </c>
      <c r="F146" s="7" t="s">
        <v>133</v>
      </c>
      <c r="G146" s="7">
        <v>9198887386</v>
      </c>
      <c r="H146" s="7" t="s">
        <v>197</v>
      </c>
      <c r="I146" s="7" t="s">
        <v>136</v>
      </c>
      <c r="J146" s="79" t="s">
        <v>437</v>
      </c>
      <c r="K146" s="7" t="s">
        <v>18</v>
      </c>
      <c r="L146" s="7">
        <v>3.11</v>
      </c>
    </row>
    <row r="147" spans="1:12" ht="71" x14ac:dyDescent="0.2">
      <c r="A147" s="6" t="s">
        <v>129</v>
      </c>
      <c r="B147" s="7" t="s">
        <v>130</v>
      </c>
      <c r="C147" s="7" t="s">
        <v>438</v>
      </c>
      <c r="D147" s="7">
        <v>1</v>
      </c>
      <c r="E147" s="7" t="s">
        <v>132</v>
      </c>
      <c r="F147" s="7">
        <v>9198887386</v>
      </c>
      <c r="G147" s="7" t="s">
        <v>133</v>
      </c>
      <c r="H147" s="7" t="s">
        <v>197</v>
      </c>
      <c r="I147" s="7" t="s">
        <v>136</v>
      </c>
      <c r="J147" s="79" t="s">
        <v>439</v>
      </c>
      <c r="K147" s="7" t="s">
        <v>18</v>
      </c>
      <c r="L147" s="7">
        <v>6.41</v>
      </c>
    </row>
    <row r="148" spans="1:12" x14ac:dyDescent="0.2">
      <c r="A148" s="6" t="s">
        <v>129</v>
      </c>
      <c r="B148" s="7" t="s">
        <v>130</v>
      </c>
      <c r="C148" s="7" t="s">
        <v>440</v>
      </c>
      <c r="D148" s="7">
        <v>1</v>
      </c>
      <c r="E148" s="7" t="s">
        <v>195</v>
      </c>
      <c r="F148" s="7" t="s">
        <v>133</v>
      </c>
      <c r="G148" s="7">
        <v>9198887386</v>
      </c>
      <c r="H148" s="7" t="s">
        <v>197</v>
      </c>
      <c r="I148" s="7" t="s">
        <v>136</v>
      </c>
      <c r="J148" s="79" t="s">
        <v>441</v>
      </c>
      <c r="K148" s="7" t="s">
        <v>39</v>
      </c>
      <c r="L148" s="7">
        <v>0.83</v>
      </c>
    </row>
    <row r="149" spans="1:12" ht="29" x14ac:dyDescent="0.2">
      <c r="A149" s="6" t="s">
        <v>129</v>
      </c>
      <c r="B149" s="7" t="s">
        <v>130</v>
      </c>
      <c r="C149" s="7" t="s">
        <v>442</v>
      </c>
      <c r="D149" s="7">
        <v>1</v>
      </c>
      <c r="E149" s="7" t="s">
        <v>132</v>
      </c>
      <c r="F149" s="7">
        <v>9198887386</v>
      </c>
      <c r="G149" s="7" t="s">
        <v>133</v>
      </c>
      <c r="H149" s="7" t="s">
        <v>197</v>
      </c>
      <c r="I149" s="7" t="s">
        <v>136</v>
      </c>
      <c r="J149" s="79" t="s">
        <v>443</v>
      </c>
      <c r="K149" s="7" t="s">
        <v>18</v>
      </c>
      <c r="L149" s="7">
        <v>3.16</v>
      </c>
    </row>
    <row r="150" spans="1:12" ht="64" x14ac:dyDescent="0.2">
      <c r="A150" s="6" t="s">
        <v>129</v>
      </c>
      <c r="B150" s="7" t="s">
        <v>130</v>
      </c>
      <c r="C150" s="7" t="s">
        <v>444</v>
      </c>
      <c r="D150" s="7">
        <v>1</v>
      </c>
      <c r="E150" s="7" t="s">
        <v>195</v>
      </c>
      <c r="F150" s="7" t="s">
        <v>133</v>
      </c>
      <c r="G150" s="7">
        <v>9198887386</v>
      </c>
      <c r="H150" s="7" t="s">
        <v>197</v>
      </c>
      <c r="I150" s="7" t="s">
        <v>136</v>
      </c>
      <c r="J150" s="152" t="s">
        <v>445</v>
      </c>
      <c r="K150" s="7" t="s">
        <v>18</v>
      </c>
      <c r="L150" s="7">
        <v>1.33</v>
      </c>
    </row>
    <row r="151" spans="1:12" ht="64" x14ac:dyDescent="0.2">
      <c r="A151" s="6" t="s">
        <v>129</v>
      </c>
      <c r="B151" s="7" t="s">
        <v>130</v>
      </c>
      <c r="C151" s="7" t="s">
        <v>446</v>
      </c>
      <c r="D151" s="7">
        <v>1</v>
      </c>
      <c r="E151" s="7" t="s">
        <v>132</v>
      </c>
      <c r="F151" s="7">
        <v>9198887386</v>
      </c>
      <c r="G151" s="7" t="s">
        <v>133</v>
      </c>
      <c r="H151" s="7" t="s">
        <v>197</v>
      </c>
      <c r="I151" s="7" t="s">
        <v>136</v>
      </c>
      <c r="J151" s="152" t="s">
        <v>447</v>
      </c>
      <c r="K151" s="7" t="s">
        <v>39</v>
      </c>
      <c r="L151" s="7">
        <v>5.4</v>
      </c>
    </row>
    <row r="152" spans="1:12" ht="71" x14ac:dyDescent="0.2">
      <c r="A152" s="6" t="s">
        <v>129</v>
      </c>
      <c r="B152" s="7" t="s">
        <v>130</v>
      </c>
      <c r="C152" s="7" t="s">
        <v>448</v>
      </c>
      <c r="D152" s="7">
        <v>1</v>
      </c>
      <c r="E152" s="7" t="s">
        <v>195</v>
      </c>
      <c r="F152" s="7" t="s">
        <v>133</v>
      </c>
      <c r="G152" s="7">
        <v>9198887386</v>
      </c>
      <c r="H152" s="7" t="s">
        <v>197</v>
      </c>
      <c r="I152" s="7" t="s">
        <v>136</v>
      </c>
      <c r="J152" s="79" t="s">
        <v>449</v>
      </c>
      <c r="K152" s="7" t="s">
        <v>18</v>
      </c>
      <c r="L152" s="7">
        <v>2.86</v>
      </c>
    </row>
    <row r="153" spans="1:12" ht="43" x14ac:dyDescent="0.2">
      <c r="A153" s="6" t="s">
        <v>129</v>
      </c>
      <c r="B153" s="7" t="s">
        <v>130</v>
      </c>
      <c r="C153" s="7" t="s">
        <v>450</v>
      </c>
      <c r="D153" s="7">
        <v>1</v>
      </c>
      <c r="E153" s="7" t="s">
        <v>132</v>
      </c>
      <c r="F153" s="7">
        <v>9198887386</v>
      </c>
      <c r="G153" s="7" t="s">
        <v>133</v>
      </c>
      <c r="H153" s="7" t="s">
        <v>197</v>
      </c>
      <c r="I153" s="7" t="s">
        <v>136</v>
      </c>
      <c r="J153" s="79" t="s">
        <v>451</v>
      </c>
      <c r="K153" s="7" t="s">
        <v>18</v>
      </c>
      <c r="L153" s="7">
        <v>3.81</v>
      </c>
    </row>
    <row r="154" spans="1:12" ht="29" x14ac:dyDescent="0.2">
      <c r="A154" s="6" t="s">
        <v>129</v>
      </c>
      <c r="B154" s="7" t="s">
        <v>130</v>
      </c>
      <c r="C154" s="7" t="s">
        <v>452</v>
      </c>
      <c r="D154" s="7">
        <v>1</v>
      </c>
      <c r="E154" s="7" t="s">
        <v>195</v>
      </c>
      <c r="F154" s="7" t="s">
        <v>133</v>
      </c>
      <c r="G154" s="7">
        <v>9198887386</v>
      </c>
      <c r="H154" s="7" t="s">
        <v>197</v>
      </c>
      <c r="I154" s="7" t="s">
        <v>136</v>
      </c>
      <c r="J154" s="79" t="s">
        <v>453</v>
      </c>
      <c r="K154" s="7" t="s">
        <v>18</v>
      </c>
      <c r="L154" s="7">
        <v>1.33</v>
      </c>
    </row>
    <row r="155" spans="1:12" ht="57" x14ac:dyDescent="0.2">
      <c r="A155" s="6" t="s">
        <v>129</v>
      </c>
      <c r="B155" s="7" t="s">
        <v>130</v>
      </c>
      <c r="C155" s="7" t="s">
        <v>454</v>
      </c>
      <c r="D155" s="7">
        <v>1</v>
      </c>
      <c r="E155" s="7" t="s">
        <v>132</v>
      </c>
      <c r="F155" s="7">
        <v>9198887386</v>
      </c>
      <c r="G155" s="7" t="s">
        <v>133</v>
      </c>
      <c r="H155" s="7" t="s">
        <v>197</v>
      </c>
      <c r="I155" s="7" t="s">
        <v>136</v>
      </c>
      <c r="J155" s="79" t="s">
        <v>455</v>
      </c>
      <c r="K155" s="7" t="s">
        <v>39</v>
      </c>
      <c r="L155" s="7">
        <v>5.48</v>
      </c>
    </row>
    <row r="156" spans="1:12" ht="71" x14ac:dyDescent="0.2">
      <c r="A156" s="6" t="s">
        <v>129</v>
      </c>
      <c r="B156" s="7" t="s">
        <v>130</v>
      </c>
      <c r="C156" s="7" t="s">
        <v>456</v>
      </c>
      <c r="D156" s="7">
        <v>1</v>
      </c>
      <c r="E156" s="7" t="s">
        <v>195</v>
      </c>
      <c r="F156" s="7" t="s">
        <v>133</v>
      </c>
      <c r="G156" s="7">
        <v>9198887386</v>
      </c>
      <c r="H156" s="7" t="s">
        <v>197</v>
      </c>
      <c r="I156" s="7" t="s">
        <v>136</v>
      </c>
      <c r="J156" s="79" t="s">
        <v>457</v>
      </c>
      <c r="K156" s="7" t="s">
        <v>18</v>
      </c>
      <c r="L156" s="7">
        <v>4.21</v>
      </c>
    </row>
    <row r="157" spans="1:12" ht="57" x14ac:dyDescent="0.2">
      <c r="A157" s="6" t="s">
        <v>129</v>
      </c>
      <c r="B157" s="7" t="s">
        <v>130</v>
      </c>
      <c r="C157" s="7" t="s">
        <v>458</v>
      </c>
      <c r="D157" s="7">
        <v>1</v>
      </c>
      <c r="E157" s="7" t="s">
        <v>132</v>
      </c>
      <c r="F157" s="7">
        <v>9198887386</v>
      </c>
      <c r="G157" s="7" t="s">
        <v>133</v>
      </c>
      <c r="H157" s="7" t="s">
        <v>197</v>
      </c>
      <c r="I157" s="7" t="s">
        <v>136</v>
      </c>
      <c r="J157" s="79" t="s">
        <v>459</v>
      </c>
      <c r="K157" s="7" t="s">
        <v>18</v>
      </c>
      <c r="L157" s="7">
        <v>1.28</v>
      </c>
    </row>
    <row r="158" spans="1:12" ht="57" x14ac:dyDescent="0.2">
      <c r="A158" s="6" t="s">
        <v>129</v>
      </c>
      <c r="B158" s="7" t="s">
        <v>130</v>
      </c>
      <c r="C158" s="7" t="s">
        <v>460</v>
      </c>
      <c r="D158" s="7">
        <v>1</v>
      </c>
      <c r="E158" s="7" t="s">
        <v>195</v>
      </c>
      <c r="F158" s="7" t="s">
        <v>133</v>
      </c>
      <c r="G158" s="7">
        <v>9198887386</v>
      </c>
      <c r="H158" s="7" t="s">
        <v>197</v>
      </c>
      <c r="I158" s="7" t="s">
        <v>136</v>
      </c>
      <c r="J158" s="79" t="s">
        <v>461</v>
      </c>
      <c r="K158" s="7" t="s">
        <v>18</v>
      </c>
      <c r="L158" s="7">
        <v>1.9</v>
      </c>
    </row>
    <row r="159" spans="1:12" ht="71" x14ac:dyDescent="0.2">
      <c r="A159" s="6" t="s">
        <v>129</v>
      </c>
      <c r="B159" s="7" t="s">
        <v>130</v>
      </c>
      <c r="C159" s="7" t="s">
        <v>462</v>
      </c>
      <c r="D159" s="7">
        <v>1</v>
      </c>
      <c r="E159" s="7" t="s">
        <v>132</v>
      </c>
      <c r="F159" s="7">
        <v>9198887386</v>
      </c>
      <c r="G159" s="7" t="s">
        <v>133</v>
      </c>
      <c r="H159" s="7" t="s">
        <v>197</v>
      </c>
      <c r="I159" s="7" t="s">
        <v>136</v>
      </c>
      <c r="J159" s="153" t="s">
        <v>463</v>
      </c>
      <c r="K159" s="7" t="s">
        <v>18</v>
      </c>
      <c r="L159" s="7">
        <v>3.16</v>
      </c>
    </row>
    <row r="160" spans="1:12" ht="57" x14ac:dyDescent="0.2">
      <c r="A160" s="6" t="s">
        <v>129</v>
      </c>
      <c r="B160" s="7" t="s">
        <v>130</v>
      </c>
      <c r="C160" s="7" t="s">
        <v>464</v>
      </c>
      <c r="D160" s="7">
        <v>1</v>
      </c>
      <c r="E160" s="7" t="s">
        <v>195</v>
      </c>
      <c r="F160" s="7" t="s">
        <v>133</v>
      </c>
      <c r="G160" s="7">
        <v>9198887386</v>
      </c>
      <c r="H160" s="7" t="s">
        <v>197</v>
      </c>
      <c r="I160" s="7" t="s">
        <v>136</v>
      </c>
      <c r="J160" s="153" t="s">
        <v>465</v>
      </c>
      <c r="K160" s="7" t="s">
        <v>18</v>
      </c>
      <c r="L160" s="7">
        <v>5.76</v>
      </c>
    </row>
    <row r="161" spans="1:12" ht="32" x14ac:dyDescent="0.2">
      <c r="A161" s="6" t="s">
        <v>129</v>
      </c>
      <c r="B161" s="7" t="s">
        <v>130</v>
      </c>
      <c r="C161" s="7" t="s">
        <v>466</v>
      </c>
      <c r="D161" s="7">
        <v>1</v>
      </c>
      <c r="E161" s="7" t="s">
        <v>132</v>
      </c>
      <c r="F161" s="7">
        <v>9198887386</v>
      </c>
      <c r="G161" s="7" t="s">
        <v>133</v>
      </c>
      <c r="H161" s="7" t="s">
        <v>197</v>
      </c>
      <c r="I161" s="7" t="s">
        <v>136</v>
      </c>
      <c r="J161" s="152" t="s">
        <v>467</v>
      </c>
      <c r="K161" s="7" t="s">
        <v>18</v>
      </c>
      <c r="L161" s="7">
        <v>1.59</v>
      </c>
    </row>
    <row r="162" spans="1:12" ht="64" x14ac:dyDescent="0.2">
      <c r="A162" s="6" t="s">
        <v>129</v>
      </c>
      <c r="B162" s="7" t="s">
        <v>130</v>
      </c>
      <c r="C162" s="7" t="s">
        <v>468</v>
      </c>
      <c r="D162" s="7">
        <v>1</v>
      </c>
      <c r="E162" s="7" t="s">
        <v>195</v>
      </c>
      <c r="F162" s="7" t="s">
        <v>133</v>
      </c>
      <c r="G162" s="7">
        <v>9198887386</v>
      </c>
      <c r="H162" s="7" t="s">
        <v>197</v>
      </c>
      <c r="I162" s="7" t="s">
        <v>136</v>
      </c>
      <c r="J162" s="152" t="s">
        <v>469</v>
      </c>
      <c r="K162" s="7" t="s">
        <v>18</v>
      </c>
      <c r="L162" s="7">
        <v>1.5</v>
      </c>
    </row>
    <row r="163" spans="1:12" ht="57" x14ac:dyDescent="0.2">
      <c r="A163" s="6" t="s">
        <v>129</v>
      </c>
      <c r="B163" s="7" t="s">
        <v>130</v>
      </c>
      <c r="C163" s="7" t="s">
        <v>470</v>
      </c>
      <c r="D163" s="7">
        <v>1</v>
      </c>
      <c r="E163" s="7" t="s">
        <v>132</v>
      </c>
      <c r="F163" s="7">
        <v>9198887386</v>
      </c>
      <c r="G163" s="7" t="s">
        <v>133</v>
      </c>
      <c r="H163" s="7" t="s">
        <v>197</v>
      </c>
      <c r="I163" s="7" t="s">
        <v>136</v>
      </c>
      <c r="J163" s="153" t="s">
        <v>471</v>
      </c>
      <c r="K163" s="7" t="s">
        <v>18</v>
      </c>
      <c r="L163" s="7">
        <v>2.81</v>
      </c>
    </row>
    <row r="164" spans="1:12" ht="43" x14ac:dyDescent="0.2">
      <c r="A164" s="6" t="s">
        <v>129</v>
      </c>
      <c r="B164" s="7" t="s">
        <v>130</v>
      </c>
      <c r="C164" s="7" t="s">
        <v>472</v>
      </c>
      <c r="D164" s="7">
        <v>1</v>
      </c>
      <c r="E164" s="7" t="s">
        <v>195</v>
      </c>
      <c r="F164" s="7" t="s">
        <v>133</v>
      </c>
      <c r="G164" s="7">
        <v>9198887386</v>
      </c>
      <c r="H164" s="7" t="s">
        <v>197</v>
      </c>
      <c r="I164" s="7" t="s">
        <v>136</v>
      </c>
      <c r="J164" s="79" t="s">
        <v>473</v>
      </c>
      <c r="K164" s="7" t="s">
        <v>18</v>
      </c>
      <c r="L164" s="7">
        <v>0.83</v>
      </c>
    </row>
    <row r="165" spans="1:12" ht="57" x14ac:dyDescent="0.2">
      <c r="A165" s="6" t="s">
        <v>129</v>
      </c>
      <c r="B165" s="7" t="s">
        <v>130</v>
      </c>
      <c r="C165" s="7" t="s">
        <v>474</v>
      </c>
      <c r="D165" s="7">
        <v>1</v>
      </c>
      <c r="E165" s="7" t="s">
        <v>132</v>
      </c>
      <c r="F165" s="7">
        <v>9198887386</v>
      </c>
      <c r="G165" s="7" t="s">
        <v>133</v>
      </c>
      <c r="H165" s="7" t="s">
        <v>197</v>
      </c>
      <c r="I165" s="7" t="s">
        <v>136</v>
      </c>
      <c r="J165" s="79" t="s">
        <v>475</v>
      </c>
      <c r="K165" s="7" t="s">
        <v>18</v>
      </c>
      <c r="L165" s="7">
        <v>2.8</v>
      </c>
    </row>
    <row r="166" spans="1:12" ht="80" x14ac:dyDescent="0.2">
      <c r="A166" s="6" t="s">
        <v>129</v>
      </c>
      <c r="B166" s="7" t="s">
        <v>130</v>
      </c>
      <c r="C166" s="7" t="s">
        <v>476</v>
      </c>
      <c r="D166" s="7">
        <v>1</v>
      </c>
      <c r="E166" s="7" t="s">
        <v>195</v>
      </c>
      <c r="F166" s="7" t="s">
        <v>133</v>
      </c>
      <c r="G166" s="7">
        <v>9198887386</v>
      </c>
      <c r="H166" s="7" t="s">
        <v>197</v>
      </c>
      <c r="I166" s="7" t="s">
        <v>136</v>
      </c>
      <c r="J166" s="154" t="s">
        <v>477</v>
      </c>
      <c r="K166" s="7" t="s">
        <v>18</v>
      </c>
      <c r="L166" s="7">
        <v>4.8</v>
      </c>
    </row>
    <row r="167" spans="1:12" ht="57" x14ac:dyDescent="0.2">
      <c r="A167" s="6" t="s">
        <v>129</v>
      </c>
      <c r="B167" s="7" t="s">
        <v>130</v>
      </c>
      <c r="C167" s="7" t="s">
        <v>478</v>
      </c>
      <c r="D167" s="7">
        <v>1</v>
      </c>
      <c r="E167" s="7" t="s">
        <v>132</v>
      </c>
      <c r="F167" s="7">
        <v>9198887386</v>
      </c>
      <c r="G167" s="7" t="s">
        <v>133</v>
      </c>
      <c r="H167" s="7" t="s">
        <v>197</v>
      </c>
      <c r="I167" s="7" t="s">
        <v>136</v>
      </c>
      <c r="J167" s="153" t="s">
        <v>479</v>
      </c>
      <c r="K167" s="7" t="s">
        <v>18</v>
      </c>
      <c r="L167" s="7">
        <v>5.71</v>
      </c>
    </row>
    <row r="168" spans="1:12" ht="57" x14ac:dyDescent="0.2">
      <c r="A168" s="6" t="s">
        <v>129</v>
      </c>
      <c r="B168" s="7" t="s">
        <v>130</v>
      </c>
      <c r="C168" s="7" t="s">
        <v>480</v>
      </c>
      <c r="D168" s="7">
        <v>1</v>
      </c>
      <c r="E168" s="7" t="s">
        <v>195</v>
      </c>
      <c r="F168" s="7" t="s">
        <v>133</v>
      </c>
      <c r="G168" s="7">
        <v>9198887386</v>
      </c>
      <c r="H168" s="7" t="s">
        <v>197</v>
      </c>
      <c r="I168" s="7" t="s">
        <v>136</v>
      </c>
      <c r="J168" s="79" t="s">
        <v>481</v>
      </c>
      <c r="K168" s="7" t="s">
        <v>18</v>
      </c>
      <c r="L168" s="7">
        <v>2.0499999999999998</v>
      </c>
    </row>
    <row r="169" spans="1:12" ht="71" x14ac:dyDescent="0.2">
      <c r="A169" s="6" t="s">
        <v>129</v>
      </c>
      <c r="B169" s="7" t="s">
        <v>130</v>
      </c>
      <c r="C169" s="7" t="s">
        <v>482</v>
      </c>
      <c r="D169" s="7">
        <v>1</v>
      </c>
      <c r="E169" s="7" t="s">
        <v>132</v>
      </c>
      <c r="F169" s="7">
        <v>9198887386</v>
      </c>
      <c r="G169" s="7" t="s">
        <v>133</v>
      </c>
      <c r="H169" s="7" t="s">
        <v>197</v>
      </c>
      <c r="I169" s="7" t="s">
        <v>136</v>
      </c>
      <c r="J169" s="79" t="s">
        <v>483</v>
      </c>
      <c r="K169" s="7" t="s">
        <v>18</v>
      </c>
      <c r="L169" s="7">
        <v>3.91</v>
      </c>
    </row>
    <row r="170" spans="1:12" ht="29" x14ac:dyDescent="0.2">
      <c r="A170" s="6" t="s">
        <v>129</v>
      </c>
      <c r="B170" s="7" t="s">
        <v>130</v>
      </c>
      <c r="C170" s="7" t="s">
        <v>484</v>
      </c>
      <c r="D170" s="7">
        <v>1</v>
      </c>
      <c r="E170" s="7" t="s">
        <v>195</v>
      </c>
      <c r="F170" s="7" t="s">
        <v>133</v>
      </c>
      <c r="G170" s="7">
        <v>9198887386</v>
      </c>
      <c r="H170" s="7" t="s">
        <v>197</v>
      </c>
      <c r="I170" s="7" t="s">
        <v>136</v>
      </c>
      <c r="J170" s="79" t="s">
        <v>485</v>
      </c>
      <c r="K170" s="7" t="s">
        <v>39</v>
      </c>
      <c r="L170" s="7">
        <v>2.4300000000000002</v>
      </c>
    </row>
    <row r="171" spans="1:12" x14ac:dyDescent="0.2">
      <c r="A171" s="6" t="s">
        <v>129</v>
      </c>
      <c r="B171" s="7" t="s">
        <v>130</v>
      </c>
      <c r="C171" s="7" t="s">
        <v>486</v>
      </c>
      <c r="D171" s="7">
        <v>1</v>
      </c>
      <c r="E171" s="7" t="s">
        <v>132</v>
      </c>
      <c r="F171" s="7">
        <v>9198887386</v>
      </c>
      <c r="G171" s="7" t="s">
        <v>133</v>
      </c>
      <c r="H171" s="7" t="s">
        <v>197</v>
      </c>
      <c r="I171" s="7" t="s">
        <v>136</v>
      </c>
      <c r="J171" s="153" t="s">
        <v>487</v>
      </c>
      <c r="K171" s="7" t="s">
        <v>39</v>
      </c>
      <c r="L171" s="7">
        <v>0.91</v>
      </c>
    </row>
    <row r="172" spans="1:12" ht="64" x14ac:dyDescent="0.2">
      <c r="A172" s="6" t="s">
        <v>129</v>
      </c>
      <c r="B172" s="7" t="s">
        <v>130</v>
      </c>
      <c r="C172" s="7" t="s">
        <v>488</v>
      </c>
      <c r="D172" s="7">
        <v>1</v>
      </c>
      <c r="E172" s="7" t="s">
        <v>195</v>
      </c>
      <c r="F172" s="7" t="s">
        <v>133</v>
      </c>
      <c r="G172" s="7">
        <v>9198887386</v>
      </c>
      <c r="H172" s="7" t="s">
        <v>197</v>
      </c>
      <c r="I172" s="7" t="s">
        <v>136</v>
      </c>
      <c r="J172" s="152" t="s">
        <v>489</v>
      </c>
      <c r="K172" s="7" t="s">
        <v>18</v>
      </c>
      <c r="L172" s="7">
        <v>1.1599999999999999</v>
      </c>
    </row>
    <row r="173" spans="1:12" ht="71" x14ac:dyDescent="0.2">
      <c r="A173" s="6" t="s">
        <v>129</v>
      </c>
      <c r="B173" s="7" t="s">
        <v>130</v>
      </c>
      <c r="C173" s="7" t="s">
        <v>490</v>
      </c>
      <c r="D173" s="7">
        <v>1</v>
      </c>
      <c r="E173" s="7" t="s">
        <v>132</v>
      </c>
      <c r="F173" s="7">
        <v>9198887386</v>
      </c>
      <c r="G173" s="7" t="s">
        <v>133</v>
      </c>
      <c r="H173" s="7" t="s">
        <v>197</v>
      </c>
      <c r="I173" s="7" t="s">
        <v>136</v>
      </c>
      <c r="J173" s="79" t="s">
        <v>491</v>
      </c>
      <c r="K173" s="7" t="s">
        <v>18</v>
      </c>
      <c r="L173" s="7">
        <v>6.86</v>
      </c>
    </row>
    <row r="174" spans="1:12" ht="71" x14ac:dyDescent="0.2">
      <c r="A174" s="6" t="s">
        <v>129</v>
      </c>
      <c r="B174" s="7" t="s">
        <v>130</v>
      </c>
      <c r="C174" s="7" t="s">
        <v>492</v>
      </c>
      <c r="D174" s="7">
        <v>1</v>
      </c>
      <c r="E174" s="7" t="s">
        <v>195</v>
      </c>
      <c r="F174" s="7" t="s">
        <v>133</v>
      </c>
      <c r="G174" s="7">
        <v>9198887386</v>
      </c>
      <c r="H174" s="7" t="s">
        <v>197</v>
      </c>
      <c r="I174" s="7" t="s">
        <v>136</v>
      </c>
      <c r="J174" s="79" t="s">
        <v>493</v>
      </c>
      <c r="K174" s="7" t="s">
        <v>39</v>
      </c>
      <c r="L174" s="7">
        <v>2.6</v>
      </c>
    </row>
    <row r="175" spans="1:12" ht="29" x14ac:dyDescent="0.2">
      <c r="A175" s="6" t="s">
        <v>129</v>
      </c>
      <c r="B175" s="7" t="s">
        <v>130</v>
      </c>
      <c r="C175" s="7" t="s">
        <v>494</v>
      </c>
      <c r="D175" s="7">
        <v>1</v>
      </c>
      <c r="E175" s="7" t="s">
        <v>132</v>
      </c>
      <c r="F175" s="7">
        <v>9198887386</v>
      </c>
      <c r="G175" s="7" t="s">
        <v>133</v>
      </c>
      <c r="H175" s="7" t="s">
        <v>197</v>
      </c>
      <c r="I175" s="7" t="s">
        <v>136</v>
      </c>
      <c r="J175" s="153" t="s">
        <v>495</v>
      </c>
      <c r="K175" s="7" t="s">
        <v>39</v>
      </c>
      <c r="L175" s="7">
        <v>2.2799999999999998</v>
      </c>
    </row>
    <row r="176" spans="1:12" ht="29" x14ac:dyDescent="0.2">
      <c r="A176" s="6" t="s">
        <v>129</v>
      </c>
      <c r="B176" s="7" t="s">
        <v>130</v>
      </c>
      <c r="C176" s="7" t="s">
        <v>496</v>
      </c>
      <c r="D176" s="7">
        <v>1</v>
      </c>
      <c r="E176" s="7" t="s">
        <v>195</v>
      </c>
      <c r="F176" s="7" t="s">
        <v>133</v>
      </c>
      <c r="G176" s="7">
        <v>9198887386</v>
      </c>
      <c r="H176" s="7" t="s">
        <v>197</v>
      </c>
      <c r="I176" s="7" t="s">
        <v>136</v>
      </c>
      <c r="J176" s="79" t="s">
        <v>497</v>
      </c>
      <c r="K176" s="7" t="s">
        <v>18</v>
      </c>
      <c r="L176" s="7">
        <v>1.88</v>
      </c>
    </row>
    <row r="177" spans="1:12" ht="96" x14ac:dyDescent="0.2">
      <c r="A177" s="6" t="s">
        <v>129</v>
      </c>
      <c r="B177" s="7" t="s">
        <v>130</v>
      </c>
      <c r="C177" s="7" t="s">
        <v>498</v>
      </c>
      <c r="D177" s="7">
        <v>1</v>
      </c>
      <c r="E177" s="7" t="s">
        <v>132</v>
      </c>
      <c r="F177" s="7">
        <v>9198887386</v>
      </c>
      <c r="G177" s="7" t="s">
        <v>133</v>
      </c>
      <c r="H177" s="7" t="s">
        <v>197</v>
      </c>
      <c r="I177" s="7" t="s">
        <v>136</v>
      </c>
      <c r="J177" s="152" t="s">
        <v>499</v>
      </c>
      <c r="K177" s="7" t="s">
        <v>39</v>
      </c>
      <c r="L177" s="7">
        <v>1.81</v>
      </c>
    </row>
    <row r="178" spans="1:12" ht="32" x14ac:dyDescent="0.2">
      <c r="A178" s="6" t="s">
        <v>129</v>
      </c>
      <c r="B178" s="7" t="s">
        <v>130</v>
      </c>
      <c r="C178" s="7" t="s">
        <v>500</v>
      </c>
      <c r="D178" s="7">
        <v>1</v>
      </c>
      <c r="E178" s="7" t="s">
        <v>195</v>
      </c>
      <c r="F178" s="7" t="s">
        <v>133</v>
      </c>
      <c r="G178" s="7">
        <v>9198887386</v>
      </c>
      <c r="H178" s="7" t="s">
        <v>197</v>
      </c>
      <c r="I178" s="7" t="s">
        <v>136</v>
      </c>
      <c r="J178" s="152" t="s">
        <v>501</v>
      </c>
      <c r="K178" s="7" t="s">
        <v>39</v>
      </c>
      <c r="L178" s="7">
        <v>1.41</v>
      </c>
    </row>
    <row r="179" spans="1:12" ht="57" x14ac:dyDescent="0.2">
      <c r="A179" s="6" t="s">
        <v>129</v>
      </c>
      <c r="B179" s="7" t="s">
        <v>130</v>
      </c>
      <c r="C179" s="7" t="s">
        <v>502</v>
      </c>
      <c r="D179" s="7">
        <v>1</v>
      </c>
      <c r="E179" s="7" t="s">
        <v>132</v>
      </c>
      <c r="F179" s="7">
        <v>9198887386</v>
      </c>
      <c r="G179" s="7" t="s">
        <v>133</v>
      </c>
      <c r="H179" s="7" t="s">
        <v>197</v>
      </c>
      <c r="I179" s="7" t="s">
        <v>136</v>
      </c>
      <c r="J179" s="79" t="s">
        <v>503</v>
      </c>
      <c r="K179" s="7" t="s">
        <v>18</v>
      </c>
      <c r="L179" s="7">
        <v>3.83</v>
      </c>
    </row>
    <row r="180" spans="1:12" ht="43" x14ac:dyDescent="0.2">
      <c r="A180" s="6" t="s">
        <v>129</v>
      </c>
      <c r="B180" s="7" t="s">
        <v>130</v>
      </c>
      <c r="C180" s="7" t="s">
        <v>504</v>
      </c>
      <c r="D180" s="7">
        <v>1</v>
      </c>
      <c r="E180" s="7" t="s">
        <v>195</v>
      </c>
      <c r="F180" s="7" t="s">
        <v>133</v>
      </c>
      <c r="G180" s="7">
        <v>9198887386</v>
      </c>
      <c r="H180" s="7" t="s">
        <v>197</v>
      </c>
      <c r="I180" s="7" t="s">
        <v>136</v>
      </c>
      <c r="J180" s="79" t="s">
        <v>505</v>
      </c>
      <c r="K180" s="7" t="s">
        <v>18</v>
      </c>
      <c r="L180" s="7">
        <v>0.74</v>
      </c>
    </row>
    <row r="181" spans="1:12" ht="80" x14ac:dyDescent="0.2">
      <c r="A181" s="6" t="s">
        <v>129</v>
      </c>
      <c r="B181" s="7" t="s">
        <v>130</v>
      </c>
      <c r="C181" s="7" t="s">
        <v>506</v>
      </c>
      <c r="D181" s="7">
        <v>1</v>
      </c>
      <c r="E181" s="7" t="s">
        <v>132</v>
      </c>
      <c r="F181" s="7">
        <v>9198887386</v>
      </c>
      <c r="G181" s="7" t="s">
        <v>133</v>
      </c>
      <c r="H181" s="7" t="s">
        <v>197</v>
      </c>
      <c r="I181" s="7" t="s">
        <v>136</v>
      </c>
      <c r="J181" s="152" t="s">
        <v>507</v>
      </c>
      <c r="K181" s="7" t="s">
        <v>39</v>
      </c>
      <c r="L181" s="7">
        <v>3.2</v>
      </c>
    </row>
    <row r="182" spans="1:12" ht="29" x14ac:dyDescent="0.2">
      <c r="A182" s="6" t="s">
        <v>129</v>
      </c>
      <c r="B182" s="7" t="s">
        <v>130</v>
      </c>
      <c r="C182" s="7" t="s">
        <v>508</v>
      </c>
      <c r="D182" s="7">
        <v>1</v>
      </c>
      <c r="E182" s="7" t="s">
        <v>195</v>
      </c>
      <c r="F182" s="7" t="s">
        <v>133</v>
      </c>
      <c r="G182" s="7">
        <v>9198887386</v>
      </c>
      <c r="H182" s="7" t="s">
        <v>197</v>
      </c>
      <c r="I182" s="7" t="s">
        <v>136</v>
      </c>
      <c r="J182" s="153" t="s">
        <v>509</v>
      </c>
      <c r="K182" s="7" t="s">
        <v>18</v>
      </c>
      <c r="L182" s="7">
        <v>2.93</v>
      </c>
    </row>
    <row r="183" spans="1:12" ht="43" x14ac:dyDescent="0.2">
      <c r="A183" s="6" t="s">
        <v>129</v>
      </c>
      <c r="B183" s="7" t="s">
        <v>130</v>
      </c>
      <c r="C183" s="7" t="s">
        <v>510</v>
      </c>
      <c r="D183" s="7">
        <v>1</v>
      </c>
      <c r="E183" s="7" t="s">
        <v>132</v>
      </c>
      <c r="F183" s="7">
        <v>9198887386</v>
      </c>
      <c r="G183" s="7" t="s">
        <v>133</v>
      </c>
      <c r="H183" s="7" t="s">
        <v>197</v>
      </c>
      <c r="I183" s="7" t="s">
        <v>136</v>
      </c>
      <c r="J183" s="79" t="s">
        <v>511</v>
      </c>
      <c r="K183" s="7" t="s">
        <v>39</v>
      </c>
      <c r="L183" s="7">
        <v>2.56</v>
      </c>
    </row>
    <row r="184" spans="1:12" ht="48" x14ac:dyDescent="0.2">
      <c r="A184" s="6" t="s">
        <v>129</v>
      </c>
      <c r="B184" s="7" t="s">
        <v>130</v>
      </c>
      <c r="C184" s="7" t="s">
        <v>512</v>
      </c>
      <c r="D184" s="7">
        <v>1</v>
      </c>
      <c r="E184" s="7" t="s">
        <v>195</v>
      </c>
      <c r="F184" s="7" t="s">
        <v>133</v>
      </c>
      <c r="G184" s="7">
        <v>9198887386</v>
      </c>
      <c r="H184" s="7" t="s">
        <v>197</v>
      </c>
      <c r="I184" s="7" t="s">
        <v>136</v>
      </c>
      <c r="J184" s="152" t="s">
        <v>513</v>
      </c>
      <c r="K184" s="7" t="s">
        <v>39</v>
      </c>
      <c r="L184" s="7">
        <v>1.26</v>
      </c>
    </row>
    <row r="185" spans="1:12" ht="57" x14ac:dyDescent="0.2">
      <c r="A185" s="6" t="s">
        <v>129</v>
      </c>
      <c r="B185" s="7" t="s">
        <v>130</v>
      </c>
      <c r="C185" s="7" t="s">
        <v>514</v>
      </c>
      <c r="D185" s="7">
        <v>1</v>
      </c>
      <c r="E185" s="7" t="s">
        <v>132</v>
      </c>
      <c r="F185" s="7">
        <v>9198887386</v>
      </c>
      <c r="G185" s="7" t="s">
        <v>133</v>
      </c>
      <c r="H185" s="7" t="s">
        <v>197</v>
      </c>
      <c r="I185" s="7" t="s">
        <v>136</v>
      </c>
      <c r="J185" s="79" t="s">
        <v>515</v>
      </c>
      <c r="K185" s="7" t="s">
        <v>18</v>
      </c>
      <c r="L185" s="7">
        <v>5</v>
      </c>
    </row>
    <row r="186" spans="1:12" ht="71" x14ac:dyDescent="0.2">
      <c r="A186" s="6" t="s">
        <v>129</v>
      </c>
      <c r="B186" s="7" t="s">
        <v>130</v>
      </c>
      <c r="C186" s="7" t="s">
        <v>516</v>
      </c>
      <c r="D186" s="7">
        <v>1</v>
      </c>
      <c r="E186" s="7" t="s">
        <v>195</v>
      </c>
      <c r="F186" s="7" t="s">
        <v>133</v>
      </c>
      <c r="G186" s="7">
        <v>9198887386</v>
      </c>
      <c r="H186" s="7" t="s">
        <v>197</v>
      </c>
      <c r="I186" s="7" t="s">
        <v>136</v>
      </c>
      <c r="J186" s="79" t="s">
        <v>517</v>
      </c>
      <c r="K186" s="7" t="s">
        <v>39</v>
      </c>
      <c r="L186" s="7">
        <v>4.18</v>
      </c>
    </row>
    <row r="187" spans="1:12" ht="128" x14ac:dyDescent="0.2">
      <c r="A187" s="6" t="s">
        <v>129</v>
      </c>
      <c r="B187" s="7" t="s">
        <v>130</v>
      </c>
      <c r="C187" s="7" t="s">
        <v>518</v>
      </c>
      <c r="D187" s="7">
        <v>1</v>
      </c>
      <c r="E187" s="7" t="s">
        <v>132</v>
      </c>
      <c r="F187" s="7">
        <v>9198887386</v>
      </c>
      <c r="G187" s="7" t="s">
        <v>133</v>
      </c>
      <c r="H187" s="7" t="s">
        <v>197</v>
      </c>
      <c r="I187" s="7" t="s">
        <v>136</v>
      </c>
      <c r="J187" s="152" t="s">
        <v>519</v>
      </c>
      <c r="K187" s="7" t="s">
        <v>18</v>
      </c>
      <c r="L187" s="7">
        <v>1.1000000000000001</v>
      </c>
    </row>
    <row r="188" spans="1:12" ht="29" x14ac:dyDescent="0.2">
      <c r="A188" s="6" t="s">
        <v>129</v>
      </c>
      <c r="B188" s="7" t="s">
        <v>130</v>
      </c>
      <c r="C188" s="7" t="s">
        <v>520</v>
      </c>
      <c r="D188" s="7">
        <v>1</v>
      </c>
      <c r="E188" s="7" t="s">
        <v>195</v>
      </c>
      <c r="F188" s="7" t="s">
        <v>133</v>
      </c>
      <c r="G188" s="7">
        <v>9198887386</v>
      </c>
      <c r="H188" s="7" t="s">
        <v>197</v>
      </c>
      <c r="I188" s="7" t="s">
        <v>136</v>
      </c>
      <c r="J188" s="79" t="s">
        <v>521</v>
      </c>
      <c r="K188" s="7" t="s">
        <v>18</v>
      </c>
      <c r="L188" s="7">
        <v>1.3</v>
      </c>
    </row>
    <row r="189" spans="1:12" ht="57" x14ac:dyDescent="0.2">
      <c r="A189" s="6" t="s">
        <v>129</v>
      </c>
      <c r="B189" s="7" t="s">
        <v>130</v>
      </c>
      <c r="C189" s="7" t="s">
        <v>522</v>
      </c>
      <c r="D189" s="7">
        <v>1</v>
      </c>
      <c r="E189" s="7" t="s">
        <v>132</v>
      </c>
      <c r="F189" s="7">
        <v>9198887386</v>
      </c>
      <c r="G189" s="7" t="s">
        <v>133</v>
      </c>
      <c r="H189" s="7" t="s">
        <v>197</v>
      </c>
      <c r="I189" s="7" t="s">
        <v>136</v>
      </c>
      <c r="J189" s="79" t="s">
        <v>523</v>
      </c>
      <c r="K189" s="7" t="s">
        <v>18</v>
      </c>
      <c r="L189" s="7">
        <v>3.38</v>
      </c>
    </row>
    <row r="190" spans="1:12" ht="112" x14ac:dyDescent="0.2">
      <c r="A190" s="6" t="s">
        <v>129</v>
      </c>
      <c r="B190" s="7" t="s">
        <v>130</v>
      </c>
      <c r="C190" s="7" t="s">
        <v>524</v>
      </c>
      <c r="D190" s="7">
        <v>1</v>
      </c>
      <c r="E190" s="7" t="s">
        <v>195</v>
      </c>
      <c r="F190" s="7" t="s">
        <v>133</v>
      </c>
      <c r="G190" s="7">
        <v>9198887386</v>
      </c>
      <c r="H190" s="7" t="s">
        <v>197</v>
      </c>
      <c r="I190" s="7" t="s">
        <v>136</v>
      </c>
      <c r="J190" s="152" t="s">
        <v>525</v>
      </c>
      <c r="K190" s="7" t="s">
        <v>18</v>
      </c>
      <c r="L190" s="7">
        <v>4.0999999999999996</v>
      </c>
    </row>
    <row r="191" spans="1:12" ht="29" x14ac:dyDescent="0.2">
      <c r="A191" s="6" t="s">
        <v>129</v>
      </c>
      <c r="B191" s="7" t="s">
        <v>130</v>
      </c>
      <c r="C191" s="7" t="s">
        <v>526</v>
      </c>
      <c r="D191" s="7">
        <v>1</v>
      </c>
      <c r="E191" s="7" t="s">
        <v>132</v>
      </c>
      <c r="F191" s="7">
        <v>9198887386</v>
      </c>
      <c r="G191" s="7" t="s">
        <v>133</v>
      </c>
      <c r="H191" s="7" t="s">
        <v>197</v>
      </c>
      <c r="I191" s="7" t="s">
        <v>136</v>
      </c>
      <c r="J191" s="79" t="s">
        <v>527</v>
      </c>
      <c r="K191" s="7" t="s">
        <v>39</v>
      </c>
      <c r="L191" s="7">
        <v>1.29</v>
      </c>
    </row>
    <row r="192" spans="1:12" ht="80" x14ac:dyDescent="0.2">
      <c r="A192" s="6" t="s">
        <v>129</v>
      </c>
      <c r="B192" s="7" t="s">
        <v>130</v>
      </c>
      <c r="C192" s="7" t="s">
        <v>528</v>
      </c>
      <c r="D192" s="7">
        <v>1</v>
      </c>
      <c r="E192" s="7" t="s">
        <v>195</v>
      </c>
      <c r="F192" s="7" t="s">
        <v>133</v>
      </c>
      <c r="G192" s="7">
        <v>9198887386</v>
      </c>
      <c r="H192" s="7" t="s">
        <v>197</v>
      </c>
      <c r="I192" s="7" t="s">
        <v>136</v>
      </c>
      <c r="J192" s="152" t="s">
        <v>529</v>
      </c>
      <c r="K192" s="7" t="s">
        <v>18</v>
      </c>
      <c r="L192" s="7">
        <v>2</v>
      </c>
    </row>
    <row r="193" spans="1:12" ht="64" x14ac:dyDescent="0.2">
      <c r="A193" s="6" t="s">
        <v>129</v>
      </c>
      <c r="B193" s="7" t="s">
        <v>130</v>
      </c>
      <c r="C193" s="7" t="s">
        <v>530</v>
      </c>
      <c r="D193" s="7">
        <v>1</v>
      </c>
      <c r="E193" s="7" t="s">
        <v>132</v>
      </c>
      <c r="F193" s="7">
        <v>9198887386</v>
      </c>
      <c r="G193" s="7" t="s">
        <v>133</v>
      </c>
      <c r="H193" s="7" t="s">
        <v>197</v>
      </c>
      <c r="I193" s="7" t="s">
        <v>136</v>
      </c>
      <c r="J193" s="152" t="s">
        <v>531</v>
      </c>
      <c r="K193" s="7" t="s">
        <v>18</v>
      </c>
      <c r="L193" s="7">
        <v>2.13</v>
      </c>
    </row>
    <row r="194" spans="1:12" ht="64" x14ac:dyDescent="0.2">
      <c r="A194" s="6" t="s">
        <v>129</v>
      </c>
      <c r="B194" s="7" t="s">
        <v>130</v>
      </c>
      <c r="C194" s="7" t="s">
        <v>532</v>
      </c>
      <c r="D194" s="7">
        <v>1</v>
      </c>
      <c r="E194" s="7" t="s">
        <v>195</v>
      </c>
      <c r="F194" s="7" t="s">
        <v>133</v>
      </c>
      <c r="G194" s="7">
        <v>9198887386</v>
      </c>
      <c r="H194" s="7" t="s">
        <v>197</v>
      </c>
      <c r="I194" s="7" t="s">
        <v>136</v>
      </c>
      <c r="J194" s="152" t="s">
        <v>533</v>
      </c>
      <c r="K194" s="7" t="s">
        <v>18</v>
      </c>
      <c r="L194" s="7">
        <v>0.64</v>
      </c>
    </row>
    <row r="195" spans="1:12" x14ac:dyDescent="0.2">
      <c r="A195" s="6" t="s">
        <v>129</v>
      </c>
      <c r="B195" s="7" t="s">
        <v>130</v>
      </c>
      <c r="C195" s="7" t="s">
        <v>534</v>
      </c>
      <c r="D195" s="7">
        <v>1</v>
      </c>
      <c r="E195" s="7" t="s">
        <v>132</v>
      </c>
      <c r="F195" s="7">
        <v>9198887386</v>
      </c>
      <c r="G195" s="7" t="s">
        <v>133</v>
      </c>
      <c r="H195" s="7" t="s">
        <v>197</v>
      </c>
      <c r="I195" s="7" t="s">
        <v>136</v>
      </c>
      <c r="J195" s="79" t="s">
        <v>535</v>
      </c>
      <c r="K195" s="7" t="s">
        <v>18</v>
      </c>
      <c r="L195" s="7">
        <v>0.93</v>
      </c>
    </row>
    <row r="196" spans="1:12" ht="57" x14ac:dyDescent="0.2">
      <c r="A196" s="6" t="s">
        <v>129</v>
      </c>
      <c r="B196" s="7" t="s">
        <v>130</v>
      </c>
      <c r="C196" s="7" t="s">
        <v>536</v>
      </c>
      <c r="D196" s="7">
        <v>1</v>
      </c>
      <c r="E196" s="7" t="s">
        <v>195</v>
      </c>
      <c r="F196" s="7" t="s">
        <v>133</v>
      </c>
      <c r="G196" s="7">
        <v>9198887386</v>
      </c>
      <c r="H196" s="7" t="s">
        <v>197</v>
      </c>
      <c r="I196" s="7" t="s">
        <v>136</v>
      </c>
      <c r="J196" s="153" t="s">
        <v>537</v>
      </c>
      <c r="K196" s="7" t="s">
        <v>18</v>
      </c>
      <c r="L196" s="7">
        <v>3.46</v>
      </c>
    </row>
    <row r="197" spans="1:12" ht="57" x14ac:dyDescent="0.2">
      <c r="A197" s="6" t="s">
        <v>129</v>
      </c>
      <c r="B197" s="7" t="s">
        <v>130</v>
      </c>
      <c r="C197" s="7" t="s">
        <v>538</v>
      </c>
      <c r="D197" s="7">
        <v>1</v>
      </c>
      <c r="E197" s="7" t="s">
        <v>132</v>
      </c>
      <c r="F197" s="7">
        <v>9198887386</v>
      </c>
      <c r="G197" s="7" t="s">
        <v>133</v>
      </c>
      <c r="H197" s="7" t="s">
        <v>197</v>
      </c>
      <c r="I197" s="7" t="s">
        <v>136</v>
      </c>
      <c r="J197" s="79" t="s">
        <v>539</v>
      </c>
      <c r="K197" s="7" t="s">
        <v>18</v>
      </c>
      <c r="L197" s="7">
        <v>4.21</v>
      </c>
    </row>
    <row r="198" spans="1:12" x14ac:dyDescent="0.2">
      <c r="A198" s="6" t="s">
        <v>129</v>
      </c>
      <c r="B198" s="7" t="s">
        <v>130</v>
      </c>
      <c r="C198" s="7" t="s">
        <v>540</v>
      </c>
      <c r="D198" s="7">
        <v>1</v>
      </c>
      <c r="E198" s="7" t="s">
        <v>195</v>
      </c>
      <c r="F198" s="7" t="s">
        <v>133</v>
      </c>
      <c r="G198" s="7">
        <v>9198887386</v>
      </c>
      <c r="H198" s="7" t="s">
        <v>197</v>
      </c>
      <c r="I198" s="7" t="s">
        <v>136</v>
      </c>
      <c r="J198" s="79" t="s">
        <v>541</v>
      </c>
      <c r="K198" s="7" t="s">
        <v>18</v>
      </c>
      <c r="L198" s="7">
        <v>1.9</v>
      </c>
    </row>
    <row r="199" spans="1:12" ht="64" x14ac:dyDescent="0.2">
      <c r="A199" s="6" t="s">
        <v>129</v>
      </c>
      <c r="B199" s="7" t="s">
        <v>130</v>
      </c>
      <c r="C199" s="7" t="s">
        <v>542</v>
      </c>
      <c r="D199" s="7">
        <v>1</v>
      </c>
      <c r="E199" s="7" t="s">
        <v>132</v>
      </c>
      <c r="F199" s="7">
        <v>9198887386</v>
      </c>
      <c r="G199" s="7" t="s">
        <v>133</v>
      </c>
      <c r="H199" s="7" t="s">
        <v>197</v>
      </c>
      <c r="I199" s="7" t="s">
        <v>136</v>
      </c>
      <c r="J199" s="152" t="s">
        <v>543</v>
      </c>
      <c r="K199" s="7" t="s">
        <v>18</v>
      </c>
      <c r="L199" s="7">
        <v>1.03</v>
      </c>
    </row>
    <row r="200" spans="1:12" ht="29" x14ac:dyDescent="0.2">
      <c r="A200" s="6" t="s">
        <v>129</v>
      </c>
      <c r="B200" s="7" t="s">
        <v>130</v>
      </c>
      <c r="C200" s="7" t="s">
        <v>544</v>
      </c>
      <c r="D200" s="7">
        <v>1</v>
      </c>
      <c r="E200" s="7" t="s">
        <v>195</v>
      </c>
      <c r="F200" s="7" t="s">
        <v>133</v>
      </c>
      <c r="G200" s="7">
        <v>9198887386</v>
      </c>
      <c r="H200" s="7" t="s">
        <v>197</v>
      </c>
      <c r="I200" s="7" t="s">
        <v>136</v>
      </c>
      <c r="J200" s="153" t="s">
        <v>545</v>
      </c>
      <c r="K200" s="7" t="s">
        <v>2363</v>
      </c>
      <c r="L200" s="7">
        <v>1.26</v>
      </c>
    </row>
    <row r="201" spans="1:12" ht="96" x14ac:dyDescent="0.2">
      <c r="A201" s="6" t="s">
        <v>129</v>
      </c>
      <c r="B201" s="7" t="s">
        <v>130</v>
      </c>
      <c r="C201" s="7" t="s">
        <v>546</v>
      </c>
      <c r="D201" s="7">
        <v>1</v>
      </c>
      <c r="E201" s="7" t="s">
        <v>132</v>
      </c>
      <c r="F201" s="7">
        <v>9198887386</v>
      </c>
      <c r="G201" s="7" t="s">
        <v>133</v>
      </c>
      <c r="H201" s="7" t="s">
        <v>197</v>
      </c>
      <c r="I201" s="7" t="s">
        <v>136</v>
      </c>
      <c r="J201" s="152" t="s">
        <v>547</v>
      </c>
      <c r="K201" s="7" t="s">
        <v>18</v>
      </c>
      <c r="L201" s="7">
        <v>3.68</v>
      </c>
    </row>
    <row r="202" spans="1:12" x14ac:dyDescent="0.2">
      <c r="A202" s="6" t="s">
        <v>129</v>
      </c>
      <c r="B202" s="7" t="s">
        <v>130</v>
      </c>
      <c r="C202" s="7" t="s">
        <v>548</v>
      </c>
      <c r="D202" s="7">
        <v>1</v>
      </c>
      <c r="E202" s="7" t="s">
        <v>195</v>
      </c>
      <c r="F202" s="7" t="s">
        <v>133</v>
      </c>
      <c r="G202" s="7">
        <v>9198887386</v>
      </c>
      <c r="H202" s="7" t="s">
        <v>197</v>
      </c>
      <c r="I202" s="7" t="s">
        <v>136</v>
      </c>
      <c r="J202" s="79" t="s">
        <v>549</v>
      </c>
      <c r="K202" s="7" t="s">
        <v>18</v>
      </c>
      <c r="L202" s="7">
        <v>0.91</v>
      </c>
    </row>
    <row r="203" spans="1:12" ht="71" x14ac:dyDescent="0.2">
      <c r="A203" s="6" t="s">
        <v>129</v>
      </c>
      <c r="B203" s="7" t="s">
        <v>130</v>
      </c>
      <c r="C203" s="7" t="s">
        <v>550</v>
      </c>
      <c r="D203" s="7">
        <v>1</v>
      </c>
      <c r="E203" s="7" t="s">
        <v>132</v>
      </c>
      <c r="F203" s="7">
        <v>9198887386</v>
      </c>
      <c r="G203" s="7" t="s">
        <v>133</v>
      </c>
      <c r="H203" s="7" t="s">
        <v>197</v>
      </c>
      <c r="I203" s="7" t="s">
        <v>136</v>
      </c>
      <c r="J203" s="79" t="s">
        <v>551</v>
      </c>
      <c r="K203" s="7" t="s">
        <v>39</v>
      </c>
      <c r="L203" s="7">
        <v>5.83</v>
      </c>
    </row>
    <row r="204" spans="1:12" ht="64" x14ac:dyDescent="0.2">
      <c r="A204" s="6" t="s">
        <v>129</v>
      </c>
      <c r="B204" s="7" t="s">
        <v>130</v>
      </c>
      <c r="C204" s="7" t="s">
        <v>552</v>
      </c>
      <c r="D204" s="7">
        <v>1</v>
      </c>
      <c r="E204" s="7" t="s">
        <v>195</v>
      </c>
      <c r="F204" s="7" t="s">
        <v>133</v>
      </c>
      <c r="G204" s="7">
        <v>9198887386</v>
      </c>
      <c r="H204" s="7" t="s">
        <v>197</v>
      </c>
      <c r="I204" s="7" t="s">
        <v>136</v>
      </c>
      <c r="J204" s="152" t="s">
        <v>553</v>
      </c>
      <c r="K204" s="7" t="s">
        <v>18</v>
      </c>
      <c r="L204" s="7">
        <v>0.73</v>
      </c>
    </row>
    <row r="205" spans="1:12" ht="80" x14ac:dyDescent="0.2">
      <c r="A205" s="6" t="s">
        <v>129</v>
      </c>
      <c r="B205" s="7" t="s">
        <v>130</v>
      </c>
      <c r="C205" s="7" t="s">
        <v>554</v>
      </c>
      <c r="D205" s="7">
        <v>1</v>
      </c>
      <c r="E205" s="7" t="s">
        <v>132</v>
      </c>
      <c r="F205" s="7">
        <v>9198887386</v>
      </c>
      <c r="G205" s="7" t="s">
        <v>133</v>
      </c>
      <c r="H205" s="7" t="s">
        <v>197</v>
      </c>
      <c r="I205" s="7" t="s">
        <v>136</v>
      </c>
      <c r="J205" s="152" t="s">
        <v>555</v>
      </c>
      <c r="K205" s="7" t="s">
        <v>18</v>
      </c>
      <c r="L205" s="7">
        <v>3.01</v>
      </c>
    </row>
    <row r="206" spans="1:12" ht="85" x14ac:dyDescent="0.2">
      <c r="A206" s="6" t="s">
        <v>129</v>
      </c>
      <c r="B206" s="7" t="s">
        <v>130</v>
      </c>
      <c r="C206" s="7" t="s">
        <v>556</v>
      </c>
      <c r="D206" s="7">
        <v>1</v>
      </c>
      <c r="E206" s="7" t="s">
        <v>195</v>
      </c>
      <c r="F206" s="7" t="s">
        <v>133</v>
      </c>
      <c r="G206" s="7">
        <v>9198887386</v>
      </c>
      <c r="H206" s="7" t="s">
        <v>197</v>
      </c>
      <c r="I206" s="7" t="s">
        <v>136</v>
      </c>
      <c r="J206" s="79" t="s">
        <v>557</v>
      </c>
      <c r="K206" s="7" t="s">
        <v>39</v>
      </c>
      <c r="L206" s="7">
        <v>5</v>
      </c>
    </row>
    <row r="207" spans="1:12" ht="43" x14ac:dyDescent="0.2">
      <c r="A207" s="6" t="s">
        <v>129</v>
      </c>
      <c r="B207" s="7" t="s">
        <v>130</v>
      </c>
      <c r="C207" s="7" t="s">
        <v>558</v>
      </c>
      <c r="D207" s="7">
        <v>1</v>
      </c>
      <c r="E207" s="7" t="s">
        <v>132</v>
      </c>
      <c r="F207" s="7">
        <v>9198887386</v>
      </c>
      <c r="G207" s="7" t="s">
        <v>133</v>
      </c>
      <c r="H207" s="7" t="s">
        <v>197</v>
      </c>
      <c r="I207" s="7" t="s">
        <v>136</v>
      </c>
      <c r="J207" s="79" t="s">
        <v>559</v>
      </c>
      <c r="K207" s="7" t="s">
        <v>18</v>
      </c>
      <c r="L207" s="7">
        <v>3.92</v>
      </c>
    </row>
    <row r="208" spans="1:12" ht="29" x14ac:dyDescent="0.2">
      <c r="A208" s="6" t="s">
        <v>129</v>
      </c>
      <c r="B208" s="7" t="s">
        <v>130</v>
      </c>
      <c r="C208" s="7" t="s">
        <v>560</v>
      </c>
      <c r="D208" s="7">
        <v>1</v>
      </c>
      <c r="E208" s="7" t="s">
        <v>195</v>
      </c>
      <c r="F208" s="7" t="s">
        <v>133</v>
      </c>
      <c r="G208" s="7">
        <v>9198887386</v>
      </c>
      <c r="H208" s="7" t="s">
        <v>197</v>
      </c>
      <c r="I208" s="7" t="s">
        <v>136</v>
      </c>
      <c r="J208" s="153" t="s">
        <v>561</v>
      </c>
      <c r="K208" s="7" t="s">
        <v>18</v>
      </c>
      <c r="L208" s="7">
        <v>1.21</v>
      </c>
    </row>
    <row r="209" spans="1:12" ht="57" x14ac:dyDescent="0.2">
      <c r="A209" s="6" t="s">
        <v>129</v>
      </c>
      <c r="B209" s="7" t="s">
        <v>130</v>
      </c>
      <c r="C209" s="7" t="s">
        <v>562</v>
      </c>
      <c r="D209" s="7">
        <v>1</v>
      </c>
      <c r="E209" s="7" t="s">
        <v>132</v>
      </c>
      <c r="F209" s="7">
        <v>9198887386</v>
      </c>
      <c r="G209" s="7" t="s">
        <v>133</v>
      </c>
      <c r="H209" s="7" t="s">
        <v>197</v>
      </c>
      <c r="I209" s="7" t="s">
        <v>136</v>
      </c>
      <c r="J209" s="79" t="s">
        <v>563</v>
      </c>
      <c r="K209" s="7" t="s">
        <v>18</v>
      </c>
      <c r="L209" s="7">
        <v>2.5499999999999998</v>
      </c>
    </row>
    <row r="210" spans="1:12" x14ac:dyDescent="0.2">
      <c r="A210" s="6" t="s">
        <v>129</v>
      </c>
      <c r="B210" s="7" t="s">
        <v>130</v>
      </c>
      <c r="C210" s="7" t="s">
        <v>564</v>
      </c>
      <c r="D210" s="7">
        <v>1</v>
      </c>
      <c r="E210" s="7" t="s">
        <v>195</v>
      </c>
      <c r="F210" s="7" t="s">
        <v>133</v>
      </c>
      <c r="G210" s="7">
        <v>9198887386</v>
      </c>
      <c r="H210" s="7" t="s">
        <v>197</v>
      </c>
      <c r="I210" s="7" t="s">
        <v>136</v>
      </c>
      <c r="J210" s="79" t="s">
        <v>565</v>
      </c>
      <c r="K210" s="7" t="s">
        <v>39</v>
      </c>
      <c r="L210" s="7">
        <v>1.58</v>
      </c>
    </row>
    <row r="211" spans="1:12" ht="29" x14ac:dyDescent="0.2">
      <c r="A211" s="6" t="s">
        <v>129</v>
      </c>
      <c r="B211" s="7" t="s">
        <v>130</v>
      </c>
      <c r="C211" s="7" t="s">
        <v>566</v>
      </c>
      <c r="D211" s="7">
        <v>1</v>
      </c>
      <c r="E211" s="7" t="s">
        <v>132</v>
      </c>
      <c r="F211" s="7">
        <v>9198887386</v>
      </c>
      <c r="G211" s="7" t="s">
        <v>133</v>
      </c>
      <c r="H211" s="7" t="s">
        <v>197</v>
      </c>
      <c r="I211" s="7" t="s">
        <v>136</v>
      </c>
      <c r="J211" s="79" t="s">
        <v>567</v>
      </c>
      <c r="K211" s="7" t="s">
        <v>39</v>
      </c>
      <c r="L211" s="7">
        <v>1.4</v>
      </c>
    </row>
    <row r="212" spans="1:12" ht="71" x14ac:dyDescent="0.2">
      <c r="A212" s="6" t="s">
        <v>129</v>
      </c>
      <c r="B212" s="7" t="s">
        <v>130</v>
      </c>
      <c r="C212" s="7" t="s">
        <v>568</v>
      </c>
      <c r="D212" s="7">
        <v>1</v>
      </c>
      <c r="E212" s="7" t="s">
        <v>195</v>
      </c>
      <c r="F212" s="7" t="s">
        <v>133</v>
      </c>
      <c r="G212" s="7">
        <v>9198887386</v>
      </c>
      <c r="H212" s="7" t="s">
        <v>197</v>
      </c>
      <c r="I212" s="7" t="s">
        <v>136</v>
      </c>
      <c r="J212" s="79" t="s">
        <v>569</v>
      </c>
      <c r="K212" s="7" t="s">
        <v>18</v>
      </c>
      <c r="L212" s="7">
        <v>5.0999999999999996</v>
      </c>
    </row>
    <row r="213" spans="1:12" ht="80" x14ac:dyDescent="0.2">
      <c r="A213" s="6" t="s">
        <v>129</v>
      </c>
      <c r="B213" s="7" t="s">
        <v>130</v>
      </c>
      <c r="C213" s="7" t="s">
        <v>570</v>
      </c>
      <c r="D213" s="7">
        <v>1</v>
      </c>
      <c r="E213" s="7" t="s">
        <v>132</v>
      </c>
      <c r="F213" s="7">
        <v>9198887386</v>
      </c>
      <c r="G213" s="7" t="s">
        <v>133</v>
      </c>
      <c r="H213" s="7" t="s">
        <v>197</v>
      </c>
      <c r="I213" s="7" t="s">
        <v>136</v>
      </c>
      <c r="J213" s="152" t="s">
        <v>571</v>
      </c>
      <c r="K213" s="7" t="s">
        <v>18</v>
      </c>
      <c r="L213" s="7">
        <v>1.81</v>
      </c>
    </row>
    <row r="214" spans="1:12" ht="71" x14ac:dyDescent="0.2">
      <c r="A214" s="6" t="s">
        <v>129</v>
      </c>
      <c r="B214" s="7" t="s">
        <v>130</v>
      </c>
      <c r="C214" s="7" t="s">
        <v>572</v>
      </c>
      <c r="D214" s="7">
        <v>1</v>
      </c>
      <c r="E214" s="7" t="s">
        <v>195</v>
      </c>
      <c r="F214" s="7" t="s">
        <v>133</v>
      </c>
      <c r="G214" s="7">
        <v>9198887386</v>
      </c>
      <c r="H214" s="7" t="s">
        <v>197</v>
      </c>
      <c r="I214" s="7" t="s">
        <v>136</v>
      </c>
      <c r="J214" s="79" t="s">
        <v>573</v>
      </c>
      <c r="K214" s="7" t="s">
        <v>39</v>
      </c>
      <c r="L214" s="7">
        <v>2.7</v>
      </c>
    </row>
    <row r="215" spans="1:12" ht="71" x14ac:dyDescent="0.2">
      <c r="A215" s="6" t="s">
        <v>129</v>
      </c>
      <c r="B215" s="7" t="s">
        <v>130</v>
      </c>
      <c r="C215" s="7" t="s">
        <v>574</v>
      </c>
      <c r="D215" s="7">
        <v>1</v>
      </c>
      <c r="E215" s="7" t="s">
        <v>132</v>
      </c>
      <c r="F215" s="7">
        <v>9198887386</v>
      </c>
      <c r="G215" s="7" t="s">
        <v>133</v>
      </c>
      <c r="H215" s="7" t="s">
        <v>197</v>
      </c>
      <c r="I215" s="7" t="s">
        <v>136</v>
      </c>
      <c r="J215" s="153" t="s">
        <v>575</v>
      </c>
      <c r="K215" s="7" t="s">
        <v>18</v>
      </c>
      <c r="L215" s="7">
        <v>0.75</v>
      </c>
    </row>
    <row r="216" spans="1:12" ht="64" x14ac:dyDescent="0.2">
      <c r="A216" s="6" t="s">
        <v>129</v>
      </c>
      <c r="B216" s="7" t="s">
        <v>130</v>
      </c>
      <c r="C216" s="7" t="s">
        <v>576</v>
      </c>
      <c r="D216" s="7">
        <v>1</v>
      </c>
      <c r="E216" s="7" t="s">
        <v>195</v>
      </c>
      <c r="F216" s="7" t="s">
        <v>133</v>
      </c>
      <c r="G216" s="7">
        <v>9198887386</v>
      </c>
      <c r="H216" s="7" t="s">
        <v>197</v>
      </c>
      <c r="I216" s="7" t="s">
        <v>136</v>
      </c>
      <c r="J216" s="152" t="s">
        <v>577</v>
      </c>
      <c r="K216" s="7" t="s">
        <v>18</v>
      </c>
      <c r="L216" s="7">
        <v>2.16</v>
      </c>
    </row>
    <row r="217" spans="1:12" ht="64" x14ac:dyDescent="0.2">
      <c r="A217" s="6" t="s">
        <v>129</v>
      </c>
      <c r="B217" s="7" t="s">
        <v>130</v>
      </c>
      <c r="C217" s="7" t="s">
        <v>578</v>
      </c>
      <c r="D217" s="7">
        <v>1</v>
      </c>
      <c r="E217" s="7" t="s">
        <v>132</v>
      </c>
      <c r="F217" s="7">
        <v>9198887386</v>
      </c>
      <c r="G217" s="7" t="s">
        <v>133</v>
      </c>
      <c r="H217" s="7" t="s">
        <v>197</v>
      </c>
      <c r="I217" s="7" t="s">
        <v>136</v>
      </c>
      <c r="J217" s="152" t="s">
        <v>579</v>
      </c>
      <c r="K217" s="7" t="s">
        <v>18</v>
      </c>
      <c r="L217" s="7">
        <v>1.58</v>
      </c>
    </row>
    <row r="218" spans="1:12" ht="29" x14ac:dyDescent="0.2">
      <c r="A218" s="6" t="s">
        <v>129</v>
      </c>
      <c r="B218" s="7" t="s">
        <v>130</v>
      </c>
      <c r="C218" s="7" t="s">
        <v>580</v>
      </c>
      <c r="D218" s="7">
        <v>1</v>
      </c>
      <c r="E218" s="7" t="s">
        <v>195</v>
      </c>
      <c r="F218" s="7" t="s">
        <v>133</v>
      </c>
      <c r="G218" s="7">
        <v>9198887386</v>
      </c>
      <c r="H218" s="7" t="s">
        <v>197</v>
      </c>
      <c r="I218" s="7" t="s">
        <v>136</v>
      </c>
      <c r="J218" s="153" t="s">
        <v>581</v>
      </c>
      <c r="K218" s="7" t="s">
        <v>18</v>
      </c>
      <c r="L218" s="7">
        <v>1.26</v>
      </c>
    </row>
    <row r="219" spans="1:12" ht="57" x14ac:dyDescent="0.2">
      <c r="A219" s="6" t="s">
        <v>129</v>
      </c>
      <c r="B219" s="7" t="s">
        <v>130</v>
      </c>
      <c r="C219" s="7" t="s">
        <v>582</v>
      </c>
      <c r="D219" s="7">
        <v>1</v>
      </c>
      <c r="E219" s="7" t="s">
        <v>132</v>
      </c>
      <c r="F219" s="7">
        <v>9198887386</v>
      </c>
      <c r="G219" s="7" t="s">
        <v>133</v>
      </c>
      <c r="H219" s="7" t="s">
        <v>197</v>
      </c>
      <c r="I219" s="7" t="s">
        <v>136</v>
      </c>
      <c r="J219" s="153" t="s">
        <v>583</v>
      </c>
      <c r="K219" s="7" t="s">
        <v>18</v>
      </c>
      <c r="L219" s="7">
        <v>5.19</v>
      </c>
    </row>
    <row r="220" spans="1:12" ht="29" x14ac:dyDescent="0.2">
      <c r="A220" s="6" t="s">
        <v>129</v>
      </c>
      <c r="B220" s="7" t="s">
        <v>130</v>
      </c>
      <c r="C220" s="7" t="s">
        <v>584</v>
      </c>
      <c r="D220" s="7">
        <v>1</v>
      </c>
      <c r="E220" s="7" t="s">
        <v>195</v>
      </c>
      <c r="F220" s="7" t="s">
        <v>133</v>
      </c>
      <c r="G220" s="7">
        <v>9198887386</v>
      </c>
      <c r="H220" s="7" t="s">
        <v>197</v>
      </c>
      <c r="I220" s="7" t="s">
        <v>136</v>
      </c>
      <c r="J220" s="153" t="s">
        <v>585</v>
      </c>
      <c r="K220" s="7" t="s">
        <v>39</v>
      </c>
      <c r="L220" s="7">
        <v>2.0099999999999998</v>
      </c>
    </row>
    <row r="221" spans="1:12" ht="128" x14ac:dyDescent="0.2">
      <c r="A221" s="6" t="s">
        <v>129</v>
      </c>
      <c r="B221" s="7" t="s">
        <v>130</v>
      </c>
      <c r="C221" s="7" t="s">
        <v>586</v>
      </c>
      <c r="D221" s="7">
        <v>1</v>
      </c>
      <c r="E221" s="7" t="s">
        <v>132</v>
      </c>
      <c r="F221" s="7">
        <v>9198887386</v>
      </c>
      <c r="G221" s="7" t="s">
        <v>133</v>
      </c>
      <c r="H221" s="7" t="s">
        <v>197</v>
      </c>
      <c r="I221" s="7" t="s">
        <v>136</v>
      </c>
      <c r="J221" s="152" t="s">
        <v>587</v>
      </c>
      <c r="K221" s="7" t="s">
        <v>18</v>
      </c>
      <c r="L221" s="7">
        <v>1.23</v>
      </c>
    </row>
    <row r="222" spans="1:12" ht="29" x14ac:dyDescent="0.2">
      <c r="A222" s="6" t="s">
        <v>129</v>
      </c>
      <c r="B222" s="7" t="s">
        <v>130</v>
      </c>
      <c r="C222" s="7" t="s">
        <v>588</v>
      </c>
      <c r="D222" s="7">
        <v>1</v>
      </c>
      <c r="E222" s="7" t="s">
        <v>195</v>
      </c>
      <c r="F222" s="7" t="s">
        <v>133</v>
      </c>
      <c r="G222" s="7">
        <v>9198887386</v>
      </c>
      <c r="H222" s="7" t="s">
        <v>197</v>
      </c>
      <c r="I222" s="7" t="s">
        <v>136</v>
      </c>
      <c r="J222" s="79" t="s">
        <v>589</v>
      </c>
      <c r="K222" s="7" t="s">
        <v>18</v>
      </c>
      <c r="L222" s="7">
        <v>2.2000000000000002</v>
      </c>
    </row>
    <row r="223" spans="1:12" ht="71" x14ac:dyDescent="0.2">
      <c r="A223" s="6" t="s">
        <v>129</v>
      </c>
      <c r="B223" s="7" t="s">
        <v>130</v>
      </c>
      <c r="C223" s="7" t="s">
        <v>590</v>
      </c>
      <c r="D223" s="7">
        <v>1</v>
      </c>
      <c r="E223" s="7" t="s">
        <v>132</v>
      </c>
      <c r="F223" s="7">
        <v>9198887386</v>
      </c>
      <c r="G223" s="7" t="s">
        <v>133</v>
      </c>
      <c r="H223" s="7" t="s">
        <v>197</v>
      </c>
      <c r="I223" s="7" t="s">
        <v>136</v>
      </c>
      <c r="J223" s="79" t="s">
        <v>591</v>
      </c>
      <c r="K223" s="7" t="s">
        <v>18</v>
      </c>
      <c r="L223" s="7">
        <v>5.55</v>
      </c>
    </row>
    <row r="224" spans="1:12" ht="29" x14ac:dyDescent="0.2">
      <c r="A224" s="6" t="s">
        <v>129</v>
      </c>
      <c r="B224" s="7" t="s">
        <v>130</v>
      </c>
      <c r="C224" s="7" t="s">
        <v>592</v>
      </c>
      <c r="D224" s="7">
        <v>1</v>
      </c>
      <c r="E224" s="7" t="s">
        <v>195</v>
      </c>
      <c r="F224" s="7" t="s">
        <v>133</v>
      </c>
      <c r="G224" s="7">
        <v>9198887386</v>
      </c>
      <c r="H224" s="7" t="s">
        <v>197</v>
      </c>
      <c r="I224" s="7" t="s">
        <v>136</v>
      </c>
      <c r="J224" s="79" t="s">
        <v>593</v>
      </c>
      <c r="K224" s="7" t="s">
        <v>39</v>
      </c>
      <c r="L224" s="7">
        <v>1.25</v>
      </c>
    </row>
    <row r="225" spans="1:12" ht="29" x14ac:dyDescent="0.2">
      <c r="A225" s="6" t="s">
        <v>129</v>
      </c>
      <c r="B225" s="7" t="s">
        <v>130</v>
      </c>
      <c r="C225" s="7" t="s">
        <v>594</v>
      </c>
      <c r="D225" s="7">
        <v>1</v>
      </c>
      <c r="E225" s="7" t="s">
        <v>132</v>
      </c>
      <c r="F225" s="7">
        <v>9198887386</v>
      </c>
      <c r="G225" s="7" t="s">
        <v>133</v>
      </c>
      <c r="H225" s="7" t="s">
        <v>197</v>
      </c>
      <c r="I225" s="7" t="s">
        <v>136</v>
      </c>
      <c r="J225" s="153" t="s">
        <v>595</v>
      </c>
      <c r="K225" s="7" t="s">
        <v>39</v>
      </c>
      <c r="L225" s="7">
        <v>2.2999999999999998</v>
      </c>
    </row>
    <row r="226" spans="1:12" ht="128" x14ac:dyDescent="0.2">
      <c r="A226" s="6" t="s">
        <v>129</v>
      </c>
      <c r="B226" s="7" t="s">
        <v>130</v>
      </c>
      <c r="C226" s="7" t="s">
        <v>596</v>
      </c>
      <c r="D226" s="7">
        <v>1</v>
      </c>
      <c r="E226" s="7" t="s">
        <v>195</v>
      </c>
      <c r="F226" s="7" t="s">
        <v>133</v>
      </c>
      <c r="G226" s="7">
        <v>9198887386</v>
      </c>
      <c r="H226" s="7" t="s">
        <v>197</v>
      </c>
      <c r="I226" s="7" t="s">
        <v>136</v>
      </c>
      <c r="J226" s="152" t="s">
        <v>597</v>
      </c>
      <c r="K226" s="7" t="s">
        <v>18</v>
      </c>
      <c r="L226" s="7">
        <v>1.53</v>
      </c>
    </row>
    <row r="227" spans="1:12" ht="80" x14ac:dyDescent="0.2">
      <c r="A227" s="6" t="s">
        <v>129</v>
      </c>
      <c r="B227" s="7" t="s">
        <v>130</v>
      </c>
      <c r="C227" s="7" t="s">
        <v>598</v>
      </c>
      <c r="D227" s="7">
        <v>1</v>
      </c>
      <c r="E227" s="7" t="s">
        <v>132</v>
      </c>
      <c r="F227" s="7">
        <v>9198887386</v>
      </c>
      <c r="G227" s="7" t="s">
        <v>133</v>
      </c>
      <c r="H227" s="7" t="s">
        <v>197</v>
      </c>
      <c r="I227" s="7" t="s">
        <v>136</v>
      </c>
      <c r="J227" s="152" t="s">
        <v>599</v>
      </c>
      <c r="K227" s="7" t="s">
        <v>18</v>
      </c>
      <c r="L227" s="7">
        <v>1.46</v>
      </c>
    </row>
    <row r="228" spans="1:12" ht="71" x14ac:dyDescent="0.2">
      <c r="A228" s="6" t="s">
        <v>129</v>
      </c>
      <c r="B228" s="7" t="s">
        <v>130</v>
      </c>
      <c r="C228" s="7" t="s">
        <v>600</v>
      </c>
      <c r="D228" s="7">
        <v>1</v>
      </c>
      <c r="E228" s="7" t="s">
        <v>195</v>
      </c>
      <c r="F228" s="7" t="s">
        <v>133</v>
      </c>
      <c r="G228" s="7">
        <v>9198887386</v>
      </c>
      <c r="H228" s="7" t="s">
        <v>197</v>
      </c>
      <c r="I228" s="7" t="s">
        <v>136</v>
      </c>
      <c r="J228" s="79" t="s">
        <v>601</v>
      </c>
      <c r="K228" s="7" t="s">
        <v>39</v>
      </c>
      <c r="L228" s="7">
        <v>2.41</v>
      </c>
    </row>
    <row r="229" spans="1:12" x14ac:dyDescent="0.2">
      <c r="A229" s="6" t="s">
        <v>602</v>
      </c>
      <c r="B229" s="7" t="s">
        <v>603</v>
      </c>
      <c r="C229" s="7" t="s">
        <v>604</v>
      </c>
      <c r="D229" s="7">
        <v>1</v>
      </c>
      <c r="E229" s="7" t="s">
        <v>132</v>
      </c>
      <c r="F229" s="7">
        <v>2000810370507910</v>
      </c>
      <c r="G229" s="7">
        <v>2001533484753050</v>
      </c>
      <c r="H229" s="7" t="s">
        <v>27</v>
      </c>
      <c r="I229" s="7" t="s">
        <v>136</v>
      </c>
      <c r="J229" s="79" t="s">
        <v>605</v>
      </c>
      <c r="K229" s="7" t="s">
        <v>18</v>
      </c>
      <c r="L229" s="7">
        <v>0.71</v>
      </c>
    </row>
    <row r="230" spans="1:12" x14ac:dyDescent="0.2">
      <c r="A230" s="6" t="s">
        <v>602</v>
      </c>
      <c r="B230" s="7" t="s">
        <v>603</v>
      </c>
      <c r="C230" s="7" t="s">
        <v>606</v>
      </c>
      <c r="D230" s="7">
        <v>1</v>
      </c>
      <c r="E230" s="7" t="s">
        <v>132</v>
      </c>
      <c r="F230" s="7">
        <v>2000810370507910</v>
      </c>
      <c r="G230" s="7">
        <v>2001533484753050</v>
      </c>
      <c r="H230" s="7" t="s">
        <v>27</v>
      </c>
      <c r="I230" s="7" t="s">
        <v>136</v>
      </c>
      <c r="J230" s="79" t="s">
        <v>607</v>
      </c>
      <c r="K230" s="7" t="s">
        <v>18</v>
      </c>
      <c r="L230" s="7">
        <v>0.61</v>
      </c>
    </row>
    <row r="231" spans="1:12" x14ac:dyDescent="0.2">
      <c r="A231" s="6" t="s">
        <v>602</v>
      </c>
      <c r="B231" s="7" t="s">
        <v>603</v>
      </c>
      <c r="C231" s="7" t="s">
        <v>608</v>
      </c>
      <c r="D231" s="7">
        <v>1</v>
      </c>
      <c r="E231" s="7" t="s">
        <v>195</v>
      </c>
      <c r="F231" s="7">
        <v>2001533484753050</v>
      </c>
      <c r="G231" s="7">
        <v>2000810370507910</v>
      </c>
      <c r="H231" s="7" t="s">
        <v>27</v>
      </c>
      <c r="I231" s="7" t="s">
        <v>136</v>
      </c>
      <c r="J231" s="79" t="s">
        <v>609</v>
      </c>
      <c r="K231" s="7" t="s">
        <v>18</v>
      </c>
      <c r="L231" s="7">
        <v>1.21</v>
      </c>
    </row>
    <row r="232" spans="1:12" x14ac:dyDescent="0.2">
      <c r="A232" s="6" t="s">
        <v>602</v>
      </c>
      <c r="B232" s="7" t="s">
        <v>603</v>
      </c>
      <c r="C232" s="7" t="s">
        <v>610</v>
      </c>
      <c r="D232" s="7">
        <v>1</v>
      </c>
      <c r="E232" s="7" t="s">
        <v>132</v>
      </c>
      <c r="F232" s="7">
        <v>2000810370507910</v>
      </c>
      <c r="G232" s="7">
        <v>2001533484753050</v>
      </c>
      <c r="H232" s="7" t="s">
        <v>27</v>
      </c>
      <c r="I232" s="7" t="s">
        <v>136</v>
      </c>
      <c r="J232" s="79" t="s">
        <v>611</v>
      </c>
      <c r="K232" s="7" t="s">
        <v>18</v>
      </c>
      <c r="L232" s="7">
        <v>1.1299999999999999</v>
      </c>
    </row>
    <row r="233" spans="1:12" x14ac:dyDescent="0.2">
      <c r="A233" s="6" t="s">
        <v>602</v>
      </c>
      <c r="B233" s="7" t="s">
        <v>603</v>
      </c>
      <c r="C233" s="7" t="s">
        <v>612</v>
      </c>
      <c r="D233" s="7">
        <v>1</v>
      </c>
      <c r="E233" s="7" t="s">
        <v>195</v>
      </c>
      <c r="F233" s="7">
        <v>2001533484753050</v>
      </c>
      <c r="G233" s="7">
        <v>2000810370507910</v>
      </c>
      <c r="H233" s="7" t="s">
        <v>27</v>
      </c>
      <c r="I233" s="7" t="s">
        <v>136</v>
      </c>
      <c r="J233" s="79" t="s">
        <v>613</v>
      </c>
      <c r="K233" s="7" t="s">
        <v>18</v>
      </c>
      <c r="L233" s="7">
        <v>1.18</v>
      </c>
    </row>
    <row r="234" spans="1:12" x14ac:dyDescent="0.2">
      <c r="A234" s="6" t="s">
        <v>602</v>
      </c>
      <c r="B234" s="7" t="s">
        <v>603</v>
      </c>
      <c r="C234" s="7" t="s">
        <v>614</v>
      </c>
      <c r="D234" s="7">
        <v>1</v>
      </c>
      <c r="E234" s="7" t="s">
        <v>132</v>
      </c>
      <c r="F234" s="7">
        <v>2000810370507910</v>
      </c>
      <c r="G234" s="7">
        <v>2001533484753050</v>
      </c>
      <c r="H234" s="7" t="s">
        <v>27</v>
      </c>
      <c r="I234" s="7" t="s">
        <v>136</v>
      </c>
      <c r="J234" s="79" t="s">
        <v>615</v>
      </c>
      <c r="K234" s="7" t="s">
        <v>18</v>
      </c>
      <c r="L234" s="7">
        <v>0.3</v>
      </c>
    </row>
    <row r="235" spans="1:12" x14ac:dyDescent="0.2">
      <c r="A235" s="6" t="s">
        <v>602</v>
      </c>
      <c r="B235" s="7" t="s">
        <v>603</v>
      </c>
      <c r="C235" s="7" t="s">
        <v>616</v>
      </c>
      <c r="D235" s="7">
        <v>1</v>
      </c>
      <c r="E235" s="7" t="s">
        <v>195</v>
      </c>
      <c r="F235" s="7">
        <v>2001533484753050</v>
      </c>
      <c r="G235" s="7">
        <v>2000810370507910</v>
      </c>
      <c r="H235" s="7" t="s">
        <v>27</v>
      </c>
      <c r="I235" s="7" t="s">
        <v>136</v>
      </c>
      <c r="J235" s="79" t="s">
        <v>615</v>
      </c>
      <c r="K235" s="7" t="s">
        <v>18</v>
      </c>
      <c r="L235" s="7">
        <v>0.3</v>
      </c>
    </row>
    <row r="236" spans="1:12" x14ac:dyDescent="0.2">
      <c r="A236" s="6" t="s">
        <v>617</v>
      </c>
      <c r="B236" s="7" t="s">
        <v>618</v>
      </c>
      <c r="C236" s="7" t="s">
        <v>619</v>
      </c>
      <c r="D236" s="7" t="s">
        <v>27</v>
      </c>
      <c r="E236" s="7" t="s">
        <v>195</v>
      </c>
      <c r="F236" s="7" t="s">
        <v>133</v>
      </c>
      <c r="G236" s="7" t="s">
        <v>620</v>
      </c>
      <c r="H236" s="7" t="s">
        <v>27</v>
      </c>
      <c r="I236" s="7" t="s">
        <v>136</v>
      </c>
      <c r="J236" s="79" t="s">
        <v>27</v>
      </c>
      <c r="K236" s="7" t="s">
        <v>27</v>
      </c>
      <c r="L236" s="7" t="s">
        <v>27</v>
      </c>
    </row>
    <row r="237" spans="1:12" ht="267" x14ac:dyDescent="0.2">
      <c r="A237" s="6" t="s">
        <v>617</v>
      </c>
      <c r="B237" s="7" t="s">
        <v>618</v>
      </c>
      <c r="C237" s="7" t="s">
        <v>621</v>
      </c>
      <c r="D237" s="7" t="s">
        <v>27</v>
      </c>
      <c r="E237" s="7" t="s">
        <v>195</v>
      </c>
      <c r="F237" s="7" t="s">
        <v>133</v>
      </c>
      <c r="G237" s="7" t="s">
        <v>622</v>
      </c>
      <c r="H237" s="7" t="s">
        <v>27</v>
      </c>
      <c r="I237" s="7" t="s">
        <v>136</v>
      </c>
      <c r="J237" s="79" t="s">
        <v>623</v>
      </c>
      <c r="K237" s="7" t="s">
        <v>18</v>
      </c>
      <c r="L237" s="7">
        <v>12.73</v>
      </c>
    </row>
    <row r="238" spans="1:12" ht="169" x14ac:dyDescent="0.2">
      <c r="A238" s="6" t="s">
        <v>617</v>
      </c>
      <c r="B238" s="7" t="s">
        <v>618</v>
      </c>
      <c r="C238" s="7" t="s">
        <v>624</v>
      </c>
      <c r="D238" s="7" t="s">
        <v>27</v>
      </c>
      <c r="E238" s="7" t="s">
        <v>195</v>
      </c>
      <c r="F238" s="7" t="s">
        <v>133</v>
      </c>
      <c r="G238" s="7" t="s">
        <v>622</v>
      </c>
      <c r="H238" s="7" t="s">
        <v>27</v>
      </c>
      <c r="I238" s="7" t="s">
        <v>136</v>
      </c>
      <c r="J238" s="79" t="s">
        <v>625</v>
      </c>
      <c r="K238" s="7" t="s">
        <v>18</v>
      </c>
      <c r="L238" s="7">
        <v>9.91</v>
      </c>
    </row>
    <row r="239" spans="1:12" x14ac:dyDescent="0.2">
      <c r="A239" s="6" t="s">
        <v>617</v>
      </c>
      <c r="B239" s="7" t="s">
        <v>618</v>
      </c>
      <c r="C239" s="7" t="s">
        <v>626</v>
      </c>
      <c r="D239" s="7" t="s">
        <v>27</v>
      </c>
      <c r="E239" s="7" t="s">
        <v>195</v>
      </c>
      <c r="F239" s="7" t="s">
        <v>133</v>
      </c>
      <c r="G239" s="7" t="s">
        <v>627</v>
      </c>
      <c r="H239" s="7" t="s">
        <v>27</v>
      </c>
      <c r="I239" s="7" t="s">
        <v>136</v>
      </c>
      <c r="J239" s="79" t="s">
        <v>27</v>
      </c>
      <c r="K239" s="7" t="s">
        <v>27</v>
      </c>
      <c r="L239" s="7" t="s">
        <v>27</v>
      </c>
    </row>
    <row r="240" spans="1:12" x14ac:dyDescent="0.2">
      <c r="A240" s="6" t="s">
        <v>617</v>
      </c>
      <c r="B240" s="7" t="s">
        <v>618</v>
      </c>
      <c r="C240" s="7" t="s">
        <v>628</v>
      </c>
      <c r="D240" s="7" t="s">
        <v>27</v>
      </c>
      <c r="E240" s="7" t="s">
        <v>195</v>
      </c>
      <c r="F240" s="7" t="s">
        <v>133</v>
      </c>
      <c r="G240" s="7" t="s">
        <v>627</v>
      </c>
      <c r="H240" s="7" t="s">
        <v>27</v>
      </c>
      <c r="I240" s="7" t="s">
        <v>136</v>
      </c>
      <c r="J240" s="79" t="s">
        <v>27</v>
      </c>
      <c r="K240" s="7" t="s">
        <v>27</v>
      </c>
      <c r="L240" s="7" t="s">
        <v>27</v>
      </c>
    </row>
    <row r="241" spans="1:12" x14ac:dyDescent="0.2">
      <c r="A241" s="6" t="s">
        <v>617</v>
      </c>
      <c r="B241" s="7" t="s">
        <v>618</v>
      </c>
      <c r="C241" s="7" t="s">
        <v>629</v>
      </c>
      <c r="D241" s="7" t="s">
        <v>27</v>
      </c>
      <c r="E241" s="7" t="s">
        <v>195</v>
      </c>
      <c r="F241" s="7" t="s">
        <v>133</v>
      </c>
      <c r="G241" s="7" t="s">
        <v>630</v>
      </c>
      <c r="H241" s="7" t="s">
        <v>27</v>
      </c>
      <c r="I241" s="7" t="s">
        <v>136</v>
      </c>
      <c r="J241" s="79" t="s">
        <v>631</v>
      </c>
      <c r="K241" s="7" t="s">
        <v>18</v>
      </c>
      <c r="L241" s="7">
        <v>1.18</v>
      </c>
    </row>
    <row r="242" spans="1:12" x14ac:dyDescent="0.2">
      <c r="A242" s="6" t="s">
        <v>617</v>
      </c>
      <c r="B242" s="7" t="s">
        <v>618</v>
      </c>
      <c r="C242" s="7" t="s">
        <v>632</v>
      </c>
      <c r="D242" s="7" t="s">
        <v>27</v>
      </c>
      <c r="E242" s="7" t="s">
        <v>195</v>
      </c>
      <c r="F242" s="7" t="s">
        <v>133</v>
      </c>
      <c r="G242" s="7" t="s">
        <v>630</v>
      </c>
      <c r="H242" s="7" t="s">
        <v>27</v>
      </c>
      <c r="I242" s="7" t="s">
        <v>136</v>
      </c>
      <c r="J242" s="79" t="s">
        <v>633</v>
      </c>
      <c r="K242" s="7" t="s">
        <v>18</v>
      </c>
      <c r="L242" s="7">
        <v>1.03</v>
      </c>
    </row>
    <row r="243" spans="1:12" ht="29" x14ac:dyDescent="0.2">
      <c r="A243" s="6" t="s">
        <v>617</v>
      </c>
      <c r="B243" s="7" t="s">
        <v>618</v>
      </c>
      <c r="C243" s="7" t="s">
        <v>634</v>
      </c>
      <c r="D243" s="7" t="s">
        <v>27</v>
      </c>
      <c r="E243" s="7" t="s">
        <v>195</v>
      </c>
      <c r="F243" s="7" t="s">
        <v>133</v>
      </c>
      <c r="G243" s="7" t="s">
        <v>630</v>
      </c>
      <c r="H243" s="7" t="s">
        <v>27</v>
      </c>
      <c r="I243" s="7" t="s">
        <v>136</v>
      </c>
      <c r="J243" s="79" t="s">
        <v>635</v>
      </c>
      <c r="K243" s="7" t="s">
        <v>18</v>
      </c>
      <c r="L243" s="7">
        <v>1.48</v>
      </c>
    </row>
    <row r="244" spans="1:12" x14ac:dyDescent="0.2">
      <c r="A244" s="6" t="s">
        <v>617</v>
      </c>
      <c r="B244" s="7" t="s">
        <v>618</v>
      </c>
      <c r="C244" s="7" t="s">
        <v>636</v>
      </c>
      <c r="D244" s="7" t="s">
        <v>27</v>
      </c>
      <c r="E244" s="7" t="s">
        <v>195</v>
      </c>
      <c r="F244" s="7" t="s">
        <v>133</v>
      </c>
      <c r="G244" s="7" t="s">
        <v>630</v>
      </c>
      <c r="H244" s="7" t="s">
        <v>27</v>
      </c>
      <c r="I244" s="7" t="s">
        <v>136</v>
      </c>
      <c r="J244" s="79" t="s">
        <v>27</v>
      </c>
      <c r="K244" s="7" t="s">
        <v>27</v>
      </c>
      <c r="L244" s="7" t="s">
        <v>27</v>
      </c>
    </row>
    <row r="245" spans="1:12" x14ac:dyDescent="0.2">
      <c r="A245" s="6" t="s">
        <v>617</v>
      </c>
      <c r="B245" s="7" t="s">
        <v>618</v>
      </c>
      <c r="C245" s="7" t="s">
        <v>637</v>
      </c>
      <c r="D245" s="7" t="s">
        <v>27</v>
      </c>
      <c r="E245" s="7" t="s">
        <v>195</v>
      </c>
      <c r="F245" s="7" t="s">
        <v>133</v>
      </c>
      <c r="G245" s="7" t="s">
        <v>630</v>
      </c>
      <c r="H245" s="7" t="s">
        <v>27</v>
      </c>
      <c r="I245" s="7" t="s">
        <v>136</v>
      </c>
      <c r="J245" s="79" t="s">
        <v>638</v>
      </c>
      <c r="K245" s="7" t="s">
        <v>18</v>
      </c>
      <c r="L245" s="7">
        <v>0.34</v>
      </c>
    </row>
    <row r="246" spans="1:12" x14ac:dyDescent="0.2">
      <c r="A246" s="6" t="s">
        <v>617</v>
      </c>
      <c r="B246" s="7" t="s">
        <v>618</v>
      </c>
      <c r="C246" s="7" t="s">
        <v>639</v>
      </c>
      <c r="D246" s="7" t="s">
        <v>27</v>
      </c>
      <c r="E246" s="7" t="s">
        <v>195</v>
      </c>
      <c r="F246" s="7" t="s">
        <v>133</v>
      </c>
      <c r="G246" s="7" t="s">
        <v>630</v>
      </c>
      <c r="H246" s="7" t="s">
        <v>27</v>
      </c>
      <c r="I246" s="7" t="s">
        <v>136</v>
      </c>
      <c r="J246" s="79" t="s">
        <v>27</v>
      </c>
      <c r="K246" s="7" t="s">
        <v>27</v>
      </c>
      <c r="L246" s="7" t="s">
        <v>27</v>
      </c>
    </row>
    <row r="247" spans="1:12" x14ac:dyDescent="0.2">
      <c r="A247" s="6" t="s">
        <v>617</v>
      </c>
      <c r="B247" s="7" t="s">
        <v>618</v>
      </c>
      <c r="C247" s="7" t="s">
        <v>640</v>
      </c>
      <c r="D247" s="7" t="s">
        <v>27</v>
      </c>
      <c r="E247" s="7" t="s">
        <v>195</v>
      </c>
      <c r="F247" s="7" t="s">
        <v>133</v>
      </c>
      <c r="G247" s="7" t="s">
        <v>630</v>
      </c>
      <c r="H247" s="7" t="s">
        <v>27</v>
      </c>
      <c r="I247" s="7" t="s">
        <v>136</v>
      </c>
      <c r="J247" s="79" t="s">
        <v>27</v>
      </c>
      <c r="K247" s="7" t="s">
        <v>27</v>
      </c>
      <c r="L247" s="7" t="s">
        <v>27</v>
      </c>
    </row>
    <row r="248" spans="1:12" x14ac:dyDescent="0.2">
      <c r="A248" s="6" t="s">
        <v>641</v>
      </c>
      <c r="B248" s="7" t="s">
        <v>642</v>
      </c>
      <c r="C248" s="7" t="s">
        <v>643</v>
      </c>
      <c r="D248" s="7" t="s">
        <v>27</v>
      </c>
      <c r="E248" s="7" t="s">
        <v>195</v>
      </c>
      <c r="F248" s="7" t="s">
        <v>133</v>
      </c>
      <c r="G248" s="155" t="s">
        <v>644</v>
      </c>
      <c r="H248" s="7" t="s">
        <v>27</v>
      </c>
      <c r="I248" s="7" t="s">
        <v>136</v>
      </c>
      <c r="J248" s="79" t="s">
        <v>27</v>
      </c>
      <c r="K248" s="7" t="s">
        <v>27</v>
      </c>
      <c r="L248" s="7" t="s">
        <v>27</v>
      </c>
    </row>
    <row r="249" spans="1:12" x14ac:dyDescent="0.2">
      <c r="A249" s="6" t="s">
        <v>641</v>
      </c>
      <c r="B249" s="7" t="s">
        <v>642</v>
      </c>
      <c r="C249" s="7" t="s">
        <v>643</v>
      </c>
      <c r="D249" s="7" t="s">
        <v>27</v>
      </c>
      <c r="E249" s="7" t="s">
        <v>195</v>
      </c>
      <c r="F249" s="7" t="s">
        <v>133</v>
      </c>
      <c r="G249" s="155" t="s">
        <v>644</v>
      </c>
      <c r="H249" s="7" t="s">
        <v>27</v>
      </c>
      <c r="I249" s="7" t="s">
        <v>136</v>
      </c>
      <c r="J249" s="79" t="s">
        <v>645</v>
      </c>
      <c r="K249" s="7" t="s">
        <v>18</v>
      </c>
      <c r="L249" s="7">
        <v>0.79</v>
      </c>
    </row>
    <row r="250" spans="1:12" x14ac:dyDescent="0.2">
      <c r="A250" s="6" t="s">
        <v>641</v>
      </c>
      <c r="B250" s="7" t="s">
        <v>642</v>
      </c>
      <c r="C250" s="7" t="s">
        <v>646</v>
      </c>
      <c r="D250" s="7" t="s">
        <v>27</v>
      </c>
      <c r="E250" s="7" t="s">
        <v>132</v>
      </c>
      <c r="F250" s="155" t="s">
        <v>644</v>
      </c>
      <c r="G250" s="7" t="s">
        <v>133</v>
      </c>
      <c r="H250" s="7" t="s">
        <v>27</v>
      </c>
      <c r="I250" s="7" t="s">
        <v>136</v>
      </c>
      <c r="J250" s="79" t="s">
        <v>647</v>
      </c>
      <c r="K250" s="7" t="s">
        <v>18</v>
      </c>
      <c r="L250" s="7">
        <v>0.64</v>
      </c>
    </row>
    <row r="251" spans="1:12" x14ac:dyDescent="0.2">
      <c r="A251" s="6" t="s">
        <v>641</v>
      </c>
      <c r="B251" s="7" t="s">
        <v>642</v>
      </c>
      <c r="C251" s="7" t="s">
        <v>648</v>
      </c>
      <c r="D251" s="7" t="s">
        <v>27</v>
      </c>
      <c r="E251" s="7" t="s">
        <v>195</v>
      </c>
      <c r="F251" s="7" t="s">
        <v>133</v>
      </c>
      <c r="G251" s="155" t="s">
        <v>644</v>
      </c>
      <c r="H251" s="7" t="s">
        <v>27</v>
      </c>
      <c r="I251" s="7" t="s">
        <v>136</v>
      </c>
      <c r="J251" s="79" t="s">
        <v>27</v>
      </c>
      <c r="K251" s="7" t="s">
        <v>27</v>
      </c>
      <c r="L251" s="7" t="s">
        <v>27</v>
      </c>
    </row>
    <row r="252" spans="1:12" x14ac:dyDescent="0.2">
      <c r="A252" s="6" t="s">
        <v>641</v>
      </c>
      <c r="B252" s="7" t="s">
        <v>642</v>
      </c>
      <c r="C252" s="7" t="s">
        <v>649</v>
      </c>
      <c r="D252" s="7" t="s">
        <v>27</v>
      </c>
      <c r="E252" s="7" t="s">
        <v>132</v>
      </c>
      <c r="F252" s="155" t="s">
        <v>644</v>
      </c>
      <c r="G252" s="7" t="s">
        <v>133</v>
      </c>
      <c r="H252" s="7" t="s">
        <v>27</v>
      </c>
      <c r="I252" s="7" t="s">
        <v>136</v>
      </c>
      <c r="J252" s="79" t="s">
        <v>27</v>
      </c>
      <c r="K252" s="7" t="s">
        <v>27</v>
      </c>
      <c r="L252" s="7" t="s">
        <v>27</v>
      </c>
    </row>
    <row r="253" spans="1:12" x14ac:dyDescent="0.2">
      <c r="A253" s="6" t="s">
        <v>641</v>
      </c>
      <c r="B253" s="7" t="s">
        <v>642</v>
      </c>
      <c r="C253" s="7" t="s">
        <v>650</v>
      </c>
      <c r="D253" s="7" t="s">
        <v>27</v>
      </c>
      <c r="E253" s="7" t="s">
        <v>132</v>
      </c>
      <c r="F253" s="155" t="s">
        <v>644</v>
      </c>
      <c r="G253" s="7" t="s">
        <v>133</v>
      </c>
      <c r="H253" s="7" t="s">
        <v>27</v>
      </c>
      <c r="I253" s="7" t="s">
        <v>136</v>
      </c>
      <c r="J253" s="79" t="s">
        <v>27</v>
      </c>
      <c r="K253" s="7" t="s">
        <v>27</v>
      </c>
      <c r="L253" s="7" t="s">
        <v>27</v>
      </c>
    </row>
    <row r="254" spans="1:12" x14ac:dyDescent="0.2">
      <c r="A254" s="6" t="s">
        <v>641</v>
      </c>
      <c r="B254" s="7" t="s">
        <v>642</v>
      </c>
      <c r="C254" s="7" t="s">
        <v>651</v>
      </c>
      <c r="D254" s="7" t="s">
        <v>27</v>
      </c>
      <c r="E254" s="7" t="s">
        <v>195</v>
      </c>
      <c r="F254" s="7" t="s">
        <v>133</v>
      </c>
      <c r="G254" s="155" t="s">
        <v>644</v>
      </c>
      <c r="H254" s="7" t="s">
        <v>27</v>
      </c>
      <c r="I254" s="7" t="s">
        <v>136</v>
      </c>
      <c r="J254" s="79" t="s">
        <v>27</v>
      </c>
      <c r="K254" s="7" t="s">
        <v>27</v>
      </c>
      <c r="L254" s="7" t="s">
        <v>27</v>
      </c>
    </row>
    <row r="255" spans="1:12" x14ac:dyDescent="0.2">
      <c r="A255" s="6" t="s">
        <v>641</v>
      </c>
      <c r="B255" s="7" t="s">
        <v>642</v>
      </c>
      <c r="C255" s="7" t="s">
        <v>652</v>
      </c>
      <c r="D255" s="7" t="s">
        <v>27</v>
      </c>
      <c r="E255" s="7" t="s">
        <v>195</v>
      </c>
      <c r="F255" s="7" t="s">
        <v>133</v>
      </c>
      <c r="G255" s="155" t="s">
        <v>644</v>
      </c>
      <c r="H255" s="7" t="s">
        <v>27</v>
      </c>
      <c r="I255" s="7" t="s">
        <v>136</v>
      </c>
      <c r="J255" s="79" t="s">
        <v>27</v>
      </c>
      <c r="K255" s="7" t="s">
        <v>27</v>
      </c>
      <c r="L255" s="7" t="s">
        <v>27</v>
      </c>
    </row>
    <row r="256" spans="1:12" x14ac:dyDescent="0.2">
      <c r="A256" s="6" t="s">
        <v>641</v>
      </c>
      <c r="B256" s="7" t="s">
        <v>642</v>
      </c>
      <c r="C256" s="7" t="s">
        <v>653</v>
      </c>
      <c r="D256" s="7" t="s">
        <v>27</v>
      </c>
      <c r="E256" s="7" t="s">
        <v>195</v>
      </c>
      <c r="F256" s="7" t="s">
        <v>133</v>
      </c>
      <c r="G256" s="155" t="s">
        <v>644</v>
      </c>
      <c r="H256" s="7" t="s">
        <v>27</v>
      </c>
      <c r="I256" s="7" t="s">
        <v>136</v>
      </c>
      <c r="J256" s="79" t="s">
        <v>27</v>
      </c>
      <c r="K256" s="7" t="s">
        <v>27</v>
      </c>
      <c r="L256" s="7" t="s">
        <v>27</v>
      </c>
    </row>
    <row r="257" spans="1:12" x14ac:dyDescent="0.2">
      <c r="A257" s="6" t="s">
        <v>641</v>
      </c>
      <c r="B257" s="7" t="s">
        <v>642</v>
      </c>
      <c r="C257" s="7" t="s">
        <v>654</v>
      </c>
      <c r="D257" s="7" t="s">
        <v>27</v>
      </c>
      <c r="E257" s="7" t="s">
        <v>132</v>
      </c>
      <c r="F257" s="155" t="s">
        <v>644</v>
      </c>
      <c r="G257" s="7" t="s">
        <v>133</v>
      </c>
      <c r="H257" s="7" t="s">
        <v>27</v>
      </c>
      <c r="I257" s="7" t="s">
        <v>136</v>
      </c>
      <c r="J257" s="79" t="s">
        <v>27</v>
      </c>
      <c r="K257" s="7" t="s">
        <v>27</v>
      </c>
      <c r="L257" s="7" t="s">
        <v>27</v>
      </c>
    </row>
    <row r="258" spans="1:12" ht="29" x14ac:dyDescent="0.2">
      <c r="A258" s="6" t="s">
        <v>641</v>
      </c>
      <c r="B258" s="7" t="s">
        <v>642</v>
      </c>
      <c r="C258" s="7" t="s">
        <v>655</v>
      </c>
      <c r="D258" s="7" t="s">
        <v>27</v>
      </c>
      <c r="E258" s="7" t="s">
        <v>132</v>
      </c>
      <c r="F258" s="155" t="s">
        <v>644</v>
      </c>
      <c r="G258" s="7" t="s">
        <v>133</v>
      </c>
      <c r="H258" s="7" t="s">
        <v>27</v>
      </c>
      <c r="I258" s="7" t="s">
        <v>136</v>
      </c>
      <c r="J258" s="79" t="s">
        <v>656</v>
      </c>
      <c r="K258" s="7" t="s">
        <v>18</v>
      </c>
      <c r="L258" s="7">
        <v>1.23</v>
      </c>
    </row>
    <row r="259" spans="1:12" ht="43" x14ac:dyDescent="0.2">
      <c r="A259" s="6" t="s">
        <v>641</v>
      </c>
      <c r="B259" s="7" t="s">
        <v>642</v>
      </c>
      <c r="C259" s="7" t="s">
        <v>657</v>
      </c>
      <c r="D259" s="7" t="s">
        <v>27</v>
      </c>
      <c r="E259" s="7" t="s">
        <v>195</v>
      </c>
      <c r="F259" s="7" t="s">
        <v>133</v>
      </c>
      <c r="G259" s="155" t="s">
        <v>644</v>
      </c>
      <c r="H259" s="7" t="s">
        <v>27</v>
      </c>
      <c r="I259" s="7" t="s">
        <v>136</v>
      </c>
      <c r="J259" s="153" t="s">
        <v>658</v>
      </c>
      <c r="K259" s="7" t="s">
        <v>18</v>
      </c>
      <c r="L259" s="7">
        <v>2.48</v>
      </c>
    </row>
    <row r="260" spans="1:12" ht="57" x14ac:dyDescent="0.2">
      <c r="A260" s="6" t="s">
        <v>641</v>
      </c>
      <c r="B260" s="7" t="s">
        <v>642</v>
      </c>
      <c r="C260" s="7" t="s">
        <v>659</v>
      </c>
      <c r="D260" s="7" t="s">
        <v>27</v>
      </c>
      <c r="E260" s="7" t="s">
        <v>132</v>
      </c>
      <c r="F260" s="155" t="s">
        <v>644</v>
      </c>
      <c r="G260" s="7" t="s">
        <v>133</v>
      </c>
      <c r="H260" s="7" t="s">
        <v>27</v>
      </c>
      <c r="I260" s="7" t="s">
        <v>136</v>
      </c>
      <c r="J260" s="79" t="s">
        <v>660</v>
      </c>
      <c r="K260" s="7" t="s">
        <v>39</v>
      </c>
      <c r="L260" s="7">
        <v>3.38</v>
      </c>
    </row>
    <row r="261" spans="1:12" ht="43" x14ac:dyDescent="0.2">
      <c r="A261" s="6" t="s">
        <v>641</v>
      </c>
      <c r="B261" s="7" t="s">
        <v>642</v>
      </c>
      <c r="C261" s="7" t="s">
        <v>661</v>
      </c>
      <c r="D261" s="7" t="s">
        <v>27</v>
      </c>
      <c r="E261" s="7" t="s">
        <v>195</v>
      </c>
      <c r="F261" s="7" t="s">
        <v>133</v>
      </c>
      <c r="G261" s="155" t="s">
        <v>644</v>
      </c>
      <c r="H261" s="7" t="s">
        <v>27</v>
      </c>
      <c r="I261" s="7" t="s">
        <v>136</v>
      </c>
      <c r="J261" s="153" t="s">
        <v>662</v>
      </c>
      <c r="K261" s="7" t="s">
        <v>18</v>
      </c>
      <c r="L261" s="7">
        <v>2.71</v>
      </c>
    </row>
    <row r="262" spans="1:12" ht="71" x14ac:dyDescent="0.2">
      <c r="A262" s="6" t="s">
        <v>641</v>
      </c>
      <c r="B262" s="7" t="s">
        <v>642</v>
      </c>
      <c r="C262" s="7" t="s">
        <v>663</v>
      </c>
      <c r="D262" s="7" t="s">
        <v>27</v>
      </c>
      <c r="E262" s="7" t="s">
        <v>132</v>
      </c>
      <c r="F262" s="155" t="s">
        <v>644</v>
      </c>
      <c r="G262" s="7" t="s">
        <v>133</v>
      </c>
      <c r="H262" s="7" t="s">
        <v>27</v>
      </c>
      <c r="I262" s="7" t="s">
        <v>136</v>
      </c>
      <c r="J262" s="153" t="s">
        <v>664</v>
      </c>
      <c r="K262" s="7" t="s">
        <v>18</v>
      </c>
      <c r="L262" s="7">
        <v>7.46</v>
      </c>
    </row>
    <row r="263" spans="1:12" ht="43" x14ac:dyDescent="0.2">
      <c r="A263" s="6" t="s">
        <v>641</v>
      </c>
      <c r="B263" s="7" t="s">
        <v>642</v>
      </c>
      <c r="C263" s="7" t="s">
        <v>665</v>
      </c>
      <c r="D263" s="7" t="s">
        <v>27</v>
      </c>
      <c r="E263" s="7" t="s">
        <v>195</v>
      </c>
      <c r="F263" s="7" t="s">
        <v>133</v>
      </c>
      <c r="G263" s="155" t="s">
        <v>644</v>
      </c>
      <c r="H263" s="7" t="s">
        <v>27</v>
      </c>
      <c r="I263" s="7" t="s">
        <v>136</v>
      </c>
      <c r="J263" s="79" t="s">
        <v>666</v>
      </c>
      <c r="K263" s="7" t="s">
        <v>18</v>
      </c>
      <c r="L263" s="7">
        <v>3</v>
      </c>
    </row>
    <row r="264" spans="1:12" ht="43" x14ac:dyDescent="0.2">
      <c r="A264" s="6" t="s">
        <v>641</v>
      </c>
      <c r="B264" s="7" t="s">
        <v>642</v>
      </c>
      <c r="C264" s="7" t="s">
        <v>667</v>
      </c>
      <c r="D264" s="7" t="s">
        <v>27</v>
      </c>
      <c r="E264" s="7" t="s">
        <v>132</v>
      </c>
      <c r="F264" s="155" t="s">
        <v>644</v>
      </c>
      <c r="G264" s="7" t="s">
        <v>133</v>
      </c>
      <c r="H264" s="7" t="s">
        <v>27</v>
      </c>
      <c r="I264" s="7" t="s">
        <v>136</v>
      </c>
      <c r="J264" s="153" t="s">
        <v>668</v>
      </c>
      <c r="K264" s="7" t="s">
        <v>18</v>
      </c>
      <c r="L264" s="7">
        <v>2.1800000000000002</v>
      </c>
    </row>
    <row r="265" spans="1:12" ht="71" x14ac:dyDescent="0.2">
      <c r="A265" s="6" t="s">
        <v>641</v>
      </c>
      <c r="B265" s="7" t="s">
        <v>642</v>
      </c>
      <c r="C265" s="7" t="s">
        <v>669</v>
      </c>
      <c r="D265" s="7" t="s">
        <v>27</v>
      </c>
      <c r="E265" s="7" t="s">
        <v>195</v>
      </c>
      <c r="F265" s="7" t="s">
        <v>133</v>
      </c>
      <c r="G265" s="155" t="s">
        <v>644</v>
      </c>
      <c r="H265" s="7" t="s">
        <v>27</v>
      </c>
      <c r="I265" s="7" t="s">
        <v>136</v>
      </c>
      <c r="J265" s="79" t="s">
        <v>670</v>
      </c>
      <c r="K265" s="7" t="s">
        <v>39</v>
      </c>
      <c r="L265" s="7">
        <v>3.36</v>
      </c>
    </row>
    <row r="266" spans="1:12" ht="64" x14ac:dyDescent="0.2">
      <c r="A266" s="6" t="s">
        <v>641</v>
      </c>
      <c r="B266" s="7" t="s">
        <v>642</v>
      </c>
      <c r="C266" s="7" t="s">
        <v>671</v>
      </c>
      <c r="D266" s="7" t="s">
        <v>27</v>
      </c>
      <c r="E266" s="7" t="s">
        <v>132</v>
      </c>
      <c r="F266" s="155" t="s">
        <v>644</v>
      </c>
      <c r="G266" s="7" t="s">
        <v>133</v>
      </c>
      <c r="H266" s="7" t="s">
        <v>27</v>
      </c>
      <c r="I266" s="7" t="s">
        <v>136</v>
      </c>
      <c r="J266" s="152" t="s">
        <v>672</v>
      </c>
      <c r="K266" s="7" t="s">
        <v>39</v>
      </c>
      <c r="L266" s="7">
        <v>1.48</v>
      </c>
    </row>
    <row r="267" spans="1:12" ht="57" x14ac:dyDescent="0.2">
      <c r="A267" s="6" t="s">
        <v>641</v>
      </c>
      <c r="B267" s="7" t="s">
        <v>642</v>
      </c>
      <c r="C267" s="7" t="s">
        <v>673</v>
      </c>
      <c r="D267" s="7" t="s">
        <v>27</v>
      </c>
      <c r="E267" s="7" t="s">
        <v>195</v>
      </c>
      <c r="F267" s="7" t="s">
        <v>133</v>
      </c>
      <c r="G267" s="155" t="s">
        <v>644</v>
      </c>
      <c r="H267" s="7" t="s">
        <v>27</v>
      </c>
      <c r="I267" s="7" t="s">
        <v>136</v>
      </c>
      <c r="J267" s="79" t="s">
        <v>674</v>
      </c>
      <c r="K267" s="7" t="s">
        <v>18</v>
      </c>
      <c r="L267" s="7">
        <v>2.95</v>
      </c>
    </row>
    <row r="268" spans="1:12" ht="29" x14ac:dyDescent="0.2">
      <c r="A268" s="6" t="s">
        <v>641</v>
      </c>
      <c r="B268" s="7" t="s">
        <v>642</v>
      </c>
      <c r="C268" s="7" t="s">
        <v>675</v>
      </c>
      <c r="D268" s="7" t="s">
        <v>27</v>
      </c>
      <c r="E268" s="7" t="s">
        <v>132</v>
      </c>
      <c r="F268" s="155" t="s">
        <v>644</v>
      </c>
      <c r="G268" s="7" t="s">
        <v>133</v>
      </c>
      <c r="H268" s="7" t="s">
        <v>27</v>
      </c>
      <c r="I268" s="7" t="s">
        <v>136</v>
      </c>
      <c r="J268" s="79" t="s">
        <v>676</v>
      </c>
      <c r="K268" s="7" t="s">
        <v>39</v>
      </c>
      <c r="L268" s="7">
        <v>2.61</v>
      </c>
    </row>
    <row r="269" spans="1:12" ht="64" x14ac:dyDescent="0.2">
      <c r="A269" s="6" t="s">
        <v>641</v>
      </c>
      <c r="B269" s="7" t="s">
        <v>642</v>
      </c>
      <c r="C269" s="7" t="s">
        <v>677</v>
      </c>
      <c r="D269" s="7" t="s">
        <v>27</v>
      </c>
      <c r="E269" s="7" t="s">
        <v>195</v>
      </c>
      <c r="F269" s="7" t="s">
        <v>133</v>
      </c>
      <c r="G269" s="155" t="s">
        <v>644</v>
      </c>
      <c r="H269" s="7" t="s">
        <v>27</v>
      </c>
      <c r="I269" s="7" t="s">
        <v>136</v>
      </c>
      <c r="J269" s="152" t="s">
        <v>678</v>
      </c>
      <c r="K269" s="7" t="s">
        <v>18</v>
      </c>
      <c r="L269" s="7">
        <v>1.85</v>
      </c>
    </row>
    <row r="270" spans="1:12" ht="43" x14ac:dyDescent="0.2">
      <c r="A270" s="6" t="s">
        <v>641</v>
      </c>
      <c r="B270" s="7" t="s">
        <v>642</v>
      </c>
      <c r="C270" s="7" t="s">
        <v>679</v>
      </c>
      <c r="D270" s="7" t="s">
        <v>27</v>
      </c>
      <c r="E270" s="7" t="s">
        <v>132</v>
      </c>
      <c r="F270" s="155" t="s">
        <v>644</v>
      </c>
      <c r="G270" s="7" t="s">
        <v>133</v>
      </c>
      <c r="H270" s="7" t="s">
        <v>27</v>
      </c>
      <c r="I270" s="7" t="s">
        <v>136</v>
      </c>
      <c r="J270" s="79" t="s">
        <v>680</v>
      </c>
      <c r="K270" s="7" t="s">
        <v>18</v>
      </c>
      <c r="L270" s="7">
        <v>2.1</v>
      </c>
    </row>
    <row r="271" spans="1:12" ht="57" x14ac:dyDescent="0.2">
      <c r="A271" s="6" t="s">
        <v>641</v>
      </c>
      <c r="B271" s="7" t="s">
        <v>642</v>
      </c>
      <c r="C271" s="7" t="s">
        <v>681</v>
      </c>
      <c r="D271" s="7" t="s">
        <v>27</v>
      </c>
      <c r="E271" s="7" t="s">
        <v>195</v>
      </c>
      <c r="F271" s="7" t="s">
        <v>133</v>
      </c>
      <c r="G271" s="155" t="s">
        <v>644</v>
      </c>
      <c r="H271" s="7" t="s">
        <v>27</v>
      </c>
      <c r="I271" s="7" t="s">
        <v>136</v>
      </c>
      <c r="J271" s="79" t="s">
        <v>682</v>
      </c>
      <c r="K271" s="7" t="s">
        <v>39</v>
      </c>
      <c r="L271" s="7">
        <v>2.8</v>
      </c>
    </row>
    <row r="272" spans="1:12" ht="29" x14ac:dyDescent="0.2">
      <c r="A272" s="6" t="s">
        <v>641</v>
      </c>
      <c r="B272" s="7" t="s">
        <v>642</v>
      </c>
      <c r="C272" s="7" t="s">
        <v>683</v>
      </c>
      <c r="D272" s="7" t="s">
        <v>27</v>
      </c>
      <c r="E272" s="7" t="s">
        <v>132</v>
      </c>
      <c r="F272" s="155" t="s">
        <v>644</v>
      </c>
      <c r="G272" s="7" t="s">
        <v>133</v>
      </c>
      <c r="H272" s="7" t="s">
        <v>27</v>
      </c>
      <c r="I272" s="7" t="s">
        <v>136</v>
      </c>
      <c r="J272" s="79" t="s">
        <v>684</v>
      </c>
      <c r="K272" s="7" t="s">
        <v>18</v>
      </c>
      <c r="L272" s="7">
        <v>2.1</v>
      </c>
    </row>
    <row r="273" spans="1:12" ht="71" x14ac:dyDescent="0.2">
      <c r="A273" s="6" t="s">
        <v>641</v>
      </c>
      <c r="B273" s="7" t="s">
        <v>642</v>
      </c>
      <c r="C273" s="7" t="s">
        <v>685</v>
      </c>
      <c r="D273" s="7" t="s">
        <v>27</v>
      </c>
      <c r="E273" s="7" t="s">
        <v>195</v>
      </c>
      <c r="F273" s="7" t="s">
        <v>133</v>
      </c>
      <c r="G273" s="155" t="s">
        <v>644</v>
      </c>
      <c r="H273" s="7" t="s">
        <v>27</v>
      </c>
      <c r="I273" s="7" t="s">
        <v>136</v>
      </c>
      <c r="J273" s="153" t="s">
        <v>686</v>
      </c>
      <c r="K273" s="7" t="s">
        <v>18</v>
      </c>
      <c r="L273" s="7">
        <v>2.95</v>
      </c>
    </row>
    <row r="274" spans="1:12" ht="29" x14ac:dyDescent="0.2">
      <c r="A274" s="6" t="s">
        <v>641</v>
      </c>
      <c r="B274" s="7" t="s">
        <v>642</v>
      </c>
      <c r="C274" s="7" t="s">
        <v>687</v>
      </c>
      <c r="D274" s="7" t="s">
        <v>27</v>
      </c>
      <c r="E274" s="7" t="s">
        <v>132</v>
      </c>
      <c r="F274" s="155" t="s">
        <v>644</v>
      </c>
      <c r="G274" s="7" t="s">
        <v>133</v>
      </c>
      <c r="H274" s="7" t="s">
        <v>27</v>
      </c>
      <c r="I274" s="7" t="s">
        <v>136</v>
      </c>
      <c r="J274" s="79" t="s">
        <v>688</v>
      </c>
      <c r="K274" s="7" t="s">
        <v>18</v>
      </c>
      <c r="L274" s="7">
        <v>1.53</v>
      </c>
    </row>
    <row r="275" spans="1:12" ht="80" x14ac:dyDescent="0.2">
      <c r="A275" s="6" t="s">
        <v>641</v>
      </c>
      <c r="B275" s="7" t="s">
        <v>642</v>
      </c>
      <c r="C275" s="7" t="s">
        <v>689</v>
      </c>
      <c r="D275" s="7" t="s">
        <v>27</v>
      </c>
      <c r="E275" s="7" t="s">
        <v>195</v>
      </c>
      <c r="F275" s="7" t="s">
        <v>133</v>
      </c>
      <c r="G275" s="155" t="s">
        <v>644</v>
      </c>
      <c r="H275" s="7" t="s">
        <v>27</v>
      </c>
      <c r="I275" s="7" t="s">
        <v>136</v>
      </c>
      <c r="J275" s="152" t="s">
        <v>690</v>
      </c>
      <c r="K275" s="7" t="s">
        <v>18</v>
      </c>
      <c r="L275" s="7">
        <v>2.1</v>
      </c>
    </row>
    <row r="276" spans="1:12" ht="43" x14ac:dyDescent="0.2">
      <c r="A276" s="6" t="s">
        <v>641</v>
      </c>
      <c r="B276" s="7" t="s">
        <v>642</v>
      </c>
      <c r="C276" s="7" t="s">
        <v>691</v>
      </c>
      <c r="D276" s="7" t="s">
        <v>27</v>
      </c>
      <c r="E276" s="7" t="s">
        <v>132</v>
      </c>
      <c r="F276" s="155" t="s">
        <v>644</v>
      </c>
      <c r="G276" s="7" t="s">
        <v>133</v>
      </c>
      <c r="H276" s="7" t="s">
        <v>27</v>
      </c>
      <c r="I276" s="7" t="s">
        <v>136</v>
      </c>
      <c r="J276" s="79" t="s">
        <v>692</v>
      </c>
      <c r="K276" s="7" t="s">
        <v>18</v>
      </c>
      <c r="L276" s="7">
        <v>2.56</v>
      </c>
    </row>
    <row r="277" spans="1:12" ht="71" x14ac:dyDescent="0.2">
      <c r="A277" s="6" t="s">
        <v>641</v>
      </c>
      <c r="B277" s="7" t="s">
        <v>642</v>
      </c>
      <c r="C277" s="7" t="s">
        <v>693</v>
      </c>
      <c r="D277" s="7" t="s">
        <v>27</v>
      </c>
      <c r="E277" s="7" t="s">
        <v>195</v>
      </c>
      <c r="F277" s="7" t="s">
        <v>133</v>
      </c>
      <c r="G277" s="155" t="s">
        <v>644</v>
      </c>
      <c r="H277" s="7" t="s">
        <v>27</v>
      </c>
      <c r="I277" s="7" t="s">
        <v>136</v>
      </c>
      <c r="J277" s="79" t="s">
        <v>694</v>
      </c>
      <c r="K277" s="7" t="s">
        <v>18</v>
      </c>
      <c r="L277" s="7">
        <v>4.88</v>
      </c>
    </row>
    <row r="278" spans="1:12" ht="71" x14ac:dyDescent="0.2">
      <c r="A278" s="6" t="s">
        <v>641</v>
      </c>
      <c r="B278" s="7" t="s">
        <v>642</v>
      </c>
      <c r="C278" s="7" t="s">
        <v>695</v>
      </c>
      <c r="D278" s="7" t="s">
        <v>27</v>
      </c>
      <c r="E278" s="7" t="s">
        <v>132</v>
      </c>
      <c r="F278" s="155" t="s">
        <v>644</v>
      </c>
      <c r="G278" s="7" t="s">
        <v>133</v>
      </c>
      <c r="H278" s="7" t="s">
        <v>27</v>
      </c>
      <c r="I278" s="7" t="s">
        <v>136</v>
      </c>
      <c r="J278" s="79" t="s">
        <v>696</v>
      </c>
      <c r="K278" s="7" t="s">
        <v>18</v>
      </c>
      <c r="L278" s="7">
        <v>4.9000000000000004</v>
      </c>
    </row>
    <row r="279" spans="1:12" x14ac:dyDescent="0.2">
      <c r="A279" s="6" t="s">
        <v>641</v>
      </c>
      <c r="B279" s="7" t="s">
        <v>642</v>
      </c>
      <c r="C279" s="7" t="s">
        <v>697</v>
      </c>
      <c r="D279" s="7" t="s">
        <v>27</v>
      </c>
      <c r="E279" s="7" t="s">
        <v>195</v>
      </c>
      <c r="F279" s="7" t="s">
        <v>133</v>
      </c>
      <c r="G279" s="155" t="s">
        <v>644</v>
      </c>
      <c r="H279" s="7" t="s">
        <v>27</v>
      </c>
      <c r="I279" s="7" t="s">
        <v>136</v>
      </c>
      <c r="J279" s="79" t="s">
        <v>698</v>
      </c>
      <c r="K279" s="7" t="s">
        <v>39</v>
      </c>
      <c r="L279" s="7">
        <v>1.23</v>
      </c>
    </row>
    <row r="280" spans="1:12" ht="43" x14ac:dyDescent="0.2">
      <c r="A280" s="6" t="s">
        <v>641</v>
      </c>
      <c r="B280" s="7" t="s">
        <v>642</v>
      </c>
      <c r="C280" s="7" t="s">
        <v>691</v>
      </c>
      <c r="D280" s="7" t="s">
        <v>27</v>
      </c>
      <c r="E280" s="7" t="s">
        <v>132</v>
      </c>
      <c r="F280" s="155" t="s">
        <v>644</v>
      </c>
      <c r="G280" s="7" t="s">
        <v>133</v>
      </c>
      <c r="H280" s="7" t="s">
        <v>27</v>
      </c>
      <c r="I280" s="7" t="s">
        <v>136</v>
      </c>
      <c r="J280" s="79" t="s">
        <v>699</v>
      </c>
      <c r="K280" s="7" t="s">
        <v>39</v>
      </c>
      <c r="L280" s="7">
        <v>2.2000000000000002</v>
      </c>
    </row>
    <row r="281" spans="1:12" ht="57" x14ac:dyDescent="0.2">
      <c r="A281" s="6" t="s">
        <v>641</v>
      </c>
      <c r="B281" s="7" t="s">
        <v>642</v>
      </c>
      <c r="C281" s="7" t="s">
        <v>700</v>
      </c>
      <c r="D281" s="7" t="s">
        <v>27</v>
      </c>
      <c r="E281" s="7" t="s">
        <v>195</v>
      </c>
      <c r="F281" s="7" t="s">
        <v>133</v>
      </c>
      <c r="G281" s="155" t="s">
        <v>644</v>
      </c>
      <c r="H281" s="7" t="s">
        <v>27</v>
      </c>
      <c r="I281" s="7" t="s">
        <v>136</v>
      </c>
      <c r="J281" s="79" t="s">
        <v>701</v>
      </c>
      <c r="K281" s="7" t="s">
        <v>39</v>
      </c>
      <c r="L281" s="7">
        <v>1.43</v>
      </c>
    </row>
    <row r="282" spans="1:12" ht="64" x14ac:dyDescent="0.2">
      <c r="A282" s="6" t="s">
        <v>641</v>
      </c>
      <c r="B282" s="7" t="s">
        <v>642</v>
      </c>
      <c r="C282" s="7" t="s">
        <v>702</v>
      </c>
      <c r="D282" s="7" t="s">
        <v>27</v>
      </c>
      <c r="E282" s="7" t="s">
        <v>132</v>
      </c>
      <c r="F282" s="155" t="s">
        <v>644</v>
      </c>
      <c r="G282" s="7" t="s">
        <v>133</v>
      </c>
      <c r="H282" s="7" t="s">
        <v>27</v>
      </c>
      <c r="I282" s="7" t="s">
        <v>136</v>
      </c>
      <c r="J282" s="152" t="s">
        <v>703</v>
      </c>
      <c r="K282" s="7" t="s">
        <v>18</v>
      </c>
      <c r="L282" s="7">
        <v>1.6</v>
      </c>
    </row>
    <row r="283" spans="1:12" ht="57" x14ac:dyDescent="0.2">
      <c r="A283" s="6" t="s">
        <v>641</v>
      </c>
      <c r="B283" s="7" t="s">
        <v>642</v>
      </c>
      <c r="C283" s="7" t="s">
        <v>704</v>
      </c>
      <c r="D283" s="7" t="s">
        <v>27</v>
      </c>
      <c r="E283" s="7" t="s">
        <v>195</v>
      </c>
      <c r="F283" s="7" t="s">
        <v>133</v>
      </c>
      <c r="G283" s="155" t="s">
        <v>644</v>
      </c>
      <c r="H283" s="7" t="s">
        <v>27</v>
      </c>
      <c r="I283" s="7" t="s">
        <v>136</v>
      </c>
      <c r="J283" s="79" t="s">
        <v>705</v>
      </c>
      <c r="K283" s="7" t="s">
        <v>18</v>
      </c>
      <c r="L283" s="7">
        <v>1.9</v>
      </c>
    </row>
    <row r="284" spans="1:12" ht="43" x14ac:dyDescent="0.2">
      <c r="A284" s="6" t="s">
        <v>641</v>
      </c>
      <c r="B284" s="7" t="s">
        <v>642</v>
      </c>
      <c r="C284" s="7" t="s">
        <v>706</v>
      </c>
      <c r="D284" s="7" t="s">
        <v>27</v>
      </c>
      <c r="E284" s="7" t="s">
        <v>132</v>
      </c>
      <c r="F284" s="155" t="s">
        <v>644</v>
      </c>
      <c r="G284" s="7" t="s">
        <v>133</v>
      </c>
      <c r="H284" s="7" t="s">
        <v>27</v>
      </c>
      <c r="I284" s="7" t="s">
        <v>136</v>
      </c>
      <c r="J284" s="79" t="s">
        <v>707</v>
      </c>
      <c r="K284" s="7" t="s">
        <v>39</v>
      </c>
      <c r="L284" s="7">
        <v>2</v>
      </c>
    </row>
    <row r="285" spans="1:12" ht="57" x14ac:dyDescent="0.2">
      <c r="A285" s="6" t="s">
        <v>641</v>
      </c>
      <c r="B285" s="7" t="s">
        <v>642</v>
      </c>
      <c r="C285" s="7" t="s">
        <v>708</v>
      </c>
      <c r="D285" s="7" t="s">
        <v>27</v>
      </c>
      <c r="E285" s="7" t="s">
        <v>195</v>
      </c>
      <c r="F285" s="7" t="s">
        <v>133</v>
      </c>
      <c r="G285" s="155" t="s">
        <v>644</v>
      </c>
      <c r="H285" s="7" t="s">
        <v>27</v>
      </c>
      <c r="I285" s="7" t="s">
        <v>136</v>
      </c>
      <c r="J285" s="79" t="s">
        <v>709</v>
      </c>
      <c r="K285" s="7" t="s">
        <v>39</v>
      </c>
      <c r="L285" s="7">
        <v>4.01</v>
      </c>
    </row>
    <row r="286" spans="1:12" ht="71" x14ac:dyDescent="0.2">
      <c r="A286" s="6" t="s">
        <v>641</v>
      </c>
      <c r="B286" s="7" t="s">
        <v>642</v>
      </c>
      <c r="C286" s="7" t="s">
        <v>710</v>
      </c>
      <c r="D286" s="7" t="s">
        <v>27</v>
      </c>
      <c r="E286" s="7" t="s">
        <v>132</v>
      </c>
      <c r="F286" s="155" t="s">
        <v>644</v>
      </c>
      <c r="G286" s="7" t="s">
        <v>133</v>
      </c>
      <c r="H286" s="7" t="s">
        <v>27</v>
      </c>
      <c r="I286" s="7" t="s">
        <v>136</v>
      </c>
      <c r="J286" s="79" t="s">
        <v>711</v>
      </c>
      <c r="K286" s="7" t="s">
        <v>39</v>
      </c>
      <c r="L286" s="7">
        <v>5.71</v>
      </c>
    </row>
    <row r="287" spans="1:12" ht="80" x14ac:dyDescent="0.2">
      <c r="A287" s="6" t="s">
        <v>641</v>
      </c>
      <c r="B287" s="7" t="s">
        <v>642</v>
      </c>
      <c r="C287" s="7" t="s">
        <v>712</v>
      </c>
      <c r="D287" s="7" t="s">
        <v>27</v>
      </c>
      <c r="E287" s="7" t="s">
        <v>195</v>
      </c>
      <c r="F287" s="7" t="s">
        <v>133</v>
      </c>
      <c r="G287" s="155" t="s">
        <v>644</v>
      </c>
      <c r="H287" s="7" t="s">
        <v>27</v>
      </c>
      <c r="I287" s="7" t="s">
        <v>136</v>
      </c>
      <c r="J287" s="154" t="s">
        <v>713</v>
      </c>
      <c r="K287" s="7" t="s">
        <v>18</v>
      </c>
      <c r="L287" s="7">
        <v>2.06</v>
      </c>
    </row>
    <row r="288" spans="1:12" ht="57" x14ac:dyDescent="0.2">
      <c r="A288" s="6" t="s">
        <v>641</v>
      </c>
      <c r="B288" s="7" t="s">
        <v>642</v>
      </c>
      <c r="C288" s="7" t="s">
        <v>714</v>
      </c>
      <c r="D288" s="7" t="s">
        <v>27</v>
      </c>
      <c r="E288" s="7" t="s">
        <v>132</v>
      </c>
      <c r="F288" s="155" t="s">
        <v>644</v>
      </c>
      <c r="G288" s="7" t="s">
        <v>133</v>
      </c>
      <c r="H288" s="7" t="s">
        <v>27</v>
      </c>
      <c r="I288" s="7" t="s">
        <v>136</v>
      </c>
      <c r="J288" s="153" t="s">
        <v>715</v>
      </c>
      <c r="K288" s="7" t="s">
        <v>18</v>
      </c>
      <c r="L288" s="7">
        <v>3.05</v>
      </c>
    </row>
    <row r="289" spans="1:12" ht="64" x14ac:dyDescent="0.2">
      <c r="A289" s="6" t="s">
        <v>641</v>
      </c>
      <c r="B289" s="7" t="s">
        <v>642</v>
      </c>
      <c r="C289" s="7" t="s">
        <v>716</v>
      </c>
      <c r="D289" s="7" t="s">
        <v>27</v>
      </c>
      <c r="E289" s="7" t="s">
        <v>195</v>
      </c>
      <c r="F289" s="7" t="s">
        <v>133</v>
      </c>
      <c r="G289" s="155" t="s">
        <v>644</v>
      </c>
      <c r="H289" s="7" t="s">
        <v>27</v>
      </c>
      <c r="I289" s="7" t="s">
        <v>136</v>
      </c>
      <c r="J289" s="152" t="s">
        <v>717</v>
      </c>
      <c r="K289" s="7" t="s">
        <v>18</v>
      </c>
      <c r="L289" s="7">
        <v>0.69</v>
      </c>
    </row>
    <row r="290" spans="1:12" ht="71" x14ac:dyDescent="0.2">
      <c r="A290" s="6" t="s">
        <v>641</v>
      </c>
      <c r="B290" s="7" t="s">
        <v>642</v>
      </c>
      <c r="C290" s="7" t="s">
        <v>718</v>
      </c>
      <c r="D290" s="7" t="s">
        <v>27</v>
      </c>
      <c r="E290" s="7" t="s">
        <v>132</v>
      </c>
      <c r="F290" s="155" t="s">
        <v>644</v>
      </c>
      <c r="G290" s="7" t="s">
        <v>133</v>
      </c>
      <c r="H290" s="7" t="s">
        <v>27</v>
      </c>
      <c r="I290" s="7" t="s">
        <v>136</v>
      </c>
      <c r="J290" s="79" t="s">
        <v>719</v>
      </c>
      <c r="K290" s="7" t="s">
        <v>39</v>
      </c>
      <c r="L290" s="7">
        <v>5.15</v>
      </c>
    </row>
    <row r="291" spans="1:12" ht="29" x14ac:dyDescent="0.2">
      <c r="A291" s="6" t="s">
        <v>641</v>
      </c>
      <c r="B291" s="7" t="s">
        <v>642</v>
      </c>
      <c r="C291" s="7" t="s">
        <v>720</v>
      </c>
      <c r="D291" s="7" t="s">
        <v>27</v>
      </c>
      <c r="E291" s="7" t="s">
        <v>195</v>
      </c>
      <c r="F291" s="7" t="s">
        <v>133</v>
      </c>
      <c r="G291" s="155" t="s">
        <v>644</v>
      </c>
      <c r="H291" s="7" t="s">
        <v>27</v>
      </c>
      <c r="I291" s="7" t="s">
        <v>136</v>
      </c>
      <c r="J291" s="79" t="s">
        <v>721</v>
      </c>
      <c r="K291" s="7" t="s">
        <v>18</v>
      </c>
      <c r="L291" s="7">
        <v>1.95</v>
      </c>
    </row>
    <row r="292" spans="1:12" ht="80" x14ac:dyDescent="0.2">
      <c r="A292" s="6" t="s">
        <v>641</v>
      </c>
      <c r="B292" s="7" t="s">
        <v>642</v>
      </c>
      <c r="C292" s="7" t="s">
        <v>722</v>
      </c>
      <c r="D292" s="7" t="s">
        <v>27</v>
      </c>
      <c r="E292" s="7" t="s">
        <v>132</v>
      </c>
      <c r="F292" s="155" t="s">
        <v>644</v>
      </c>
      <c r="G292" s="7" t="s">
        <v>133</v>
      </c>
      <c r="H292" s="7" t="s">
        <v>27</v>
      </c>
      <c r="I292" s="7" t="s">
        <v>136</v>
      </c>
      <c r="J292" s="152" t="s">
        <v>723</v>
      </c>
      <c r="K292" s="7" t="s">
        <v>18</v>
      </c>
      <c r="L292" s="7">
        <v>1.45</v>
      </c>
    </row>
    <row r="293" spans="1:12" x14ac:dyDescent="0.2">
      <c r="A293" s="6" t="s">
        <v>641</v>
      </c>
      <c r="B293" s="7" t="s">
        <v>642</v>
      </c>
      <c r="C293" s="7" t="s">
        <v>724</v>
      </c>
      <c r="D293" s="7" t="s">
        <v>27</v>
      </c>
      <c r="E293" s="7" t="s">
        <v>195</v>
      </c>
      <c r="F293" s="7" t="s">
        <v>133</v>
      </c>
      <c r="G293" s="155" t="s">
        <v>644</v>
      </c>
      <c r="H293" s="7" t="s">
        <v>27</v>
      </c>
      <c r="I293" s="7" t="s">
        <v>136</v>
      </c>
      <c r="J293" s="79" t="s">
        <v>725</v>
      </c>
      <c r="K293" s="7" t="s">
        <v>18</v>
      </c>
      <c r="L293" s="7">
        <v>1.1299999999999999</v>
      </c>
    </row>
    <row r="294" spans="1:12" ht="43" x14ac:dyDescent="0.2">
      <c r="A294" s="6" t="s">
        <v>641</v>
      </c>
      <c r="B294" s="7" t="s">
        <v>642</v>
      </c>
      <c r="C294" s="7" t="s">
        <v>726</v>
      </c>
      <c r="D294" s="7" t="s">
        <v>27</v>
      </c>
      <c r="E294" s="7" t="s">
        <v>132</v>
      </c>
      <c r="F294" s="155" t="s">
        <v>644</v>
      </c>
      <c r="G294" s="7" t="s">
        <v>133</v>
      </c>
      <c r="H294" s="7" t="s">
        <v>27</v>
      </c>
      <c r="I294" s="7" t="s">
        <v>136</v>
      </c>
      <c r="J294" s="79" t="s">
        <v>727</v>
      </c>
      <c r="K294" s="7" t="s">
        <v>18</v>
      </c>
      <c r="L294" s="7">
        <v>1.9</v>
      </c>
    </row>
    <row r="295" spans="1:12" ht="29" x14ac:dyDescent="0.2">
      <c r="A295" s="6" t="s">
        <v>641</v>
      </c>
      <c r="B295" s="7" t="s">
        <v>642</v>
      </c>
      <c r="C295" s="7" t="s">
        <v>728</v>
      </c>
      <c r="D295" s="7" t="s">
        <v>27</v>
      </c>
      <c r="E295" s="7" t="s">
        <v>195</v>
      </c>
      <c r="F295" s="7" t="s">
        <v>133</v>
      </c>
      <c r="G295" s="155" t="s">
        <v>644</v>
      </c>
      <c r="H295" s="7" t="s">
        <v>27</v>
      </c>
      <c r="I295" s="7" t="s">
        <v>136</v>
      </c>
      <c r="J295" s="79" t="s">
        <v>729</v>
      </c>
      <c r="K295" s="7" t="s">
        <v>18</v>
      </c>
      <c r="L295" s="7">
        <v>2.38</v>
      </c>
    </row>
    <row r="296" spans="1:12" ht="57" x14ac:dyDescent="0.2">
      <c r="A296" s="6" t="s">
        <v>641</v>
      </c>
      <c r="B296" s="7" t="s">
        <v>642</v>
      </c>
      <c r="C296" s="7" t="s">
        <v>730</v>
      </c>
      <c r="D296" s="7" t="s">
        <v>27</v>
      </c>
      <c r="E296" s="7" t="s">
        <v>132</v>
      </c>
      <c r="F296" s="155" t="s">
        <v>644</v>
      </c>
      <c r="G296" s="7" t="s">
        <v>133</v>
      </c>
      <c r="H296" s="7" t="s">
        <v>27</v>
      </c>
      <c r="I296" s="7" t="s">
        <v>136</v>
      </c>
      <c r="J296" s="79" t="s">
        <v>731</v>
      </c>
      <c r="K296" s="7" t="s">
        <v>39</v>
      </c>
      <c r="L296" s="7">
        <v>2.71</v>
      </c>
    </row>
    <row r="297" spans="1:12" ht="57" x14ac:dyDescent="0.2">
      <c r="A297" s="6" t="s">
        <v>641</v>
      </c>
      <c r="B297" s="7" t="s">
        <v>642</v>
      </c>
      <c r="C297" s="7" t="s">
        <v>732</v>
      </c>
      <c r="D297" s="7" t="s">
        <v>27</v>
      </c>
      <c r="E297" s="7" t="s">
        <v>195</v>
      </c>
      <c r="F297" s="7" t="s">
        <v>133</v>
      </c>
      <c r="G297" s="155" t="s">
        <v>644</v>
      </c>
      <c r="H297" s="7" t="s">
        <v>27</v>
      </c>
      <c r="I297" s="7" t="s">
        <v>136</v>
      </c>
      <c r="J297" s="153" t="s">
        <v>733</v>
      </c>
      <c r="K297" s="7" t="s">
        <v>18</v>
      </c>
      <c r="L297" s="7">
        <v>3.53</v>
      </c>
    </row>
    <row r="298" spans="1:12" ht="64" x14ac:dyDescent="0.2">
      <c r="A298" s="6" t="s">
        <v>641</v>
      </c>
      <c r="B298" s="7" t="s">
        <v>642</v>
      </c>
      <c r="C298" s="7" t="s">
        <v>734</v>
      </c>
      <c r="D298" s="7" t="s">
        <v>27</v>
      </c>
      <c r="E298" s="7" t="s">
        <v>132</v>
      </c>
      <c r="F298" s="155" t="s">
        <v>644</v>
      </c>
      <c r="G298" s="7" t="s">
        <v>133</v>
      </c>
      <c r="H298" s="7" t="s">
        <v>27</v>
      </c>
      <c r="I298" s="7" t="s">
        <v>136</v>
      </c>
      <c r="J298" s="152" t="s">
        <v>735</v>
      </c>
      <c r="K298" s="7" t="s">
        <v>39</v>
      </c>
      <c r="L298" s="7">
        <v>2.6</v>
      </c>
    </row>
    <row r="299" spans="1:12" x14ac:dyDescent="0.2">
      <c r="A299" s="6" t="s">
        <v>641</v>
      </c>
      <c r="B299" s="7" t="s">
        <v>642</v>
      </c>
      <c r="C299" s="7" t="s">
        <v>736</v>
      </c>
      <c r="D299" s="7" t="s">
        <v>27</v>
      </c>
      <c r="E299" s="7" t="s">
        <v>195</v>
      </c>
      <c r="F299" s="7" t="s">
        <v>133</v>
      </c>
      <c r="G299" s="155" t="s">
        <v>644</v>
      </c>
      <c r="H299" s="7" t="s">
        <v>27</v>
      </c>
      <c r="I299" s="7" t="s">
        <v>136</v>
      </c>
      <c r="J299" s="79" t="s">
        <v>737</v>
      </c>
      <c r="K299" s="7" t="s">
        <v>18</v>
      </c>
      <c r="L299" s="7">
        <v>0.95</v>
      </c>
    </row>
    <row r="300" spans="1:12" x14ac:dyDescent="0.2">
      <c r="A300" s="6" t="s">
        <v>641</v>
      </c>
      <c r="B300" s="7" t="s">
        <v>642</v>
      </c>
      <c r="C300" s="7" t="s">
        <v>738</v>
      </c>
      <c r="D300" s="7" t="s">
        <v>27</v>
      </c>
      <c r="E300" s="7" t="s">
        <v>132</v>
      </c>
      <c r="F300" s="155" t="s">
        <v>644</v>
      </c>
      <c r="G300" s="7" t="s">
        <v>133</v>
      </c>
      <c r="H300" s="7" t="s">
        <v>27</v>
      </c>
      <c r="I300" s="7" t="s">
        <v>136</v>
      </c>
      <c r="J300" s="79" t="s">
        <v>739</v>
      </c>
      <c r="K300" s="7" t="s">
        <v>39</v>
      </c>
      <c r="L300" s="7">
        <v>0.98</v>
      </c>
    </row>
    <row r="301" spans="1:12" ht="29" x14ac:dyDescent="0.2">
      <c r="A301" s="6" t="s">
        <v>641</v>
      </c>
      <c r="B301" s="7" t="s">
        <v>642</v>
      </c>
      <c r="C301" s="7" t="s">
        <v>740</v>
      </c>
      <c r="D301" s="7" t="s">
        <v>27</v>
      </c>
      <c r="E301" s="7" t="s">
        <v>195</v>
      </c>
      <c r="F301" s="7" t="s">
        <v>133</v>
      </c>
      <c r="G301" s="155" t="s">
        <v>644</v>
      </c>
      <c r="H301" s="7" t="s">
        <v>27</v>
      </c>
      <c r="I301" s="7" t="s">
        <v>136</v>
      </c>
      <c r="J301" s="153" t="s">
        <v>741</v>
      </c>
      <c r="K301" s="7" t="s">
        <v>18</v>
      </c>
      <c r="L301" s="7">
        <v>1.25</v>
      </c>
    </row>
    <row r="302" spans="1:12" ht="29" x14ac:dyDescent="0.2">
      <c r="A302" s="6" t="s">
        <v>641</v>
      </c>
      <c r="B302" s="7" t="s">
        <v>642</v>
      </c>
      <c r="C302" s="7" t="s">
        <v>742</v>
      </c>
      <c r="D302" s="7" t="s">
        <v>27</v>
      </c>
      <c r="E302" s="7" t="s">
        <v>132</v>
      </c>
      <c r="F302" s="155" t="s">
        <v>644</v>
      </c>
      <c r="G302" s="7" t="s">
        <v>133</v>
      </c>
      <c r="H302" s="7" t="s">
        <v>27</v>
      </c>
      <c r="I302" s="7" t="s">
        <v>136</v>
      </c>
      <c r="J302" s="153" t="s">
        <v>743</v>
      </c>
      <c r="K302" s="7" t="s">
        <v>39</v>
      </c>
      <c r="L302" s="7">
        <v>1.85</v>
      </c>
    </row>
    <row r="303" spans="1:12" ht="29" x14ac:dyDescent="0.2">
      <c r="A303" s="6" t="s">
        <v>641</v>
      </c>
      <c r="B303" s="7" t="s">
        <v>642</v>
      </c>
      <c r="C303" s="7" t="s">
        <v>744</v>
      </c>
      <c r="D303" s="7" t="s">
        <v>27</v>
      </c>
      <c r="E303" s="7" t="s">
        <v>195</v>
      </c>
      <c r="F303" s="7" t="s">
        <v>133</v>
      </c>
      <c r="G303" s="155" t="s">
        <v>644</v>
      </c>
      <c r="H303" s="7" t="s">
        <v>27</v>
      </c>
      <c r="I303" s="7" t="s">
        <v>136</v>
      </c>
      <c r="J303" s="153" t="s">
        <v>745</v>
      </c>
      <c r="K303" s="7" t="s">
        <v>18</v>
      </c>
      <c r="L303" s="7">
        <v>1.93</v>
      </c>
    </row>
    <row r="304" spans="1:12" ht="29" x14ac:dyDescent="0.2">
      <c r="A304" s="6" t="s">
        <v>641</v>
      </c>
      <c r="B304" s="7" t="s">
        <v>642</v>
      </c>
      <c r="C304" s="7" t="s">
        <v>746</v>
      </c>
      <c r="D304" s="7" t="s">
        <v>27</v>
      </c>
      <c r="E304" s="7" t="s">
        <v>132</v>
      </c>
      <c r="F304" s="155" t="s">
        <v>644</v>
      </c>
      <c r="G304" s="7" t="s">
        <v>133</v>
      </c>
      <c r="H304" s="7" t="s">
        <v>27</v>
      </c>
      <c r="I304" s="7" t="s">
        <v>136</v>
      </c>
      <c r="J304" s="79" t="s">
        <v>747</v>
      </c>
      <c r="K304" s="7" t="s">
        <v>39</v>
      </c>
      <c r="L304" s="7">
        <v>1.68</v>
      </c>
    </row>
    <row r="305" spans="1:12" ht="64" x14ac:dyDescent="0.2">
      <c r="A305" s="6" t="s">
        <v>641</v>
      </c>
      <c r="B305" s="7" t="s">
        <v>642</v>
      </c>
      <c r="C305" s="7" t="s">
        <v>748</v>
      </c>
      <c r="D305" s="7" t="s">
        <v>27</v>
      </c>
      <c r="E305" s="7" t="s">
        <v>195</v>
      </c>
      <c r="F305" s="7" t="s">
        <v>133</v>
      </c>
      <c r="G305" s="155" t="s">
        <v>644</v>
      </c>
      <c r="H305" s="7" t="s">
        <v>27</v>
      </c>
      <c r="I305" s="7" t="s">
        <v>136</v>
      </c>
      <c r="J305" s="152" t="s">
        <v>749</v>
      </c>
      <c r="K305" s="7" t="s">
        <v>18</v>
      </c>
      <c r="L305" s="7">
        <v>1.26</v>
      </c>
    </row>
    <row r="306" spans="1:12" ht="96" x14ac:dyDescent="0.2">
      <c r="A306" s="6" t="s">
        <v>641</v>
      </c>
      <c r="B306" s="7" t="s">
        <v>642</v>
      </c>
      <c r="C306" s="7" t="s">
        <v>750</v>
      </c>
      <c r="D306" s="7" t="s">
        <v>27</v>
      </c>
      <c r="E306" s="7" t="s">
        <v>132</v>
      </c>
      <c r="F306" s="155" t="s">
        <v>644</v>
      </c>
      <c r="G306" s="7" t="s">
        <v>133</v>
      </c>
      <c r="H306" s="7" t="s">
        <v>27</v>
      </c>
      <c r="I306" s="7" t="s">
        <v>136</v>
      </c>
      <c r="J306" s="152" t="s">
        <v>751</v>
      </c>
      <c r="K306" s="7" t="s">
        <v>39</v>
      </c>
      <c r="L306" s="7">
        <v>2.41</v>
      </c>
    </row>
    <row r="307" spans="1:12" ht="57" x14ac:dyDescent="0.2">
      <c r="A307" s="6" t="s">
        <v>641</v>
      </c>
      <c r="B307" s="7" t="s">
        <v>642</v>
      </c>
      <c r="C307" s="7" t="s">
        <v>752</v>
      </c>
      <c r="D307" s="7" t="s">
        <v>27</v>
      </c>
      <c r="E307" s="7" t="s">
        <v>195</v>
      </c>
      <c r="F307" s="7" t="s">
        <v>133</v>
      </c>
      <c r="G307" s="155" t="s">
        <v>644</v>
      </c>
      <c r="H307" s="7" t="s">
        <v>27</v>
      </c>
      <c r="I307" s="7" t="s">
        <v>136</v>
      </c>
      <c r="J307" s="79" t="s">
        <v>753</v>
      </c>
      <c r="K307" s="7" t="s">
        <v>18</v>
      </c>
      <c r="L307" s="7">
        <v>4.83</v>
      </c>
    </row>
    <row r="308" spans="1:12" ht="43" x14ac:dyDescent="0.2">
      <c r="A308" s="6" t="s">
        <v>641</v>
      </c>
      <c r="B308" s="7" t="s">
        <v>642</v>
      </c>
      <c r="C308" s="7" t="s">
        <v>754</v>
      </c>
      <c r="D308" s="7" t="s">
        <v>27</v>
      </c>
      <c r="E308" s="7" t="s">
        <v>132</v>
      </c>
      <c r="F308" s="155" t="s">
        <v>644</v>
      </c>
      <c r="G308" s="7" t="s">
        <v>133</v>
      </c>
      <c r="H308" s="7" t="s">
        <v>27</v>
      </c>
      <c r="I308" s="7" t="s">
        <v>136</v>
      </c>
      <c r="J308" s="79" t="s">
        <v>755</v>
      </c>
      <c r="K308" s="7" t="s">
        <v>18</v>
      </c>
      <c r="L308" s="7">
        <v>2.78</v>
      </c>
    </row>
    <row r="309" spans="1:12" x14ac:dyDescent="0.2">
      <c r="A309" s="6" t="s">
        <v>641</v>
      </c>
      <c r="B309" s="7" t="s">
        <v>642</v>
      </c>
      <c r="C309" s="7" t="s">
        <v>756</v>
      </c>
      <c r="D309" s="7" t="s">
        <v>27</v>
      </c>
      <c r="E309" s="7" t="s">
        <v>195</v>
      </c>
      <c r="F309" s="7" t="s">
        <v>133</v>
      </c>
      <c r="G309" s="155" t="s">
        <v>644</v>
      </c>
      <c r="H309" s="7" t="s">
        <v>27</v>
      </c>
      <c r="I309" s="7" t="s">
        <v>136</v>
      </c>
      <c r="J309" s="79" t="s">
        <v>757</v>
      </c>
      <c r="K309" s="7" t="s">
        <v>39</v>
      </c>
      <c r="L309" s="7">
        <v>1.63</v>
      </c>
    </row>
    <row r="310" spans="1:12" ht="57" x14ac:dyDescent="0.2">
      <c r="A310" s="6" t="s">
        <v>641</v>
      </c>
      <c r="B310" s="7" t="s">
        <v>642</v>
      </c>
      <c r="C310" s="7" t="s">
        <v>758</v>
      </c>
      <c r="D310" s="7" t="s">
        <v>27</v>
      </c>
      <c r="E310" s="7" t="s">
        <v>132</v>
      </c>
      <c r="F310" s="155" t="s">
        <v>644</v>
      </c>
      <c r="G310" s="7" t="s">
        <v>133</v>
      </c>
      <c r="H310" s="7" t="s">
        <v>27</v>
      </c>
      <c r="I310" s="7" t="s">
        <v>136</v>
      </c>
      <c r="J310" s="153" t="s">
        <v>759</v>
      </c>
      <c r="K310" s="7" t="s">
        <v>39</v>
      </c>
      <c r="L310" s="7">
        <v>3.73</v>
      </c>
    </row>
    <row r="311" spans="1:12" ht="48" x14ac:dyDescent="0.2">
      <c r="A311" s="6" t="s">
        <v>641</v>
      </c>
      <c r="B311" s="7" t="s">
        <v>642</v>
      </c>
      <c r="C311" s="7" t="s">
        <v>760</v>
      </c>
      <c r="D311" s="7" t="s">
        <v>27</v>
      </c>
      <c r="E311" s="7" t="s">
        <v>195</v>
      </c>
      <c r="F311" s="7" t="s">
        <v>133</v>
      </c>
      <c r="G311" s="155" t="s">
        <v>644</v>
      </c>
      <c r="H311" s="7" t="s">
        <v>27</v>
      </c>
      <c r="I311" s="7" t="s">
        <v>136</v>
      </c>
      <c r="J311" s="152" t="s">
        <v>761</v>
      </c>
      <c r="K311" s="7" t="s">
        <v>18</v>
      </c>
      <c r="L311" s="7">
        <v>1.75</v>
      </c>
    </row>
    <row r="312" spans="1:12" ht="29" x14ac:dyDescent="0.2">
      <c r="A312" s="6" t="s">
        <v>641</v>
      </c>
      <c r="B312" s="7" t="s">
        <v>642</v>
      </c>
      <c r="C312" s="7" t="s">
        <v>648</v>
      </c>
      <c r="D312" s="7" t="s">
        <v>27</v>
      </c>
      <c r="E312" s="7" t="s">
        <v>132</v>
      </c>
      <c r="F312" s="155" t="s">
        <v>644</v>
      </c>
      <c r="G312" s="7" t="s">
        <v>133</v>
      </c>
      <c r="H312" s="7" t="s">
        <v>27</v>
      </c>
      <c r="I312" s="7" t="s">
        <v>136</v>
      </c>
      <c r="J312" s="153" t="s">
        <v>762</v>
      </c>
      <c r="K312" s="7" t="s">
        <v>18</v>
      </c>
      <c r="L312" s="7">
        <v>2.1</v>
      </c>
    </row>
    <row r="313" spans="1:12" ht="32" x14ac:dyDescent="0.2">
      <c r="A313" s="6" t="s">
        <v>641</v>
      </c>
      <c r="B313" s="7" t="s">
        <v>642</v>
      </c>
      <c r="C313" s="7" t="s">
        <v>763</v>
      </c>
      <c r="D313" s="7" t="s">
        <v>27</v>
      </c>
      <c r="E313" s="7" t="s">
        <v>195</v>
      </c>
      <c r="F313" s="7" t="s">
        <v>133</v>
      </c>
      <c r="G313" s="155" t="s">
        <v>644</v>
      </c>
      <c r="H313" s="7" t="s">
        <v>27</v>
      </c>
      <c r="I313" s="7" t="s">
        <v>136</v>
      </c>
      <c r="J313" s="152" t="s">
        <v>764</v>
      </c>
      <c r="K313" s="7" t="s">
        <v>18</v>
      </c>
      <c r="L313" s="7">
        <v>1.2</v>
      </c>
    </row>
    <row r="314" spans="1:12" ht="71" x14ac:dyDescent="0.2">
      <c r="A314" s="6" t="s">
        <v>641</v>
      </c>
      <c r="B314" s="7" t="s">
        <v>642</v>
      </c>
      <c r="C314" s="7" t="s">
        <v>765</v>
      </c>
      <c r="D314" s="7" t="s">
        <v>27</v>
      </c>
      <c r="E314" s="7" t="s">
        <v>132</v>
      </c>
      <c r="F314" s="155" t="s">
        <v>644</v>
      </c>
      <c r="G314" s="7" t="s">
        <v>133</v>
      </c>
      <c r="H314" s="7" t="s">
        <v>27</v>
      </c>
      <c r="I314" s="7" t="s">
        <v>136</v>
      </c>
      <c r="J314" s="79" t="s">
        <v>766</v>
      </c>
      <c r="K314" s="7" t="s">
        <v>39</v>
      </c>
      <c r="L314" s="7">
        <v>4.33</v>
      </c>
    </row>
    <row r="315" spans="1:12" ht="29" x14ac:dyDescent="0.2">
      <c r="A315" s="6" t="s">
        <v>641</v>
      </c>
      <c r="B315" s="7" t="s">
        <v>642</v>
      </c>
      <c r="C315" s="7" t="s">
        <v>767</v>
      </c>
      <c r="D315" s="7" t="s">
        <v>27</v>
      </c>
      <c r="E315" s="7" t="s">
        <v>195</v>
      </c>
      <c r="F315" s="7" t="s">
        <v>133</v>
      </c>
      <c r="G315" s="155" t="s">
        <v>644</v>
      </c>
      <c r="H315" s="7" t="s">
        <v>27</v>
      </c>
      <c r="I315" s="7" t="s">
        <v>136</v>
      </c>
      <c r="J315" s="79" t="s">
        <v>768</v>
      </c>
      <c r="K315" s="7" t="s">
        <v>39</v>
      </c>
      <c r="L315" s="7">
        <v>2.0499999999999998</v>
      </c>
    </row>
    <row r="316" spans="1:12" ht="29" x14ac:dyDescent="0.2">
      <c r="A316" s="6" t="s">
        <v>641</v>
      </c>
      <c r="B316" s="7" t="s">
        <v>642</v>
      </c>
      <c r="C316" s="7" t="s">
        <v>769</v>
      </c>
      <c r="D316" s="7" t="s">
        <v>27</v>
      </c>
      <c r="E316" s="7" t="s">
        <v>132</v>
      </c>
      <c r="F316" s="155" t="s">
        <v>644</v>
      </c>
      <c r="G316" s="7" t="s">
        <v>133</v>
      </c>
      <c r="H316" s="7" t="s">
        <v>27</v>
      </c>
      <c r="I316" s="7" t="s">
        <v>136</v>
      </c>
      <c r="J316" s="79" t="s">
        <v>770</v>
      </c>
      <c r="K316" s="7" t="s">
        <v>18</v>
      </c>
      <c r="L316" s="7">
        <v>2.5299999999999998</v>
      </c>
    </row>
    <row r="317" spans="1:12" ht="43" x14ac:dyDescent="0.2">
      <c r="A317" s="6" t="s">
        <v>641</v>
      </c>
      <c r="B317" s="7" t="s">
        <v>642</v>
      </c>
      <c r="C317" s="7" t="s">
        <v>771</v>
      </c>
      <c r="D317" s="7" t="s">
        <v>27</v>
      </c>
      <c r="E317" s="7" t="s">
        <v>195</v>
      </c>
      <c r="F317" s="7" t="s">
        <v>133</v>
      </c>
      <c r="G317" s="155" t="s">
        <v>644</v>
      </c>
      <c r="H317" s="7" t="s">
        <v>27</v>
      </c>
      <c r="I317" s="7" t="s">
        <v>136</v>
      </c>
      <c r="J317" s="153" t="s">
        <v>772</v>
      </c>
      <c r="K317" s="7" t="s">
        <v>18</v>
      </c>
      <c r="L317" s="7">
        <v>3.2</v>
      </c>
    </row>
    <row r="318" spans="1:12" ht="71" x14ac:dyDescent="0.2">
      <c r="A318" s="6" t="s">
        <v>641</v>
      </c>
      <c r="B318" s="7" t="s">
        <v>642</v>
      </c>
      <c r="C318" s="7" t="s">
        <v>773</v>
      </c>
      <c r="D318" s="7" t="s">
        <v>27</v>
      </c>
      <c r="E318" s="7" t="s">
        <v>132</v>
      </c>
      <c r="F318" s="155" t="s">
        <v>644</v>
      </c>
      <c r="G318" s="7" t="s">
        <v>133</v>
      </c>
      <c r="H318" s="7" t="s">
        <v>27</v>
      </c>
      <c r="I318" s="7" t="s">
        <v>136</v>
      </c>
      <c r="J318" s="79" t="s">
        <v>774</v>
      </c>
      <c r="K318" s="7" t="s">
        <v>39</v>
      </c>
      <c r="L318" s="7">
        <v>4.93</v>
      </c>
    </row>
    <row r="319" spans="1:12" ht="112" x14ac:dyDescent="0.2">
      <c r="A319" s="6" t="s">
        <v>641</v>
      </c>
      <c r="B319" s="7" t="s">
        <v>642</v>
      </c>
      <c r="C319" s="7" t="s">
        <v>775</v>
      </c>
      <c r="D319" s="7" t="s">
        <v>27</v>
      </c>
      <c r="E319" s="7" t="s">
        <v>195</v>
      </c>
      <c r="F319" s="7" t="s">
        <v>133</v>
      </c>
      <c r="G319" s="155" t="s">
        <v>644</v>
      </c>
      <c r="H319" s="7" t="s">
        <v>27</v>
      </c>
      <c r="I319" s="7" t="s">
        <v>136</v>
      </c>
      <c r="J319" s="152" t="s">
        <v>776</v>
      </c>
      <c r="K319" s="7" t="s">
        <v>18</v>
      </c>
      <c r="L319" s="7">
        <v>1.85</v>
      </c>
    </row>
    <row r="320" spans="1:12" ht="43" x14ac:dyDescent="0.2">
      <c r="A320" s="6" t="s">
        <v>641</v>
      </c>
      <c r="B320" s="7" t="s">
        <v>642</v>
      </c>
      <c r="C320" s="7" t="s">
        <v>777</v>
      </c>
      <c r="D320" s="7" t="s">
        <v>27</v>
      </c>
      <c r="E320" s="7" t="s">
        <v>132</v>
      </c>
      <c r="F320" s="155" t="s">
        <v>644</v>
      </c>
      <c r="G320" s="7" t="s">
        <v>133</v>
      </c>
      <c r="H320" s="7" t="s">
        <v>27</v>
      </c>
      <c r="I320" s="7" t="s">
        <v>136</v>
      </c>
      <c r="J320" s="79" t="s">
        <v>778</v>
      </c>
      <c r="K320" s="7" t="s">
        <v>18</v>
      </c>
      <c r="L320" s="7">
        <v>4.01</v>
      </c>
    </row>
    <row r="321" spans="1:12" ht="112" x14ac:dyDescent="0.2">
      <c r="A321" s="6" t="s">
        <v>641</v>
      </c>
      <c r="B321" s="7" t="s">
        <v>642</v>
      </c>
      <c r="C321" s="7" t="s">
        <v>779</v>
      </c>
      <c r="D321" s="7" t="s">
        <v>27</v>
      </c>
      <c r="E321" s="7" t="s">
        <v>195</v>
      </c>
      <c r="F321" s="7" t="s">
        <v>133</v>
      </c>
      <c r="G321" s="155" t="s">
        <v>644</v>
      </c>
      <c r="H321" s="7" t="s">
        <v>27</v>
      </c>
      <c r="I321" s="7" t="s">
        <v>136</v>
      </c>
      <c r="J321" s="152" t="s">
        <v>780</v>
      </c>
      <c r="K321" s="7" t="s">
        <v>18</v>
      </c>
      <c r="L321" s="7">
        <v>3.1</v>
      </c>
    </row>
    <row r="322" spans="1:12" ht="85" x14ac:dyDescent="0.2">
      <c r="A322" s="6" t="s">
        <v>641</v>
      </c>
      <c r="B322" s="7" t="s">
        <v>642</v>
      </c>
      <c r="C322" s="7" t="s">
        <v>781</v>
      </c>
      <c r="D322" s="7" t="s">
        <v>27</v>
      </c>
      <c r="E322" s="7" t="s">
        <v>132</v>
      </c>
      <c r="F322" s="155" t="s">
        <v>644</v>
      </c>
      <c r="G322" s="7" t="s">
        <v>133</v>
      </c>
      <c r="H322" s="7" t="s">
        <v>27</v>
      </c>
      <c r="I322" s="7" t="s">
        <v>136</v>
      </c>
      <c r="J322" s="153" t="s">
        <v>782</v>
      </c>
      <c r="K322" s="7" t="s">
        <v>18</v>
      </c>
      <c r="L322" s="7">
        <v>6.46</v>
      </c>
    </row>
    <row r="323" spans="1:12" ht="64" x14ac:dyDescent="0.2">
      <c r="A323" s="6" t="s">
        <v>641</v>
      </c>
      <c r="B323" s="7" t="s">
        <v>642</v>
      </c>
      <c r="C323" s="7" t="s">
        <v>783</v>
      </c>
      <c r="D323" s="7" t="s">
        <v>27</v>
      </c>
      <c r="E323" s="7" t="s">
        <v>195</v>
      </c>
      <c r="F323" s="7" t="s">
        <v>133</v>
      </c>
      <c r="G323" s="155" t="s">
        <v>644</v>
      </c>
      <c r="H323" s="7" t="s">
        <v>27</v>
      </c>
      <c r="I323" s="7" t="s">
        <v>136</v>
      </c>
      <c r="J323" s="152" t="s">
        <v>784</v>
      </c>
      <c r="K323" s="7" t="s">
        <v>18</v>
      </c>
      <c r="L323" s="7">
        <v>2.21</v>
      </c>
    </row>
    <row r="324" spans="1:12" ht="57" x14ac:dyDescent="0.2">
      <c r="A324" s="6" t="s">
        <v>641</v>
      </c>
      <c r="B324" s="7" t="s">
        <v>642</v>
      </c>
      <c r="C324" s="7" t="s">
        <v>785</v>
      </c>
      <c r="D324" s="7" t="s">
        <v>27</v>
      </c>
      <c r="E324" s="7" t="s">
        <v>132</v>
      </c>
      <c r="F324" s="155" t="s">
        <v>644</v>
      </c>
      <c r="G324" s="7" t="s">
        <v>133</v>
      </c>
      <c r="H324" s="7" t="s">
        <v>27</v>
      </c>
      <c r="I324" s="7" t="s">
        <v>136</v>
      </c>
      <c r="J324" s="153" t="s">
        <v>786</v>
      </c>
      <c r="K324" s="7" t="s">
        <v>18</v>
      </c>
      <c r="L324" s="7">
        <v>2.5</v>
      </c>
    </row>
    <row r="325" spans="1:12" ht="48" x14ac:dyDescent="0.2">
      <c r="A325" s="6" t="s">
        <v>641</v>
      </c>
      <c r="B325" s="7" t="s">
        <v>642</v>
      </c>
      <c r="C325" s="7" t="s">
        <v>787</v>
      </c>
      <c r="D325" s="7" t="s">
        <v>27</v>
      </c>
      <c r="E325" s="7" t="s">
        <v>195</v>
      </c>
      <c r="F325" s="7" t="s">
        <v>133</v>
      </c>
      <c r="G325" s="155" t="s">
        <v>644</v>
      </c>
      <c r="H325" s="7" t="s">
        <v>27</v>
      </c>
      <c r="I325" s="7" t="s">
        <v>136</v>
      </c>
      <c r="J325" s="152" t="s">
        <v>788</v>
      </c>
      <c r="K325" s="7" t="s">
        <v>18</v>
      </c>
      <c r="L325" s="7">
        <v>1.33</v>
      </c>
    </row>
    <row r="326" spans="1:12" ht="80" x14ac:dyDescent="0.2">
      <c r="A326" s="6" t="s">
        <v>641</v>
      </c>
      <c r="B326" s="7" t="s">
        <v>642</v>
      </c>
      <c r="C326" s="7" t="s">
        <v>789</v>
      </c>
      <c r="D326" s="7" t="s">
        <v>27</v>
      </c>
      <c r="E326" s="7" t="s">
        <v>132</v>
      </c>
      <c r="F326" s="155" t="s">
        <v>644</v>
      </c>
      <c r="G326" s="7" t="s">
        <v>133</v>
      </c>
      <c r="H326" s="7" t="s">
        <v>27</v>
      </c>
      <c r="I326" s="7" t="s">
        <v>136</v>
      </c>
      <c r="J326" s="152" t="s">
        <v>790</v>
      </c>
      <c r="K326" s="7" t="s">
        <v>18</v>
      </c>
      <c r="L326" s="7">
        <v>4.5999999999999996</v>
      </c>
    </row>
    <row r="327" spans="1:12" ht="48" x14ac:dyDescent="0.2">
      <c r="A327" s="6" t="s">
        <v>641</v>
      </c>
      <c r="B327" s="7" t="s">
        <v>642</v>
      </c>
      <c r="C327" s="7" t="s">
        <v>791</v>
      </c>
      <c r="D327" s="7" t="s">
        <v>27</v>
      </c>
      <c r="E327" s="7" t="s">
        <v>195</v>
      </c>
      <c r="F327" s="7" t="s">
        <v>133</v>
      </c>
      <c r="G327" s="155" t="s">
        <v>644</v>
      </c>
      <c r="H327" s="7" t="s">
        <v>27</v>
      </c>
      <c r="I327" s="7" t="s">
        <v>136</v>
      </c>
      <c r="J327" s="152" t="s">
        <v>792</v>
      </c>
      <c r="K327" s="7" t="s">
        <v>18</v>
      </c>
      <c r="L327" s="7">
        <v>1.03</v>
      </c>
    </row>
    <row r="328" spans="1:12" ht="85" x14ac:dyDescent="0.2">
      <c r="A328" s="6" t="s">
        <v>641</v>
      </c>
      <c r="B328" s="7" t="s">
        <v>642</v>
      </c>
      <c r="C328" s="7" t="s">
        <v>793</v>
      </c>
      <c r="D328" s="7" t="s">
        <v>27</v>
      </c>
      <c r="E328" s="7" t="s">
        <v>132</v>
      </c>
      <c r="F328" s="155" t="s">
        <v>644</v>
      </c>
      <c r="G328" s="7" t="s">
        <v>133</v>
      </c>
      <c r="H328" s="7" t="s">
        <v>27</v>
      </c>
      <c r="I328" s="7" t="s">
        <v>136</v>
      </c>
      <c r="J328" s="153" t="s">
        <v>794</v>
      </c>
      <c r="K328" s="7" t="s">
        <v>18</v>
      </c>
      <c r="L328" s="7">
        <v>3.31</v>
      </c>
    </row>
    <row r="329" spans="1:12" ht="71" x14ac:dyDescent="0.2">
      <c r="A329" s="6" t="s">
        <v>641</v>
      </c>
      <c r="B329" s="7" t="s">
        <v>642</v>
      </c>
      <c r="C329" s="7" t="s">
        <v>795</v>
      </c>
      <c r="D329" s="7" t="s">
        <v>27</v>
      </c>
      <c r="E329" s="7" t="s">
        <v>195</v>
      </c>
      <c r="F329" s="7" t="s">
        <v>133</v>
      </c>
      <c r="G329" s="155" t="s">
        <v>644</v>
      </c>
      <c r="H329" s="7" t="s">
        <v>27</v>
      </c>
      <c r="I329" s="7" t="s">
        <v>136</v>
      </c>
      <c r="J329" s="79" t="s">
        <v>796</v>
      </c>
      <c r="K329" s="7" t="s">
        <v>18</v>
      </c>
      <c r="L329" s="7">
        <v>4.13</v>
      </c>
    </row>
    <row r="330" spans="1:12" x14ac:dyDescent="0.2">
      <c r="A330" s="6" t="s">
        <v>641</v>
      </c>
      <c r="B330" s="7" t="s">
        <v>642</v>
      </c>
      <c r="C330" s="7" t="s">
        <v>797</v>
      </c>
      <c r="D330" s="7" t="s">
        <v>27</v>
      </c>
      <c r="E330" s="7" t="s">
        <v>132</v>
      </c>
      <c r="F330" s="155" t="s">
        <v>644</v>
      </c>
      <c r="G330" s="7" t="s">
        <v>133</v>
      </c>
      <c r="H330" s="7" t="s">
        <v>27</v>
      </c>
      <c r="I330" s="7" t="s">
        <v>136</v>
      </c>
      <c r="J330" s="79" t="s">
        <v>798</v>
      </c>
      <c r="K330" s="7" t="s">
        <v>39</v>
      </c>
      <c r="L330" s="7">
        <v>1.36</v>
      </c>
    </row>
    <row r="331" spans="1:12" ht="29" x14ac:dyDescent="0.2">
      <c r="A331" s="6" t="s">
        <v>641</v>
      </c>
      <c r="B331" s="7" t="s">
        <v>642</v>
      </c>
      <c r="C331" s="7" t="s">
        <v>799</v>
      </c>
      <c r="D331" s="7" t="s">
        <v>27</v>
      </c>
      <c r="E331" s="7" t="s">
        <v>195</v>
      </c>
      <c r="F331" s="7" t="s">
        <v>133</v>
      </c>
      <c r="G331" s="155" t="s">
        <v>644</v>
      </c>
      <c r="H331" s="7" t="s">
        <v>27</v>
      </c>
      <c r="I331" s="7" t="s">
        <v>136</v>
      </c>
      <c r="J331" s="153" t="s">
        <v>800</v>
      </c>
      <c r="K331" s="7" t="s">
        <v>39</v>
      </c>
      <c r="L331" s="7">
        <v>1.54</v>
      </c>
    </row>
    <row r="332" spans="1:12" ht="64" x14ac:dyDescent="0.2">
      <c r="A332" s="6" t="s">
        <v>641</v>
      </c>
      <c r="B332" s="7" t="s">
        <v>642</v>
      </c>
      <c r="C332" s="7" t="s">
        <v>801</v>
      </c>
      <c r="D332" s="7" t="s">
        <v>27</v>
      </c>
      <c r="E332" s="7" t="s">
        <v>132</v>
      </c>
      <c r="F332" s="155" t="s">
        <v>644</v>
      </c>
      <c r="G332" s="7" t="s">
        <v>133</v>
      </c>
      <c r="H332" s="7" t="s">
        <v>27</v>
      </c>
      <c r="I332" s="7" t="s">
        <v>136</v>
      </c>
      <c r="J332" s="152" t="s">
        <v>802</v>
      </c>
      <c r="K332" s="7" t="s">
        <v>18</v>
      </c>
      <c r="L332" s="7">
        <v>1.05</v>
      </c>
    </row>
    <row r="333" spans="1:12" ht="85" x14ac:dyDescent="0.2">
      <c r="A333" s="6" t="s">
        <v>641</v>
      </c>
      <c r="B333" s="7" t="s">
        <v>642</v>
      </c>
      <c r="C333" s="7" t="s">
        <v>803</v>
      </c>
      <c r="D333" s="7" t="s">
        <v>27</v>
      </c>
      <c r="E333" s="7" t="s">
        <v>195</v>
      </c>
      <c r="F333" s="7" t="s">
        <v>133</v>
      </c>
      <c r="G333" s="155" t="s">
        <v>644</v>
      </c>
      <c r="H333" s="7" t="s">
        <v>27</v>
      </c>
      <c r="I333" s="7" t="s">
        <v>136</v>
      </c>
      <c r="J333" s="79" t="s">
        <v>804</v>
      </c>
      <c r="K333" s="7" t="s">
        <v>18</v>
      </c>
      <c r="L333" s="7">
        <v>6.08</v>
      </c>
    </row>
    <row r="334" spans="1:12" ht="48" x14ac:dyDescent="0.2">
      <c r="A334" s="6" t="s">
        <v>641</v>
      </c>
      <c r="B334" s="7" t="s">
        <v>642</v>
      </c>
      <c r="C334" s="7" t="s">
        <v>805</v>
      </c>
      <c r="D334" s="7" t="s">
        <v>27</v>
      </c>
      <c r="E334" s="7" t="s">
        <v>132</v>
      </c>
      <c r="F334" s="155" t="s">
        <v>644</v>
      </c>
      <c r="G334" s="7" t="s">
        <v>133</v>
      </c>
      <c r="H334" s="7" t="s">
        <v>27</v>
      </c>
      <c r="I334" s="7" t="s">
        <v>136</v>
      </c>
      <c r="J334" s="152" t="s">
        <v>806</v>
      </c>
      <c r="K334" s="7" t="s">
        <v>18</v>
      </c>
      <c r="L334" s="7">
        <v>1.93</v>
      </c>
    </row>
    <row r="335" spans="1:12" ht="71" x14ac:dyDescent="0.2">
      <c r="A335" s="6" t="s">
        <v>641</v>
      </c>
      <c r="B335" s="7" t="s">
        <v>642</v>
      </c>
      <c r="C335" s="7" t="s">
        <v>807</v>
      </c>
      <c r="D335" s="7" t="s">
        <v>27</v>
      </c>
      <c r="E335" s="7" t="s">
        <v>195</v>
      </c>
      <c r="F335" s="7" t="s">
        <v>133</v>
      </c>
      <c r="G335" s="155" t="s">
        <v>644</v>
      </c>
      <c r="H335" s="7" t="s">
        <v>27</v>
      </c>
      <c r="I335" s="7" t="s">
        <v>136</v>
      </c>
      <c r="J335" s="153" t="s">
        <v>808</v>
      </c>
      <c r="K335" s="7" t="s">
        <v>18</v>
      </c>
      <c r="L335" s="7">
        <v>6.23</v>
      </c>
    </row>
    <row r="336" spans="1:12" ht="57" x14ac:dyDescent="0.2">
      <c r="A336" s="6" t="s">
        <v>641</v>
      </c>
      <c r="B336" s="7" t="s">
        <v>642</v>
      </c>
      <c r="C336" s="7" t="s">
        <v>809</v>
      </c>
      <c r="D336" s="7" t="s">
        <v>27</v>
      </c>
      <c r="E336" s="7" t="s">
        <v>132</v>
      </c>
      <c r="F336" s="155" t="s">
        <v>644</v>
      </c>
      <c r="G336" s="7" t="s">
        <v>133</v>
      </c>
      <c r="H336" s="7" t="s">
        <v>27</v>
      </c>
      <c r="I336" s="7" t="s">
        <v>136</v>
      </c>
      <c r="J336" s="79" t="s">
        <v>810</v>
      </c>
      <c r="K336" s="7" t="s">
        <v>18</v>
      </c>
      <c r="L336" s="7">
        <v>4.1900000000000004</v>
      </c>
    </row>
    <row r="337" spans="1:12" ht="85" x14ac:dyDescent="0.2">
      <c r="A337" s="6" t="s">
        <v>641</v>
      </c>
      <c r="B337" s="7" t="s">
        <v>642</v>
      </c>
      <c r="C337" s="7" t="s">
        <v>811</v>
      </c>
      <c r="D337" s="7" t="s">
        <v>27</v>
      </c>
      <c r="E337" s="7" t="s">
        <v>195</v>
      </c>
      <c r="F337" s="7" t="s">
        <v>133</v>
      </c>
      <c r="G337" s="155" t="s">
        <v>644</v>
      </c>
      <c r="H337" s="7" t="s">
        <v>27</v>
      </c>
      <c r="I337" s="7" t="s">
        <v>136</v>
      </c>
      <c r="J337" s="153" t="s">
        <v>812</v>
      </c>
      <c r="K337" s="7" t="s">
        <v>18</v>
      </c>
      <c r="L337" s="7">
        <v>4.03</v>
      </c>
    </row>
    <row r="338" spans="1:12" ht="48" x14ac:dyDescent="0.2">
      <c r="A338" s="6" t="s">
        <v>641</v>
      </c>
      <c r="B338" s="7" t="s">
        <v>642</v>
      </c>
      <c r="C338" s="7" t="s">
        <v>813</v>
      </c>
      <c r="D338" s="7" t="s">
        <v>27</v>
      </c>
      <c r="E338" s="7" t="s">
        <v>132</v>
      </c>
      <c r="F338" s="155" t="s">
        <v>644</v>
      </c>
      <c r="G338" s="7" t="s">
        <v>133</v>
      </c>
      <c r="H338" s="7" t="s">
        <v>27</v>
      </c>
      <c r="I338" s="7" t="s">
        <v>136</v>
      </c>
      <c r="J338" s="152" t="s">
        <v>814</v>
      </c>
      <c r="K338" s="7" t="s">
        <v>39</v>
      </c>
      <c r="L338" s="7">
        <v>1.65</v>
      </c>
    </row>
    <row r="339" spans="1:12" ht="71" x14ac:dyDescent="0.2">
      <c r="A339" s="6" t="s">
        <v>641</v>
      </c>
      <c r="B339" s="7" t="s">
        <v>642</v>
      </c>
      <c r="C339" s="7" t="s">
        <v>815</v>
      </c>
      <c r="D339" s="7" t="s">
        <v>27</v>
      </c>
      <c r="E339" s="7" t="s">
        <v>195</v>
      </c>
      <c r="F339" s="7" t="s">
        <v>133</v>
      </c>
      <c r="G339" s="155" t="s">
        <v>644</v>
      </c>
      <c r="H339" s="7" t="s">
        <v>27</v>
      </c>
      <c r="I339" s="7" t="s">
        <v>136</v>
      </c>
      <c r="J339" s="153" t="s">
        <v>816</v>
      </c>
      <c r="K339" s="7" t="s">
        <v>18</v>
      </c>
      <c r="L339" s="7">
        <v>3.7</v>
      </c>
    </row>
    <row r="340" spans="1:12" ht="96" x14ac:dyDescent="0.2">
      <c r="A340" s="6" t="s">
        <v>641</v>
      </c>
      <c r="B340" s="7" t="s">
        <v>642</v>
      </c>
      <c r="C340" s="7" t="s">
        <v>817</v>
      </c>
      <c r="D340" s="7" t="s">
        <v>27</v>
      </c>
      <c r="E340" s="7" t="s">
        <v>132</v>
      </c>
      <c r="F340" s="155" t="s">
        <v>644</v>
      </c>
      <c r="G340" s="7" t="s">
        <v>133</v>
      </c>
      <c r="H340" s="7" t="s">
        <v>27</v>
      </c>
      <c r="I340" s="7" t="s">
        <v>136</v>
      </c>
      <c r="J340" s="152" t="s">
        <v>818</v>
      </c>
      <c r="K340" s="7" t="s">
        <v>39</v>
      </c>
      <c r="L340" s="7">
        <v>5.56</v>
      </c>
    </row>
    <row r="341" spans="1:12" ht="43" x14ac:dyDescent="0.2">
      <c r="A341" s="6" t="s">
        <v>641</v>
      </c>
      <c r="B341" s="7" t="s">
        <v>642</v>
      </c>
      <c r="C341" s="7" t="s">
        <v>819</v>
      </c>
      <c r="D341" s="7" t="s">
        <v>27</v>
      </c>
      <c r="E341" s="7" t="s">
        <v>195</v>
      </c>
      <c r="F341" s="7" t="s">
        <v>133</v>
      </c>
      <c r="G341" s="155" t="s">
        <v>644</v>
      </c>
      <c r="H341" s="7" t="s">
        <v>27</v>
      </c>
      <c r="I341" s="7" t="s">
        <v>136</v>
      </c>
      <c r="J341" s="153" t="s">
        <v>820</v>
      </c>
      <c r="K341" s="7" t="s">
        <v>18</v>
      </c>
      <c r="L341" s="7">
        <v>2.96</v>
      </c>
    </row>
    <row r="342" spans="1:12" ht="57" x14ac:dyDescent="0.2">
      <c r="A342" s="6" t="s">
        <v>641</v>
      </c>
      <c r="B342" s="7" t="s">
        <v>642</v>
      </c>
      <c r="C342" s="7" t="s">
        <v>821</v>
      </c>
      <c r="D342" s="7" t="s">
        <v>27</v>
      </c>
      <c r="E342" s="7" t="s">
        <v>132</v>
      </c>
      <c r="F342" s="155" t="s">
        <v>644</v>
      </c>
      <c r="G342" s="7" t="s">
        <v>133</v>
      </c>
      <c r="H342" s="7" t="s">
        <v>27</v>
      </c>
      <c r="I342" s="7" t="s">
        <v>136</v>
      </c>
      <c r="J342" s="153" t="s">
        <v>822</v>
      </c>
      <c r="K342" s="7" t="s">
        <v>18</v>
      </c>
      <c r="L342" s="7">
        <v>3.7</v>
      </c>
    </row>
    <row r="343" spans="1:12" x14ac:dyDescent="0.2">
      <c r="A343" s="6" t="s">
        <v>641</v>
      </c>
      <c r="B343" s="7" t="s">
        <v>642</v>
      </c>
      <c r="C343" s="7" t="s">
        <v>823</v>
      </c>
      <c r="D343" s="7" t="s">
        <v>27</v>
      </c>
      <c r="E343" s="7" t="s">
        <v>195</v>
      </c>
      <c r="F343" s="7" t="s">
        <v>133</v>
      </c>
      <c r="G343" s="155" t="s">
        <v>644</v>
      </c>
      <c r="H343" s="7" t="s">
        <v>27</v>
      </c>
      <c r="I343" s="7" t="s">
        <v>136</v>
      </c>
      <c r="J343" s="79" t="s">
        <v>824</v>
      </c>
      <c r="K343" s="7" t="s">
        <v>18</v>
      </c>
      <c r="L343" s="7">
        <v>1.01</v>
      </c>
    </row>
    <row r="344" spans="1:12" ht="71" x14ac:dyDescent="0.2">
      <c r="A344" s="6" t="s">
        <v>641</v>
      </c>
      <c r="B344" s="7" t="s">
        <v>642</v>
      </c>
      <c r="C344" s="7" t="s">
        <v>825</v>
      </c>
      <c r="D344" s="7" t="s">
        <v>27</v>
      </c>
      <c r="E344" s="7" t="s">
        <v>132</v>
      </c>
      <c r="F344" s="155" t="s">
        <v>644</v>
      </c>
      <c r="G344" s="7" t="s">
        <v>133</v>
      </c>
      <c r="H344" s="7" t="s">
        <v>27</v>
      </c>
      <c r="I344" s="7" t="s">
        <v>136</v>
      </c>
      <c r="J344" s="79" t="s">
        <v>826</v>
      </c>
      <c r="K344" s="7" t="s">
        <v>18</v>
      </c>
      <c r="L344" s="7">
        <v>5.66</v>
      </c>
    </row>
    <row r="345" spans="1:12" ht="96" x14ac:dyDescent="0.2">
      <c r="A345" s="6" t="s">
        <v>641</v>
      </c>
      <c r="B345" s="7" t="s">
        <v>642</v>
      </c>
      <c r="C345" s="7" t="s">
        <v>827</v>
      </c>
      <c r="D345" s="7" t="s">
        <v>27</v>
      </c>
      <c r="E345" s="7" t="s">
        <v>195</v>
      </c>
      <c r="F345" s="7" t="s">
        <v>133</v>
      </c>
      <c r="G345" s="155" t="s">
        <v>644</v>
      </c>
      <c r="H345" s="7" t="s">
        <v>27</v>
      </c>
      <c r="I345" s="7" t="s">
        <v>136</v>
      </c>
      <c r="J345" s="152" t="s">
        <v>828</v>
      </c>
      <c r="K345" s="7" t="s">
        <v>18</v>
      </c>
      <c r="L345" s="7">
        <v>1.88</v>
      </c>
    </row>
    <row r="346" spans="1:12" ht="99" x14ac:dyDescent="0.2">
      <c r="A346" s="6" t="s">
        <v>641</v>
      </c>
      <c r="B346" s="7" t="s">
        <v>642</v>
      </c>
      <c r="C346" s="7" t="s">
        <v>829</v>
      </c>
      <c r="D346" s="7" t="s">
        <v>27</v>
      </c>
      <c r="E346" s="7" t="s">
        <v>132</v>
      </c>
      <c r="F346" s="155" t="s">
        <v>644</v>
      </c>
      <c r="G346" s="7" t="s">
        <v>133</v>
      </c>
      <c r="H346" s="7" t="s">
        <v>27</v>
      </c>
      <c r="I346" s="7" t="s">
        <v>136</v>
      </c>
      <c r="J346" s="79" t="s">
        <v>830</v>
      </c>
      <c r="K346" s="7" t="s">
        <v>18</v>
      </c>
      <c r="L346" s="7">
        <v>3.33</v>
      </c>
    </row>
    <row r="347" spans="1:12" ht="80" x14ac:dyDescent="0.2">
      <c r="A347" s="6" t="s">
        <v>641</v>
      </c>
      <c r="B347" s="7" t="s">
        <v>642</v>
      </c>
      <c r="C347" s="7" t="s">
        <v>831</v>
      </c>
      <c r="D347" s="7" t="s">
        <v>27</v>
      </c>
      <c r="E347" s="7" t="s">
        <v>195</v>
      </c>
      <c r="F347" s="7" t="s">
        <v>133</v>
      </c>
      <c r="G347" s="155" t="s">
        <v>644</v>
      </c>
      <c r="H347" s="7" t="s">
        <v>27</v>
      </c>
      <c r="I347" s="7" t="s">
        <v>136</v>
      </c>
      <c r="J347" s="152" t="s">
        <v>832</v>
      </c>
      <c r="K347" s="7" t="s">
        <v>18</v>
      </c>
      <c r="L347" s="7">
        <v>2.5499999999999998</v>
      </c>
    </row>
    <row r="348" spans="1:12" ht="99" x14ac:dyDescent="0.2">
      <c r="A348" s="6" t="s">
        <v>641</v>
      </c>
      <c r="B348" s="7" t="s">
        <v>642</v>
      </c>
      <c r="C348" s="7" t="s">
        <v>833</v>
      </c>
      <c r="D348" s="7" t="s">
        <v>27</v>
      </c>
      <c r="E348" s="7" t="s">
        <v>132</v>
      </c>
      <c r="F348" s="155" t="s">
        <v>644</v>
      </c>
      <c r="G348" s="7" t="s">
        <v>133</v>
      </c>
      <c r="H348" s="7" t="s">
        <v>27</v>
      </c>
      <c r="I348" s="7" t="s">
        <v>136</v>
      </c>
      <c r="J348" s="79" t="s">
        <v>834</v>
      </c>
      <c r="K348" s="7" t="s">
        <v>18</v>
      </c>
      <c r="L348" s="7">
        <v>2.1800000000000002</v>
      </c>
    </row>
    <row r="349" spans="1:12" ht="64" x14ac:dyDescent="0.2">
      <c r="A349" s="6" t="s">
        <v>641</v>
      </c>
      <c r="B349" s="7" t="s">
        <v>642</v>
      </c>
      <c r="C349" s="7" t="s">
        <v>835</v>
      </c>
      <c r="D349" s="7" t="s">
        <v>27</v>
      </c>
      <c r="E349" s="7" t="s">
        <v>195</v>
      </c>
      <c r="F349" s="7" t="s">
        <v>133</v>
      </c>
      <c r="G349" s="155" t="s">
        <v>644</v>
      </c>
      <c r="H349" s="7" t="s">
        <v>27</v>
      </c>
      <c r="I349" s="7" t="s">
        <v>136</v>
      </c>
      <c r="J349" s="152" t="s">
        <v>836</v>
      </c>
      <c r="K349" s="7" t="s">
        <v>18</v>
      </c>
      <c r="L349" s="7">
        <v>0.66</v>
      </c>
    </row>
    <row r="350" spans="1:12" ht="29" x14ac:dyDescent="0.2">
      <c r="A350" s="6" t="s">
        <v>641</v>
      </c>
      <c r="B350" s="7" t="s">
        <v>642</v>
      </c>
      <c r="C350" s="7" t="s">
        <v>837</v>
      </c>
      <c r="D350" s="7" t="s">
        <v>27</v>
      </c>
      <c r="E350" s="7" t="s">
        <v>132</v>
      </c>
      <c r="F350" s="155" t="s">
        <v>644</v>
      </c>
      <c r="G350" s="7" t="s">
        <v>133</v>
      </c>
      <c r="H350" s="7" t="s">
        <v>27</v>
      </c>
      <c r="I350" s="7" t="s">
        <v>136</v>
      </c>
      <c r="J350" s="79" t="s">
        <v>838</v>
      </c>
      <c r="K350" s="7" t="s">
        <v>18</v>
      </c>
      <c r="L350" s="7">
        <v>1.41</v>
      </c>
    </row>
    <row r="351" spans="1:12" ht="57" x14ac:dyDescent="0.2">
      <c r="A351" s="6" t="s">
        <v>641</v>
      </c>
      <c r="B351" s="7" t="s">
        <v>642</v>
      </c>
      <c r="C351" s="7" t="s">
        <v>839</v>
      </c>
      <c r="D351" s="7" t="s">
        <v>27</v>
      </c>
      <c r="E351" s="7" t="s">
        <v>195</v>
      </c>
      <c r="F351" s="7" t="s">
        <v>133</v>
      </c>
      <c r="G351" s="155" t="s">
        <v>644</v>
      </c>
      <c r="H351" s="7" t="s">
        <v>27</v>
      </c>
      <c r="I351" s="7" t="s">
        <v>136</v>
      </c>
      <c r="J351" s="79" t="s">
        <v>840</v>
      </c>
      <c r="K351" s="7" t="s">
        <v>18</v>
      </c>
      <c r="L351" s="7">
        <v>3.51</v>
      </c>
    </row>
    <row r="352" spans="1:12" ht="29" x14ac:dyDescent="0.2">
      <c r="A352" s="6" t="s">
        <v>641</v>
      </c>
      <c r="B352" s="7" t="s">
        <v>642</v>
      </c>
      <c r="C352" s="7" t="s">
        <v>841</v>
      </c>
      <c r="D352" s="7" t="s">
        <v>27</v>
      </c>
      <c r="E352" s="7" t="s">
        <v>132</v>
      </c>
      <c r="F352" s="155" t="s">
        <v>644</v>
      </c>
      <c r="G352" s="7" t="s">
        <v>133</v>
      </c>
      <c r="H352" s="7" t="s">
        <v>27</v>
      </c>
      <c r="I352" s="7" t="s">
        <v>136</v>
      </c>
      <c r="J352" s="79" t="s">
        <v>842</v>
      </c>
      <c r="K352" s="7" t="s">
        <v>18</v>
      </c>
      <c r="L352" s="7">
        <v>1.51</v>
      </c>
    </row>
    <row r="353" spans="1:12" ht="112" x14ac:dyDescent="0.2">
      <c r="A353" s="6" t="s">
        <v>641</v>
      </c>
      <c r="B353" s="7" t="s">
        <v>642</v>
      </c>
      <c r="C353" s="7" t="s">
        <v>843</v>
      </c>
      <c r="D353" s="7" t="s">
        <v>27</v>
      </c>
      <c r="E353" s="7" t="s">
        <v>195</v>
      </c>
      <c r="F353" s="7" t="s">
        <v>133</v>
      </c>
      <c r="G353" s="155" t="s">
        <v>644</v>
      </c>
      <c r="H353" s="7" t="s">
        <v>27</v>
      </c>
      <c r="I353" s="7" t="s">
        <v>136</v>
      </c>
      <c r="J353" s="152" t="s">
        <v>844</v>
      </c>
      <c r="K353" s="7" t="s">
        <v>39</v>
      </c>
      <c r="L353" s="7">
        <v>3.65</v>
      </c>
    </row>
    <row r="354" spans="1:12" ht="57" x14ac:dyDescent="0.2">
      <c r="A354" s="6" t="s">
        <v>641</v>
      </c>
      <c r="B354" s="7" t="s">
        <v>642</v>
      </c>
      <c r="C354" s="7" t="s">
        <v>845</v>
      </c>
      <c r="D354" s="7" t="s">
        <v>27</v>
      </c>
      <c r="E354" s="7" t="s">
        <v>132</v>
      </c>
      <c r="F354" s="155" t="s">
        <v>644</v>
      </c>
      <c r="G354" s="7" t="s">
        <v>133</v>
      </c>
      <c r="H354" s="7" t="s">
        <v>27</v>
      </c>
      <c r="I354" s="7" t="s">
        <v>136</v>
      </c>
      <c r="J354" s="79" t="s">
        <v>846</v>
      </c>
      <c r="K354" s="7" t="s">
        <v>39</v>
      </c>
      <c r="L354" s="7">
        <v>2.91</v>
      </c>
    </row>
    <row r="355" spans="1:12" ht="29" x14ac:dyDescent="0.2">
      <c r="A355" s="6" t="s">
        <v>641</v>
      </c>
      <c r="B355" s="7" t="s">
        <v>642</v>
      </c>
      <c r="C355" s="7" t="s">
        <v>847</v>
      </c>
      <c r="D355" s="7" t="s">
        <v>27</v>
      </c>
      <c r="E355" s="7" t="s">
        <v>195</v>
      </c>
      <c r="F355" s="7" t="s">
        <v>133</v>
      </c>
      <c r="G355" s="155" t="s">
        <v>644</v>
      </c>
      <c r="H355" s="7" t="s">
        <v>27</v>
      </c>
      <c r="I355" s="7" t="s">
        <v>136</v>
      </c>
      <c r="J355" s="79" t="s">
        <v>848</v>
      </c>
      <c r="K355" s="7" t="s">
        <v>18</v>
      </c>
      <c r="L355" s="7">
        <v>2.2000000000000002</v>
      </c>
    </row>
    <row r="356" spans="1:12" ht="57" x14ac:dyDescent="0.2">
      <c r="A356" s="6" t="s">
        <v>641</v>
      </c>
      <c r="B356" s="7" t="s">
        <v>642</v>
      </c>
      <c r="C356" s="7" t="s">
        <v>849</v>
      </c>
      <c r="D356" s="7" t="s">
        <v>27</v>
      </c>
      <c r="E356" s="7" t="s">
        <v>132</v>
      </c>
      <c r="F356" s="155" t="s">
        <v>644</v>
      </c>
      <c r="G356" s="7" t="s">
        <v>133</v>
      </c>
      <c r="H356" s="7" t="s">
        <v>27</v>
      </c>
      <c r="I356" s="7" t="s">
        <v>136</v>
      </c>
      <c r="J356" s="153" t="s">
        <v>850</v>
      </c>
      <c r="K356" s="7" t="s">
        <v>39</v>
      </c>
      <c r="L356" s="7">
        <v>2.2000000000000002</v>
      </c>
    </row>
    <row r="357" spans="1:12" ht="57" x14ac:dyDescent="0.2">
      <c r="A357" s="6" t="s">
        <v>641</v>
      </c>
      <c r="B357" s="7" t="s">
        <v>642</v>
      </c>
      <c r="C357" s="7" t="s">
        <v>851</v>
      </c>
      <c r="D357" s="7" t="s">
        <v>27</v>
      </c>
      <c r="E357" s="7" t="s">
        <v>195</v>
      </c>
      <c r="F357" s="7" t="s">
        <v>133</v>
      </c>
      <c r="G357" s="155" t="s">
        <v>644</v>
      </c>
      <c r="H357" s="7" t="s">
        <v>27</v>
      </c>
      <c r="I357" s="7" t="s">
        <v>136</v>
      </c>
      <c r="J357" s="79" t="s">
        <v>852</v>
      </c>
      <c r="K357" s="7" t="s">
        <v>18</v>
      </c>
      <c r="L357" s="7">
        <v>3.46</v>
      </c>
    </row>
    <row r="358" spans="1:12" ht="71" x14ac:dyDescent="0.2">
      <c r="A358" s="6" t="s">
        <v>641</v>
      </c>
      <c r="B358" s="7" t="s">
        <v>642</v>
      </c>
      <c r="C358" s="7" t="s">
        <v>853</v>
      </c>
      <c r="D358" s="7" t="s">
        <v>27</v>
      </c>
      <c r="E358" s="7" t="s">
        <v>132</v>
      </c>
      <c r="F358" s="155" t="s">
        <v>644</v>
      </c>
      <c r="G358" s="7" t="s">
        <v>133</v>
      </c>
      <c r="H358" s="7" t="s">
        <v>27</v>
      </c>
      <c r="I358" s="7" t="s">
        <v>136</v>
      </c>
      <c r="J358" s="153" t="s">
        <v>854</v>
      </c>
      <c r="K358" s="7" t="s">
        <v>39</v>
      </c>
      <c r="L358" s="7">
        <v>4.28</v>
      </c>
    </row>
    <row r="359" spans="1:12" ht="57" x14ac:dyDescent="0.2">
      <c r="A359" s="6" t="s">
        <v>641</v>
      </c>
      <c r="B359" s="7" t="s">
        <v>642</v>
      </c>
      <c r="C359" s="7" t="s">
        <v>855</v>
      </c>
      <c r="D359" s="7" t="s">
        <v>27</v>
      </c>
      <c r="E359" s="7" t="s">
        <v>195</v>
      </c>
      <c r="F359" s="7" t="s">
        <v>133</v>
      </c>
      <c r="G359" s="155" t="s">
        <v>644</v>
      </c>
      <c r="H359" s="7" t="s">
        <v>27</v>
      </c>
      <c r="I359" s="7" t="s">
        <v>136</v>
      </c>
      <c r="J359" s="153" t="s">
        <v>856</v>
      </c>
      <c r="K359" s="7" t="s">
        <v>18</v>
      </c>
      <c r="L359" s="7">
        <v>4.1100000000000003</v>
      </c>
    </row>
    <row r="360" spans="1:12" ht="128" x14ac:dyDescent="0.2">
      <c r="A360" s="6" t="s">
        <v>641</v>
      </c>
      <c r="B360" s="7" t="s">
        <v>642</v>
      </c>
      <c r="C360" s="7" t="s">
        <v>779</v>
      </c>
      <c r="D360" s="7" t="s">
        <v>27</v>
      </c>
      <c r="E360" s="7" t="s">
        <v>132</v>
      </c>
      <c r="F360" s="155" t="s">
        <v>644</v>
      </c>
      <c r="G360" s="7" t="s">
        <v>133</v>
      </c>
      <c r="H360" s="7" t="s">
        <v>27</v>
      </c>
      <c r="I360" s="7" t="s">
        <v>136</v>
      </c>
      <c r="J360" s="152" t="s">
        <v>857</v>
      </c>
      <c r="K360" s="7" t="s">
        <v>18</v>
      </c>
      <c r="L360" s="7">
        <v>1.46</v>
      </c>
    </row>
    <row r="361" spans="1:12" ht="57" x14ac:dyDescent="0.2">
      <c r="A361" s="6" t="s">
        <v>641</v>
      </c>
      <c r="B361" s="7" t="s">
        <v>642</v>
      </c>
      <c r="C361" s="7" t="s">
        <v>858</v>
      </c>
      <c r="D361" s="7" t="s">
        <v>27</v>
      </c>
      <c r="E361" s="7" t="s">
        <v>195</v>
      </c>
      <c r="F361" s="7" t="s">
        <v>133</v>
      </c>
      <c r="G361" s="155" t="s">
        <v>644</v>
      </c>
      <c r="H361" s="7" t="s">
        <v>27</v>
      </c>
      <c r="I361" s="7" t="s">
        <v>136</v>
      </c>
      <c r="J361" s="79" t="s">
        <v>859</v>
      </c>
      <c r="K361" s="7" t="s">
        <v>18</v>
      </c>
      <c r="L361" s="7">
        <v>3.18</v>
      </c>
    </row>
    <row r="362" spans="1:12" x14ac:dyDescent="0.2">
      <c r="A362" s="6" t="s">
        <v>641</v>
      </c>
      <c r="B362" s="7" t="s">
        <v>642</v>
      </c>
      <c r="C362" s="7" t="s">
        <v>860</v>
      </c>
      <c r="D362" s="7" t="s">
        <v>27</v>
      </c>
      <c r="E362" s="7" t="s">
        <v>132</v>
      </c>
      <c r="F362" s="155" t="s">
        <v>644</v>
      </c>
      <c r="G362" s="7" t="s">
        <v>133</v>
      </c>
      <c r="H362" s="7" t="s">
        <v>27</v>
      </c>
      <c r="I362" s="7" t="s">
        <v>136</v>
      </c>
      <c r="J362" s="153" t="s">
        <v>861</v>
      </c>
      <c r="K362" s="7" t="s">
        <v>18</v>
      </c>
      <c r="L362" s="7">
        <v>0.93</v>
      </c>
    </row>
    <row r="363" spans="1:12" ht="71" x14ac:dyDescent="0.2">
      <c r="A363" s="6" t="s">
        <v>641</v>
      </c>
      <c r="B363" s="7" t="s">
        <v>642</v>
      </c>
      <c r="C363" s="7" t="s">
        <v>862</v>
      </c>
      <c r="D363" s="7" t="s">
        <v>27</v>
      </c>
      <c r="E363" s="7" t="s">
        <v>195</v>
      </c>
      <c r="F363" s="7" t="s">
        <v>133</v>
      </c>
      <c r="G363" s="155" t="s">
        <v>644</v>
      </c>
      <c r="H363" s="7" t="s">
        <v>27</v>
      </c>
      <c r="I363" s="7" t="s">
        <v>136</v>
      </c>
      <c r="J363" s="79" t="s">
        <v>863</v>
      </c>
      <c r="K363" s="7" t="s">
        <v>18</v>
      </c>
      <c r="L363" s="7">
        <v>2.7</v>
      </c>
    </row>
    <row r="364" spans="1:12" x14ac:dyDescent="0.2">
      <c r="A364" s="6" t="s">
        <v>641</v>
      </c>
      <c r="B364" s="7" t="s">
        <v>642</v>
      </c>
      <c r="C364" s="7" t="s">
        <v>864</v>
      </c>
      <c r="D364" s="7" t="s">
        <v>27</v>
      </c>
      <c r="E364" s="7" t="s">
        <v>132</v>
      </c>
      <c r="F364" s="155" t="s">
        <v>644</v>
      </c>
      <c r="G364" s="7" t="s">
        <v>133</v>
      </c>
      <c r="H364" s="7" t="s">
        <v>27</v>
      </c>
      <c r="I364" s="7" t="s">
        <v>136</v>
      </c>
      <c r="J364" s="153" t="s">
        <v>865</v>
      </c>
      <c r="K364" s="7" t="s">
        <v>18</v>
      </c>
      <c r="L364" s="7">
        <v>1.04</v>
      </c>
    </row>
    <row r="365" spans="1:12" ht="57" x14ac:dyDescent="0.2">
      <c r="A365" s="6" t="s">
        <v>641</v>
      </c>
      <c r="B365" s="7" t="s">
        <v>642</v>
      </c>
      <c r="C365" s="7" t="s">
        <v>866</v>
      </c>
      <c r="D365" s="7" t="s">
        <v>27</v>
      </c>
      <c r="E365" s="7" t="s">
        <v>195</v>
      </c>
      <c r="F365" s="7" t="s">
        <v>133</v>
      </c>
      <c r="G365" s="155" t="s">
        <v>644</v>
      </c>
      <c r="H365" s="7" t="s">
        <v>27</v>
      </c>
      <c r="I365" s="7" t="s">
        <v>136</v>
      </c>
      <c r="J365" s="153" t="s">
        <v>867</v>
      </c>
      <c r="K365" s="7" t="s">
        <v>39</v>
      </c>
      <c r="L365" s="7">
        <v>2.06</v>
      </c>
    </row>
    <row r="366" spans="1:12" ht="57" x14ac:dyDescent="0.2">
      <c r="A366" s="6" t="s">
        <v>641</v>
      </c>
      <c r="B366" s="7" t="s">
        <v>642</v>
      </c>
      <c r="C366" s="7" t="s">
        <v>868</v>
      </c>
      <c r="D366" s="7" t="s">
        <v>27</v>
      </c>
      <c r="E366" s="7" t="s">
        <v>132</v>
      </c>
      <c r="F366" s="155" t="s">
        <v>644</v>
      </c>
      <c r="G366" s="7" t="s">
        <v>133</v>
      </c>
      <c r="H366" s="7" t="s">
        <v>27</v>
      </c>
      <c r="I366" s="7" t="s">
        <v>136</v>
      </c>
      <c r="J366" s="79" t="s">
        <v>869</v>
      </c>
      <c r="K366" s="7" t="s">
        <v>18</v>
      </c>
      <c r="L366" s="7">
        <v>1.1000000000000001</v>
      </c>
    </row>
    <row r="367" spans="1:12" ht="71" x14ac:dyDescent="0.2">
      <c r="A367" s="6" t="s">
        <v>641</v>
      </c>
      <c r="B367" s="7" t="s">
        <v>642</v>
      </c>
      <c r="C367" s="7" t="s">
        <v>870</v>
      </c>
      <c r="D367" s="7" t="s">
        <v>27</v>
      </c>
      <c r="E367" s="7" t="s">
        <v>195</v>
      </c>
      <c r="F367" s="7" t="s">
        <v>133</v>
      </c>
      <c r="G367" s="155" t="s">
        <v>644</v>
      </c>
      <c r="H367" s="7" t="s">
        <v>27</v>
      </c>
      <c r="I367" s="7" t="s">
        <v>136</v>
      </c>
      <c r="J367" s="79" t="s">
        <v>871</v>
      </c>
      <c r="K367" s="7" t="s">
        <v>18</v>
      </c>
      <c r="L367" s="7">
        <v>4.3099999999999996</v>
      </c>
    </row>
    <row r="368" spans="1:12" ht="29" x14ac:dyDescent="0.2">
      <c r="A368" s="6" t="s">
        <v>641</v>
      </c>
      <c r="B368" s="7" t="s">
        <v>642</v>
      </c>
      <c r="C368" s="7" t="s">
        <v>872</v>
      </c>
      <c r="D368" s="7" t="s">
        <v>27</v>
      </c>
      <c r="E368" s="7" t="s">
        <v>132</v>
      </c>
      <c r="F368" s="155" t="s">
        <v>644</v>
      </c>
      <c r="G368" s="7" t="s">
        <v>133</v>
      </c>
      <c r="H368" s="7" t="s">
        <v>27</v>
      </c>
      <c r="I368" s="7" t="s">
        <v>136</v>
      </c>
      <c r="J368" s="79" t="s">
        <v>873</v>
      </c>
      <c r="K368" s="7" t="s">
        <v>18</v>
      </c>
      <c r="L368" s="7">
        <v>1.43</v>
      </c>
    </row>
    <row r="369" spans="1:12" ht="71" x14ac:dyDescent="0.2">
      <c r="A369" s="6" t="s">
        <v>641</v>
      </c>
      <c r="B369" s="7" t="s">
        <v>642</v>
      </c>
      <c r="C369" s="7" t="s">
        <v>874</v>
      </c>
      <c r="D369" s="7" t="s">
        <v>27</v>
      </c>
      <c r="E369" s="7" t="s">
        <v>195</v>
      </c>
      <c r="F369" s="7" t="s">
        <v>133</v>
      </c>
      <c r="G369" s="155" t="s">
        <v>644</v>
      </c>
      <c r="H369" s="7" t="s">
        <v>27</v>
      </c>
      <c r="I369" s="7" t="s">
        <v>136</v>
      </c>
      <c r="J369" s="79" t="s">
        <v>875</v>
      </c>
      <c r="K369" s="7" t="s">
        <v>18</v>
      </c>
      <c r="L369" s="7">
        <v>3.35</v>
      </c>
    </row>
    <row r="370" spans="1:12" ht="64" x14ac:dyDescent="0.2">
      <c r="A370" s="6" t="s">
        <v>641</v>
      </c>
      <c r="B370" s="7" t="s">
        <v>642</v>
      </c>
      <c r="C370" s="7" t="s">
        <v>876</v>
      </c>
      <c r="D370" s="7" t="s">
        <v>27</v>
      </c>
      <c r="E370" s="7" t="s">
        <v>132</v>
      </c>
      <c r="F370" s="155" t="s">
        <v>644</v>
      </c>
      <c r="G370" s="7" t="s">
        <v>133</v>
      </c>
      <c r="H370" s="7" t="s">
        <v>27</v>
      </c>
      <c r="I370" s="7" t="s">
        <v>136</v>
      </c>
      <c r="J370" s="152" t="s">
        <v>877</v>
      </c>
      <c r="K370" s="7" t="s">
        <v>18</v>
      </c>
      <c r="L370" s="7">
        <v>1.66</v>
      </c>
    </row>
    <row r="371" spans="1:12" ht="43" x14ac:dyDescent="0.2">
      <c r="A371" s="6" t="s">
        <v>641</v>
      </c>
      <c r="B371" s="7" t="s">
        <v>642</v>
      </c>
      <c r="C371" s="7" t="s">
        <v>878</v>
      </c>
      <c r="D371" s="7" t="s">
        <v>27</v>
      </c>
      <c r="E371" s="7" t="s">
        <v>195</v>
      </c>
      <c r="F371" s="7" t="s">
        <v>133</v>
      </c>
      <c r="G371" s="155" t="s">
        <v>644</v>
      </c>
      <c r="H371" s="7" t="s">
        <v>27</v>
      </c>
      <c r="I371" s="7" t="s">
        <v>136</v>
      </c>
      <c r="J371" s="79" t="s">
        <v>879</v>
      </c>
      <c r="K371" s="7" t="s">
        <v>18</v>
      </c>
      <c r="L371" s="7">
        <v>1.55</v>
      </c>
    </row>
    <row r="372" spans="1:12" ht="71" x14ac:dyDescent="0.2">
      <c r="A372" s="6" t="s">
        <v>641</v>
      </c>
      <c r="B372" s="7" t="s">
        <v>642</v>
      </c>
      <c r="C372" s="7" t="s">
        <v>880</v>
      </c>
      <c r="D372" s="7" t="s">
        <v>27</v>
      </c>
      <c r="E372" s="7" t="s">
        <v>132</v>
      </c>
      <c r="F372" s="155" t="s">
        <v>644</v>
      </c>
      <c r="G372" s="7" t="s">
        <v>133</v>
      </c>
      <c r="H372" s="7" t="s">
        <v>27</v>
      </c>
      <c r="I372" s="7" t="s">
        <v>136</v>
      </c>
      <c r="J372" s="153" t="s">
        <v>881</v>
      </c>
      <c r="K372" s="7" t="s">
        <v>18</v>
      </c>
      <c r="L372" s="7">
        <v>3.08</v>
      </c>
    </row>
    <row r="373" spans="1:12" ht="43" x14ac:dyDescent="0.2">
      <c r="A373" s="6" t="s">
        <v>641</v>
      </c>
      <c r="B373" s="7" t="s">
        <v>642</v>
      </c>
      <c r="C373" s="7" t="s">
        <v>882</v>
      </c>
      <c r="D373" s="7" t="s">
        <v>27</v>
      </c>
      <c r="E373" s="7" t="s">
        <v>195</v>
      </c>
      <c r="F373" s="7" t="s">
        <v>133</v>
      </c>
      <c r="G373" s="155" t="s">
        <v>644</v>
      </c>
      <c r="H373" s="7" t="s">
        <v>27</v>
      </c>
      <c r="I373" s="7" t="s">
        <v>136</v>
      </c>
      <c r="J373" s="79" t="s">
        <v>883</v>
      </c>
      <c r="K373" s="7" t="s">
        <v>39</v>
      </c>
      <c r="L373" s="7">
        <v>2.93</v>
      </c>
    </row>
    <row r="374" spans="1:12" ht="57" x14ac:dyDescent="0.2">
      <c r="A374" s="6" t="s">
        <v>641</v>
      </c>
      <c r="B374" s="7" t="s">
        <v>642</v>
      </c>
      <c r="C374" s="7" t="s">
        <v>884</v>
      </c>
      <c r="D374" s="7" t="s">
        <v>27</v>
      </c>
      <c r="E374" s="7" t="s">
        <v>132</v>
      </c>
      <c r="F374" s="155" t="s">
        <v>644</v>
      </c>
      <c r="G374" s="7" t="s">
        <v>133</v>
      </c>
      <c r="H374" s="7" t="s">
        <v>27</v>
      </c>
      <c r="I374" s="7" t="s">
        <v>136</v>
      </c>
      <c r="J374" s="79" t="s">
        <v>885</v>
      </c>
      <c r="K374" s="7" t="s">
        <v>39</v>
      </c>
      <c r="L374" s="7">
        <v>3.65</v>
      </c>
    </row>
    <row r="375" spans="1:12" ht="71" x14ac:dyDescent="0.2">
      <c r="A375" s="6" t="s">
        <v>641</v>
      </c>
      <c r="B375" s="7" t="s">
        <v>642</v>
      </c>
      <c r="C375" s="7" t="s">
        <v>886</v>
      </c>
      <c r="D375" s="7" t="s">
        <v>27</v>
      </c>
      <c r="E375" s="7" t="s">
        <v>195</v>
      </c>
      <c r="F375" s="7" t="s">
        <v>133</v>
      </c>
      <c r="G375" s="155" t="s">
        <v>644</v>
      </c>
      <c r="H375" s="7" t="s">
        <v>27</v>
      </c>
      <c r="I375" s="7" t="s">
        <v>136</v>
      </c>
      <c r="J375" s="79" t="s">
        <v>887</v>
      </c>
      <c r="K375" s="7" t="s">
        <v>39</v>
      </c>
      <c r="L375" s="7">
        <v>2.6</v>
      </c>
    </row>
    <row r="376" spans="1:12" ht="71" x14ac:dyDescent="0.2">
      <c r="A376" s="6" t="s">
        <v>641</v>
      </c>
      <c r="B376" s="7" t="s">
        <v>642</v>
      </c>
      <c r="C376" s="7" t="s">
        <v>888</v>
      </c>
      <c r="D376" s="7" t="s">
        <v>27</v>
      </c>
      <c r="E376" s="7" t="s">
        <v>132</v>
      </c>
      <c r="F376" s="155" t="s">
        <v>644</v>
      </c>
      <c r="G376" s="7" t="s">
        <v>133</v>
      </c>
      <c r="H376" s="7" t="s">
        <v>27</v>
      </c>
      <c r="I376" s="7" t="s">
        <v>136</v>
      </c>
      <c r="J376" s="153" t="s">
        <v>889</v>
      </c>
      <c r="K376" s="7" t="s">
        <v>18</v>
      </c>
      <c r="L376" s="7">
        <v>2.35</v>
      </c>
    </row>
    <row r="377" spans="1:12" ht="64" x14ac:dyDescent="0.2">
      <c r="A377" s="6" t="s">
        <v>641</v>
      </c>
      <c r="B377" s="7" t="s">
        <v>642</v>
      </c>
      <c r="C377" s="7" t="s">
        <v>890</v>
      </c>
      <c r="D377" s="7" t="s">
        <v>27</v>
      </c>
      <c r="E377" s="7" t="s">
        <v>195</v>
      </c>
      <c r="F377" s="7" t="s">
        <v>133</v>
      </c>
      <c r="G377" s="155" t="s">
        <v>644</v>
      </c>
      <c r="H377" s="7" t="s">
        <v>27</v>
      </c>
      <c r="I377" s="7" t="s">
        <v>136</v>
      </c>
      <c r="J377" s="152" t="s">
        <v>891</v>
      </c>
      <c r="K377" s="7" t="s">
        <v>18</v>
      </c>
      <c r="L377" s="7">
        <v>2.4500000000000002</v>
      </c>
    </row>
    <row r="378" spans="1:12" ht="57" x14ac:dyDescent="0.2">
      <c r="A378" s="6" t="s">
        <v>641</v>
      </c>
      <c r="B378" s="7" t="s">
        <v>642</v>
      </c>
      <c r="C378" s="7" t="s">
        <v>892</v>
      </c>
      <c r="D378" s="7" t="s">
        <v>27</v>
      </c>
      <c r="E378" s="7" t="s">
        <v>132</v>
      </c>
      <c r="F378" s="155" t="s">
        <v>644</v>
      </c>
      <c r="G378" s="7" t="s">
        <v>133</v>
      </c>
      <c r="H378" s="7" t="s">
        <v>27</v>
      </c>
      <c r="I378" s="7" t="s">
        <v>136</v>
      </c>
      <c r="J378" s="79" t="s">
        <v>893</v>
      </c>
      <c r="K378" s="7" t="s">
        <v>39</v>
      </c>
      <c r="L378" s="7">
        <v>4.4800000000000004</v>
      </c>
    </row>
    <row r="379" spans="1:12" x14ac:dyDescent="0.2">
      <c r="A379" s="6" t="s">
        <v>641</v>
      </c>
      <c r="B379" s="7" t="s">
        <v>642</v>
      </c>
      <c r="C379" s="7" t="s">
        <v>894</v>
      </c>
      <c r="D379" s="7" t="s">
        <v>27</v>
      </c>
      <c r="E379" s="7" t="s">
        <v>195</v>
      </c>
      <c r="F379" s="7" t="s">
        <v>133</v>
      </c>
      <c r="G379" s="155" t="s">
        <v>644</v>
      </c>
      <c r="H379" s="7" t="s">
        <v>27</v>
      </c>
      <c r="I379" s="7" t="s">
        <v>136</v>
      </c>
      <c r="J379" s="79" t="s">
        <v>895</v>
      </c>
      <c r="K379" s="7" t="s">
        <v>18</v>
      </c>
      <c r="L379" s="7">
        <v>1.28</v>
      </c>
    </row>
    <row r="380" spans="1:12" ht="29" x14ac:dyDescent="0.2">
      <c r="A380" s="6" t="s">
        <v>641</v>
      </c>
      <c r="B380" s="7" t="s">
        <v>642</v>
      </c>
      <c r="C380" s="7" t="s">
        <v>896</v>
      </c>
      <c r="D380" s="7" t="s">
        <v>27</v>
      </c>
      <c r="E380" s="7" t="s">
        <v>132</v>
      </c>
      <c r="F380" s="155" t="s">
        <v>644</v>
      </c>
      <c r="G380" s="7" t="s">
        <v>133</v>
      </c>
      <c r="H380" s="7" t="s">
        <v>27</v>
      </c>
      <c r="I380" s="7" t="s">
        <v>136</v>
      </c>
      <c r="J380" s="79" t="s">
        <v>897</v>
      </c>
      <c r="K380" s="7" t="s">
        <v>39</v>
      </c>
      <c r="L380" s="7">
        <v>2.86</v>
      </c>
    </row>
    <row r="381" spans="1:12" ht="29" x14ac:dyDescent="0.2">
      <c r="A381" s="6" t="s">
        <v>641</v>
      </c>
      <c r="B381" s="7" t="s">
        <v>642</v>
      </c>
      <c r="C381" s="7" t="s">
        <v>898</v>
      </c>
      <c r="D381" s="7" t="s">
        <v>27</v>
      </c>
      <c r="E381" s="7" t="s">
        <v>195</v>
      </c>
      <c r="F381" s="7" t="s">
        <v>133</v>
      </c>
      <c r="G381" s="155" t="s">
        <v>644</v>
      </c>
      <c r="H381" s="7" t="s">
        <v>27</v>
      </c>
      <c r="I381" s="7" t="s">
        <v>136</v>
      </c>
      <c r="J381" s="79" t="s">
        <v>899</v>
      </c>
      <c r="K381" s="7" t="s">
        <v>18</v>
      </c>
      <c r="L381" s="7">
        <v>1.6</v>
      </c>
    </row>
    <row r="382" spans="1:12" ht="29" x14ac:dyDescent="0.2">
      <c r="A382" s="6" t="s">
        <v>641</v>
      </c>
      <c r="B382" s="7" t="s">
        <v>642</v>
      </c>
      <c r="C382" s="7" t="s">
        <v>900</v>
      </c>
      <c r="D382" s="7" t="s">
        <v>27</v>
      </c>
      <c r="E382" s="7" t="s">
        <v>132</v>
      </c>
      <c r="F382" s="155" t="s">
        <v>644</v>
      </c>
      <c r="G382" s="7" t="s">
        <v>133</v>
      </c>
      <c r="H382" s="7" t="s">
        <v>27</v>
      </c>
      <c r="I382" s="7" t="s">
        <v>136</v>
      </c>
      <c r="J382" s="79" t="s">
        <v>901</v>
      </c>
      <c r="K382" s="7" t="s">
        <v>18</v>
      </c>
      <c r="L382" s="7">
        <v>2.48</v>
      </c>
    </row>
    <row r="383" spans="1:12" ht="57" x14ac:dyDescent="0.2">
      <c r="A383" s="6" t="s">
        <v>641</v>
      </c>
      <c r="B383" s="7" t="s">
        <v>642</v>
      </c>
      <c r="C383" s="7" t="s">
        <v>902</v>
      </c>
      <c r="D383" s="7" t="s">
        <v>27</v>
      </c>
      <c r="E383" s="7" t="s">
        <v>195</v>
      </c>
      <c r="F383" s="7" t="s">
        <v>133</v>
      </c>
      <c r="G383" s="155" t="s">
        <v>644</v>
      </c>
      <c r="H383" s="7" t="s">
        <v>27</v>
      </c>
      <c r="I383" s="7" t="s">
        <v>136</v>
      </c>
      <c r="J383" s="79" t="s">
        <v>903</v>
      </c>
      <c r="K383" s="7" t="s">
        <v>18</v>
      </c>
      <c r="L383" s="7">
        <v>2.86</v>
      </c>
    </row>
    <row r="384" spans="1:12" ht="57" x14ac:dyDescent="0.2">
      <c r="A384" s="6" t="s">
        <v>641</v>
      </c>
      <c r="B384" s="7" t="s">
        <v>642</v>
      </c>
      <c r="C384" s="7" t="s">
        <v>904</v>
      </c>
      <c r="D384" s="7" t="s">
        <v>27</v>
      </c>
      <c r="E384" s="7" t="s">
        <v>132</v>
      </c>
      <c r="F384" s="155" t="s">
        <v>644</v>
      </c>
      <c r="G384" s="7" t="s">
        <v>133</v>
      </c>
      <c r="H384" s="7" t="s">
        <v>27</v>
      </c>
      <c r="I384" s="7" t="s">
        <v>136</v>
      </c>
      <c r="J384" s="79" t="s">
        <v>905</v>
      </c>
      <c r="K384" s="7" t="s">
        <v>39</v>
      </c>
      <c r="L384" s="7">
        <v>3.15</v>
      </c>
    </row>
    <row r="385" spans="1:12" ht="43" x14ac:dyDescent="0.2">
      <c r="A385" s="6" t="s">
        <v>641</v>
      </c>
      <c r="B385" s="7" t="s">
        <v>642</v>
      </c>
      <c r="C385" s="7" t="s">
        <v>906</v>
      </c>
      <c r="D385" s="7" t="s">
        <v>27</v>
      </c>
      <c r="E385" s="7" t="s">
        <v>195</v>
      </c>
      <c r="F385" s="7" t="s">
        <v>133</v>
      </c>
      <c r="G385" s="155" t="s">
        <v>644</v>
      </c>
      <c r="H385" s="7" t="s">
        <v>27</v>
      </c>
      <c r="I385" s="7" t="s">
        <v>136</v>
      </c>
      <c r="J385" s="153" t="s">
        <v>907</v>
      </c>
      <c r="K385" s="7" t="s">
        <v>39</v>
      </c>
      <c r="L385" s="7">
        <v>2.25</v>
      </c>
    </row>
    <row r="386" spans="1:12" x14ac:dyDescent="0.2">
      <c r="A386" s="6" t="s">
        <v>641</v>
      </c>
      <c r="B386" s="7" t="s">
        <v>642</v>
      </c>
      <c r="C386" s="7" t="s">
        <v>827</v>
      </c>
      <c r="D386" s="7" t="s">
        <v>27</v>
      </c>
      <c r="E386" s="7" t="s">
        <v>132</v>
      </c>
      <c r="F386" s="155" t="s">
        <v>644</v>
      </c>
      <c r="G386" s="7" t="s">
        <v>133</v>
      </c>
      <c r="H386" s="7" t="s">
        <v>27</v>
      </c>
      <c r="I386" s="7" t="s">
        <v>136</v>
      </c>
      <c r="J386" s="153" t="s">
        <v>908</v>
      </c>
      <c r="K386" s="7" t="s">
        <v>18</v>
      </c>
      <c r="L386" s="7">
        <v>0.74</v>
      </c>
    </row>
    <row r="387" spans="1:12" ht="29" x14ac:dyDescent="0.2">
      <c r="A387" s="6" t="s">
        <v>641</v>
      </c>
      <c r="B387" s="7" t="s">
        <v>642</v>
      </c>
      <c r="C387" s="7" t="s">
        <v>909</v>
      </c>
      <c r="D387" s="7" t="s">
        <v>27</v>
      </c>
      <c r="E387" s="7" t="s">
        <v>195</v>
      </c>
      <c r="F387" s="7" t="s">
        <v>133</v>
      </c>
      <c r="G387" s="155" t="s">
        <v>644</v>
      </c>
      <c r="H387" s="7" t="s">
        <v>27</v>
      </c>
      <c r="I387" s="7" t="s">
        <v>136</v>
      </c>
      <c r="J387" s="79" t="s">
        <v>910</v>
      </c>
      <c r="K387" s="7" t="s">
        <v>18</v>
      </c>
      <c r="L387" s="7">
        <v>1.1599999999999999</v>
      </c>
    </row>
    <row r="388" spans="1:12" ht="29" x14ac:dyDescent="0.2">
      <c r="A388" s="6" t="s">
        <v>641</v>
      </c>
      <c r="B388" s="7" t="s">
        <v>642</v>
      </c>
      <c r="C388" s="7" t="s">
        <v>911</v>
      </c>
      <c r="D388" s="7" t="s">
        <v>27</v>
      </c>
      <c r="E388" s="7" t="s">
        <v>132</v>
      </c>
      <c r="F388" s="155" t="s">
        <v>644</v>
      </c>
      <c r="G388" s="7" t="s">
        <v>133</v>
      </c>
      <c r="H388" s="7" t="s">
        <v>27</v>
      </c>
      <c r="I388" s="7" t="s">
        <v>136</v>
      </c>
      <c r="J388" s="153" t="s">
        <v>912</v>
      </c>
      <c r="K388" s="7" t="s">
        <v>18</v>
      </c>
      <c r="L388" s="7">
        <v>1.26</v>
      </c>
    </row>
    <row r="389" spans="1:12" ht="43" x14ac:dyDescent="0.2">
      <c r="A389" s="6" t="s">
        <v>641</v>
      </c>
      <c r="B389" s="7" t="s">
        <v>642</v>
      </c>
      <c r="C389" s="7" t="s">
        <v>913</v>
      </c>
      <c r="D389" s="7" t="s">
        <v>27</v>
      </c>
      <c r="E389" s="7" t="s">
        <v>195</v>
      </c>
      <c r="F389" s="7" t="s">
        <v>133</v>
      </c>
      <c r="G389" s="155" t="s">
        <v>644</v>
      </c>
      <c r="H389" s="7" t="s">
        <v>27</v>
      </c>
      <c r="I389" s="7" t="s">
        <v>136</v>
      </c>
      <c r="J389" s="79" t="s">
        <v>914</v>
      </c>
      <c r="K389" s="7" t="s">
        <v>18</v>
      </c>
      <c r="L389" s="7">
        <v>2.0099999999999998</v>
      </c>
    </row>
    <row r="390" spans="1:12" ht="57" x14ac:dyDescent="0.2">
      <c r="A390" s="6" t="s">
        <v>641</v>
      </c>
      <c r="B390" s="7" t="s">
        <v>642</v>
      </c>
      <c r="C390" s="7" t="s">
        <v>915</v>
      </c>
      <c r="D390" s="7" t="s">
        <v>27</v>
      </c>
      <c r="E390" s="7" t="s">
        <v>132</v>
      </c>
      <c r="F390" s="155" t="s">
        <v>644</v>
      </c>
      <c r="G390" s="7" t="s">
        <v>133</v>
      </c>
      <c r="H390" s="7" t="s">
        <v>27</v>
      </c>
      <c r="I390" s="7" t="s">
        <v>136</v>
      </c>
      <c r="J390" s="79" t="s">
        <v>916</v>
      </c>
      <c r="K390" s="7" t="s">
        <v>18</v>
      </c>
      <c r="L390" s="7">
        <v>4.3</v>
      </c>
    </row>
    <row r="391" spans="1:12" ht="29" x14ac:dyDescent="0.2">
      <c r="A391" s="6" t="s">
        <v>641</v>
      </c>
      <c r="B391" s="7" t="s">
        <v>642</v>
      </c>
      <c r="C391" s="7" t="s">
        <v>917</v>
      </c>
      <c r="D391" s="7" t="s">
        <v>27</v>
      </c>
      <c r="E391" s="7" t="s">
        <v>195</v>
      </c>
      <c r="F391" s="7" t="s">
        <v>133</v>
      </c>
      <c r="G391" s="155" t="s">
        <v>644</v>
      </c>
      <c r="H391" s="7" t="s">
        <v>27</v>
      </c>
      <c r="I391" s="7" t="s">
        <v>136</v>
      </c>
      <c r="J391" s="153" t="s">
        <v>918</v>
      </c>
      <c r="K391" s="7" t="s">
        <v>18</v>
      </c>
      <c r="L391" s="7">
        <v>1.55</v>
      </c>
    </row>
    <row r="392" spans="1:12" ht="85" x14ac:dyDescent="0.2">
      <c r="A392" s="6" t="s">
        <v>641</v>
      </c>
      <c r="B392" s="7" t="s">
        <v>642</v>
      </c>
      <c r="C392" s="7" t="s">
        <v>919</v>
      </c>
      <c r="D392" s="7" t="s">
        <v>27</v>
      </c>
      <c r="E392" s="7" t="s">
        <v>132</v>
      </c>
      <c r="F392" s="155" t="s">
        <v>644</v>
      </c>
      <c r="G392" s="7" t="s">
        <v>133</v>
      </c>
      <c r="H392" s="7" t="s">
        <v>27</v>
      </c>
      <c r="I392" s="7" t="s">
        <v>136</v>
      </c>
      <c r="J392" s="79" t="s">
        <v>920</v>
      </c>
      <c r="K392" s="7" t="s">
        <v>39</v>
      </c>
      <c r="L392" s="7">
        <v>2.15</v>
      </c>
    </row>
    <row r="393" spans="1:12" ht="71" x14ac:dyDescent="0.2">
      <c r="A393" s="6" t="s">
        <v>641</v>
      </c>
      <c r="B393" s="7" t="s">
        <v>642</v>
      </c>
      <c r="C393" s="7" t="s">
        <v>921</v>
      </c>
      <c r="D393" s="7" t="s">
        <v>27</v>
      </c>
      <c r="E393" s="7" t="s">
        <v>195</v>
      </c>
      <c r="F393" s="7" t="s">
        <v>133</v>
      </c>
      <c r="G393" s="155" t="s">
        <v>644</v>
      </c>
      <c r="H393" s="7" t="s">
        <v>27</v>
      </c>
      <c r="I393" s="7" t="s">
        <v>136</v>
      </c>
      <c r="J393" s="153" t="s">
        <v>922</v>
      </c>
      <c r="K393" s="7" t="s">
        <v>18</v>
      </c>
      <c r="L393" s="7">
        <v>3.93</v>
      </c>
    </row>
    <row r="394" spans="1:12" ht="80" x14ac:dyDescent="0.2">
      <c r="A394" s="6" t="s">
        <v>641</v>
      </c>
      <c r="B394" s="7" t="s">
        <v>642</v>
      </c>
      <c r="C394" s="7" t="s">
        <v>923</v>
      </c>
      <c r="D394" s="7" t="s">
        <v>27</v>
      </c>
      <c r="E394" s="7" t="s">
        <v>132</v>
      </c>
      <c r="F394" s="155" t="s">
        <v>644</v>
      </c>
      <c r="G394" s="7" t="s">
        <v>133</v>
      </c>
      <c r="H394" s="7" t="s">
        <v>27</v>
      </c>
      <c r="I394" s="7" t="s">
        <v>136</v>
      </c>
      <c r="J394" s="152" t="s">
        <v>924</v>
      </c>
      <c r="K394" s="7" t="s">
        <v>18</v>
      </c>
      <c r="L394" s="7">
        <v>1.6</v>
      </c>
    </row>
    <row r="395" spans="1:12" ht="43" x14ac:dyDescent="0.2">
      <c r="A395" s="6" t="s">
        <v>641</v>
      </c>
      <c r="B395" s="7" t="s">
        <v>642</v>
      </c>
      <c r="C395" s="7" t="s">
        <v>925</v>
      </c>
      <c r="D395" s="7" t="s">
        <v>27</v>
      </c>
      <c r="E395" s="7" t="s">
        <v>195</v>
      </c>
      <c r="F395" s="7" t="s">
        <v>133</v>
      </c>
      <c r="G395" s="155" t="s">
        <v>644</v>
      </c>
      <c r="H395" s="7" t="s">
        <v>27</v>
      </c>
      <c r="I395" s="7" t="s">
        <v>136</v>
      </c>
      <c r="J395" s="79" t="s">
        <v>926</v>
      </c>
      <c r="K395" s="7" t="s">
        <v>39</v>
      </c>
      <c r="L395" s="7">
        <v>3.35</v>
      </c>
    </row>
    <row r="396" spans="1:12" ht="29" x14ac:dyDescent="0.2">
      <c r="A396" s="6" t="s">
        <v>641</v>
      </c>
      <c r="B396" s="7" t="s">
        <v>642</v>
      </c>
      <c r="C396" s="7" t="s">
        <v>927</v>
      </c>
      <c r="D396" s="7" t="s">
        <v>27</v>
      </c>
      <c r="E396" s="7" t="s">
        <v>132</v>
      </c>
      <c r="F396" s="155" t="s">
        <v>644</v>
      </c>
      <c r="G396" s="7" t="s">
        <v>133</v>
      </c>
      <c r="H396" s="7" t="s">
        <v>27</v>
      </c>
      <c r="I396" s="7" t="s">
        <v>136</v>
      </c>
      <c r="J396" s="79" t="s">
        <v>928</v>
      </c>
      <c r="K396" s="7" t="s">
        <v>39</v>
      </c>
      <c r="L396" s="7">
        <v>1.53</v>
      </c>
    </row>
    <row r="397" spans="1:12" ht="43" x14ac:dyDescent="0.2">
      <c r="A397" s="6" t="s">
        <v>641</v>
      </c>
      <c r="B397" s="7" t="s">
        <v>642</v>
      </c>
      <c r="C397" s="7" t="s">
        <v>929</v>
      </c>
      <c r="D397" s="7" t="s">
        <v>27</v>
      </c>
      <c r="E397" s="7" t="s">
        <v>195</v>
      </c>
      <c r="F397" s="7" t="s">
        <v>133</v>
      </c>
      <c r="G397" s="155" t="s">
        <v>644</v>
      </c>
      <c r="H397" s="7" t="s">
        <v>27</v>
      </c>
      <c r="I397" s="7" t="s">
        <v>136</v>
      </c>
      <c r="J397" s="79" t="s">
        <v>930</v>
      </c>
      <c r="K397" s="7" t="s">
        <v>39</v>
      </c>
      <c r="L397" s="7">
        <v>1.83</v>
      </c>
    </row>
    <row r="398" spans="1:12" ht="57" x14ac:dyDescent="0.2">
      <c r="A398" s="6" t="s">
        <v>641</v>
      </c>
      <c r="B398" s="7" t="s">
        <v>642</v>
      </c>
      <c r="C398" s="7" t="s">
        <v>931</v>
      </c>
      <c r="D398" s="7" t="s">
        <v>27</v>
      </c>
      <c r="E398" s="7" t="s">
        <v>132</v>
      </c>
      <c r="F398" s="155" t="s">
        <v>644</v>
      </c>
      <c r="G398" s="7" t="s">
        <v>133</v>
      </c>
      <c r="H398" s="7" t="s">
        <v>27</v>
      </c>
      <c r="I398" s="7" t="s">
        <v>136</v>
      </c>
      <c r="J398" s="79" t="s">
        <v>932</v>
      </c>
      <c r="K398" s="7" t="s">
        <v>18</v>
      </c>
      <c r="L398" s="7">
        <v>1.53</v>
      </c>
    </row>
    <row r="399" spans="1:12" ht="71" x14ac:dyDescent="0.2">
      <c r="A399" s="6" t="s">
        <v>641</v>
      </c>
      <c r="B399" s="7" t="s">
        <v>642</v>
      </c>
      <c r="C399" s="7" t="s">
        <v>933</v>
      </c>
      <c r="D399" s="7" t="s">
        <v>27</v>
      </c>
      <c r="E399" s="7" t="s">
        <v>195</v>
      </c>
      <c r="F399" s="7" t="s">
        <v>133</v>
      </c>
      <c r="G399" s="155" t="s">
        <v>644</v>
      </c>
      <c r="H399" s="7" t="s">
        <v>27</v>
      </c>
      <c r="I399" s="7" t="s">
        <v>136</v>
      </c>
      <c r="J399" s="153" t="s">
        <v>934</v>
      </c>
      <c r="K399" s="7" t="s">
        <v>18</v>
      </c>
      <c r="L399" s="7">
        <v>2.4300000000000002</v>
      </c>
    </row>
    <row r="400" spans="1:12" ht="43" x14ac:dyDescent="0.2">
      <c r="A400" s="6" t="s">
        <v>641</v>
      </c>
      <c r="B400" s="7" t="s">
        <v>642</v>
      </c>
      <c r="C400" s="7" t="s">
        <v>935</v>
      </c>
      <c r="D400" s="7" t="s">
        <v>27</v>
      </c>
      <c r="E400" s="7" t="s">
        <v>132</v>
      </c>
      <c r="F400" s="155" t="s">
        <v>644</v>
      </c>
      <c r="G400" s="7" t="s">
        <v>133</v>
      </c>
      <c r="H400" s="7" t="s">
        <v>27</v>
      </c>
      <c r="I400" s="7" t="s">
        <v>136</v>
      </c>
      <c r="J400" s="153" t="s">
        <v>936</v>
      </c>
      <c r="K400" s="7" t="s">
        <v>18</v>
      </c>
      <c r="L400" s="7">
        <v>1.53</v>
      </c>
    </row>
    <row r="401" spans="1:12" ht="57" x14ac:dyDescent="0.2">
      <c r="A401" s="6" t="s">
        <v>641</v>
      </c>
      <c r="B401" s="7" t="s">
        <v>642</v>
      </c>
      <c r="C401" s="7" t="s">
        <v>937</v>
      </c>
      <c r="D401" s="7" t="s">
        <v>27</v>
      </c>
      <c r="E401" s="7" t="s">
        <v>195</v>
      </c>
      <c r="F401" s="7" t="s">
        <v>133</v>
      </c>
      <c r="G401" s="155" t="s">
        <v>644</v>
      </c>
      <c r="H401" s="7" t="s">
        <v>27</v>
      </c>
      <c r="I401" s="7" t="s">
        <v>136</v>
      </c>
      <c r="J401" s="79" t="s">
        <v>938</v>
      </c>
      <c r="K401" s="7" t="s">
        <v>18</v>
      </c>
      <c r="L401" s="7">
        <v>4.26</v>
      </c>
    </row>
    <row r="402" spans="1:12" ht="128" x14ac:dyDescent="0.2">
      <c r="A402" s="6" t="s">
        <v>641</v>
      </c>
      <c r="B402" s="7" t="s">
        <v>642</v>
      </c>
      <c r="C402" s="7" t="s">
        <v>939</v>
      </c>
      <c r="D402" s="7" t="s">
        <v>27</v>
      </c>
      <c r="E402" s="7" t="s">
        <v>132</v>
      </c>
      <c r="F402" s="155" t="s">
        <v>644</v>
      </c>
      <c r="G402" s="7" t="s">
        <v>133</v>
      </c>
      <c r="H402" s="7" t="s">
        <v>27</v>
      </c>
      <c r="I402" s="7" t="s">
        <v>136</v>
      </c>
      <c r="J402" s="152" t="s">
        <v>940</v>
      </c>
      <c r="K402" s="7" t="s">
        <v>18</v>
      </c>
      <c r="L402" s="7">
        <v>2.23</v>
      </c>
    </row>
    <row r="403" spans="1:12" ht="43" x14ac:dyDescent="0.2">
      <c r="A403" s="6" t="s">
        <v>641</v>
      </c>
      <c r="B403" s="7" t="s">
        <v>642</v>
      </c>
      <c r="C403" s="7" t="s">
        <v>941</v>
      </c>
      <c r="D403" s="7" t="s">
        <v>27</v>
      </c>
      <c r="E403" s="7" t="s">
        <v>195</v>
      </c>
      <c r="F403" s="7" t="s">
        <v>133</v>
      </c>
      <c r="G403" s="155" t="s">
        <v>644</v>
      </c>
      <c r="H403" s="7" t="s">
        <v>27</v>
      </c>
      <c r="I403" s="7" t="s">
        <v>136</v>
      </c>
      <c r="J403" s="79" t="s">
        <v>942</v>
      </c>
      <c r="K403" s="7" t="s">
        <v>39</v>
      </c>
      <c r="L403" s="7">
        <v>2.8</v>
      </c>
    </row>
    <row r="404" spans="1:12" ht="43" x14ac:dyDescent="0.2">
      <c r="A404" s="6" t="s">
        <v>641</v>
      </c>
      <c r="B404" s="7" t="s">
        <v>642</v>
      </c>
      <c r="C404" s="7" t="s">
        <v>943</v>
      </c>
      <c r="D404" s="7" t="s">
        <v>27</v>
      </c>
      <c r="E404" s="7" t="s">
        <v>132</v>
      </c>
      <c r="F404" s="155" t="s">
        <v>644</v>
      </c>
      <c r="G404" s="7" t="s">
        <v>133</v>
      </c>
      <c r="H404" s="7" t="s">
        <v>27</v>
      </c>
      <c r="I404" s="7" t="s">
        <v>136</v>
      </c>
      <c r="J404" s="153" t="s">
        <v>944</v>
      </c>
      <c r="K404" s="7" t="s">
        <v>18</v>
      </c>
      <c r="L404" s="7">
        <v>2.1800000000000002</v>
      </c>
    </row>
    <row r="405" spans="1:12" x14ac:dyDescent="0.2">
      <c r="A405" s="6" t="s">
        <v>641</v>
      </c>
      <c r="B405" s="7" t="s">
        <v>642</v>
      </c>
      <c r="C405" s="7" t="s">
        <v>945</v>
      </c>
      <c r="D405" s="7" t="s">
        <v>27</v>
      </c>
      <c r="E405" s="7" t="s">
        <v>195</v>
      </c>
      <c r="F405" s="7" t="s">
        <v>133</v>
      </c>
      <c r="G405" s="155" t="s">
        <v>644</v>
      </c>
      <c r="H405" s="7" t="s">
        <v>27</v>
      </c>
      <c r="I405" s="7" t="s">
        <v>136</v>
      </c>
      <c r="J405" s="79" t="s">
        <v>946</v>
      </c>
      <c r="K405" s="7" t="s">
        <v>39</v>
      </c>
      <c r="L405" s="7">
        <v>1.33</v>
      </c>
    </row>
    <row r="406" spans="1:12" ht="29" x14ac:dyDescent="0.2">
      <c r="A406" s="6" t="s">
        <v>641</v>
      </c>
      <c r="B406" s="7" t="s">
        <v>642</v>
      </c>
      <c r="C406" s="7" t="s">
        <v>947</v>
      </c>
      <c r="D406" s="7" t="s">
        <v>27</v>
      </c>
      <c r="E406" s="7" t="s">
        <v>132</v>
      </c>
      <c r="F406" s="155" t="s">
        <v>644</v>
      </c>
      <c r="G406" s="7" t="s">
        <v>133</v>
      </c>
      <c r="H406" s="7" t="s">
        <v>27</v>
      </c>
      <c r="I406" s="7" t="s">
        <v>136</v>
      </c>
      <c r="J406" s="79" t="s">
        <v>948</v>
      </c>
      <c r="K406" s="7" t="s">
        <v>39</v>
      </c>
      <c r="L406" s="7">
        <v>1.48</v>
      </c>
    </row>
    <row r="407" spans="1:12" ht="29" x14ac:dyDescent="0.2">
      <c r="A407" s="6" t="s">
        <v>641</v>
      </c>
      <c r="B407" s="7" t="s">
        <v>642</v>
      </c>
      <c r="C407" s="7" t="s">
        <v>949</v>
      </c>
      <c r="D407" s="7" t="s">
        <v>27</v>
      </c>
      <c r="E407" s="7" t="s">
        <v>195</v>
      </c>
      <c r="F407" s="7" t="s">
        <v>133</v>
      </c>
      <c r="G407" s="155" t="s">
        <v>644</v>
      </c>
      <c r="H407" s="7" t="s">
        <v>27</v>
      </c>
      <c r="I407" s="7" t="s">
        <v>136</v>
      </c>
      <c r="J407" s="79" t="s">
        <v>950</v>
      </c>
      <c r="K407" s="7" t="s">
        <v>39</v>
      </c>
      <c r="L407" s="7">
        <v>1.78</v>
      </c>
    </row>
    <row r="408" spans="1:12" ht="43" x14ac:dyDescent="0.2">
      <c r="A408" s="6" t="s">
        <v>641</v>
      </c>
      <c r="B408" s="7" t="s">
        <v>642</v>
      </c>
      <c r="C408" s="7" t="s">
        <v>951</v>
      </c>
      <c r="D408" s="7" t="s">
        <v>27</v>
      </c>
      <c r="E408" s="7" t="s">
        <v>132</v>
      </c>
      <c r="F408" s="155" t="s">
        <v>644</v>
      </c>
      <c r="G408" s="7" t="s">
        <v>133</v>
      </c>
      <c r="H408" s="7" t="s">
        <v>27</v>
      </c>
      <c r="I408" s="7" t="s">
        <v>136</v>
      </c>
      <c r="J408" s="79" t="s">
        <v>952</v>
      </c>
      <c r="K408" s="7" t="s">
        <v>39</v>
      </c>
      <c r="L408" s="7">
        <v>2.48</v>
      </c>
    </row>
    <row r="409" spans="1:12" ht="57" x14ac:dyDescent="0.2">
      <c r="A409" s="6" t="s">
        <v>641</v>
      </c>
      <c r="B409" s="7" t="s">
        <v>642</v>
      </c>
      <c r="C409" s="7" t="s">
        <v>953</v>
      </c>
      <c r="D409" s="7" t="s">
        <v>27</v>
      </c>
      <c r="E409" s="7" t="s">
        <v>195</v>
      </c>
      <c r="F409" s="7" t="s">
        <v>133</v>
      </c>
      <c r="G409" s="155" t="s">
        <v>644</v>
      </c>
      <c r="H409" s="7" t="s">
        <v>27</v>
      </c>
      <c r="I409" s="7" t="s">
        <v>136</v>
      </c>
      <c r="J409" s="79" t="s">
        <v>954</v>
      </c>
      <c r="K409" s="7" t="s">
        <v>18</v>
      </c>
      <c r="L409" s="7">
        <v>3.7</v>
      </c>
    </row>
    <row r="410" spans="1:12" ht="113" x14ac:dyDescent="0.2">
      <c r="A410" s="6" t="s">
        <v>641</v>
      </c>
      <c r="B410" s="7" t="s">
        <v>642</v>
      </c>
      <c r="C410" s="7" t="s">
        <v>955</v>
      </c>
      <c r="D410" s="7" t="s">
        <v>27</v>
      </c>
      <c r="E410" s="7" t="s">
        <v>132</v>
      </c>
      <c r="F410" s="155" t="s">
        <v>644</v>
      </c>
      <c r="G410" s="7" t="s">
        <v>133</v>
      </c>
      <c r="H410" s="7" t="s">
        <v>27</v>
      </c>
      <c r="I410" s="7" t="s">
        <v>136</v>
      </c>
      <c r="J410" s="79" t="s">
        <v>956</v>
      </c>
      <c r="K410" s="7" t="s">
        <v>18</v>
      </c>
      <c r="L410" s="7">
        <v>3.3</v>
      </c>
    </row>
    <row r="411" spans="1:12" ht="85" x14ac:dyDescent="0.2">
      <c r="A411" s="6" t="s">
        <v>641</v>
      </c>
      <c r="B411" s="7" t="s">
        <v>642</v>
      </c>
      <c r="C411" s="7" t="s">
        <v>957</v>
      </c>
      <c r="D411" s="7" t="s">
        <v>27</v>
      </c>
      <c r="E411" s="7" t="s">
        <v>195</v>
      </c>
      <c r="F411" s="7" t="s">
        <v>133</v>
      </c>
      <c r="G411" s="155" t="s">
        <v>644</v>
      </c>
      <c r="H411" s="7" t="s">
        <v>27</v>
      </c>
      <c r="I411" s="7" t="s">
        <v>136</v>
      </c>
      <c r="J411" s="79" t="s">
        <v>958</v>
      </c>
      <c r="K411" s="7" t="s">
        <v>18</v>
      </c>
      <c r="L411" s="7">
        <v>2.68</v>
      </c>
    </row>
    <row r="412" spans="1:12" ht="71" x14ac:dyDescent="0.2">
      <c r="A412" s="6" t="s">
        <v>641</v>
      </c>
      <c r="B412" s="7" t="s">
        <v>642</v>
      </c>
      <c r="C412" s="7" t="s">
        <v>959</v>
      </c>
      <c r="D412" s="7" t="s">
        <v>27</v>
      </c>
      <c r="E412" s="7" t="s">
        <v>132</v>
      </c>
      <c r="F412" s="155" t="s">
        <v>644</v>
      </c>
      <c r="G412" s="7" t="s">
        <v>133</v>
      </c>
      <c r="H412" s="7" t="s">
        <v>27</v>
      </c>
      <c r="I412" s="7" t="s">
        <v>136</v>
      </c>
      <c r="J412" s="79" t="s">
        <v>960</v>
      </c>
      <c r="K412" s="7" t="s">
        <v>18</v>
      </c>
      <c r="L412" s="7">
        <v>4.03</v>
      </c>
    </row>
    <row r="413" spans="1:12" ht="71" x14ac:dyDescent="0.2">
      <c r="A413" s="6" t="s">
        <v>641</v>
      </c>
      <c r="B413" s="7" t="s">
        <v>642</v>
      </c>
      <c r="C413" s="7" t="s">
        <v>961</v>
      </c>
      <c r="D413" s="7" t="s">
        <v>27</v>
      </c>
      <c r="E413" s="7" t="s">
        <v>195</v>
      </c>
      <c r="F413" s="7" t="s">
        <v>133</v>
      </c>
      <c r="G413" s="155" t="s">
        <v>644</v>
      </c>
      <c r="H413" s="7" t="s">
        <v>27</v>
      </c>
      <c r="I413" s="7" t="s">
        <v>136</v>
      </c>
      <c r="J413" s="79" t="s">
        <v>962</v>
      </c>
      <c r="K413" s="7" t="s">
        <v>39</v>
      </c>
      <c r="L413" s="7">
        <v>3.6</v>
      </c>
    </row>
    <row r="414" spans="1:12" ht="80" x14ac:dyDescent="0.2">
      <c r="A414" s="6" t="s">
        <v>641</v>
      </c>
      <c r="B414" s="7" t="s">
        <v>642</v>
      </c>
      <c r="C414" s="7" t="s">
        <v>963</v>
      </c>
      <c r="D414" s="7" t="s">
        <v>27</v>
      </c>
      <c r="E414" s="7" t="s">
        <v>132</v>
      </c>
      <c r="F414" s="155" t="s">
        <v>644</v>
      </c>
      <c r="G414" s="7" t="s">
        <v>133</v>
      </c>
      <c r="H414" s="7" t="s">
        <v>27</v>
      </c>
      <c r="I414" s="7" t="s">
        <v>136</v>
      </c>
      <c r="J414" s="152" t="s">
        <v>964</v>
      </c>
      <c r="K414" s="7" t="s">
        <v>18</v>
      </c>
      <c r="L414" s="7">
        <v>1.88</v>
      </c>
    </row>
    <row r="415" spans="1:12" ht="57" x14ac:dyDescent="0.2">
      <c r="A415" s="6" t="s">
        <v>641</v>
      </c>
      <c r="B415" s="7" t="s">
        <v>642</v>
      </c>
      <c r="C415" s="7" t="s">
        <v>965</v>
      </c>
      <c r="D415" s="7" t="s">
        <v>27</v>
      </c>
      <c r="E415" s="7" t="s">
        <v>195</v>
      </c>
      <c r="F415" s="7" t="s">
        <v>133</v>
      </c>
      <c r="G415" s="155" t="s">
        <v>644</v>
      </c>
      <c r="H415" s="7" t="s">
        <v>27</v>
      </c>
      <c r="I415" s="7" t="s">
        <v>136</v>
      </c>
      <c r="J415" s="153" t="s">
        <v>966</v>
      </c>
      <c r="K415" s="7" t="s">
        <v>18</v>
      </c>
      <c r="L415" s="7">
        <v>3.33</v>
      </c>
    </row>
    <row r="416" spans="1:12" ht="128" x14ac:dyDescent="0.2">
      <c r="A416" s="6" t="s">
        <v>641</v>
      </c>
      <c r="B416" s="7" t="s">
        <v>642</v>
      </c>
      <c r="C416" s="7" t="s">
        <v>967</v>
      </c>
      <c r="D416" s="7" t="s">
        <v>27</v>
      </c>
      <c r="E416" s="7" t="s">
        <v>132</v>
      </c>
      <c r="F416" s="155" t="s">
        <v>644</v>
      </c>
      <c r="G416" s="7" t="s">
        <v>133</v>
      </c>
      <c r="H416" s="7" t="s">
        <v>27</v>
      </c>
      <c r="I416" s="7" t="s">
        <v>136</v>
      </c>
      <c r="J416" s="152" t="s">
        <v>968</v>
      </c>
      <c r="K416" s="7" t="s">
        <v>18</v>
      </c>
      <c r="L416" s="7">
        <v>1.61</v>
      </c>
    </row>
    <row r="417" spans="1:12" ht="57" x14ac:dyDescent="0.2">
      <c r="A417" s="6" t="s">
        <v>641</v>
      </c>
      <c r="B417" s="7" t="s">
        <v>642</v>
      </c>
      <c r="C417" s="7" t="s">
        <v>969</v>
      </c>
      <c r="D417" s="7" t="s">
        <v>27</v>
      </c>
      <c r="E417" s="7" t="s">
        <v>195</v>
      </c>
      <c r="F417" s="7" t="s">
        <v>133</v>
      </c>
      <c r="G417" s="155" t="s">
        <v>644</v>
      </c>
      <c r="H417" s="7" t="s">
        <v>27</v>
      </c>
      <c r="I417" s="7" t="s">
        <v>136</v>
      </c>
      <c r="J417" s="79" t="s">
        <v>970</v>
      </c>
      <c r="K417" s="7" t="s">
        <v>39</v>
      </c>
      <c r="L417" s="7">
        <v>3.95</v>
      </c>
    </row>
    <row r="418" spans="1:12" ht="80" x14ac:dyDescent="0.2">
      <c r="A418" s="6" t="s">
        <v>641</v>
      </c>
      <c r="B418" s="7" t="s">
        <v>642</v>
      </c>
      <c r="C418" s="7" t="s">
        <v>971</v>
      </c>
      <c r="D418" s="7" t="s">
        <v>27</v>
      </c>
      <c r="E418" s="7" t="s">
        <v>132</v>
      </c>
      <c r="F418" s="155" t="s">
        <v>644</v>
      </c>
      <c r="G418" s="7" t="s">
        <v>133</v>
      </c>
      <c r="H418" s="7" t="s">
        <v>27</v>
      </c>
      <c r="I418" s="7" t="s">
        <v>136</v>
      </c>
      <c r="J418" s="152" t="s">
        <v>972</v>
      </c>
      <c r="K418" s="7" t="s">
        <v>18</v>
      </c>
      <c r="L418" s="7">
        <v>3.53</v>
      </c>
    </row>
    <row r="419" spans="1:12" ht="57" x14ac:dyDescent="0.2">
      <c r="A419" s="6" t="s">
        <v>641</v>
      </c>
      <c r="B419" s="7" t="s">
        <v>642</v>
      </c>
      <c r="C419" s="7" t="s">
        <v>973</v>
      </c>
      <c r="D419" s="7" t="s">
        <v>27</v>
      </c>
      <c r="E419" s="7" t="s">
        <v>195</v>
      </c>
      <c r="F419" s="7" t="s">
        <v>133</v>
      </c>
      <c r="G419" s="155" t="s">
        <v>644</v>
      </c>
      <c r="H419" s="7" t="s">
        <v>27</v>
      </c>
      <c r="I419" s="7" t="s">
        <v>136</v>
      </c>
      <c r="J419" s="79" t="s">
        <v>974</v>
      </c>
      <c r="K419" s="7" t="s">
        <v>18</v>
      </c>
      <c r="L419" s="7">
        <v>2.1</v>
      </c>
    </row>
    <row r="420" spans="1:12" ht="57" x14ac:dyDescent="0.2">
      <c r="A420" s="6" t="s">
        <v>641</v>
      </c>
      <c r="B420" s="7" t="s">
        <v>642</v>
      </c>
      <c r="C420" s="7" t="s">
        <v>975</v>
      </c>
      <c r="D420" s="7" t="s">
        <v>27</v>
      </c>
      <c r="E420" s="7" t="s">
        <v>132</v>
      </c>
      <c r="F420" s="155" t="s">
        <v>644</v>
      </c>
      <c r="G420" s="7" t="s">
        <v>133</v>
      </c>
      <c r="H420" s="7" t="s">
        <v>27</v>
      </c>
      <c r="I420" s="7" t="s">
        <v>136</v>
      </c>
      <c r="J420" s="153" t="s">
        <v>976</v>
      </c>
      <c r="K420" s="7" t="s">
        <v>39</v>
      </c>
      <c r="L420" s="7">
        <v>3.75</v>
      </c>
    </row>
    <row r="421" spans="1:12" ht="48" x14ac:dyDescent="0.2">
      <c r="A421" s="6" t="s">
        <v>641</v>
      </c>
      <c r="B421" s="7" t="s">
        <v>642</v>
      </c>
      <c r="C421" s="7" t="s">
        <v>977</v>
      </c>
      <c r="D421" s="7" t="s">
        <v>27</v>
      </c>
      <c r="E421" s="7" t="s">
        <v>195</v>
      </c>
      <c r="F421" s="7" t="s">
        <v>133</v>
      </c>
      <c r="G421" s="155" t="s">
        <v>644</v>
      </c>
      <c r="H421" s="7" t="s">
        <v>27</v>
      </c>
      <c r="I421" s="7" t="s">
        <v>136</v>
      </c>
      <c r="J421" s="152" t="s">
        <v>978</v>
      </c>
      <c r="K421" s="7" t="s">
        <v>39</v>
      </c>
      <c r="L421" s="7">
        <v>1.3</v>
      </c>
    </row>
    <row r="422" spans="1:12" ht="48" x14ac:dyDescent="0.2">
      <c r="A422" s="6" t="s">
        <v>641</v>
      </c>
      <c r="B422" s="7" t="s">
        <v>642</v>
      </c>
      <c r="C422" s="7" t="s">
        <v>979</v>
      </c>
      <c r="D422" s="7" t="s">
        <v>27</v>
      </c>
      <c r="E422" s="7" t="s">
        <v>132</v>
      </c>
      <c r="F422" s="155" t="s">
        <v>644</v>
      </c>
      <c r="G422" s="7" t="s">
        <v>133</v>
      </c>
      <c r="H422" s="7" t="s">
        <v>27</v>
      </c>
      <c r="I422" s="7" t="s">
        <v>136</v>
      </c>
      <c r="J422" s="152" t="s">
        <v>980</v>
      </c>
      <c r="K422" s="7" t="s">
        <v>39</v>
      </c>
      <c r="L422" s="7">
        <v>1.58</v>
      </c>
    </row>
    <row r="423" spans="1:12" ht="64" x14ac:dyDescent="0.2">
      <c r="A423" s="6" t="s">
        <v>641</v>
      </c>
      <c r="B423" s="7" t="s">
        <v>642</v>
      </c>
      <c r="C423" s="7" t="s">
        <v>981</v>
      </c>
      <c r="D423" s="7" t="s">
        <v>27</v>
      </c>
      <c r="E423" s="7" t="s">
        <v>195</v>
      </c>
      <c r="F423" s="7" t="s">
        <v>133</v>
      </c>
      <c r="G423" s="155" t="s">
        <v>644</v>
      </c>
      <c r="H423" s="7" t="s">
        <v>27</v>
      </c>
      <c r="I423" s="7" t="s">
        <v>136</v>
      </c>
      <c r="J423" s="152" t="s">
        <v>982</v>
      </c>
      <c r="K423" s="7" t="s">
        <v>18</v>
      </c>
      <c r="L423" s="7">
        <v>1.71</v>
      </c>
    </row>
    <row r="424" spans="1:12" ht="57" x14ac:dyDescent="0.2">
      <c r="A424" s="6" t="s">
        <v>641</v>
      </c>
      <c r="B424" s="7" t="s">
        <v>642</v>
      </c>
      <c r="C424" s="7" t="s">
        <v>983</v>
      </c>
      <c r="D424" s="7" t="s">
        <v>27</v>
      </c>
      <c r="E424" s="7" t="s">
        <v>132</v>
      </c>
      <c r="F424" s="155" t="s">
        <v>644</v>
      </c>
      <c r="G424" s="7" t="s">
        <v>133</v>
      </c>
      <c r="H424" s="7" t="s">
        <v>27</v>
      </c>
      <c r="I424" s="7" t="s">
        <v>136</v>
      </c>
      <c r="J424" s="79" t="s">
        <v>984</v>
      </c>
      <c r="K424" s="7" t="s">
        <v>18</v>
      </c>
      <c r="L424" s="7">
        <v>4.63</v>
      </c>
    </row>
    <row r="425" spans="1:12" x14ac:dyDescent="0.2">
      <c r="A425" s="6" t="s">
        <v>641</v>
      </c>
      <c r="B425" s="7" t="s">
        <v>642</v>
      </c>
      <c r="C425" s="7" t="s">
        <v>985</v>
      </c>
      <c r="D425" s="7" t="s">
        <v>27</v>
      </c>
      <c r="E425" s="7" t="s">
        <v>195</v>
      </c>
      <c r="F425" s="7" t="s">
        <v>133</v>
      </c>
      <c r="G425" s="155" t="s">
        <v>644</v>
      </c>
      <c r="H425" s="7" t="s">
        <v>27</v>
      </c>
      <c r="I425" s="7" t="s">
        <v>136</v>
      </c>
      <c r="J425" s="79" t="s">
        <v>986</v>
      </c>
      <c r="K425" s="7" t="s">
        <v>39</v>
      </c>
      <c r="L425" s="7">
        <v>0.93</v>
      </c>
    </row>
    <row r="426" spans="1:12" ht="43" x14ac:dyDescent="0.2">
      <c r="A426" s="6" t="s">
        <v>641</v>
      </c>
      <c r="B426" s="7" t="s">
        <v>642</v>
      </c>
      <c r="C426" s="7" t="s">
        <v>987</v>
      </c>
      <c r="D426" s="7" t="s">
        <v>27</v>
      </c>
      <c r="E426" s="7" t="s">
        <v>132</v>
      </c>
      <c r="F426" s="155" t="s">
        <v>644</v>
      </c>
      <c r="G426" s="7" t="s">
        <v>133</v>
      </c>
      <c r="H426" s="7" t="s">
        <v>27</v>
      </c>
      <c r="I426" s="7" t="s">
        <v>136</v>
      </c>
      <c r="J426" s="79" t="s">
        <v>988</v>
      </c>
      <c r="K426" s="7" t="s">
        <v>39</v>
      </c>
      <c r="L426" s="7">
        <v>5.38</v>
      </c>
    </row>
    <row r="427" spans="1:12" ht="57" x14ac:dyDescent="0.2">
      <c r="A427" s="6" t="s">
        <v>641</v>
      </c>
      <c r="B427" s="7" t="s">
        <v>642</v>
      </c>
      <c r="C427" s="7" t="s">
        <v>989</v>
      </c>
      <c r="D427" s="7" t="s">
        <v>27</v>
      </c>
      <c r="E427" s="7" t="s">
        <v>195</v>
      </c>
      <c r="F427" s="7" t="s">
        <v>133</v>
      </c>
      <c r="G427" s="155" t="s">
        <v>644</v>
      </c>
      <c r="H427" s="7" t="s">
        <v>27</v>
      </c>
      <c r="I427" s="7" t="s">
        <v>136</v>
      </c>
      <c r="J427" s="79" t="s">
        <v>990</v>
      </c>
      <c r="K427" s="7" t="s">
        <v>18</v>
      </c>
      <c r="L427" s="7">
        <v>4.08</v>
      </c>
    </row>
    <row r="428" spans="1:12" ht="43" x14ac:dyDescent="0.2">
      <c r="A428" s="6" t="s">
        <v>641</v>
      </c>
      <c r="B428" s="7" t="s">
        <v>642</v>
      </c>
      <c r="C428" s="7" t="s">
        <v>991</v>
      </c>
      <c r="D428" s="7" t="s">
        <v>27</v>
      </c>
      <c r="E428" s="7" t="s">
        <v>132</v>
      </c>
      <c r="F428" s="155" t="s">
        <v>644</v>
      </c>
      <c r="G428" s="7" t="s">
        <v>133</v>
      </c>
      <c r="H428" s="7" t="s">
        <v>27</v>
      </c>
      <c r="I428" s="7" t="s">
        <v>136</v>
      </c>
      <c r="J428" s="153" t="s">
        <v>992</v>
      </c>
      <c r="K428" s="7" t="s">
        <v>18</v>
      </c>
      <c r="L428" s="7">
        <v>3.8</v>
      </c>
    </row>
    <row r="429" spans="1:12" ht="85" x14ac:dyDescent="0.2">
      <c r="A429" s="6" t="s">
        <v>641</v>
      </c>
      <c r="B429" s="7" t="s">
        <v>642</v>
      </c>
      <c r="C429" s="7" t="s">
        <v>993</v>
      </c>
      <c r="D429" s="7" t="s">
        <v>27</v>
      </c>
      <c r="E429" s="7" t="s">
        <v>195</v>
      </c>
      <c r="F429" s="7" t="s">
        <v>133</v>
      </c>
      <c r="G429" s="155" t="s">
        <v>644</v>
      </c>
      <c r="H429" s="7" t="s">
        <v>27</v>
      </c>
      <c r="I429" s="7" t="s">
        <v>136</v>
      </c>
      <c r="J429" s="153" t="s">
        <v>994</v>
      </c>
      <c r="K429" s="7" t="s">
        <v>18</v>
      </c>
      <c r="L429" s="7">
        <v>2.0099999999999998</v>
      </c>
    </row>
    <row r="430" spans="1:12" ht="43" x14ac:dyDescent="0.2">
      <c r="A430" s="6" t="s">
        <v>641</v>
      </c>
      <c r="B430" s="7" t="s">
        <v>642</v>
      </c>
      <c r="C430" s="7" t="s">
        <v>995</v>
      </c>
      <c r="D430" s="7" t="s">
        <v>27</v>
      </c>
      <c r="E430" s="7" t="s">
        <v>132</v>
      </c>
      <c r="F430" s="155" t="s">
        <v>644</v>
      </c>
      <c r="G430" s="7" t="s">
        <v>133</v>
      </c>
      <c r="H430" s="7" t="s">
        <v>27</v>
      </c>
      <c r="I430" s="7" t="s">
        <v>136</v>
      </c>
      <c r="J430" s="79" t="s">
        <v>996</v>
      </c>
      <c r="K430" s="7" t="s">
        <v>18</v>
      </c>
      <c r="L430" s="7">
        <v>3.25</v>
      </c>
    </row>
    <row r="431" spans="1:12" x14ac:dyDescent="0.2">
      <c r="A431" s="6" t="s">
        <v>641</v>
      </c>
      <c r="B431" s="7" t="s">
        <v>642</v>
      </c>
      <c r="C431" s="7" t="s">
        <v>997</v>
      </c>
      <c r="D431" s="7" t="s">
        <v>27</v>
      </c>
      <c r="E431" s="7" t="s">
        <v>195</v>
      </c>
      <c r="F431" s="7" t="s">
        <v>133</v>
      </c>
      <c r="G431" s="155" t="s">
        <v>644</v>
      </c>
      <c r="H431" s="7" t="s">
        <v>27</v>
      </c>
      <c r="I431" s="7" t="s">
        <v>136</v>
      </c>
      <c r="J431" s="79" t="s">
        <v>998</v>
      </c>
      <c r="K431" s="7" t="s">
        <v>39</v>
      </c>
      <c r="L431" s="7">
        <v>2.1800000000000002</v>
      </c>
    </row>
    <row r="432" spans="1:12" ht="29" x14ac:dyDescent="0.2">
      <c r="A432" s="6" t="s">
        <v>641</v>
      </c>
      <c r="B432" s="7" t="s">
        <v>642</v>
      </c>
      <c r="C432" s="7" t="s">
        <v>999</v>
      </c>
      <c r="D432" s="7" t="s">
        <v>27</v>
      </c>
      <c r="E432" s="7" t="s">
        <v>132</v>
      </c>
      <c r="F432" s="155" t="s">
        <v>644</v>
      </c>
      <c r="G432" s="7" t="s">
        <v>133</v>
      </c>
      <c r="H432" s="7" t="s">
        <v>27</v>
      </c>
      <c r="I432" s="7" t="s">
        <v>136</v>
      </c>
      <c r="J432" s="79" t="s">
        <v>1000</v>
      </c>
      <c r="K432" s="7" t="s">
        <v>39</v>
      </c>
      <c r="L432" s="7">
        <v>2.68</v>
      </c>
    </row>
    <row r="433" spans="1:12" ht="29" x14ac:dyDescent="0.2">
      <c r="A433" s="6" t="s">
        <v>641</v>
      </c>
      <c r="B433" s="7" t="s">
        <v>642</v>
      </c>
      <c r="C433" s="7" t="s">
        <v>1001</v>
      </c>
      <c r="D433" s="7" t="s">
        <v>27</v>
      </c>
      <c r="E433" s="7" t="s">
        <v>195</v>
      </c>
      <c r="F433" s="7" t="s">
        <v>133</v>
      </c>
      <c r="G433" s="155" t="s">
        <v>644</v>
      </c>
      <c r="H433" s="7" t="s">
        <v>27</v>
      </c>
      <c r="I433" s="7" t="s">
        <v>136</v>
      </c>
      <c r="J433" s="153" t="s">
        <v>1002</v>
      </c>
      <c r="K433" s="7" t="s">
        <v>39</v>
      </c>
      <c r="L433" s="7">
        <v>1.76</v>
      </c>
    </row>
    <row r="434" spans="1:12" ht="71" x14ac:dyDescent="0.2">
      <c r="A434" s="6" t="s">
        <v>641</v>
      </c>
      <c r="B434" s="7" t="s">
        <v>642</v>
      </c>
      <c r="C434" s="7" t="s">
        <v>1003</v>
      </c>
      <c r="D434" s="7" t="s">
        <v>27</v>
      </c>
      <c r="E434" s="7" t="s">
        <v>132</v>
      </c>
      <c r="F434" s="155" t="s">
        <v>644</v>
      </c>
      <c r="G434" s="7" t="s">
        <v>133</v>
      </c>
      <c r="H434" s="7" t="s">
        <v>27</v>
      </c>
      <c r="I434" s="7" t="s">
        <v>136</v>
      </c>
      <c r="J434" s="153" t="s">
        <v>1004</v>
      </c>
      <c r="K434" s="7" t="s">
        <v>39</v>
      </c>
      <c r="L434" s="7">
        <v>2.1</v>
      </c>
    </row>
    <row r="435" spans="1:12" ht="71" x14ac:dyDescent="0.2">
      <c r="A435" s="6" t="s">
        <v>641</v>
      </c>
      <c r="B435" s="7" t="s">
        <v>642</v>
      </c>
      <c r="C435" s="7" t="s">
        <v>1005</v>
      </c>
      <c r="D435" s="7" t="s">
        <v>27</v>
      </c>
      <c r="E435" s="7" t="s">
        <v>195</v>
      </c>
      <c r="F435" s="7" t="s">
        <v>133</v>
      </c>
      <c r="G435" s="155" t="s">
        <v>644</v>
      </c>
      <c r="H435" s="7" t="s">
        <v>27</v>
      </c>
      <c r="I435" s="7" t="s">
        <v>136</v>
      </c>
      <c r="J435" s="79" t="s">
        <v>1006</v>
      </c>
      <c r="K435" s="7" t="s">
        <v>18</v>
      </c>
      <c r="L435" s="7">
        <v>2.2999999999999998</v>
      </c>
    </row>
    <row r="436" spans="1:12" ht="29" x14ac:dyDescent="0.2">
      <c r="A436" s="6" t="s">
        <v>641</v>
      </c>
      <c r="B436" s="7" t="s">
        <v>642</v>
      </c>
      <c r="C436" s="7" t="s">
        <v>1007</v>
      </c>
      <c r="D436" s="7" t="s">
        <v>27</v>
      </c>
      <c r="E436" s="7" t="s">
        <v>132</v>
      </c>
      <c r="F436" s="155" t="s">
        <v>644</v>
      </c>
      <c r="G436" s="7" t="s">
        <v>133</v>
      </c>
      <c r="H436" s="7" t="s">
        <v>27</v>
      </c>
      <c r="I436" s="7" t="s">
        <v>136</v>
      </c>
      <c r="J436" s="153" t="s">
        <v>1008</v>
      </c>
      <c r="K436" s="7" t="s">
        <v>18</v>
      </c>
      <c r="L436" s="7">
        <v>2.78</v>
      </c>
    </row>
    <row r="437" spans="1:12" ht="43" x14ac:dyDescent="0.2">
      <c r="A437" s="6" t="s">
        <v>641</v>
      </c>
      <c r="B437" s="7" t="s">
        <v>642</v>
      </c>
      <c r="C437" s="7" t="s">
        <v>1009</v>
      </c>
      <c r="D437" s="7" t="s">
        <v>27</v>
      </c>
      <c r="E437" s="7" t="s">
        <v>195</v>
      </c>
      <c r="F437" s="7" t="s">
        <v>133</v>
      </c>
      <c r="G437" s="155" t="s">
        <v>644</v>
      </c>
      <c r="H437" s="7" t="s">
        <v>27</v>
      </c>
      <c r="I437" s="7" t="s">
        <v>136</v>
      </c>
      <c r="J437" s="79" t="s">
        <v>1010</v>
      </c>
      <c r="K437" s="7" t="s">
        <v>18</v>
      </c>
      <c r="L437" s="7">
        <v>2.0299999999999998</v>
      </c>
    </row>
    <row r="438" spans="1:12" ht="43" x14ac:dyDescent="0.2">
      <c r="A438" s="6" t="s">
        <v>641</v>
      </c>
      <c r="B438" s="7" t="s">
        <v>642</v>
      </c>
      <c r="C438" s="7" t="s">
        <v>1011</v>
      </c>
      <c r="D438" s="7" t="s">
        <v>27</v>
      </c>
      <c r="E438" s="7" t="s">
        <v>132</v>
      </c>
      <c r="F438" s="155" t="s">
        <v>644</v>
      </c>
      <c r="G438" s="7" t="s">
        <v>133</v>
      </c>
      <c r="H438" s="7" t="s">
        <v>27</v>
      </c>
      <c r="I438" s="7" t="s">
        <v>136</v>
      </c>
      <c r="J438" s="79" t="s">
        <v>1012</v>
      </c>
      <c r="K438" s="7" t="s">
        <v>39</v>
      </c>
      <c r="L438" s="7">
        <v>3.01</v>
      </c>
    </row>
    <row r="439" spans="1:12" ht="29" x14ac:dyDescent="0.2">
      <c r="A439" s="6" t="s">
        <v>641</v>
      </c>
      <c r="B439" s="7" t="s">
        <v>642</v>
      </c>
      <c r="C439" s="7" t="s">
        <v>1013</v>
      </c>
      <c r="D439" s="7" t="s">
        <v>27</v>
      </c>
      <c r="E439" s="7" t="s">
        <v>195</v>
      </c>
      <c r="F439" s="7" t="s">
        <v>133</v>
      </c>
      <c r="G439" s="155" t="s">
        <v>644</v>
      </c>
      <c r="H439" s="7" t="s">
        <v>27</v>
      </c>
      <c r="I439" s="7" t="s">
        <v>136</v>
      </c>
      <c r="J439" s="79" t="s">
        <v>1014</v>
      </c>
      <c r="K439" s="7" t="s">
        <v>18</v>
      </c>
      <c r="L439" s="7">
        <v>1.56</v>
      </c>
    </row>
    <row r="440" spans="1:12" ht="57" x14ac:dyDescent="0.2">
      <c r="A440" s="6" t="s">
        <v>641</v>
      </c>
      <c r="B440" s="7" t="s">
        <v>642</v>
      </c>
      <c r="C440" s="7" t="s">
        <v>1015</v>
      </c>
      <c r="D440" s="7" t="s">
        <v>27</v>
      </c>
      <c r="E440" s="7" t="s">
        <v>132</v>
      </c>
      <c r="F440" s="155" t="s">
        <v>644</v>
      </c>
      <c r="G440" s="7" t="s">
        <v>133</v>
      </c>
      <c r="H440" s="7" t="s">
        <v>27</v>
      </c>
      <c r="I440" s="7" t="s">
        <v>136</v>
      </c>
      <c r="J440" s="153" t="s">
        <v>1016</v>
      </c>
      <c r="K440" s="7" t="s">
        <v>18</v>
      </c>
      <c r="L440" s="7">
        <v>3.36</v>
      </c>
    </row>
    <row r="441" spans="1:12" ht="71" x14ac:dyDescent="0.2">
      <c r="A441" s="6" t="s">
        <v>641</v>
      </c>
      <c r="B441" s="7" t="s">
        <v>642</v>
      </c>
      <c r="C441" s="7" t="s">
        <v>1017</v>
      </c>
      <c r="D441" s="7" t="s">
        <v>27</v>
      </c>
      <c r="E441" s="7" t="s">
        <v>195</v>
      </c>
      <c r="F441" s="7" t="s">
        <v>133</v>
      </c>
      <c r="G441" s="155" t="s">
        <v>644</v>
      </c>
      <c r="H441" s="7" t="s">
        <v>27</v>
      </c>
      <c r="I441" s="7" t="s">
        <v>136</v>
      </c>
      <c r="J441" s="79" t="s">
        <v>1018</v>
      </c>
      <c r="K441" s="7" t="s">
        <v>39</v>
      </c>
      <c r="L441" s="7">
        <v>4.26</v>
      </c>
    </row>
    <row r="442" spans="1:12" ht="43" x14ac:dyDescent="0.2">
      <c r="A442" s="6" t="s">
        <v>641</v>
      </c>
      <c r="B442" s="7" t="s">
        <v>642</v>
      </c>
      <c r="C442" s="7" t="s">
        <v>1019</v>
      </c>
      <c r="D442" s="7" t="s">
        <v>27</v>
      </c>
      <c r="E442" s="7" t="s">
        <v>132</v>
      </c>
      <c r="F442" s="155" t="s">
        <v>644</v>
      </c>
      <c r="G442" s="7" t="s">
        <v>133</v>
      </c>
      <c r="H442" s="7" t="s">
        <v>27</v>
      </c>
      <c r="I442" s="7" t="s">
        <v>136</v>
      </c>
      <c r="J442" s="153" t="s">
        <v>1020</v>
      </c>
      <c r="K442" s="7" t="s">
        <v>18</v>
      </c>
      <c r="L442" s="7">
        <v>2.16</v>
      </c>
    </row>
    <row r="443" spans="1:12" ht="29" x14ac:dyDescent="0.2">
      <c r="A443" s="6" t="s">
        <v>641</v>
      </c>
      <c r="B443" s="7" t="s">
        <v>642</v>
      </c>
      <c r="C443" s="7" t="s">
        <v>1021</v>
      </c>
      <c r="D443" s="7" t="s">
        <v>27</v>
      </c>
      <c r="E443" s="7" t="s">
        <v>195</v>
      </c>
      <c r="F443" s="7" t="s">
        <v>133</v>
      </c>
      <c r="G443" s="155" t="s">
        <v>644</v>
      </c>
      <c r="H443" s="7" t="s">
        <v>27</v>
      </c>
      <c r="I443" s="7" t="s">
        <v>136</v>
      </c>
      <c r="J443" s="79" t="s">
        <v>1022</v>
      </c>
      <c r="K443" s="7" t="s">
        <v>39</v>
      </c>
      <c r="L443" s="7">
        <v>1.38</v>
      </c>
    </row>
    <row r="444" spans="1:12" ht="85" x14ac:dyDescent="0.2">
      <c r="A444" s="6" t="s">
        <v>641</v>
      </c>
      <c r="B444" s="7" t="s">
        <v>642</v>
      </c>
      <c r="C444" s="7" t="s">
        <v>1023</v>
      </c>
      <c r="D444" s="7" t="s">
        <v>27</v>
      </c>
      <c r="E444" s="7" t="s">
        <v>132</v>
      </c>
      <c r="F444" s="155" t="s">
        <v>644</v>
      </c>
      <c r="G444" s="7" t="s">
        <v>133</v>
      </c>
      <c r="H444" s="7" t="s">
        <v>27</v>
      </c>
      <c r="I444" s="7" t="s">
        <v>136</v>
      </c>
      <c r="J444" s="79" t="s">
        <v>1024</v>
      </c>
      <c r="K444" s="7" t="s">
        <v>18</v>
      </c>
      <c r="L444" s="7">
        <v>4.7300000000000004</v>
      </c>
    </row>
    <row r="445" spans="1:12" ht="48" x14ac:dyDescent="0.2">
      <c r="A445" s="6" t="s">
        <v>641</v>
      </c>
      <c r="B445" s="7" t="s">
        <v>642</v>
      </c>
      <c r="C445" s="7" t="s">
        <v>1025</v>
      </c>
      <c r="D445" s="7" t="s">
        <v>27</v>
      </c>
      <c r="E445" s="7" t="s">
        <v>195</v>
      </c>
      <c r="F445" s="7" t="s">
        <v>133</v>
      </c>
      <c r="G445" s="155" t="s">
        <v>644</v>
      </c>
      <c r="H445" s="7" t="s">
        <v>27</v>
      </c>
      <c r="I445" s="7" t="s">
        <v>136</v>
      </c>
      <c r="J445" s="152" t="s">
        <v>1026</v>
      </c>
      <c r="K445" s="7" t="s">
        <v>39</v>
      </c>
      <c r="L445" s="7">
        <v>1</v>
      </c>
    </row>
    <row r="446" spans="1:12" ht="57" x14ac:dyDescent="0.2">
      <c r="A446" s="6" t="s">
        <v>641</v>
      </c>
      <c r="B446" s="7" t="s">
        <v>642</v>
      </c>
      <c r="C446" s="7" t="s">
        <v>1027</v>
      </c>
      <c r="D446" s="7" t="s">
        <v>27</v>
      </c>
      <c r="E446" s="7" t="s">
        <v>132</v>
      </c>
      <c r="F446" s="155" t="s">
        <v>644</v>
      </c>
      <c r="G446" s="7" t="s">
        <v>133</v>
      </c>
      <c r="H446" s="7" t="s">
        <v>27</v>
      </c>
      <c r="I446" s="7" t="s">
        <v>136</v>
      </c>
      <c r="J446" s="153" t="s">
        <v>1028</v>
      </c>
      <c r="K446" s="7" t="s">
        <v>18</v>
      </c>
      <c r="L446" s="7">
        <v>5</v>
      </c>
    </row>
    <row r="447" spans="1:12" ht="71" x14ac:dyDescent="0.2">
      <c r="A447" s="6" t="s">
        <v>641</v>
      </c>
      <c r="B447" s="7" t="s">
        <v>642</v>
      </c>
      <c r="C447" s="7" t="s">
        <v>1029</v>
      </c>
      <c r="D447" s="7" t="s">
        <v>27</v>
      </c>
      <c r="E447" s="7" t="s">
        <v>195</v>
      </c>
      <c r="F447" s="7" t="s">
        <v>133</v>
      </c>
      <c r="G447" s="155" t="s">
        <v>644</v>
      </c>
      <c r="H447" s="7" t="s">
        <v>27</v>
      </c>
      <c r="I447" s="7" t="s">
        <v>136</v>
      </c>
      <c r="J447" s="79" t="s">
        <v>1030</v>
      </c>
      <c r="K447" s="7" t="s">
        <v>18</v>
      </c>
      <c r="L447" s="7">
        <v>4.38</v>
      </c>
    </row>
    <row r="448" spans="1:12" ht="57" x14ac:dyDescent="0.2">
      <c r="A448" s="6" t="s">
        <v>641</v>
      </c>
      <c r="B448" s="7" t="s">
        <v>642</v>
      </c>
      <c r="C448" s="7" t="s">
        <v>1031</v>
      </c>
      <c r="D448" s="7" t="s">
        <v>27</v>
      </c>
      <c r="E448" s="7" t="s">
        <v>132</v>
      </c>
      <c r="F448" s="155" t="s">
        <v>644</v>
      </c>
      <c r="G448" s="7" t="s">
        <v>133</v>
      </c>
      <c r="H448" s="7" t="s">
        <v>27</v>
      </c>
      <c r="I448" s="7" t="s">
        <v>136</v>
      </c>
      <c r="J448" s="153" t="s">
        <v>1032</v>
      </c>
      <c r="K448" s="7" t="s">
        <v>18</v>
      </c>
      <c r="L448" s="7">
        <v>3.16</v>
      </c>
    </row>
    <row r="449" spans="1:12" ht="43" x14ac:dyDescent="0.2">
      <c r="A449" s="6" t="s">
        <v>641</v>
      </c>
      <c r="B449" s="7" t="s">
        <v>642</v>
      </c>
      <c r="C449" s="7" t="s">
        <v>1033</v>
      </c>
      <c r="D449" s="7" t="s">
        <v>27</v>
      </c>
      <c r="E449" s="7" t="s">
        <v>195</v>
      </c>
      <c r="F449" s="7" t="s">
        <v>133</v>
      </c>
      <c r="G449" s="155" t="s">
        <v>644</v>
      </c>
      <c r="H449" s="7" t="s">
        <v>27</v>
      </c>
      <c r="I449" s="7" t="s">
        <v>136</v>
      </c>
      <c r="J449" s="79" t="s">
        <v>1034</v>
      </c>
      <c r="K449" s="7" t="s">
        <v>18</v>
      </c>
      <c r="L449" s="7">
        <v>3.51</v>
      </c>
    </row>
    <row r="450" spans="1:12" ht="57" x14ac:dyDescent="0.2">
      <c r="A450" s="6" t="s">
        <v>641</v>
      </c>
      <c r="B450" s="7" t="s">
        <v>642</v>
      </c>
      <c r="C450" s="7" t="s">
        <v>1035</v>
      </c>
      <c r="D450" s="7" t="s">
        <v>27</v>
      </c>
      <c r="E450" s="7" t="s">
        <v>132</v>
      </c>
      <c r="F450" s="155" t="s">
        <v>644</v>
      </c>
      <c r="G450" s="7" t="s">
        <v>133</v>
      </c>
      <c r="H450" s="7" t="s">
        <v>27</v>
      </c>
      <c r="I450" s="7" t="s">
        <v>136</v>
      </c>
      <c r="J450" s="153" t="s">
        <v>1036</v>
      </c>
      <c r="K450" s="7" t="s">
        <v>18</v>
      </c>
      <c r="L450" s="7">
        <v>4.05</v>
      </c>
    </row>
    <row r="451" spans="1:12" ht="29" x14ac:dyDescent="0.2">
      <c r="A451" s="6" t="s">
        <v>641</v>
      </c>
      <c r="B451" s="7" t="s">
        <v>642</v>
      </c>
      <c r="C451" s="7" t="s">
        <v>1037</v>
      </c>
      <c r="D451" s="7" t="s">
        <v>27</v>
      </c>
      <c r="E451" s="7" t="s">
        <v>195</v>
      </c>
      <c r="F451" s="7" t="s">
        <v>133</v>
      </c>
      <c r="G451" s="155" t="s">
        <v>644</v>
      </c>
      <c r="H451" s="7" t="s">
        <v>27</v>
      </c>
      <c r="I451" s="7" t="s">
        <v>136</v>
      </c>
      <c r="J451" s="153" t="s">
        <v>1038</v>
      </c>
      <c r="K451" s="7" t="s">
        <v>18</v>
      </c>
      <c r="L451" s="7">
        <v>3.8</v>
      </c>
    </row>
    <row r="452" spans="1:12" ht="85" x14ac:dyDescent="0.2">
      <c r="A452" s="6" t="s">
        <v>641</v>
      </c>
      <c r="B452" s="7" t="s">
        <v>642</v>
      </c>
      <c r="C452" s="7" t="s">
        <v>1039</v>
      </c>
      <c r="D452" s="7" t="s">
        <v>27</v>
      </c>
      <c r="E452" s="7" t="s">
        <v>132</v>
      </c>
      <c r="F452" s="155" t="s">
        <v>644</v>
      </c>
      <c r="G452" s="7" t="s">
        <v>133</v>
      </c>
      <c r="H452" s="7" t="s">
        <v>27</v>
      </c>
      <c r="I452" s="7" t="s">
        <v>136</v>
      </c>
      <c r="J452" s="79" t="s">
        <v>1040</v>
      </c>
      <c r="K452" s="7" t="s">
        <v>18</v>
      </c>
      <c r="L452" s="7">
        <v>5.38</v>
      </c>
    </row>
    <row r="453" spans="1:12" ht="57" x14ac:dyDescent="0.2">
      <c r="A453" s="6" t="s">
        <v>641</v>
      </c>
      <c r="B453" s="7" t="s">
        <v>642</v>
      </c>
      <c r="C453" s="7" t="s">
        <v>1041</v>
      </c>
      <c r="D453" s="7" t="s">
        <v>27</v>
      </c>
      <c r="E453" s="7" t="s">
        <v>195</v>
      </c>
      <c r="F453" s="7" t="s">
        <v>133</v>
      </c>
      <c r="G453" s="155" t="s">
        <v>644</v>
      </c>
      <c r="H453" s="7" t="s">
        <v>27</v>
      </c>
      <c r="I453" s="7" t="s">
        <v>136</v>
      </c>
      <c r="J453" s="79" t="s">
        <v>1042</v>
      </c>
      <c r="K453" s="7" t="s">
        <v>39</v>
      </c>
      <c r="L453" s="7">
        <v>5.61</v>
      </c>
    </row>
    <row r="454" spans="1:12" ht="71" x14ac:dyDescent="0.2">
      <c r="A454" s="6" t="s">
        <v>641</v>
      </c>
      <c r="B454" s="7" t="s">
        <v>642</v>
      </c>
      <c r="C454" s="7" t="s">
        <v>1043</v>
      </c>
      <c r="D454" s="7" t="s">
        <v>27</v>
      </c>
      <c r="E454" s="7" t="s">
        <v>132</v>
      </c>
      <c r="F454" s="155" t="s">
        <v>644</v>
      </c>
      <c r="G454" s="7" t="s">
        <v>133</v>
      </c>
      <c r="H454" s="7" t="s">
        <v>27</v>
      </c>
      <c r="I454" s="7" t="s">
        <v>136</v>
      </c>
      <c r="J454" s="79" t="s">
        <v>1044</v>
      </c>
      <c r="K454" s="7" t="s">
        <v>39</v>
      </c>
      <c r="L454" s="7">
        <v>4.13</v>
      </c>
    </row>
    <row r="455" spans="1:12" ht="29" x14ac:dyDescent="0.2">
      <c r="A455" s="6" t="s">
        <v>641</v>
      </c>
      <c r="B455" s="7" t="s">
        <v>642</v>
      </c>
      <c r="C455" s="7" t="s">
        <v>1045</v>
      </c>
      <c r="D455" s="7" t="s">
        <v>27</v>
      </c>
      <c r="E455" s="7" t="s">
        <v>195</v>
      </c>
      <c r="F455" s="7" t="s">
        <v>133</v>
      </c>
      <c r="G455" s="155" t="s">
        <v>644</v>
      </c>
      <c r="H455" s="7" t="s">
        <v>27</v>
      </c>
      <c r="I455" s="7" t="s">
        <v>136</v>
      </c>
      <c r="J455" s="153" t="s">
        <v>1046</v>
      </c>
      <c r="K455" s="7" t="s">
        <v>18</v>
      </c>
      <c r="L455" s="7">
        <v>1.9</v>
      </c>
    </row>
    <row r="456" spans="1:12" ht="29" x14ac:dyDescent="0.2">
      <c r="A456" s="6" t="s">
        <v>641</v>
      </c>
      <c r="B456" s="7" t="s">
        <v>642</v>
      </c>
      <c r="C456" s="7" t="s">
        <v>965</v>
      </c>
      <c r="D456" s="7" t="s">
        <v>27</v>
      </c>
      <c r="E456" s="7" t="s">
        <v>132</v>
      </c>
      <c r="F456" s="155" t="s">
        <v>644</v>
      </c>
      <c r="G456" s="7" t="s">
        <v>133</v>
      </c>
      <c r="H456" s="7" t="s">
        <v>27</v>
      </c>
      <c r="I456" s="7" t="s">
        <v>136</v>
      </c>
      <c r="J456" s="153" t="s">
        <v>1047</v>
      </c>
      <c r="K456" s="7" t="s">
        <v>18</v>
      </c>
      <c r="L456" s="7">
        <v>1.41</v>
      </c>
    </row>
    <row r="457" spans="1:12" ht="57" x14ac:dyDescent="0.2">
      <c r="A457" s="6" t="s">
        <v>641</v>
      </c>
      <c r="B457" s="7" t="s">
        <v>642</v>
      </c>
      <c r="C457" s="7" t="s">
        <v>1048</v>
      </c>
      <c r="D457" s="7" t="s">
        <v>27</v>
      </c>
      <c r="E457" s="7" t="s">
        <v>195</v>
      </c>
      <c r="F457" s="7" t="s">
        <v>133</v>
      </c>
      <c r="G457" s="155" t="s">
        <v>644</v>
      </c>
      <c r="H457" s="7" t="s">
        <v>27</v>
      </c>
      <c r="I457" s="7" t="s">
        <v>136</v>
      </c>
      <c r="J457" s="79" t="s">
        <v>1049</v>
      </c>
      <c r="K457" s="7" t="s">
        <v>18</v>
      </c>
      <c r="L457" s="7">
        <v>3.08</v>
      </c>
    </row>
    <row r="458" spans="1:12" ht="99" x14ac:dyDescent="0.2">
      <c r="A458" s="6" t="s">
        <v>1050</v>
      </c>
      <c r="B458" s="7" t="s">
        <v>1051</v>
      </c>
      <c r="C458" s="7" t="s">
        <v>1052</v>
      </c>
      <c r="D458" s="7">
        <v>0</v>
      </c>
      <c r="E458" s="7" t="s">
        <v>132</v>
      </c>
      <c r="F458" s="155" t="s">
        <v>1053</v>
      </c>
      <c r="G458" s="7" t="s">
        <v>133</v>
      </c>
      <c r="H458" s="7" t="s">
        <v>27</v>
      </c>
      <c r="I458" s="7" t="s">
        <v>136</v>
      </c>
      <c r="J458" s="79" t="s">
        <v>1054</v>
      </c>
      <c r="K458" s="7" t="s">
        <v>18</v>
      </c>
      <c r="L458" s="7">
        <v>6.15</v>
      </c>
    </row>
    <row r="459" spans="1:12" ht="192" x14ac:dyDescent="0.2">
      <c r="A459" s="6" t="s">
        <v>1050</v>
      </c>
      <c r="B459" s="7" t="s">
        <v>1051</v>
      </c>
      <c r="C459" s="7" t="s">
        <v>1055</v>
      </c>
      <c r="D459" s="7">
        <v>1</v>
      </c>
      <c r="E459" s="7" t="s">
        <v>132</v>
      </c>
      <c r="F459" s="7">
        <v>19192947180</v>
      </c>
      <c r="G459" s="7" t="s">
        <v>133</v>
      </c>
      <c r="H459" s="7" t="s">
        <v>27</v>
      </c>
      <c r="I459" s="7" t="s">
        <v>136</v>
      </c>
      <c r="J459" s="152" t="s">
        <v>1056</v>
      </c>
      <c r="K459" s="7" t="s">
        <v>18</v>
      </c>
      <c r="L459" s="7">
        <v>1.08</v>
      </c>
    </row>
    <row r="460" spans="1:12" ht="192" x14ac:dyDescent="0.2">
      <c r="A460" s="6" t="s">
        <v>1050</v>
      </c>
      <c r="B460" s="7" t="s">
        <v>1051</v>
      </c>
      <c r="C460" s="7" t="s">
        <v>1057</v>
      </c>
      <c r="D460" s="7">
        <v>0</v>
      </c>
      <c r="E460" s="7" t="s">
        <v>132</v>
      </c>
      <c r="F460" s="7">
        <v>19192945980</v>
      </c>
      <c r="G460" s="7" t="s">
        <v>133</v>
      </c>
      <c r="H460" s="7" t="s">
        <v>27</v>
      </c>
      <c r="I460" s="7" t="s">
        <v>136</v>
      </c>
      <c r="J460" s="152" t="s">
        <v>1058</v>
      </c>
      <c r="K460" s="7" t="s">
        <v>18</v>
      </c>
      <c r="L460" s="7">
        <v>1.1000000000000001</v>
      </c>
    </row>
    <row r="461" spans="1:12" ht="192" x14ac:dyDescent="0.2">
      <c r="A461" s="6" t="s">
        <v>1050</v>
      </c>
      <c r="B461" s="7" t="s">
        <v>1051</v>
      </c>
      <c r="C461" s="7" t="s">
        <v>1059</v>
      </c>
      <c r="D461" s="7">
        <v>0</v>
      </c>
      <c r="E461" s="7" t="s">
        <v>132</v>
      </c>
      <c r="F461" s="7">
        <v>19192945322</v>
      </c>
      <c r="G461" s="7" t="s">
        <v>133</v>
      </c>
      <c r="H461" s="7" t="s">
        <v>27</v>
      </c>
      <c r="I461" s="7" t="s">
        <v>136</v>
      </c>
      <c r="J461" s="152" t="s">
        <v>1060</v>
      </c>
      <c r="K461" s="7" t="s">
        <v>18</v>
      </c>
      <c r="L461" s="7">
        <v>1.2</v>
      </c>
    </row>
    <row r="462" spans="1:12" ht="192" x14ac:dyDescent="0.2">
      <c r="A462" s="6" t="s">
        <v>1050</v>
      </c>
      <c r="B462" s="7" t="s">
        <v>1051</v>
      </c>
      <c r="C462" s="7" t="s">
        <v>1061</v>
      </c>
      <c r="D462" s="7">
        <v>1</v>
      </c>
      <c r="E462" s="7" t="s">
        <v>132</v>
      </c>
      <c r="F462" s="7">
        <v>19192944910</v>
      </c>
      <c r="G462" s="7" t="s">
        <v>133</v>
      </c>
      <c r="H462" s="7" t="s">
        <v>27</v>
      </c>
      <c r="I462" s="7" t="s">
        <v>136</v>
      </c>
      <c r="J462" s="152" t="s">
        <v>1062</v>
      </c>
      <c r="K462" s="7" t="s">
        <v>18</v>
      </c>
      <c r="L462" s="7">
        <v>1.1000000000000001</v>
      </c>
    </row>
    <row r="463" spans="1:12" x14ac:dyDescent="0.2">
      <c r="A463" s="6" t="s">
        <v>1050</v>
      </c>
      <c r="B463" s="7" t="s">
        <v>1051</v>
      </c>
      <c r="C463" s="7" t="s">
        <v>1063</v>
      </c>
      <c r="D463" s="7">
        <v>0</v>
      </c>
      <c r="E463" s="7" t="s">
        <v>132</v>
      </c>
      <c r="F463" s="7">
        <v>19192944542</v>
      </c>
      <c r="G463" s="7" t="s">
        <v>133</v>
      </c>
      <c r="H463" s="7" t="s">
        <v>27</v>
      </c>
      <c r="I463" s="7" t="s">
        <v>136</v>
      </c>
      <c r="J463" s="79" t="s">
        <v>1064</v>
      </c>
      <c r="K463" s="7" t="s">
        <v>18</v>
      </c>
      <c r="L463" s="7">
        <v>0.94</v>
      </c>
    </row>
    <row r="464" spans="1:12" ht="192" x14ac:dyDescent="0.2">
      <c r="A464" s="6" t="s">
        <v>1050</v>
      </c>
      <c r="B464" s="7" t="s">
        <v>1051</v>
      </c>
      <c r="C464" s="7" t="s">
        <v>1065</v>
      </c>
      <c r="D464" s="7">
        <v>1</v>
      </c>
      <c r="E464" s="7" t="s">
        <v>132</v>
      </c>
      <c r="F464" s="7">
        <v>19192943403</v>
      </c>
      <c r="G464" s="7" t="s">
        <v>133</v>
      </c>
      <c r="H464" s="7" t="s">
        <v>27</v>
      </c>
      <c r="I464" s="7" t="s">
        <v>136</v>
      </c>
      <c r="J464" s="152" t="s">
        <v>1066</v>
      </c>
      <c r="K464" s="7" t="s">
        <v>18</v>
      </c>
      <c r="L464" s="7">
        <v>1.21</v>
      </c>
    </row>
    <row r="465" spans="1:12" ht="192" x14ac:dyDescent="0.2">
      <c r="A465" s="6" t="s">
        <v>1050</v>
      </c>
      <c r="B465" s="7" t="s">
        <v>1051</v>
      </c>
      <c r="C465" s="7" t="s">
        <v>1067</v>
      </c>
      <c r="D465" s="7">
        <v>0</v>
      </c>
      <c r="E465" s="7" t="s">
        <v>132</v>
      </c>
      <c r="F465" s="7">
        <v>19192942114</v>
      </c>
      <c r="G465" s="7" t="s">
        <v>133</v>
      </c>
      <c r="H465" s="7" t="s">
        <v>27</v>
      </c>
      <c r="I465" s="7" t="s">
        <v>136</v>
      </c>
      <c r="J465" s="152" t="s">
        <v>1068</v>
      </c>
      <c r="K465" s="7" t="s">
        <v>18</v>
      </c>
      <c r="L465" s="7">
        <v>0.95</v>
      </c>
    </row>
    <row r="466" spans="1:12" ht="208" x14ac:dyDescent="0.2">
      <c r="A466" s="6" t="s">
        <v>1050</v>
      </c>
      <c r="B466" s="7" t="s">
        <v>1051</v>
      </c>
      <c r="C466" s="7" t="s">
        <v>1069</v>
      </c>
      <c r="D466" s="7">
        <v>1</v>
      </c>
      <c r="E466" s="7" t="s">
        <v>132</v>
      </c>
      <c r="F466" s="7">
        <v>19192941238</v>
      </c>
      <c r="G466" s="7" t="s">
        <v>133</v>
      </c>
      <c r="H466" s="7" t="s">
        <v>27</v>
      </c>
      <c r="I466" s="7" t="s">
        <v>136</v>
      </c>
      <c r="J466" s="152" t="s">
        <v>1070</v>
      </c>
      <c r="K466" s="7" t="s">
        <v>18</v>
      </c>
      <c r="L466" s="7">
        <v>1</v>
      </c>
    </row>
    <row r="467" spans="1:12" x14ac:dyDescent="0.2">
      <c r="A467" s="6" t="s">
        <v>1050</v>
      </c>
      <c r="B467" s="7" t="s">
        <v>1051</v>
      </c>
      <c r="C467" s="7" t="s">
        <v>1071</v>
      </c>
      <c r="D467" s="7">
        <v>0</v>
      </c>
      <c r="E467" s="7" t="s">
        <v>132</v>
      </c>
      <c r="F467" s="7">
        <v>17372732851</v>
      </c>
      <c r="G467" s="7" t="s">
        <v>133</v>
      </c>
      <c r="H467" s="7" t="s">
        <v>27</v>
      </c>
      <c r="I467" s="7" t="s">
        <v>136</v>
      </c>
      <c r="J467" s="79" t="s">
        <v>1072</v>
      </c>
      <c r="K467" s="7" t="s">
        <v>18</v>
      </c>
      <c r="L467" s="7">
        <v>0.96</v>
      </c>
    </row>
    <row r="468" spans="1:12" x14ac:dyDescent="0.2">
      <c r="A468" s="6" t="s">
        <v>1050</v>
      </c>
      <c r="B468" s="7" t="s">
        <v>1051</v>
      </c>
      <c r="C468" s="7" t="s">
        <v>1073</v>
      </c>
      <c r="D468" s="7" t="s">
        <v>27</v>
      </c>
      <c r="E468" s="7" t="s">
        <v>195</v>
      </c>
      <c r="F468" s="7" t="s">
        <v>133</v>
      </c>
      <c r="G468" s="7">
        <v>19193912507</v>
      </c>
      <c r="H468" s="7" t="s">
        <v>27</v>
      </c>
      <c r="I468" s="7" t="s">
        <v>136</v>
      </c>
      <c r="J468" s="79" t="s">
        <v>1074</v>
      </c>
      <c r="K468" s="7" t="s">
        <v>18</v>
      </c>
      <c r="L468" s="7">
        <v>1.25</v>
      </c>
    </row>
    <row r="469" spans="1:12" ht="192" x14ac:dyDescent="0.2">
      <c r="A469" s="6" t="s">
        <v>1050</v>
      </c>
      <c r="B469" s="7" t="s">
        <v>1051</v>
      </c>
      <c r="C469" s="7" t="s">
        <v>1075</v>
      </c>
      <c r="D469" s="7">
        <v>0</v>
      </c>
      <c r="E469" s="7" t="s">
        <v>132</v>
      </c>
      <c r="F469" s="7">
        <v>12024951312</v>
      </c>
      <c r="G469" s="7" t="s">
        <v>133</v>
      </c>
      <c r="H469" s="7" t="s">
        <v>27</v>
      </c>
      <c r="I469" s="7" t="s">
        <v>136</v>
      </c>
      <c r="J469" s="152" t="s">
        <v>1076</v>
      </c>
      <c r="K469" s="7" t="s">
        <v>18</v>
      </c>
      <c r="L469" s="7">
        <v>1.05</v>
      </c>
    </row>
    <row r="470" spans="1:12" ht="192" x14ac:dyDescent="0.2">
      <c r="A470" s="6" t="s">
        <v>1050</v>
      </c>
      <c r="B470" s="7" t="s">
        <v>1051</v>
      </c>
      <c r="C470" s="7" t="s">
        <v>1077</v>
      </c>
      <c r="D470" s="7">
        <v>0</v>
      </c>
      <c r="E470" s="7" t="s">
        <v>132</v>
      </c>
      <c r="F470" s="7">
        <v>12024953627</v>
      </c>
      <c r="G470" s="7" t="s">
        <v>133</v>
      </c>
      <c r="H470" s="7" t="s">
        <v>27</v>
      </c>
      <c r="I470" s="7" t="s">
        <v>136</v>
      </c>
      <c r="J470" s="152" t="s">
        <v>1078</v>
      </c>
      <c r="K470" s="7" t="s">
        <v>18</v>
      </c>
      <c r="L470" s="7">
        <v>1.1000000000000001</v>
      </c>
    </row>
    <row r="471" spans="1:12" ht="192" x14ac:dyDescent="0.2">
      <c r="A471" s="6" t="s">
        <v>1050</v>
      </c>
      <c r="B471" s="7" t="s">
        <v>1051</v>
      </c>
      <c r="C471" s="7" t="s">
        <v>1079</v>
      </c>
      <c r="D471" s="7">
        <v>0</v>
      </c>
      <c r="E471" s="7" t="s">
        <v>132</v>
      </c>
      <c r="F471" s="7">
        <v>12024955614</v>
      </c>
      <c r="G471" s="7" t="s">
        <v>133</v>
      </c>
      <c r="H471" s="7" t="s">
        <v>27</v>
      </c>
      <c r="I471" s="7" t="s">
        <v>136</v>
      </c>
      <c r="J471" s="152" t="s">
        <v>1080</v>
      </c>
      <c r="K471" s="7" t="s">
        <v>18</v>
      </c>
      <c r="L471" s="7">
        <v>1.2</v>
      </c>
    </row>
    <row r="472" spans="1:12" ht="29" x14ac:dyDescent="0.2">
      <c r="A472" s="6" t="s">
        <v>1050</v>
      </c>
      <c r="B472" s="7" t="s">
        <v>1051</v>
      </c>
      <c r="C472" s="7" t="s">
        <v>1081</v>
      </c>
      <c r="D472" s="7">
        <v>1</v>
      </c>
      <c r="E472" s="7" t="s">
        <v>132</v>
      </c>
      <c r="F472" s="7">
        <v>19842032223</v>
      </c>
      <c r="G472" s="7" t="s">
        <v>133</v>
      </c>
      <c r="H472" s="7" t="s">
        <v>27</v>
      </c>
      <c r="I472" s="7" t="s">
        <v>136</v>
      </c>
      <c r="J472" s="79" t="s">
        <v>1082</v>
      </c>
      <c r="K472" s="7" t="s">
        <v>18</v>
      </c>
      <c r="L472" s="7">
        <v>1.54</v>
      </c>
    </row>
    <row r="473" spans="1:12" x14ac:dyDescent="0.2">
      <c r="A473" s="6" t="s">
        <v>1050</v>
      </c>
      <c r="B473" s="7" t="s">
        <v>1051</v>
      </c>
      <c r="C473" s="7" t="s">
        <v>1083</v>
      </c>
      <c r="D473" s="7">
        <v>1</v>
      </c>
      <c r="E473" s="7" t="s">
        <v>132</v>
      </c>
      <c r="F473" s="7">
        <v>19198915664</v>
      </c>
      <c r="G473" s="7" t="s">
        <v>133</v>
      </c>
      <c r="H473" s="7" t="s">
        <v>27</v>
      </c>
      <c r="I473" s="7" t="s">
        <v>136</v>
      </c>
      <c r="J473" s="79" t="s">
        <v>1084</v>
      </c>
      <c r="K473" s="7" t="s">
        <v>18</v>
      </c>
      <c r="L473" s="7">
        <v>0.57999999999999996</v>
      </c>
    </row>
    <row r="474" spans="1:12" x14ac:dyDescent="0.2">
      <c r="A474" s="6" t="s">
        <v>1050</v>
      </c>
      <c r="B474" s="7" t="s">
        <v>1051</v>
      </c>
      <c r="C474" s="7" t="s">
        <v>1085</v>
      </c>
      <c r="D474" s="7" t="s">
        <v>27</v>
      </c>
      <c r="E474" s="7" t="s">
        <v>195</v>
      </c>
      <c r="F474" s="7" t="s">
        <v>133</v>
      </c>
      <c r="G474" s="7">
        <v>19198915664</v>
      </c>
      <c r="H474" s="7" t="s">
        <v>27</v>
      </c>
      <c r="I474" s="7" t="s">
        <v>136</v>
      </c>
      <c r="J474" s="79" t="s">
        <v>1086</v>
      </c>
      <c r="K474" s="7" t="s">
        <v>18</v>
      </c>
      <c r="L474" s="7">
        <v>0.41</v>
      </c>
    </row>
    <row r="475" spans="1:12" x14ac:dyDescent="0.2">
      <c r="A475" s="6" t="s">
        <v>1050</v>
      </c>
      <c r="B475" s="7" t="s">
        <v>1051</v>
      </c>
      <c r="C475" s="7" t="s">
        <v>1087</v>
      </c>
      <c r="D475" s="7">
        <v>1</v>
      </c>
      <c r="E475" s="7" t="s">
        <v>132</v>
      </c>
      <c r="F475" s="7">
        <v>19198915664</v>
      </c>
      <c r="G475" s="7" t="s">
        <v>133</v>
      </c>
      <c r="H475" s="7" t="s">
        <v>27</v>
      </c>
      <c r="I475" s="7" t="s">
        <v>136</v>
      </c>
      <c r="J475" s="79" t="s">
        <v>1088</v>
      </c>
      <c r="K475" s="7" t="s">
        <v>18</v>
      </c>
      <c r="L475" s="7">
        <v>0.69</v>
      </c>
    </row>
    <row r="476" spans="1:12" ht="144" x14ac:dyDescent="0.2">
      <c r="A476" s="6" t="s">
        <v>1050</v>
      </c>
      <c r="B476" s="7" t="s">
        <v>1051</v>
      </c>
      <c r="C476" s="7" t="s">
        <v>1089</v>
      </c>
      <c r="D476" s="7" t="s">
        <v>27</v>
      </c>
      <c r="E476" s="7" t="s">
        <v>195</v>
      </c>
      <c r="F476" s="7" t="s">
        <v>133</v>
      </c>
      <c r="G476" s="7">
        <v>19198915664</v>
      </c>
      <c r="H476" s="7" t="s">
        <v>27</v>
      </c>
      <c r="I476" s="7" t="s">
        <v>136</v>
      </c>
      <c r="J476" s="152" t="s">
        <v>1090</v>
      </c>
      <c r="K476" s="7" t="s">
        <v>18</v>
      </c>
      <c r="L476" s="7">
        <v>1</v>
      </c>
    </row>
    <row r="477" spans="1:12" x14ac:dyDescent="0.2">
      <c r="A477" s="6" t="s">
        <v>1050</v>
      </c>
      <c r="B477" s="7" t="s">
        <v>1051</v>
      </c>
      <c r="C477" s="7" t="s">
        <v>1091</v>
      </c>
      <c r="D477" s="7" t="s">
        <v>27</v>
      </c>
      <c r="E477" s="7" t="s">
        <v>195</v>
      </c>
      <c r="F477" s="7" t="s">
        <v>133</v>
      </c>
      <c r="G477" s="7">
        <v>19198915664</v>
      </c>
      <c r="H477" s="7" t="s">
        <v>27</v>
      </c>
      <c r="I477" s="7" t="s">
        <v>136</v>
      </c>
      <c r="J477" s="79" t="s">
        <v>1092</v>
      </c>
      <c r="K477" s="7" t="s">
        <v>18</v>
      </c>
      <c r="L477" s="7">
        <v>0.89</v>
      </c>
    </row>
    <row r="478" spans="1:12" ht="29" x14ac:dyDescent="0.2">
      <c r="A478" s="6" t="s">
        <v>1050</v>
      </c>
      <c r="B478" s="7" t="s">
        <v>1051</v>
      </c>
      <c r="C478" s="7" t="s">
        <v>1093</v>
      </c>
      <c r="D478" s="7">
        <v>1</v>
      </c>
      <c r="E478" s="7" t="s">
        <v>132</v>
      </c>
      <c r="F478" s="7">
        <v>19198915664</v>
      </c>
      <c r="G478" s="7" t="s">
        <v>133</v>
      </c>
      <c r="H478" s="7" t="s">
        <v>27</v>
      </c>
      <c r="I478" s="7" t="s">
        <v>136</v>
      </c>
      <c r="J478" s="79" t="s">
        <v>1094</v>
      </c>
      <c r="K478" s="7" t="s">
        <v>18</v>
      </c>
      <c r="L478" s="7">
        <v>1.46</v>
      </c>
    </row>
    <row r="479" spans="1:12" ht="144" x14ac:dyDescent="0.2">
      <c r="A479" s="6" t="s">
        <v>1050</v>
      </c>
      <c r="B479" s="7" t="s">
        <v>1051</v>
      </c>
      <c r="C479" s="7" t="s">
        <v>1095</v>
      </c>
      <c r="D479" s="7">
        <v>1</v>
      </c>
      <c r="E479" s="7" t="s">
        <v>132</v>
      </c>
      <c r="F479" s="7">
        <v>19198915664</v>
      </c>
      <c r="G479" s="7" t="s">
        <v>133</v>
      </c>
      <c r="H479" s="7" t="s">
        <v>27</v>
      </c>
      <c r="I479" s="7" t="s">
        <v>136</v>
      </c>
      <c r="J479" s="152" t="s">
        <v>1096</v>
      </c>
      <c r="K479" s="7" t="s">
        <v>18</v>
      </c>
      <c r="L479" s="7">
        <v>1.1000000000000001</v>
      </c>
    </row>
    <row r="480" spans="1:12" x14ac:dyDescent="0.2">
      <c r="A480" s="6" t="s">
        <v>1050</v>
      </c>
      <c r="B480" s="7" t="s">
        <v>1051</v>
      </c>
      <c r="C480" s="7" t="s">
        <v>1097</v>
      </c>
      <c r="D480" s="7" t="s">
        <v>27</v>
      </c>
      <c r="E480" s="7" t="s">
        <v>195</v>
      </c>
      <c r="F480" s="7" t="s">
        <v>133</v>
      </c>
      <c r="G480" s="7">
        <v>19198915664</v>
      </c>
      <c r="H480" s="7" t="s">
        <v>27</v>
      </c>
      <c r="I480" s="7" t="s">
        <v>136</v>
      </c>
      <c r="J480" s="79" t="s">
        <v>27</v>
      </c>
      <c r="K480" s="7" t="s">
        <v>27</v>
      </c>
      <c r="L480" s="7" t="s">
        <v>27</v>
      </c>
    </row>
    <row r="481" spans="1:12" x14ac:dyDescent="0.2">
      <c r="A481" s="6" t="s">
        <v>1050</v>
      </c>
      <c r="B481" s="7" t="s">
        <v>1051</v>
      </c>
      <c r="C481" s="7" t="s">
        <v>1098</v>
      </c>
      <c r="D481" s="7">
        <v>1</v>
      </c>
      <c r="E481" s="7" t="s">
        <v>132</v>
      </c>
      <c r="F481" s="7">
        <v>19198915664</v>
      </c>
      <c r="G481" s="7" t="s">
        <v>133</v>
      </c>
      <c r="H481" s="7" t="s">
        <v>27</v>
      </c>
      <c r="I481" s="7" t="s">
        <v>136</v>
      </c>
      <c r="J481" s="79" t="s">
        <v>27</v>
      </c>
      <c r="K481" s="7" t="s">
        <v>27</v>
      </c>
      <c r="L481" s="7" t="s">
        <v>27</v>
      </c>
    </row>
    <row r="482" spans="1:12" x14ac:dyDescent="0.2">
      <c r="A482" s="6" t="s">
        <v>1050</v>
      </c>
      <c r="B482" s="7" t="s">
        <v>1051</v>
      </c>
      <c r="C482" s="7" t="s">
        <v>1099</v>
      </c>
      <c r="D482" s="7" t="s">
        <v>27</v>
      </c>
      <c r="E482" s="7" t="s">
        <v>195</v>
      </c>
      <c r="F482" s="7" t="s">
        <v>133</v>
      </c>
      <c r="G482" s="7">
        <v>19198915664</v>
      </c>
      <c r="H482" s="7" t="s">
        <v>27</v>
      </c>
      <c r="I482" s="7" t="s">
        <v>136</v>
      </c>
      <c r="J482" s="79" t="s">
        <v>27</v>
      </c>
      <c r="K482" s="7" t="s">
        <v>27</v>
      </c>
      <c r="L482" s="7" t="s">
        <v>27</v>
      </c>
    </row>
    <row r="483" spans="1:12" x14ac:dyDescent="0.2">
      <c r="A483" s="6" t="s">
        <v>1100</v>
      </c>
      <c r="B483" s="7" t="s">
        <v>1101</v>
      </c>
      <c r="C483" s="7" t="s">
        <v>1102</v>
      </c>
      <c r="D483" s="7" t="s">
        <v>27</v>
      </c>
      <c r="E483" s="7" t="s">
        <v>195</v>
      </c>
      <c r="F483" s="7">
        <v>19195794674</v>
      </c>
      <c r="G483" s="7">
        <v>19198887386</v>
      </c>
      <c r="H483" s="7">
        <v>1</v>
      </c>
      <c r="I483" s="7" t="s">
        <v>136</v>
      </c>
      <c r="J483" s="79" t="s">
        <v>27</v>
      </c>
      <c r="K483" s="7" t="s">
        <v>27</v>
      </c>
      <c r="L483" s="7" t="s">
        <v>27</v>
      </c>
    </row>
    <row r="484" spans="1:12" ht="80" x14ac:dyDescent="0.2">
      <c r="A484" s="6" t="s">
        <v>1100</v>
      </c>
      <c r="B484" s="7" t="s">
        <v>1101</v>
      </c>
      <c r="C484" s="7" t="s">
        <v>1103</v>
      </c>
      <c r="D484" s="7" t="s">
        <v>27</v>
      </c>
      <c r="E484" s="7" t="s">
        <v>195</v>
      </c>
      <c r="F484" s="7">
        <v>19195794674</v>
      </c>
      <c r="G484" s="7">
        <v>19198887386</v>
      </c>
      <c r="H484" s="7">
        <v>1</v>
      </c>
      <c r="I484" s="7" t="s">
        <v>136</v>
      </c>
      <c r="J484" s="152" t="s">
        <v>1104</v>
      </c>
      <c r="K484" s="7" t="s">
        <v>18</v>
      </c>
      <c r="L484" s="7">
        <v>4.41</v>
      </c>
    </row>
    <row r="485" spans="1:12" ht="29" x14ac:dyDescent="0.2">
      <c r="A485" s="6" t="s">
        <v>1100</v>
      </c>
      <c r="B485" s="7" t="s">
        <v>1101</v>
      </c>
      <c r="C485" s="7" t="s">
        <v>1105</v>
      </c>
      <c r="D485" s="7" t="s">
        <v>27</v>
      </c>
      <c r="E485" s="7" t="s">
        <v>195</v>
      </c>
      <c r="F485" s="7">
        <v>19195794674</v>
      </c>
      <c r="G485" s="7">
        <v>19198887386</v>
      </c>
      <c r="H485" s="7">
        <v>1</v>
      </c>
      <c r="I485" s="7" t="s">
        <v>136</v>
      </c>
      <c r="J485" s="79" t="s">
        <v>1106</v>
      </c>
      <c r="K485" s="7" t="s">
        <v>18</v>
      </c>
      <c r="L485" s="7">
        <v>2.2000000000000002</v>
      </c>
    </row>
    <row r="486" spans="1:12" ht="64" x14ac:dyDescent="0.2">
      <c r="A486" s="6" t="s">
        <v>1100</v>
      </c>
      <c r="B486" s="7" t="s">
        <v>1101</v>
      </c>
      <c r="C486" s="7" t="s">
        <v>1107</v>
      </c>
      <c r="D486" s="7" t="s">
        <v>27</v>
      </c>
      <c r="E486" s="7" t="s">
        <v>195</v>
      </c>
      <c r="F486" s="7">
        <v>19195794674</v>
      </c>
      <c r="G486" s="7">
        <v>19198887386</v>
      </c>
      <c r="H486" s="7">
        <v>1</v>
      </c>
      <c r="I486" s="7" t="s">
        <v>136</v>
      </c>
      <c r="J486" s="152" t="s">
        <v>1108</v>
      </c>
      <c r="K486" s="7" t="s">
        <v>18</v>
      </c>
      <c r="L486" s="7">
        <v>2.7</v>
      </c>
    </row>
    <row r="487" spans="1:12" ht="96" x14ac:dyDescent="0.2">
      <c r="A487" s="6" t="s">
        <v>1100</v>
      </c>
      <c r="B487" s="7" t="s">
        <v>1101</v>
      </c>
      <c r="C487" s="7" t="s">
        <v>1109</v>
      </c>
      <c r="D487" s="7" t="s">
        <v>27</v>
      </c>
      <c r="E487" s="7" t="s">
        <v>195</v>
      </c>
      <c r="F487" s="7">
        <v>19195794674</v>
      </c>
      <c r="G487" s="7">
        <v>19198887386</v>
      </c>
      <c r="H487" s="7">
        <v>1</v>
      </c>
      <c r="I487" s="7" t="s">
        <v>136</v>
      </c>
      <c r="J487" s="152" t="s">
        <v>1110</v>
      </c>
      <c r="K487" s="7" t="s">
        <v>39</v>
      </c>
      <c r="L487" s="7">
        <v>4.93</v>
      </c>
    </row>
    <row r="488" spans="1:12" ht="43" x14ac:dyDescent="0.2">
      <c r="A488" s="6" t="s">
        <v>1100</v>
      </c>
      <c r="B488" s="7" t="s">
        <v>1101</v>
      </c>
      <c r="C488" s="7" t="s">
        <v>1111</v>
      </c>
      <c r="D488" s="7" t="s">
        <v>27</v>
      </c>
      <c r="E488" s="7" t="s">
        <v>195</v>
      </c>
      <c r="F488" s="7">
        <v>19195794674</v>
      </c>
      <c r="G488" s="7">
        <v>19198887386</v>
      </c>
      <c r="H488" s="7">
        <v>1</v>
      </c>
      <c r="I488" s="7" t="s">
        <v>136</v>
      </c>
      <c r="J488" s="79" t="s">
        <v>1112</v>
      </c>
      <c r="K488" s="7" t="s">
        <v>18</v>
      </c>
      <c r="L488" s="7">
        <v>3.65</v>
      </c>
    </row>
    <row r="489" spans="1:12" ht="29" x14ac:dyDescent="0.2">
      <c r="A489" s="6" t="s">
        <v>1100</v>
      </c>
      <c r="B489" s="7" t="s">
        <v>1101</v>
      </c>
      <c r="C489" s="7" t="s">
        <v>1113</v>
      </c>
      <c r="D489" s="7" t="s">
        <v>27</v>
      </c>
      <c r="E489" s="7" t="s">
        <v>195</v>
      </c>
      <c r="F489" s="7">
        <v>19195794674</v>
      </c>
      <c r="G489" s="7">
        <v>19198887386</v>
      </c>
      <c r="H489" s="7">
        <v>1</v>
      </c>
      <c r="I489" s="7" t="s">
        <v>136</v>
      </c>
      <c r="J489" s="79" t="s">
        <v>1114</v>
      </c>
      <c r="K489" s="7" t="s">
        <v>39</v>
      </c>
      <c r="L489" s="7">
        <v>1.9</v>
      </c>
    </row>
    <row r="490" spans="1:12" ht="43" x14ac:dyDescent="0.2">
      <c r="A490" s="6" t="s">
        <v>1100</v>
      </c>
      <c r="B490" s="7" t="s">
        <v>1101</v>
      </c>
      <c r="C490" s="7" t="s">
        <v>1115</v>
      </c>
      <c r="D490" s="7" t="s">
        <v>27</v>
      </c>
      <c r="E490" s="7" t="s">
        <v>195</v>
      </c>
      <c r="F490" s="7">
        <v>19195794674</v>
      </c>
      <c r="G490" s="7">
        <v>19198887386</v>
      </c>
      <c r="H490" s="7">
        <v>1</v>
      </c>
      <c r="I490" s="7" t="s">
        <v>136</v>
      </c>
      <c r="J490" s="79" t="s">
        <v>1116</v>
      </c>
      <c r="K490" s="7" t="s">
        <v>39</v>
      </c>
      <c r="L490" s="7">
        <v>2.36</v>
      </c>
    </row>
    <row r="491" spans="1:12" ht="48" x14ac:dyDescent="0.2">
      <c r="A491" s="6" t="s">
        <v>1100</v>
      </c>
      <c r="B491" s="7" t="s">
        <v>1101</v>
      </c>
      <c r="C491" s="7" t="s">
        <v>1117</v>
      </c>
      <c r="D491" s="7" t="s">
        <v>27</v>
      </c>
      <c r="E491" s="7" t="s">
        <v>195</v>
      </c>
      <c r="F491" s="7">
        <v>19195794674</v>
      </c>
      <c r="G491" s="7">
        <v>19198887386</v>
      </c>
      <c r="H491" s="7">
        <v>1</v>
      </c>
      <c r="I491" s="7" t="s">
        <v>136</v>
      </c>
      <c r="J491" s="152" t="s">
        <v>1118</v>
      </c>
      <c r="K491" s="7" t="s">
        <v>18</v>
      </c>
      <c r="L491" s="7">
        <v>1.25</v>
      </c>
    </row>
    <row r="492" spans="1:12" ht="29" x14ac:dyDescent="0.2">
      <c r="A492" s="6" t="s">
        <v>1100</v>
      </c>
      <c r="B492" s="7" t="s">
        <v>1101</v>
      </c>
      <c r="C492" s="7" t="s">
        <v>1119</v>
      </c>
      <c r="D492" s="7" t="s">
        <v>27</v>
      </c>
      <c r="E492" s="7" t="s">
        <v>195</v>
      </c>
      <c r="F492" s="7">
        <v>19195794674</v>
      </c>
      <c r="G492" s="7">
        <v>19198887386</v>
      </c>
      <c r="H492" s="7">
        <v>1</v>
      </c>
      <c r="I492" s="7" t="s">
        <v>136</v>
      </c>
      <c r="J492" s="79" t="s">
        <v>1120</v>
      </c>
      <c r="K492" s="7" t="s">
        <v>39</v>
      </c>
      <c r="L492" s="7">
        <v>2.76</v>
      </c>
    </row>
    <row r="493" spans="1:12" ht="64" x14ac:dyDescent="0.2">
      <c r="A493" s="6" t="s">
        <v>1100</v>
      </c>
      <c r="B493" s="7" t="s">
        <v>1101</v>
      </c>
      <c r="C493" s="7" t="s">
        <v>1121</v>
      </c>
      <c r="D493" s="7" t="s">
        <v>27</v>
      </c>
      <c r="E493" s="7" t="s">
        <v>195</v>
      </c>
      <c r="F493" s="7">
        <v>19195794674</v>
      </c>
      <c r="G493" s="7">
        <v>19198887386</v>
      </c>
      <c r="H493" s="7">
        <v>1</v>
      </c>
      <c r="I493" s="7" t="s">
        <v>136</v>
      </c>
      <c r="J493" s="152" t="s">
        <v>1122</v>
      </c>
      <c r="K493" s="7" t="s">
        <v>18</v>
      </c>
      <c r="L493" s="7">
        <v>1.96</v>
      </c>
    </row>
    <row r="494" spans="1:12" ht="57" x14ac:dyDescent="0.2">
      <c r="A494" s="6" t="s">
        <v>1100</v>
      </c>
      <c r="B494" s="7" t="s">
        <v>1101</v>
      </c>
      <c r="C494" s="7" t="s">
        <v>1123</v>
      </c>
      <c r="D494" s="7" t="s">
        <v>27</v>
      </c>
      <c r="E494" s="7" t="s">
        <v>195</v>
      </c>
      <c r="F494" s="7">
        <v>19195794674</v>
      </c>
      <c r="G494" s="7">
        <v>19198887386</v>
      </c>
      <c r="H494" s="7">
        <v>1</v>
      </c>
      <c r="I494" s="7" t="s">
        <v>136</v>
      </c>
      <c r="J494" s="79" t="s">
        <v>1124</v>
      </c>
      <c r="K494" s="7" t="s">
        <v>18</v>
      </c>
      <c r="L494" s="7">
        <v>1.66</v>
      </c>
    </row>
    <row r="495" spans="1:12" ht="71" x14ac:dyDescent="0.2">
      <c r="A495" s="6" t="s">
        <v>1100</v>
      </c>
      <c r="B495" s="7" t="s">
        <v>1101</v>
      </c>
      <c r="C495" s="7" t="s">
        <v>1125</v>
      </c>
      <c r="D495" s="7" t="s">
        <v>27</v>
      </c>
      <c r="E495" s="7" t="s">
        <v>195</v>
      </c>
      <c r="F495" s="7">
        <v>19195794674</v>
      </c>
      <c r="G495" s="7">
        <v>19198887386</v>
      </c>
      <c r="H495" s="7">
        <v>1</v>
      </c>
      <c r="I495" s="7" t="s">
        <v>136</v>
      </c>
      <c r="J495" s="153" t="s">
        <v>1126</v>
      </c>
      <c r="K495" s="7" t="s">
        <v>18</v>
      </c>
      <c r="L495" s="7">
        <v>4.8499999999999996</v>
      </c>
    </row>
    <row r="496" spans="1:12" ht="57" x14ac:dyDescent="0.2">
      <c r="A496" s="6" t="s">
        <v>1100</v>
      </c>
      <c r="B496" s="7" t="s">
        <v>1101</v>
      </c>
      <c r="C496" s="7" t="s">
        <v>1127</v>
      </c>
      <c r="D496" s="7" t="s">
        <v>27</v>
      </c>
      <c r="E496" s="7" t="s">
        <v>195</v>
      </c>
      <c r="F496" s="7">
        <v>19195794674</v>
      </c>
      <c r="G496" s="7">
        <v>19198887386</v>
      </c>
      <c r="H496" s="7">
        <v>1</v>
      </c>
      <c r="I496" s="7" t="s">
        <v>136</v>
      </c>
      <c r="J496" s="79" t="s">
        <v>1128</v>
      </c>
      <c r="K496" s="7" t="s">
        <v>39</v>
      </c>
      <c r="L496" s="7">
        <v>3.38</v>
      </c>
    </row>
    <row r="497" spans="1:12" ht="57" x14ac:dyDescent="0.2">
      <c r="A497" s="6" t="s">
        <v>1100</v>
      </c>
      <c r="B497" s="7" t="s">
        <v>1101</v>
      </c>
      <c r="C497" s="7" t="s">
        <v>1129</v>
      </c>
      <c r="D497" s="7" t="s">
        <v>27</v>
      </c>
      <c r="E497" s="7" t="s">
        <v>195</v>
      </c>
      <c r="F497" s="7">
        <v>19195794674</v>
      </c>
      <c r="G497" s="7">
        <v>19198887386</v>
      </c>
      <c r="H497" s="7">
        <v>1</v>
      </c>
      <c r="I497" s="7" t="s">
        <v>136</v>
      </c>
      <c r="J497" s="153" t="s">
        <v>1130</v>
      </c>
      <c r="K497" s="7" t="s">
        <v>18</v>
      </c>
      <c r="L497" s="7">
        <v>3.71</v>
      </c>
    </row>
    <row r="498" spans="1:12" ht="29" x14ac:dyDescent="0.2">
      <c r="A498" s="6" t="s">
        <v>1100</v>
      </c>
      <c r="B498" s="7" t="s">
        <v>1101</v>
      </c>
      <c r="C498" s="7" t="s">
        <v>1131</v>
      </c>
      <c r="D498" s="7" t="s">
        <v>27</v>
      </c>
      <c r="E498" s="7" t="s">
        <v>195</v>
      </c>
      <c r="F498" s="7">
        <v>19195794674</v>
      </c>
      <c r="G498" s="7">
        <v>19198887386</v>
      </c>
      <c r="H498" s="7">
        <v>1</v>
      </c>
      <c r="I498" s="7" t="s">
        <v>136</v>
      </c>
      <c r="J498" s="153" t="s">
        <v>1132</v>
      </c>
      <c r="K498" s="7" t="s">
        <v>39</v>
      </c>
      <c r="L498" s="7">
        <v>1.41</v>
      </c>
    </row>
    <row r="499" spans="1:12" ht="57" x14ac:dyDescent="0.2">
      <c r="A499" s="6" t="s">
        <v>1100</v>
      </c>
      <c r="B499" s="7" t="s">
        <v>1101</v>
      </c>
      <c r="C499" s="7" t="s">
        <v>1133</v>
      </c>
      <c r="D499" s="7" t="s">
        <v>27</v>
      </c>
      <c r="E499" s="7" t="s">
        <v>195</v>
      </c>
      <c r="F499" s="7">
        <v>19195794674</v>
      </c>
      <c r="G499" s="7">
        <v>19198887386</v>
      </c>
      <c r="H499" s="7">
        <v>1</v>
      </c>
      <c r="I499" s="7" t="s">
        <v>136</v>
      </c>
      <c r="J499" s="79" t="s">
        <v>1134</v>
      </c>
      <c r="K499" s="7" t="s">
        <v>18</v>
      </c>
      <c r="L499" s="7">
        <v>2.66</v>
      </c>
    </row>
    <row r="500" spans="1:12" ht="71" x14ac:dyDescent="0.2">
      <c r="A500" s="6" t="s">
        <v>1100</v>
      </c>
      <c r="B500" s="7" t="s">
        <v>1101</v>
      </c>
      <c r="C500" s="7" t="s">
        <v>1135</v>
      </c>
      <c r="D500" s="7" t="s">
        <v>27</v>
      </c>
      <c r="E500" s="7" t="s">
        <v>195</v>
      </c>
      <c r="F500" s="7">
        <v>19195794674</v>
      </c>
      <c r="G500" s="7">
        <v>19198887386</v>
      </c>
      <c r="H500" s="7">
        <v>1</v>
      </c>
      <c r="I500" s="7" t="s">
        <v>136</v>
      </c>
      <c r="J500" s="153" t="s">
        <v>1136</v>
      </c>
      <c r="K500" s="7" t="s">
        <v>18</v>
      </c>
      <c r="L500" s="7">
        <v>1.75</v>
      </c>
    </row>
    <row r="501" spans="1:12" ht="64" x14ac:dyDescent="0.2">
      <c r="A501" s="6" t="s">
        <v>1100</v>
      </c>
      <c r="B501" s="7" t="s">
        <v>1101</v>
      </c>
      <c r="C501" s="7" t="s">
        <v>1137</v>
      </c>
      <c r="D501" s="7" t="s">
        <v>27</v>
      </c>
      <c r="E501" s="7" t="s">
        <v>195</v>
      </c>
      <c r="F501" s="7">
        <v>19195794674</v>
      </c>
      <c r="G501" s="7">
        <v>19198887386</v>
      </c>
      <c r="H501" s="7">
        <v>1</v>
      </c>
      <c r="I501" s="7" t="s">
        <v>136</v>
      </c>
      <c r="J501" s="152" t="s">
        <v>1138</v>
      </c>
      <c r="K501" s="7" t="s">
        <v>18</v>
      </c>
      <c r="L501" s="7">
        <v>0.91</v>
      </c>
    </row>
    <row r="502" spans="1:12" ht="80" x14ac:dyDescent="0.2">
      <c r="A502" s="6" t="s">
        <v>1100</v>
      </c>
      <c r="B502" s="7" t="s">
        <v>1101</v>
      </c>
      <c r="C502" s="7" t="s">
        <v>1139</v>
      </c>
      <c r="D502" s="7" t="s">
        <v>27</v>
      </c>
      <c r="E502" s="7" t="s">
        <v>195</v>
      </c>
      <c r="F502" s="7">
        <v>19195794674</v>
      </c>
      <c r="G502" s="7">
        <v>19198887386</v>
      </c>
      <c r="H502" s="7">
        <v>1</v>
      </c>
      <c r="I502" s="7" t="s">
        <v>136</v>
      </c>
      <c r="J502" s="152" t="s">
        <v>1140</v>
      </c>
      <c r="K502" s="7" t="s">
        <v>18</v>
      </c>
      <c r="L502" s="7">
        <v>3.43</v>
      </c>
    </row>
    <row r="503" spans="1:12" ht="57" x14ac:dyDescent="0.2">
      <c r="A503" s="6" t="s">
        <v>1100</v>
      </c>
      <c r="B503" s="7" t="s">
        <v>1101</v>
      </c>
      <c r="C503" s="7" t="s">
        <v>1141</v>
      </c>
      <c r="D503" s="7" t="s">
        <v>27</v>
      </c>
      <c r="E503" s="7" t="s">
        <v>195</v>
      </c>
      <c r="F503" s="7">
        <v>19195794674</v>
      </c>
      <c r="G503" s="7">
        <v>19198887386</v>
      </c>
      <c r="H503" s="7">
        <v>1</v>
      </c>
      <c r="I503" s="7" t="s">
        <v>136</v>
      </c>
      <c r="J503" s="79" t="s">
        <v>1142</v>
      </c>
      <c r="K503" s="7" t="s">
        <v>18</v>
      </c>
      <c r="L503" s="7">
        <v>4</v>
      </c>
    </row>
    <row r="504" spans="1:12" ht="29" x14ac:dyDescent="0.2">
      <c r="A504" s="6" t="s">
        <v>1100</v>
      </c>
      <c r="B504" s="7" t="s">
        <v>1101</v>
      </c>
      <c r="C504" s="7" t="s">
        <v>1143</v>
      </c>
      <c r="D504" s="7" t="s">
        <v>27</v>
      </c>
      <c r="E504" s="7" t="s">
        <v>195</v>
      </c>
      <c r="F504" s="7">
        <v>19195794674</v>
      </c>
      <c r="G504" s="7">
        <v>19198887386</v>
      </c>
      <c r="H504" s="7">
        <v>1</v>
      </c>
      <c r="I504" s="7" t="s">
        <v>136</v>
      </c>
      <c r="J504" s="153" t="s">
        <v>1144</v>
      </c>
      <c r="K504" s="7" t="s">
        <v>18</v>
      </c>
      <c r="L504" s="7">
        <v>2.06</v>
      </c>
    </row>
    <row r="505" spans="1:12" ht="71" x14ac:dyDescent="0.2">
      <c r="A505" s="6" t="s">
        <v>1100</v>
      </c>
      <c r="B505" s="7" t="s">
        <v>1101</v>
      </c>
      <c r="C505" s="7" t="s">
        <v>1145</v>
      </c>
      <c r="D505" s="7" t="s">
        <v>27</v>
      </c>
      <c r="E505" s="7" t="s">
        <v>195</v>
      </c>
      <c r="F505" s="7">
        <v>19195794674</v>
      </c>
      <c r="G505" s="7">
        <v>19198887386</v>
      </c>
      <c r="H505" s="7">
        <v>1</v>
      </c>
      <c r="I505" s="7" t="s">
        <v>136</v>
      </c>
      <c r="J505" s="79" t="s">
        <v>1146</v>
      </c>
      <c r="K505" s="7" t="s">
        <v>18</v>
      </c>
      <c r="L505" s="7">
        <v>3.96</v>
      </c>
    </row>
    <row r="506" spans="1:12" ht="80" x14ac:dyDescent="0.2">
      <c r="A506" s="6" t="s">
        <v>1100</v>
      </c>
      <c r="B506" s="7" t="s">
        <v>1101</v>
      </c>
      <c r="C506" s="7" t="s">
        <v>1147</v>
      </c>
      <c r="D506" s="7" t="s">
        <v>27</v>
      </c>
      <c r="E506" s="7" t="s">
        <v>195</v>
      </c>
      <c r="F506" s="7">
        <v>19195794674</v>
      </c>
      <c r="G506" s="7">
        <v>19198887386</v>
      </c>
      <c r="H506" s="7">
        <v>1</v>
      </c>
      <c r="I506" s="7" t="s">
        <v>136</v>
      </c>
      <c r="J506" s="152" t="s">
        <v>1148</v>
      </c>
      <c r="K506" s="7" t="s">
        <v>39</v>
      </c>
      <c r="L506" s="7">
        <v>3.43</v>
      </c>
    </row>
    <row r="507" spans="1:12" ht="80" x14ac:dyDescent="0.2">
      <c r="A507" s="6" t="s">
        <v>1100</v>
      </c>
      <c r="B507" s="7" t="s">
        <v>1101</v>
      </c>
      <c r="C507" s="7" t="s">
        <v>1149</v>
      </c>
      <c r="D507" s="7" t="s">
        <v>27</v>
      </c>
      <c r="E507" s="7" t="s">
        <v>195</v>
      </c>
      <c r="F507" s="7">
        <v>19195794674</v>
      </c>
      <c r="G507" s="7">
        <v>19198887386</v>
      </c>
      <c r="H507" s="7">
        <v>1</v>
      </c>
      <c r="I507" s="7" t="s">
        <v>136</v>
      </c>
      <c r="J507" s="152" t="s">
        <v>1150</v>
      </c>
      <c r="K507" s="7" t="s">
        <v>18</v>
      </c>
      <c r="L507" s="7">
        <v>2.0299999999999998</v>
      </c>
    </row>
    <row r="508" spans="1:12" ht="64" x14ac:dyDescent="0.2">
      <c r="A508" s="6" t="s">
        <v>1100</v>
      </c>
      <c r="B508" s="7" t="s">
        <v>1101</v>
      </c>
      <c r="C508" s="7" t="s">
        <v>1151</v>
      </c>
      <c r="D508" s="7" t="s">
        <v>27</v>
      </c>
      <c r="E508" s="7" t="s">
        <v>195</v>
      </c>
      <c r="F508" s="7">
        <v>19195794674</v>
      </c>
      <c r="G508" s="7">
        <v>19198887386</v>
      </c>
      <c r="H508" s="7">
        <v>1</v>
      </c>
      <c r="I508" s="7" t="s">
        <v>136</v>
      </c>
      <c r="J508" s="152" t="s">
        <v>1152</v>
      </c>
      <c r="K508" s="7" t="s">
        <v>39</v>
      </c>
      <c r="L508" s="7">
        <v>2.5</v>
      </c>
    </row>
    <row r="509" spans="1:12" ht="99" x14ac:dyDescent="0.2">
      <c r="A509" s="6" t="s">
        <v>1100</v>
      </c>
      <c r="B509" s="7" t="s">
        <v>1101</v>
      </c>
      <c r="C509" s="7" t="s">
        <v>1153</v>
      </c>
      <c r="D509" s="7" t="s">
        <v>27</v>
      </c>
      <c r="E509" s="7" t="s">
        <v>195</v>
      </c>
      <c r="F509" s="7">
        <v>19195794674</v>
      </c>
      <c r="G509" s="7">
        <v>19198887386</v>
      </c>
      <c r="H509" s="7">
        <v>1</v>
      </c>
      <c r="I509" s="7" t="s">
        <v>136</v>
      </c>
      <c r="J509" s="79" t="s">
        <v>1154</v>
      </c>
      <c r="K509" s="7" t="s">
        <v>39</v>
      </c>
      <c r="L509" s="7">
        <v>4.75</v>
      </c>
    </row>
    <row r="510" spans="1:12" ht="99" x14ac:dyDescent="0.2">
      <c r="A510" s="6" t="s">
        <v>1100</v>
      </c>
      <c r="B510" s="7" t="s">
        <v>1101</v>
      </c>
      <c r="C510" s="7" t="s">
        <v>1155</v>
      </c>
      <c r="D510" s="7" t="s">
        <v>27</v>
      </c>
      <c r="E510" s="7" t="s">
        <v>195</v>
      </c>
      <c r="F510" s="7">
        <v>19195794674</v>
      </c>
      <c r="G510" s="7">
        <v>19198887386</v>
      </c>
      <c r="H510" s="7">
        <v>1</v>
      </c>
      <c r="I510" s="7" t="s">
        <v>136</v>
      </c>
      <c r="J510" s="79" t="s">
        <v>1156</v>
      </c>
      <c r="K510" s="7" t="s">
        <v>39</v>
      </c>
      <c r="L510" s="7">
        <v>4.45</v>
      </c>
    </row>
    <row r="511" spans="1:12" ht="43" x14ac:dyDescent="0.2">
      <c r="A511" s="6" t="s">
        <v>1100</v>
      </c>
      <c r="B511" s="7" t="s">
        <v>1101</v>
      </c>
      <c r="C511" s="7" t="s">
        <v>1157</v>
      </c>
      <c r="D511" s="7" t="s">
        <v>27</v>
      </c>
      <c r="E511" s="7" t="s">
        <v>195</v>
      </c>
      <c r="F511" s="7">
        <v>19195794674</v>
      </c>
      <c r="G511" s="7">
        <v>19198887386</v>
      </c>
      <c r="H511" s="7">
        <v>1</v>
      </c>
      <c r="I511" s="7" t="s">
        <v>136</v>
      </c>
      <c r="J511" s="79" t="s">
        <v>1158</v>
      </c>
      <c r="K511" s="7" t="s">
        <v>39</v>
      </c>
      <c r="L511" s="7">
        <v>3.33</v>
      </c>
    </row>
    <row r="512" spans="1:12" ht="29" x14ac:dyDescent="0.2">
      <c r="A512" s="6" t="s">
        <v>1100</v>
      </c>
      <c r="B512" s="7" t="s">
        <v>1101</v>
      </c>
      <c r="C512" s="7" t="s">
        <v>1159</v>
      </c>
      <c r="D512" s="7" t="s">
        <v>27</v>
      </c>
      <c r="E512" s="7" t="s">
        <v>195</v>
      </c>
      <c r="F512" s="7">
        <v>19195794674</v>
      </c>
      <c r="G512" s="7">
        <v>19198887386</v>
      </c>
      <c r="H512" s="7">
        <v>1</v>
      </c>
      <c r="I512" s="7" t="s">
        <v>136</v>
      </c>
      <c r="J512" s="153" t="s">
        <v>1160</v>
      </c>
      <c r="K512" s="7" t="s">
        <v>18</v>
      </c>
      <c r="L512" s="7">
        <v>1.35</v>
      </c>
    </row>
    <row r="513" spans="1:12" ht="71" x14ac:dyDescent="0.2">
      <c r="A513" s="6" t="s">
        <v>1100</v>
      </c>
      <c r="B513" s="7" t="s">
        <v>1101</v>
      </c>
      <c r="C513" s="7" t="s">
        <v>1161</v>
      </c>
      <c r="D513" s="7" t="s">
        <v>27</v>
      </c>
      <c r="E513" s="7" t="s">
        <v>195</v>
      </c>
      <c r="F513" s="7">
        <v>19195794674</v>
      </c>
      <c r="G513" s="7">
        <v>19198887386</v>
      </c>
      <c r="H513" s="7">
        <v>1</v>
      </c>
      <c r="I513" s="7" t="s">
        <v>136</v>
      </c>
      <c r="J513" s="79" t="s">
        <v>1162</v>
      </c>
      <c r="K513" s="7" t="s">
        <v>18</v>
      </c>
      <c r="L513" s="7">
        <v>5.01</v>
      </c>
    </row>
    <row r="514" spans="1:12" ht="64" x14ac:dyDescent="0.2">
      <c r="A514" s="6" t="s">
        <v>1100</v>
      </c>
      <c r="B514" s="7" t="s">
        <v>1101</v>
      </c>
      <c r="C514" s="7" t="s">
        <v>1163</v>
      </c>
      <c r="D514" s="7" t="s">
        <v>27</v>
      </c>
      <c r="E514" s="7" t="s">
        <v>195</v>
      </c>
      <c r="F514" s="7">
        <v>19195794674</v>
      </c>
      <c r="G514" s="7">
        <v>19198887386</v>
      </c>
      <c r="H514" s="7">
        <v>1</v>
      </c>
      <c r="I514" s="7" t="s">
        <v>136</v>
      </c>
      <c r="J514" s="152" t="s">
        <v>1164</v>
      </c>
      <c r="K514" s="7" t="s">
        <v>18</v>
      </c>
      <c r="L514" s="7">
        <v>0.88</v>
      </c>
    </row>
    <row r="515" spans="1:12" ht="43" x14ac:dyDescent="0.2">
      <c r="A515" s="6" t="s">
        <v>1100</v>
      </c>
      <c r="B515" s="7" t="s">
        <v>1101</v>
      </c>
      <c r="C515" s="7" t="s">
        <v>1165</v>
      </c>
      <c r="D515" s="7" t="s">
        <v>27</v>
      </c>
      <c r="E515" s="7" t="s">
        <v>195</v>
      </c>
      <c r="F515" s="7">
        <v>19195794674</v>
      </c>
      <c r="G515" s="7">
        <v>19198887386</v>
      </c>
      <c r="H515" s="7">
        <v>1</v>
      </c>
      <c r="I515" s="7" t="s">
        <v>136</v>
      </c>
      <c r="J515" s="79" t="s">
        <v>1166</v>
      </c>
      <c r="K515" s="7" t="s">
        <v>18</v>
      </c>
      <c r="L515" s="7">
        <v>3.68</v>
      </c>
    </row>
    <row r="516" spans="1:12" ht="57" x14ac:dyDescent="0.2">
      <c r="A516" s="6" t="s">
        <v>1100</v>
      </c>
      <c r="B516" s="7" t="s">
        <v>1101</v>
      </c>
      <c r="C516" s="7" t="s">
        <v>1167</v>
      </c>
      <c r="D516" s="7" t="s">
        <v>27</v>
      </c>
      <c r="E516" s="7" t="s">
        <v>195</v>
      </c>
      <c r="F516" s="7">
        <v>19195794674</v>
      </c>
      <c r="G516" s="7">
        <v>19198887386</v>
      </c>
      <c r="H516" s="7">
        <v>1</v>
      </c>
      <c r="I516" s="7" t="s">
        <v>136</v>
      </c>
      <c r="J516" s="79" t="s">
        <v>1168</v>
      </c>
      <c r="K516" s="7" t="s">
        <v>39</v>
      </c>
      <c r="L516" s="7">
        <v>4.6100000000000003</v>
      </c>
    </row>
    <row r="517" spans="1:12" ht="29" x14ac:dyDescent="0.2">
      <c r="A517" s="6" t="s">
        <v>1100</v>
      </c>
      <c r="B517" s="7" t="s">
        <v>1101</v>
      </c>
      <c r="C517" s="7" t="s">
        <v>1169</v>
      </c>
      <c r="D517" s="7" t="s">
        <v>27</v>
      </c>
      <c r="E517" s="7" t="s">
        <v>195</v>
      </c>
      <c r="F517" s="7">
        <v>19195794674</v>
      </c>
      <c r="G517" s="7">
        <v>19198887386</v>
      </c>
      <c r="H517" s="7">
        <v>1</v>
      </c>
      <c r="I517" s="7" t="s">
        <v>136</v>
      </c>
      <c r="J517" s="153" t="s">
        <v>1170</v>
      </c>
      <c r="K517" s="7" t="s">
        <v>18</v>
      </c>
      <c r="L517" s="7">
        <v>1.91</v>
      </c>
    </row>
    <row r="518" spans="1:12" ht="43" x14ac:dyDescent="0.2">
      <c r="A518" s="6" t="s">
        <v>1100</v>
      </c>
      <c r="B518" s="7" t="s">
        <v>1101</v>
      </c>
      <c r="C518" s="7" t="s">
        <v>1171</v>
      </c>
      <c r="D518" s="7" t="s">
        <v>27</v>
      </c>
      <c r="E518" s="7" t="s">
        <v>195</v>
      </c>
      <c r="F518" s="7">
        <v>19195794674</v>
      </c>
      <c r="G518" s="7">
        <v>19198887386</v>
      </c>
      <c r="H518" s="7">
        <v>1</v>
      </c>
      <c r="I518" s="7" t="s">
        <v>136</v>
      </c>
      <c r="J518" s="153" t="s">
        <v>1172</v>
      </c>
      <c r="K518" s="7" t="s">
        <v>18</v>
      </c>
      <c r="L518" s="7">
        <v>2.4500000000000002</v>
      </c>
    </row>
    <row r="519" spans="1:12" ht="96" x14ac:dyDescent="0.2">
      <c r="A519" s="6" t="s">
        <v>1100</v>
      </c>
      <c r="B519" s="7" t="s">
        <v>1101</v>
      </c>
      <c r="C519" s="7" t="s">
        <v>1173</v>
      </c>
      <c r="D519" s="7" t="s">
        <v>27</v>
      </c>
      <c r="E519" s="7" t="s">
        <v>195</v>
      </c>
      <c r="F519" s="7">
        <v>19195794674</v>
      </c>
      <c r="G519" s="7">
        <v>19198887386</v>
      </c>
      <c r="H519" s="7">
        <v>1</v>
      </c>
      <c r="I519" s="7" t="s">
        <v>136</v>
      </c>
      <c r="J519" s="152" t="s">
        <v>1174</v>
      </c>
      <c r="K519" s="7" t="s">
        <v>18</v>
      </c>
      <c r="L519" s="7">
        <v>4.25</v>
      </c>
    </row>
    <row r="520" spans="1:12" ht="71" x14ac:dyDescent="0.2">
      <c r="A520" s="6" t="s">
        <v>1100</v>
      </c>
      <c r="B520" s="7" t="s">
        <v>1101</v>
      </c>
      <c r="C520" s="7" t="s">
        <v>1175</v>
      </c>
      <c r="D520" s="7" t="s">
        <v>27</v>
      </c>
      <c r="E520" s="7" t="s">
        <v>195</v>
      </c>
      <c r="F520" s="7">
        <v>19195794674</v>
      </c>
      <c r="G520" s="7">
        <v>19198887386</v>
      </c>
      <c r="H520" s="7">
        <v>1</v>
      </c>
      <c r="I520" s="7" t="s">
        <v>136</v>
      </c>
      <c r="J520" s="79" t="s">
        <v>1176</v>
      </c>
      <c r="K520" s="7" t="s">
        <v>18</v>
      </c>
      <c r="L520" s="7">
        <v>4.53</v>
      </c>
    </row>
    <row r="521" spans="1:12" x14ac:dyDescent="0.2">
      <c r="A521" s="6" t="s">
        <v>1100</v>
      </c>
      <c r="B521" s="7" t="s">
        <v>1101</v>
      </c>
      <c r="C521" s="7" t="s">
        <v>1177</v>
      </c>
      <c r="D521" s="7" t="s">
        <v>27</v>
      </c>
      <c r="E521" s="7" t="s">
        <v>195</v>
      </c>
      <c r="F521" s="7">
        <v>19195794674</v>
      </c>
      <c r="G521" s="7">
        <v>19198887386</v>
      </c>
      <c r="H521" s="7">
        <v>1</v>
      </c>
      <c r="I521" s="7" t="s">
        <v>136</v>
      </c>
      <c r="J521" s="79" t="s">
        <v>1178</v>
      </c>
      <c r="K521" s="7" t="s">
        <v>18</v>
      </c>
      <c r="L521" s="7">
        <v>0.2</v>
      </c>
    </row>
    <row r="522" spans="1:12" ht="85" x14ac:dyDescent="0.2">
      <c r="A522" s="6" t="s">
        <v>1100</v>
      </c>
      <c r="B522" s="7" t="s">
        <v>1101</v>
      </c>
      <c r="C522" s="7" t="s">
        <v>1179</v>
      </c>
      <c r="D522" s="7" t="s">
        <v>27</v>
      </c>
      <c r="E522" s="7" t="s">
        <v>195</v>
      </c>
      <c r="F522" s="7">
        <v>19195794674</v>
      </c>
      <c r="G522" s="7">
        <v>19198887386</v>
      </c>
      <c r="H522" s="7">
        <v>1</v>
      </c>
      <c r="I522" s="7" t="s">
        <v>136</v>
      </c>
      <c r="J522" s="79" t="s">
        <v>1180</v>
      </c>
      <c r="K522" s="7" t="s">
        <v>18</v>
      </c>
      <c r="L522" s="7">
        <v>3.55</v>
      </c>
    </row>
    <row r="523" spans="1:12" ht="48" x14ac:dyDescent="0.2">
      <c r="A523" s="6" t="s">
        <v>1100</v>
      </c>
      <c r="B523" s="7" t="s">
        <v>1101</v>
      </c>
      <c r="C523" s="7" t="s">
        <v>1181</v>
      </c>
      <c r="D523" s="7" t="s">
        <v>27</v>
      </c>
      <c r="E523" s="7" t="s">
        <v>195</v>
      </c>
      <c r="F523" s="7">
        <v>19195794674</v>
      </c>
      <c r="G523" s="7">
        <v>19198887386</v>
      </c>
      <c r="H523" s="7">
        <v>1</v>
      </c>
      <c r="I523" s="7" t="s">
        <v>136</v>
      </c>
      <c r="J523" s="152" t="s">
        <v>1182</v>
      </c>
      <c r="K523" s="7" t="s">
        <v>18</v>
      </c>
      <c r="L523" s="7">
        <v>1.31</v>
      </c>
    </row>
    <row r="524" spans="1:12" ht="64" x14ac:dyDescent="0.2">
      <c r="A524" s="6" t="s">
        <v>1100</v>
      </c>
      <c r="B524" s="7" t="s">
        <v>1101</v>
      </c>
      <c r="C524" s="7" t="s">
        <v>1183</v>
      </c>
      <c r="D524" s="7" t="s">
        <v>27</v>
      </c>
      <c r="E524" s="7" t="s">
        <v>195</v>
      </c>
      <c r="F524" s="7">
        <v>19195794674</v>
      </c>
      <c r="G524" s="7">
        <v>19198887386</v>
      </c>
      <c r="H524" s="7">
        <v>1</v>
      </c>
      <c r="I524" s="7" t="s">
        <v>136</v>
      </c>
      <c r="J524" s="152" t="s">
        <v>1184</v>
      </c>
      <c r="K524" s="7" t="s">
        <v>18</v>
      </c>
      <c r="L524" s="7">
        <v>1.73</v>
      </c>
    </row>
    <row r="525" spans="1:12" ht="64" x14ac:dyDescent="0.2">
      <c r="A525" s="6" t="s">
        <v>1100</v>
      </c>
      <c r="B525" s="7" t="s">
        <v>1101</v>
      </c>
      <c r="C525" s="7" t="s">
        <v>1185</v>
      </c>
      <c r="D525" s="7" t="s">
        <v>27</v>
      </c>
      <c r="E525" s="7" t="s">
        <v>195</v>
      </c>
      <c r="F525" s="7">
        <v>19195794674</v>
      </c>
      <c r="G525" s="7">
        <v>19198887386</v>
      </c>
      <c r="H525" s="7">
        <v>1</v>
      </c>
      <c r="I525" s="7" t="s">
        <v>136</v>
      </c>
      <c r="J525" s="152" t="s">
        <v>1186</v>
      </c>
      <c r="K525" s="7" t="s">
        <v>18</v>
      </c>
      <c r="L525" s="7">
        <v>2.31</v>
      </c>
    </row>
    <row r="526" spans="1:12" ht="128" x14ac:dyDescent="0.2">
      <c r="A526" s="6" t="s">
        <v>1100</v>
      </c>
      <c r="B526" s="7" t="s">
        <v>1101</v>
      </c>
      <c r="C526" s="7" t="s">
        <v>1187</v>
      </c>
      <c r="D526" s="7" t="s">
        <v>27</v>
      </c>
      <c r="E526" s="7" t="s">
        <v>195</v>
      </c>
      <c r="F526" s="7">
        <v>19195794674</v>
      </c>
      <c r="G526" s="7">
        <v>19198887386</v>
      </c>
      <c r="H526" s="7">
        <v>1</v>
      </c>
      <c r="I526" s="7" t="s">
        <v>136</v>
      </c>
      <c r="J526" s="152" t="s">
        <v>1188</v>
      </c>
      <c r="K526" s="7" t="s">
        <v>18</v>
      </c>
      <c r="L526" s="7">
        <v>1.65</v>
      </c>
    </row>
    <row r="527" spans="1:12" ht="64" x14ac:dyDescent="0.2">
      <c r="A527" s="6" t="s">
        <v>1100</v>
      </c>
      <c r="B527" s="7" t="s">
        <v>1101</v>
      </c>
      <c r="C527" s="7" t="s">
        <v>1189</v>
      </c>
      <c r="D527" s="7" t="s">
        <v>27</v>
      </c>
      <c r="E527" s="7" t="s">
        <v>195</v>
      </c>
      <c r="F527" s="7">
        <v>19195794674</v>
      </c>
      <c r="G527" s="7">
        <v>19198887386</v>
      </c>
      <c r="H527" s="7">
        <v>1</v>
      </c>
      <c r="I527" s="7" t="s">
        <v>136</v>
      </c>
      <c r="J527" s="152" t="s">
        <v>1190</v>
      </c>
      <c r="K527" s="7" t="s">
        <v>18</v>
      </c>
      <c r="L527" s="7">
        <v>1.46</v>
      </c>
    </row>
    <row r="528" spans="1:12" ht="43" x14ac:dyDescent="0.2">
      <c r="A528" s="6" t="s">
        <v>1100</v>
      </c>
      <c r="B528" s="7" t="s">
        <v>1101</v>
      </c>
      <c r="C528" s="7" t="s">
        <v>1191</v>
      </c>
      <c r="D528" s="7" t="s">
        <v>27</v>
      </c>
      <c r="E528" s="7" t="s">
        <v>195</v>
      </c>
      <c r="F528" s="7">
        <v>19195794674</v>
      </c>
      <c r="G528" s="7">
        <v>19198887386</v>
      </c>
      <c r="H528" s="7">
        <v>1</v>
      </c>
      <c r="I528" s="7" t="s">
        <v>136</v>
      </c>
      <c r="J528" s="153" t="s">
        <v>1192</v>
      </c>
      <c r="K528" s="7" t="s">
        <v>18</v>
      </c>
      <c r="L528" s="7">
        <v>2.4300000000000002</v>
      </c>
    </row>
    <row r="529" spans="1:12" ht="64" x14ac:dyDescent="0.2">
      <c r="A529" s="6" t="s">
        <v>1100</v>
      </c>
      <c r="B529" s="7" t="s">
        <v>1101</v>
      </c>
      <c r="C529" s="7" t="s">
        <v>1193</v>
      </c>
      <c r="D529" s="7" t="s">
        <v>27</v>
      </c>
      <c r="E529" s="7" t="s">
        <v>195</v>
      </c>
      <c r="F529" s="7">
        <v>19195794674</v>
      </c>
      <c r="G529" s="7">
        <v>19198887386</v>
      </c>
      <c r="H529" s="7">
        <v>1</v>
      </c>
      <c r="I529" s="7" t="s">
        <v>136</v>
      </c>
      <c r="J529" s="152" t="s">
        <v>1194</v>
      </c>
      <c r="K529" s="7" t="s">
        <v>18</v>
      </c>
      <c r="L529" s="7">
        <v>1.91</v>
      </c>
    </row>
    <row r="530" spans="1:12" ht="57" x14ac:dyDescent="0.2">
      <c r="A530" s="6" t="s">
        <v>1100</v>
      </c>
      <c r="B530" s="7" t="s">
        <v>1101</v>
      </c>
      <c r="C530" s="7" t="s">
        <v>1195</v>
      </c>
      <c r="D530" s="7" t="s">
        <v>27</v>
      </c>
      <c r="E530" s="7" t="s">
        <v>195</v>
      </c>
      <c r="F530" s="7">
        <v>19195794674</v>
      </c>
      <c r="G530" s="7">
        <v>19198887386</v>
      </c>
      <c r="H530" s="7">
        <v>1</v>
      </c>
      <c r="I530" s="7" t="s">
        <v>136</v>
      </c>
      <c r="J530" s="79" t="s">
        <v>1196</v>
      </c>
      <c r="K530" s="7" t="s">
        <v>18</v>
      </c>
      <c r="L530" s="7">
        <v>3.61</v>
      </c>
    </row>
    <row r="531" spans="1:12" ht="64" x14ac:dyDescent="0.2">
      <c r="A531" s="6" t="s">
        <v>1100</v>
      </c>
      <c r="B531" s="7" t="s">
        <v>1101</v>
      </c>
      <c r="C531" s="7" t="s">
        <v>1197</v>
      </c>
      <c r="D531" s="7" t="s">
        <v>27</v>
      </c>
      <c r="E531" s="7" t="s">
        <v>195</v>
      </c>
      <c r="F531" s="7">
        <v>19195794674</v>
      </c>
      <c r="G531" s="7">
        <v>19198887386</v>
      </c>
      <c r="H531" s="7">
        <v>1</v>
      </c>
      <c r="I531" s="7" t="s">
        <v>136</v>
      </c>
      <c r="J531" s="152" t="s">
        <v>1198</v>
      </c>
      <c r="K531" s="7" t="s">
        <v>18</v>
      </c>
      <c r="L531" s="7">
        <v>1.26</v>
      </c>
    </row>
    <row r="532" spans="1:12" ht="80" x14ac:dyDescent="0.2">
      <c r="A532" s="6" t="s">
        <v>1100</v>
      </c>
      <c r="B532" s="7" t="s">
        <v>1101</v>
      </c>
      <c r="C532" s="7" t="s">
        <v>1199</v>
      </c>
      <c r="D532" s="7" t="s">
        <v>27</v>
      </c>
      <c r="E532" s="7" t="s">
        <v>195</v>
      </c>
      <c r="F532" s="7">
        <v>19195794674</v>
      </c>
      <c r="G532" s="7">
        <v>19198887386</v>
      </c>
      <c r="H532" s="7">
        <v>1</v>
      </c>
      <c r="I532" s="7" t="s">
        <v>136</v>
      </c>
      <c r="J532" s="152" t="s">
        <v>1200</v>
      </c>
      <c r="K532" s="7" t="s">
        <v>18</v>
      </c>
      <c r="L532" s="7">
        <v>2.1</v>
      </c>
    </row>
    <row r="533" spans="1:12" ht="96" x14ac:dyDescent="0.2">
      <c r="A533" s="6" t="s">
        <v>1100</v>
      </c>
      <c r="B533" s="7" t="s">
        <v>1101</v>
      </c>
      <c r="C533" s="7" t="s">
        <v>1201</v>
      </c>
      <c r="D533" s="7" t="s">
        <v>27</v>
      </c>
      <c r="E533" s="7" t="s">
        <v>195</v>
      </c>
      <c r="F533" s="7">
        <v>19195794674</v>
      </c>
      <c r="G533" s="7">
        <v>19198887386</v>
      </c>
      <c r="H533" s="7">
        <v>1</v>
      </c>
      <c r="I533" s="7" t="s">
        <v>136</v>
      </c>
      <c r="J533" s="152" t="s">
        <v>1202</v>
      </c>
      <c r="K533" s="7" t="s">
        <v>18</v>
      </c>
      <c r="L533" s="7">
        <v>2.58</v>
      </c>
    </row>
    <row r="534" spans="1:12" ht="43" x14ac:dyDescent="0.2">
      <c r="A534" s="6" t="s">
        <v>1100</v>
      </c>
      <c r="B534" s="7" t="s">
        <v>1101</v>
      </c>
      <c r="C534" s="7" t="s">
        <v>1203</v>
      </c>
      <c r="D534" s="7" t="s">
        <v>27</v>
      </c>
      <c r="E534" s="7" t="s">
        <v>195</v>
      </c>
      <c r="F534" s="7">
        <v>19195794674</v>
      </c>
      <c r="G534" s="7">
        <v>19198887386</v>
      </c>
      <c r="H534" s="7">
        <v>1</v>
      </c>
      <c r="I534" s="7" t="s">
        <v>136</v>
      </c>
      <c r="J534" s="79" t="s">
        <v>1204</v>
      </c>
      <c r="K534" s="7" t="s">
        <v>18</v>
      </c>
      <c r="L534" s="7">
        <v>2.41</v>
      </c>
    </row>
    <row r="535" spans="1:12" ht="43" x14ac:dyDescent="0.2">
      <c r="A535" s="6" t="s">
        <v>1100</v>
      </c>
      <c r="B535" s="7" t="s">
        <v>1101</v>
      </c>
      <c r="C535" s="7" t="s">
        <v>1205</v>
      </c>
      <c r="D535" s="7" t="s">
        <v>27</v>
      </c>
      <c r="E535" s="7" t="s">
        <v>195</v>
      </c>
      <c r="F535" s="7">
        <v>19195794674</v>
      </c>
      <c r="G535" s="7">
        <v>19198887386</v>
      </c>
      <c r="H535" s="7">
        <v>1</v>
      </c>
      <c r="I535" s="7" t="s">
        <v>136</v>
      </c>
      <c r="J535" s="79" t="s">
        <v>1206</v>
      </c>
      <c r="K535" s="7" t="s">
        <v>18</v>
      </c>
      <c r="L535" s="7">
        <v>2.35</v>
      </c>
    </row>
    <row r="536" spans="1:12" ht="57" x14ac:dyDescent="0.2">
      <c r="A536" s="6" t="s">
        <v>1100</v>
      </c>
      <c r="B536" s="7" t="s">
        <v>1101</v>
      </c>
      <c r="C536" s="7" t="s">
        <v>1207</v>
      </c>
      <c r="D536" s="7" t="s">
        <v>27</v>
      </c>
      <c r="E536" s="7" t="s">
        <v>195</v>
      </c>
      <c r="F536" s="7">
        <v>19195794674</v>
      </c>
      <c r="G536" s="7">
        <v>19198887386</v>
      </c>
      <c r="H536" s="7">
        <v>1</v>
      </c>
      <c r="I536" s="7" t="s">
        <v>136</v>
      </c>
      <c r="J536" s="79" t="s">
        <v>1208</v>
      </c>
      <c r="K536" s="7" t="s">
        <v>18</v>
      </c>
      <c r="L536" s="7">
        <v>4.75</v>
      </c>
    </row>
    <row r="537" spans="1:12" ht="64" x14ac:dyDescent="0.2">
      <c r="A537" s="6" t="s">
        <v>1100</v>
      </c>
      <c r="B537" s="7" t="s">
        <v>1101</v>
      </c>
      <c r="C537" s="7" t="s">
        <v>1209</v>
      </c>
      <c r="D537" s="7" t="s">
        <v>27</v>
      </c>
      <c r="E537" s="7" t="s">
        <v>195</v>
      </c>
      <c r="F537" s="7">
        <v>19195794674</v>
      </c>
      <c r="G537" s="7">
        <v>19198887386</v>
      </c>
      <c r="H537" s="7">
        <v>1</v>
      </c>
      <c r="I537" s="7" t="s">
        <v>136</v>
      </c>
      <c r="J537" s="152" t="s">
        <v>1210</v>
      </c>
      <c r="K537" s="7" t="s">
        <v>18</v>
      </c>
      <c r="L537" s="7">
        <v>1.78</v>
      </c>
    </row>
    <row r="538" spans="1:12" ht="29" x14ac:dyDescent="0.2">
      <c r="A538" s="6" t="s">
        <v>1100</v>
      </c>
      <c r="B538" s="7" t="s">
        <v>1101</v>
      </c>
      <c r="C538" s="7" t="s">
        <v>1211</v>
      </c>
      <c r="D538" s="7" t="s">
        <v>27</v>
      </c>
      <c r="E538" s="7" t="s">
        <v>195</v>
      </c>
      <c r="F538" s="7">
        <v>19195794674</v>
      </c>
      <c r="G538" s="7">
        <v>19198887386</v>
      </c>
      <c r="H538" s="7">
        <v>1</v>
      </c>
      <c r="I538" s="7" t="s">
        <v>136</v>
      </c>
      <c r="J538" s="79" t="s">
        <v>1212</v>
      </c>
      <c r="K538" s="7" t="s">
        <v>18</v>
      </c>
      <c r="L538" s="7">
        <v>1.7</v>
      </c>
    </row>
    <row r="539" spans="1:12" ht="48" x14ac:dyDescent="0.2">
      <c r="A539" s="6" t="s">
        <v>1100</v>
      </c>
      <c r="B539" s="7" t="s">
        <v>1101</v>
      </c>
      <c r="C539" s="7" t="s">
        <v>1213</v>
      </c>
      <c r="D539" s="7" t="s">
        <v>27</v>
      </c>
      <c r="E539" s="7" t="s">
        <v>195</v>
      </c>
      <c r="F539" s="7">
        <v>19195794674</v>
      </c>
      <c r="G539" s="7">
        <v>19198887386</v>
      </c>
      <c r="H539" s="7">
        <v>1</v>
      </c>
      <c r="I539" s="7" t="s">
        <v>136</v>
      </c>
      <c r="J539" s="152" t="s">
        <v>1214</v>
      </c>
      <c r="K539" s="7" t="s">
        <v>18</v>
      </c>
      <c r="L539" s="7">
        <v>1.9</v>
      </c>
    </row>
    <row r="540" spans="1:12" ht="29" x14ac:dyDescent="0.2">
      <c r="A540" s="6" t="s">
        <v>1100</v>
      </c>
      <c r="B540" s="7" t="s">
        <v>1101</v>
      </c>
      <c r="C540" s="7" t="s">
        <v>1215</v>
      </c>
      <c r="D540" s="7" t="s">
        <v>27</v>
      </c>
      <c r="E540" s="7" t="s">
        <v>195</v>
      </c>
      <c r="F540" s="7">
        <v>19195794674</v>
      </c>
      <c r="G540" s="7">
        <v>19198887386</v>
      </c>
      <c r="H540" s="7">
        <v>1</v>
      </c>
      <c r="I540" s="7" t="s">
        <v>136</v>
      </c>
      <c r="J540" s="153" t="s">
        <v>1216</v>
      </c>
      <c r="K540" s="7" t="s">
        <v>18</v>
      </c>
      <c r="L540" s="7">
        <v>1.95</v>
      </c>
    </row>
    <row r="541" spans="1:12" ht="29" x14ac:dyDescent="0.2">
      <c r="A541" s="6" t="s">
        <v>1100</v>
      </c>
      <c r="B541" s="7" t="s">
        <v>1101</v>
      </c>
      <c r="C541" s="7" t="s">
        <v>1217</v>
      </c>
      <c r="D541" s="7" t="s">
        <v>27</v>
      </c>
      <c r="E541" s="7" t="s">
        <v>195</v>
      </c>
      <c r="F541" s="7">
        <v>19195794674</v>
      </c>
      <c r="G541" s="7">
        <v>19198887386</v>
      </c>
      <c r="H541" s="7">
        <v>1</v>
      </c>
      <c r="I541" s="7" t="s">
        <v>136</v>
      </c>
      <c r="J541" s="153" t="s">
        <v>1218</v>
      </c>
      <c r="K541" s="7" t="s">
        <v>18</v>
      </c>
      <c r="L541" s="7">
        <v>1.58</v>
      </c>
    </row>
    <row r="542" spans="1:12" ht="80" x14ac:dyDescent="0.2">
      <c r="A542" s="6" t="s">
        <v>1100</v>
      </c>
      <c r="B542" s="7" t="s">
        <v>1101</v>
      </c>
      <c r="C542" s="7" t="s">
        <v>1219</v>
      </c>
      <c r="D542" s="7" t="s">
        <v>27</v>
      </c>
      <c r="E542" s="7" t="s">
        <v>195</v>
      </c>
      <c r="F542" s="7">
        <v>19195794674</v>
      </c>
      <c r="G542" s="7">
        <v>19198887386</v>
      </c>
      <c r="H542" s="7">
        <v>1</v>
      </c>
      <c r="I542" s="7" t="s">
        <v>136</v>
      </c>
      <c r="J542" s="152" t="s">
        <v>1220</v>
      </c>
      <c r="K542" s="7" t="s">
        <v>18</v>
      </c>
      <c r="L542" s="7">
        <v>1.7</v>
      </c>
    </row>
    <row r="543" spans="1:12" ht="43" x14ac:dyDescent="0.2">
      <c r="A543" s="6" t="s">
        <v>1100</v>
      </c>
      <c r="B543" s="7" t="s">
        <v>1101</v>
      </c>
      <c r="C543" s="7" t="s">
        <v>1221</v>
      </c>
      <c r="D543" s="7" t="s">
        <v>27</v>
      </c>
      <c r="E543" s="7" t="s">
        <v>195</v>
      </c>
      <c r="F543" s="7">
        <v>19195794674</v>
      </c>
      <c r="G543" s="7">
        <v>19198887386</v>
      </c>
      <c r="H543" s="7">
        <v>1</v>
      </c>
      <c r="I543" s="7" t="s">
        <v>136</v>
      </c>
      <c r="J543" s="79" t="s">
        <v>1222</v>
      </c>
      <c r="K543" s="7" t="s">
        <v>18</v>
      </c>
      <c r="L543" s="7">
        <v>4.13</v>
      </c>
    </row>
    <row r="544" spans="1:12" ht="57" x14ac:dyDescent="0.2">
      <c r="A544" s="6" t="s">
        <v>1100</v>
      </c>
      <c r="B544" s="7" t="s">
        <v>1101</v>
      </c>
      <c r="C544" s="7" t="s">
        <v>1223</v>
      </c>
      <c r="D544" s="7" t="s">
        <v>27</v>
      </c>
      <c r="E544" s="7" t="s">
        <v>195</v>
      </c>
      <c r="F544" s="7">
        <v>19195794674</v>
      </c>
      <c r="G544" s="7">
        <v>19198887386</v>
      </c>
      <c r="H544" s="7">
        <v>1</v>
      </c>
      <c r="I544" s="7" t="s">
        <v>136</v>
      </c>
      <c r="J544" s="153" t="s">
        <v>1224</v>
      </c>
      <c r="K544" s="7" t="s">
        <v>39</v>
      </c>
      <c r="L544" s="7">
        <v>3.95</v>
      </c>
    </row>
    <row r="545" spans="1:12" ht="43" x14ac:dyDescent="0.2">
      <c r="A545" s="6" t="s">
        <v>1100</v>
      </c>
      <c r="B545" s="7" t="s">
        <v>1101</v>
      </c>
      <c r="C545" s="7" t="s">
        <v>1225</v>
      </c>
      <c r="D545" s="7" t="s">
        <v>27</v>
      </c>
      <c r="E545" s="7" t="s">
        <v>195</v>
      </c>
      <c r="F545" s="7">
        <v>19195794674</v>
      </c>
      <c r="G545" s="7">
        <v>19198887386</v>
      </c>
      <c r="H545" s="7">
        <v>1</v>
      </c>
      <c r="I545" s="7" t="s">
        <v>136</v>
      </c>
      <c r="J545" s="153" t="s">
        <v>1226</v>
      </c>
      <c r="K545" s="7" t="s">
        <v>18</v>
      </c>
      <c r="L545" s="7">
        <v>4.43</v>
      </c>
    </row>
    <row r="546" spans="1:12" ht="96" x14ac:dyDescent="0.2">
      <c r="A546" s="6" t="s">
        <v>1100</v>
      </c>
      <c r="B546" s="7" t="s">
        <v>1101</v>
      </c>
      <c r="C546" s="7" t="s">
        <v>1227</v>
      </c>
      <c r="D546" s="7" t="s">
        <v>27</v>
      </c>
      <c r="E546" s="7" t="s">
        <v>195</v>
      </c>
      <c r="F546" s="7">
        <v>19195794674</v>
      </c>
      <c r="G546" s="7">
        <v>19198887386</v>
      </c>
      <c r="H546" s="7">
        <v>1</v>
      </c>
      <c r="I546" s="7" t="s">
        <v>136</v>
      </c>
      <c r="J546" s="152" t="s">
        <v>1228</v>
      </c>
      <c r="K546" s="7" t="s">
        <v>18</v>
      </c>
      <c r="L546" s="7">
        <v>3.32</v>
      </c>
    </row>
    <row r="547" spans="1:12" ht="71" x14ac:dyDescent="0.2">
      <c r="A547" s="6" t="s">
        <v>1100</v>
      </c>
      <c r="B547" s="7" t="s">
        <v>1101</v>
      </c>
      <c r="C547" s="7" t="s">
        <v>1229</v>
      </c>
      <c r="D547" s="7" t="s">
        <v>27</v>
      </c>
      <c r="E547" s="7" t="s">
        <v>195</v>
      </c>
      <c r="F547" s="7">
        <v>19195794674</v>
      </c>
      <c r="G547" s="7">
        <v>19198887386</v>
      </c>
      <c r="H547" s="7">
        <v>1</v>
      </c>
      <c r="I547" s="7" t="s">
        <v>136</v>
      </c>
      <c r="J547" s="79" t="s">
        <v>1230</v>
      </c>
      <c r="K547" s="7" t="s">
        <v>39</v>
      </c>
      <c r="L547" s="7">
        <v>4.5</v>
      </c>
    </row>
    <row r="548" spans="1:12" ht="57" x14ac:dyDescent="0.2">
      <c r="A548" s="6" t="s">
        <v>1100</v>
      </c>
      <c r="B548" s="7" t="s">
        <v>1101</v>
      </c>
      <c r="C548" s="7" t="s">
        <v>1231</v>
      </c>
      <c r="D548" s="7" t="s">
        <v>27</v>
      </c>
      <c r="E548" s="7" t="s">
        <v>195</v>
      </c>
      <c r="F548" s="7">
        <v>19195794674</v>
      </c>
      <c r="G548" s="7">
        <v>19198887386</v>
      </c>
      <c r="H548" s="7">
        <v>1</v>
      </c>
      <c r="I548" s="7" t="s">
        <v>136</v>
      </c>
      <c r="J548" s="79" t="s">
        <v>1232</v>
      </c>
      <c r="K548" s="7" t="s">
        <v>39</v>
      </c>
      <c r="L548" s="7">
        <v>2.93</v>
      </c>
    </row>
    <row r="549" spans="1:12" ht="57" x14ac:dyDescent="0.2">
      <c r="A549" s="6" t="s">
        <v>1100</v>
      </c>
      <c r="B549" s="7" t="s">
        <v>1101</v>
      </c>
      <c r="C549" s="7" t="s">
        <v>1233</v>
      </c>
      <c r="D549" s="7" t="s">
        <v>27</v>
      </c>
      <c r="E549" s="7" t="s">
        <v>195</v>
      </c>
      <c r="F549" s="7">
        <v>19195794674</v>
      </c>
      <c r="G549" s="7">
        <v>19198887386</v>
      </c>
      <c r="H549" s="7">
        <v>1</v>
      </c>
      <c r="I549" s="7" t="s">
        <v>136</v>
      </c>
      <c r="J549" s="79" t="s">
        <v>1234</v>
      </c>
      <c r="K549" s="7" t="s">
        <v>18</v>
      </c>
      <c r="L549" s="7">
        <v>4.25</v>
      </c>
    </row>
    <row r="550" spans="1:12" ht="29" x14ac:dyDescent="0.2">
      <c r="A550" s="6" t="s">
        <v>1100</v>
      </c>
      <c r="B550" s="7" t="s">
        <v>1101</v>
      </c>
      <c r="C550" s="7" t="s">
        <v>1235</v>
      </c>
      <c r="D550" s="7" t="s">
        <v>27</v>
      </c>
      <c r="E550" s="7" t="s">
        <v>195</v>
      </c>
      <c r="F550" s="7">
        <v>19195794674</v>
      </c>
      <c r="G550" s="7">
        <v>19198887386</v>
      </c>
      <c r="H550" s="7">
        <v>1</v>
      </c>
      <c r="I550" s="7" t="s">
        <v>136</v>
      </c>
      <c r="J550" s="153" t="s">
        <v>1236</v>
      </c>
      <c r="K550" s="7" t="s">
        <v>18</v>
      </c>
      <c r="L550" s="7">
        <v>1.21</v>
      </c>
    </row>
    <row r="551" spans="1:12" ht="43" x14ac:dyDescent="0.2">
      <c r="A551" s="6" t="s">
        <v>1100</v>
      </c>
      <c r="B551" s="7" t="s">
        <v>1101</v>
      </c>
      <c r="C551" s="7" t="s">
        <v>1237</v>
      </c>
      <c r="D551" s="7" t="s">
        <v>27</v>
      </c>
      <c r="E551" s="7" t="s">
        <v>195</v>
      </c>
      <c r="F551" s="7">
        <v>19195794674</v>
      </c>
      <c r="G551" s="7">
        <v>19198887386</v>
      </c>
      <c r="H551" s="7">
        <v>1</v>
      </c>
      <c r="I551" s="7" t="s">
        <v>136</v>
      </c>
      <c r="J551" s="79" t="s">
        <v>1238</v>
      </c>
      <c r="K551" s="7" t="s">
        <v>18</v>
      </c>
      <c r="L551" s="7">
        <v>3.13</v>
      </c>
    </row>
    <row r="552" spans="1:12" ht="80" x14ac:dyDescent="0.2">
      <c r="A552" s="6" t="s">
        <v>1100</v>
      </c>
      <c r="B552" s="7" t="s">
        <v>1101</v>
      </c>
      <c r="C552" s="7" t="s">
        <v>1239</v>
      </c>
      <c r="D552" s="7" t="s">
        <v>27</v>
      </c>
      <c r="E552" s="7" t="s">
        <v>195</v>
      </c>
      <c r="F552" s="7">
        <v>19195794674</v>
      </c>
      <c r="G552" s="7">
        <v>19198887386</v>
      </c>
      <c r="H552" s="7">
        <v>1</v>
      </c>
      <c r="I552" s="7" t="s">
        <v>136</v>
      </c>
      <c r="J552" s="152" t="s">
        <v>1240</v>
      </c>
      <c r="K552" s="7" t="s">
        <v>18</v>
      </c>
      <c r="L552" s="7">
        <v>1.8</v>
      </c>
    </row>
    <row r="553" spans="1:12" ht="71" x14ac:dyDescent="0.2">
      <c r="A553" s="6" t="s">
        <v>1100</v>
      </c>
      <c r="B553" s="7" t="s">
        <v>1101</v>
      </c>
      <c r="C553" s="7" t="s">
        <v>1241</v>
      </c>
      <c r="D553" s="7" t="s">
        <v>27</v>
      </c>
      <c r="E553" s="7" t="s">
        <v>195</v>
      </c>
      <c r="F553" s="7">
        <v>19195794674</v>
      </c>
      <c r="G553" s="7">
        <v>19198887386</v>
      </c>
      <c r="H553" s="7">
        <v>1</v>
      </c>
      <c r="I553" s="7" t="s">
        <v>136</v>
      </c>
      <c r="J553" s="153" t="s">
        <v>1242</v>
      </c>
      <c r="K553" s="7" t="s">
        <v>18</v>
      </c>
      <c r="L553" s="7">
        <v>5.16</v>
      </c>
    </row>
    <row r="554" spans="1:12" ht="57" x14ac:dyDescent="0.2">
      <c r="A554" s="6" t="s">
        <v>1100</v>
      </c>
      <c r="B554" s="7" t="s">
        <v>1101</v>
      </c>
      <c r="C554" s="7" t="s">
        <v>1243</v>
      </c>
      <c r="D554" s="7" t="s">
        <v>27</v>
      </c>
      <c r="E554" s="7" t="s">
        <v>195</v>
      </c>
      <c r="F554" s="7">
        <v>19195794674</v>
      </c>
      <c r="G554" s="7">
        <v>19198887386</v>
      </c>
      <c r="H554" s="7">
        <v>1</v>
      </c>
      <c r="I554" s="7" t="s">
        <v>136</v>
      </c>
      <c r="J554" s="79" t="s">
        <v>1244</v>
      </c>
      <c r="K554" s="7" t="s">
        <v>18</v>
      </c>
      <c r="L554" s="7">
        <v>3.23</v>
      </c>
    </row>
    <row r="555" spans="1:12" ht="29" x14ac:dyDescent="0.2">
      <c r="A555" s="6" t="s">
        <v>1100</v>
      </c>
      <c r="B555" s="7" t="s">
        <v>1101</v>
      </c>
      <c r="C555" s="7" t="s">
        <v>1245</v>
      </c>
      <c r="D555" s="7" t="s">
        <v>27</v>
      </c>
      <c r="E555" s="7" t="s">
        <v>195</v>
      </c>
      <c r="F555" s="7">
        <v>19195794674</v>
      </c>
      <c r="G555" s="7">
        <v>19198887386</v>
      </c>
      <c r="H555" s="7">
        <v>1</v>
      </c>
      <c r="I555" s="7" t="s">
        <v>136</v>
      </c>
      <c r="J555" s="79" t="s">
        <v>1246</v>
      </c>
      <c r="K555" s="7" t="s">
        <v>18</v>
      </c>
      <c r="L555" s="7">
        <v>1.6</v>
      </c>
    </row>
    <row r="556" spans="1:12" ht="43" x14ac:dyDescent="0.2">
      <c r="A556" s="6" t="s">
        <v>1100</v>
      </c>
      <c r="B556" s="7" t="s">
        <v>1101</v>
      </c>
      <c r="C556" s="7" t="s">
        <v>1247</v>
      </c>
      <c r="D556" s="7" t="s">
        <v>27</v>
      </c>
      <c r="E556" s="7" t="s">
        <v>195</v>
      </c>
      <c r="F556" s="7">
        <v>19195794674</v>
      </c>
      <c r="G556" s="7">
        <v>19198887386</v>
      </c>
      <c r="H556" s="7">
        <v>1</v>
      </c>
      <c r="I556" s="7" t="s">
        <v>136</v>
      </c>
      <c r="J556" s="153" t="s">
        <v>1248</v>
      </c>
      <c r="K556" s="7" t="s">
        <v>18</v>
      </c>
      <c r="L556" s="7">
        <v>1.78</v>
      </c>
    </row>
    <row r="557" spans="1:12" ht="80" x14ac:dyDescent="0.2">
      <c r="A557" s="6" t="s">
        <v>1100</v>
      </c>
      <c r="B557" s="7" t="s">
        <v>1101</v>
      </c>
      <c r="C557" s="7" t="s">
        <v>1249</v>
      </c>
      <c r="D557" s="7" t="s">
        <v>27</v>
      </c>
      <c r="E557" s="7" t="s">
        <v>195</v>
      </c>
      <c r="F557" s="7">
        <v>19195794674</v>
      </c>
      <c r="G557" s="7">
        <v>19198887386</v>
      </c>
      <c r="H557" s="7">
        <v>1</v>
      </c>
      <c r="I557" s="7" t="s">
        <v>136</v>
      </c>
      <c r="J557" s="152" t="s">
        <v>1250</v>
      </c>
      <c r="K557" s="7" t="s">
        <v>18</v>
      </c>
      <c r="L557" s="7">
        <v>3.71</v>
      </c>
    </row>
    <row r="558" spans="1:12" ht="57" x14ac:dyDescent="0.2">
      <c r="A558" s="6" t="s">
        <v>1100</v>
      </c>
      <c r="B558" s="7" t="s">
        <v>1101</v>
      </c>
      <c r="C558" s="7" t="s">
        <v>1251</v>
      </c>
      <c r="D558" s="7" t="s">
        <v>27</v>
      </c>
      <c r="E558" s="7" t="s">
        <v>195</v>
      </c>
      <c r="F558" s="7">
        <v>19195794674</v>
      </c>
      <c r="G558" s="7">
        <v>19198887386</v>
      </c>
      <c r="H558" s="7">
        <v>1</v>
      </c>
      <c r="I558" s="7" t="s">
        <v>136</v>
      </c>
      <c r="J558" s="79" t="s">
        <v>1252</v>
      </c>
      <c r="K558" s="7" t="s">
        <v>18</v>
      </c>
      <c r="L558" s="7">
        <v>1.41</v>
      </c>
    </row>
    <row r="559" spans="1:12" ht="80" x14ac:dyDescent="0.2">
      <c r="A559" s="6" t="s">
        <v>1100</v>
      </c>
      <c r="B559" s="7" t="s">
        <v>1101</v>
      </c>
      <c r="C559" s="7" t="s">
        <v>1253</v>
      </c>
      <c r="D559" s="7" t="s">
        <v>27</v>
      </c>
      <c r="E559" s="7" t="s">
        <v>195</v>
      </c>
      <c r="F559" s="7">
        <v>19195794674</v>
      </c>
      <c r="G559" s="7">
        <v>19198887386</v>
      </c>
      <c r="H559" s="7">
        <v>1</v>
      </c>
      <c r="I559" s="7" t="s">
        <v>136</v>
      </c>
      <c r="J559" s="152" t="s">
        <v>1254</v>
      </c>
      <c r="K559" s="7" t="s">
        <v>39</v>
      </c>
      <c r="L559" s="7">
        <v>1.41</v>
      </c>
    </row>
    <row r="560" spans="1:12" ht="99" x14ac:dyDescent="0.2">
      <c r="A560" s="6" t="s">
        <v>1100</v>
      </c>
      <c r="B560" s="7" t="s">
        <v>1101</v>
      </c>
      <c r="C560" s="7" t="s">
        <v>1255</v>
      </c>
      <c r="D560" s="7" t="s">
        <v>27</v>
      </c>
      <c r="E560" s="7" t="s">
        <v>195</v>
      </c>
      <c r="F560" s="7">
        <v>19195794674</v>
      </c>
      <c r="G560" s="7">
        <v>19198887386</v>
      </c>
      <c r="H560" s="7">
        <v>1</v>
      </c>
      <c r="I560" s="7" t="s">
        <v>136</v>
      </c>
      <c r="J560" s="79" t="s">
        <v>1256</v>
      </c>
      <c r="K560" s="7" t="s">
        <v>39</v>
      </c>
      <c r="L560" s="7">
        <v>2.7</v>
      </c>
    </row>
    <row r="561" spans="1:12" ht="43" x14ac:dyDescent="0.2">
      <c r="A561" s="6" t="s">
        <v>1100</v>
      </c>
      <c r="B561" s="7" t="s">
        <v>1101</v>
      </c>
      <c r="C561" s="7" t="s">
        <v>1257</v>
      </c>
      <c r="D561" s="7" t="s">
        <v>27</v>
      </c>
      <c r="E561" s="7" t="s">
        <v>195</v>
      </c>
      <c r="F561" s="7">
        <v>19195794674</v>
      </c>
      <c r="G561" s="7">
        <v>19198887386</v>
      </c>
      <c r="H561" s="7">
        <v>1</v>
      </c>
      <c r="I561" s="7" t="s">
        <v>136</v>
      </c>
      <c r="J561" s="79" t="s">
        <v>1258</v>
      </c>
      <c r="K561" s="7" t="s">
        <v>18</v>
      </c>
      <c r="L561" s="7">
        <v>2.8</v>
      </c>
    </row>
    <row r="562" spans="1:12" ht="43" x14ac:dyDescent="0.2">
      <c r="A562" s="6" t="s">
        <v>1100</v>
      </c>
      <c r="B562" s="7" t="s">
        <v>1101</v>
      </c>
      <c r="C562" s="7" t="s">
        <v>1259</v>
      </c>
      <c r="D562" s="7" t="s">
        <v>27</v>
      </c>
      <c r="E562" s="7" t="s">
        <v>195</v>
      </c>
      <c r="F562" s="7">
        <v>19195794674</v>
      </c>
      <c r="G562" s="7">
        <v>19198887386</v>
      </c>
      <c r="H562" s="7">
        <v>1</v>
      </c>
      <c r="I562" s="7" t="s">
        <v>136</v>
      </c>
      <c r="J562" s="79" t="s">
        <v>1260</v>
      </c>
      <c r="K562" s="7" t="s">
        <v>18</v>
      </c>
      <c r="L562" s="7">
        <v>3.1</v>
      </c>
    </row>
    <row r="563" spans="1:12" ht="80" x14ac:dyDescent="0.2">
      <c r="A563" s="6" t="s">
        <v>1100</v>
      </c>
      <c r="B563" s="7" t="s">
        <v>1101</v>
      </c>
      <c r="C563" s="7" t="s">
        <v>1261</v>
      </c>
      <c r="D563" s="7" t="s">
        <v>27</v>
      </c>
      <c r="E563" s="7" t="s">
        <v>195</v>
      </c>
      <c r="F563" s="7">
        <v>19195794674</v>
      </c>
      <c r="G563" s="7">
        <v>19198887386</v>
      </c>
      <c r="H563" s="7">
        <v>1</v>
      </c>
      <c r="I563" s="7" t="s">
        <v>136</v>
      </c>
      <c r="J563" s="152" t="s">
        <v>1262</v>
      </c>
      <c r="K563" s="7" t="s">
        <v>18</v>
      </c>
      <c r="L563" s="7">
        <v>1.48</v>
      </c>
    </row>
    <row r="564" spans="1:12" ht="57" x14ac:dyDescent="0.2">
      <c r="A564" s="6" t="s">
        <v>1100</v>
      </c>
      <c r="B564" s="7" t="s">
        <v>1101</v>
      </c>
      <c r="C564" s="7" t="s">
        <v>1263</v>
      </c>
      <c r="D564" s="7" t="s">
        <v>27</v>
      </c>
      <c r="E564" s="7" t="s">
        <v>195</v>
      </c>
      <c r="F564" s="7">
        <v>19195794674</v>
      </c>
      <c r="G564" s="7">
        <v>19198887386</v>
      </c>
      <c r="H564" s="7">
        <v>1</v>
      </c>
      <c r="I564" s="7" t="s">
        <v>136</v>
      </c>
      <c r="J564" s="79" t="s">
        <v>1264</v>
      </c>
      <c r="K564" s="7" t="s">
        <v>18</v>
      </c>
      <c r="L564" s="7">
        <v>2.9</v>
      </c>
    </row>
    <row r="565" spans="1:12" ht="71" x14ac:dyDescent="0.2">
      <c r="A565" s="6" t="s">
        <v>1100</v>
      </c>
      <c r="B565" s="7" t="s">
        <v>1101</v>
      </c>
      <c r="C565" s="7" t="s">
        <v>1265</v>
      </c>
      <c r="D565" s="7" t="s">
        <v>27</v>
      </c>
      <c r="E565" s="7" t="s">
        <v>195</v>
      </c>
      <c r="F565" s="7">
        <v>19195794674</v>
      </c>
      <c r="G565" s="7">
        <v>19198887386</v>
      </c>
      <c r="H565" s="7">
        <v>1</v>
      </c>
      <c r="I565" s="7" t="s">
        <v>136</v>
      </c>
      <c r="J565" s="79" t="s">
        <v>1266</v>
      </c>
      <c r="K565" s="7" t="s">
        <v>18</v>
      </c>
      <c r="L565" s="7">
        <v>4.76</v>
      </c>
    </row>
    <row r="566" spans="1:12" ht="48" x14ac:dyDescent="0.2">
      <c r="A566" s="6" t="s">
        <v>1100</v>
      </c>
      <c r="B566" s="7" t="s">
        <v>1101</v>
      </c>
      <c r="C566" s="7" t="s">
        <v>1267</v>
      </c>
      <c r="D566" s="7" t="s">
        <v>27</v>
      </c>
      <c r="E566" s="7" t="s">
        <v>195</v>
      </c>
      <c r="F566" s="7">
        <v>19195794674</v>
      </c>
      <c r="G566" s="7">
        <v>19198887386</v>
      </c>
      <c r="H566" s="7">
        <v>1</v>
      </c>
      <c r="I566" s="7" t="s">
        <v>136</v>
      </c>
      <c r="J566" s="152" t="s">
        <v>1268</v>
      </c>
      <c r="K566" s="7" t="s">
        <v>39</v>
      </c>
      <c r="L566" s="7">
        <v>2.4</v>
      </c>
    </row>
    <row r="567" spans="1:12" ht="128" x14ac:dyDescent="0.2">
      <c r="A567" s="6" t="s">
        <v>1100</v>
      </c>
      <c r="B567" s="7" t="s">
        <v>1101</v>
      </c>
      <c r="C567" s="7" t="s">
        <v>1269</v>
      </c>
      <c r="D567" s="7" t="s">
        <v>27</v>
      </c>
      <c r="E567" s="7" t="s">
        <v>195</v>
      </c>
      <c r="F567" s="7">
        <v>19195794674</v>
      </c>
      <c r="G567" s="7">
        <v>19198887386</v>
      </c>
      <c r="H567" s="7">
        <v>1</v>
      </c>
      <c r="I567" s="7" t="s">
        <v>136</v>
      </c>
      <c r="J567" s="152" t="s">
        <v>1270</v>
      </c>
      <c r="K567" s="7" t="s">
        <v>18</v>
      </c>
      <c r="L567" s="7">
        <v>1.86</v>
      </c>
    </row>
    <row r="568" spans="1:12" ht="71" x14ac:dyDescent="0.2">
      <c r="A568" s="6" t="s">
        <v>1100</v>
      </c>
      <c r="B568" s="7" t="s">
        <v>1101</v>
      </c>
      <c r="C568" s="7" t="s">
        <v>1271</v>
      </c>
      <c r="D568" s="7" t="s">
        <v>27</v>
      </c>
      <c r="E568" s="7" t="s">
        <v>195</v>
      </c>
      <c r="F568" s="7">
        <v>19195794674</v>
      </c>
      <c r="G568" s="7">
        <v>19198887386</v>
      </c>
      <c r="H568" s="7">
        <v>1</v>
      </c>
      <c r="I568" s="7" t="s">
        <v>136</v>
      </c>
      <c r="J568" s="79" t="s">
        <v>1272</v>
      </c>
      <c r="K568" s="7" t="s">
        <v>18</v>
      </c>
      <c r="L568" s="7">
        <v>5.3</v>
      </c>
    </row>
    <row r="569" spans="1:12" ht="29" x14ac:dyDescent="0.2">
      <c r="A569" s="6" t="s">
        <v>1100</v>
      </c>
      <c r="B569" s="7" t="s">
        <v>1101</v>
      </c>
      <c r="C569" s="7" t="s">
        <v>1273</v>
      </c>
      <c r="D569" s="7" t="s">
        <v>27</v>
      </c>
      <c r="E569" s="7" t="s">
        <v>195</v>
      </c>
      <c r="F569" s="7">
        <v>19195794674</v>
      </c>
      <c r="G569" s="7">
        <v>19198887386</v>
      </c>
      <c r="H569" s="7">
        <v>1</v>
      </c>
      <c r="I569" s="7" t="s">
        <v>136</v>
      </c>
      <c r="J569" s="79" t="s">
        <v>1274</v>
      </c>
      <c r="K569" s="7" t="s">
        <v>18</v>
      </c>
      <c r="L569" s="7">
        <v>2.06</v>
      </c>
    </row>
    <row r="570" spans="1:12" ht="57" x14ac:dyDescent="0.2">
      <c r="A570" s="6" t="s">
        <v>1100</v>
      </c>
      <c r="B570" s="7" t="s">
        <v>1101</v>
      </c>
      <c r="C570" s="7" t="s">
        <v>1275</v>
      </c>
      <c r="D570" s="7" t="s">
        <v>27</v>
      </c>
      <c r="E570" s="7" t="s">
        <v>195</v>
      </c>
      <c r="F570" s="7">
        <v>19195794674</v>
      </c>
      <c r="G570" s="7">
        <v>19198887386</v>
      </c>
      <c r="H570" s="7">
        <v>1</v>
      </c>
      <c r="I570" s="7" t="s">
        <v>136</v>
      </c>
      <c r="J570" s="79" t="s">
        <v>1276</v>
      </c>
      <c r="K570" s="7" t="s">
        <v>39</v>
      </c>
      <c r="L570" s="7">
        <v>1.38</v>
      </c>
    </row>
    <row r="571" spans="1:12" ht="85" x14ac:dyDescent="0.2">
      <c r="A571" s="6" t="s">
        <v>1100</v>
      </c>
      <c r="B571" s="7" t="s">
        <v>1101</v>
      </c>
      <c r="C571" s="7" t="s">
        <v>1277</v>
      </c>
      <c r="D571" s="7" t="s">
        <v>27</v>
      </c>
      <c r="E571" s="7" t="s">
        <v>195</v>
      </c>
      <c r="F571" s="7">
        <v>19195794674</v>
      </c>
      <c r="G571" s="7">
        <v>19198887386</v>
      </c>
      <c r="H571" s="7">
        <v>1</v>
      </c>
      <c r="I571" s="7" t="s">
        <v>136</v>
      </c>
      <c r="J571" s="153" t="s">
        <v>1278</v>
      </c>
      <c r="K571" s="7" t="s">
        <v>18</v>
      </c>
      <c r="L571" s="7">
        <v>3.86</v>
      </c>
    </row>
    <row r="572" spans="1:12" ht="29" x14ac:dyDescent="0.2">
      <c r="A572" s="6" t="s">
        <v>1100</v>
      </c>
      <c r="B572" s="7" t="s">
        <v>1101</v>
      </c>
      <c r="C572" s="7" t="s">
        <v>1279</v>
      </c>
      <c r="D572" s="7" t="s">
        <v>27</v>
      </c>
      <c r="E572" s="7" t="s">
        <v>195</v>
      </c>
      <c r="F572" s="7">
        <v>19195794674</v>
      </c>
      <c r="G572" s="7">
        <v>19198887386</v>
      </c>
      <c r="H572" s="7">
        <v>1</v>
      </c>
      <c r="I572" s="7" t="s">
        <v>136</v>
      </c>
      <c r="J572" s="79" t="s">
        <v>1280</v>
      </c>
      <c r="K572" s="7" t="s">
        <v>18</v>
      </c>
      <c r="L572" s="7">
        <v>1.78</v>
      </c>
    </row>
    <row r="573" spans="1:12" ht="29" x14ac:dyDescent="0.2">
      <c r="A573" s="6" t="s">
        <v>1100</v>
      </c>
      <c r="B573" s="7" t="s">
        <v>1101</v>
      </c>
      <c r="C573" s="7" t="s">
        <v>1281</v>
      </c>
      <c r="D573" s="7" t="s">
        <v>27</v>
      </c>
      <c r="E573" s="7" t="s">
        <v>195</v>
      </c>
      <c r="F573" s="7">
        <v>19195794674</v>
      </c>
      <c r="G573" s="7">
        <v>19198887386</v>
      </c>
      <c r="H573" s="7">
        <v>1</v>
      </c>
      <c r="I573" s="7" t="s">
        <v>136</v>
      </c>
      <c r="J573" s="79" t="s">
        <v>1282</v>
      </c>
      <c r="K573" s="7" t="s">
        <v>39</v>
      </c>
      <c r="L573" s="7">
        <v>1.51</v>
      </c>
    </row>
    <row r="574" spans="1:12" ht="43" x14ac:dyDescent="0.2">
      <c r="A574" s="6" t="s">
        <v>1100</v>
      </c>
      <c r="B574" s="7" t="s">
        <v>1101</v>
      </c>
      <c r="C574" s="7" t="s">
        <v>1283</v>
      </c>
      <c r="D574" s="7" t="s">
        <v>27</v>
      </c>
      <c r="E574" s="7" t="s">
        <v>195</v>
      </c>
      <c r="F574" s="7">
        <v>19195794674</v>
      </c>
      <c r="G574" s="7">
        <v>19198887386</v>
      </c>
      <c r="H574" s="7">
        <v>1</v>
      </c>
      <c r="I574" s="7" t="s">
        <v>136</v>
      </c>
      <c r="J574" s="79" t="s">
        <v>1284</v>
      </c>
      <c r="K574" s="7" t="s">
        <v>18</v>
      </c>
      <c r="L574" s="7">
        <v>2.88</v>
      </c>
    </row>
    <row r="575" spans="1:12" ht="29" x14ac:dyDescent="0.2">
      <c r="A575" s="6" t="s">
        <v>1100</v>
      </c>
      <c r="B575" s="7" t="s">
        <v>1101</v>
      </c>
      <c r="C575" s="7" t="s">
        <v>1285</v>
      </c>
      <c r="D575" s="7" t="s">
        <v>27</v>
      </c>
      <c r="E575" s="7" t="s">
        <v>195</v>
      </c>
      <c r="F575" s="7">
        <v>19195794674</v>
      </c>
      <c r="G575" s="7">
        <v>19198887386</v>
      </c>
      <c r="H575" s="7">
        <v>1</v>
      </c>
      <c r="I575" s="7" t="s">
        <v>136</v>
      </c>
      <c r="J575" s="79" t="s">
        <v>1286</v>
      </c>
      <c r="K575" s="7" t="s">
        <v>18</v>
      </c>
      <c r="L575" s="7">
        <v>1.67</v>
      </c>
    </row>
    <row r="576" spans="1:12" x14ac:dyDescent="0.2">
      <c r="A576" s="6" t="s">
        <v>1100</v>
      </c>
      <c r="B576" s="7" t="s">
        <v>1101</v>
      </c>
      <c r="C576" s="7" t="s">
        <v>1287</v>
      </c>
      <c r="D576" s="7" t="s">
        <v>27</v>
      </c>
      <c r="E576" s="7" t="s">
        <v>195</v>
      </c>
      <c r="F576" s="7">
        <v>19195794674</v>
      </c>
      <c r="G576" s="7">
        <v>19198887386</v>
      </c>
      <c r="H576" s="7">
        <v>1</v>
      </c>
      <c r="I576" s="7" t="s">
        <v>136</v>
      </c>
      <c r="J576" s="79" t="s">
        <v>1288</v>
      </c>
      <c r="K576" s="7" t="s">
        <v>18</v>
      </c>
      <c r="L576" s="7">
        <v>0.54</v>
      </c>
    </row>
    <row r="577" spans="1:12" x14ac:dyDescent="0.2">
      <c r="A577" s="6" t="s">
        <v>1100</v>
      </c>
      <c r="B577" s="7" t="s">
        <v>1101</v>
      </c>
      <c r="C577" s="7" t="s">
        <v>1289</v>
      </c>
      <c r="D577" s="7" t="s">
        <v>27</v>
      </c>
      <c r="E577" s="7" t="s">
        <v>195</v>
      </c>
      <c r="F577" s="7">
        <v>19195794674</v>
      </c>
      <c r="G577" s="7">
        <v>19198887386</v>
      </c>
      <c r="H577" s="7">
        <v>1</v>
      </c>
      <c r="I577" s="7" t="s">
        <v>136</v>
      </c>
      <c r="J577" s="79" t="s">
        <v>1290</v>
      </c>
      <c r="K577" s="7" t="s">
        <v>18</v>
      </c>
      <c r="L577" s="7">
        <v>1.25</v>
      </c>
    </row>
    <row r="578" spans="1:12" ht="43" x14ac:dyDescent="0.2">
      <c r="A578" s="6" t="s">
        <v>1100</v>
      </c>
      <c r="B578" s="7" t="s">
        <v>1101</v>
      </c>
      <c r="C578" s="7" t="s">
        <v>1291</v>
      </c>
      <c r="D578" s="7" t="s">
        <v>27</v>
      </c>
      <c r="E578" s="7" t="s">
        <v>195</v>
      </c>
      <c r="F578" s="7">
        <v>19195794674</v>
      </c>
      <c r="G578" s="7">
        <v>19198887386</v>
      </c>
      <c r="H578" s="7">
        <v>1</v>
      </c>
      <c r="I578" s="7" t="s">
        <v>136</v>
      </c>
      <c r="J578" s="153" t="s">
        <v>1292</v>
      </c>
      <c r="K578" s="7" t="s">
        <v>18</v>
      </c>
      <c r="L578" s="7">
        <v>1.75</v>
      </c>
    </row>
    <row r="579" spans="1:12" ht="64" x14ac:dyDescent="0.2">
      <c r="A579" s="6" t="s">
        <v>1100</v>
      </c>
      <c r="B579" s="7" t="s">
        <v>1101</v>
      </c>
      <c r="C579" s="7" t="s">
        <v>1293</v>
      </c>
      <c r="D579" s="7" t="s">
        <v>27</v>
      </c>
      <c r="E579" s="7" t="s">
        <v>195</v>
      </c>
      <c r="F579" s="7">
        <v>19195794674</v>
      </c>
      <c r="G579" s="7">
        <v>19198887386</v>
      </c>
      <c r="H579" s="7">
        <v>1</v>
      </c>
      <c r="I579" s="7" t="s">
        <v>136</v>
      </c>
      <c r="J579" s="152" t="s">
        <v>1294</v>
      </c>
      <c r="K579" s="7" t="s">
        <v>18</v>
      </c>
      <c r="L579" s="7">
        <v>1.4</v>
      </c>
    </row>
    <row r="580" spans="1:12" ht="71" x14ac:dyDescent="0.2">
      <c r="A580" s="6" t="s">
        <v>1100</v>
      </c>
      <c r="B580" s="7" t="s">
        <v>1101</v>
      </c>
      <c r="C580" s="7" t="s">
        <v>1295</v>
      </c>
      <c r="D580" s="7" t="s">
        <v>27</v>
      </c>
      <c r="E580" s="7" t="s">
        <v>195</v>
      </c>
      <c r="F580" s="7">
        <v>19195794674</v>
      </c>
      <c r="G580" s="7">
        <v>19198887386</v>
      </c>
      <c r="H580" s="7">
        <v>1</v>
      </c>
      <c r="I580" s="7" t="s">
        <v>136</v>
      </c>
      <c r="J580" s="79" t="s">
        <v>1296</v>
      </c>
      <c r="K580" s="7" t="s">
        <v>18</v>
      </c>
      <c r="L580" s="7">
        <v>2.71</v>
      </c>
    </row>
    <row r="581" spans="1:12" x14ac:dyDescent="0.2">
      <c r="A581" s="6" t="s">
        <v>1100</v>
      </c>
      <c r="B581" s="7" t="s">
        <v>1101</v>
      </c>
      <c r="C581" s="7" t="s">
        <v>1297</v>
      </c>
      <c r="D581" s="7" t="s">
        <v>27</v>
      </c>
      <c r="E581" s="7" t="s">
        <v>195</v>
      </c>
      <c r="F581" s="7">
        <v>19195794674</v>
      </c>
      <c r="G581" s="7">
        <v>19198887386</v>
      </c>
      <c r="H581" s="7">
        <v>1</v>
      </c>
      <c r="I581" s="7" t="s">
        <v>136</v>
      </c>
      <c r="J581" s="79" t="s">
        <v>1298</v>
      </c>
      <c r="K581" s="7" t="s">
        <v>18</v>
      </c>
      <c r="L581" s="7">
        <v>0.33</v>
      </c>
    </row>
    <row r="582" spans="1:12" ht="71" x14ac:dyDescent="0.2">
      <c r="A582" s="6" t="s">
        <v>1100</v>
      </c>
      <c r="B582" s="7" t="s">
        <v>1101</v>
      </c>
      <c r="C582" s="7" t="s">
        <v>1299</v>
      </c>
      <c r="D582" s="7" t="s">
        <v>27</v>
      </c>
      <c r="E582" s="7" t="s">
        <v>195</v>
      </c>
      <c r="F582" s="7">
        <v>19195794674</v>
      </c>
      <c r="G582" s="7">
        <v>19198887386</v>
      </c>
      <c r="H582" s="7">
        <v>1</v>
      </c>
      <c r="I582" s="7" t="s">
        <v>136</v>
      </c>
      <c r="J582" s="79" t="s">
        <v>1300</v>
      </c>
      <c r="K582" s="7" t="s">
        <v>18</v>
      </c>
      <c r="L582" s="7">
        <v>5.51</v>
      </c>
    </row>
    <row r="583" spans="1:12" ht="57" x14ac:dyDescent="0.2">
      <c r="A583" s="6" t="s">
        <v>1100</v>
      </c>
      <c r="B583" s="7" t="s">
        <v>1101</v>
      </c>
      <c r="C583" s="7" t="s">
        <v>1301</v>
      </c>
      <c r="D583" s="7" t="s">
        <v>27</v>
      </c>
      <c r="E583" s="7" t="s">
        <v>195</v>
      </c>
      <c r="F583" s="7">
        <v>19195794674</v>
      </c>
      <c r="G583" s="7">
        <v>19198887386</v>
      </c>
      <c r="H583" s="7">
        <v>1</v>
      </c>
      <c r="I583" s="7" t="s">
        <v>136</v>
      </c>
      <c r="J583" s="79" t="s">
        <v>1302</v>
      </c>
      <c r="K583" s="7" t="s">
        <v>39</v>
      </c>
      <c r="L583" s="7">
        <v>3.65</v>
      </c>
    </row>
    <row r="584" spans="1:12" ht="43" x14ac:dyDescent="0.2">
      <c r="A584" s="6" t="s">
        <v>1100</v>
      </c>
      <c r="B584" s="7" t="s">
        <v>1101</v>
      </c>
      <c r="C584" s="7" t="s">
        <v>1303</v>
      </c>
      <c r="D584" s="7" t="s">
        <v>27</v>
      </c>
      <c r="E584" s="7" t="s">
        <v>195</v>
      </c>
      <c r="F584" s="7">
        <v>19195794674</v>
      </c>
      <c r="G584" s="7">
        <v>19198887386</v>
      </c>
      <c r="H584" s="7">
        <v>1</v>
      </c>
      <c r="I584" s="7" t="s">
        <v>136</v>
      </c>
      <c r="J584" s="153" t="s">
        <v>1304</v>
      </c>
      <c r="K584" s="7" t="s">
        <v>18</v>
      </c>
      <c r="L584" s="7">
        <v>2.4</v>
      </c>
    </row>
    <row r="585" spans="1:12" ht="43" x14ac:dyDescent="0.2">
      <c r="A585" s="6" t="s">
        <v>1100</v>
      </c>
      <c r="B585" s="7" t="s">
        <v>1101</v>
      </c>
      <c r="C585" s="7" t="s">
        <v>1305</v>
      </c>
      <c r="D585" s="7" t="s">
        <v>27</v>
      </c>
      <c r="E585" s="7" t="s">
        <v>195</v>
      </c>
      <c r="F585" s="7">
        <v>19195794674</v>
      </c>
      <c r="G585" s="7">
        <v>19198887386</v>
      </c>
      <c r="H585" s="7">
        <v>1</v>
      </c>
      <c r="I585" s="7" t="s">
        <v>136</v>
      </c>
      <c r="J585" s="153" t="s">
        <v>1306</v>
      </c>
      <c r="K585" s="7" t="s">
        <v>18</v>
      </c>
      <c r="L585" s="7">
        <v>3.41</v>
      </c>
    </row>
    <row r="586" spans="1:12" ht="64" x14ac:dyDescent="0.2">
      <c r="A586" s="6" t="s">
        <v>1100</v>
      </c>
      <c r="B586" s="7" t="s">
        <v>1101</v>
      </c>
      <c r="C586" s="7" t="s">
        <v>1307</v>
      </c>
      <c r="D586" s="7" t="s">
        <v>27</v>
      </c>
      <c r="E586" s="7" t="s">
        <v>195</v>
      </c>
      <c r="F586" s="7">
        <v>19195794674</v>
      </c>
      <c r="G586" s="7">
        <v>19198887386</v>
      </c>
      <c r="H586" s="7">
        <v>1</v>
      </c>
      <c r="I586" s="7" t="s">
        <v>136</v>
      </c>
      <c r="J586" s="152" t="s">
        <v>1308</v>
      </c>
      <c r="K586" s="7" t="s">
        <v>18</v>
      </c>
      <c r="L586" s="7">
        <v>0.91</v>
      </c>
    </row>
    <row r="587" spans="1:12" x14ac:dyDescent="0.2">
      <c r="A587" s="6" t="s">
        <v>1100</v>
      </c>
      <c r="B587" s="7" t="s">
        <v>1101</v>
      </c>
      <c r="C587" s="7" t="s">
        <v>1309</v>
      </c>
      <c r="D587" s="7" t="s">
        <v>27</v>
      </c>
      <c r="E587" s="7" t="s">
        <v>195</v>
      </c>
      <c r="F587" s="7">
        <v>19195794674</v>
      </c>
      <c r="G587" s="7">
        <v>19198887386</v>
      </c>
      <c r="H587" s="7">
        <v>1</v>
      </c>
      <c r="I587" s="7" t="s">
        <v>136</v>
      </c>
      <c r="J587" s="79" t="s">
        <v>1310</v>
      </c>
      <c r="K587" s="7" t="s">
        <v>18</v>
      </c>
      <c r="L587" s="7">
        <v>0.35</v>
      </c>
    </row>
    <row r="588" spans="1:12" x14ac:dyDescent="0.2">
      <c r="A588" s="6" t="s">
        <v>1100</v>
      </c>
      <c r="B588" s="7" t="s">
        <v>1101</v>
      </c>
      <c r="C588" s="7" t="s">
        <v>1311</v>
      </c>
      <c r="D588" s="7">
        <v>1</v>
      </c>
      <c r="E588" s="7" t="s">
        <v>132</v>
      </c>
      <c r="F588" s="7">
        <v>19198887386</v>
      </c>
      <c r="G588" s="7">
        <v>19195794674</v>
      </c>
      <c r="H588" s="7">
        <v>1</v>
      </c>
      <c r="I588" s="7" t="s">
        <v>136</v>
      </c>
      <c r="J588" s="79" t="s">
        <v>27</v>
      </c>
      <c r="K588" s="7" t="s">
        <v>27</v>
      </c>
      <c r="L588" s="7" t="s">
        <v>27</v>
      </c>
    </row>
    <row r="589" spans="1:12" x14ac:dyDescent="0.2">
      <c r="A589" s="6" t="s">
        <v>1100</v>
      </c>
      <c r="B589" s="7" t="s">
        <v>1101</v>
      </c>
      <c r="C589" s="7" t="s">
        <v>1312</v>
      </c>
      <c r="D589" s="7">
        <v>1</v>
      </c>
      <c r="E589" s="7" t="s">
        <v>132</v>
      </c>
      <c r="F589" s="7">
        <v>19198887386</v>
      </c>
      <c r="G589" s="7">
        <v>19195794674</v>
      </c>
      <c r="H589" s="7">
        <v>1</v>
      </c>
      <c r="I589" s="7" t="s">
        <v>136</v>
      </c>
      <c r="J589" s="79" t="s">
        <v>27</v>
      </c>
      <c r="K589" s="7" t="s">
        <v>27</v>
      </c>
      <c r="L589" s="7" t="s">
        <v>27</v>
      </c>
    </row>
    <row r="590" spans="1:12" x14ac:dyDescent="0.2">
      <c r="A590" s="6" t="s">
        <v>1100</v>
      </c>
      <c r="B590" s="7" t="s">
        <v>1101</v>
      </c>
      <c r="C590" s="7" t="s">
        <v>1313</v>
      </c>
      <c r="D590" s="7">
        <v>1</v>
      </c>
      <c r="E590" s="7" t="s">
        <v>132</v>
      </c>
      <c r="F590" s="7">
        <v>19198887386</v>
      </c>
      <c r="G590" s="7">
        <v>19195794674</v>
      </c>
      <c r="H590" s="7">
        <v>1</v>
      </c>
      <c r="I590" s="7" t="s">
        <v>136</v>
      </c>
      <c r="J590" s="79" t="s">
        <v>27</v>
      </c>
      <c r="K590" s="7" t="s">
        <v>27</v>
      </c>
      <c r="L590" s="7" t="s">
        <v>27</v>
      </c>
    </row>
    <row r="591" spans="1:12" ht="29" x14ac:dyDescent="0.2">
      <c r="A591" s="6" t="s">
        <v>1100</v>
      </c>
      <c r="B591" s="7" t="s">
        <v>1101</v>
      </c>
      <c r="C591" s="7" t="s">
        <v>1314</v>
      </c>
      <c r="D591" s="7">
        <v>1</v>
      </c>
      <c r="E591" s="7" t="s">
        <v>132</v>
      </c>
      <c r="F591" s="7">
        <v>19198887386</v>
      </c>
      <c r="G591" s="7">
        <v>19195794674</v>
      </c>
      <c r="H591" s="7">
        <v>1</v>
      </c>
      <c r="I591" s="7" t="s">
        <v>136</v>
      </c>
      <c r="J591" s="79" t="s">
        <v>1315</v>
      </c>
      <c r="K591" s="7" t="s">
        <v>39</v>
      </c>
      <c r="L591" s="7">
        <v>2.58</v>
      </c>
    </row>
    <row r="592" spans="1:12" ht="29" x14ac:dyDescent="0.2">
      <c r="A592" s="6" t="s">
        <v>1100</v>
      </c>
      <c r="B592" s="7" t="s">
        <v>1101</v>
      </c>
      <c r="C592" s="7" t="s">
        <v>1316</v>
      </c>
      <c r="D592" s="7">
        <v>1</v>
      </c>
      <c r="E592" s="7" t="s">
        <v>132</v>
      </c>
      <c r="F592" s="7">
        <v>19198887386</v>
      </c>
      <c r="G592" s="7">
        <v>19195794674</v>
      </c>
      <c r="H592" s="7">
        <v>1</v>
      </c>
      <c r="I592" s="7" t="s">
        <v>136</v>
      </c>
      <c r="J592" s="79" t="s">
        <v>1317</v>
      </c>
      <c r="K592" s="7" t="s">
        <v>18</v>
      </c>
      <c r="L592" s="7">
        <v>0.89</v>
      </c>
    </row>
    <row r="593" spans="1:12" ht="48" x14ac:dyDescent="0.2">
      <c r="A593" s="6" t="s">
        <v>1100</v>
      </c>
      <c r="B593" s="7" t="s">
        <v>1101</v>
      </c>
      <c r="C593" s="7" t="s">
        <v>1318</v>
      </c>
      <c r="D593" s="7">
        <v>1</v>
      </c>
      <c r="E593" s="7" t="s">
        <v>132</v>
      </c>
      <c r="F593" s="7">
        <v>19198887386</v>
      </c>
      <c r="G593" s="7">
        <v>19195794674</v>
      </c>
      <c r="H593" s="7">
        <v>1</v>
      </c>
      <c r="I593" s="7" t="s">
        <v>136</v>
      </c>
      <c r="J593" s="152" t="s">
        <v>1319</v>
      </c>
      <c r="K593" s="7" t="s">
        <v>18</v>
      </c>
      <c r="L593" s="7">
        <v>1.58</v>
      </c>
    </row>
    <row r="594" spans="1:12" ht="85" x14ac:dyDescent="0.2">
      <c r="A594" s="6" t="s">
        <v>1100</v>
      </c>
      <c r="B594" s="7" t="s">
        <v>1101</v>
      </c>
      <c r="C594" s="7" t="s">
        <v>1320</v>
      </c>
      <c r="D594" s="7">
        <v>1</v>
      </c>
      <c r="E594" s="7" t="s">
        <v>132</v>
      </c>
      <c r="F594" s="7">
        <v>19198887386</v>
      </c>
      <c r="G594" s="7">
        <v>19195794674</v>
      </c>
      <c r="H594" s="7">
        <v>1</v>
      </c>
      <c r="I594" s="7" t="s">
        <v>136</v>
      </c>
      <c r="J594" s="153" t="s">
        <v>1321</v>
      </c>
      <c r="K594" s="7" t="s">
        <v>18</v>
      </c>
      <c r="L594" s="7">
        <v>4.08</v>
      </c>
    </row>
    <row r="595" spans="1:12" ht="43" x14ac:dyDescent="0.2">
      <c r="A595" s="6" t="s">
        <v>1100</v>
      </c>
      <c r="B595" s="7" t="s">
        <v>1101</v>
      </c>
      <c r="C595" s="7" t="s">
        <v>1322</v>
      </c>
      <c r="D595" s="7">
        <v>1</v>
      </c>
      <c r="E595" s="7" t="s">
        <v>132</v>
      </c>
      <c r="F595" s="7">
        <v>19198887386</v>
      </c>
      <c r="G595" s="7">
        <v>19195794674</v>
      </c>
      <c r="H595" s="7">
        <v>1</v>
      </c>
      <c r="I595" s="7" t="s">
        <v>136</v>
      </c>
      <c r="J595" s="79" t="s">
        <v>1323</v>
      </c>
      <c r="K595" s="7" t="s">
        <v>18</v>
      </c>
      <c r="L595" s="7">
        <v>3.89</v>
      </c>
    </row>
    <row r="596" spans="1:12" ht="29" x14ac:dyDescent="0.2">
      <c r="A596" s="6" t="s">
        <v>1100</v>
      </c>
      <c r="B596" s="7" t="s">
        <v>1101</v>
      </c>
      <c r="C596" s="7" t="s">
        <v>1324</v>
      </c>
      <c r="D596" s="7">
        <v>1</v>
      </c>
      <c r="E596" s="7" t="s">
        <v>132</v>
      </c>
      <c r="F596" s="7">
        <v>19198887386</v>
      </c>
      <c r="G596" s="7">
        <v>19195794674</v>
      </c>
      <c r="H596" s="7">
        <v>1</v>
      </c>
      <c r="I596" s="7" t="s">
        <v>136</v>
      </c>
      <c r="J596" s="79" t="s">
        <v>1325</v>
      </c>
      <c r="K596" s="7" t="s">
        <v>39</v>
      </c>
      <c r="L596" s="7">
        <v>2.68</v>
      </c>
    </row>
    <row r="597" spans="1:12" ht="57" x14ac:dyDescent="0.2">
      <c r="A597" s="6" t="s">
        <v>1100</v>
      </c>
      <c r="B597" s="7" t="s">
        <v>1101</v>
      </c>
      <c r="C597" s="7" t="s">
        <v>1326</v>
      </c>
      <c r="D597" s="7">
        <v>1</v>
      </c>
      <c r="E597" s="7" t="s">
        <v>132</v>
      </c>
      <c r="F597" s="7">
        <v>19198887386</v>
      </c>
      <c r="G597" s="7">
        <v>19195794674</v>
      </c>
      <c r="H597" s="7">
        <v>1</v>
      </c>
      <c r="I597" s="7" t="s">
        <v>136</v>
      </c>
      <c r="J597" s="79" t="s">
        <v>1327</v>
      </c>
      <c r="K597" s="7" t="s">
        <v>18</v>
      </c>
      <c r="L597" s="7">
        <v>0.34799999999999998</v>
      </c>
    </row>
    <row r="598" spans="1:12" ht="57" x14ac:dyDescent="0.2">
      <c r="A598" s="6" t="s">
        <v>1100</v>
      </c>
      <c r="B598" s="7" t="s">
        <v>1101</v>
      </c>
      <c r="C598" s="7" t="s">
        <v>1328</v>
      </c>
      <c r="D598" s="7">
        <v>1</v>
      </c>
      <c r="E598" s="7" t="s">
        <v>132</v>
      </c>
      <c r="F598" s="7">
        <v>19198887386</v>
      </c>
      <c r="G598" s="7">
        <v>19195794674</v>
      </c>
      <c r="H598" s="7">
        <v>1</v>
      </c>
      <c r="I598" s="7" t="s">
        <v>136</v>
      </c>
      <c r="J598" s="153" t="s">
        <v>1329</v>
      </c>
      <c r="K598" s="7" t="s">
        <v>18</v>
      </c>
      <c r="L598" s="7">
        <v>4.6500000000000004</v>
      </c>
    </row>
    <row r="599" spans="1:12" ht="71" x14ac:dyDescent="0.2">
      <c r="A599" s="6" t="s">
        <v>1100</v>
      </c>
      <c r="B599" s="7" t="s">
        <v>1101</v>
      </c>
      <c r="C599" s="7" t="s">
        <v>1330</v>
      </c>
      <c r="D599" s="7">
        <v>1</v>
      </c>
      <c r="E599" s="7" t="s">
        <v>132</v>
      </c>
      <c r="F599" s="7">
        <v>19198887386</v>
      </c>
      <c r="G599" s="7">
        <v>19195794674</v>
      </c>
      <c r="H599" s="7">
        <v>1</v>
      </c>
      <c r="I599" s="7" t="s">
        <v>136</v>
      </c>
      <c r="J599" s="153" t="s">
        <v>1331</v>
      </c>
      <c r="K599" s="7" t="s">
        <v>18</v>
      </c>
      <c r="L599" s="7">
        <v>5.05</v>
      </c>
    </row>
    <row r="600" spans="1:12" ht="29" x14ac:dyDescent="0.2">
      <c r="A600" s="6" t="s">
        <v>1100</v>
      </c>
      <c r="B600" s="7" t="s">
        <v>1101</v>
      </c>
      <c r="C600" s="7" t="s">
        <v>1332</v>
      </c>
      <c r="D600" s="7">
        <v>1</v>
      </c>
      <c r="E600" s="7" t="s">
        <v>132</v>
      </c>
      <c r="F600" s="7">
        <v>19198887386</v>
      </c>
      <c r="G600" s="7">
        <v>19195794674</v>
      </c>
      <c r="H600" s="7">
        <v>1</v>
      </c>
      <c r="I600" s="7" t="s">
        <v>136</v>
      </c>
      <c r="J600" s="153" t="s">
        <v>1333</v>
      </c>
      <c r="K600" s="7" t="s">
        <v>18</v>
      </c>
      <c r="L600" s="7">
        <v>1.8</v>
      </c>
    </row>
    <row r="601" spans="1:12" ht="29" x14ac:dyDescent="0.2">
      <c r="A601" s="6" t="s">
        <v>1100</v>
      </c>
      <c r="B601" s="7" t="s">
        <v>1101</v>
      </c>
      <c r="C601" s="7" t="s">
        <v>1334</v>
      </c>
      <c r="D601" s="7">
        <v>1</v>
      </c>
      <c r="E601" s="7" t="s">
        <v>132</v>
      </c>
      <c r="F601" s="7">
        <v>19198887386</v>
      </c>
      <c r="G601" s="7">
        <v>19195794674</v>
      </c>
      <c r="H601" s="7">
        <v>1</v>
      </c>
      <c r="I601" s="7" t="s">
        <v>136</v>
      </c>
      <c r="J601" s="79" t="s">
        <v>1335</v>
      </c>
      <c r="K601" s="7" t="s">
        <v>18</v>
      </c>
      <c r="L601" s="7">
        <v>1.96</v>
      </c>
    </row>
    <row r="602" spans="1:12" ht="43" x14ac:dyDescent="0.2">
      <c r="A602" s="6" t="s">
        <v>1100</v>
      </c>
      <c r="B602" s="7" t="s">
        <v>1101</v>
      </c>
      <c r="C602" s="7" t="s">
        <v>1336</v>
      </c>
      <c r="D602" s="7">
        <v>1</v>
      </c>
      <c r="E602" s="7" t="s">
        <v>132</v>
      </c>
      <c r="F602" s="7">
        <v>19198887386</v>
      </c>
      <c r="G602" s="7">
        <v>19195794674</v>
      </c>
      <c r="H602" s="7">
        <v>1</v>
      </c>
      <c r="I602" s="7" t="s">
        <v>136</v>
      </c>
      <c r="J602" s="79" t="s">
        <v>1337</v>
      </c>
      <c r="K602" s="7" t="s">
        <v>18</v>
      </c>
      <c r="L602" s="7">
        <v>2.23</v>
      </c>
    </row>
    <row r="603" spans="1:12" ht="43" x14ac:dyDescent="0.2">
      <c r="A603" s="6" t="s">
        <v>1100</v>
      </c>
      <c r="B603" s="7" t="s">
        <v>1101</v>
      </c>
      <c r="C603" s="7" t="s">
        <v>1338</v>
      </c>
      <c r="D603" s="7">
        <v>1</v>
      </c>
      <c r="E603" s="7" t="s">
        <v>132</v>
      </c>
      <c r="F603" s="7">
        <v>19198887386</v>
      </c>
      <c r="G603" s="7">
        <v>19195794674</v>
      </c>
      <c r="H603" s="7">
        <v>1</v>
      </c>
      <c r="I603" s="7" t="s">
        <v>136</v>
      </c>
      <c r="J603" s="79" t="s">
        <v>1339</v>
      </c>
      <c r="K603" s="7" t="s">
        <v>18</v>
      </c>
      <c r="L603" s="7">
        <v>2.54</v>
      </c>
    </row>
    <row r="604" spans="1:12" ht="57" x14ac:dyDescent="0.2">
      <c r="A604" s="6" t="s">
        <v>1100</v>
      </c>
      <c r="B604" s="7" t="s">
        <v>1101</v>
      </c>
      <c r="C604" s="7" t="s">
        <v>1340</v>
      </c>
      <c r="D604" s="7">
        <v>1</v>
      </c>
      <c r="E604" s="7" t="s">
        <v>132</v>
      </c>
      <c r="F604" s="7">
        <v>19198887386</v>
      </c>
      <c r="G604" s="7">
        <v>19195794674</v>
      </c>
      <c r="H604" s="7">
        <v>1</v>
      </c>
      <c r="I604" s="7" t="s">
        <v>136</v>
      </c>
      <c r="J604" s="79" t="s">
        <v>1341</v>
      </c>
      <c r="K604" s="7" t="s">
        <v>18</v>
      </c>
      <c r="L604" s="7">
        <v>2.35</v>
      </c>
    </row>
    <row r="605" spans="1:12" ht="64" x14ac:dyDescent="0.2">
      <c r="A605" s="6" t="s">
        <v>1100</v>
      </c>
      <c r="B605" s="7" t="s">
        <v>1101</v>
      </c>
      <c r="C605" s="7" t="s">
        <v>1342</v>
      </c>
      <c r="D605" s="7">
        <v>1</v>
      </c>
      <c r="E605" s="7" t="s">
        <v>132</v>
      </c>
      <c r="F605" s="7">
        <v>19198887386</v>
      </c>
      <c r="G605" s="7">
        <v>19195794674</v>
      </c>
      <c r="H605" s="7">
        <v>1</v>
      </c>
      <c r="I605" s="7" t="s">
        <v>136</v>
      </c>
      <c r="J605" s="152" t="s">
        <v>1343</v>
      </c>
      <c r="K605" s="7" t="s">
        <v>18</v>
      </c>
      <c r="L605" s="7">
        <v>3.15</v>
      </c>
    </row>
    <row r="606" spans="1:12" ht="57" x14ac:dyDescent="0.2">
      <c r="A606" s="6" t="s">
        <v>1100</v>
      </c>
      <c r="B606" s="7" t="s">
        <v>1101</v>
      </c>
      <c r="C606" s="7" t="s">
        <v>1344</v>
      </c>
      <c r="D606" s="7">
        <v>1</v>
      </c>
      <c r="E606" s="7" t="s">
        <v>132</v>
      </c>
      <c r="F606" s="7">
        <v>19198887386</v>
      </c>
      <c r="G606" s="7">
        <v>19195794674</v>
      </c>
      <c r="H606" s="7">
        <v>1</v>
      </c>
      <c r="I606" s="7" t="s">
        <v>136</v>
      </c>
      <c r="J606" s="79" t="s">
        <v>1345</v>
      </c>
      <c r="K606" s="7" t="s">
        <v>18</v>
      </c>
      <c r="L606" s="7">
        <v>3.4</v>
      </c>
    </row>
    <row r="607" spans="1:12" ht="57" x14ac:dyDescent="0.2">
      <c r="A607" s="6" t="s">
        <v>1100</v>
      </c>
      <c r="B607" s="7" t="s">
        <v>1101</v>
      </c>
      <c r="C607" s="7" t="s">
        <v>1346</v>
      </c>
      <c r="D607" s="7">
        <v>1</v>
      </c>
      <c r="E607" s="7" t="s">
        <v>132</v>
      </c>
      <c r="F607" s="7">
        <v>19198887386</v>
      </c>
      <c r="G607" s="7">
        <v>19195794674</v>
      </c>
      <c r="H607" s="7">
        <v>1</v>
      </c>
      <c r="I607" s="7" t="s">
        <v>136</v>
      </c>
      <c r="J607" s="79" t="s">
        <v>1347</v>
      </c>
      <c r="K607" s="7" t="s">
        <v>39</v>
      </c>
      <c r="L607" s="7">
        <v>4.28</v>
      </c>
    </row>
    <row r="608" spans="1:12" ht="29" x14ac:dyDescent="0.2">
      <c r="A608" s="6" t="s">
        <v>1100</v>
      </c>
      <c r="B608" s="7" t="s">
        <v>1101</v>
      </c>
      <c r="C608" s="7" t="s">
        <v>1348</v>
      </c>
      <c r="D608" s="7">
        <v>1</v>
      </c>
      <c r="E608" s="7" t="s">
        <v>132</v>
      </c>
      <c r="F608" s="7">
        <v>19198887386</v>
      </c>
      <c r="G608" s="7">
        <v>19195794674</v>
      </c>
      <c r="H608" s="7">
        <v>1</v>
      </c>
      <c r="I608" s="7" t="s">
        <v>136</v>
      </c>
      <c r="J608" s="79" t="s">
        <v>1349</v>
      </c>
      <c r="K608" s="7" t="s">
        <v>39</v>
      </c>
      <c r="L608" s="7">
        <v>1.66</v>
      </c>
    </row>
    <row r="609" spans="1:12" ht="71" x14ac:dyDescent="0.2">
      <c r="A609" s="6" t="s">
        <v>1100</v>
      </c>
      <c r="B609" s="7" t="s">
        <v>1101</v>
      </c>
      <c r="C609" s="7" t="s">
        <v>1350</v>
      </c>
      <c r="D609" s="7">
        <v>1</v>
      </c>
      <c r="E609" s="7" t="s">
        <v>132</v>
      </c>
      <c r="F609" s="7">
        <v>19198887386</v>
      </c>
      <c r="G609" s="7">
        <v>19195794674</v>
      </c>
      <c r="H609" s="7">
        <v>1</v>
      </c>
      <c r="I609" s="7" t="s">
        <v>136</v>
      </c>
      <c r="J609" s="79" t="s">
        <v>1351</v>
      </c>
      <c r="K609" s="7" t="s">
        <v>39</v>
      </c>
      <c r="L609" s="7">
        <v>2.56</v>
      </c>
    </row>
    <row r="610" spans="1:12" ht="29" x14ac:dyDescent="0.2">
      <c r="A610" s="6" t="s">
        <v>1100</v>
      </c>
      <c r="B610" s="7" t="s">
        <v>1101</v>
      </c>
      <c r="C610" s="7" t="s">
        <v>1352</v>
      </c>
      <c r="D610" s="7">
        <v>1</v>
      </c>
      <c r="E610" s="7" t="s">
        <v>132</v>
      </c>
      <c r="F610" s="7">
        <v>19198887386</v>
      </c>
      <c r="G610" s="7">
        <v>19195794674</v>
      </c>
      <c r="H610" s="7">
        <v>1</v>
      </c>
      <c r="I610" s="7" t="s">
        <v>136</v>
      </c>
      <c r="J610" s="79" t="s">
        <v>1353</v>
      </c>
      <c r="K610" s="7" t="s">
        <v>39</v>
      </c>
      <c r="L610" s="7">
        <v>0.99</v>
      </c>
    </row>
    <row r="611" spans="1:12" ht="57" x14ac:dyDescent="0.2">
      <c r="A611" s="6" t="s">
        <v>1100</v>
      </c>
      <c r="B611" s="7" t="s">
        <v>1101</v>
      </c>
      <c r="C611" s="7" t="s">
        <v>1354</v>
      </c>
      <c r="D611" s="7">
        <v>1</v>
      </c>
      <c r="E611" s="7" t="s">
        <v>132</v>
      </c>
      <c r="F611" s="7">
        <v>19198887386</v>
      </c>
      <c r="G611" s="7">
        <v>19195794674</v>
      </c>
      <c r="H611" s="7">
        <v>1</v>
      </c>
      <c r="I611" s="7" t="s">
        <v>136</v>
      </c>
      <c r="J611" s="153" t="s">
        <v>1355</v>
      </c>
      <c r="K611" s="7" t="s">
        <v>18</v>
      </c>
      <c r="L611" s="7">
        <v>2.61</v>
      </c>
    </row>
    <row r="612" spans="1:12" ht="64" x14ac:dyDescent="0.2">
      <c r="A612" s="6" t="s">
        <v>1100</v>
      </c>
      <c r="B612" s="7" t="s">
        <v>1101</v>
      </c>
      <c r="C612" s="7" t="s">
        <v>1356</v>
      </c>
      <c r="D612" s="7">
        <v>1</v>
      </c>
      <c r="E612" s="7" t="s">
        <v>132</v>
      </c>
      <c r="F612" s="7">
        <v>19198887386</v>
      </c>
      <c r="G612" s="7">
        <v>19195794674</v>
      </c>
      <c r="H612" s="7">
        <v>1</v>
      </c>
      <c r="I612" s="7" t="s">
        <v>136</v>
      </c>
      <c r="J612" s="152" t="s">
        <v>1357</v>
      </c>
      <c r="K612" s="7" t="s">
        <v>18</v>
      </c>
      <c r="L612" s="7">
        <v>0.8</v>
      </c>
    </row>
    <row r="613" spans="1:12" ht="96" x14ac:dyDescent="0.2">
      <c r="A613" s="6" t="s">
        <v>1100</v>
      </c>
      <c r="B613" s="7" t="s">
        <v>1101</v>
      </c>
      <c r="C613" s="7" t="s">
        <v>1358</v>
      </c>
      <c r="D613" s="7">
        <v>1</v>
      </c>
      <c r="E613" s="7" t="s">
        <v>132</v>
      </c>
      <c r="F613" s="7">
        <v>19198887386</v>
      </c>
      <c r="G613" s="7">
        <v>19195794674</v>
      </c>
      <c r="H613" s="7">
        <v>1</v>
      </c>
      <c r="I613" s="7" t="s">
        <v>136</v>
      </c>
      <c r="J613" s="152" t="s">
        <v>1359</v>
      </c>
      <c r="K613" s="7" t="s">
        <v>18</v>
      </c>
      <c r="L613" s="7">
        <v>3.26</v>
      </c>
    </row>
    <row r="614" spans="1:12" ht="64" x14ac:dyDescent="0.2">
      <c r="A614" s="6" t="s">
        <v>1100</v>
      </c>
      <c r="B614" s="7" t="s">
        <v>1101</v>
      </c>
      <c r="C614" s="7" t="s">
        <v>1360</v>
      </c>
      <c r="D614" s="7">
        <v>1</v>
      </c>
      <c r="E614" s="7" t="s">
        <v>132</v>
      </c>
      <c r="F614" s="7">
        <v>19198887386</v>
      </c>
      <c r="G614" s="7">
        <v>19195794674</v>
      </c>
      <c r="H614" s="7">
        <v>1</v>
      </c>
      <c r="I614" s="7" t="s">
        <v>136</v>
      </c>
      <c r="J614" s="152" t="s">
        <v>1361</v>
      </c>
      <c r="K614" s="7" t="s">
        <v>18</v>
      </c>
      <c r="L614" s="7">
        <v>2.0299999999999998</v>
      </c>
    </row>
    <row r="615" spans="1:12" ht="29" x14ac:dyDescent="0.2">
      <c r="A615" s="6" t="s">
        <v>1100</v>
      </c>
      <c r="B615" s="7" t="s">
        <v>1101</v>
      </c>
      <c r="C615" s="7" t="s">
        <v>1362</v>
      </c>
      <c r="D615" s="7">
        <v>1</v>
      </c>
      <c r="E615" s="7" t="s">
        <v>132</v>
      </c>
      <c r="F615" s="7">
        <v>19198887386</v>
      </c>
      <c r="G615" s="7">
        <v>19195794674</v>
      </c>
      <c r="H615" s="7">
        <v>1</v>
      </c>
      <c r="I615" s="7" t="s">
        <v>136</v>
      </c>
      <c r="J615" s="79" t="s">
        <v>1363</v>
      </c>
      <c r="K615" s="7" t="s">
        <v>39</v>
      </c>
      <c r="L615" s="7">
        <v>1.55</v>
      </c>
    </row>
    <row r="616" spans="1:12" ht="57" x14ac:dyDescent="0.2">
      <c r="A616" s="6" t="s">
        <v>1100</v>
      </c>
      <c r="B616" s="7" t="s">
        <v>1101</v>
      </c>
      <c r="C616" s="7" t="s">
        <v>1364</v>
      </c>
      <c r="D616" s="7">
        <v>1</v>
      </c>
      <c r="E616" s="7" t="s">
        <v>132</v>
      </c>
      <c r="F616" s="7">
        <v>19198887386</v>
      </c>
      <c r="G616" s="7">
        <v>19195794674</v>
      </c>
      <c r="H616" s="7">
        <v>1</v>
      </c>
      <c r="I616" s="7" t="s">
        <v>136</v>
      </c>
      <c r="J616" s="79" t="s">
        <v>1365</v>
      </c>
      <c r="K616" s="7" t="s">
        <v>18</v>
      </c>
      <c r="L616" s="7">
        <v>2.61</v>
      </c>
    </row>
    <row r="617" spans="1:12" ht="29" x14ac:dyDescent="0.2">
      <c r="A617" s="6" t="s">
        <v>1100</v>
      </c>
      <c r="B617" s="7" t="s">
        <v>1101</v>
      </c>
      <c r="C617" s="7" t="s">
        <v>1366</v>
      </c>
      <c r="D617" s="7">
        <v>1</v>
      </c>
      <c r="E617" s="7" t="s">
        <v>132</v>
      </c>
      <c r="F617" s="7">
        <v>19198887386</v>
      </c>
      <c r="G617" s="7">
        <v>19195794674</v>
      </c>
      <c r="H617" s="7">
        <v>1</v>
      </c>
      <c r="I617" s="7" t="s">
        <v>136</v>
      </c>
      <c r="J617" s="153" t="s">
        <v>1367</v>
      </c>
      <c r="K617" s="7" t="s">
        <v>18</v>
      </c>
      <c r="L617" s="7">
        <v>1.31</v>
      </c>
    </row>
    <row r="618" spans="1:12" ht="29" x14ac:dyDescent="0.2">
      <c r="A618" s="6" t="s">
        <v>1100</v>
      </c>
      <c r="B618" s="7" t="s">
        <v>1101</v>
      </c>
      <c r="C618" s="7" t="s">
        <v>1368</v>
      </c>
      <c r="D618" s="7">
        <v>1</v>
      </c>
      <c r="E618" s="7" t="s">
        <v>132</v>
      </c>
      <c r="F618" s="7">
        <v>19198887386</v>
      </c>
      <c r="G618" s="7">
        <v>19195794674</v>
      </c>
      <c r="H618" s="7">
        <v>1</v>
      </c>
      <c r="I618" s="7" t="s">
        <v>136</v>
      </c>
      <c r="J618" s="153" t="s">
        <v>1369</v>
      </c>
      <c r="K618" s="7" t="s">
        <v>18</v>
      </c>
      <c r="L618" s="7">
        <v>1.38</v>
      </c>
    </row>
    <row r="619" spans="1:12" ht="71" x14ac:dyDescent="0.2">
      <c r="A619" s="6" t="s">
        <v>1100</v>
      </c>
      <c r="B619" s="7" t="s">
        <v>1101</v>
      </c>
      <c r="C619" s="7" t="s">
        <v>1370</v>
      </c>
      <c r="D619" s="7">
        <v>1</v>
      </c>
      <c r="E619" s="7" t="s">
        <v>132</v>
      </c>
      <c r="F619" s="7">
        <v>19198887386</v>
      </c>
      <c r="G619" s="7">
        <v>19195794674</v>
      </c>
      <c r="H619" s="7">
        <v>1</v>
      </c>
      <c r="I619" s="7" t="s">
        <v>136</v>
      </c>
      <c r="J619" s="153" t="s">
        <v>1371</v>
      </c>
      <c r="K619" s="7" t="s">
        <v>18</v>
      </c>
      <c r="L619" s="7">
        <v>4.25</v>
      </c>
    </row>
    <row r="620" spans="1:12" ht="29" x14ac:dyDescent="0.2">
      <c r="A620" s="6" t="s">
        <v>1100</v>
      </c>
      <c r="B620" s="7" t="s">
        <v>1101</v>
      </c>
      <c r="C620" s="7" t="s">
        <v>1372</v>
      </c>
      <c r="D620" s="7">
        <v>1</v>
      </c>
      <c r="E620" s="7" t="s">
        <v>132</v>
      </c>
      <c r="F620" s="7">
        <v>19198887386</v>
      </c>
      <c r="G620" s="7">
        <v>19195794674</v>
      </c>
      <c r="H620" s="7">
        <v>1</v>
      </c>
      <c r="I620" s="7" t="s">
        <v>136</v>
      </c>
      <c r="J620" s="79" t="s">
        <v>1373</v>
      </c>
      <c r="K620" s="7" t="s">
        <v>18</v>
      </c>
      <c r="L620" s="7">
        <v>1.26</v>
      </c>
    </row>
    <row r="621" spans="1:12" ht="96" x14ac:dyDescent="0.2">
      <c r="A621" s="6" t="s">
        <v>1100</v>
      </c>
      <c r="B621" s="7" t="s">
        <v>1101</v>
      </c>
      <c r="C621" s="7" t="s">
        <v>1374</v>
      </c>
      <c r="D621" s="7">
        <v>1</v>
      </c>
      <c r="E621" s="7" t="s">
        <v>132</v>
      </c>
      <c r="F621" s="7">
        <v>19198887386</v>
      </c>
      <c r="G621" s="7">
        <v>19195794674</v>
      </c>
      <c r="H621" s="7">
        <v>1</v>
      </c>
      <c r="I621" s="7" t="s">
        <v>136</v>
      </c>
      <c r="J621" s="152" t="s">
        <v>1375</v>
      </c>
      <c r="K621" s="7" t="s">
        <v>18</v>
      </c>
      <c r="L621" s="7">
        <v>2.08</v>
      </c>
    </row>
    <row r="622" spans="1:12" ht="71" x14ac:dyDescent="0.2">
      <c r="A622" s="6" t="s">
        <v>1100</v>
      </c>
      <c r="B622" s="7" t="s">
        <v>1101</v>
      </c>
      <c r="C622" s="7" t="s">
        <v>1376</v>
      </c>
      <c r="D622" s="7">
        <v>1</v>
      </c>
      <c r="E622" s="7" t="s">
        <v>132</v>
      </c>
      <c r="F622" s="7">
        <v>19198887386</v>
      </c>
      <c r="G622" s="7">
        <v>19195794674</v>
      </c>
      <c r="H622" s="7">
        <v>1</v>
      </c>
      <c r="I622" s="7" t="s">
        <v>136</v>
      </c>
      <c r="J622" s="79" t="s">
        <v>1377</v>
      </c>
      <c r="K622" s="7" t="s">
        <v>18</v>
      </c>
      <c r="L622" s="7">
        <v>3.96</v>
      </c>
    </row>
    <row r="623" spans="1:12" ht="71" x14ac:dyDescent="0.2">
      <c r="A623" s="6" t="s">
        <v>1100</v>
      </c>
      <c r="B623" s="7" t="s">
        <v>1101</v>
      </c>
      <c r="C623" s="7" t="s">
        <v>1378</v>
      </c>
      <c r="D623" s="7">
        <v>1</v>
      </c>
      <c r="E623" s="7" t="s">
        <v>132</v>
      </c>
      <c r="F623" s="7">
        <v>19198887386</v>
      </c>
      <c r="G623" s="7">
        <v>19195794674</v>
      </c>
      <c r="H623" s="7">
        <v>1</v>
      </c>
      <c r="I623" s="7" t="s">
        <v>136</v>
      </c>
      <c r="J623" s="79" t="s">
        <v>1379</v>
      </c>
      <c r="K623" s="7" t="s">
        <v>18</v>
      </c>
      <c r="L623" s="7">
        <v>4.3099999999999996</v>
      </c>
    </row>
    <row r="624" spans="1:12" ht="80" x14ac:dyDescent="0.2">
      <c r="A624" s="6" t="s">
        <v>1100</v>
      </c>
      <c r="B624" s="7" t="s">
        <v>1101</v>
      </c>
      <c r="C624" s="7" t="s">
        <v>1380</v>
      </c>
      <c r="D624" s="7">
        <v>1</v>
      </c>
      <c r="E624" s="7" t="s">
        <v>132</v>
      </c>
      <c r="F624" s="7">
        <v>19198887386</v>
      </c>
      <c r="G624" s="7">
        <v>19195794674</v>
      </c>
      <c r="H624" s="7">
        <v>1</v>
      </c>
      <c r="I624" s="7" t="s">
        <v>136</v>
      </c>
      <c r="J624" s="152" t="s">
        <v>1381</v>
      </c>
      <c r="K624" s="7" t="s">
        <v>18</v>
      </c>
      <c r="L624" s="7">
        <v>2.95</v>
      </c>
    </row>
    <row r="625" spans="1:12" ht="64" x14ac:dyDescent="0.2">
      <c r="A625" s="6" t="s">
        <v>1100</v>
      </c>
      <c r="B625" s="7" t="s">
        <v>1101</v>
      </c>
      <c r="C625" s="7" t="s">
        <v>1382</v>
      </c>
      <c r="D625" s="7">
        <v>1</v>
      </c>
      <c r="E625" s="7" t="s">
        <v>132</v>
      </c>
      <c r="F625" s="7">
        <v>19198887386</v>
      </c>
      <c r="G625" s="7">
        <v>19195794674</v>
      </c>
      <c r="H625" s="7">
        <v>1</v>
      </c>
      <c r="I625" s="7" t="s">
        <v>136</v>
      </c>
      <c r="J625" s="152" t="s">
        <v>1383</v>
      </c>
      <c r="K625" s="7" t="s">
        <v>18</v>
      </c>
      <c r="L625" s="7">
        <v>3.41</v>
      </c>
    </row>
    <row r="626" spans="1:12" ht="85" x14ac:dyDescent="0.2">
      <c r="A626" s="6" t="s">
        <v>1100</v>
      </c>
      <c r="B626" s="7" t="s">
        <v>1101</v>
      </c>
      <c r="C626" s="7" t="s">
        <v>1384</v>
      </c>
      <c r="D626" s="7">
        <v>1</v>
      </c>
      <c r="E626" s="7" t="s">
        <v>132</v>
      </c>
      <c r="F626" s="7">
        <v>19198887386</v>
      </c>
      <c r="G626" s="7">
        <v>19195794674</v>
      </c>
      <c r="H626" s="7">
        <v>1</v>
      </c>
      <c r="I626" s="7" t="s">
        <v>136</v>
      </c>
      <c r="J626" s="79" t="s">
        <v>1385</v>
      </c>
      <c r="K626" s="7" t="s">
        <v>39</v>
      </c>
      <c r="L626" s="7">
        <v>4.96</v>
      </c>
    </row>
    <row r="627" spans="1:12" ht="29" x14ac:dyDescent="0.2">
      <c r="A627" s="6" t="s">
        <v>1100</v>
      </c>
      <c r="B627" s="7" t="s">
        <v>1101</v>
      </c>
      <c r="C627" s="7" t="s">
        <v>1386</v>
      </c>
      <c r="D627" s="7">
        <v>1</v>
      </c>
      <c r="E627" s="7" t="s">
        <v>132</v>
      </c>
      <c r="F627" s="7">
        <v>19198887386</v>
      </c>
      <c r="G627" s="7">
        <v>19195794674</v>
      </c>
      <c r="H627" s="7">
        <v>1</v>
      </c>
      <c r="I627" s="7" t="s">
        <v>136</v>
      </c>
      <c r="J627" s="79" t="s">
        <v>1387</v>
      </c>
      <c r="K627" s="7" t="s">
        <v>39</v>
      </c>
      <c r="L627" s="7">
        <v>1.21</v>
      </c>
    </row>
    <row r="628" spans="1:12" ht="29" x14ac:dyDescent="0.2">
      <c r="A628" s="6" t="s">
        <v>1100</v>
      </c>
      <c r="B628" s="7" t="s">
        <v>1101</v>
      </c>
      <c r="C628" s="7" t="s">
        <v>1388</v>
      </c>
      <c r="D628" s="7">
        <v>1</v>
      </c>
      <c r="E628" s="7" t="s">
        <v>132</v>
      </c>
      <c r="F628" s="7">
        <v>19198887386</v>
      </c>
      <c r="G628" s="7">
        <v>19195794674</v>
      </c>
      <c r="H628" s="7">
        <v>1</v>
      </c>
      <c r="I628" s="7" t="s">
        <v>136</v>
      </c>
      <c r="J628" s="153" t="s">
        <v>1389</v>
      </c>
      <c r="K628" s="7" t="s">
        <v>18</v>
      </c>
      <c r="L628" s="7">
        <v>1.66</v>
      </c>
    </row>
    <row r="629" spans="1:12" ht="64" x14ac:dyDescent="0.2">
      <c r="A629" s="6" t="s">
        <v>1100</v>
      </c>
      <c r="B629" s="7" t="s">
        <v>1101</v>
      </c>
      <c r="C629" s="7" t="s">
        <v>1390</v>
      </c>
      <c r="D629" s="7">
        <v>1</v>
      </c>
      <c r="E629" s="7" t="s">
        <v>132</v>
      </c>
      <c r="F629" s="7">
        <v>19198887386</v>
      </c>
      <c r="G629" s="7">
        <v>19195794674</v>
      </c>
      <c r="H629" s="7">
        <v>1</v>
      </c>
      <c r="I629" s="7" t="s">
        <v>136</v>
      </c>
      <c r="J629" s="154" t="s">
        <v>1391</v>
      </c>
      <c r="K629" s="7" t="s">
        <v>18</v>
      </c>
      <c r="L629" s="7">
        <v>3.35</v>
      </c>
    </row>
    <row r="630" spans="1:12" ht="43" x14ac:dyDescent="0.2">
      <c r="A630" s="6" t="s">
        <v>1100</v>
      </c>
      <c r="B630" s="7" t="s">
        <v>1101</v>
      </c>
      <c r="C630" s="7" t="s">
        <v>1392</v>
      </c>
      <c r="D630" s="7">
        <v>1</v>
      </c>
      <c r="E630" s="7" t="s">
        <v>132</v>
      </c>
      <c r="F630" s="7">
        <v>19198887386</v>
      </c>
      <c r="G630" s="7">
        <v>19195794674</v>
      </c>
      <c r="H630" s="7">
        <v>1</v>
      </c>
      <c r="I630" s="7" t="s">
        <v>136</v>
      </c>
      <c r="J630" s="79" t="s">
        <v>1393</v>
      </c>
      <c r="K630" s="7" t="s">
        <v>18</v>
      </c>
      <c r="L630" s="7">
        <v>1.6</v>
      </c>
    </row>
    <row r="631" spans="1:12" ht="43" x14ac:dyDescent="0.2">
      <c r="A631" s="6" t="s">
        <v>1100</v>
      </c>
      <c r="B631" s="7" t="s">
        <v>1101</v>
      </c>
      <c r="C631" s="7" t="s">
        <v>1394</v>
      </c>
      <c r="D631" s="7">
        <v>1</v>
      </c>
      <c r="E631" s="7" t="s">
        <v>132</v>
      </c>
      <c r="F631" s="7">
        <v>19198887386</v>
      </c>
      <c r="G631" s="7">
        <v>19195794674</v>
      </c>
      <c r="H631" s="7">
        <v>1</v>
      </c>
      <c r="I631" s="7" t="s">
        <v>136</v>
      </c>
      <c r="J631" s="79" t="s">
        <v>1395</v>
      </c>
      <c r="K631" s="7" t="s">
        <v>39</v>
      </c>
      <c r="L631" s="7">
        <v>2.5299999999999998</v>
      </c>
    </row>
    <row r="632" spans="1:12" ht="43" x14ac:dyDescent="0.2">
      <c r="A632" s="6" t="s">
        <v>1100</v>
      </c>
      <c r="B632" s="7" t="s">
        <v>1101</v>
      </c>
      <c r="C632" s="7" t="s">
        <v>1396</v>
      </c>
      <c r="D632" s="7">
        <v>1</v>
      </c>
      <c r="E632" s="7" t="s">
        <v>132</v>
      </c>
      <c r="F632" s="7">
        <v>19198887386</v>
      </c>
      <c r="G632" s="7">
        <v>19195794674</v>
      </c>
      <c r="H632" s="7">
        <v>1</v>
      </c>
      <c r="I632" s="7" t="s">
        <v>136</v>
      </c>
      <c r="J632" s="153" t="s">
        <v>1397</v>
      </c>
      <c r="K632" s="7" t="s">
        <v>18</v>
      </c>
      <c r="L632" s="7">
        <v>3.11</v>
      </c>
    </row>
    <row r="633" spans="1:12" ht="29" x14ac:dyDescent="0.2">
      <c r="A633" s="6" t="s">
        <v>1100</v>
      </c>
      <c r="B633" s="7" t="s">
        <v>1101</v>
      </c>
      <c r="C633" s="7" t="s">
        <v>1398</v>
      </c>
      <c r="D633" s="7">
        <v>1</v>
      </c>
      <c r="E633" s="7" t="s">
        <v>132</v>
      </c>
      <c r="F633" s="7">
        <v>19198887386</v>
      </c>
      <c r="G633" s="7">
        <v>19195794674</v>
      </c>
      <c r="H633" s="7">
        <v>1</v>
      </c>
      <c r="I633" s="7" t="s">
        <v>136</v>
      </c>
      <c r="J633" s="153" t="s">
        <v>1399</v>
      </c>
      <c r="K633" s="7" t="s">
        <v>18</v>
      </c>
      <c r="L633" s="7">
        <v>1.65</v>
      </c>
    </row>
    <row r="634" spans="1:12" ht="80" x14ac:dyDescent="0.2">
      <c r="A634" s="6" t="s">
        <v>1100</v>
      </c>
      <c r="B634" s="7" t="s">
        <v>1101</v>
      </c>
      <c r="C634" s="7" t="s">
        <v>1400</v>
      </c>
      <c r="D634" s="7">
        <v>1</v>
      </c>
      <c r="E634" s="7" t="s">
        <v>132</v>
      </c>
      <c r="F634" s="7">
        <v>19198887386</v>
      </c>
      <c r="G634" s="7">
        <v>19195794674</v>
      </c>
      <c r="H634" s="7">
        <v>1</v>
      </c>
      <c r="I634" s="7" t="s">
        <v>136</v>
      </c>
      <c r="J634" s="152" t="s">
        <v>1401</v>
      </c>
      <c r="K634" s="7" t="s">
        <v>18</v>
      </c>
      <c r="L634" s="7">
        <v>2.89</v>
      </c>
    </row>
    <row r="635" spans="1:12" ht="29" x14ac:dyDescent="0.2">
      <c r="A635" s="6" t="s">
        <v>1100</v>
      </c>
      <c r="B635" s="7" t="s">
        <v>1101</v>
      </c>
      <c r="C635" s="7" t="s">
        <v>1402</v>
      </c>
      <c r="D635" s="7">
        <v>1</v>
      </c>
      <c r="E635" s="7" t="s">
        <v>132</v>
      </c>
      <c r="F635" s="7">
        <v>19198887386</v>
      </c>
      <c r="G635" s="7">
        <v>19195794674</v>
      </c>
      <c r="H635" s="7">
        <v>1</v>
      </c>
      <c r="I635" s="7" t="s">
        <v>136</v>
      </c>
      <c r="J635" s="79" t="s">
        <v>1403</v>
      </c>
      <c r="K635" s="7" t="s">
        <v>18</v>
      </c>
      <c r="L635" s="7">
        <v>1.53</v>
      </c>
    </row>
    <row r="636" spans="1:12" ht="80" x14ac:dyDescent="0.2">
      <c r="A636" s="6" t="s">
        <v>1100</v>
      </c>
      <c r="B636" s="7" t="s">
        <v>1101</v>
      </c>
      <c r="C636" s="7" t="s">
        <v>1404</v>
      </c>
      <c r="D636" s="7">
        <v>1</v>
      </c>
      <c r="E636" s="7" t="s">
        <v>132</v>
      </c>
      <c r="F636" s="7">
        <v>19198887386</v>
      </c>
      <c r="G636" s="7">
        <v>19195794674</v>
      </c>
      <c r="H636" s="7">
        <v>1</v>
      </c>
      <c r="I636" s="7" t="s">
        <v>136</v>
      </c>
      <c r="J636" s="152" t="s">
        <v>1405</v>
      </c>
      <c r="K636" s="7" t="s">
        <v>18</v>
      </c>
      <c r="L636" s="7">
        <v>2.1800000000000002</v>
      </c>
    </row>
    <row r="637" spans="1:12" ht="80" x14ac:dyDescent="0.2">
      <c r="A637" s="6" t="s">
        <v>1100</v>
      </c>
      <c r="B637" s="7" t="s">
        <v>1101</v>
      </c>
      <c r="C637" s="7" t="s">
        <v>1406</v>
      </c>
      <c r="D637" s="7">
        <v>1</v>
      </c>
      <c r="E637" s="7" t="s">
        <v>132</v>
      </c>
      <c r="F637" s="7">
        <v>19198887386</v>
      </c>
      <c r="G637" s="7">
        <v>19195794674</v>
      </c>
      <c r="H637" s="7">
        <v>1</v>
      </c>
      <c r="I637" s="7" t="s">
        <v>136</v>
      </c>
      <c r="J637" s="152" t="s">
        <v>1407</v>
      </c>
      <c r="K637" s="7" t="s">
        <v>18</v>
      </c>
      <c r="L637" s="7">
        <v>3.46</v>
      </c>
    </row>
    <row r="638" spans="1:12" ht="85" x14ac:dyDescent="0.2">
      <c r="A638" s="6" t="s">
        <v>1100</v>
      </c>
      <c r="B638" s="7" t="s">
        <v>1101</v>
      </c>
      <c r="C638" s="7" t="s">
        <v>1408</v>
      </c>
      <c r="D638" s="7">
        <v>1</v>
      </c>
      <c r="E638" s="7" t="s">
        <v>132</v>
      </c>
      <c r="F638" s="7">
        <v>19198887386</v>
      </c>
      <c r="G638" s="7">
        <v>19195794674</v>
      </c>
      <c r="H638" s="7">
        <v>1</v>
      </c>
      <c r="I638" s="7" t="s">
        <v>136</v>
      </c>
      <c r="J638" s="79" t="s">
        <v>1409</v>
      </c>
      <c r="K638" s="7" t="s">
        <v>18</v>
      </c>
      <c r="L638" s="7">
        <v>5.48</v>
      </c>
    </row>
    <row r="639" spans="1:12" ht="71" x14ac:dyDescent="0.2">
      <c r="A639" s="6" t="s">
        <v>1100</v>
      </c>
      <c r="B639" s="7" t="s">
        <v>1101</v>
      </c>
      <c r="C639" s="7" t="s">
        <v>1410</v>
      </c>
      <c r="D639" s="7">
        <v>1</v>
      </c>
      <c r="E639" s="7" t="s">
        <v>132</v>
      </c>
      <c r="F639" s="7">
        <v>19198887386</v>
      </c>
      <c r="G639" s="7">
        <v>19195794674</v>
      </c>
      <c r="H639" s="7">
        <v>1</v>
      </c>
      <c r="I639" s="7" t="s">
        <v>136</v>
      </c>
      <c r="J639" s="153" t="s">
        <v>1411</v>
      </c>
      <c r="K639" s="7" t="s">
        <v>18</v>
      </c>
      <c r="L639" s="7">
        <v>5.56</v>
      </c>
    </row>
    <row r="640" spans="1:12" ht="85" x14ac:dyDescent="0.2">
      <c r="A640" s="6" t="s">
        <v>1100</v>
      </c>
      <c r="B640" s="7" t="s">
        <v>1101</v>
      </c>
      <c r="C640" s="7" t="s">
        <v>1412</v>
      </c>
      <c r="D640" s="7">
        <v>1</v>
      </c>
      <c r="E640" s="7" t="s">
        <v>132</v>
      </c>
      <c r="F640" s="7">
        <v>19198887386</v>
      </c>
      <c r="G640" s="7">
        <v>19195794674</v>
      </c>
      <c r="H640" s="7">
        <v>1</v>
      </c>
      <c r="I640" s="7" t="s">
        <v>136</v>
      </c>
      <c r="J640" s="79" t="s">
        <v>1413</v>
      </c>
      <c r="K640" s="7" t="s">
        <v>18</v>
      </c>
      <c r="L640" s="7">
        <v>4.03</v>
      </c>
    </row>
    <row r="641" spans="1:12" ht="80" x14ac:dyDescent="0.2">
      <c r="A641" s="6" t="s">
        <v>1100</v>
      </c>
      <c r="B641" s="7" t="s">
        <v>1101</v>
      </c>
      <c r="C641" s="7" t="s">
        <v>1414</v>
      </c>
      <c r="D641" s="7">
        <v>1</v>
      </c>
      <c r="E641" s="7" t="s">
        <v>132</v>
      </c>
      <c r="F641" s="7">
        <v>19198887386</v>
      </c>
      <c r="G641" s="7">
        <v>19195794674</v>
      </c>
      <c r="H641" s="7">
        <v>1</v>
      </c>
      <c r="I641" s="7" t="s">
        <v>136</v>
      </c>
      <c r="J641" s="152" t="s">
        <v>1415</v>
      </c>
      <c r="K641" s="7" t="s">
        <v>18</v>
      </c>
      <c r="L641" s="7">
        <v>3.86</v>
      </c>
    </row>
    <row r="642" spans="1:12" ht="32" x14ac:dyDescent="0.2">
      <c r="A642" s="6" t="s">
        <v>1100</v>
      </c>
      <c r="B642" s="7" t="s">
        <v>1101</v>
      </c>
      <c r="C642" s="7" t="s">
        <v>1416</v>
      </c>
      <c r="D642" s="7">
        <v>1</v>
      </c>
      <c r="E642" s="7" t="s">
        <v>132</v>
      </c>
      <c r="F642" s="7">
        <v>19198887386</v>
      </c>
      <c r="G642" s="7">
        <v>19195794674</v>
      </c>
      <c r="H642" s="7">
        <v>1</v>
      </c>
      <c r="I642" s="7" t="s">
        <v>136</v>
      </c>
      <c r="J642" s="152" t="s">
        <v>1417</v>
      </c>
      <c r="K642" s="7" t="s">
        <v>18</v>
      </c>
      <c r="L642" s="7">
        <v>0.96</v>
      </c>
    </row>
    <row r="643" spans="1:12" ht="29" x14ac:dyDescent="0.2">
      <c r="A643" s="6" t="s">
        <v>1100</v>
      </c>
      <c r="B643" s="7" t="s">
        <v>1101</v>
      </c>
      <c r="C643" s="7" t="s">
        <v>1418</v>
      </c>
      <c r="D643" s="7">
        <v>1</v>
      </c>
      <c r="E643" s="7" t="s">
        <v>132</v>
      </c>
      <c r="F643" s="7">
        <v>19198887386</v>
      </c>
      <c r="G643" s="7">
        <v>19195794674</v>
      </c>
      <c r="H643" s="7">
        <v>1</v>
      </c>
      <c r="I643" s="7" t="s">
        <v>136</v>
      </c>
      <c r="J643" s="153" t="s">
        <v>1419</v>
      </c>
      <c r="K643" s="7" t="s">
        <v>18</v>
      </c>
      <c r="L643" s="7">
        <v>2.68</v>
      </c>
    </row>
    <row r="644" spans="1:12" ht="48" x14ac:dyDescent="0.2">
      <c r="A644" s="6" t="s">
        <v>1100</v>
      </c>
      <c r="B644" s="7" t="s">
        <v>1101</v>
      </c>
      <c r="C644" s="7" t="s">
        <v>1420</v>
      </c>
      <c r="D644" s="7">
        <v>1</v>
      </c>
      <c r="E644" s="7" t="s">
        <v>132</v>
      </c>
      <c r="F644" s="7">
        <v>19198887386</v>
      </c>
      <c r="G644" s="7">
        <v>19195794674</v>
      </c>
      <c r="H644" s="7">
        <v>1</v>
      </c>
      <c r="I644" s="7" t="s">
        <v>136</v>
      </c>
      <c r="J644" s="152" t="s">
        <v>1421</v>
      </c>
      <c r="K644" s="7" t="s">
        <v>39</v>
      </c>
      <c r="L644" s="7">
        <v>1.55</v>
      </c>
    </row>
    <row r="645" spans="1:12" ht="99" x14ac:dyDescent="0.2">
      <c r="A645" s="6" t="s">
        <v>1100</v>
      </c>
      <c r="B645" s="7" t="s">
        <v>1101</v>
      </c>
      <c r="C645" s="7" t="s">
        <v>1422</v>
      </c>
      <c r="D645" s="7">
        <v>1</v>
      </c>
      <c r="E645" s="7" t="s">
        <v>132</v>
      </c>
      <c r="F645" s="7">
        <v>19198887386</v>
      </c>
      <c r="G645" s="7">
        <v>19195794674</v>
      </c>
      <c r="H645" s="7">
        <v>1</v>
      </c>
      <c r="I645" s="7" t="s">
        <v>136</v>
      </c>
      <c r="J645" s="79" t="s">
        <v>1423</v>
      </c>
      <c r="K645" s="7" t="s">
        <v>39</v>
      </c>
      <c r="L645" s="7">
        <v>3.03</v>
      </c>
    </row>
    <row r="646" spans="1:12" ht="64" x14ac:dyDescent="0.2">
      <c r="A646" s="6" t="s">
        <v>1100</v>
      </c>
      <c r="B646" s="7" t="s">
        <v>1101</v>
      </c>
      <c r="C646" s="7" t="s">
        <v>1424</v>
      </c>
      <c r="D646" s="7">
        <v>1</v>
      </c>
      <c r="E646" s="7" t="s">
        <v>132</v>
      </c>
      <c r="F646" s="7">
        <v>19198887386</v>
      </c>
      <c r="G646" s="7">
        <v>19195794674</v>
      </c>
      <c r="H646" s="7">
        <v>1</v>
      </c>
      <c r="I646" s="7" t="s">
        <v>136</v>
      </c>
      <c r="J646" s="152" t="s">
        <v>1425</v>
      </c>
      <c r="K646" s="7" t="s">
        <v>18</v>
      </c>
      <c r="L646" s="7">
        <v>2.78</v>
      </c>
    </row>
    <row r="647" spans="1:12" ht="71" x14ac:dyDescent="0.2">
      <c r="A647" s="6" t="s">
        <v>1100</v>
      </c>
      <c r="B647" s="7" t="s">
        <v>1101</v>
      </c>
      <c r="C647" s="7" t="s">
        <v>1426</v>
      </c>
      <c r="D647" s="7">
        <v>1</v>
      </c>
      <c r="E647" s="7" t="s">
        <v>132</v>
      </c>
      <c r="F647" s="7">
        <v>19198887386</v>
      </c>
      <c r="G647" s="7">
        <v>19195794674</v>
      </c>
      <c r="H647" s="7">
        <v>1</v>
      </c>
      <c r="I647" s="7" t="s">
        <v>136</v>
      </c>
      <c r="J647" s="153" t="s">
        <v>1427</v>
      </c>
      <c r="K647" s="7" t="s">
        <v>18</v>
      </c>
      <c r="L647" s="7">
        <v>6.13</v>
      </c>
    </row>
    <row r="648" spans="1:12" ht="29" x14ac:dyDescent="0.2">
      <c r="A648" s="6" t="s">
        <v>1100</v>
      </c>
      <c r="B648" s="7" t="s">
        <v>1101</v>
      </c>
      <c r="C648" s="7" t="s">
        <v>1428</v>
      </c>
      <c r="D648" s="7">
        <v>1</v>
      </c>
      <c r="E648" s="7" t="s">
        <v>132</v>
      </c>
      <c r="F648" s="7">
        <v>19198887386</v>
      </c>
      <c r="G648" s="7">
        <v>19195794674</v>
      </c>
      <c r="H648" s="7">
        <v>1</v>
      </c>
      <c r="I648" s="7" t="s">
        <v>136</v>
      </c>
      <c r="J648" s="153" t="s">
        <v>1429</v>
      </c>
      <c r="K648" s="7" t="s">
        <v>18</v>
      </c>
      <c r="L648" s="7">
        <v>1.28</v>
      </c>
    </row>
    <row r="649" spans="1:12" x14ac:dyDescent="0.2">
      <c r="A649" s="6" t="s">
        <v>1100</v>
      </c>
      <c r="B649" s="7" t="s">
        <v>1101</v>
      </c>
      <c r="C649" s="7" t="s">
        <v>1430</v>
      </c>
      <c r="D649" s="7">
        <v>1</v>
      </c>
      <c r="E649" s="7" t="s">
        <v>132</v>
      </c>
      <c r="F649" s="7">
        <v>19198887386</v>
      </c>
      <c r="G649" s="7">
        <v>19195794674</v>
      </c>
      <c r="H649" s="7">
        <v>1</v>
      </c>
      <c r="I649" s="7" t="s">
        <v>136</v>
      </c>
      <c r="J649" s="153" t="s">
        <v>1431</v>
      </c>
      <c r="K649" s="7" t="s">
        <v>18</v>
      </c>
      <c r="L649" s="7">
        <v>1.06</v>
      </c>
    </row>
    <row r="650" spans="1:12" ht="43" x14ac:dyDescent="0.2">
      <c r="A650" s="6" t="s">
        <v>1100</v>
      </c>
      <c r="B650" s="7" t="s">
        <v>1101</v>
      </c>
      <c r="C650" s="7" t="s">
        <v>1432</v>
      </c>
      <c r="D650" s="7">
        <v>1</v>
      </c>
      <c r="E650" s="7" t="s">
        <v>132</v>
      </c>
      <c r="F650" s="7">
        <v>19198887386</v>
      </c>
      <c r="G650" s="7">
        <v>19195794674</v>
      </c>
      <c r="H650" s="7">
        <v>1</v>
      </c>
      <c r="I650" s="7" t="s">
        <v>136</v>
      </c>
      <c r="J650" s="79" t="s">
        <v>1433</v>
      </c>
      <c r="K650" s="7" t="s">
        <v>18</v>
      </c>
      <c r="L650" s="7">
        <v>1.66</v>
      </c>
    </row>
    <row r="651" spans="1:12" ht="29" x14ac:dyDescent="0.2">
      <c r="A651" s="6" t="s">
        <v>1100</v>
      </c>
      <c r="B651" s="7" t="s">
        <v>1101</v>
      </c>
      <c r="C651" s="7" t="s">
        <v>1434</v>
      </c>
      <c r="D651" s="7">
        <v>1</v>
      </c>
      <c r="E651" s="7" t="s">
        <v>132</v>
      </c>
      <c r="F651" s="7">
        <v>19198887386</v>
      </c>
      <c r="G651" s="7">
        <v>19195794674</v>
      </c>
      <c r="H651" s="7">
        <v>1</v>
      </c>
      <c r="I651" s="7" t="s">
        <v>136</v>
      </c>
      <c r="J651" s="79" t="s">
        <v>1435</v>
      </c>
      <c r="K651" s="7" t="s">
        <v>18</v>
      </c>
      <c r="L651" s="7">
        <v>1.78</v>
      </c>
    </row>
    <row r="652" spans="1:12" ht="57" x14ac:dyDescent="0.2">
      <c r="A652" s="6" t="s">
        <v>1100</v>
      </c>
      <c r="B652" s="7" t="s">
        <v>1101</v>
      </c>
      <c r="C652" s="7" t="s">
        <v>1436</v>
      </c>
      <c r="D652" s="7">
        <v>1</v>
      </c>
      <c r="E652" s="7" t="s">
        <v>132</v>
      </c>
      <c r="F652" s="7">
        <v>19198887386</v>
      </c>
      <c r="G652" s="7">
        <v>19195794674</v>
      </c>
      <c r="H652" s="7">
        <v>1</v>
      </c>
      <c r="I652" s="7" t="s">
        <v>136</v>
      </c>
      <c r="J652" s="79" t="s">
        <v>1437</v>
      </c>
      <c r="K652" s="7" t="s">
        <v>18</v>
      </c>
      <c r="L652" s="7">
        <v>2</v>
      </c>
    </row>
    <row r="653" spans="1:12" ht="43" x14ac:dyDescent="0.2">
      <c r="A653" s="6" t="s">
        <v>1100</v>
      </c>
      <c r="B653" s="7" t="s">
        <v>1101</v>
      </c>
      <c r="C653" s="7" t="s">
        <v>1438</v>
      </c>
      <c r="D653" s="7">
        <v>1</v>
      </c>
      <c r="E653" s="7" t="s">
        <v>132</v>
      </c>
      <c r="F653" s="7">
        <v>19198887386</v>
      </c>
      <c r="G653" s="7">
        <v>19195794674</v>
      </c>
      <c r="H653" s="7">
        <v>1</v>
      </c>
      <c r="I653" s="7" t="s">
        <v>136</v>
      </c>
      <c r="J653" s="153" t="s">
        <v>1439</v>
      </c>
      <c r="K653" s="7" t="s">
        <v>18</v>
      </c>
      <c r="L653" s="7">
        <v>2.0499999999999998</v>
      </c>
    </row>
    <row r="654" spans="1:12" x14ac:dyDescent="0.2">
      <c r="A654" s="6" t="s">
        <v>1100</v>
      </c>
      <c r="B654" s="7" t="s">
        <v>1101</v>
      </c>
      <c r="C654" s="7" t="s">
        <v>1440</v>
      </c>
      <c r="D654" s="7">
        <v>1</v>
      </c>
      <c r="E654" s="7" t="s">
        <v>132</v>
      </c>
      <c r="F654" s="7">
        <v>19198887386</v>
      </c>
      <c r="G654" s="7">
        <v>19195794674</v>
      </c>
      <c r="H654" s="7">
        <v>1</v>
      </c>
      <c r="I654" s="7" t="s">
        <v>136</v>
      </c>
      <c r="J654" s="153" t="s">
        <v>1441</v>
      </c>
      <c r="K654" s="7" t="s">
        <v>39</v>
      </c>
      <c r="L654" s="7">
        <v>0.76</v>
      </c>
    </row>
    <row r="655" spans="1:12" ht="57" x14ac:dyDescent="0.2">
      <c r="A655" s="6" t="s">
        <v>1100</v>
      </c>
      <c r="B655" s="7" t="s">
        <v>1101</v>
      </c>
      <c r="C655" s="7" t="s">
        <v>1442</v>
      </c>
      <c r="D655" s="7">
        <v>1</v>
      </c>
      <c r="E655" s="7" t="s">
        <v>132</v>
      </c>
      <c r="F655" s="7">
        <v>19198887386</v>
      </c>
      <c r="G655" s="7">
        <v>19195794674</v>
      </c>
      <c r="H655" s="7">
        <v>1</v>
      </c>
      <c r="I655" s="7" t="s">
        <v>136</v>
      </c>
      <c r="J655" s="79" t="s">
        <v>1443</v>
      </c>
      <c r="K655" s="7" t="s">
        <v>39</v>
      </c>
      <c r="L655" s="7">
        <v>1.21</v>
      </c>
    </row>
    <row r="656" spans="1:12" ht="96" x14ac:dyDescent="0.2">
      <c r="A656" s="6" t="s">
        <v>1100</v>
      </c>
      <c r="B656" s="7" t="s">
        <v>1101</v>
      </c>
      <c r="C656" s="7" t="s">
        <v>1444</v>
      </c>
      <c r="D656" s="7">
        <v>1</v>
      </c>
      <c r="E656" s="7" t="s">
        <v>132</v>
      </c>
      <c r="F656" s="7">
        <v>19198887386</v>
      </c>
      <c r="G656" s="7">
        <v>19195794674</v>
      </c>
      <c r="H656" s="7">
        <v>1</v>
      </c>
      <c r="I656" s="7" t="s">
        <v>136</v>
      </c>
      <c r="J656" s="152" t="s">
        <v>1445</v>
      </c>
      <c r="K656" s="7" t="s">
        <v>18</v>
      </c>
      <c r="L656" s="7">
        <v>2.36</v>
      </c>
    </row>
    <row r="657" spans="1:12" ht="64" x14ac:dyDescent="0.2">
      <c r="A657" s="6" t="s">
        <v>1100</v>
      </c>
      <c r="B657" s="7" t="s">
        <v>1101</v>
      </c>
      <c r="C657" s="7" t="s">
        <v>1446</v>
      </c>
      <c r="D657" s="7">
        <v>1</v>
      </c>
      <c r="E657" s="7" t="s">
        <v>132</v>
      </c>
      <c r="F657" s="7">
        <v>19198887386</v>
      </c>
      <c r="G657" s="7">
        <v>19195794674</v>
      </c>
      <c r="H657" s="7">
        <v>1</v>
      </c>
      <c r="I657" s="7" t="s">
        <v>136</v>
      </c>
      <c r="J657" s="152" t="s">
        <v>1447</v>
      </c>
      <c r="K657" s="7" t="s">
        <v>18</v>
      </c>
      <c r="L657" s="7">
        <v>1.51</v>
      </c>
    </row>
    <row r="658" spans="1:12" ht="64" x14ac:dyDescent="0.2">
      <c r="A658" s="6" t="s">
        <v>1100</v>
      </c>
      <c r="B658" s="7" t="s">
        <v>1101</v>
      </c>
      <c r="C658" s="7" t="s">
        <v>1448</v>
      </c>
      <c r="D658" s="7">
        <v>1</v>
      </c>
      <c r="E658" s="7" t="s">
        <v>132</v>
      </c>
      <c r="F658" s="7">
        <v>19198887386</v>
      </c>
      <c r="G658" s="7">
        <v>19195794674</v>
      </c>
      <c r="H658" s="7">
        <v>1</v>
      </c>
      <c r="I658" s="7" t="s">
        <v>136</v>
      </c>
      <c r="J658" s="152" t="s">
        <v>1449</v>
      </c>
      <c r="K658" s="7" t="s">
        <v>18</v>
      </c>
      <c r="L658" s="7">
        <v>1.3</v>
      </c>
    </row>
    <row r="659" spans="1:12" ht="43" x14ac:dyDescent="0.2">
      <c r="A659" s="6" t="s">
        <v>1100</v>
      </c>
      <c r="B659" s="7" t="s">
        <v>1101</v>
      </c>
      <c r="C659" s="7" t="s">
        <v>1450</v>
      </c>
      <c r="D659" s="7">
        <v>1</v>
      </c>
      <c r="E659" s="7" t="s">
        <v>132</v>
      </c>
      <c r="F659" s="7">
        <v>19198887386</v>
      </c>
      <c r="G659" s="7">
        <v>19195794674</v>
      </c>
      <c r="H659" s="7">
        <v>1</v>
      </c>
      <c r="I659" s="7" t="s">
        <v>136</v>
      </c>
      <c r="J659" s="79" t="s">
        <v>1451</v>
      </c>
      <c r="K659" s="7" t="s">
        <v>18</v>
      </c>
      <c r="L659" s="7">
        <v>2.73</v>
      </c>
    </row>
    <row r="660" spans="1:12" ht="57" x14ac:dyDescent="0.2">
      <c r="A660" s="6" t="s">
        <v>1100</v>
      </c>
      <c r="B660" s="7" t="s">
        <v>1101</v>
      </c>
      <c r="C660" s="7" t="s">
        <v>1452</v>
      </c>
      <c r="D660" s="7">
        <v>1</v>
      </c>
      <c r="E660" s="7" t="s">
        <v>132</v>
      </c>
      <c r="F660" s="7">
        <v>19198887386</v>
      </c>
      <c r="G660" s="7">
        <v>19195794674</v>
      </c>
      <c r="H660" s="7">
        <v>1</v>
      </c>
      <c r="I660" s="7" t="s">
        <v>136</v>
      </c>
      <c r="J660" s="79" t="s">
        <v>1453</v>
      </c>
      <c r="K660" s="7" t="s">
        <v>39</v>
      </c>
      <c r="L660" s="7">
        <v>2.23</v>
      </c>
    </row>
    <row r="661" spans="1:12" ht="43" x14ac:dyDescent="0.2">
      <c r="A661" s="6" t="s">
        <v>1100</v>
      </c>
      <c r="B661" s="7" t="s">
        <v>1101</v>
      </c>
      <c r="C661" s="7" t="s">
        <v>1454</v>
      </c>
      <c r="D661" s="7">
        <v>1</v>
      </c>
      <c r="E661" s="7" t="s">
        <v>132</v>
      </c>
      <c r="F661" s="7">
        <v>19198887386</v>
      </c>
      <c r="G661" s="7">
        <v>19195794674</v>
      </c>
      <c r="H661" s="7">
        <v>1</v>
      </c>
      <c r="I661" s="7" t="s">
        <v>136</v>
      </c>
      <c r="J661" s="153" t="s">
        <v>1455</v>
      </c>
      <c r="K661" s="7" t="s">
        <v>18</v>
      </c>
      <c r="L661" s="7">
        <v>1.8</v>
      </c>
    </row>
    <row r="662" spans="1:12" ht="43" x14ac:dyDescent="0.2">
      <c r="A662" s="6" t="s">
        <v>1100</v>
      </c>
      <c r="B662" s="7" t="s">
        <v>1101</v>
      </c>
      <c r="C662" s="7" t="s">
        <v>1456</v>
      </c>
      <c r="D662" s="7">
        <v>1</v>
      </c>
      <c r="E662" s="7" t="s">
        <v>132</v>
      </c>
      <c r="F662" s="7">
        <v>19198887386</v>
      </c>
      <c r="G662" s="7">
        <v>19195794674</v>
      </c>
      <c r="H662" s="7">
        <v>1</v>
      </c>
      <c r="I662" s="7" t="s">
        <v>136</v>
      </c>
      <c r="J662" s="79" t="s">
        <v>1457</v>
      </c>
      <c r="K662" s="7" t="s">
        <v>18</v>
      </c>
      <c r="L662" s="7">
        <v>2.13</v>
      </c>
    </row>
    <row r="663" spans="1:12" ht="71" x14ac:dyDescent="0.2">
      <c r="A663" s="6" t="s">
        <v>1100</v>
      </c>
      <c r="B663" s="7" t="s">
        <v>1101</v>
      </c>
      <c r="C663" s="7" t="s">
        <v>1458</v>
      </c>
      <c r="D663" s="7">
        <v>1</v>
      </c>
      <c r="E663" s="7" t="s">
        <v>132</v>
      </c>
      <c r="F663" s="7">
        <v>19198887386</v>
      </c>
      <c r="G663" s="7">
        <v>19195794674</v>
      </c>
      <c r="H663" s="7">
        <v>1</v>
      </c>
      <c r="I663" s="7" t="s">
        <v>136</v>
      </c>
      <c r="J663" s="79" t="s">
        <v>1459</v>
      </c>
      <c r="K663" s="7" t="s">
        <v>18</v>
      </c>
      <c r="L663" s="7">
        <v>4.84</v>
      </c>
    </row>
    <row r="664" spans="1:12" ht="57" x14ac:dyDescent="0.2">
      <c r="A664" s="6" t="s">
        <v>1100</v>
      </c>
      <c r="B664" s="7" t="s">
        <v>1101</v>
      </c>
      <c r="C664" s="7" t="s">
        <v>1460</v>
      </c>
      <c r="D664" s="7">
        <v>1</v>
      </c>
      <c r="E664" s="7" t="s">
        <v>132</v>
      </c>
      <c r="F664" s="7">
        <v>19198887386</v>
      </c>
      <c r="G664" s="7">
        <v>19195794674</v>
      </c>
      <c r="H664" s="7">
        <v>1</v>
      </c>
      <c r="I664" s="7" t="s">
        <v>136</v>
      </c>
      <c r="J664" s="153" t="s">
        <v>1461</v>
      </c>
      <c r="K664" s="7" t="s">
        <v>39</v>
      </c>
      <c r="L664" s="7">
        <v>4.3499999999999996</v>
      </c>
    </row>
    <row r="665" spans="1:12" ht="64" x14ac:dyDescent="0.2">
      <c r="A665" s="6" t="s">
        <v>1100</v>
      </c>
      <c r="B665" s="7" t="s">
        <v>1101</v>
      </c>
      <c r="C665" s="7" t="s">
        <v>1462</v>
      </c>
      <c r="D665" s="7">
        <v>1</v>
      </c>
      <c r="E665" s="7" t="s">
        <v>132</v>
      </c>
      <c r="F665" s="7">
        <v>19198887386</v>
      </c>
      <c r="G665" s="7">
        <v>19195794674</v>
      </c>
      <c r="H665" s="7">
        <v>1</v>
      </c>
      <c r="I665" s="7" t="s">
        <v>136</v>
      </c>
      <c r="J665" s="152" t="s">
        <v>1463</v>
      </c>
      <c r="K665" s="7" t="s">
        <v>18</v>
      </c>
      <c r="L665" s="7">
        <v>1.35</v>
      </c>
    </row>
    <row r="666" spans="1:12" ht="48" x14ac:dyDescent="0.2">
      <c r="A666" s="6" t="s">
        <v>1100</v>
      </c>
      <c r="B666" s="7" t="s">
        <v>1101</v>
      </c>
      <c r="C666" s="7" t="s">
        <v>1464</v>
      </c>
      <c r="D666" s="7">
        <v>1</v>
      </c>
      <c r="E666" s="7" t="s">
        <v>132</v>
      </c>
      <c r="F666" s="7">
        <v>19198887386</v>
      </c>
      <c r="G666" s="7">
        <v>19195794674</v>
      </c>
      <c r="H666" s="7">
        <v>1</v>
      </c>
      <c r="I666" s="7" t="s">
        <v>136</v>
      </c>
      <c r="J666" s="152" t="s">
        <v>1465</v>
      </c>
      <c r="K666" s="7" t="s">
        <v>18</v>
      </c>
      <c r="L666" s="7">
        <v>1.23</v>
      </c>
    </row>
    <row r="667" spans="1:12" ht="71" x14ac:dyDescent="0.2">
      <c r="A667" s="6" t="s">
        <v>1100</v>
      </c>
      <c r="B667" s="7" t="s">
        <v>1101</v>
      </c>
      <c r="C667" s="7" t="s">
        <v>1466</v>
      </c>
      <c r="D667" s="7">
        <v>1</v>
      </c>
      <c r="E667" s="7" t="s">
        <v>132</v>
      </c>
      <c r="F667" s="7">
        <v>19198887386</v>
      </c>
      <c r="G667" s="7">
        <v>19195794674</v>
      </c>
      <c r="H667" s="7">
        <v>1</v>
      </c>
      <c r="I667" s="7" t="s">
        <v>136</v>
      </c>
      <c r="J667" s="79" t="s">
        <v>1467</v>
      </c>
      <c r="K667" s="7" t="s">
        <v>18</v>
      </c>
      <c r="L667" s="7">
        <v>4.6100000000000003</v>
      </c>
    </row>
    <row r="668" spans="1:12" ht="64" x14ac:dyDescent="0.2">
      <c r="A668" s="6" t="s">
        <v>1100</v>
      </c>
      <c r="B668" s="7" t="s">
        <v>1101</v>
      </c>
      <c r="C668" s="7" t="s">
        <v>1468</v>
      </c>
      <c r="D668" s="7">
        <v>1</v>
      </c>
      <c r="E668" s="7" t="s">
        <v>132</v>
      </c>
      <c r="F668" s="7">
        <v>19198887386</v>
      </c>
      <c r="G668" s="7">
        <v>19195794674</v>
      </c>
      <c r="H668" s="7">
        <v>1</v>
      </c>
      <c r="I668" s="7" t="s">
        <v>136</v>
      </c>
      <c r="J668" s="152" t="s">
        <v>1469</v>
      </c>
      <c r="K668" s="7" t="s">
        <v>18</v>
      </c>
      <c r="L668" s="7">
        <v>1.24</v>
      </c>
    </row>
    <row r="669" spans="1:12" ht="85" x14ac:dyDescent="0.2">
      <c r="A669" s="6" t="s">
        <v>1100</v>
      </c>
      <c r="B669" s="7" t="s">
        <v>1101</v>
      </c>
      <c r="C669" s="7" t="s">
        <v>1470</v>
      </c>
      <c r="D669" s="7">
        <v>1</v>
      </c>
      <c r="E669" s="7" t="s">
        <v>132</v>
      </c>
      <c r="F669" s="7">
        <v>19198887386</v>
      </c>
      <c r="G669" s="7">
        <v>19195794674</v>
      </c>
      <c r="H669" s="7">
        <v>1</v>
      </c>
      <c r="I669" s="7" t="s">
        <v>136</v>
      </c>
      <c r="J669" s="79" t="s">
        <v>1471</v>
      </c>
      <c r="K669" s="7" t="s">
        <v>18</v>
      </c>
      <c r="L669" s="7">
        <v>3.01</v>
      </c>
    </row>
    <row r="670" spans="1:12" ht="96" x14ac:dyDescent="0.2">
      <c r="A670" s="6" t="s">
        <v>1100</v>
      </c>
      <c r="B670" s="7" t="s">
        <v>1101</v>
      </c>
      <c r="C670" s="7" t="s">
        <v>1472</v>
      </c>
      <c r="D670" s="7">
        <v>1</v>
      </c>
      <c r="E670" s="7" t="s">
        <v>132</v>
      </c>
      <c r="F670" s="7">
        <v>19198887386</v>
      </c>
      <c r="G670" s="7">
        <v>19195794674</v>
      </c>
      <c r="H670" s="7">
        <v>1</v>
      </c>
      <c r="I670" s="7" t="s">
        <v>136</v>
      </c>
      <c r="J670" s="152" t="s">
        <v>1473</v>
      </c>
      <c r="K670" s="7" t="s">
        <v>18</v>
      </c>
      <c r="L670" s="7">
        <v>3.43</v>
      </c>
    </row>
    <row r="671" spans="1:12" ht="57" x14ac:dyDescent="0.2">
      <c r="A671" s="6" t="s">
        <v>1100</v>
      </c>
      <c r="B671" s="7" t="s">
        <v>1101</v>
      </c>
      <c r="C671" s="7" t="s">
        <v>1474</v>
      </c>
      <c r="D671" s="7">
        <v>1</v>
      </c>
      <c r="E671" s="7" t="s">
        <v>132</v>
      </c>
      <c r="F671" s="7">
        <v>19198887386</v>
      </c>
      <c r="G671" s="7">
        <v>19195794674</v>
      </c>
      <c r="H671" s="7">
        <v>1</v>
      </c>
      <c r="I671" s="7" t="s">
        <v>136</v>
      </c>
      <c r="J671" s="153" t="s">
        <v>1475</v>
      </c>
      <c r="K671" s="7" t="s">
        <v>39</v>
      </c>
      <c r="L671" s="7">
        <v>3.06</v>
      </c>
    </row>
    <row r="672" spans="1:12" ht="96" x14ac:dyDescent="0.2">
      <c r="A672" s="6" t="s">
        <v>1100</v>
      </c>
      <c r="B672" s="7" t="s">
        <v>1101</v>
      </c>
      <c r="C672" s="7" t="s">
        <v>1476</v>
      </c>
      <c r="D672" s="7">
        <v>1</v>
      </c>
      <c r="E672" s="7" t="s">
        <v>132</v>
      </c>
      <c r="F672" s="7">
        <v>19198887386</v>
      </c>
      <c r="G672" s="7">
        <v>19195794674</v>
      </c>
      <c r="H672" s="7">
        <v>1</v>
      </c>
      <c r="I672" s="7" t="s">
        <v>136</v>
      </c>
      <c r="J672" s="152" t="s">
        <v>1477</v>
      </c>
      <c r="K672" s="7" t="s">
        <v>18</v>
      </c>
      <c r="L672" s="7">
        <v>2.08</v>
      </c>
    </row>
    <row r="673" spans="1:12" ht="71" x14ac:dyDescent="0.2">
      <c r="A673" s="6" t="s">
        <v>1100</v>
      </c>
      <c r="B673" s="7" t="s">
        <v>1101</v>
      </c>
      <c r="C673" s="7" t="s">
        <v>1478</v>
      </c>
      <c r="D673" s="7">
        <v>1</v>
      </c>
      <c r="E673" s="7" t="s">
        <v>132</v>
      </c>
      <c r="F673" s="7">
        <v>19198887386</v>
      </c>
      <c r="G673" s="7">
        <v>19195794674</v>
      </c>
      <c r="H673" s="7">
        <v>1</v>
      </c>
      <c r="I673" s="7" t="s">
        <v>136</v>
      </c>
      <c r="J673" s="153" t="s">
        <v>1479</v>
      </c>
      <c r="K673" s="7" t="s">
        <v>18</v>
      </c>
      <c r="L673" s="7">
        <v>3.58</v>
      </c>
    </row>
    <row r="674" spans="1:12" ht="29" x14ac:dyDescent="0.2">
      <c r="A674" s="6" t="s">
        <v>1100</v>
      </c>
      <c r="B674" s="7" t="s">
        <v>1101</v>
      </c>
      <c r="C674" s="7" t="s">
        <v>1480</v>
      </c>
      <c r="D674" s="7">
        <v>1</v>
      </c>
      <c r="E674" s="7" t="s">
        <v>132</v>
      </c>
      <c r="F674" s="7">
        <v>19198887386</v>
      </c>
      <c r="G674" s="7">
        <v>19195794674</v>
      </c>
      <c r="H674" s="7">
        <v>1</v>
      </c>
      <c r="I674" s="7" t="s">
        <v>136</v>
      </c>
      <c r="J674" s="153" t="s">
        <v>1481</v>
      </c>
      <c r="K674" s="7" t="s">
        <v>18</v>
      </c>
      <c r="L674" s="7">
        <v>1.26</v>
      </c>
    </row>
    <row r="675" spans="1:12" ht="85" x14ac:dyDescent="0.2">
      <c r="A675" s="6" t="s">
        <v>1100</v>
      </c>
      <c r="B675" s="7" t="s">
        <v>1101</v>
      </c>
      <c r="C675" s="7" t="s">
        <v>1482</v>
      </c>
      <c r="D675" s="7">
        <v>1</v>
      </c>
      <c r="E675" s="7" t="s">
        <v>132</v>
      </c>
      <c r="F675" s="7">
        <v>19198887386</v>
      </c>
      <c r="G675" s="7">
        <v>19195794674</v>
      </c>
      <c r="H675" s="7">
        <v>1</v>
      </c>
      <c r="I675" s="7" t="s">
        <v>136</v>
      </c>
      <c r="J675" s="79" t="s">
        <v>1483</v>
      </c>
      <c r="K675" s="7" t="s">
        <v>18</v>
      </c>
      <c r="L675" s="7">
        <v>4.91</v>
      </c>
    </row>
    <row r="676" spans="1:12" ht="57" x14ac:dyDescent="0.2">
      <c r="A676" s="6" t="s">
        <v>1100</v>
      </c>
      <c r="B676" s="7" t="s">
        <v>1101</v>
      </c>
      <c r="C676" s="7" t="s">
        <v>1484</v>
      </c>
      <c r="D676" s="7">
        <v>1</v>
      </c>
      <c r="E676" s="7" t="s">
        <v>132</v>
      </c>
      <c r="F676" s="7">
        <v>19198887386</v>
      </c>
      <c r="G676" s="7">
        <v>19195794674</v>
      </c>
      <c r="H676" s="7">
        <v>1</v>
      </c>
      <c r="I676" s="7" t="s">
        <v>136</v>
      </c>
      <c r="J676" s="153" t="s">
        <v>1485</v>
      </c>
      <c r="K676" s="7" t="s">
        <v>18</v>
      </c>
      <c r="L676" s="7">
        <v>3.63</v>
      </c>
    </row>
    <row r="677" spans="1:12" ht="43" x14ac:dyDescent="0.2">
      <c r="A677" s="6" t="s">
        <v>1100</v>
      </c>
      <c r="B677" s="7" t="s">
        <v>1101</v>
      </c>
      <c r="C677" s="7" t="s">
        <v>1486</v>
      </c>
      <c r="D677" s="7">
        <v>1</v>
      </c>
      <c r="E677" s="7" t="s">
        <v>132</v>
      </c>
      <c r="F677" s="7">
        <v>19198887386</v>
      </c>
      <c r="G677" s="7">
        <v>19195794674</v>
      </c>
      <c r="H677" s="7">
        <v>1</v>
      </c>
      <c r="I677" s="7" t="s">
        <v>136</v>
      </c>
      <c r="J677" s="153" t="s">
        <v>1487</v>
      </c>
      <c r="K677" s="7" t="s">
        <v>18</v>
      </c>
      <c r="L677" s="7">
        <v>2.35</v>
      </c>
    </row>
    <row r="678" spans="1:12" ht="57" x14ac:dyDescent="0.2">
      <c r="A678" s="6" t="s">
        <v>1100</v>
      </c>
      <c r="B678" s="7" t="s">
        <v>1101</v>
      </c>
      <c r="C678" s="7" t="s">
        <v>1488</v>
      </c>
      <c r="D678" s="7">
        <v>1</v>
      </c>
      <c r="E678" s="7" t="s">
        <v>132</v>
      </c>
      <c r="F678" s="7">
        <v>19198887386</v>
      </c>
      <c r="G678" s="7">
        <v>19195794674</v>
      </c>
      <c r="H678" s="7">
        <v>1</v>
      </c>
      <c r="I678" s="7" t="s">
        <v>136</v>
      </c>
      <c r="J678" s="79" t="s">
        <v>1489</v>
      </c>
      <c r="K678" s="7" t="s">
        <v>18</v>
      </c>
      <c r="L678" s="7">
        <v>2.88</v>
      </c>
    </row>
    <row r="679" spans="1:12" ht="57" x14ac:dyDescent="0.2">
      <c r="A679" s="6" t="s">
        <v>1100</v>
      </c>
      <c r="B679" s="7" t="s">
        <v>1101</v>
      </c>
      <c r="C679" s="7" t="s">
        <v>1490</v>
      </c>
      <c r="D679" s="7">
        <v>1</v>
      </c>
      <c r="E679" s="7" t="s">
        <v>132</v>
      </c>
      <c r="F679" s="7">
        <v>19198887386</v>
      </c>
      <c r="G679" s="7">
        <v>19195794674</v>
      </c>
      <c r="H679" s="7">
        <v>1</v>
      </c>
      <c r="I679" s="7" t="s">
        <v>136</v>
      </c>
      <c r="J679" s="79" t="s">
        <v>1491</v>
      </c>
      <c r="K679" s="7" t="s">
        <v>18</v>
      </c>
      <c r="L679" s="7">
        <v>1.5</v>
      </c>
    </row>
    <row r="680" spans="1:12" x14ac:dyDescent="0.2">
      <c r="A680" s="6" t="s">
        <v>1100</v>
      </c>
      <c r="B680" s="7" t="s">
        <v>1101</v>
      </c>
      <c r="C680" s="7" t="s">
        <v>1492</v>
      </c>
      <c r="D680" s="7">
        <v>1</v>
      </c>
      <c r="E680" s="7" t="s">
        <v>132</v>
      </c>
      <c r="F680" s="7">
        <v>19198887386</v>
      </c>
      <c r="G680" s="7">
        <v>19195794674</v>
      </c>
      <c r="H680" s="7">
        <v>1</v>
      </c>
      <c r="I680" s="7" t="s">
        <v>136</v>
      </c>
      <c r="J680" s="79" t="s">
        <v>1493</v>
      </c>
      <c r="K680" s="7" t="s">
        <v>18</v>
      </c>
      <c r="L680" s="7">
        <v>0.3</v>
      </c>
    </row>
    <row r="681" spans="1:12" ht="80" x14ac:dyDescent="0.2">
      <c r="A681" s="6" t="s">
        <v>1100</v>
      </c>
      <c r="B681" s="7" t="s">
        <v>1101</v>
      </c>
      <c r="C681" s="7" t="s">
        <v>1494</v>
      </c>
      <c r="D681" s="7">
        <v>1</v>
      </c>
      <c r="E681" s="7" t="s">
        <v>132</v>
      </c>
      <c r="F681" s="7">
        <v>19198887386</v>
      </c>
      <c r="G681" s="7">
        <v>19195794674</v>
      </c>
      <c r="H681" s="7">
        <v>1</v>
      </c>
      <c r="I681" s="7" t="s">
        <v>136</v>
      </c>
      <c r="J681" s="152" t="s">
        <v>1495</v>
      </c>
      <c r="K681" s="7" t="s">
        <v>18</v>
      </c>
      <c r="L681" s="7">
        <v>1.2</v>
      </c>
    </row>
    <row r="682" spans="1:12" ht="29" x14ac:dyDescent="0.2">
      <c r="A682" s="6" t="s">
        <v>1100</v>
      </c>
      <c r="B682" s="7" t="s">
        <v>1101</v>
      </c>
      <c r="C682" s="7" t="s">
        <v>1496</v>
      </c>
      <c r="D682" s="7">
        <v>1</v>
      </c>
      <c r="E682" s="7" t="s">
        <v>132</v>
      </c>
      <c r="F682" s="7">
        <v>19198887386</v>
      </c>
      <c r="G682" s="7">
        <v>19195794674</v>
      </c>
      <c r="H682" s="7">
        <v>1</v>
      </c>
      <c r="I682" s="7" t="s">
        <v>136</v>
      </c>
      <c r="J682" s="79" t="s">
        <v>1497</v>
      </c>
      <c r="K682" s="7" t="s">
        <v>39</v>
      </c>
      <c r="L682" s="7">
        <v>1.73</v>
      </c>
    </row>
    <row r="683" spans="1:12" ht="85" x14ac:dyDescent="0.2">
      <c r="A683" s="6" t="s">
        <v>1100</v>
      </c>
      <c r="B683" s="7" t="s">
        <v>1101</v>
      </c>
      <c r="C683" s="7" t="s">
        <v>1498</v>
      </c>
      <c r="D683" s="7">
        <v>1</v>
      </c>
      <c r="E683" s="7" t="s">
        <v>132</v>
      </c>
      <c r="F683" s="7">
        <v>19198887386</v>
      </c>
      <c r="G683" s="7">
        <v>19195794674</v>
      </c>
      <c r="H683" s="7">
        <v>1</v>
      </c>
      <c r="I683" s="7" t="s">
        <v>136</v>
      </c>
      <c r="J683" s="79" t="s">
        <v>1499</v>
      </c>
      <c r="K683" s="7" t="s">
        <v>18</v>
      </c>
      <c r="L683" s="7">
        <v>3.71</v>
      </c>
    </row>
    <row r="684" spans="1:12" x14ac:dyDescent="0.2">
      <c r="A684" s="6" t="s">
        <v>1100</v>
      </c>
      <c r="B684" s="7" t="s">
        <v>1101</v>
      </c>
      <c r="C684" s="7" t="s">
        <v>1500</v>
      </c>
      <c r="D684" s="7">
        <v>1</v>
      </c>
      <c r="E684" s="7" t="s">
        <v>132</v>
      </c>
      <c r="F684" s="7">
        <v>19198887386</v>
      </c>
      <c r="G684" s="7">
        <v>19195794674</v>
      </c>
      <c r="H684" s="7">
        <v>1</v>
      </c>
      <c r="I684" s="7" t="s">
        <v>136</v>
      </c>
      <c r="J684" s="79" t="s">
        <v>1501</v>
      </c>
      <c r="K684" s="7" t="s">
        <v>39</v>
      </c>
      <c r="L684" s="7">
        <v>0.71</v>
      </c>
    </row>
    <row r="685" spans="1:12" ht="32" x14ac:dyDescent="0.2">
      <c r="A685" s="6" t="s">
        <v>1100</v>
      </c>
      <c r="B685" s="7" t="s">
        <v>1101</v>
      </c>
      <c r="C685" s="7" t="s">
        <v>1502</v>
      </c>
      <c r="D685" s="7">
        <v>1</v>
      </c>
      <c r="E685" s="7" t="s">
        <v>132</v>
      </c>
      <c r="F685" s="7">
        <v>19198887386</v>
      </c>
      <c r="G685" s="7">
        <v>19195794674</v>
      </c>
      <c r="H685" s="7">
        <v>1</v>
      </c>
      <c r="I685" s="7" t="s">
        <v>136</v>
      </c>
      <c r="J685" s="152" t="s">
        <v>1503</v>
      </c>
      <c r="K685" s="7" t="s">
        <v>18</v>
      </c>
      <c r="L685" s="7">
        <v>0.91</v>
      </c>
    </row>
    <row r="686" spans="1:12" x14ac:dyDescent="0.2">
      <c r="A686" s="6" t="s">
        <v>1100</v>
      </c>
      <c r="B686" s="7" t="s">
        <v>1101</v>
      </c>
      <c r="C686" s="7" t="s">
        <v>1504</v>
      </c>
      <c r="D686" s="7">
        <v>1</v>
      </c>
      <c r="E686" s="7" t="s">
        <v>132</v>
      </c>
      <c r="F686" s="7">
        <v>19198887386</v>
      </c>
      <c r="G686" s="7">
        <v>19195794674</v>
      </c>
      <c r="H686" s="7">
        <v>1</v>
      </c>
      <c r="I686" s="7" t="s">
        <v>136</v>
      </c>
      <c r="J686" s="79" t="s">
        <v>1505</v>
      </c>
      <c r="K686" s="7" t="s">
        <v>18</v>
      </c>
      <c r="L686" s="7">
        <v>0.8</v>
      </c>
    </row>
    <row r="687" spans="1:12" ht="43" x14ac:dyDescent="0.2">
      <c r="A687" s="6" t="s">
        <v>1100</v>
      </c>
      <c r="B687" s="7" t="s">
        <v>1101</v>
      </c>
      <c r="C687" s="7" t="s">
        <v>1506</v>
      </c>
      <c r="D687" s="7">
        <v>1</v>
      </c>
      <c r="E687" s="7" t="s">
        <v>132</v>
      </c>
      <c r="F687" s="7">
        <v>19198887386</v>
      </c>
      <c r="G687" s="7">
        <v>19195794674</v>
      </c>
      <c r="H687" s="7">
        <v>1</v>
      </c>
      <c r="I687" s="7" t="s">
        <v>136</v>
      </c>
      <c r="J687" s="79" t="s">
        <v>1507</v>
      </c>
      <c r="K687" s="7" t="s">
        <v>39</v>
      </c>
      <c r="L687" s="7">
        <v>2.2799999999999998</v>
      </c>
    </row>
    <row r="688" spans="1:12" ht="71" x14ac:dyDescent="0.2">
      <c r="A688" s="6" t="s">
        <v>1100</v>
      </c>
      <c r="B688" s="7" t="s">
        <v>1101</v>
      </c>
      <c r="C688" s="7" t="s">
        <v>1508</v>
      </c>
      <c r="D688" s="7">
        <v>1</v>
      </c>
      <c r="E688" s="7" t="s">
        <v>132</v>
      </c>
      <c r="F688" s="7">
        <v>19198887386</v>
      </c>
      <c r="G688" s="7">
        <v>19195794674</v>
      </c>
      <c r="H688" s="7">
        <v>1</v>
      </c>
      <c r="I688" s="7" t="s">
        <v>136</v>
      </c>
      <c r="J688" s="79" t="s">
        <v>1509</v>
      </c>
      <c r="K688" s="7" t="s">
        <v>18</v>
      </c>
      <c r="L688" s="7">
        <v>3.98</v>
      </c>
    </row>
    <row r="689" spans="1:12" ht="29" x14ac:dyDescent="0.2">
      <c r="A689" s="6" t="s">
        <v>1100</v>
      </c>
      <c r="B689" s="7" t="s">
        <v>1101</v>
      </c>
      <c r="C689" s="7" t="s">
        <v>1510</v>
      </c>
      <c r="D689" s="7">
        <v>1</v>
      </c>
      <c r="E689" s="7" t="s">
        <v>132</v>
      </c>
      <c r="F689" s="7">
        <v>19198887386</v>
      </c>
      <c r="G689" s="7">
        <v>19195794674</v>
      </c>
      <c r="H689" s="7">
        <v>1</v>
      </c>
      <c r="I689" s="7" t="s">
        <v>136</v>
      </c>
      <c r="J689" s="153" t="s">
        <v>1511</v>
      </c>
      <c r="K689" s="7" t="s">
        <v>18</v>
      </c>
      <c r="L689" s="7">
        <v>1.23</v>
      </c>
    </row>
    <row r="690" spans="1:12" ht="64" x14ac:dyDescent="0.2">
      <c r="A690" s="6" t="s">
        <v>1100</v>
      </c>
      <c r="B690" s="7" t="s">
        <v>1101</v>
      </c>
      <c r="C690" s="7" t="s">
        <v>1512</v>
      </c>
      <c r="D690" s="7">
        <v>1</v>
      </c>
      <c r="E690" s="7" t="s">
        <v>132</v>
      </c>
      <c r="F690" s="7">
        <v>19198887386</v>
      </c>
      <c r="G690" s="7">
        <v>19195794674</v>
      </c>
      <c r="H690" s="7">
        <v>1</v>
      </c>
      <c r="I690" s="7" t="s">
        <v>136</v>
      </c>
      <c r="J690" s="152" t="s">
        <v>1513</v>
      </c>
      <c r="K690" s="7" t="s">
        <v>18</v>
      </c>
      <c r="L690" s="7">
        <v>1.45</v>
      </c>
    </row>
    <row r="691" spans="1:12" ht="96" x14ac:dyDescent="0.2">
      <c r="A691" s="6" t="s">
        <v>1100</v>
      </c>
      <c r="B691" s="7" t="s">
        <v>1101</v>
      </c>
      <c r="C691" s="7" t="s">
        <v>1514</v>
      </c>
      <c r="D691" s="7">
        <v>1</v>
      </c>
      <c r="E691" s="7" t="s">
        <v>132</v>
      </c>
      <c r="F691" s="7">
        <v>19198887386</v>
      </c>
      <c r="G691" s="7">
        <v>19195794674</v>
      </c>
      <c r="H691" s="7">
        <v>1</v>
      </c>
      <c r="I691" s="7" t="s">
        <v>136</v>
      </c>
      <c r="J691" s="152" t="s">
        <v>1515</v>
      </c>
      <c r="K691" s="7" t="s">
        <v>18</v>
      </c>
      <c r="L691" s="7">
        <v>1.28</v>
      </c>
    </row>
    <row r="692" spans="1:12" ht="43" x14ac:dyDescent="0.2">
      <c r="A692" s="6" t="s">
        <v>1100</v>
      </c>
      <c r="B692" s="7" t="s">
        <v>1101</v>
      </c>
      <c r="C692" s="7" t="s">
        <v>1516</v>
      </c>
      <c r="D692" s="7">
        <v>1</v>
      </c>
      <c r="E692" s="7" t="s">
        <v>132</v>
      </c>
      <c r="F692" s="7">
        <v>19198887386</v>
      </c>
      <c r="G692" s="7">
        <v>19195794674</v>
      </c>
      <c r="H692" s="7">
        <v>1</v>
      </c>
      <c r="I692" s="7" t="s">
        <v>136</v>
      </c>
      <c r="J692" s="79" t="s">
        <v>1517</v>
      </c>
      <c r="K692" s="7" t="s">
        <v>18</v>
      </c>
      <c r="L692" s="7">
        <v>1.26</v>
      </c>
    </row>
    <row r="693" spans="1:12" ht="43" x14ac:dyDescent="0.2">
      <c r="A693" s="6" t="s">
        <v>1100</v>
      </c>
      <c r="B693" s="7" t="s">
        <v>1101</v>
      </c>
      <c r="C693" s="7" t="s">
        <v>1518</v>
      </c>
      <c r="D693" s="7">
        <v>1</v>
      </c>
      <c r="E693" s="7" t="s">
        <v>132</v>
      </c>
      <c r="F693" s="7">
        <v>19198887386</v>
      </c>
      <c r="G693" s="7">
        <v>19195794674</v>
      </c>
      <c r="H693" s="7">
        <v>1</v>
      </c>
      <c r="I693" s="7" t="s">
        <v>136</v>
      </c>
      <c r="J693" s="79" t="s">
        <v>1519</v>
      </c>
      <c r="K693" s="7" t="s">
        <v>18</v>
      </c>
      <c r="L693" s="7">
        <v>4.3600000000000003</v>
      </c>
    </row>
    <row r="694" spans="1:12" x14ac:dyDescent="0.2">
      <c r="A694" s="6" t="s">
        <v>1100</v>
      </c>
      <c r="B694" s="7" t="s">
        <v>1101</v>
      </c>
      <c r="C694" s="7" t="s">
        <v>1520</v>
      </c>
      <c r="D694" s="7">
        <v>1</v>
      </c>
      <c r="E694" s="7" t="s">
        <v>132</v>
      </c>
      <c r="F694" s="7">
        <v>19198887386</v>
      </c>
      <c r="G694" s="7">
        <v>19195794674</v>
      </c>
      <c r="H694" s="7">
        <v>1</v>
      </c>
      <c r="I694" s="7" t="s">
        <v>136</v>
      </c>
      <c r="J694" s="79" t="s">
        <v>1521</v>
      </c>
      <c r="K694" s="7" t="s">
        <v>18</v>
      </c>
      <c r="L694" s="7">
        <v>0.98</v>
      </c>
    </row>
    <row r="695" spans="1:12" x14ac:dyDescent="0.2">
      <c r="A695" s="6" t="s">
        <v>1100</v>
      </c>
      <c r="B695" s="7" t="s">
        <v>1101</v>
      </c>
      <c r="C695" s="7" t="s">
        <v>1522</v>
      </c>
      <c r="D695" s="7">
        <v>1</v>
      </c>
      <c r="E695" s="7" t="s">
        <v>132</v>
      </c>
      <c r="F695" s="7">
        <v>19198887386</v>
      </c>
      <c r="G695" s="7">
        <v>19195794674</v>
      </c>
      <c r="H695" s="7">
        <v>1</v>
      </c>
      <c r="I695" s="7" t="s">
        <v>136</v>
      </c>
      <c r="J695" s="79" t="s">
        <v>1523</v>
      </c>
      <c r="K695" s="7" t="s">
        <v>18</v>
      </c>
      <c r="L695" s="7">
        <v>1.21</v>
      </c>
    </row>
    <row r="696" spans="1:12" x14ac:dyDescent="0.2">
      <c r="A696" s="6" t="s">
        <v>1524</v>
      </c>
      <c r="B696" s="7" t="s">
        <v>1525</v>
      </c>
      <c r="C696" s="7" t="s">
        <v>1526</v>
      </c>
      <c r="D696" s="7" t="s">
        <v>27</v>
      </c>
      <c r="E696" s="7" t="s">
        <v>132</v>
      </c>
      <c r="F696" s="9">
        <v>100047000000000</v>
      </c>
      <c r="G696" s="9">
        <v>100055000000000</v>
      </c>
      <c r="H696" s="7" t="s">
        <v>1527</v>
      </c>
      <c r="I696" s="7" t="s">
        <v>136</v>
      </c>
      <c r="J696" s="79" t="s">
        <v>27</v>
      </c>
      <c r="K696" s="7" t="s">
        <v>27</v>
      </c>
      <c r="L696" s="7" t="s">
        <v>27</v>
      </c>
    </row>
    <row r="697" spans="1:12" x14ac:dyDescent="0.2">
      <c r="A697" s="6" t="s">
        <v>1524</v>
      </c>
      <c r="B697" s="7" t="s">
        <v>1525</v>
      </c>
      <c r="C697" s="7" t="s">
        <v>1528</v>
      </c>
      <c r="D697" s="7" t="s">
        <v>27</v>
      </c>
      <c r="E697" s="7" t="s">
        <v>132</v>
      </c>
      <c r="F697" s="9">
        <v>100047000000000</v>
      </c>
      <c r="G697" s="9">
        <v>100055000000000</v>
      </c>
      <c r="H697" s="7" t="s">
        <v>1527</v>
      </c>
      <c r="I697" s="7" t="s">
        <v>136</v>
      </c>
      <c r="J697" s="79" t="s">
        <v>1084</v>
      </c>
      <c r="K697" s="7" t="s">
        <v>18</v>
      </c>
      <c r="L697" s="7">
        <v>0.53</v>
      </c>
    </row>
    <row r="698" spans="1:12" x14ac:dyDescent="0.2">
      <c r="A698" s="6" t="s">
        <v>1524</v>
      </c>
      <c r="B698" s="7" t="s">
        <v>1525</v>
      </c>
      <c r="C698" s="7" t="s">
        <v>1529</v>
      </c>
      <c r="D698" s="7" t="s">
        <v>27</v>
      </c>
      <c r="E698" s="7" t="s">
        <v>132</v>
      </c>
      <c r="F698" s="9">
        <v>100055000000000</v>
      </c>
      <c r="G698" s="9">
        <v>100047000000000</v>
      </c>
      <c r="H698" s="7" t="s">
        <v>1527</v>
      </c>
      <c r="I698" s="7" t="s">
        <v>136</v>
      </c>
      <c r="J698" s="79" t="s">
        <v>1530</v>
      </c>
      <c r="K698" s="7" t="s">
        <v>18</v>
      </c>
      <c r="L698" s="7">
        <v>0.76</v>
      </c>
    </row>
    <row r="699" spans="1:12" ht="29" x14ac:dyDescent="0.2">
      <c r="A699" s="6" t="s">
        <v>1524</v>
      </c>
      <c r="B699" s="7" t="s">
        <v>1525</v>
      </c>
      <c r="C699" s="7" t="s">
        <v>1531</v>
      </c>
      <c r="D699" s="7" t="s">
        <v>27</v>
      </c>
      <c r="E699" s="7" t="s">
        <v>132</v>
      </c>
      <c r="F699" s="9">
        <v>100047000000000</v>
      </c>
      <c r="G699" s="9">
        <v>100055000000000</v>
      </c>
      <c r="H699" s="7" t="s">
        <v>1527</v>
      </c>
      <c r="I699" s="7" t="s">
        <v>136</v>
      </c>
      <c r="J699" s="79" t="s">
        <v>1532</v>
      </c>
      <c r="K699" s="7" t="s">
        <v>18</v>
      </c>
      <c r="L699" s="7">
        <v>0.81</v>
      </c>
    </row>
    <row r="700" spans="1:12" ht="29" x14ac:dyDescent="0.2">
      <c r="A700" s="6" t="s">
        <v>1524</v>
      </c>
      <c r="B700" s="7" t="s">
        <v>1525</v>
      </c>
      <c r="C700" s="7" t="s">
        <v>1533</v>
      </c>
      <c r="D700" s="7" t="s">
        <v>27</v>
      </c>
      <c r="E700" s="7" t="s">
        <v>132</v>
      </c>
      <c r="F700" s="9">
        <v>100055000000000</v>
      </c>
      <c r="G700" s="9">
        <v>100047000000000</v>
      </c>
      <c r="H700" s="7" t="s">
        <v>1527</v>
      </c>
      <c r="I700" s="7" t="s">
        <v>136</v>
      </c>
      <c r="J700" s="79" t="s">
        <v>1534</v>
      </c>
      <c r="K700" s="7" t="s">
        <v>18</v>
      </c>
      <c r="L700" s="7">
        <v>1.48</v>
      </c>
    </row>
    <row r="701" spans="1:12" x14ac:dyDescent="0.2">
      <c r="A701" s="6" t="s">
        <v>1524</v>
      </c>
      <c r="B701" s="7" t="s">
        <v>1525</v>
      </c>
      <c r="C701" s="7" t="s">
        <v>1535</v>
      </c>
      <c r="D701" s="7" t="s">
        <v>27</v>
      </c>
      <c r="E701" s="7" t="s">
        <v>132</v>
      </c>
      <c r="F701" s="9">
        <v>100055000000000</v>
      </c>
      <c r="G701" s="9">
        <v>100047000000000</v>
      </c>
      <c r="H701" s="7" t="s">
        <v>1527</v>
      </c>
      <c r="I701" s="7" t="s">
        <v>136</v>
      </c>
      <c r="J701" s="79" t="s">
        <v>27</v>
      </c>
      <c r="K701" s="7" t="s">
        <v>27</v>
      </c>
      <c r="L701" s="7" t="s">
        <v>27</v>
      </c>
    </row>
    <row r="702" spans="1:12" x14ac:dyDescent="0.2">
      <c r="A702" s="6" t="s">
        <v>1524</v>
      </c>
      <c r="B702" s="7" t="s">
        <v>1525</v>
      </c>
      <c r="C702" s="7" t="s">
        <v>1536</v>
      </c>
      <c r="D702" s="7" t="s">
        <v>27</v>
      </c>
      <c r="E702" s="7" t="s">
        <v>132</v>
      </c>
      <c r="F702" s="9">
        <v>100055000000000</v>
      </c>
      <c r="G702" s="9">
        <v>100047000000000</v>
      </c>
      <c r="H702" s="7" t="s">
        <v>1527</v>
      </c>
      <c r="I702" s="7" t="s">
        <v>136</v>
      </c>
      <c r="J702" s="79" t="s">
        <v>27</v>
      </c>
      <c r="K702" s="7" t="s">
        <v>27</v>
      </c>
      <c r="L702" s="7" t="s">
        <v>27</v>
      </c>
    </row>
    <row r="703" spans="1:12" x14ac:dyDescent="0.2">
      <c r="A703" s="6" t="s">
        <v>1524</v>
      </c>
      <c r="B703" s="7" t="s">
        <v>1525</v>
      </c>
      <c r="C703" s="7" t="s">
        <v>1537</v>
      </c>
      <c r="D703" s="7" t="s">
        <v>27</v>
      </c>
      <c r="E703" s="7" t="s">
        <v>132</v>
      </c>
      <c r="F703" s="9">
        <v>100047000000000</v>
      </c>
      <c r="G703" s="9">
        <v>100055000000000</v>
      </c>
      <c r="H703" s="7" t="s">
        <v>1527</v>
      </c>
      <c r="I703" s="7" t="s">
        <v>136</v>
      </c>
      <c r="J703" s="79" t="s">
        <v>1538</v>
      </c>
      <c r="K703" s="7" t="s">
        <v>18</v>
      </c>
      <c r="L703" s="7">
        <v>0.65</v>
      </c>
    </row>
    <row r="704" spans="1:12" x14ac:dyDescent="0.2">
      <c r="A704" s="6" t="s">
        <v>1524</v>
      </c>
      <c r="B704" s="7" t="s">
        <v>1525</v>
      </c>
      <c r="C704" s="7" t="s">
        <v>1539</v>
      </c>
      <c r="D704" s="7" t="s">
        <v>27</v>
      </c>
      <c r="E704" s="7" t="s">
        <v>132</v>
      </c>
      <c r="F704" s="9">
        <v>100055000000000</v>
      </c>
      <c r="G704" s="9">
        <v>100047000000000</v>
      </c>
      <c r="H704" s="7" t="s">
        <v>1527</v>
      </c>
      <c r="I704" s="7" t="s">
        <v>136</v>
      </c>
      <c r="J704" s="79" t="s">
        <v>1540</v>
      </c>
      <c r="K704" s="7" t="s">
        <v>18</v>
      </c>
      <c r="L704" s="7">
        <v>0.91</v>
      </c>
    </row>
    <row r="705" spans="1:12" x14ac:dyDescent="0.2">
      <c r="A705" s="6" t="s">
        <v>1524</v>
      </c>
      <c r="B705" s="7" t="s">
        <v>1525</v>
      </c>
      <c r="C705" s="7" t="s">
        <v>1541</v>
      </c>
      <c r="D705" s="7" t="s">
        <v>27</v>
      </c>
      <c r="E705" s="7" t="s">
        <v>132</v>
      </c>
      <c r="F705" s="9">
        <v>100047000000000</v>
      </c>
      <c r="G705" s="9">
        <v>100055000000000</v>
      </c>
      <c r="H705" s="7" t="s">
        <v>1527</v>
      </c>
      <c r="I705" s="7" t="s">
        <v>136</v>
      </c>
      <c r="J705" s="79" t="s">
        <v>1542</v>
      </c>
      <c r="K705" s="7" t="s">
        <v>18</v>
      </c>
      <c r="L705" s="7">
        <v>0.63</v>
      </c>
    </row>
    <row r="706" spans="1:12" x14ac:dyDescent="0.2">
      <c r="A706" s="6" t="s">
        <v>1524</v>
      </c>
      <c r="B706" s="7" t="s">
        <v>1525</v>
      </c>
      <c r="C706" s="7" t="s">
        <v>1543</v>
      </c>
      <c r="D706" s="7" t="s">
        <v>27</v>
      </c>
      <c r="E706" s="7" t="s">
        <v>132</v>
      </c>
      <c r="F706" s="9">
        <v>100055000000000</v>
      </c>
      <c r="G706" s="9">
        <v>100047000000000</v>
      </c>
      <c r="H706" s="7" t="s">
        <v>1527</v>
      </c>
      <c r="I706" s="7" t="s">
        <v>136</v>
      </c>
      <c r="J706" s="79" t="s">
        <v>1544</v>
      </c>
      <c r="K706" s="7" t="s">
        <v>18</v>
      </c>
      <c r="L706" s="7">
        <v>0.79</v>
      </c>
    </row>
    <row r="707" spans="1:12" x14ac:dyDescent="0.2">
      <c r="A707" s="6" t="s">
        <v>1524</v>
      </c>
      <c r="B707" s="7" t="s">
        <v>1525</v>
      </c>
      <c r="C707" s="7" t="s">
        <v>1545</v>
      </c>
      <c r="D707" s="7" t="s">
        <v>27</v>
      </c>
      <c r="E707" s="7" t="s">
        <v>132</v>
      </c>
      <c r="F707" s="9">
        <v>100047000000000</v>
      </c>
      <c r="G707" s="9">
        <v>100031000000000</v>
      </c>
      <c r="H707" s="7" t="s">
        <v>1547</v>
      </c>
      <c r="I707" s="7" t="s">
        <v>136</v>
      </c>
      <c r="J707" s="79" t="s">
        <v>1546</v>
      </c>
      <c r="K707" s="7" t="s">
        <v>18</v>
      </c>
      <c r="L707" s="7">
        <v>0.59</v>
      </c>
    </row>
    <row r="708" spans="1:12" x14ac:dyDescent="0.2">
      <c r="A708" s="6" t="s">
        <v>1524</v>
      </c>
      <c r="B708" s="7" t="s">
        <v>1525</v>
      </c>
      <c r="C708" s="7" t="s">
        <v>1548</v>
      </c>
      <c r="D708" s="7" t="s">
        <v>27</v>
      </c>
      <c r="E708" s="7" t="s">
        <v>132</v>
      </c>
      <c r="F708" s="9">
        <v>100031000000000</v>
      </c>
      <c r="G708" s="9">
        <v>100047000000000</v>
      </c>
      <c r="H708" s="7" t="s">
        <v>1547</v>
      </c>
      <c r="I708" s="7" t="s">
        <v>136</v>
      </c>
      <c r="J708" s="79" t="s">
        <v>1549</v>
      </c>
      <c r="K708" s="7" t="s">
        <v>18</v>
      </c>
      <c r="L708" s="7">
        <v>0.81</v>
      </c>
    </row>
    <row r="709" spans="1:12" x14ac:dyDescent="0.2">
      <c r="A709" s="6" t="s">
        <v>1524</v>
      </c>
      <c r="B709" s="7" t="s">
        <v>1525</v>
      </c>
      <c r="C709" s="7" t="s">
        <v>1550</v>
      </c>
      <c r="D709" s="7" t="s">
        <v>27</v>
      </c>
      <c r="E709" s="7" t="s">
        <v>132</v>
      </c>
      <c r="F709" s="9">
        <v>100047000000000</v>
      </c>
      <c r="G709" s="9">
        <v>100031000000000</v>
      </c>
      <c r="H709" s="7" t="s">
        <v>1547</v>
      </c>
      <c r="I709" s="7" t="s">
        <v>136</v>
      </c>
      <c r="J709" s="79" t="s">
        <v>1551</v>
      </c>
      <c r="K709" s="7" t="s">
        <v>18</v>
      </c>
      <c r="L709" s="7">
        <v>0.53</v>
      </c>
    </row>
    <row r="710" spans="1:12" x14ac:dyDescent="0.2">
      <c r="A710" s="6" t="s">
        <v>1524</v>
      </c>
      <c r="B710" s="7" t="s">
        <v>1525</v>
      </c>
      <c r="C710" s="7" t="s">
        <v>1552</v>
      </c>
      <c r="D710" s="7" t="s">
        <v>27</v>
      </c>
      <c r="E710" s="7" t="s">
        <v>132</v>
      </c>
      <c r="F710" s="9">
        <v>100031000000000</v>
      </c>
      <c r="G710" s="9">
        <v>100047000000000</v>
      </c>
      <c r="H710" s="7" t="s">
        <v>1547</v>
      </c>
      <c r="I710" s="7" t="s">
        <v>136</v>
      </c>
      <c r="J710" s="79" t="s">
        <v>1553</v>
      </c>
      <c r="K710" s="7" t="s">
        <v>18</v>
      </c>
      <c r="L710" s="7">
        <v>1.1499999999999999</v>
      </c>
    </row>
    <row r="711" spans="1:12" x14ac:dyDescent="0.2">
      <c r="A711" s="6" t="s">
        <v>1524</v>
      </c>
      <c r="B711" s="7" t="s">
        <v>1525</v>
      </c>
      <c r="C711" s="7" t="s">
        <v>1554</v>
      </c>
      <c r="D711" s="7" t="s">
        <v>27</v>
      </c>
      <c r="E711" s="7" t="s">
        <v>132</v>
      </c>
      <c r="F711" s="9">
        <v>100031000000000</v>
      </c>
      <c r="G711" s="9">
        <v>100047000000000</v>
      </c>
      <c r="H711" s="7" t="s">
        <v>1547</v>
      </c>
      <c r="I711" s="7" t="s">
        <v>136</v>
      </c>
      <c r="J711" s="79" t="s">
        <v>1555</v>
      </c>
      <c r="K711" s="7" t="s">
        <v>18</v>
      </c>
      <c r="L711" s="7">
        <v>0.76</v>
      </c>
    </row>
    <row r="712" spans="1:12" x14ac:dyDescent="0.2">
      <c r="A712" s="6" t="s">
        <v>1524</v>
      </c>
      <c r="B712" s="7" t="s">
        <v>1525</v>
      </c>
      <c r="C712" s="7" t="s">
        <v>1556</v>
      </c>
      <c r="D712" s="7" t="s">
        <v>27</v>
      </c>
      <c r="E712" s="7" t="s">
        <v>132</v>
      </c>
      <c r="F712" s="9">
        <v>100047000000000</v>
      </c>
      <c r="G712" s="9">
        <v>100031000000000</v>
      </c>
      <c r="H712" s="7" t="s">
        <v>1547</v>
      </c>
      <c r="I712" s="7" t="s">
        <v>136</v>
      </c>
      <c r="J712" s="79" t="s">
        <v>1557</v>
      </c>
      <c r="K712" s="7" t="s">
        <v>18</v>
      </c>
      <c r="L712" s="7">
        <v>0.78</v>
      </c>
    </row>
    <row r="713" spans="1:12" x14ac:dyDescent="0.2">
      <c r="A713" s="6" t="s">
        <v>1524</v>
      </c>
      <c r="B713" s="7" t="s">
        <v>1525</v>
      </c>
      <c r="C713" s="7" t="s">
        <v>1558</v>
      </c>
      <c r="D713" s="7" t="s">
        <v>27</v>
      </c>
      <c r="E713" s="7" t="s">
        <v>132</v>
      </c>
      <c r="F713" s="9">
        <v>100047000000000</v>
      </c>
      <c r="G713" s="9">
        <v>100031000000000</v>
      </c>
      <c r="H713" s="7" t="s">
        <v>1547</v>
      </c>
      <c r="I713" s="7" t="s">
        <v>136</v>
      </c>
      <c r="J713" s="79" t="s">
        <v>1542</v>
      </c>
      <c r="K713" s="7" t="s">
        <v>18</v>
      </c>
      <c r="L713" s="7">
        <v>0.78</v>
      </c>
    </row>
    <row r="714" spans="1:12" x14ac:dyDescent="0.2">
      <c r="A714" s="6" t="s">
        <v>1524</v>
      </c>
      <c r="B714" s="7" t="s">
        <v>1525</v>
      </c>
      <c r="C714" s="7" t="s">
        <v>1559</v>
      </c>
      <c r="D714" s="7" t="s">
        <v>27</v>
      </c>
      <c r="E714" s="7" t="s">
        <v>132</v>
      </c>
      <c r="F714" s="9">
        <v>100047000000000</v>
      </c>
      <c r="G714" s="9">
        <v>100031000000000</v>
      </c>
      <c r="H714" s="7" t="s">
        <v>1547</v>
      </c>
      <c r="I714" s="7" t="s">
        <v>136</v>
      </c>
      <c r="J714" s="79" t="s">
        <v>1560</v>
      </c>
      <c r="K714" s="7" t="s">
        <v>18</v>
      </c>
      <c r="L714" s="7">
        <v>0.96</v>
      </c>
    </row>
    <row r="715" spans="1:12" ht="43" x14ac:dyDescent="0.2">
      <c r="A715" s="6" t="s">
        <v>1524</v>
      </c>
      <c r="B715" s="7" t="s">
        <v>1525</v>
      </c>
      <c r="C715" s="7" t="s">
        <v>1561</v>
      </c>
      <c r="D715" s="7" t="s">
        <v>27</v>
      </c>
      <c r="E715" s="7" t="s">
        <v>132</v>
      </c>
      <c r="F715" s="9">
        <v>100031000000000</v>
      </c>
      <c r="G715" s="9">
        <v>100047000000000</v>
      </c>
      <c r="H715" s="7" t="s">
        <v>1547</v>
      </c>
      <c r="I715" s="7" t="s">
        <v>136</v>
      </c>
      <c r="J715" s="79" t="s">
        <v>1562</v>
      </c>
      <c r="K715" s="7" t="s">
        <v>18</v>
      </c>
      <c r="L715" s="7">
        <v>1.43</v>
      </c>
    </row>
    <row r="716" spans="1:12" x14ac:dyDescent="0.2">
      <c r="A716" s="6" t="s">
        <v>1524</v>
      </c>
      <c r="B716" s="7" t="s">
        <v>1525</v>
      </c>
      <c r="C716" s="7" t="s">
        <v>1563</v>
      </c>
      <c r="D716" s="7" t="s">
        <v>27</v>
      </c>
      <c r="E716" s="7" t="s">
        <v>132</v>
      </c>
      <c r="F716" s="9">
        <v>100047000000000</v>
      </c>
      <c r="G716" s="9">
        <v>100031000000000</v>
      </c>
      <c r="H716" s="7" t="s">
        <v>1547</v>
      </c>
      <c r="I716" s="7" t="s">
        <v>136</v>
      </c>
      <c r="J716" s="79" t="s">
        <v>1564</v>
      </c>
      <c r="K716" s="7" t="s">
        <v>18</v>
      </c>
      <c r="L716" s="7">
        <v>0.2</v>
      </c>
    </row>
    <row r="717" spans="1:12" x14ac:dyDescent="0.2">
      <c r="A717" s="6" t="s">
        <v>1524</v>
      </c>
      <c r="B717" s="7" t="s">
        <v>1525</v>
      </c>
      <c r="C717" s="7" t="s">
        <v>1565</v>
      </c>
      <c r="D717" s="7" t="s">
        <v>27</v>
      </c>
      <c r="E717" s="7" t="s">
        <v>132</v>
      </c>
      <c r="F717" s="9">
        <v>100047000000000</v>
      </c>
      <c r="G717" s="9">
        <v>100031000000000</v>
      </c>
      <c r="H717" s="7" t="s">
        <v>1547</v>
      </c>
      <c r="I717" s="7" t="s">
        <v>136</v>
      </c>
      <c r="J717" s="79" t="s">
        <v>1566</v>
      </c>
      <c r="K717" s="7" t="s">
        <v>18</v>
      </c>
      <c r="L717" s="7">
        <v>0.19</v>
      </c>
    </row>
    <row r="718" spans="1:12" x14ac:dyDescent="0.2">
      <c r="A718" s="6" t="s">
        <v>1524</v>
      </c>
      <c r="B718" s="7" t="s">
        <v>1525</v>
      </c>
      <c r="C718" s="7" t="s">
        <v>1567</v>
      </c>
      <c r="D718" s="7" t="s">
        <v>27</v>
      </c>
      <c r="E718" s="7" t="s">
        <v>132</v>
      </c>
      <c r="F718" s="9">
        <v>100047000000000</v>
      </c>
      <c r="G718" s="9">
        <v>100031000000000</v>
      </c>
      <c r="H718" s="7" t="s">
        <v>1547</v>
      </c>
      <c r="I718" s="7" t="s">
        <v>136</v>
      </c>
      <c r="J718" s="79" t="s">
        <v>1557</v>
      </c>
      <c r="K718" s="7" t="s">
        <v>18</v>
      </c>
      <c r="L718" s="7">
        <v>0.4</v>
      </c>
    </row>
    <row r="719" spans="1:12" ht="29" x14ac:dyDescent="0.2">
      <c r="A719" s="6" t="s">
        <v>1524</v>
      </c>
      <c r="B719" s="7" t="s">
        <v>1525</v>
      </c>
      <c r="C719" s="7" t="s">
        <v>1568</v>
      </c>
      <c r="D719" s="7" t="s">
        <v>27</v>
      </c>
      <c r="E719" s="7" t="s">
        <v>132</v>
      </c>
      <c r="F719" s="9">
        <v>100031000000000</v>
      </c>
      <c r="G719" s="9">
        <v>100047000000000</v>
      </c>
      <c r="H719" s="7" t="s">
        <v>1547</v>
      </c>
      <c r="I719" s="7" t="s">
        <v>136</v>
      </c>
      <c r="J719" s="79" t="s">
        <v>1569</v>
      </c>
      <c r="K719" s="7" t="s">
        <v>18</v>
      </c>
      <c r="L719" s="7">
        <v>1.56</v>
      </c>
    </row>
    <row r="720" spans="1:12" x14ac:dyDescent="0.2">
      <c r="A720" s="6" t="s">
        <v>1524</v>
      </c>
      <c r="B720" s="7" t="s">
        <v>1525</v>
      </c>
      <c r="C720" s="7" t="s">
        <v>1570</v>
      </c>
      <c r="D720" s="7" t="s">
        <v>27</v>
      </c>
      <c r="E720" s="7" t="s">
        <v>132</v>
      </c>
      <c r="F720" s="9">
        <v>100047000000000</v>
      </c>
      <c r="G720" s="9">
        <v>100031000000000</v>
      </c>
      <c r="H720" s="7" t="s">
        <v>1547</v>
      </c>
      <c r="I720" s="7" t="s">
        <v>136</v>
      </c>
      <c r="J720" s="79" t="s">
        <v>1571</v>
      </c>
      <c r="K720" s="7" t="s">
        <v>18</v>
      </c>
      <c r="L720" s="7">
        <v>0.7</v>
      </c>
    </row>
    <row r="721" spans="10:10" x14ac:dyDescent="0.2">
      <c r="J721" s="156"/>
    </row>
  </sheetData>
  <mergeCells count="1">
    <mergeCell ref="N1:P1"/>
  </mergeCells>
  <hyperlinks>
    <hyperlink ref="J6" r:id="rId1" xr:uid="{7AAB03FF-A1C8-4331-921E-5AB1FFCDEB44}"/>
    <hyperlink ref="J7" r:id="rId2" xr:uid="{B06E34E6-FD2C-4972-94EA-A514A73B83D0}"/>
    <hyperlink ref="J8" r:id="rId3" xr:uid="{EA0A66FD-FA28-4C20-8A34-FFEC0D7EC5F9}"/>
    <hyperlink ref="J12" r:id="rId4" xr:uid="{8D95DEF0-8543-4BD7-A9C4-FEC072340FF3}"/>
    <hyperlink ref="J14" r:id="rId5" xr:uid="{C5A8929A-BE3A-4DB8-889B-D18F57BCF277}"/>
    <hyperlink ref="J15" r:id="rId6" xr:uid="{B9E7007D-E786-4FCD-B444-100980398421}"/>
    <hyperlink ref="J17" r:id="rId7" xr:uid="{FD94E932-D2E2-4809-8687-6C376B81970C}"/>
    <hyperlink ref="J18" r:id="rId8" xr:uid="{FEE63CAF-0004-422D-BCEE-32F7A0C4F68E}"/>
    <hyperlink ref="J19" r:id="rId9" xr:uid="{E41CFE97-0A99-4B36-9C60-0B4A244D7006}"/>
    <hyperlink ref="J20" r:id="rId10" xr:uid="{DCFDB1B7-DC7B-4A23-BBE3-F2127836BD77}"/>
    <hyperlink ref="J21" r:id="rId11" xr:uid="{1210D390-54B2-4C13-85CB-7F4454EC2A1C}"/>
    <hyperlink ref="J23" r:id="rId12" xr:uid="{F6440631-3660-455E-B489-7DB47A39EB3E}"/>
    <hyperlink ref="J24" r:id="rId13" xr:uid="{0814B368-EF76-4A91-AB5F-93C228739ADD}"/>
    <hyperlink ref="J31" r:id="rId14" xr:uid="{E5DCDE85-3150-4A16-87A7-420EA349E6FE}"/>
    <hyperlink ref="J32" r:id="rId15" xr:uid="{D0C943C5-6219-4369-9431-99B893E1B6BA}"/>
    <hyperlink ref="J35" r:id="rId16" xr:uid="{3D318C32-6436-4327-A39E-3CC92398BDF7}"/>
    <hyperlink ref="J39" r:id="rId17" xr:uid="{AF619B64-5ABC-400E-A76A-6A3CBE52524E}"/>
    <hyperlink ref="J40" r:id="rId18" xr:uid="{43BDBA25-BA74-48FD-BEE9-3A5260D01BE9}"/>
    <hyperlink ref="J46" r:id="rId19" xr:uid="{57B6FF47-1452-4A4B-B420-648547630C51}"/>
    <hyperlink ref="J48" r:id="rId20" location="8221" xr:uid="{DA4DEED3-9045-47D2-A6AC-B7ECA5F8BA94}"/>
    <hyperlink ref="J51" r:id="rId21" location="8221" xr:uid="{5496E1DE-3BDC-4E1F-A420-9007DC2701B2}"/>
    <hyperlink ref="J62" r:id="rId22" xr:uid="{57EA7C54-6F72-4FA6-982E-B438C384C150}"/>
    <hyperlink ref="J69" r:id="rId23" xr:uid="{E4B2499E-F9CE-4E37-94E2-925F11BA225A}"/>
    <hyperlink ref="J72" r:id="rId24" xr:uid="{0B8585C4-C438-4E5F-8CF0-EEE1A6A46EB7}"/>
    <hyperlink ref="J73" r:id="rId25" xr:uid="{D9AF68D7-D3B2-4C15-8F83-926B2FD3B418}"/>
    <hyperlink ref="J74" r:id="rId26" xr:uid="{BE0C7353-D6B0-44C2-B7F1-C3ECFFF2DBB3}"/>
    <hyperlink ref="J76" r:id="rId27" xr:uid="{6E2F48BF-582E-406A-8F76-8971DD246D8B}"/>
    <hyperlink ref="J84" r:id="rId28" xr:uid="{EBB0FF47-AC23-47F2-A734-658C228FAB79}"/>
    <hyperlink ref="J85" r:id="rId29" xr:uid="{E49244FD-3A7C-423F-AD8B-A2C6FA808FB1}"/>
    <hyperlink ref="J87" r:id="rId30" xr:uid="{921B7772-FC84-4130-9232-C212CB549EC9}"/>
    <hyperlink ref="J88" r:id="rId31" xr:uid="{4844A5F3-0628-441F-BD60-74D2850FA8EC}"/>
    <hyperlink ref="J91" r:id="rId32" location="8221" xr:uid="{8E217356-A24A-429A-8DF6-5CA8E8870271}"/>
    <hyperlink ref="J92" r:id="rId33" xr:uid="{1EAD6A52-3843-49FD-AA15-CEC9D4C5069A}"/>
    <hyperlink ref="J94" r:id="rId34" xr:uid="{F553B738-14B7-4F7F-8A55-E2C7FF9BEEEE}"/>
    <hyperlink ref="J95" r:id="rId35" xr:uid="{CADD7AE6-99AD-4691-980E-BD18C7FFA18E}"/>
    <hyperlink ref="J96" r:id="rId36" location="8221" xr:uid="{F4A70F43-E379-4813-AD2A-0EC6078A0B69}"/>
    <hyperlink ref="J103" r:id="rId37" xr:uid="{4E7994B7-AB89-4444-960B-63222695F66D}"/>
    <hyperlink ref="J106" r:id="rId38" xr:uid="{39B20E12-4BD5-47AB-8583-EE1900368D2A}"/>
    <hyperlink ref="J111" r:id="rId39" location="8221" xr:uid="{28EECEDB-2CC9-4784-8620-D60FB91C3B29}"/>
    <hyperlink ref="J114" r:id="rId40" xr:uid="{35A1D07B-E624-436E-88CE-208F05C8878E}"/>
    <hyperlink ref="J116" r:id="rId41" xr:uid="{76A77628-A1EF-4868-938C-AF0B46FC1DCE}"/>
    <hyperlink ref="J119" r:id="rId42" location="8221" xr:uid="{1223E207-2EE2-4F73-839C-F59ACCC7FF34}"/>
    <hyperlink ref="J122" r:id="rId43" xr:uid="{1205C2EB-B7F0-471C-8094-F619BACF6BB3}"/>
    <hyperlink ref="J130" r:id="rId44" xr:uid="{2856B8C1-35BA-4C6D-B0DA-AC2E5062EC78}"/>
    <hyperlink ref="J131" r:id="rId45" xr:uid="{880FEDE7-1D5C-464D-BF8F-27DF07213330}"/>
    <hyperlink ref="J132" r:id="rId46" xr:uid="{72DB7B3C-1359-486A-AE64-E30D035575F5}"/>
    <hyperlink ref="J136" r:id="rId47" xr:uid="{6B672AC2-A626-4425-8549-D43DA50EC1A8}"/>
    <hyperlink ref="J142" r:id="rId48" xr:uid="{7CEB4376-BC25-44B5-85E4-38B5A5C3DF98}"/>
    <hyperlink ref="J144" r:id="rId49" xr:uid="{651A0A5C-D88C-4191-A7A8-4BF223D05F76}"/>
    <hyperlink ref="J150" r:id="rId50" xr:uid="{BDC96975-2F29-4016-9562-214B8C7DDF9B}"/>
    <hyperlink ref="J151" r:id="rId51" xr:uid="{FE62760A-D848-4AC0-8C01-DF14FCC399D0}"/>
    <hyperlink ref="J161" r:id="rId52" xr:uid="{98D6146B-F937-47E0-ACDB-7A6F86174FC3}"/>
    <hyperlink ref="J162" r:id="rId53" xr:uid="{BE2A2DAD-2D3E-4B0E-9A60-49EE90DCE2F0}"/>
    <hyperlink ref="J166" r:id="rId54" xr:uid="{65E9974B-EE7F-4C83-8A07-D466D6D27D37}"/>
    <hyperlink ref="J172" r:id="rId55" location="8221" xr:uid="{3C35D2C0-3C91-426E-A16D-9AAA6BA39A42}"/>
    <hyperlink ref="J177" r:id="rId56" xr:uid="{B0AFE64C-EA85-40A2-9A2E-08ABD6E18A79}"/>
    <hyperlink ref="J178" r:id="rId57" xr:uid="{54AB14BF-1D86-48EA-B640-6466DDDFA0F8}"/>
    <hyperlink ref="J181" r:id="rId58" xr:uid="{75EBE9D4-BA58-4F00-ACB6-FA34A6C79DCF}"/>
    <hyperlink ref="J184" r:id="rId59" xr:uid="{B295B7B4-3913-4768-B984-C00F07D06BDE}"/>
    <hyperlink ref="J187" r:id="rId60" xr:uid="{FEBDCF8F-5C08-4E64-9C37-9AB4D1E6B653}"/>
    <hyperlink ref="J190" r:id="rId61" location="8221" xr:uid="{C1187292-E4EF-453B-BD99-7968AF10779E}"/>
    <hyperlink ref="J192" r:id="rId62" xr:uid="{EBAF21EE-24CC-4DBA-BC9A-7D1000AD1D42}"/>
    <hyperlink ref="J193" r:id="rId63" xr:uid="{7100911B-7F90-46B4-ABE7-D95535429193}"/>
    <hyperlink ref="J194" r:id="rId64" xr:uid="{2D59A9E1-6768-4AE7-A78A-95595645F637}"/>
    <hyperlink ref="J199" r:id="rId65" xr:uid="{546E3416-CE81-48DD-B8E4-71424BD0C5A6}"/>
    <hyperlink ref="J201" r:id="rId66" location="8221" xr:uid="{3B9863F9-33BD-49ED-86D6-6CEB13CE5539}"/>
    <hyperlink ref="J204" r:id="rId67" xr:uid="{55C1D608-7A93-493A-935F-DA9D89834AFC}"/>
    <hyperlink ref="J205" r:id="rId68" location="8221;&amp;%23128525" xr:uid="{EF8EC759-D0D9-41DA-A58E-BE3CA5B46155}"/>
    <hyperlink ref="J213" r:id="rId69" xr:uid="{46DBB200-A8F0-447B-9E95-DEA56A7E9CF4}"/>
    <hyperlink ref="J216" r:id="rId70" xr:uid="{FCF6443E-547A-4506-8537-126F1B4AA630}"/>
    <hyperlink ref="J217" r:id="rId71" xr:uid="{5DBFA546-C213-41BC-844F-02FBCB10CB34}"/>
    <hyperlink ref="J221" r:id="rId72" xr:uid="{8B5D77A3-D00E-4A85-BAFC-882F9FB2274A}"/>
    <hyperlink ref="J226" r:id="rId73" xr:uid="{515E8289-CBDE-4EB3-A08D-B082FC7AFE2E}"/>
    <hyperlink ref="J227" r:id="rId74" location="8221;bruh" xr:uid="{3ECC436B-C8D7-4824-88FB-E859ABF45F99}"/>
    <hyperlink ref="G248" r:id="rId75" xr:uid="{4BBC8449-0467-4639-AF88-1BB84A6B769D}"/>
    <hyperlink ref="G249" r:id="rId76" xr:uid="{DD8CFFA7-D2EE-4001-80AA-0FD4B63BBF1B}"/>
    <hyperlink ref="F250" r:id="rId77" xr:uid="{D0589EC2-A097-45C3-BD34-AC1373077F40}"/>
    <hyperlink ref="G251" r:id="rId78" xr:uid="{7AFFAFC6-427A-41CF-8ED5-B107D73E31F5}"/>
    <hyperlink ref="F252" r:id="rId79" xr:uid="{1AC48072-2A24-4270-869A-ABD66282394F}"/>
    <hyperlink ref="F253" r:id="rId80" xr:uid="{DA3A8E79-7A9C-4947-900F-747DCA90ED34}"/>
    <hyperlink ref="G254" r:id="rId81" xr:uid="{889230DC-59CB-438B-96DA-9592C6F6637B}"/>
    <hyperlink ref="G255" r:id="rId82" xr:uid="{B99EB147-E822-4B49-A649-9589D8D01390}"/>
    <hyperlink ref="G256" r:id="rId83" xr:uid="{EC079E5D-E578-41A1-BA21-BC586ECD3FED}"/>
    <hyperlink ref="F257" r:id="rId84" xr:uid="{6D16799B-7A60-4495-933F-F696AAEB7765}"/>
    <hyperlink ref="F258" r:id="rId85" xr:uid="{6C1EDD34-FE9B-4C69-8A2C-B66098F6C1B2}"/>
    <hyperlink ref="G259" r:id="rId86" xr:uid="{C5B70361-03F3-43FE-85DC-0F435D5C5C0B}"/>
    <hyperlink ref="F260" r:id="rId87" xr:uid="{29C3258D-3587-40C2-9ECC-13B23164812A}"/>
    <hyperlink ref="G261" r:id="rId88" xr:uid="{67016A2F-A46D-428F-9929-01CF71B5AB8A}"/>
    <hyperlink ref="F262" r:id="rId89" xr:uid="{5F6A8782-30A3-4D79-84DF-FB0831870B7F}"/>
    <hyperlink ref="G263" r:id="rId90" xr:uid="{5051D489-A51A-4C52-962D-605F11AF9E01}"/>
    <hyperlink ref="F264" r:id="rId91" xr:uid="{D41B67E5-4C8A-4D5A-AC35-C586445E2442}"/>
    <hyperlink ref="G265" r:id="rId92" xr:uid="{F91F89D8-DC1B-436F-A270-74238A272CA6}"/>
    <hyperlink ref="F266" r:id="rId93" xr:uid="{CE1E1B99-A0A1-4D1B-92F4-75E9B395903D}"/>
    <hyperlink ref="J266" r:id="rId94" xr:uid="{0A1DA50C-F123-4FA8-8979-593B76773A8A}"/>
    <hyperlink ref="G267" r:id="rId95" xr:uid="{8A4D40F6-0BBC-43AA-BFB3-0BCBDA60F721}"/>
    <hyperlink ref="F268" r:id="rId96" xr:uid="{03EBCAFD-3B25-49BB-BBB9-3A96ECDAE87F}"/>
    <hyperlink ref="G269" r:id="rId97" xr:uid="{16AC6C46-A9BC-4EB8-9411-AD9C3DB6F660}"/>
    <hyperlink ref="J269" r:id="rId98" xr:uid="{5435C1D4-F0E8-486F-8035-0EC3DECA93CC}"/>
    <hyperlink ref="F270" r:id="rId99" xr:uid="{BD60991C-7CFF-429E-A7F5-BE0752B0911B}"/>
    <hyperlink ref="G271" r:id="rId100" xr:uid="{BA1D426D-B040-44DD-9624-73E4BE90B347}"/>
    <hyperlink ref="F272" r:id="rId101" xr:uid="{EC94E8D2-74B0-4BF8-8206-8F1808B18CB4}"/>
    <hyperlink ref="G273" r:id="rId102" xr:uid="{B3E721A8-7494-4F52-A2A4-1D09BE547284}"/>
    <hyperlink ref="F274" r:id="rId103" xr:uid="{2566904C-5786-42D6-B59D-7A6B91D79F6B}"/>
    <hyperlink ref="G275" r:id="rId104" xr:uid="{832AF82C-F54B-46A1-A9DD-F7FA8F99BCA4}"/>
    <hyperlink ref="J275" r:id="rId105" location="8221" xr:uid="{3E1F4013-CFC9-48CC-ADAD-A920289424A4}"/>
    <hyperlink ref="F276" r:id="rId106" xr:uid="{7B83E781-A797-4576-833E-95A6344C0B6E}"/>
    <hyperlink ref="G277" r:id="rId107" xr:uid="{117C3FDF-BA2F-44F3-9271-E1FBC20590C3}"/>
    <hyperlink ref="F278" r:id="rId108" xr:uid="{377A9ABF-0E1E-46C3-88CD-2144235BB17A}"/>
    <hyperlink ref="G279" r:id="rId109" xr:uid="{452EB3E2-BFBC-4534-B4DC-8433BE2B8B34}"/>
    <hyperlink ref="F280" r:id="rId110" xr:uid="{8DDAB23D-1CAC-4194-85FE-2F4FF37E8B62}"/>
    <hyperlink ref="G281" r:id="rId111" xr:uid="{8A08A06B-8D8D-4577-8BA6-994AF63D6CC1}"/>
    <hyperlink ref="F282" r:id="rId112" xr:uid="{E6B0B2FF-DFCF-44A7-96D3-48F3D960505C}"/>
    <hyperlink ref="J282" r:id="rId113" xr:uid="{314E4635-DC5C-448E-913D-80049CC4DEE7}"/>
    <hyperlink ref="G283" r:id="rId114" xr:uid="{EAE7147F-260C-4EFC-A97F-1AC42811A9D8}"/>
    <hyperlink ref="F284" r:id="rId115" xr:uid="{9A63E9DC-56FC-4A43-B552-6E713D42E5A4}"/>
    <hyperlink ref="G285" r:id="rId116" xr:uid="{44BBD081-8ABE-4235-BFE7-4B21EF7C64E2}"/>
    <hyperlink ref="F286" r:id="rId117" xr:uid="{27917535-D7C9-44B4-8E17-1E7FFF6347F7}"/>
    <hyperlink ref="G287" r:id="rId118" xr:uid="{FE8DB13A-A5B3-45FE-832A-296717FF4FA4}"/>
    <hyperlink ref="J287" r:id="rId119" xr:uid="{99E16CA8-E66B-412C-9A0D-12155D7C35AE}"/>
    <hyperlink ref="F288" r:id="rId120" xr:uid="{65AB50DE-0553-4976-BBF2-D128CC4EDD09}"/>
    <hyperlink ref="G289" r:id="rId121" xr:uid="{5D9DF3F7-B97D-49FF-84F3-A1364069B531}"/>
    <hyperlink ref="J289" r:id="rId122" xr:uid="{99FD215E-E746-4E41-868C-1E6B0571CDF2}"/>
    <hyperlink ref="F290" r:id="rId123" xr:uid="{4B2A0B17-D1BB-4946-B717-FA26C1425E8D}"/>
    <hyperlink ref="G291" r:id="rId124" xr:uid="{9E85CE04-0743-47E3-A15A-36023005FE6F}"/>
    <hyperlink ref="F292" r:id="rId125" xr:uid="{0B8B010F-F0AE-49E4-BD38-56A8343A4B6F}"/>
    <hyperlink ref="J292" r:id="rId126" xr:uid="{8968FD16-A3AC-4CAE-B828-09D6A7524073}"/>
    <hyperlink ref="G293" r:id="rId127" xr:uid="{92B2ADBB-246B-444B-8C4D-FBA54DD25AC5}"/>
    <hyperlink ref="F294" r:id="rId128" xr:uid="{DA55E386-D7B2-431E-BCE3-9270EA40A0E1}"/>
    <hyperlink ref="G295" r:id="rId129" xr:uid="{3C460B8D-8D90-4AC7-B78F-2741034F4BE9}"/>
    <hyperlink ref="F296" r:id="rId130" xr:uid="{6CF3BECB-FA93-4017-BAAA-344F97AA98FA}"/>
    <hyperlink ref="G297" r:id="rId131" xr:uid="{4C2B250B-AC72-4408-9479-0F55BF4ED30C}"/>
    <hyperlink ref="F298" r:id="rId132" xr:uid="{8F098E4D-71FD-4F80-ACA5-2E845317DF5B}"/>
    <hyperlink ref="J298" r:id="rId133" xr:uid="{A5E3E0E7-9CCD-4957-B1B4-27C42FF194BE}"/>
    <hyperlink ref="G299" r:id="rId134" xr:uid="{6A05B111-6560-46D1-AA45-2F12023CE61D}"/>
    <hyperlink ref="F300" r:id="rId135" xr:uid="{71DC35AF-4B52-4E7F-B79B-B5B3CFCBB94E}"/>
    <hyperlink ref="G301" r:id="rId136" xr:uid="{8824255A-D95D-498B-BE84-BBAD1E3151D8}"/>
    <hyperlink ref="F302" r:id="rId137" xr:uid="{A1C34E36-288D-4104-BCFF-CF8918D0A276}"/>
    <hyperlink ref="G303" r:id="rId138" xr:uid="{98739913-23D4-4CD7-8D05-9513A5543A62}"/>
    <hyperlink ref="F304" r:id="rId139" xr:uid="{6A289666-A737-46C5-9286-268B561F2820}"/>
    <hyperlink ref="G305" r:id="rId140" xr:uid="{A135ED13-E839-445B-B612-22B725F48152}"/>
    <hyperlink ref="J305" r:id="rId141" xr:uid="{AB11DD56-4C7B-4EF2-A96B-E900AB81933A}"/>
    <hyperlink ref="F306" r:id="rId142" xr:uid="{E80AA98F-DFF7-42D6-8134-06C8C339E0C4}"/>
    <hyperlink ref="J306" r:id="rId143" xr:uid="{693D9024-1448-4FDB-9397-E7F066E45E19}"/>
    <hyperlink ref="G307" r:id="rId144" xr:uid="{C073072D-14AF-4F3C-B38E-9F042DDF3FF6}"/>
    <hyperlink ref="F308" r:id="rId145" xr:uid="{65D1315E-CBF4-406E-825F-4F1C3990071B}"/>
    <hyperlink ref="G309" r:id="rId146" xr:uid="{C6EAA157-4B96-4702-B52E-ED7F314CBF46}"/>
    <hyperlink ref="F310" r:id="rId147" xr:uid="{C47B5337-BB82-481D-B319-3B714B7EEE2F}"/>
    <hyperlink ref="G311" r:id="rId148" xr:uid="{9C6B0598-34AB-4D15-B625-3C3AAFAF9BB5}"/>
    <hyperlink ref="J311" r:id="rId149" xr:uid="{A1A50948-6A48-4CC3-8994-8792493383F5}"/>
    <hyperlink ref="F312" r:id="rId150" xr:uid="{014899C8-C7F2-4170-ADC1-2E03871AE9F2}"/>
    <hyperlink ref="G313" r:id="rId151" xr:uid="{E4E2246D-05E3-413C-8192-F5BE6E1B9A90}"/>
    <hyperlink ref="J313" r:id="rId152" xr:uid="{60627CCF-3010-48C1-A719-4D29378FB79D}"/>
    <hyperlink ref="F314" r:id="rId153" xr:uid="{D8BE7411-AA84-41BF-AA9B-A237B27A79B4}"/>
    <hyperlink ref="G315" r:id="rId154" xr:uid="{20BC031B-6D5A-41F1-A3D5-795340838409}"/>
    <hyperlink ref="F316" r:id="rId155" xr:uid="{3B0B3BC2-9C4E-41CA-8834-3048AB966444}"/>
    <hyperlink ref="G317" r:id="rId156" xr:uid="{995FE5F2-A209-41D3-9705-26F807BF9778}"/>
    <hyperlink ref="F318" r:id="rId157" xr:uid="{1A966636-9574-43B3-89A9-E9D782733CEF}"/>
    <hyperlink ref="G319" r:id="rId158" xr:uid="{299596DA-AC50-423C-A7E8-5A3A09045695}"/>
    <hyperlink ref="J319" r:id="rId159" location="8221" xr:uid="{964C8212-8D02-42E2-A2FE-69D48F980123}"/>
    <hyperlink ref="F320" r:id="rId160" xr:uid="{EA35D50C-FF05-4E5F-8277-6964BA197256}"/>
    <hyperlink ref="G321" r:id="rId161" xr:uid="{D4AAC78E-360E-4020-9CD8-F8FB6A0CDC50}"/>
    <hyperlink ref="J321" r:id="rId162" location="8221" xr:uid="{EAAA0E38-8EA3-429B-945A-6804C7A9463E}"/>
    <hyperlink ref="F322" r:id="rId163" xr:uid="{07F431FC-8303-4746-93F1-760FB4209308}"/>
    <hyperlink ref="G323" r:id="rId164" xr:uid="{EE0E1AFE-E4DE-48B8-8942-CAE385D1F598}"/>
    <hyperlink ref="J323" r:id="rId165" location="8221" xr:uid="{3032E55A-B8B0-4545-A29A-235FC3FABF0D}"/>
    <hyperlink ref="F324" r:id="rId166" xr:uid="{18A58571-9686-422B-9C38-62E3B2086037}"/>
    <hyperlink ref="G325" r:id="rId167" xr:uid="{BE222CBD-51AB-4012-B956-65B6C6DC8324}"/>
    <hyperlink ref="J325" r:id="rId168" xr:uid="{A89873C7-59D6-4BE5-9BF6-846B957D0C1D}"/>
    <hyperlink ref="F326" r:id="rId169" xr:uid="{AC2E7E8B-CB48-494D-B30F-E6A2BB29E81C}"/>
    <hyperlink ref="J326" r:id="rId170" xr:uid="{706F2B40-0E39-4892-8094-3D43A435E9A7}"/>
    <hyperlink ref="G327" r:id="rId171" xr:uid="{9F2036E1-3BBE-4C55-AFCD-8C5E15AF9E41}"/>
    <hyperlink ref="J327" r:id="rId172" xr:uid="{44B5C089-98A4-4117-AF13-49B265D2E47A}"/>
    <hyperlink ref="F328" r:id="rId173" xr:uid="{6DC6F266-4EA2-43D9-97A6-1617EDF3A423}"/>
    <hyperlink ref="G329" r:id="rId174" xr:uid="{C066354B-A4B1-4B66-8EEA-4B1BB0D323D2}"/>
    <hyperlink ref="F330" r:id="rId175" xr:uid="{71D157AD-4B7D-45C4-B381-59B2D515620D}"/>
    <hyperlink ref="G331" r:id="rId176" xr:uid="{8442C8D6-64EB-409C-9EE8-4A95148CAB47}"/>
    <hyperlink ref="F332" r:id="rId177" xr:uid="{EEB25D48-3F60-4E37-9871-FE20E0C69C54}"/>
    <hyperlink ref="J332" r:id="rId178" xr:uid="{C9326F4B-8A4B-49EF-9D71-5F40858B0CF3}"/>
    <hyperlink ref="G333" r:id="rId179" xr:uid="{B9C473B2-1675-4541-BAD9-50893DE68FF6}"/>
    <hyperlink ref="F334" r:id="rId180" xr:uid="{2E0C6794-E4FC-4038-987A-155EDDAF1D68}"/>
    <hyperlink ref="J334" r:id="rId181" xr:uid="{604751CF-8F5C-47A4-A948-61548A0B59BF}"/>
    <hyperlink ref="G335" r:id="rId182" xr:uid="{F0CC6E7B-56D7-4885-94E1-D7D3E8C32FF9}"/>
    <hyperlink ref="F336" r:id="rId183" xr:uid="{72D13B19-3A7E-4934-8B13-7A72F48EAA1D}"/>
    <hyperlink ref="G337" r:id="rId184" xr:uid="{4E62E30A-C4D5-4922-B79B-6E513D6C35D2}"/>
    <hyperlink ref="F338" r:id="rId185" xr:uid="{D4128CE7-72D9-4562-8EBA-58830CA85E87}"/>
    <hyperlink ref="J338" r:id="rId186" xr:uid="{7CCBCC5A-4C4E-4218-AA40-2F40653C68A0}"/>
    <hyperlink ref="G339" r:id="rId187" xr:uid="{EFBC9621-EA58-4D6A-A13C-141E887E70B2}"/>
    <hyperlink ref="F340" r:id="rId188" xr:uid="{6FAAE6AC-E50A-49C9-B950-B806BBC785EB}"/>
    <hyperlink ref="J340" r:id="rId189" xr:uid="{155F3A13-497F-4EFD-9919-47C1D0F1D410}"/>
    <hyperlink ref="G341" r:id="rId190" xr:uid="{B0210808-8C0B-41E5-9D87-8A31971183C8}"/>
    <hyperlink ref="F342" r:id="rId191" xr:uid="{9376D3F1-8ACE-4BC3-9380-B6F8B162397F}"/>
    <hyperlink ref="G343" r:id="rId192" xr:uid="{C689B1E9-2FF4-43EC-B0AF-D1019E2F81A1}"/>
    <hyperlink ref="F344" r:id="rId193" xr:uid="{3E91D752-2BE0-4180-BF57-7BAE22410F27}"/>
    <hyperlink ref="G345" r:id="rId194" xr:uid="{7E5F3897-9619-4B7A-83EF-C100E6ABEECD}"/>
    <hyperlink ref="J345" r:id="rId195" location="8221;&amp;%23128514;&amp;%23128514;&amp;%23128514;&amp;%23128514" xr:uid="{142D6BA7-C9C4-4AD1-AC04-1B3B741B83D5}"/>
    <hyperlink ref="F346" r:id="rId196" xr:uid="{FAE60BA0-5723-49D6-A21C-00302261B49E}"/>
    <hyperlink ref="G347" r:id="rId197" xr:uid="{775A1FA5-E844-4C29-967D-B6C4F2EE3F36}"/>
    <hyperlink ref="J347" r:id="rId198" xr:uid="{8A8640E0-91DD-4A20-8400-7364009AAF75}"/>
    <hyperlink ref="F348" r:id="rId199" xr:uid="{8BFA3ACE-CC85-496D-BE0B-E3FE7036E6B7}"/>
    <hyperlink ref="G349" r:id="rId200" xr:uid="{A951BB01-0E11-4CC3-8BC8-E336C46EAFBA}"/>
    <hyperlink ref="J349" r:id="rId201" xr:uid="{22108FEA-F7B6-4E87-9CAE-75480AB581BE}"/>
    <hyperlink ref="F350" r:id="rId202" xr:uid="{BA1C5D38-CB69-4019-B489-84ED4250B557}"/>
    <hyperlink ref="G351" r:id="rId203" xr:uid="{FCC86963-84E9-427F-9D8A-ABDCE044454F}"/>
    <hyperlink ref="F352" r:id="rId204" xr:uid="{D37A5000-754D-4596-9648-616556CCFFBC}"/>
    <hyperlink ref="G353" r:id="rId205" xr:uid="{99532433-44E8-4AA7-B7E0-003377DFF5CD}"/>
    <hyperlink ref="J353" r:id="rId206" location="8221" xr:uid="{6E20F174-EE7B-49C5-88D2-31BD4BE927E4}"/>
    <hyperlink ref="F354" r:id="rId207" xr:uid="{C18E7E00-CD4A-4873-902C-40D2B77DF03F}"/>
    <hyperlink ref="G355" r:id="rId208" xr:uid="{D953CC70-6C7C-4620-B974-D605B1912C65}"/>
    <hyperlink ref="F356" r:id="rId209" xr:uid="{000945B1-9B88-43C3-9404-431DBD344EB6}"/>
    <hyperlink ref="G357" r:id="rId210" xr:uid="{660B46C9-0E64-42B2-AC81-3343C7641B77}"/>
    <hyperlink ref="F358" r:id="rId211" xr:uid="{A0C68F3A-EAE5-4B69-A44E-0D41E91B3F36}"/>
    <hyperlink ref="G359" r:id="rId212" xr:uid="{FF5FBD1B-DBBB-4C54-AD69-9EF4B4D63B61}"/>
    <hyperlink ref="F360" r:id="rId213" xr:uid="{B9A452F8-9EB9-406A-A51D-412072BE78FC}"/>
    <hyperlink ref="J360" r:id="rId214" xr:uid="{B39035F5-3DCF-458C-9797-60812A1EFE5E}"/>
    <hyperlink ref="G361" r:id="rId215" xr:uid="{CFA49772-F864-40B6-AF42-77C4B8558CA4}"/>
    <hyperlink ref="F362" r:id="rId216" xr:uid="{C9B09738-D541-4B7C-9F85-F09B288828A4}"/>
    <hyperlink ref="G363" r:id="rId217" xr:uid="{D7619EF0-311F-44C8-B9C1-C42F8CA5D032}"/>
    <hyperlink ref="F364" r:id="rId218" xr:uid="{5173F217-EB0D-4342-A8A1-9F21EBAEAAF9}"/>
    <hyperlink ref="G365" r:id="rId219" xr:uid="{72F04BD1-D7EF-4594-B9A8-2CC849DEA5D6}"/>
    <hyperlink ref="F366" r:id="rId220" xr:uid="{385B2C77-4226-4124-85F7-503A1366551E}"/>
    <hyperlink ref="G367" r:id="rId221" xr:uid="{D3781BA8-80D4-452B-9076-45EB8A3EB9C4}"/>
    <hyperlink ref="F368" r:id="rId222" xr:uid="{D3BD0D6B-0B72-444D-B17F-197C7F8FF256}"/>
    <hyperlink ref="G369" r:id="rId223" xr:uid="{E3532D41-BB93-4C80-A108-352B09A08795}"/>
    <hyperlink ref="F370" r:id="rId224" xr:uid="{C932F940-6D38-4EBD-BC5A-69FF80FE81BA}"/>
    <hyperlink ref="J370" r:id="rId225" location="8221" xr:uid="{C5A33392-777B-4505-A1B3-0AA6A3BA874D}"/>
    <hyperlink ref="G371" r:id="rId226" xr:uid="{20E0B3B8-AC61-48A8-AEF3-C8D76510C10B}"/>
    <hyperlink ref="F372" r:id="rId227" xr:uid="{1B985504-B810-44CE-B770-395B5CF07CD8}"/>
    <hyperlink ref="G373" r:id="rId228" xr:uid="{EE6EDE40-08A1-4A77-8C00-BA774CC1CF2F}"/>
    <hyperlink ref="F374" r:id="rId229" xr:uid="{4A52038E-D11A-4C0A-9243-6661D9493F89}"/>
    <hyperlink ref="G375" r:id="rId230" xr:uid="{8B2F80B7-25FA-4180-88E9-A5EB916125CF}"/>
    <hyperlink ref="F376" r:id="rId231" xr:uid="{A435927C-C8C5-4F4C-BBFE-74940D00AFFA}"/>
    <hyperlink ref="G377" r:id="rId232" xr:uid="{1C01E130-3FC2-469D-8235-690ECC58BC28}"/>
    <hyperlink ref="J377" r:id="rId233" location="8221" xr:uid="{DEBEEDA9-6E20-4EEC-886C-35D6482720A1}"/>
    <hyperlink ref="F378" r:id="rId234" xr:uid="{6BEB3ECB-2990-4911-B5B9-F7173EF3EE8C}"/>
    <hyperlink ref="G379" r:id="rId235" xr:uid="{7DC17C5F-D539-4E86-8E92-C1AA6E8A14DC}"/>
    <hyperlink ref="F380" r:id="rId236" xr:uid="{E17DDF16-58DE-4A49-AF5B-A610166C2498}"/>
    <hyperlink ref="G381" r:id="rId237" xr:uid="{E7760002-DED1-49B7-A09D-E311A977C6F3}"/>
    <hyperlink ref="F382" r:id="rId238" xr:uid="{502BAED9-9094-4C61-848E-9F6AD4AF50C7}"/>
    <hyperlink ref="G383" r:id="rId239" xr:uid="{F43C21E8-DABE-45EE-AADB-43090F50C8FE}"/>
    <hyperlink ref="F384" r:id="rId240" xr:uid="{9D744FE5-98ED-49B7-BBF2-4651AB378BCF}"/>
    <hyperlink ref="G385" r:id="rId241" xr:uid="{7F6C4E6D-FDBE-49AB-8A4F-0CDB4BD00E64}"/>
    <hyperlink ref="F386" r:id="rId242" xr:uid="{8E936B2D-4DE2-4C6D-A947-600827504076}"/>
    <hyperlink ref="G387" r:id="rId243" xr:uid="{16394B04-E649-4A6E-8396-466A57149630}"/>
    <hyperlink ref="F388" r:id="rId244" xr:uid="{04648A4C-9461-417E-AF75-CAE78F7A8E9D}"/>
    <hyperlink ref="G389" r:id="rId245" xr:uid="{D58A8045-28EC-4FD4-B5B3-CFF63CB7AAE2}"/>
    <hyperlink ref="F390" r:id="rId246" xr:uid="{F5471898-46C1-4879-9740-DD4D3DDCFD9E}"/>
    <hyperlink ref="G391" r:id="rId247" xr:uid="{F67D2EA4-3BA6-4057-BFE6-A30334005B39}"/>
    <hyperlink ref="F392" r:id="rId248" xr:uid="{5DFC30E4-7397-475F-9535-767983ADA57A}"/>
    <hyperlink ref="G393" r:id="rId249" xr:uid="{F5E268BE-AD23-4D93-A10D-2AA6EC4171BA}"/>
    <hyperlink ref="F394" r:id="rId250" xr:uid="{11FC078F-0908-4BCD-9513-542FB58EAC42}"/>
    <hyperlink ref="J394" r:id="rId251" xr:uid="{97596475-86F5-4530-9B54-E10DE2F35E84}"/>
    <hyperlink ref="G395" r:id="rId252" xr:uid="{6DC3FC3D-7F47-4284-A135-1161588281FB}"/>
    <hyperlink ref="F396" r:id="rId253" xr:uid="{915E1520-6B54-4AD4-9E18-4F5A8FB7E50C}"/>
    <hyperlink ref="G397" r:id="rId254" xr:uid="{7D6D77F2-AC07-4963-BB2E-6CEC4E81D0D2}"/>
    <hyperlink ref="F398" r:id="rId255" xr:uid="{B46EC445-2A8B-47B9-9AF4-3348F3D1C96C}"/>
    <hyperlink ref="G399" r:id="rId256" xr:uid="{0BC09FE2-AE3C-4202-AAE3-0418316AE067}"/>
    <hyperlink ref="F400" r:id="rId257" xr:uid="{8972C54B-B865-4AC3-8416-D0445423B95F}"/>
    <hyperlink ref="G401" r:id="rId258" xr:uid="{435498B4-0F6E-418F-95B8-695BDBE61339}"/>
    <hyperlink ref="F402" r:id="rId259" xr:uid="{705C0A11-72AE-43D2-8E57-8E712BF257A6}"/>
    <hyperlink ref="J402" r:id="rId260" xr:uid="{7AF72B9F-D40D-47CC-86D0-0CAF26407EF1}"/>
    <hyperlink ref="G403" r:id="rId261" xr:uid="{622C337E-6963-406B-BF35-40264C9109AE}"/>
    <hyperlink ref="F404" r:id="rId262" xr:uid="{D7E90422-6355-41FE-9FB3-5A1104BFF764}"/>
    <hyperlink ref="G405" r:id="rId263" xr:uid="{D72D769C-03A1-410D-8038-5AB13DAFEDD1}"/>
    <hyperlink ref="F406" r:id="rId264" xr:uid="{7C722CFF-FA9D-44FE-9B96-84902F19CD57}"/>
    <hyperlink ref="G407" r:id="rId265" xr:uid="{E20AF776-E5E0-4376-B43C-8415C2420764}"/>
    <hyperlink ref="F408" r:id="rId266" xr:uid="{EE905C33-2F39-446F-9018-F488D74F9754}"/>
    <hyperlink ref="G409" r:id="rId267" xr:uid="{B975C008-CEAE-4E7B-90EC-E286B6215330}"/>
    <hyperlink ref="F410" r:id="rId268" xr:uid="{0D56B942-14D0-4A7C-90C1-0003D4A5BF16}"/>
    <hyperlink ref="G411" r:id="rId269" xr:uid="{51E4BB8D-4420-4FBB-B7D3-D02488E19D50}"/>
    <hyperlink ref="F412" r:id="rId270" xr:uid="{0F07DBFD-A2DF-4E90-9F23-5241C0F77126}"/>
    <hyperlink ref="G413" r:id="rId271" xr:uid="{041A6087-7E81-49AA-A39F-969B750C46BB}"/>
    <hyperlink ref="F414" r:id="rId272" xr:uid="{DD5CAB44-20A8-4BB5-98E2-96AE5C7ECFC8}"/>
    <hyperlink ref="J414" r:id="rId273" location="8221;&amp;%23128128" xr:uid="{9458E794-02EF-408A-ADD0-87350B14C3F2}"/>
    <hyperlink ref="G415" r:id="rId274" xr:uid="{4A1AA458-8895-48DE-BA6E-DF13729B6875}"/>
    <hyperlink ref="F416" r:id="rId275" xr:uid="{CAD7E210-514B-4893-B2D7-576AA955F3CD}"/>
    <hyperlink ref="J416" r:id="rId276" xr:uid="{8732F66A-3A8E-462F-9B77-4C65C30C602C}"/>
    <hyperlink ref="G417" r:id="rId277" xr:uid="{9D38F5F1-B4C3-4E6C-BEA8-BE81788DE7B1}"/>
    <hyperlink ref="F418" r:id="rId278" xr:uid="{D6D5A63C-8A4C-4043-8C02-2E2E8DE76B27}"/>
    <hyperlink ref="J418" r:id="rId279" xr:uid="{97ABCA22-C16F-4862-ADE5-D5264CD2CC71}"/>
    <hyperlink ref="G419" r:id="rId280" xr:uid="{2AC0026C-6F81-4D81-AA90-4C83092D6A9C}"/>
    <hyperlink ref="F420" r:id="rId281" xr:uid="{97369E0F-715A-4A83-B7E9-6E08267BE21F}"/>
    <hyperlink ref="G421" r:id="rId282" xr:uid="{B5000319-7275-41EA-93DE-56C6A97F4007}"/>
    <hyperlink ref="J421" r:id="rId283" xr:uid="{389364FD-ED07-4C82-A424-F091BB3447E6}"/>
    <hyperlink ref="F422" r:id="rId284" xr:uid="{3B1F10C5-AFF6-4937-AB1C-33CC82264C3D}"/>
    <hyperlink ref="J422" r:id="rId285" xr:uid="{2D9B6654-3775-4C9B-808B-B7B07C9C9066}"/>
    <hyperlink ref="G423" r:id="rId286" xr:uid="{9601187E-A147-4DA0-A9F8-927885F35866}"/>
    <hyperlink ref="J423" r:id="rId287" xr:uid="{96BD79C6-D340-47A1-B70F-B3C1F5A9A084}"/>
    <hyperlink ref="F424" r:id="rId288" xr:uid="{6121436B-7E21-496E-9F53-13B4CB780011}"/>
    <hyperlink ref="G425" r:id="rId289" xr:uid="{7A02B6F4-BAAF-4C4D-82A6-C907BD9574F4}"/>
    <hyperlink ref="F426" r:id="rId290" xr:uid="{366A709B-825B-4AEC-ADC2-AE72ABA6EB77}"/>
    <hyperlink ref="G427" r:id="rId291" xr:uid="{14F35AA4-4563-475F-8D9E-02DE7EE6759E}"/>
    <hyperlink ref="F428" r:id="rId292" xr:uid="{EE02BEB9-85D8-48DD-AD0D-9CCDE8FA030C}"/>
    <hyperlink ref="G429" r:id="rId293" xr:uid="{821BED46-4579-435A-8D27-18242E6ED0C1}"/>
    <hyperlink ref="F430" r:id="rId294" xr:uid="{987EB9FD-8C44-4020-89C9-0F18162D90F7}"/>
    <hyperlink ref="G431" r:id="rId295" xr:uid="{F3FA226E-10A6-4A3B-AC66-882000A9D117}"/>
    <hyperlink ref="F432" r:id="rId296" xr:uid="{4C01881A-1859-4456-AFDF-79C7BDC24B8E}"/>
    <hyperlink ref="G433" r:id="rId297" xr:uid="{E8C5A0ED-F99A-406A-A656-CDE6FAFF1201}"/>
    <hyperlink ref="F434" r:id="rId298" xr:uid="{97EE06A8-EF4D-437E-B908-17FA2E893A9C}"/>
    <hyperlink ref="G435" r:id="rId299" xr:uid="{5ED755FE-6754-4BB9-8610-99AA856BD777}"/>
    <hyperlink ref="F436" r:id="rId300" xr:uid="{905618E5-3E72-4822-989C-F3F9F401319C}"/>
    <hyperlink ref="G437" r:id="rId301" xr:uid="{75D527E3-B890-4D31-94F7-FE1BC8D6ED62}"/>
    <hyperlink ref="F438" r:id="rId302" xr:uid="{3B970E93-FD8F-4256-A5A8-EA07158D0939}"/>
    <hyperlink ref="G439" r:id="rId303" xr:uid="{48E10DF0-D6C9-494D-97E2-7C98F5CB93C2}"/>
    <hyperlink ref="F440" r:id="rId304" xr:uid="{538DAFC8-2AE6-4C3E-8493-0D80CBAD0805}"/>
    <hyperlink ref="G441" r:id="rId305" xr:uid="{FEB59554-993D-4C58-84F4-7B16C23370C9}"/>
    <hyperlink ref="F442" r:id="rId306" xr:uid="{BFEC3570-200A-4A94-8C26-E1C44984D872}"/>
    <hyperlink ref="G443" r:id="rId307" xr:uid="{B04B0C85-85CB-4596-B873-1FF394DB8B8A}"/>
    <hyperlink ref="F444" r:id="rId308" xr:uid="{F82A5B3E-3110-477E-8C22-17C7376D1531}"/>
    <hyperlink ref="G445" r:id="rId309" xr:uid="{EAB8D036-D996-4A89-B8D9-54D631EE4B32}"/>
    <hyperlink ref="J445" r:id="rId310" xr:uid="{C08CE4C9-0A07-4F51-BFAD-9B0A9A270515}"/>
    <hyperlink ref="F446" r:id="rId311" xr:uid="{A03F1AEE-325B-4E78-AFBE-8752D2350CDB}"/>
    <hyperlink ref="G447" r:id="rId312" xr:uid="{25EF9D83-DA82-4F6E-A4A3-9F8786890F89}"/>
    <hyperlink ref="F448" r:id="rId313" xr:uid="{5BB87649-1AF0-4243-99A5-15DAD8276519}"/>
    <hyperlink ref="G449" r:id="rId314" xr:uid="{622733BB-6A53-414A-BFB2-4E78AD6E681E}"/>
    <hyperlink ref="F450" r:id="rId315" xr:uid="{C4E25F02-D71B-4E8D-98E2-650673DAF01C}"/>
    <hyperlink ref="G451" r:id="rId316" xr:uid="{3EA326B8-88F0-46B9-BFA3-A3EB7C975A74}"/>
    <hyperlink ref="F452" r:id="rId317" xr:uid="{74B46053-D146-491F-88E2-75CCCC82D232}"/>
    <hyperlink ref="G453" r:id="rId318" xr:uid="{249DC168-7ADD-4ADD-BE74-21131D91B467}"/>
    <hyperlink ref="F454" r:id="rId319" xr:uid="{C173827C-A06B-42FF-BFEF-C7D9E45F72A0}"/>
    <hyperlink ref="G455" r:id="rId320" xr:uid="{47AE483E-FE8B-46D4-9A25-4CCA21C7E72E}"/>
    <hyperlink ref="F456" r:id="rId321" xr:uid="{82D1C767-5EE9-4E21-841C-3A3D089AC9CE}"/>
    <hyperlink ref="G457" r:id="rId322" xr:uid="{8962F715-D007-4834-94FD-B201EC09E942}"/>
    <hyperlink ref="F458" r:id="rId323" xr:uid="{16CE8230-4649-46C7-98D6-3AB050B65D78}"/>
    <hyperlink ref="J459" r:id="rId324" display="https://media.textnow.com/?t=eyJ0eXAiOiJKV1QiLCJhbGciOiJIUzI1NiJ9.eyJ1c2VybmFtZSI6InRoaXNpc2RmaXIiLCJrZXkiOiIzNzNjMmY4My03NWIyLTQxNmQtODg0Ny1jYmM3MjkzMjVlZGFfMTkxOTQ0NjM4MTZfKzE5MTkyOTQ3MTgwLndhdiJ9.EKiJzF0ln2bBFheBq6DsIJEC5v3uaP8lV_ZgDXK5es4&amp;h=373c2f83-75b2-416d-8847-cbc729325eda_19194463816_%2B19192947180.wav" xr:uid="{34B289FF-FBD6-4ACD-BCF1-059ED3AB6A81}"/>
    <hyperlink ref="J460" r:id="rId325" display="https://media.textnow.com/?t=eyJ0eXAiOiJKV1QiLCJhbGciOiJIUzI1NiJ9.eyJ1c2VybmFtZSI6InRoaXNpc2RmaXIiLCJrZXkiOiI4OWQ1NmMyMC1hMDEyLTRjYjAtYTBkNC0wOTc4NjcxZjc5YjRfMTkxOTQ0NjM4MTZfKzE5MTkyOTQ1OTgwLndhdiJ9.D3dGvgwy1xhxc69xvmOmWbJbA_uStpn2x1RekvcLE34&amp;h=89d56c20-a012-4cb0-a0d4-0978671f79b4_19194463816_%2B19192945980.wav" xr:uid="{CFE2EB26-080B-40F1-A2FF-F0C67D14A41E}"/>
    <hyperlink ref="J461" r:id="rId326" display="https://media.textnow.com/?t=eyJ0eXAiOiJKV1QiLCJhbGciOiJIUzI1NiJ9.eyJ1c2VybmFtZSI6InRoaXNpc2RmaXIiLCJrZXkiOiJiNzI4YWVlMi02YzE2LTQwMDUtOWUxZi02NGVmYTk0NzBkYjhfMTkxOTQ0NjM4MTZfKzE5MTkyOTQ1MzIyLndhdiJ9.SOS3B6fTu4cpLylimnCI4rD-XTv0GJMo44sr81Co9_s&amp;h=b728aee2-6c16-4005-9e1f-64efa9470db8_19194463816_%2B19192945322.wav" xr:uid="{5752AE08-479F-4A5E-9362-59D68AB144EB}"/>
    <hyperlink ref="J462" r:id="rId327" display="https://media.textnow.com/?t=eyJ0eXAiOiJKV1QiLCJhbGciOiJIUzI1NiJ9.eyJ1c2VybmFtZSI6InRoaXNpc2RmaXIiLCJrZXkiOiI4YTcxNWNiNC0zYjYzLTQ1MzctOWVmMC1kYjMzMjFiMDBkNzNfMTkxOTQ0NjM4MTZfKzE5MTkyOTQ0OTEwLndhdiJ9.Ufwe1cXmmRnfCTCeY0Q_gSEQ3hnbtZM1Za5bz63GxyI&amp;h=8a715cb4-3b63-4537-9ef0-db3321b00d73_19194463816_%2B19192944910.wav" xr:uid="{048ED3FB-E00D-4E2E-B9D7-246CA01C501B}"/>
    <hyperlink ref="J464" r:id="rId328" display="https://media.textnow.com/?t=eyJ0eXAiOiJKV1QiLCJhbGciOiJIUzI1NiJ9.eyJ1c2VybmFtZSI6InRoaXNpc2RmaXIiLCJrZXkiOiIzNGUxNzg3NS1lMjgzLTRlMzktYmQ3ZC0xNjc4ZDczM2Q0OTVfMTkxOTQ0NjM4MTZfKzE5MTkyOTQzNDAzLndhdiJ9.n6zWH0bCdPTGd7pxGPjfWd26LTwcNm-FGDdv048fmwc&amp;h=34e17875-e283-4e39-bd7d-1678d733d495_19194463816_%2B19192943403.wav" xr:uid="{C3BB744D-8DE7-48C7-8DB9-1FDD78C1B477}"/>
    <hyperlink ref="J465" r:id="rId329" display="https://media.textnow.com/?t=eyJ0eXAiOiJKV1QiLCJhbGciOiJIUzI1NiJ9.eyJ1c2VybmFtZSI6InRoaXNpc2RmaXIiLCJrZXkiOiIxMjQ2OWVkZS03YmI2LTQxNjktYjliMS0xNDY1MzBlZmMyNDhfMTkxOTQ0NjM4MTZfKzE5MTkyOTQyMTE0LndhdiJ9.LLY3ZTJQulm9NXyKIsW2uPqUaXVRNyDyyQi6wth7dTA&amp;h=12469ede-7bb6-4169-b9b1-146530efc248_19194463816_%2B19192942114.wav" xr:uid="{35FB29D7-F423-4BC8-BE1D-675BD26E3F65}"/>
    <hyperlink ref="J466" r:id="rId330" display="https://media.textnow.com/?t=eyJ0eXAiOiJKV1QiLCJhbGciOiJIUzI1NiJ9.eyJ1c2VybmFtZSI6InRoaXNpc2RmaXIiLCJrZXkiOiIxMzAzZGNhMy0xYjE3LTQ5ZjMtYmQxYS05OWQ5ZDE2MDIxNmNfMTkxOTQ0NjM4MTZfKzE5MTkyOTQxMjM4LndhdiJ9.sVSFqH-RAsdqWXW7FlaijxeSe0TTW4IO855Xq9Gfxjs&amp;h=1303dca3-1b17-49f3-bd1a-99d9d160216c_19194463816_%2B19192941238.wav" xr:uid="{36DE99E2-2969-4671-8381-CC2CF4EFF837}"/>
    <hyperlink ref="J469" r:id="rId331" display="https://media.textnow.com/?t=eyJ0eXAiOiJKV1QiLCJhbGciOiJIUzI1NiJ9.eyJ1c2VybmFtZSI6InRoaXNpc2RmaXIiLCJrZXkiOiJiNTY3NmI5ZS0xMTJkLTQxZGQtYTg3MS1kMzNlNGQ2ZGNhMDlfMTk4NDIzNTIwNTRfKzEyMDI0OTUxMzEyLndhdiJ9.dMt2Bxggr5x16bZGau60ccZ3f72vFKA7htjW1AND4io&amp;h=b5676b9e-112d-41dd-a871-d33e4d6dca09_19842352054_%2B12024951312.wav" xr:uid="{271ED624-94A9-4062-B827-9C2FE6CF6B3B}"/>
    <hyperlink ref="J470" r:id="rId332" display="https://media.textnow.com/?t=eyJ0eXAiOiJKV1QiLCJhbGciOiJIUzI1NiJ9.eyJ1c2VybmFtZSI6InRoaXNpc2RmaXIiLCJrZXkiOiIzODZjNDllNS1lMWJlLTQyZjItOWVlZi0zZDM0ZjYyNTcyNTRfMTk4NDIzNTIwNTRfKzEyMDI0OTUzNjI3LndhdiJ9.m7H_rAhfb9RFDUBVDpvhTXmIdjR845Cknly35uywbZE&amp;h=386c49e5-e1be-42f2-9eef-3d34f6257254_19842352054_%2B12024953627.wav" xr:uid="{C31D5614-F4B2-4688-B590-19A6376AA1F8}"/>
    <hyperlink ref="J471" r:id="rId333" display="https://media.textnow.com/?t=eyJ0eXAiOiJKV1QiLCJhbGciOiJIUzI1NiJ9.eyJ1c2VybmFtZSI6InRoaXNpc2RmaXIiLCJrZXkiOiI4NDhiYmQ2My1iYWRmLTRmYzAtYjEwNC1mNWU4ZmE1ODE0MGNfMTk4NDIzNTIwNTRfKzEyMDI0OTU1NjE0LndhdiJ9.CsHGSCgGOEiRwi40wKju7AOwLYnPY7_JD4ejUVRsBTs&amp;h=848bbd63-badf-4fc0-b104-f5e8fa58140c_19842352054_%2B12024955614.wav" xr:uid="{B9807CAB-5C46-4D77-9C83-EB08F3A8D2FE}"/>
    <hyperlink ref="J476" r:id="rId334" xr:uid="{1D223143-F247-4BE6-8D85-681794A9ED8E}"/>
    <hyperlink ref="J479" r:id="rId335" xr:uid="{38C6B736-5321-4085-A9C9-9DB02007FFD8}"/>
    <hyperlink ref="J484" r:id="rId336" xr:uid="{36215D7A-4CE1-41E2-A444-3FB7F8F80770}"/>
    <hyperlink ref="J486" r:id="rId337" xr:uid="{0B398A6C-6CFC-4561-AE99-E410FDEE6670}"/>
    <hyperlink ref="J487" r:id="rId338" xr:uid="{7B879207-80A3-44A7-82F7-B0955142411E}"/>
    <hyperlink ref="J491" r:id="rId339" xr:uid="{A35F9614-82CE-48A7-84AA-6525654BE10F}"/>
    <hyperlink ref="J493" r:id="rId340" xr:uid="{01019F03-E952-4CA8-990A-EF28554373D1}"/>
    <hyperlink ref="J501" r:id="rId341" xr:uid="{E25CD82F-6A8A-4A77-A087-5019DA3C22D1}"/>
    <hyperlink ref="J502" r:id="rId342" location="8221" xr:uid="{C1B5368B-11AF-4ADD-A8B8-2DC97DCC430A}"/>
    <hyperlink ref="J506" r:id="rId343" xr:uid="{9A1F84FC-2F9C-435E-96C5-91592DB11BA2}"/>
    <hyperlink ref="J507" r:id="rId344" location="8221" xr:uid="{B61DDF03-55C2-4570-A011-CF5500A16413}"/>
    <hyperlink ref="J508" r:id="rId345" xr:uid="{2D5088F4-1977-431E-8863-24092343E9EF}"/>
    <hyperlink ref="J514" r:id="rId346" xr:uid="{BF69CB85-5880-4DDC-93EC-9784D54B367D}"/>
    <hyperlink ref="J519" r:id="rId347" location="8221" xr:uid="{65E6AEA7-3B89-4211-9D14-C7ADC5C93AE0}"/>
    <hyperlink ref="J523" r:id="rId348" xr:uid="{9DA7890E-295F-463F-99A6-3D6C5FBF624C}"/>
    <hyperlink ref="J524" r:id="rId349" xr:uid="{7C82DE01-5999-45B5-944C-32CE5D409141}"/>
    <hyperlink ref="J525" r:id="rId350" xr:uid="{7B6F05B2-61F3-451B-97DF-1D88824CE3A4}"/>
    <hyperlink ref="J526" r:id="rId351" xr:uid="{7973D495-E020-4F1D-A920-FBB5CE3C4A91}"/>
    <hyperlink ref="J527" r:id="rId352" xr:uid="{4169C07D-C9E0-4E55-842A-417D397D05D7}"/>
    <hyperlink ref="J529" r:id="rId353" xr:uid="{C5E427FB-46FF-4F84-B775-B1519DF47035}"/>
    <hyperlink ref="J531" r:id="rId354" xr:uid="{D0DC765B-8DCC-4A15-B61F-484309FA49D9}"/>
    <hyperlink ref="J532" r:id="rId355" xr:uid="{2D002380-FAA3-4957-884A-3F191733D709}"/>
    <hyperlink ref="J533" r:id="rId356" location="8221" xr:uid="{747A1D32-F0FA-4A04-BB49-0BC63DC36A43}"/>
    <hyperlink ref="J537" r:id="rId357" xr:uid="{F9B46D8C-9820-4492-A4D7-8C340A21F81F}"/>
    <hyperlink ref="J539" r:id="rId358" xr:uid="{A8B74609-381D-43DC-8222-84F8EF1343B1}"/>
    <hyperlink ref="J542" r:id="rId359" location="8221" xr:uid="{12B149DA-6AF5-4B61-BD5E-86FDBBFD1057}"/>
    <hyperlink ref="J546" r:id="rId360" location="8221" xr:uid="{2B03A544-AF5C-4FF8-BFB9-CB89FDEBD4D3}"/>
    <hyperlink ref="J552" r:id="rId361" location="8221" xr:uid="{B451A299-D5E9-4148-A88A-E9E33BBD0DB2}"/>
    <hyperlink ref="J557" r:id="rId362" location="8221" xr:uid="{D4EEC556-F253-4BDA-BF06-7389A60328E6}"/>
    <hyperlink ref="J559" r:id="rId363" xr:uid="{723FE6B6-2604-4BB6-9524-09AE7F7DA7B2}"/>
    <hyperlink ref="J563" r:id="rId364" xr:uid="{42AEB53B-4D55-406F-9F0A-522947148BAE}"/>
    <hyperlink ref="J566" r:id="rId365" xr:uid="{88812DC4-27E5-46EF-A821-2D2B2A1F4503}"/>
    <hyperlink ref="J567" r:id="rId366" xr:uid="{0A2C6772-C8AB-47B5-85E3-293FB6F6BA82}"/>
    <hyperlink ref="J579" r:id="rId367" xr:uid="{361C659E-4227-4C5A-B639-649A27AF4343}"/>
    <hyperlink ref="J586" r:id="rId368" xr:uid="{7D4BFAE1-861F-46E0-8EB6-55AFE6DFF249}"/>
    <hyperlink ref="J593" r:id="rId369" xr:uid="{F441D714-EEB5-4685-A261-5291D7F658A6}"/>
    <hyperlink ref="J605" r:id="rId370" xr:uid="{900DD671-C959-441D-86A4-816F8A23DFAC}"/>
    <hyperlink ref="J612" r:id="rId371" xr:uid="{BCBFB9A9-029F-4AD6-9CCD-A882DC6A0245}"/>
    <hyperlink ref="J613" r:id="rId372" location="8221" xr:uid="{4DE2D223-8FD6-4602-84CD-2F092160C692}"/>
    <hyperlink ref="J614" r:id="rId373" xr:uid="{17167797-2F51-4D57-9388-DF48D8647E2B}"/>
    <hyperlink ref="J621" r:id="rId374" location="8221" xr:uid="{F1585309-55AF-40A0-AF0A-FB6A7898823E}"/>
    <hyperlink ref="J624" r:id="rId375" xr:uid="{C52D9F5B-3D61-4F5F-A29A-84AE0C06C59D}"/>
    <hyperlink ref="J625" r:id="rId376" xr:uid="{F7E3E6C9-A37E-43A0-82FE-ACB27C3B863C}"/>
    <hyperlink ref="J629" r:id="rId377" xr:uid="{E8475848-851B-4815-870D-479DD021395F}"/>
    <hyperlink ref="J634" r:id="rId378" xr:uid="{EB0E20CE-BEE9-4EDE-9D76-37E0BB094666}"/>
    <hyperlink ref="J636" r:id="rId379" xr:uid="{1194FCED-1B1B-4A2B-83E4-C3F75111EA5F}"/>
    <hyperlink ref="J637" r:id="rId380" xr:uid="{AC6B7CEF-C659-484B-90FA-39CAB874B6BA}"/>
    <hyperlink ref="J641" r:id="rId381" xr:uid="{DE37C849-2B25-4C09-914E-8570D60AE314}"/>
    <hyperlink ref="J642" r:id="rId382" xr:uid="{BFC0F36C-06ED-4087-A18F-C1384032C913}"/>
    <hyperlink ref="J644" r:id="rId383" xr:uid="{EA4585DE-5694-4312-A6A4-59084548C513}"/>
    <hyperlink ref="J646" r:id="rId384" location="8221" xr:uid="{26E57A6F-24AF-4747-BFD8-F394AE2972A0}"/>
    <hyperlink ref="J656" r:id="rId385" xr:uid="{CF7F1D78-3238-4862-8BFB-427DFBC8062F}"/>
    <hyperlink ref="J657" r:id="rId386" xr:uid="{656C28E0-9850-45F6-9CE9-C7A1850B8B8C}"/>
    <hyperlink ref="J658" r:id="rId387" xr:uid="{9AA80BC9-6F84-415A-9D3B-5BF2A5C01C14}"/>
    <hyperlink ref="J665" r:id="rId388" xr:uid="{A2A380AC-3A51-4FF8-894D-F0568FE11D74}"/>
    <hyperlink ref="J666" r:id="rId389" xr:uid="{4B91BAC9-4A96-4F02-8FD3-73945C9502A0}"/>
    <hyperlink ref="J668" r:id="rId390" xr:uid="{AD2AA00C-D904-4D5E-9577-CB23444AEF95}"/>
    <hyperlink ref="J670" r:id="rId391" location="8221" xr:uid="{AB743401-2C47-4F95-8A25-20558CE93083}"/>
    <hyperlink ref="J672" r:id="rId392" xr:uid="{20537D48-462D-4B9E-9FEB-295F64BC52B8}"/>
    <hyperlink ref="J681" r:id="rId393" xr:uid="{9453C0DC-351A-4DF3-8349-B66F2A49980B}"/>
    <hyperlink ref="J685" r:id="rId394" xr:uid="{1911D49A-1426-4CF9-B27E-5735B30CB168}"/>
    <hyperlink ref="J690" r:id="rId395" xr:uid="{45B370CB-C821-46D6-95C2-49259086C363}"/>
    <hyperlink ref="J691" r:id="rId396" xr:uid="{4393083A-8E03-431B-A6C8-3D6D3C3BBB2E}"/>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3313A-622E-4B18-BBFD-3C4D0929727A}">
  <dimension ref="A1:Z721"/>
  <sheetViews>
    <sheetView topLeftCell="G1" workbookViewId="0"/>
  </sheetViews>
  <sheetFormatPr baseColWidth="10" defaultColWidth="8.83203125" defaultRowHeight="15" x14ac:dyDescent="0.2"/>
  <sheetData>
    <row r="1" spans="1:26" ht="84" x14ac:dyDescent="0.2">
      <c r="A1" s="1" t="s">
        <v>119</v>
      </c>
      <c r="B1" s="1" t="s">
        <v>120</v>
      </c>
      <c r="C1" s="1" t="s">
        <v>121</v>
      </c>
      <c r="D1" s="1" t="s">
        <v>122</v>
      </c>
      <c r="E1" s="1" t="s">
        <v>123</v>
      </c>
      <c r="F1" s="1" t="s">
        <v>124</v>
      </c>
      <c r="G1" s="1" t="s">
        <v>125</v>
      </c>
      <c r="H1" s="1" t="s">
        <v>127</v>
      </c>
      <c r="I1" s="1" t="s">
        <v>128</v>
      </c>
      <c r="J1" s="1" t="s">
        <v>126</v>
      </c>
      <c r="K1" s="1" t="s">
        <v>3</v>
      </c>
      <c r="L1" s="1" t="s">
        <v>2360</v>
      </c>
      <c r="M1" s="3" t="s">
        <v>2361</v>
      </c>
      <c r="N1" s="305" t="s">
        <v>2362</v>
      </c>
      <c r="O1" s="306"/>
      <c r="P1" s="307"/>
      <c r="Q1" s="3" t="s">
        <v>1576</v>
      </c>
      <c r="R1" s="41">
        <f>COUNTIF(K2:K720,"YES")</f>
        <v>160</v>
      </c>
      <c r="S1" s="3" t="s">
        <v>2367</v>
      </c>
      <c r="T1" s="41">
        <f>AVERAGE(L2:L720)</f>
        <v>2.5308804034582151</v>
      </c>
      <c r="U1" s="3" t="s">
        <v>2368</v>
      </c>
      <c r="V1" s="41">
        <f>MIN(L2:L720)</f>
        <v>0.19</v>
      </c>
      <c r="W1" s="3" t="s">
        <v>2369</v>
      </c>
      <c r="X1" s="41">
        <f>MAX(L2:L720)</f>
        <v>12.73</v>
      </c>
      <c r="Y1" s="3" t="s">
        <v>2370</v>
      </c>
      <c r="Z1" s="41">
        <f>SUM(L2:L720)</f>
        <v>1756.4310000000014</v>
      </c>
    </row>
    <row r="2" spans="1:26" ht="99" x14ac:dyDescent="0.2">
      <c r="A2" s="4" t="s">
        <v>129</v>
      </c>
      <c r="B2" s="5" t="s">
        <v>130</v>
      </c>
      <c r="C2" s="5" t="s">
        <v>131</v>
      </c>
      <c r="D2" s="5">
        <v>1</v>
      </c>
      <c r="E2" s="5" t="s">
        <v>132</v>
      </c>
      <c r="F2" s="5">
        <v>22000</v>
      </c>
      <c r="G2" s="5" t="s">
        <v>133</v>
      </c>
      <c r="H2" s="5" t="s">
        <v>135</v>
      </c>
      <c r="I2" s="5" t="s">
        <v>136</v>
      </c>
      <c r="J2" s="151" t="s">
        <v>134</v>
      </c>
      <c r="K2" s="5" t="s">
        <v>18</v>
      </c>
      <c r="L2" s="5">
        <v>1.08</v>
      </c>
      <c r="O2" s="15"/>
      <c r="P2" s="15"/>
    </row>
    <row r="3" spans="1:26" ht="99" x14ac:dyDescent="0.2">
      <c r="A3" s="6" t="s">
        <v>129</v>
      </c>
      <c r="B3" s="7" t="s">
        <v>130</v>
      </c>
      <c r="C3" s="7" t="s">
        <v>137</v>
      </c>
      <c r="D3" s="7">
        <v>1</v>
      </c>
      <c r="E3" s="7" t="s">
        <v>132</v>
      </c>
      <c r="F3" s="7">
        <v>22000</v>
      </c>
      <c r="G3" s="7" t="s">
        <v>133</v>
      </c>
      <c r="H3" s="7" t="s">
        <v>135</v>
      </c>
      <c r="I3" s="7" t="s">
        <v>136</v>
      </c>
      <c r="J3" s="79" t="s">
        <v>138</v>
      </c>
      <c r="K3" s="7" t="s">
        <v>18</v>
      </c>
      <c r="L3" s="7">
        <v>1.88</v>
      </c>
      <c r="O3" s="15"/>
      <c r="P3" s="15"/>
    </row>
    <row r="4" spans="1:26" ht="99" x14ac:dyDescent="0.2">
      <c r="A4" s="6" t="s">
        <v>129</v>
      </c>
      <c r="B4" s="7" t="s">
        <v>130</v>
      </c>
      <c r="C4" s="7" t="s">
        <v>139</v>
      </c>
      <c r="D4" s="7">
        <v>1</v>
      </c>
      <c r="E4" s="7" t="s">
        <v>132</v>
      </c>
      <c r="F4" s="7">
        <v>22000</v>
      </c>
      <c r="G4" s="7" t="s">
        <v>133</v>
      </c>
      <c r="H4" s="7" t="s">
        <v>135</v>
      </c>
      <c r="I4" s="7" t="s">
        <v>136</v>
      </c>
      <c r="J4" s="79" t="s">
        <v>140</v>
      </c>
      <c r="K4" s="7" t="s">
        <v>18</v>
      </c>
      <c r="L4" s="7">
        <v>1.63</v>
      </c>
    </row>
    <row r="5" spans="1:26" ht="113" x14ac:dyDescent="0.2">
      <c r="A5" s="6" t="s">
        <v>129</v>
      </c>
      <c r="B5" s="7" t="s">
        <v>130</v>
      </c>
      <c r="C5" s="7" t="s">
        <v>141</v>
      </c>
      <c r="D5" s="7">
        <v>1</v>
      </c>
      <c r="E5" s="7" t="s">
        <v>132</v>
      </c>
      <c r="F5" s="7">
        <v>44398</v>
      </c>
      <c r="G5" s="7" t="s">
        <v>133</v>
      </c>
      <c r="H5" s="7" t="s">
        <v>143</v>
      </c>
      <c r="I5" s="7" t="s">
        <v>136</v>
      </c>
      <c r="J5" s="79" t="s">
        <v>142</v>
      </c>
      <c r="K5" s="7" t="s">
        <v>18</v>
      </c>
      <c r="L5" s="7">
        <v>2.93</v>
      </c>
    </row>
    <row r="6" spans="1:26" ht="128" x14ac:dyDescent="0.2">
      <c r="A6" s="6" t="s">
        <v>129</v>
      </c>
      <c r="B6" s="7" t="s">
        <v>130</v>
      </c>
      <c r="C6" s="7" t="s">
        <v>144</v>
      </c>
      <c r="D6" s="7">
        <v>1</v>
      </c>
      <c r="E6" s="7" t="s">
        <v>132</v>
      </c>
      <c r="F6" s="7">
        <v>19102697333</v>
      </c>
      <c r="G6" s="7" t="s">
        <v>133</v>
      </c>
      <c r="H6" s="7" t="s">
        <v>146</v>
      </c>
      <c r="I6" s="7" t="s">
        <v>136</v>
      </c>
      <c r="J6" s="152" t="s">
        <v>145</v>
      </c>
      <c r="K6" s="7" t="s">
        <v>18</v>
      </c>
      <c r="L6" s="7">
        <v>0.53</v>
      </c>
    </row>
    <row r="7" spans="1:26" ht="144" x14ac:dyDescent="0.2">
      <c r="A7" s="6" t="s">
        <v>129</v>
      </c>
      <c r="B7" s="7" t="s">
        <v>130</v>
      </c>
      <c r="C7" s="7" t="s">
        <v>147</v>
      </c>
      <c r="D7" s="7">
        <v>1</v>
      </c>
      <c r="E7" s="7" t="s">
        <v>132</v>
      </c>
      <c r="F7" s="7">
        <v>19102697333</v>
      </c>
      <c r="G7" s="7" t="s">
        <v>133</v>
      </c>
      <c r="H7" s="7" t="s">
        <v>146</v>
      </c>
      <c r="I7" s="7" t="s">
        <v>136</v>
      </c>
      <c r="J7" s="152" t="s">
        <v>148</v>
      </c>
      <c r="K7" s="7" t="s">
        <v>18</v>
      </c>
      <c r="L7" s="7">
        <v>0.51</v>
      </c>
    </row>
    <row r="8" spans="1:26" ht="112" x14ac:dyDescent="0.2">
      <c r="A8" s="6" t="s">
        <v>129</v>
      </c>
      <c r="B8" s="7" t="s">
        <v>130</v>
      </c>
      <c r="C8" s="7" t="s">
        <v>149</v>
      </c>
      <c r="D8" s="7">
        <v>1</v>
      </c>
      <c r="E8" s="7" t="s">
        <v>132</v>
      </c>
      <c r="F8" s="7">
        <v>19102697333</v>
      </c>
      <c r="G8" s="7" t="s">
        <v>133</v>
      </c>
      <c r="H8" s="7" t="s">
        <v>146</v>
      </c>
      <c r="I8" s="7" t="s">
        <v>136</v>
      </c>
      <c r="J8" s="152" t="s">
        <v>150</v>
      </c>
      <c r="K8" s="7" t="s">
        <v>18</v>
      </c>
      <c r="L8" s="7">
        <v>0.44</v>
      </c>
    </row>
    <row r="9" spans="1:26" ht="71" x14ac:dyDescent="0.2">
      <c r="A9" s="6" t="s">
        <v>129</v>
      </c>
      <c r="B9" s="7" t="s">
        <v>130</v>
      </c>
      <c r="C9" s="7" t="s">
        <v>151</v>
      </c>
      <c r="D9" s="7">
        <v>1</v>
      </c>
      <c r="E9" s="7" t="s">
        <v>132</v>
      </c>
      <c r="F9" s="7">
        <v>15156508440</v>
      </c>
      <c r="G9" s="7" t="s">
        <v>133</v>
      </c>
      <c r="H9" s="7" t="s">
        <v>153</v>
      </c>
      <c r="I9" s="7" t="s">
        <v>136</v>
      </c>
      <c r="J9" s="79" t="s">
        <v>152</v>
      </c>
      <c r="K9" s="7" t="s">
        <v>18</v>
      </c>
      <c r="L9" s="7">
        <v>0.41</v>
      </c>
    </row>
    <row r="10" spans="1:26" ht="141" x14ac:dyDescent="0.2">
      <c r="A10" s="6" t="s">
        <v>129</v>
      </c>
      <c r="B10" s="7" t="s">
        <v>130</v>
      </c>
      <c r="C10" s="7" t="s">
        <v>154</v>
      </c>
      <c r="D10" s="7">
        <v>1</v>
      </c>
      <c r="E10" s="7" t="s">
        <v>132</v>
      </c>
      <c r="F10" s="7">
        <v>18645644852</v>
      </c>
      <c r="G10" s="7" t="s">
        <v>133</v>
      </c>
      <c r="H10" s="7" t="s">
        <v>156</v>
      </c>
      <c r="I10" s="7" t="s">
        <v>136</v>
      </c>
      <c r="J10" s="79" t="s">
        <v>155</v>
      </c>
      <c r="K10" s="7" t="s">
        <v>18</v>
      </c>
      <c r="L10" s="7">
        <v>1.68</v>
      </c>
    </row>
    <row r="11" spans="1:26" ht="99" x14ac:dyDescent="0.2">
      <c r="A11" s="6" t="s">
        <v>129</v>
      </c>
      <c r="B11" s="7" t="s">
        <v>130</v>
      </c>
      <c r="C11" s="7" t="s">
        <v>157</v>
      </c>
      <c r="D11" s="7">
        <v>1</v>
      </c>
      <c r="E11" s="7" t="s">
        <v>132</v>
      </c>
      <c r="F11" s="7">
        <v>18337750707</v>
      </c>
      <c r="G11" s="7" t="s">
        <v>133</v>
      </c>
      <c r="H11" s="7" t="s">
        <v>159</v>
      </c>
      <c r="I11" s="7" t="s">
        <v>136</v>
      </c>
      <c r="J11" s="79" t="s">
        <v>158</v>
      </c>
      <c r="K11" s="7" t="s">
        <v>18</v>
      </c>
      <c r="L11" s="7">
        <v>0.9</v>
      </c>
    </row>
    <row r="12" spans="1:26" ht="192" x14ac:dyDescent="0.2">
      <c r="A12" s="6" t="s">
        <v>129</v>
      </c>
      <c r="B12" s="7" t="s">
        <v>130</v>
      </c>
      <c r="C12" s="7" t="s">
        <v>160</v>
      </c>
      <c r="D12" s="7">
        <v>1</v>
      </c>
      <c r="E12" s="7" t="s">
        <v>132</v>
      </c>
      <c r="F12" s="7">
        <v>12094393711</v>
      </c>
      <c r="G12" s="7" t="s">
        <v>133</v>
      </c>
      <c r="H12" s="7" t="s">
        <v>162</v>
      </c>
      <c r="I12" s="7" t="s">
        <v>136</v>
      </c>
      <c r="J12" s="152" t="s">
        <v>161</v>
      </c>
      <c r="K12" s="7" t="s">
        <v>18</v>
      </c>
      <c r="L12" s="7" t="s">
        <v>27</v>
      </c>
    </row>
    <row r="13" spans="1:26" ht="99" x14ac:dyDescent="0.2">
      <c r="A13" s="6" t="s">
        <v>129</v>
      </c>
      <c r="B13" s="7" t="s">
        <v>130</v>
      </c>
      <c r="C13" s="7" t="s">
        <v>163</v>
      </c>
      <c r="D13" s="7">
        <v>1</v>
      </c>
      <c r="E13" s="7" t="s">
        <v>132</v>
      </c>
      <c r="F13" s="7">
        <v>16073919292</v>
      </c>
      <c r="G13" s="7" t="s">
        <v>133</v>
      </c>
      <c r="H13" s="7" t="s">
        <v>165</v>
      </c>
      <c r="I13" s="7" t="s">
        <v>136</v>
      </c>
      <c r="J13" s="79" t="s">
        <v>164</v>
      </c>
      <c r="K13" s="7" t="s">
        <v>18</v>
      </c>
      <c r="L13" s="7">
        <v>1.1100000000000001</v>
      </c>
    </row>
    <row r="14" spans="1:26" ht="365" x14ac:dyDescent="0.2">
      <c r="A14" s="6" t="s">
        <v>129</v>
      </c>
      <c r="B14" s="7" t="s">
        <v>130</v>
      </c>
      <c r="C14" s="7" t="s">
        <v>166</v>
      </c>
      <c r="D14" s="7">
        <v>1</v>
      </c>
      <c r="E14" s="7" t="s">
        <v>132</v>
      </c>
      <c r="F14" s="7">
        <v>47543</v>
      </c>
      <c r="G14" s="7" t="s">
        <v>133</v>
      </c>
      <c r="H14" s="7" t="s">
        <v>168</v>
      </c>
      <c r="I14" s="7" t="s">
        <v>136</v>
      </c>
      <c r="J14" s="152" t="s">
        <v>167</v>
      </c>
      <c r="K14" s="7" t="s">
        <v>18</v>
      </c>
      <c r="L14" s="7">
        <v>1.81</v>
      </c>
    </row>
    <row r="15" spans="1:26" ht="192" x14ac:dyDescent="0.2">
      <c r="A15" s="6" t="s">
        <v>129</v>
      </c>
      <c r="B15" s="7" t="s">
        <v>130</v>
      </c>
      <c r="C15" s="7" t="s">
        <v>169</v>
      </c>
      <c r="D15" s="7">
        <v>1</v>
      </c>
      <c r="E15" s="7" t="s">
        <v>132</v>
      </c>
      <c r="F15" s="7">
        <v>32665</v>
      </c>
      <c r="G15" s="7" t="s">
        <v>133</v>
      </c>
      <c r="H15" s="7" t="s">
        <v>171</v>
      </c>
      <c r="I15" s="7" t="s">
        <v>136</v>
      </c>
      <c r="J15" s="152" t="s">
        <v>170</v>
      </c>
      <c r="K15" s="7" t="s">
        <v>18</v>
      </c>
      <c r="L15" s="7">
        <v>1.39</v>
      </c>
    </row>
    <row r="16" spans="1:26" ht="127" x14ac:dyDescent="0.2">
      <c r="A16" s="6" t="s">
        <v>129</v>
      </c>
      <c r="B16" s="7" t="s">
        <v>130</v>
      </c>
      <c r="C16" s="7" t="s">
        <v>172</v>
      </c>
      <c r="D16" s="7">
        <v>1</v>
      </c>
      <c r="E16" s="7" t="s">
        <v>132</v>
      </c>
      <c r="F16" s="7">
        <v>12094387307</v>
      </c>
      <c r="G16" s="7" t="s">
        <v>133</v>
      </c>
      <c r="H16" s="7" t="s">
        <v>174</v>
      </c>
      <c r="I16" s="7" t="s">
        <v>136</v>
      </c>
      <c r="J16" s="79" t="s">
        <v>173</v>
      </c>
      <c r="K16" s="7" t="s">
        <v>18</v>
      </c>
      <c r="L16" s="7">
        <v>0.9</v>
      </c>
    </row>
    <row r="17" spans="1:12" ht="144" x14ac:dyDescent="0.2">
      <c r="A17" s="6" t="s">
        <v>129</v>
      </c>
      <c r="B17" s="7" t="s">
        <v>130</v>
      </c>
      <c r="C17" s="7" t="s">
        <v>175</v>
      </c>
      <c r="D17" s="7">
        <v>0</v>
      </c>
      <c r="E17" s="7" t="s">
        <v>132</v>
      </c>
      <c r="F17" s="7">
        <v>32665</v>
      </c>
      <c r="G17" s="7" t="s">
        <v>133</v>
      </c>
      <c r="H17" s="7" t="s">
        <v>171</v>
      </c>
      <c r="I17" s="7" t="s">
        <v>136</v>
      </c>
      <c r="J17" s="152" t="s">
        <v>176</v>
      </c>
      <c r="K17" s="7" t="s">
        <v>18</v>
      </c>
      <c r="L17" s="7">
        <v>0.63</v>
      </c>
    </row>
    <row r="18" spans="1:12" ht="160" x14ac:dyDescent="0.2">
      <c r="A18" s="6" t="s">
        <v>129</v>
      </c>
      <c r="B18" s="7" t="s">
        <v>130</v>
      </c>
      <c r="C18" s="7" t="s">
        <v>177</v>
      </c>
      <c r="D18" s="7">
        <v>0</v>
      </c>
      <c r="E18" s="7" t="s">
        <v>132</v>
      </c>
      <c r="F18" s="7">
        <v>32665</v>
      </c>
      <c r="G18" s="7" t="s">
        <v>133</v>
      </c>
      <c r="H18" s="7" t="s">
        <v>171</v>
      </c>
      <c r="I18" s="7" t="s">
        <v>136</v>
      </c>
      <c r="J18" s="152" t="s">
        <v>178</v>
      </c>
      <c r="K18" s="7" t="s">
        <v>18</v>
      </c>
      <c r="L18" s="7">
        <v>0.77</v>
      </c>
    </row>
    <row r="19" spans="1:12" ht="160" x14ac:dyDescent="0.2">
      <c r="A19" s="6" t="s">
        <v>129</v>
      </c>
      <c r="B19" s="7" t="s">
        <v>130</v>
      </c>
      <c r="C19" s="7" t="s">
        <v>179</v>
      </c>
      <c r="D19" s="7">
        <v>0</v>
      </c>
      <c r="E19" s="7" t="s">
        <v>132</v>
      </c>
      <c r="F19" s="7">
        <v>32665</v>
      </c>
      <c r="G19" s="7" t="s">
        <v>133</v>
      </c>
      <c r="H19" s="7" t="s">
        <v>171</v>
      </c>
      <c r="I19" s="7" t="s">
        <v>136</v>
      </c>
      <c r="J19" s="152" t="s">
        <v>180</v>
      </c>
      <c r="K19" s="7" t="s">
        <v>18</v>
      </c>
      <c r="L19" s="7">
        <v>0.51</v>
      </c>
    </row>
    <row r="20" spans="1:12" ht="192" x14ac:dyDescent="0.2">
      <c r="A20" s="6" t="s">
        <v>129</v>
      </c>
      <c r="B20" s="7" t="s">
        <v>130</v>
      </c>
      <c r="C20" s="7" t="s">
        <v>181</v>
      </c>
      <c r="D20" s="7">
        <v>0</v>
      </c>
      <c r="E20" s="7" t="s">
        <v>132</v>
      </c>
      <c r="F20" s="7">
        <v>32665</v>
      </c>
      <c r="G20" s="7" t="s">
        <v>133</v>
      </c>
      <c r="H20" s="7" t="s">
        <v>171</v>
      </c>
      <c r="I20" s="7" t="s">
        <v>136</v>
      </c>
      <c r="J20" s="152" t="s">
        <v>182</v>
      </c>
      <c r="K20" s="7" t="s">
        <v>18</v>
      </c>
      <c r="L20" s="7">
        <v>0.59</v>
      </c>
    </row>
    <row r="21" spans="1:12" ht="240" x14ac:dyDescent="0.2">
      <c r="A21" s="6" t="s">
        <v>129</v>
      </c>
      <c r="B21" s="7" t="s">
        <v>130</v>
      </c>
      <c r="C21" s="7" t="s">
        <v>183</v>
      </c>
      <c r="D21" s="7">
        <v>0</v>
      </c>
      <c r="E21" s="7" t="s">
        <v>132</v>
      </c>
      <c r="F21" s="7">
        <v>32665</v>
      </c>
      <c r="G21" s="7" t="s">
        <v>133</v>
      </c>
      <c r="H21" s="7" t="s">
        <v>171</v>
      </c>
      <c r="I21" s="7" t="s">
        <v>136</v>
      </c>
      <c r="J21" s="152" t="s">
        <v>184</v>
      </c>
      <c r="K21" s="7" t="s">
        <v>18</v>
      </c>
      <c r="L21" s="7">
        <v>0.85</v>
      </c>
    </row>
    <row r="22" spans="1:12" ht="211" x14ac:dyDescent="0.2">
      <c r="A22" s="6" t="s">
        <v>129</v>
      </c>
      <c r="B22" s="7" t="s">
        <v>130</v>
      </c>
      <c r="C22" s="7" t="s">
        <v>185</v>
      </c>
      <c r="D22" s="7">
        <v>0</v>
      </c>
      <c r="E22" s="7" t="s">
        <v>132</v>
      </c>
      <c r="F22" s="7">
        <v>18555233278</v>
      </c>
      <c r="G22" s="7" t="s">
        <v>133</v>
      </c>
      <c r="H22" s="7" t="s">
        <v>187</v>
      </c>
      <c r="I22" s="7" t="s">
        <v>136</v>
      </c>
      <c r="J22" s="79" t="s">
        <v>186</v>
      </c>
      <c r="K22" s="7" t="s">
        <v>18</v>
      </c>
      <c r="L22" s="7">
        <v>1.23</v>
      </c>
    </row>
    <row r="23" spans="1:12" ht="256" x14ac:dyDescent="0.2">
      <c r="A23" s="6" t="s">
        <v>129</v>
      </c>
      <c r="B23" s="7" t="s">
        <v>130</v>
      </c>
      <c r="C23" s="7" t="s">
        <v>188</v>
      </c>
      <c r="D23" s="7">
        <v>0</v>
      </c>
      <c r="E23" s="7" t="s">
        <v>132</v>
      </c>
      <c r="F23" s="7">
        <v>32665</v>
      </c>
      <c r="G23" s="7" t="s">
        <v>133</v>
      </c>
      <c r="H23" s="7" t="s">
        <v>171</v>
      </c>
      <c r="I23" s="7" t="s">
        <v>136</v>
      </c>
      <c r="J23" s="152" t="s">
        <v>189</v>
      </c>
      <c r="K23" s="7" t="s">
        <v>18</v>
      </c>
      <c r="L23" s="7">
        <v>0.86</v>
      </c>
    </row>
    <row r="24" spans="1:12" ht="395" x14ac:dyDescent="0.2">
      <c r="A24" s="6" t="s">
        <v>129</v>
      </c>
      <c r="B24" s="7" t="s">
        <v>130</v>
      </c>
      <c r="C24" s="7" t="s">
        <v>190</v>
      </c>
      <c r="D24" s="7">
        <v>0</v>
      </c>
      <c r="E24" s="7" t="s">
        <v>132</v>
      </c>
      <c r="F24" s="7">
        <v>32665</v>
      </c>
      <c r="G24" s="7" t="s">
        <v>133</v>
      </c>
      <c r="H24" s="7" t="s">
        <v>171</v>
      </c>
      <c r="I24" s="7" t="s">
        <v>136</v>
      </c>
      <c r="J24" s="152" t="s">
        <v>191</v>
      </c>
      <c r="K24" s="7" t="s">
        <v>18</v>
      </c>
      <c r="L24" s="7">
        <v>1.73</v>
      </c>
    </row>
    <row r="25" spans="1:12" ht="99" x14ac:dyDescent="0.2">
      <c r="A25" s="6" t="s">
        <v>129</v>
      </c>
      <c r="B25" s="7" t="s">
        <v>130</v>
      </c>
      <c r="C25" s="7" t="s">
        <v>192</v>
      </c>
      <c r="D25" s="7">
        <v>1</v>
      </c>
      <c r="E25" s="7" t="s">
        <v>132</v>
      </c>
      <c r="F25" s="7">
        <v>22000</v>
      </c>
      <c r="G25" s="7" t="s">
        <v>133</v>
      </c>
      <c r="H25" s="7" t="s">
        <v>135</v>
      </c>
      <c r="I25" s="7" t="s">
        <v>136</v>
      </c>
      <c r="J25" s="79" t="s">
        <v>193</v>
      </c>
      <c r="K25" s="7" t="s">
        <v>18</v>
      </c>
      <c r="L25" s="7">
        <v>0.64</v>
      </c>
    </row>
    <row r="26" spans="1:12" ht="57" x14ac:dyDescent="0.2">
      <c r="A26" s="6" t="s">
        <v>129</v>
      </c>
      <c r="B26" s="7" t="s">
        <v>130</v>
      </c>
      <c r="C26" s="7" t="s">
        <v>194</v>
      </c>
      <c r="D26" s="7">
        <v>1</v>
      </c>
      <c r="E26" s="7" t="s">
        <v>195</v>
      </c>
      <c r="F26" s="7" t="s">
        <v>133</v>
      </c>
      <c r="G26" s="7">
        <v>9198887386</v>
      </c>
      <c r="H26" s="7" t="s">
        <v>197</v>
      </c>
      <c r="I26" s="7" t="s">
        <v>136</v>
      </c>
      <c r="J26" s="79" t="s">
        <v>196</v>
      </c>
      <c r="K26" s="7" t="s">
        <v>18</v>
      </c>
      <c r="L26" s="7">
        <v>0.54</v>
      </c>
    </row>
    <row r="27" spans="1:12" ht="57" x14ac:dyDescent="0.2">
      <c r="A27" s="6" t="s">
        <v>129</v>
      </c>
      <c r="B27" s="7" t="s">
        <v>130</v>
      </c>
      <c r="C27" s="7" t="s">
        <v>198</v>
      </c>
      <c r="D27" s="7">
        <v>1</v>
      </c>
      <c r="E27" s="7" t="s">
        <v>132</v>
      </c>
      <c r="F27" s="7">
        <v>9198887386</v>
      </c>
      <c r="G27" s="7" t="s">
        <v>133</v>
      </c>
      <c r="H27" s="7" t="s">
        <v>197</v>
      </c>
      <c r="I27" s="7" t="s">
        <v>136</v>
      </c>
      <c r="J27" s="79" t="s">
        <v>199</v>
      </c>
      <c r="K27" s="7" t="s">
        <v>18</v>
      </c>
      <c r="L27" s="7">
        <v>1.1100000000000001</v>
      </c>
    </row>
    <row r="28" spans="1:12" x14ac:dyDescent="0.2">
      <c r="A28" s="6" t="s">
        <v>129</v>
      </c>
      <c r="B28" s="7" t="s">
        <v>130</v>
      </c>
      <c r="C28" s="7" t="s">
        <v>200</v>
      </c>
      <c r="D28" s="7">
        <v>1</v>
      </c>
      <c r="E28" s="7" t="s">
        <v>132</v>
      </c>
      <c r="F28" s="7">
        <v>9198887386</v>
      </c>
      <c r="G28" s="7" t="s">
        <v>133</v>
      </c>
      <c r="H28" s="7" t="s">
        <v>197</v>
      </c>
      <c r="I28" s="7" t="s">
        <v>136</v>
      </c>
      <c r="J28" s="79" t="s">
        <v>201</v>
      </c>
      <c r="K28" s="7" t="s">
        <v>18</v>
      </c>
      <c r="L28" s="7">
        <v>0.33</v>
      </c>
    </row>
    <row r="29" spans="1:12" ht="267" x14ac:dyDescent="0.2">
      <c r="A29" s="6" t="s">
        <v>129</v>
      </c>
      <c r="B29" s="7" t="s">
        <v>130</v>
      </c>
      <c r="C29" s="7" t="s">
        <v>202</v>
      </c>
      <c r="D29" s="7">
        <v>1</v>
      </c>
      <c r="E29" s="7" t="s">
        <v>132</v>
      </c>
      <c r="F29" s="7">
        <v>9198887386</v>
      </c>
      <c r="G29" s="7" t="s">
        <v>133</v>
      </c>
      <c r="H29" s="7" t="s">
        <v>197</v>
      </c>
      <c r="I29" s="7" t="s">
        <v>136</v>
      </c>
      <c r="J29" s="153" t="s">
        <v>203</v>
      </c>
      <c r="K29" s="7" t="s">
        <v>18</v>
      </c>
      <c r="L29" s="7">
        <v>4.5</v>
      </c>
    </row>
    <row r="30" spans="1:12" ht="113" x14ac:dyDescent="0.2">
      <c r="A30" s="6" t="s">
        <v>129</v>
      </c>
      <c r="B30" s="7" t="s">
        <v>130</v>
      </c>
      <c r="C30" s="7" t="s">
        <v>204</v>
      </c>
      <c r="D30" s="7">
        <v>1</v>
      </c>
      <c r="E30" s="7" t="s">
        <v>195</v>
      </c>
      <c r="F30" s="7" t="s">
        <v>133</v>
      </c>
      <c r="G30" s="7">
        <v>9198887386</v>
      </c>
      <c r="H30" s="7" t="s">
        <v>197</v>
      </c>
      <c r="I30" s="7" t="s">
        <v>136</v>
      </c>
      <c r="J30" s="153" t="s">
        <v>205</v>
      </c>
      <c r="K30" s="7" t="s">
        <v>18</v>
      </c>
      <c r="L30" s="7">
        <v>1.73</v>
      </c>
    </row>
    <row r="31" spans="1:12" ht="304" x14ac:dyDescent="0.2">
      <c r="A31" s="6" t="s">
        <v>129</v>
      </c>
      <c r="B31" s="7" t="s">
        <v>130</v>
      </c>
      <c r="C31" s="7" t="s">
        <v>206</v>
      </c>
      <c r="D31" s="7">
        <v>1</v>
      </c>
      <c r="E31" s="7" t="s">
        <v>132</v>
      </c>
      <c r="F31" s="7">
        <v>9198887386</v>
      </c>
      <c r="G31" s="7" t="s">
        <v>133</v>
      </c>
      <c r="H31" s="7" t="s">
        <v>197</v>
      </c>
      <c r="I31" s="7" t="s">
        <v>136</v>
      </c>
      <c r="J31" s="152" t="s">
        <v>207</v>
      </c>
      <c r="K31" s="7" t="s">
        <v>18</v>
      </c>
      <c r="L31" s="7">
        <v>1.61</v>
      </c>
    </row>
    <row r="32" spans="1:12" ht="192" x14ac:dyDescent="0.2">
      <c r="A32" s="6" t="s">
        <v>129</v>
      </c>
      <c r="B32" s="7" t="s">
        <v>130</v>
      </c>
      <c r="C32" s="7" t="s">
        <v>208</v>
      </c>
      <c r="D32" s="7">
        <v>1</v>
      </c>
      <c r="E32" s="7" t="s">
        <v>195</v>
      </c>
      <c r="F32" s="7" t="s">
        <v>133</v>
      </c>
      <c r="G32" s="7">
        <v>9198887386</v>
      </c>
      <c r="H32" s="7" t="s">
        <v>197</v>
      </c>
      <c r="I32" s="7" t="s">
        <v>136</v>
      </c>
      <c r="J32" s="152" t="s">
        <v>209</v>
      </c>
      <c r="K32" s="7" t="s">
        <v>18</v>
      </c>
      <c r="L32" s="7">
        <v>1.1299999999999999</v>
      </c>
    </row>
    <row r="33" spans="1:12" ht="267" x14ac:dyDescent="0.2">
      <c r="A33" s="6" t="s">
        <v>129</v>
      </c>
      <c r="B33" s="7" t="s">
        <v>130</v>
      </c>
      <c r="C33" s="7" t="s">
        <v>210</v>
      </c>
      <c r="D33" s="7">
        <v>1</v>
      </c>
      <c r="E33" s="7" t="s">
        <v>132</v>
      </c>
      <c r="F33" s="7">
        <v>9198887386</v>
      </c>
      <c r="G33" s="7" t="s">
        <v>133</v>
      </c>
      <c r="H33" s="7" t="s">
        <v>197</v>
      </c>
      <c r="I33" s="7" t="s">
        <v>136</v>
      </c>
      <c r="J33" s="79" t="s">
        <v>211</v>
      </c>
      <c r="K33" s="7" t="s">
        <v>18</v>
      </c>
      <c r="L33" s="7">
        <v>4.78</v>
      </c>
    </row>
    <row r="34" spans="1:12" ht="169" x14ac:dyDescent="0.2">
      <c r="A34" s="6" t="s">
        <v>129</v>
      </c>
      <c r="B34" s="7" t="s">
        <v>130</v>
      </c>
      <c r="C34" s="7" t="s">
        <v>212</v>
      </c>
      <c r="D34" s="7">
        <v>1</v>
      </c>
      <c r="E34" s="7" t="s">
        <v>195</v>
      </c>
      <c r="F34" s="7" t="s">
        <v>133</v>
      </c>
      <c r="G34" s="7">
        <v>9198887386</v>
      </c>
      <c r="H34" s="7" t="s">
        <v>197</v>
      </c>
      <c r="I34" s="7" t="s">
        <v>136</v>
      </c>
      <c r="J34" s="153" t="s">
        <v>213</v>
      </c>
      <c r="K34" s="7" t="s">
        <v>18</v>
      </c>
      <c r="L34" s="7">
        <v>1.96</v>
      </c>
    </row>
    <row r="35" spans="1:12" ht="176" x14ac:dyDescent="0.2">
      <c r="A35" s="6" t="s">
        <v>129</v>
      </c>
      <c r="B35" s="7" t="s">
        <v>130</v>
      </c>
      <c r="C35" s="7" t="s">
        <v>214</v>
      </c>
      <c r="D35" s="7">
        <v>1</v>
      </c>
      <c r="E35" s="7" t="s">
        <v>132</v>
      </c>
      <c r="F35" s="7">
        <v>9198887386</v>
      </c>
      <c r="G35" s="7" t="s">
        <v>133</v>
      </c>
      <c r="H35" s="7" t="s">
        <v>197</v>
      </c>
      <c r="I35" s="7" t="s">
        <v>136</v>
      </c>
      <c r="J35" s="152" t="s">
        <v>215</v>
      </c>
      <c r="K35" s="7" t="s">
        <v>18</v>
      </c>
      <c r="L35" s="7">
        <v>2.23</v>
      </c>
    </row>
    <row r="36" spans="1:12" ht="253" x14ac:dyDescent="0.2">
      <c r="A36" s="6" t="s">
        <v>129</v>
      </c>
      <c r="B36" s="7" t="s">
        <v>130</v>
      </c>
      <c r="C36" s="7" t="s">
        <v>216</v>
      </c>
      <c r="D36" s="7">
        <v>1</v>
      </c>
      <c r="E36" s="7" t="s">
        <v>195</v>
      </c>
      <c r="F36" s="7" t="s">
        <v>133</v>
      </c>
      <c r="G36" s="7">
        <v>9198887386</v>
      </c>
      <c r="H36" s="7" t="s">
        <v>197</v>
      </c>
      <c r="I36" s="7" t="s">
        <v>136</v>
      </c>
      <c r="J36" s="79" t="s">
        <v>217</v>
      </c>
      <c r="K36" s="7" t="s">
        <v>18</v>
      </c>
      <c r="L36" s="7">
        <v>4.43</v>
      </c>
    </row>
    <row r="37" spans="1:12" ht="127" x14ac:dyDescent="0.2">
      <c r="A37" s="6" t="s">
        <v>129</v>
      </c>
      <c r="B37" s="7" t="s">
        <v>130</v>
      </c>
      <c r="C37" s="7" t="s">
        <v>218</v>
      </c>
      <c r="D37" s="7">
        <v>1</v>
      </c>
      <c r="E37" s="7" t="s">
        <v>132</v>
      </c>
      <c r="F37" s="7">
        <v>9198887386</v>
      </c>
      <c r="G37" s="7" t="s">
        <v>133</v>
      </c>
      <c r="H37" s="7" t="s">
        <v>197</v>
      </c>
      <c r="I37" s="7" t="s">
        <v>136</v>
      </c>
      <c r="J37" s="153" t="s">
        <v>219</v>
      </c>
      <c r="K37" s="7" t="s">
        <v>18</v>
      </c>
      <c r="L37" s="7">
        <v>1.56</v>
      </c>
    </row>
    <row r="38" spans="1:12" ht="155" x14ac:dyDescent="0.2">
      <c r="A38" s="6" t="s">
        <v>129</v>
      </c>
      <c r="B38" s="7" t="s">
        <v>130</v>
      </c>
      <c r="C38" s="7" t="s">
        <v>220</v>
      </c>
      <c r="D38" s="7">
        <v>1</v>
      </c>
      <c r="E38" s="7" t="s">
        <v>195</v>
      </c>
      <c r="F38" s="7" t="s">
        <v>133</v>
      </c>
      <c r="G38" s="7">
        <v>9198887386</v>
      </c>
      <c r="H38" s="7" t="s">
        <v>197</v>
      </c>
      <c r="I38" s="7" t="s">
        <v>136</v>
      </c>
      <c r="J38" s="79" t="s">
        <v>221</v>
      </c>
      <c r="K38" s="7" t="s">
        <v>18</v>
      </c>
      <c r="L38" s="7">
        <v>1.46</v>
      </c>
    </row>
    <row r="39" spans="1:12" ht="304" x14ac:dyDescent="0.2">
      <c r="A39" s="6" t="s">
        <v>129</v>
      </c>
      <c r="B39" s="7" t="s">
        <v>130</v>
      </c>
      <c r="C39" s="7" t="s">
        <v>222</v>
      </c>
      <c r="D39" s="7">
        <v>1</v>
      </c>
      <c r="E39" s="7" t="s">
        <v>132</v>
      </c>
      <c r="F39" s="7">
        <v>9198887386</v>
      </c>
      <c r="G39" s="7" t="s">
        <v>133</v>
      </c>
      <c r="H39" s="7" t="s">
        <v>197</v>
      </c>
      <c r="I39" s="7" t="s">
        <v>136</v>
      </c>
      <c r="J39" s="152" t="s">
        <v>223</v>
      </c>
      <c r="K39" s="7" t="s">
        <v>39</v>
      </c>
      <c r="L39" s="7">
        <v>5.4</v>
      </c>
    </row>
    <row r="40" spans="1:12" ht="192" x14ac:dyDescent="0.2">
      <c r="A40" s="6" t="s">
        <v>129</v>
      </c>
      <c r="B40" s="7" t="s">
        <v>130</v>
      </c>
      <c r="C40" s="7" t="s">
        <v>224</v>
      </c>
      <c r="D40" s="7">
        <v>1</v>
      </c>
      <c r="E40" s="7" t="s">
        <v>195</v>
      </c>
      <c r="F40" s="7" t="s">
        <v>133</v>
      </c>
      <c r="G40" s="7">
        <v>9198887386</v>
      </c>
      <c r="H40" s="7" t="s">
        <v>197</v>
      </c>
      <c r="I40" s="7" t="s">
        <v>136</v>
      </c>
      <c r="J40" s="152" t="s">
        <v>225</v>
      </c>
      <c r="K40" s="7" t="s">
        <v>18</v>
      </c>
      <c r="L40" s="7">
        <v>2.25</v>
      </c>
    </row>
    <row r="41" spans="1:12" ht="281" x14ac:dyDescent="0.2">
      <c r="A41" s="6" t="s">
        <v>129</v>
      </c>
      <c r="B41" s="7" t="s">
        <v>130</v>
      </c>
      <c r="C41" s="7" t="s">
        <v>226</v>
      </c>
      <c r="D41" s="7">
        <v>1</v>
      </c>
      <c r="E41" s="7" t="s">
        <v>132</v>
      </c>
      <c r="F41" s="7">
        <v>9198887386</v>
      </c>
      <c r="G41" s="7" t="s">
        <v>133</v>
      </c>
      <c r="H41" s="7" t="s">
        <v>197</v>
      </c>
      <c r="I41" s="7" t="s">
        <v>136</v>
      </c>
      <c r="J41" s="153" t="s">
        <v>227</v>
      </c>
      <c r="K41" s="7" t="s">
        <v>18</v>
      </c>
      <c r="L41" s="7">
        <v>6.3</v>
      </c>
    </row>
    <row r="42" spans="1:12" ht="239" x14ac:dyDescent="0.2">
      <c r="A42" s="6" t="s">
        <v>129</v>
      </c>
      <c r="B42" s="7" t="s">
        <v>130</v>
      </c>
      <c r="C42" s="7" t="s">
        <v>228</v>
      </c>
      <c r="D42" s="7">
        <v>1</v>
      </c>
      <c r="E42" s="7" t="s">
        <v>195</v>
      </c>
      <c r="F42" s="7" t="s">
        <v>133</v>
      </c>
      <c r="G42" s="7">
        <v>9198887386</v>
      </c>
      <c r="H42" s="7" t="s">
        <v>197</v>
      </c>
      <c r="I42" s="7" t="s">
        <v>136</v>
      </c>
      <c r="J42" s="153" t="s">
        <v>229</v>
      </c>
      <c r="K42" s="7" t="s">
        <v>18</v>
      </c>
      <c r="L42" s="7">
        <v>3.71</v>
      </c>
    </row>
    <row r="43" spans="1:12" ht="99" x14ac:dyDescent="0.2">
      <c r="A43" s="6" t="s">
        <v>129</v>
      </c>
      <c r="B43" s="7" t="s">
        <v>130</v>
      </c>
      <c r="C43" s="7" t="s">
        <v>230</v>
      </c>
      <c r="D43" s="7">
        <v>1</v>
      </c>
      <c r="E43" s="7" t="s">
        <v>132</v>
      </c>
      <c r="F43" s="7">
        <v>9198887386</v>
      </c>
      <c r="G43" s="7" t="s">
        <v>133</v>
      </c>
      <c r="H43" s="7" t="s">
        <v>197</v>
      </c>
      <c r="I43" s="7" t="s">
        <v>136</v>
      </c>
      <c r="J43" s="79" t="s">
        <v>231</v>
      </c>
      <c r="K43" s="7" t="s">
        <v>18</v>
      </c>
      <c r="L43" s="7">
        <v>1.71</v>
      </c>
    </row>
    <row r="44" spans="1:12" ht="113" x14ac:dyDescent="0.2">
      <c r="A44" s="6" t="s">
        <v>129</v>
      </c>
      <c r="B44" s="7" t="s">
        <v>130</v>
      </c>
      <c r="C44" s="7" t="s">
        <v>232</v>
      </c>
      <c r="D44" s="7">
        <v>1</v>
      </c>
      <c r="E44" s="7" t="s">
        <v>195</v>
      </c>
      <c r="F44" s="7" t="s">
        <v>133</v>
      </c>
      <c r="G44" s="7">
        <v>9198887386</v>
      </c>
      <c r="H44" s="7" t="s">
        <v>197</v>
      </c>
      <c r="I44" s="7" t="s">
        <v>136</v>
      </c>
      <c r="J44" s="79" t="s">
        <v>233</v>
      </c>
      <c r="K44" s="7" t="s">
        <v>18</v>
      </c>
      <c r="L44" s="7">
        <v>1.81</v>
      </c>
    </row>
    <row r="45" spans="1:12" ht="99" x14ac:dyDescent="0.2">
      <c r="A45" s="6" t="s">
        <v>129</v>
      </c>
      <c r="B45" s="7" t="s">
        <v>130</v>
      </c>
      <c r="C45" s="7" t="s">
        <v>234</v>
      </c>
      <c r="D45" s="7">
        <v>1</v>
      </c>
      <c r="E45" s="7" t="s">
        <v>132</v>
      </c>
      <c r="F45" s="7">
        <v>9198887386</v>
      </c>
      <c r="G45" s="7" t="s">
        <v>133</v>
      </c>
      <c r="H45" s="7" t="s">
        <v>197</v>
      </c>
      <c r="I45" s="7" t="s">
        <v>136</v>
      </c>
      <c r="J45" s="79" t="s">
        <v>235</v>
      </c>
      <c r="K45" s="7" t="s">
        <v>18</v>
      </c>
      <c r="L45" s="7">
        <v>1.58</v>
      </c>
    </row>
    <row r="46" spans="1:12" ht="256" x14ac:dyDescent="0.2">
      <c r="A46" s="6" t="s">
        <v>129</v>
      </c>
      <c r="B46" s="7" t="s">
        <v>130</v>
      </c>
      <c r="C46" s="7" t="s">
        <v>236</v>
      </c>
      <c r="D46" s="7">
        <v>1</v>
      </c>
      <c r="E46" s="7" t="s">
        <v>195</v>
      </c>
      <c r="F46" s="7" t="s">
        <v>133</v>
      </c>
      <c r="G46" s="7">
        <v>9198887386</v>
      </c>
      <c r="H46" s="7" t="s">
        <v>197</v>
      </c>
      <c r="I46" s="7" t="s">
        <v>136</v>
      </c>
      <c r="J46" s="152" t="s">
        <v>237</v>
      </c>
      <c r="K46" s="7" t="s">
        <v>18</v>
      </c>
      <c r="L46" s="7">
        <v>3.61</v>
      </c>
    </row>
    <row r="47" spans="1:12" ht="183" x14ac:dyDescent="0.2">
      <c r="A47" s="6" t="s">
        <v>129</v>
      </c>
      <c r="B47" s="7" t="s">
        <v>130</v>
      </c>
      <c r="C47" s="7" t="s">
        <v>238</v>
      </c>
      <c r="D47" s="7">
        <v>1</v>
      </c>
      <c r="E47" s="7" t="s">
        <v>132</v>
      </c>
      <c r="F47" s="7">
        <v>9198887386</v>
      </c>
      <c r="G47" s="7" t="s">
        <v>133</v>
      </c>
      <c r="H47" s="7" t="s">
        <v>197</v>
      </c>
      <c r="I47" s="7" t="s">
        <v>136</v>
      </c>
      <c r="J47" s="153" t="s">
        <v>239</v>
      </c>
      <c r="K47" s="7" t="s">
        <v>18</v>
      </c>
      <c r="L47" s="7">
        <v>2.95</v>
      </c>
    </row>
    <row r="48" spans="1:12" ht="192" x14ac:dyDescent="0.2">
      <c r="A48" s="6" t="s">
        <v>129</v>
      </c>
      <c r="B48" s="7" t="s">
        <v>130</v>
      </c>
      <c r="C48" s="7" t="s">
        <v>240</v>
      </c>
      <c r="D48" s="7">
        <v>1</v>
      </c>
      <c r="E48" s="7" t="s">
        <v>195</v>
      </c>
      <c r="F48" s="7" t="s">
        <v>133</v>
      </c>
      <c r="G48" s="7">
        <v>9198887386</v>
      </c>
      <c r="H48" s="7" t="s">
        <v>197</v>
      </c>
      <c r="I48" s="7" t="s">
        <v>136</v>
      </c>
      <c r="J48" s="152" t="s">
        <v>241</v>
      </c>
      <c r="K48" s="7" t="s">
        <v>18</v>
      </c>
      <c r="L48" s="7">
        <v>1.68</v>
      </c>
    </row>
    <row r="49" spans="1:12" ht="281" x14ac:dyDescent="0.2">
      <c r="A49" s="6" t="s">
        <v>129</v>
      </c>
      <c r="B49" s="7" t="s">
        <v>130</v>
      </c>
      <c r="C49" s="7" t="s">
        <v>242</v>
      </c>
      <c r="D49" s="7">
        <v>1</v>
      </c>
      <c r="E49" s="7" t="s">
        <v>132</v>
      </c>
      <c r="F49" s="7">
        <v>9198887386</v>
      </c>
      <c r="G49" s="7" t="s">
        <v>133</v>
      </c>
      <c r="H49" s="7" t="s">
        <v>197</v>
      </c>
      <c r="I49" s="7" t="s">
        <v>136</v>
      </c>
      <c r="J49" s="153" t="s">
        <v>243</v>
      </c>
      <c r="K49" s="7" t="s">
        <v>18</v>
      </c>
      <c r="L49" s="7">
        <v>3.33</v>
      </c>
    </row>
    <row r="50" spans="1:12" ht="197" x14ac:dyDescent="0.2">
      <c r="A50" s="6" t="s">
        <v>129</v>
      </c>
      <c r="B50" s="7" t="s">
        <v>130</v>
      </c>
      <c r="C50" s="7" t="s">
        <v>244</v>
      </c>
      <c r="D50" s="7">
        <v>1</v>
      </c>
      <c r="E50" s="7" t="s">
        <v>195</v>
      </c>
      <c r="F50" s="7" t="s">
        <v>133</v>
      </c>
      <c r="G50" s="7">
        <v>9198887386</v>
      </c>
      <c r="H50" s="7" t="s">
        <v>197</v>
      </c>
      <c r="I50" s="7" t="s">
        <v>136</v>
      </c>
      <c r="J50" s="79" t="s">
        <v>245</v>
      </c>
      <c r="K50" s="7" t="s">
        <v>39</v>
      </c>
      <c r="L50" s="7">
        <v>6.93</v>
      </c>
    </row>
    <row r="51" spans="1:12" ht="256" x14ac:dyDescent="0.2">
      <c r="A51" s="6" t="s">
        <v>129</v>
      </c>
      <c r="B51" s="7" t="s">
        <v>130</v>
      </c>
      <c r="C51" s="7" t="s">
        <v>246</v>
      </c>
      <c r="D51" s="7">
        <v>1</v>
      </c>
      <c r="E51" s="7" t="s">
        <v>132</v>
      </c>
      <c r="F51" s="7">
        <v>9198887386</v>
      </c>
      <c r="G51" s="7" t="s">
        <v>133</v>
      </c>
      <c r="H51" s="7" t="s">
        <v>197</v>
      </c>
      <c r="I51" s="7" t="s">
        <v>136</v>
      </c>
      <c r="J51" s="152" t="s">
        <v>247</v>
      </c>
      <c r="K51" s="7" t="s">
        <v>18</v>
      </c>
      <c r="L51" s="7">
        <v>1.78</v>
      </c>
    </row>
    <row r="52" spans="1:12" ht="239" x14ac:dyDescent="0.2">
      <c r="A52" s="6" t="s">
        <v>129</v>
      </c>
      <c r="B52" s="7" t="s">
        <v>130</v>
      </c>
      <c r="C52" s="7" t="s">
        <v>248</v>
      </c>
      <c r="D52" s="7">
        <v>1</v>
      </c>
      <c r="E52" s="7" t="s">
        <v>195</v>
      </c>
      <c r="F52" s="7" t="s">
        <v>133</v>
      </c>
      <c r="G52" s="7">
        <v>9198887386</v>
      </c>
      <c r="H52" s="7" t="s">
        <v>197</v>
      </c>
      <c r="I52" s="7" t="s">
        <v>136</v>
      </c>
      <c r="J52" s="153" t="s">
        <v>249</v>
      </c>
      <c r="K52" s="7" t="s">
        <v>18</v>
      </c>
      <c r="L52" s="7">
        <v>3.85</v>
      </c>
    </row>
    <row r="53" spans="1:12" ht="211" x14ac:dyDescent="0.2">
      <c r="A53" s="6" t="s">
        <v>129</v>
      </c>
      <c r="B53" s="7" t="s">
        <v>130</v>
      </c>
      <c r="C53" s="7" t="s">
        <v>250</v>
      </c>
      <c r="D53" s="7">
        <v>1</v>
      </c>
      <c r="E53" s="7" t="s">
        <v>132</v>
      </c>
      <c r="F53" s="7">
        <v>9198887386</v>
      </c>
      <c r="G53" s="7" t="s">
        <v>133</v>
      </c>
      <c r="H53" s="7" t="s">
        <v>197</v>
      </c>
      <c r="I53" s="7" t="s">
        <v>136</v>
      </c>
      <c r="J53" s="79" t="s">
        <v>251</v>
      </c>
      <c r="K53" s="7" t="s">
        <v>18</v>
      </c>
      <c r="L53" s="7">
        <v>2.48</v>
      </c>
    </row>
    <row r="54" spans="1:12" ht="57" x14ac:dyDescent="0.2">
      <c r="A54" s="6" t="s">
        <v>129</v>
      </c>
      <c r="B54" s="7" t="s">
        <v>130</v>
      </c>
      <c r="C54" s="7" t="s">
        <v>252</v>
      </c>
      <c r="D54" s="7">
        <v>1</v>
      </c>
      <c r="E54" s="7" t="s">
        <v>195</v>
      </c>
      <c r="F54" s="7" t="s">
        <v>133</v>
      </c>
      <c r="G54" s="7">
        <v>9198887386</v>
      </c>
      <c r="H54" s="7" t="s">
        <v>197</v>
      </c>
      <c r="I54" s="7" t="s">
        <v>136</v>
      </c>
      <c r="J54" s="79" t="s">
        <v>253</v>
      </c>
      <c r="K54" s="7" t="s">
        <v>18</v>
      </c>
      <c r="L54" s="7">
        <v>0.49</v>
      </c>
    </row>
    <row r="55" spans="1:12" ht="239" x14ac:dyDescent="0.2">
      <c r="A55" s="6" t="s">
        <v>129</v>
      </c>
      <c r="B55" s="7" t="s">
        <v>130</v>
      </c>
      <c r="C55" s="7" t="s">
        <v>254</v>
      </c>
      <c r="D55" s="7">
        <v>1</v>
      </c>
      <c r="E55" s="7" t="s">
        <v>132</v>
      </c>
      <c r="F55" s="7">
        <v>9198887386</v>
      </c>
      <c r="G55" s="7" t="s">
        <v>133</v>
      </c>
      <c r="H55" s="7" t="s">
        <v>197</v>
      </c>
      <c r="I55" s="7" t="s">
        <v>136</v>
      </c>
      <c r="J55" s="153" t="s">
        <v>255</v>
      </c>
      <c r="K55" s="7" t="s">
        <v>18</v>
      </c>
      <c r="L55" s="7">
        <v>2.81</v>
      </c>
    </row>
    <row r="56" spans="1:12" ht="113" x14ac:dyDescent="0.2">
      <c r="A56" s="6" t="s">
        <v>129</v>
      </c>
      <c r="B56" s="7" t="s">
        <v>130</v>
      </c>
      <c r="C56" s="7" t="s">
        <v>256</v>
      </c>
      <c r="D56" s="7">
        <v>1</v>
      </c>
      <c r="E56" s="7" t="s">
        <v>195</v>
      </c>
      <c r="F56" s="7" t="s">
        <v>133</v>
      </c>
      <c r="G56" s="7">
        <v>9198887386</v>
      </c>
      <c r="H56" s="7" t="s">
        <v>197</v>
      </c>
      <c r="I56" s="7" t="s">
        <v>136</v>
      </c>
      <c r="J56" s="79" t="s">
        <v>257</v>
      </c>
      <c r="K56" s="7" t="s">
        <v>18</v>
      </c>
      <c r="L56" s="7">
        <v>1.1200000000000001</v>
      </c>
    </row>
    <row r="57" spans="1:12" ht="113" x14ac:dyDescent="0.2">
      <c r="A57" s="6" t="s">
        <v>129</v>
      </c>
      <c r="B57" s="7" t="s">
        <v>130</v>
      </c>
      <c r="C57" s="7" t="s">
        <v>258</v>
      </c>
      <c r="D57" s="7">
        <v>1</v>
      </c>
      <c r="E57" s="7" t="s">
        <v>132</v>
      </c>
      <c r="F57" s="7">
        <v>9198887386</v>
      </c>
      <c r="G57" s="7" t="s">
        <v>133</v>
      </c>
      <c r="H57" s="7" t="s">
        <v>197</v>
      </c>
      <c r="I57" s="7" t="s">
        <v>136</v>
      </c>
      <c r="J57" s="79" t="s">
        <v>259</v>
      </c>
      <c r="K57" s="7" t="s">
        <v>18</v>
      </c>
      <c r="L57" s="7">
        <v>1.55</v>
      </c>
    </row>
    <row r="58" spans="1:12" ht="127" x14ac:dyDescent="0.2">
      <c r="A58" s="6" t="s">
        <v>129</v>
      </c>
      <c r="B58" s="7" t="s">
        <v>130</v>
      </c>
      <c r="C58" s="7" t="s">
        <v>260</v>
      </c>
      <c r="D58" s="7">
        <v>1</v>
      </c>
      <c r="E58" s="7" t="s">
        <v>195</v>
      </c>
      <c r="F58" s="7" t="s">
        <v>133</v>
      </c>
      <c r="G58" s="7">
        <v>9198887386</v>
      </c>
      <c r="H58" s="7" t="s">
        <v>197</v>
      </c>
      <c r="I58" s="7" t="s">
        <v>136</v>
      </c>
      <c r="J58" s="79" t="s">
        <v>261</v>
      </c>
      <c r="K58" s="7" t="s">
        <v>39</v>
      </c>
      <c r="L58" s="7">
        <v>1.53</v>
      </c>
    </row>
    <row r="59" spans="1:12" ht="253" x14ac:dyDescent="0.2">
      <c r="A59" s="6" t="s">
        <v>129</v>
      </c>
      <c r="B59" s="7" t="s">
        <v>130</v>
      </c>
      <c r="C59" s="7" t="s">
        <v>262</v>
      </c>
      <c r="D59" s="7">
        <v>1</v>
      </c>
      <c r="E59" s="7" t="s">
        <v>132</v>
      </c>
      <c r="F59" s="7">
        <v>9198887386</v>
      </c>
      <c r="G59" s="7" t="s">
        <v>133</v>
      </c>
      <c r="H59" s="7" t="s">
        <v>197</v>
      </c>
      <c r="I59" s="7" t="s">
        <v>136</v>
      </c>
      <c r="J59" s="79" t="s">
        <v>263</v>
      </c>
      <c r="K59" s="7" t="s">
        <v>18</v>
      </c>
      <c r="L59" s="7">
        <v>3.18</v>
      </c>
    </row>
    <row r="60" spans="1:12" ht="127" x14ac:dyDescent="0.2">
      <c r="A60" s="6" t="s">
        <v>129</v>
      </c>
      <c r="B60" s="7" t="s">
        <v>130</v>
      </c>
      <c r="C60" s="7" t="s">
        <v>264</v>
      </c>
      <c r="D60" s="7">
        <v>1</v>
      </c>
      <c r="E60" s="7" t="s">
        <v>195</v>
      </c>
      <c r="F60" s="7" t="s">
        <v>133</v>
      </c>
      <c r="G60" s="7">
        <v>9198887386</v>
      </c>
      <c r="H60" s="7" t="s">
        <v>197</v>
      </c>
      <c r="I60" s="7" t="s">
        <v>136</v>
      </c>
      <c r="J60" s="79" t="s">
        <v>265</v>
      </c>
      <c r="K60" s="7" t="s">
        <v>18</v>
      </c>
      <c r="L60" s="7">
        <v>2.8</v>
      </c>
    </row>
    <row r="61" spans="1:12" ht="141" x14ac:dyDescent="0.2">
      <c r="A61" s="6" t="s">
        <v>129</v>
      </c>
      <c r="B61" s="7" t="s">
        <v>130</v>
      </c>
      <c r="C61" s="7" t="s">
        <v>266</v>
      </c>
      <c r="D61" s="7">
        <v>1</v>
      </c>
      <c r="E61" s="7" t="s">
        <v>132</v>
      </c>
      <c r="F61" s="7">
        <v>9198887386</v>
      </c>
      <c r="G61" s="7" t="s">
        <v>133</v>
      </c>
      <c r="H61" s="7" t="s">
        <v>197</v>
      </c>
      <c r="I61" s="7" t="s">
        <v>136</v>
      </c>
      <c r="J61" s="79" t="s">
        <v>267</v>
      </c>
      <c r="K61" s="7" t="s">
        <v>39</v>
      </c>
      <c r="L61" s="7">
        <v>2.46</v>
      </c>
    </row>
    <row r="62" spans="1:12" ht="272" x14ac:dyDescent="0.2">
      <c r="A62" s="6" t="s">
        <v>129</v>
      </c>
      <c r="B62" s="7" t="s">
        <v>130</v>
      </c>
      <c r="C62" s="7" t="s">
        <v>268</v>
      </c>
      <c r="D62" s="7">
        <v>1</v>
      </c>
      <c r="E62" s="7" t="s">
        <v>195</v>
      </c>
      <c r="F62" s="7" t="s">
        <v>133</v>
      </c>
      <c r="G62" s="7">
        <v>9198887386</v>
      </c>
      <c r="H62" s="7" t="s">
        <v>197</v>
      </c>
      <c r="I62" s="7" t="s">
        <v>136</v>
      </c>
      <c r="J62" s="152" t="s">
        <v>269</v>
      </c>
      <c r="K62" s="7" t="s">
        <v>18</v>
      </c>
      <c r="L62" s="7">
        <v>4.5999999999999996</v>
      </c>
    </row>
    <row r="63" spans="1:12" ht="85" x14ac:dyDescent="0.2">
      <c r="A63" s="6" t="s">
        <v>129</v>
      </c>
      <c r="B63" s="7" t="s">
        <v>130</v>
      </c>
      <c r="C63" s="7" t="s">
        <v>270</v>
      </c>
      <c r="D63" s="7">
        <v>1</v>
      </c>
      <c r="E63" s="7" t="s">
        <v>132</v>
      </c>
      <c r="F63" s="7">
        <v>9198887386</v>
      </c>
      <c r="G63" s="7" t="s">
        <v>133</v>
      </c>
      <c r="H63" s="7" t="s">
        <v>197</v>
      </c>
      <c r="I63" s="7" t="s">
        <v>136</v>
      </c>
      <c r="J63" s="79" t="s">
        <v>271</v>
      </c>
      <c r="K63" s="7" t="s">
        <v>39</v>
      </c>
      <c r="L63" s="7">
        <v>1.93</v>
      </c>
    </row>
    <row r="64" spans="1:12" ht="211" x14ac:dyDescent="0.2">
      <c r="A64" s="6" t="s">
        <v>129</v>
      </c>
      <c r="B64" s="7" t="s">
        <v>130</v>
      </c>
      <c r="C64" s="7" t="s">
        <v>272</v>
      </c>
      <c r="D64" s="7">
        <v>1</v>
      </c>
      <c r="E64" s="7" t="s">
        <v>195</v>
      </c>
      <c r="F64" s="7" t="s">
        <v>133</v>
      </c>
      <c r="G64" s="7">
        <v>9198887386</v>
      </c>
      <c r="H64" s="7" t="s">
        <v>197</v>
      </c>
      <c r="I64" s="7" t="s">
        <v>136</v>
      </c>
      <c r="J64" s="79" t="s">
        <v>273</v>
      </c>
      <c r="K64" s="7" t="s">
        <v>18</v>
      </c>
      <c r="L64" s="7">
        <v>2.48</v>
      </c>
    </row>
    <row r="65" spans="1:12" ht="169" x14ac:dyDescent="0.2">
      <c r="A65" s="6" t="s">
        <v>129</v>
      </c>
      <c r="B65" s="7" t="s">
        <v>130</v>
      </c>
      <c r="C65" s="7" t="s">
        <v>274</v>
      </c>
      <c r="D65" s="7">
        <v>1</v>
      </c>
      <c r="E65" s="7" t="s">
        <v>132</v>
      </c>
      <c r="F65" s="7">
        <v>9198887386</v>
      </c>
      <c r="G65" s="7" t="s">
        <v>133</v>
      </c>
      <c r="H65" s="7" t="s">
        <v>197</v>
      </c>
      <c r="I65" s="7" t="s">
        <v>136</v>
      </c>
      <c r="J65" s="79" t="s">
        <v>275</v>
      </c>
      <c r="K65" s="7" t="s">
        <v>39</v>
      </c>
      <c r="L65" s="7">
        <v>2.48</v>
      </c>
    </row>
    <row r="66" spans="1:12" ht="127" x14ac:dyDescent="0.2">
      <c r="A66" s="6" t="s">
        <v>129</v>
      </c>
      <c r="B66" s="7" t="s">
        <v>130</v>
      </c>
      <c r="C66" s="7" t="s">
        <v>276</v>
      </c>
      <c r="D66" s="7">
        <v>1</v>
      </c>
      <c r="E66" s="7" t="s">
        <v>195</v>
      </c>
      <c r="F66" s="7" t="s">
        <v>133</v>
      </c>
      <c r="G66" s="7">
        <v>9198887386</v>
      </c>
      <c r="H66" s="7" t="s">
        <v>197</v>
      </c>
      <c r="I66" s="7" t="s">
        <v>136</v>
      </c>
      <c r="J66" s="153" t="s">
        <v>277</v>
      </c>
      <c r="K66" s="7" t="s">
        <v>18</v>
      </c>
      <c r="L66" s="7">
        <v>2.4</v>
      </c>
    </row>
    <row r="67" spans="1:12" ht="239" x14ac:dyDescent="0.2">
      <c r="A67" s="6" t="s">
        <v>129</v>
      </c>
      <c r="B67" s="7" t="s">
        <v>130</v>
      </c>
      <c r="C67" s="7" t="s">
        <v>278</v>
      </c>
      <c r="D67" s="7">
        <v>1</v>
      </c>
      <c r="E67" s="7" t="s">
        <v>132</v>
      </c>
      <c r="F67" s="7">
        <v>9198887386</v>
      </c>
      <c r="G67" s="7" t="s">
        <v>133</v>
      </c>
      <c r="H67" s="7" t="s">
        <v>197</v>
      </c>
      <c r="I67" s="7" t="s">
        <v>136</v>
      </c>
      <c r="J67" s="79" t="s">
        <v>279</v>
      </c>
      <c r="K67" s="7" t="s">
        <v>18</v>
      </c>
      <c r="L67" s="7">
        <v>3.4</v>
      </c>
    </row>
    <row r="68" spans="1:12" ht="43" x14ac:dyDescent="0.2">
      <c r="A68" s="6" t="s">
        <v>129</v>
      </c>
      <c r="B68" s="7" t="s">
        <v>130</v>
      </c>
      <c r="C68" s="7" t="s">
        <v>280</v>
      </c>
      <c r="D68" s="7">
        <v>1</v>
      </c>
      <c r="E68" s="7" t="s">
        <v>195</v>
      </c>
      <c r="F68" s="7" t="s">
        <v>133</v>
      </c>
      <c r="G68" s="7">
        <v>9198887386</v>
      </c>
      <c r="H68" s="7" t="s">
        <v>197</v>
      </c>
      <c r="I68" s="7" t="s">
        <v>136</v>
      </c>
      <c r="J68" s="79" t="s">
        <v>281</v>
      </c>
      <c r="K68" s="7" t="s">
        <v>39</v>
      </c>
      <c r="L68" s="7">
        <v>0.93</v>
      </c>
    </row>
    <row r="69" spans="1:12" ht="304" x14ac:dyDescent="0.2">
      <c r="A69" s="6" t="s">
        <v>129</v>
      </c>
      <c r="B69" s="7" t="s">
        <v>130</v>
      </c>
      <c r="C69" s="7" t="s">
        <v>282</v>
      </c>
      <c r="D69" s="7">
        <v>1</v>
      </c>
      <c r="E69" s="7" t="s">
        <v>132</v>
      </c>
      <c r="F69" s="7">
        <v>9198887386</v>
      </c>
      <c r="G69" s="7" t="s">
        <v>133</v>
      </c>
      <c r="H69" s="7" t="s">
        <v>197</v>
      </c>
      <c r="I69" s="7" t="s">
        <v>136</v>
      </c>
      <c r="J69" s="152" t="s">
        <v>283</v>
      </c>
      <c r="K69" s="7" t="s">
        <v>18</v>
      </c>
      <c r="L69" s="7">
        <v>4.7300000000000004</v>
      </c>
    </row>
    <row r="70" spans="1:12" ht="281" x14ac:dyDescent="0.2">
      <c r="A70" s="6" t="s">
        <v>129</v>
      </c>
      <c r="B70" s="7" t="s">
        <v>130</v>
      </c>
      <c r="C70" s="7" t="s">
        <v>284</v>
      </c>
      <c r="D70" s="7">
        <v>1</v>
      </c>
      <c r="E70" s="7" t="s">
        <v>195</v>
      </c>
      <c r="F70" s="7" t="s">
        <v>133</v>
      </c>
      <c r="G70" s="7">
        <v>9198887386</v>
      </c>
      <c r="H70" s="7" t="s">
        <v>197</v>
      </c>
      <c r="I70" s="7" t="s">
        <v>136</v>
      </c>
      <c r="J70" s="79" t="s">
        <v>285</v>
      </c>
      <c r="K70" s="7" t="s">
        <v>39</v>
      </c>
      <c r="L70" s="7">
        <v>4.95</v>
      </c>
    </row>
    <row r="71" spans="1:12" ht="99" x14ac:dyDescent="0.2">
      <c r="A71" s="6" t="s">
        <v>129</v>
      </c>
      <c r="B71" s="7" t="s">
        <v>130</v>
      </c>
      <c r="C71" s="7" t="s">
        <v>286</v>
      </c>
      <c r="D71" s="7">
        <v>1</v>
      </c>
      <c r="E71" s="7" t="s">
        <v>132</v>
      </c>
      <c r="F71" s="7">
        <v>9198887386</v>
      </c>
      <c r="G71" s="7" t="s">
        <v>133</v>
      </c>
      <c r="H71" s="7" t="s">
        <v>197</v>
      </c>
      <c r="I71" s="7" t="s">
        <v>136</v>
      </c>
      <c r="J71" s="79" t="s">
        <v>287</v>
      </c>
      <c r="K71" s="7" t="s">
        <v>39</v>
      </c>
      <c r="L71" s="7">
        <v>1.9</v>
      </c>
    </row>
    <row r="72" spans="1:12" ht="240" x14ac:dyDescent="0.2">
      <c r="A72" s="6" t="s">
        <v>129</v>
      </c>
      <c r="B72" s="7" t="s">
        <v>130</v>
      </c>
      <c r="C72" s="7" t="s">
        <v>288</v>
      </c>
      <c r="D72" s="7">
        <v>1</v>
      </c>
      <c r="E72" s="7" t="s">
        <v>195</v>
      </c>
      <c r="F72" s="7" t="s">
        <v>133</v>
      </c>
      <c r="G72" s="7">
        <v>9198887386</v>
      </c>
      <c r="H72" s="7" t="s">
        <v>197</v>
      </c>
      <c r="I72" s="7" t="s">
        <v>136</v>
      </c>
      <c r="J72" s="152" t="s">
        <v>289</v>
      </c>
      <c r="K72" s="7" t="s">
        <v>18</v>
      </c>
      <c r="L72" s="7">
        <v>2.4329999999999998</v>
      </c>
    </row>
    <row r="73" spans="1:12" ht="160" x14ac:dyDescent="0.2">
      <c r="A73" s="6" t="s">
        <v>129</v>
      </c>
      <c r="B73" s="7" t="s">
        <v>130</v>
      </c>
      <c r="C73" s="7" t="s">
        <v>290</v>
      </c>
      <c r="D73" s="7">
        <v>1</v>
      </c>
      <c r="E73" s="7" t="s">
        <v>132</v>
      </c>
      <c r="F73" s="7">
        <v>9198887386</v>
      </c>
      <c r="G73" s="7" t="s">
        <v>133</v>
      </c>
      <c r="H73" s="7" t="s">
        <v>197</v>
      </c>
      <c r="I73" s="7" t="s">
        <v>136</v>
      </c>
      <c r="J73" s="152" t="s">
        <v>291</v>
      </c>
      <c r="K73" s="7" t="s">
        <v>18</v>
      </c>
      <c r="L73" s="7">
        <v>2.21</v>
      </c>
    </row>
    <row r="74" spans="1:12" ht="128" x14ac:dyDescent="0.2">
      <c r="A74" s="6" t="s">
        <v>129</v>
      </c>
      <c r="B74" s="7" t="s">
        <v>130</v>
      </c>
      <c r="C74" s="7" t="s">
        <v>292</v>
      </c>
      <c r="D74" s="7">
        <v>1</v>
      </c>
      <c r="E74" s="7" t="s">
        <v>195</v>
      </c>
      <c r="F74" s="7" t="s">
        <v>133</v>
      </c>
      <c r="G74" s="7">
        <v>9198887386</v>
      </c>
      <c r="H74" s="7" t="s">
        <v>197</v>
      </c>
      <c r="I74" s="7" t="s">
        <v>136</v>
      </c>
      <c r="J74" s="152" t="s">
        <v>293</v>
      </c>
      <c r="K74" s="7" t="s">
        <v>18</v>
      </c>
      <c r="L74" s="7">
        <v>1.51</v>
      </c>
    </row>
    <row r="75" spans="1:12" ht="211" x14ac:dyDescent="0.2">
      <c r="A75" s="6" t="s">
        <v>129</v>
      </c>
      <c r="B75" s="7" t="s">
        <v>130</v>
      </c>
      <c r="C75" s="7" t="s">
        <v>294</v>
      </c>
      <c r="D75" s="7">
        <v>1</v>
      </c>
      <c r="E75" s="7" t="s">
        <v>132</v>
      </c>
      <c r="F75" s="7">
        <v>9198887386</v>
      </c>
      <c r="G75" s="7" t="s">
        <v>133</v>
      </c>
      <c r="H75" s="7" t="s">
        <v>197</v>
      </c>
      <c r="I75" s="7" t="s">
        <v>136</v>
      </c>
      <c r="J75" s="79" t="s">
        <v>295</v>
      </c>
      <c r="K75" s="7" t="s">
        <v>18</v>
      </c>
      <c r="L75" s="7">
        <v>3.45</v>
      </c>
    </row>
    <row r="76" spans="1:12" ht="365" x14ac:dyDescent="0.2">
      <c r="A76" s="6" t="s">
        <v>129</v>
      </c>
      <c r="B76" s="7" t="s">
        <v>130</v>
      </c>
      <c r="C76" s="7" t="s">
        <v>296</v>
      </c>
      <c r="D76" s="7">
        <v>1</v>
      </c>
      <c r="E76" s="7" t="s">
        <v>195</v>
      </c>
      <c r="F76" s="7" t="s">
        <v>133</v>
      </c>
      <c r="G76" s="7">
        <v>9198887386</v>
      </c>
      <c r="H76" s="7" t="s">
        <v>197</v>
      </c>
      <c r="I76" s="7" t="s">
        <v>136</v>
      </c>
      <c r="J76" s="152" t="s">
        <v>297</v>
      </c>
      <c r="K76" s="7" t="s">
        <v>18</v>
      </c>
      <c r="L76" s="7">
        <v>5.16</v>
      </c>
    </row>
    <row r="77" spans="1:12" ht="155" x14ac:dyDescent="0.2">
      <c r="A77" s="6" t="s">
        <v>129</v>
      </c>
      <c r="B77" s="7" t="s">
        <v>130</v>
      </c>
      <c r="C77" s="7" t="s">
        <v>298</v>
      </c>
      <c r="D77" s="7">
        <v>1</v>
      </c>
      <c r="E77" s="7" t="s">
        <v>132</v>
      </c>
      <c r="F77" s="7">
        <v>9198887386</v>
      </c>
      <c r="G77" s="7" t="s">
        <v>133</v>
      </c>
      <c r="H77" s="7" t="s">
        <v>197</v>
      </c>
      <c r="I77" s="7" t="s">
        <v>136</v>
      </c>
      <c r="J77" s="79" t="s">
        <v>299</v>
      </c>
      <c r="K77" s="7" t="s">
        <v>18</v>
      </c>
      <c r="L77" s="7">
        <v>1.6</v>
      </c>
    </row>
    <row r="78" spans="1:12" ht="169" x14ac:dyDescent="0.2">
      <c r="A78" s="6" t="s">
        <v>129</v>
      </c>
      <c r="B78" s="7" t="s">
        <v>130</v>
      </c>
      <c r="C78" s="7" t="s">
        <v>300</v>
      </c>
      <c r="D78" s="7">
        <v>1</v>
      </c>
      <c r="E78" s="7" t="s">
        <v>195</v>
      </c>
      <c r="F78" s="7" t="s">
        <v>133</v>
      </c>
      <c r="G78" s="7">
        <v>9198887386</v>
      </c>
      <c r="H78" s="7" t="s">
        <v>197</v>
      </c>
      <c r="I78" s="7" t="s">
        <v>136</v>
      </c>
      <c r="J78" s="79" t="s">
        <v>301</v>
      </c>
      <c r="K78" s="7" t="s">
        <v>18</v>
      </c>
      <c r="L78" s="7">
        <v>4.8499999999999996</v>
      </c>
    </row>
    <row r="79" spans="1:12" ht="43" x14ac:dyDescent="0.2">
      <c r="A79" s="6" t="s">
        <v>129</v>
      </c>
      <c r="B79" s="7" t="s">
        <v>130</v>
      </c>
      <c r="C79" s="7" t="s">
        <v>302</v>
      </c>
      <c r="D79" s="7">
        <v>1</v>
      </c>
      <c r="E79" s="7" t="s">
        <v>132</v>
      </c>
      <c r="F79" s="7">
        <v>9198887386</v>
      </c>
      <c r="G79" s="7" t="s">
        <v>133</v>
      </c>
      <c r="H79" s="7" t="s">
        <v>197</v>
      </c>
      <c r="I79" s="7" t="s">
        <v>136</v>
      </c>
      <c r="J79" s="79" t="s">
        <v>303</v>
      </c>
      <c r="K79" s="7" t="s">
        <v>18</v>
      </c>
      <c r="L79" s="7">
        <v>0.4</v>
      </c>
    </row>
    <row r="80" spans="1:12" ht="225" x14ac:dyDescent="0.2">
      <c r="A80" s="6" t="s">
        <v>129</v>
      </c>
      <c r="B80" s="7" t="s">
        <v>130</v>
      </c>
      <c r="C80" s="7" t="s">
        <v>304</v>
      </c>
      <c r="D80" s="7">
        <v>1</v>
      </c>
      <c r="E80" s="7" t="s">
        <v>195</v>
      </c>
      <c r="F80" s="7" t="s">
        <v>133</v>
      </c>
      <c r="G80" s="7">
        <v>9198887386</v>
      </c>
      <c r="H80" s="7" t="s">
        <v>197</v>
      </c>
      <c r="I80" s="7" t="s">
        <v>136</v>
      </c>
      <c r="J80" s="79" t="s">
        <v>305</v>
      </c>
      <c r="K80" s="7" t="s">
        <v>39</v>
      </c>
      <c r="L80" s="7">
        <v>4.43</v>
      </c>
    </row>
    <row r="81" spans="1:12" ht="211" x14ac:dyDescent="0.2">
      <c r="A81" s="6" t="s">
        <v>129</v>
      </c>
      <c r="B81" s="7" t="s">
        <v>130</v>
      </c>
      <c r="C81" s="7" t="s">
        <v>306</v>
      </c>
      <c r="D81" s="7">
        <v>1</v>
      </c>
      <c r="E81" s="7" t="s">
        <v>132</v>
      </c>
      <c r="F81" s="7">
        <v>9198887386</v>
      </c>
      <c r="G81" s="7" t="s">
        <v>133</v>
      </c>
      <c r="H81" s="7" t="s">
        <v>197</v>
      </c>
      <c r="I81" s="7" t="s">
        <v>136</v>
      </c>
      <c r="J81" s="79" t="s">
        <v>307</v>
      </c>
      <c r="K81" s="7" t="s">
        <v>39</v>
      </c>
      <c r="L81" s="7">
        <v>4.53</v>
      </c>
    </row>
    <row r="82" spans="1:12" ht="183" x14ac:dyDescent="0.2">
      <c r="A82" s="6" t="s">
        <v>129</v>
      </c>
      <c r="B82" s="7" t="s">
        <v>130</v>
      </c>
      <c r="C82" s="7" t="s">
        <v>308</v>
      </c>
      <c r="D82" s="7">
        <v>1</v>
      </c>
      <c r="E82" s="7" t="s">
        <v>195</v>
      </c>
      <c r="F82" s="7" t="s">
        <v>133</v>
      </c>
      <c r="G82" s="7">
        <v>9198887386</v>
      </c>
      <c r="H82" s="7" t="s">
        <v>197</v>
      </c>
      <c r="I82" s="7" t="s">
        <v>136</v>
      </c>
      <c r="J82" s="79" t="s">
        <v>309</v>
      </c>
      <c r="K82" s="7" t="s">
        <v>18</v>
      </c>
      <c r="L82" s="7">
        <v>3.55</v>
      </c>
    </row>
    <row r="83" spans="1:12" ht="127" x14ac:dyDescent="0.2">
      <c r="A83" s="6" t="s">
        <v>129</v>
      </c>
      <c r="B83" s="7" t="s">
        <v>130</v>
      </c>
      <c r="C83" s="7" t="s">
        <v>310</v>
      </c>
      <c r="D83" s="7">
        <v>1</v>
      </c>
      <c r="E83" s="7" t="s">
        <v>132</v>
      </c>
      <c r="F83" s="7">
        <v>9198887386</v>
      </c>
      <c r="G83" s="7" t="s">
        <v>133</v>
      </c>
      <c r="H83" s="7" t="s">
        <v>197</v>
      </c>
      <c r="I83" s="7" t="s">
        <v>136</v>
      </c>
      <c r="J83" s="79" t="s">
        <v>311</v>
      </c>
      <c r="K83" s="7" t="s">
        <v>18</v>
      </c>
      <c r="L83" s="7">
        <v>3.5</v>
      </c>
    </row>
    <row r="84" spans="1:12" ht="240" x14ac:dyDescent="0.2">
      <c r="A84" s="6" t="s">
        <v>129</v>
      </c>
      <c r="B84" s="7" t="s">
        <v>130</v>
      </c>
      <c r="C84" s="7" t="s">
        <v>312</v>
      </c>
      <c r="D84" s="7">
        <v>1</v>
      </c>
      <c r="E84" s="7" t="s">
        <v>195</v>
      </c>
      <c r="F84" s="7" t="s">
        <v>133</v>
      </c>
      <c r="G84" s="7">
        <v>9198887386</v>
      </c>
      <c r="H84" s="7" t="s">
        <v>197</v>
      </c>
      <c r="I84" s="7" t="s">
        <v>136</v>
      </c>
      <c r="J84" s="152" t="s">
        <v>313</v>
      </c>
      <c r="K84" s="7" t="s">
        <v>18</v>
      </c>
      <c r="L84" s="7">
        <v>1.36</v>
      </c>
    </row>
    <row r="85" spans="1:12" ht="240" x14ac:dyDescent="0.2">
      <c r="A85" s="6" t="s">
        <v>129</v>
      </c>
      <c r="B85" s="7" t="s">
        <v>130</v>
      </c>
      <c r="C85" s="7" t="s">
        <v>314</v>
      </c>
      <c r="D85" s="7">
        <v>1</v>
      </c>
      <c r="E85" s="7" t="s">
        <v>132</v>
      </c>
      <c r="F85" s="7">
        <v>9198887386</v>
      </c>
      <c r="G85" s="7" t="s">
        <v>133</v>
      </c>
      <c r="H85" s="7" t="s">
        <v>197</v>
      </c>
      <c r="I85" s="7" t="s">
        <v>136</v>
      </c>
      <c r="J85" s="154" t="s">
        <v>315</v>
      </c>
      <c r="K85" s="7" t="s">
        <v>39</v>
      </c>
      <c r="L85" s="7">
        <v>3.85</v>
      </c>
    </row>
    <row r="86" spans="1:12" ht="127" x14ac:dyDescent="0.2">
      <c r="A86" s="6" t="s">
        <v>129</v>
      </c>
      <c r="B86" s="7" t="s">
        <v>130</v>
      </c>
      <c r="C86" s="7" t="s">
        <v>316</v>
      </c>
      <c r="D86" s="7">
        <v>1</v>
      </c>
      <c r="E86" s="7" t="s">
        <v>195</v>
      </c>
      <c r="F86" s="7" t="s">
        <v>133</v>
      </c>
      <c r="G86" s="7">
        <v>9198887386</v>
      </c>
      <c r="H86" s="7" t="s">
        <v>197</v>
      </c>
      <c r="I86" s="7" t="s">
        <v>136</v>
      </c>
      <c r="J86" s="79" t="s">
        <v>317</v>
      </c>
      <c r="K86" s="7" t="s">
        <v>18</v>
      </c>
      <c r="L86" s="7">
        <v>1.81</v>
      </c>
    </row>
    <row r="87" spans="1:12" ht="256" x14ac:dyDescent="0.2">
      <c r="A87" s="6" t="s">
        <v>129</v>
      </c>
      <c r="B87" s="7" t="s">
        <v>130</v>
      </c>
      <c r="C87" s="7" t="s">
        <v>318</v>
      </c>
      <c r="D87" s="7">
        <v>1</v>
      </c>
      <c r="E87" s="7" t="s">
        <v>132</v>
      </c>
      <c r="F87" s="7">
        <v>9198887386</v>
      </c>
      <c r="G87" s="7" t="s">
        <v>133</v>
      </c>
      <c r="H87" s="7" t="s">
        <v>197</v>
      </c>
      <c r="I87" s="7" t="s">
        <v>136</v>
      </c>
      <c r="J87" s="152" t="s">
        <v>319</v>
      </c>
      <c r="K87" s="7" t="s">
        <v>39</v>
      </c>
      <c r="L87" s="7">
        <v>4.01</v>
      </c>
    </row>
    <row r="88" spans="1:12" ht="272" x14ac:dyDescent="0.2">
      <c r="A88" s="6" t="s">
        <v>129</v>
      </c>
      <c r="B88" s="7" t="s">
        <v>130</v>
      </c>
      <c r="C88" s="7" t="s">
        <v>320</v>
      </c>
      <c r="D88" s="7">
        <v>1</v>
      </c>
      <c r="E88" s="7" t="s">
        <v>195</v>
      </c>
      <c r="F88" s="7" t="s">
        <v>133</v>
      </c>
      <c r="G88" s="7">
        <v>9198887386</v>
      </c>
      <c r="H88" s="7" t="s">
        <v>197</v>
      </c>
      <c r="I88" s="7" t="s">
        <v>136</v>
      </c>
      <c r="J88" s="152" t="s">
        <v>321</v>
      </c>
      <c r="K88" s="7" t="s">
        <v>18</v>
      </c>
      <c r="L88" s="7">
        <v>1.91</v>
      </c>
    </row>
    <row r="89" spans="1:12" ht="155" x14ac:dyDescent="0.2">
      <c r="A89" s="6" t="s">
        <v>129</v>
      </c>
      <c r="B89" s="7" t="s">
        <v>130</v>
      </c>
      <c r="C89" s="7" t="s">
        <v>322</v>
      </c>
      <c r="D89" s="7">
        <v>1</v>
      </c>
      <c r="E89" s="7" t="s">
        <v>132</v>
      </c>
      <c r="F89" s="7">
        <v>9198887386</v>
      </c>
      <c r="G89" s="7" t="s">
        <v>133</v>
      </c>
      <c r="H89" s="7" t="s">
        <v>197</v>
      </c>
      <c r="I89" s="7" t="s">
        <v>136</v>
      </c>
      <c r="J89" s="79" t="s">
        <v>323</v>
      </c>
      <c r="K89" s="7" t="s">
        <v>18</v>
      </c>
      <c r="L89" s="7">
        <v>1.85</v>
      </c>
    </row>
    <row r="90" spans="1:12" ht="155" x14ac:dyDescent="0.2">
      <c r="A90" s="6" t="s">
        <v>129</v>
      </c>
      <c r="B90" s="7" t="s">
        <v>130</v>
      </c>
      <c r="C90" s="7" t="s">
        <v>324</v>
      </c>
      <c r="D90" s="7">
        <v>1</v>
      </c>
      <c r="E90" s="7" t="s">
        <v>195</v>
      </c>
      <c r="F90" s="7" t="s">
        <v>133</v>
      </c>
      <c r="G90" s="7">
        <v>9198887386</v>
      </c>
      <c r="H90" s="7" t="s">
        <v>197</v>
      </c>
      <c r="I90" s="7" t="s">
        <v>136</v>
      </c>
      <c r="J90" s="153" t="s">
        <v>325</v>
      </c>
      <c r="K90" s="7" t="s">
        <v>18</v>
      </c>
      <c r="L90" s="7">
        <v>3.45</v>
      </c>
    </row>
    <row r="91" spans="1:12" ht="320" x14ac:dyDescent="0.2">
      <c r="A91" s="6" t="s">
        <v>129</v>
      </c>
      <c r="B91" s="7" t="s">
        <v>130</v>
      </c>
      <c r="C91" s="7" t="s">
        <v>326</v>
      </c>
      <c r="D91" s="7">
        <v>1</v>
      </c>
      <c r="E91" s="7" t="s">
        <v>132</v>
      </c>
      <c r="F91" s="7">
        <v>9198887386</v>
      </c>
      <c r="G91" s="7" t="s">
        <v>133</v>
      </c>
      <c r="H91" s="7" t="s">
        <v>197</v>
      </c>
      <c r="I91" s="7" t="s">
        <v>136</v>
      </c>
      <c r="J91" s="152" t="s">
        <v>327</v>
      </c>
      <c r="K91" s="7" t="s">
        <v>18</v>
      </c>
      <c r="L91" s="7">
        <v>4.3</v>
      </c>
    </row>
    <row r="92" spans="1:12" ht="256" x14ac:dyDescent="0.2">
      <c r="A92" s="6" t="s">
        <v>129</v>
      </c>
      <c r="B92" s="7" t="s">
        <v>130</v>
      </c>
      <c r="C92" s="7" t="s">
        <v>328</v>
      </c>
      <c r="D92" s="7">
        <v>1</v>
      </c>
      <c r="E92" s="7" t="s">
        <v>195</v>
      </c>
      <c r="F92" s="7" t="s">
        <v>133</v>
      </c>
      <c r="G92" s="7">
        <v>9198887386</v>
      </c>
      <c r="H92" s="7" t="s">
        <v>197</v>
      </c>
      <c r="I92" s="7" t="s">
        <v>136</v>
      </c>
      <c r="J92" s="152" t="s">
        <v>329</v>
      </c>
      <c r="K92" s="7" t="s">
        <v>18</v>
      </c>
      <c r="L92" s="7">
        <v>1.68</v>
      </c>
    </row>
    <row r="93" spans="1:12" ht="239" x14ac:dyDescent="0.2">
      <c r="A93" s="6" t="s">
        <v>129</v>
      </c>
      <c r="B93" s="7" t="s">
        <v>130</v>
      </c>
      <c r="C93" s="7" t="s">
        <v>330</v>
      </c>
      <c r="D93" s="7">
        <v>1</v>
      </c>
      <c r="E93" s="7" t="s">
        <v>132</v>
      </c>
      <c r="F93" s="7">
        <v>9198887386</v>
      </c>
      <c r="G93" s="7" t="s">
        <v>133</v>
      </c>
      <c r="H93" s="7" t="s">
        <v>197</v>
      </c>
      <c r="I93" s="7" t="s">
        <v>136</v>
      </c>
      <c r="J93" s="153" t="s">
        <v>331</v>
      </c>
      <c r="K93" s="7" t="s">
        <v>39</v>
      </c>
      <c r="L93" s="7">
        <v>4.66</v>
      </c>
    </row>
    <row r="94" spans="1:12" ht="288" x14ac:dyDescent="0.2">
      <c r="A94" s="6" t="s">
        <v>129</v>
      </c>
      <c r="B94" s="7" t="s">
        <v>130</v>
      </c>
      <c r="C94" s="7" t="s">
        <v>332</v>
      </c>
      <c r="D94" s="7">
        <v>1</v>
      </c>
      <c r="E94" s="7" t="s">
        <v>195</v>
      </c>
      <c r="F94" s="7" t="s">
        <v>133</v>
      </c>
      <c r="G94" s="7">
        <v>9198887386</v>
      </c>
      <c r="H94" s="7" t="s">
        <v>197</v>
      </c>
      <c r="I94" s="7" t="s">
        <v>136</v>
      </c>
      <c r="J94" s="152" t="s">
        <v>333</v>
      </c>
      <c r="K94" s="7" t="s">
        <v>18</v>
      </c>
      <c r="L94" s="7">
        <v>3.51</v>
      </c>
    </row>
    <row r="95" spans="1:12" ht="208" x14ac:dyDescent="0.2">
      <c r="A95" s="6" t="s">
        <v>129</v>
      </c>
      <c r="B95" s="7" t="s">
        <v>130</v>
      </c>
      <c r="C95" s="7" t="s">
        <v>334</v>
      </c>
      <c r="D95" s="7">
        <v>1</v>
      </c>
      <c r="E95" s="7" t="s">
        <v>132</v>
      </c>
      <c r="F95" s="7">
        <v>9198887386</v>
      </c>
      <c r="G95" s="7" t="s">
        <v>133</v>
      </c>
      <c r="H95" s="7" t="s">
        <v>197</v>
      </c>
      <c r="I95" s="7" t="s">
        <v>136</v>
      </c>
      <c r="J95" s="152" t="s">
        <v>335</v>
      </c>
      <c r="K95" s="7" t="s">
        <v>18</v>
      </c>
      <c r="L95" s="7">
        <v>1.3</v>
      </c>
    </row>
    <row r="96" spans="1:12" ht="380" x14ac:dyDescent="0.2">
      <c r="A96" s="6" t="s">
        <v>129</v>
      </c>
      <c r="B96" s="7" t="s">
        <v>130</v>
      </c>
      <c r="C96" s="7" t="s">
        <v>336</v>
      </c>
      <c r="D96" s="7">
        <v>1</v>
      </c>
      <c r="E96" s="7" t="s">
        <v>195</v>
      </c>
      <c r="F96" s="7" t="s">
        <v>133</v>
      </c>
      <c r="G96" s="7">
        <v>9198887386</v>
      </c>
      <c r="H96" s="7" t="s">
        <v>197</v>
      </c>
      <c r="I96" s="7" t="s">
        <v>136</v>
      </c>
      <c r="J96" s="152" t="s">
        <v>337</v>
      </c>
      <c r="K96" s="7" t="s">
        <v>18</v>
      </c>
      <c r="L96" s="7">
        <v>2.98</v>
      </c>
    </row>
    <row r="97" spans="1:12" ht="197" x14ac:dyDescent="0.2">
      <c r="A97" s="6" t="s">
        <v>129</v>
      </c>
      <c r="B97" s="7" t="s">
        <v>130</v>
      </c>
      <c r="C97" s="7" t="s">
        <v>338</v>
      </c>
      <c r="D97" s="7">
        <v>1</v>
      </c>
      <c r="E97" s="7" t="s">
        <v>132</v>
      </c>
      <c r="F97" s="7">
        <v>9198887386</v>
      </c>
      <c r="G97" s="7" t="s">
        <v>133</v>
      </c>
      <c r="H97" s="7" t="s">
        <v>197</v>
      </c>
      <c r="I97" s="7" t="s">
        <v>136</v>
      </c>
      <c r="J97" s="79" t="s">
        <v>339</v>
      </c>
      <c r="K97" s="7" t="s">
        <v>18</v>
      </c>
      <c r="L97" s="7">
        <v>3.56</v>
      </c>
    </row>
    <row r="98" spans="1:12" ht="183" x14ac:dyDescent="0.2">
      <c r="A98" s="6" t="s">
        <v>129</v>
      </c>
      <c r="B98" s="7" t="s">
        <v>130</v>
      </c>
      <c r="C98" s="7" t="s">
        <v>340</v>
      </c>
      <c r="D98" s="7">
        <v>1</v>
      </c>
      <c r="E98" s="7" t="s">
        <v>195</v>
      </c>
      <c r="F98" s="7" t="s">
        <v>133</v>
      </c>
      <c r="G98" s="7">
        <v>9198887386</v>
      </c>
      <c r="H98" s="7" t="s">
        <v>197</v>
      </c>
      <c r="I98" s="7" t="s">
        <v>136</v>
      </c>
      <c r="J98" s="153" t="s">
        <v>341</v>
      </c>
      <c r="K98" s="7" t="s">
        <v>18</v>
      </c>
      <c r="L98" s="7">
        <v>2.4</v>
      </c>
    </row>
    <row r="99" spans="1:12" ht="225" x14ac:dyDescent="0.2">
      <c r="A99" s="6" t="s">
        <v>129</v>
      </c>
      <c r="B99" s="7" t="s">
        <v>130</v>
      </c>
      <c r="C99" s="7" t="s">
        <v>342</v>
      </c>
      <c r="D99" s="7">
        <v>1</v>
      </c>
      <c r="E99" s="7" t="s">
        <v>132</v>
      </c>
      <c r="F99" s="7">
        <v>9198887386</v>
      </c>
      <c r="G99" s="7" t="s">
        <v>133</v>
      </c>
      <c r="H99" s="7" t="s">
        <v>197</v>
      </c>
      <c r="I99" s="7" t="s">
        <v>136</v>
      </c>
      <c r="J99" s="153" t="s">
        <v>343</v>
      </c>
      <c r="K99" s="7" t="s">
        <v>18</v>
      </c>
      <c r="L99" s="7">
        <v>5.4</v>
      </c>
    </row>
    <row r="100" spans="1:12" ht="267" x14ac:dyDescent="0.2">
      <c r="A100" s="6" t="s">
        <v>129</v>
      </c>
      <c r="B100" s="7" t="s">
        <v>130</v>
      </c>
      <c r="C100" s="7" t="s">
        <v>344</v>
      </c>
      <c r="D100" s="7">
        <v>1</v>
      </c>
      <c r="E100" s="7" t="s">
        <v>195</v>
      </c>
      <c r="F100" s="7" t="s">
        <v>133</v>
      </c>
      <c r="G100" s="7">
        <v>9198887386</v>
      </c>
      <c r="H100" s="7" t="s">
        <v>197</v>
      </c>
      <c r="I100" s="7" t="s">
        <v>136</v>
      </c>
      <c r="J100" s="153" t="s">
        <v>345</v>
      </c>
      <c r="K100" s="7" t="s">
        <v>39</v>
      </c>
      <c r="L100" s="7">
        <v>6.18</v>
      </c>
    </row>
    <row r="101" spans="1:12" ht="253" x14ac:dyDescent="0.2">
      <c r="A101" s="6" t="s">
        <v>129</v>
      </c>
      <c r="B101" s="7" t="s">
        <v>130</v>
      </c>
      <c r="C101" s="7" t="s">
        <v>346</v>
      </c>
      <c r="D101" s="7">
        <v>1</v>
      </c>
      <c r="E101" s="7" t="s">
        <v>132</v>
      </c>
      <c r="F101" s="7">
        <v>9198887386</v>
      </c>
      <c r="G101" s="7" t="s">
        <v>133</v>
      </c>
      <c r="H101" s="7" t="s">
        <v>197</v>
      </c>
      <c r="I101" s="7" t="s">
        <v>136</v>
      </c>
      <c r="J101" s="153" t="s">
        <v>347</v>
      </c>
      <c r="K101" s="7" t="s">
        <v>18</v>
      </c>
      <c r="L101" s="7">
        <v>3.81</v>
      </c>
    </row>
    <row r="102" spans="1:12" ht="113" x14ac:dyDescent="0.2">
      <c r="A102" s="6" t="s">
        <v>129</v>
      </c>
      <c r="B102" s="7" t="s">
        <v>130</v>
      </c>
      <c r="C102" s="7" t="s">
        <v>348</v>
      </c>
      <c r="D102" s="7">
        <v>1</v>
      </c>
      <c r="E102" s="7" t="s">
        <v>195</v>
      </c>
      <c r="F102" s="7" t="s">
        <v>133</v>
      </c>
      <c r="G102" s="7">
        <v>9198887386</v>
      </c>
      <c r="H102" s="7" t="s">
        <v>197</v>
      </c>
      <c r="I102" s="7" t="s">
        <v>136</v>
      </c>
      <c r="J102" s="153" t="s">
        <v>349</v>
      </c>
      <c r="K102" s="7" t="s">
        <v>39</v>
      </c>
      <c r="L102" s="7">
        <v>1.03</v>
      </c>
    </row>
    <row r="103" spans="1:12" ht="144" x14ac:dyDescent="0.2">
      <c r="A103" s="6" t="s">
        <v>129</v>
      </c>
      <c r="B103" s="7" t="s">
        <v>130</v>
      </c>
      <c r="C103" s="7" t="s">
        <v>350</v>
      </c>
      <c r="D103" s="7">
        <v>1</v>
      </c>
      <c r="E103" s="7" t="s">
        <v>132</v>
      </c>
      <c r="F103" s="7">
        <v>9198887386</v>
      </c>
      <c r="G103" s="7" t="s">
        <v>133</v>
      </c>
      <c r="H103" s="7" t="s">
        <v>197</v>
      </c>
      <c r="I103" s="7" t="s">
        <v>136</v>
      </c>
      <c r="J103" s="152" t="s">
        <v>351</v>
      </c>
      <c r="K103" s="7" t="s">
        <v>18</v>
      </c>
      <c r="L103" s="7">
        <v>1.01</v>
      </c>
    </row>
    <row r="104" spans="1:12" ht="253" x14ac:dyDescent="0.2">
      <c r="A104" s="6" t="s">
        <v>129</v>
      </c>
      <c r="B104" s="7" t="s">
        <v>130</v>
      </c>
      <c r="C104" s="7" t="s">
        <v>352</v>
      </c>
      <c r="D104" s="7">
        <v>1</v>
      </c>
      <c r="E104" s="7" t="s">
        <v>195</v>
      </c>
      <c r="F104" s="7" t="s">
        <v>133</v>
      </c>
      <c r="G104" s="7">
        <v>9198887386</v>
      </c>
      <c r="H104" s="7" t="s">
        <v>197</v>
      </c>
      <c r="I104" s="7" t="s">
        <v>136</v>
      </c>
      <c r="J104" s="153" t="s">
        <v>353</v>
      </c>
      <c r="K104" s="7" t="s">
        <v>18</v>
      </c>
      <c r="L104" s="7">
        <v>5.85</v>
      </c>
    </row>
    <row r="105" spans="1:12" ht="197" x14ac:dyDescent="0.2">
      <c r="A105" s="6" t="s">
        <v>129</v>
      </c>
      <c r="B105" s="7" t="s">
        <v>130</v>
      </c>
      <c r="C105" s="7" t="s">
        <v>354</v>
      </c>
      <c r="D105" s="7">
        <v>1</v>
      </c>
      <c r="E105" s="7" t="s">
        <v>132</v>
      </c>
      <c r="F105" s="7">
        <v>9198887386</v>
      </c>
      <c r="G105" s="7" t="s">
        <v>133</v>
      </c>
      <c r="H105" s="7" t="s">
        <v>197</v>
      </c>
      <c r="I105" s="7" t="s">
        <v>136</v>
      </c>
      <c r="J105" s="79" t="s">
        <v>355</v>
      </c>
      <c r="K105" s="7" t="s">
        <v>18</v>
      </c>
      <c r="L105" s="7">
        <v>4.3499999999999996</v>
      </c>
    </row>
    <row r="106" spans="1:12" ht="304" x14ac:dyDescent="0.2">
      <c r="A106" s="6" t="s">
        <v>129</v>
      </c>
      <c r="B106" s="7" t="s">
        <v>130</v>
      </c>
      <c r="C106" s="7" t="s">
        <v>356</v>
      </c>
      <c r="D106" s="7">
        <v>1</v>
      </c>
      <c r="E106" s="7" t="s">
        <v>195</v>
      </c>
      <c r="F106" s="7" t="s">
        <v>133</v>
      </c>
      <c r="G106" s="7">
        <v>9198887386</v>
      </c>
      <c r="H106" s="7" t="s">
        <v>197</v>
      </c>
      <c r="I106" s="7" t="s">
        <v>136</v>
      </c>
      <c r="J106" s="152" t="s">
        <v>357</v>
      </c>
      <c r="K106" s="7" t="s">
        <v>18</v>
      </c>
      <c r="L106" s="7">
        <v>3.76</v>
      </c>
    </row>
    <row r="107" spans="1:12" ht="141" x14ac:dyDescent="0.2">
      <c r="A107" s="6" t="s">
        <v>129</v>
      </c>
      <c r="B107" s="7" t="s">
        <v>130</v>
      </c>
      <c r="C107" s="7" t="s">
        <v>358</v>
      </c>
      <c r="D107" s="7">
        <v>1</v>
      </c>
      <c r="E107" s="7" t="s">
        <v>132</v>
      </c>
      <c r="F107" s="7">
        <v>9198887386</v>
      </c>
      <c r="G107" s="7" t="s">
        <v>133</v>
      </c>
      <c r="H107" s="7" t="s">
        <v>197</v>
      </c>
      <c r="I107" s="7" t="s">
        <v>136</v>
      </c>
      <c r="J107" s="79" t="s">
        <v>359</v>
      </c>
      <c r="K107" s="7" t="s">
        <v>18</v>
      </c>
      <c r="L107" s="7">
        <v>2.35</v>
      </c>
    </row>
    <row r="108" spans="1:12" ht="155" x14ac:dyDescent="0.2">
      <c r="A108" s="6" t="s">
        <v>129</v>
      </c>
      <c r="B108" s="7" t="s">
        <v>130</v>
      </c>
      <c r="C108" s="7" t="s">
        <v>360</v>
      </c>
      <c r="D108" s="7">
        <v>1</v>
      </c>
      <c r="E108" s="7" t="s">
        <v>195</v>
      </c>
      <c r="F108" s="7" t="s">
        <v>133</v>
      </c>
      <c r="G108" s="7">
        <v>9198887386</v>
      </c>
      <c r="H108" s="7" t="s">
        <v>197</v>
      </c>
      <c r="I108" s="7" t="s">
        <v>136</v>
      </c>
      <c r="J108" s="79" t="s">
        <v>361</v>
      </c>
      <c r="K108" s="7" t="s">
        <v>18</v>
      </c>
      <c r="L108" s="7">
        <v>2.36</v>
      </c>
    </row>
    <row r="109" spans="1:12" ht="239" x14ac:dyDescent="0.2">
      <c r="A109" s="6" t="s">
        <v>129</v>
      </c>
      <c r="B109" s="7" t="s">
        <v>130</v>
      </c>
      <c r="C109" s="7" t="s">
        <v>362</v>
      </c>
      <c r="D109" s="7">
        <v>1</v>
      </c>
      <c r="E109" s="7" t="s">
        <v>132</v>
      </c>
      <c r="F109" s="7">
        <v>9198887386</v>
      </c>
      <c r="G109" s="7" t="s">
        <v>133</v>
      </c>
      <c r="H109" s="7" t="s">
        <v>197</v>
      </c>
      <c r="I109" s="7" t="s">
        <v>136</v>
      </c>
      <c r="J109" s="79" t="s">
        <v>363</v>
      </c>
      <c r="K109" s="7" t="s">
        <v>18</v>
      </c>
      <c r="L109" s="7">
        <v>4.41</v>
      </c>
    </row>
    <row r="110" spans="1:12" ht="57" x14ac:dyDescent="0.2">
      <c r="A110" s="6" t="s">
        <v>129</v>
      </c>
      <c r="B110" s="7" t="s">
        <v>130</v>
      </c>
      <c r="C110" s="7" t="s">
        <v>364</v>
      </c>
      <c r="D110" s="7">
        <v>1</v>
      </c>
      <c r="E110" s="7" t="s">
        <v>195</v>
      </c>
      <c r="F110" s="7" t="s">
        <v>133</v>
      </c>
      <c r="G110" s="7">
        <v>9198887386</v>
      </c>
      <c r="H110" s="7" t="s">
        <v>197</v>
      </c>
      <c r="I110" s="7" t="s">
        <v>136</v>
      </c>
      <c r="J110" s="79" t="s">
        <v>365</v>
      </c>
      <c r="K110" s="7" t="s">
        <v>39</v>
      </c>
      <c r="L110" s="7">
        <v>1.01</v>
      </c>
    </row>
    <row r="111" spans="1:12" ht="288" x14ac:dyDescent="0.2">
      <c r="A111" s="6" t="s">
        <v>129</v>
      </c>
      <c r="B111" s="7" t="s">
        <v>130</v>
      </c>
      <c r="C111" s="7" t="s">
        <v>366</v>
      </c>
      <c r="D111" s="7">
        <v>1</v>
      </c>
      <c r="E111" s="7" t="s">
        <v>132</v>
      </c>
      <c r="F111" s="7">
        <v>9198887386</v>
      </c>
      <c r="G111" s="7" t="s">
        <v>133</v>
      </c>
      <c r="H111" s="7" t="s">
        <v>197</v>
      </c>
      <c r="I111" s="7" t="s">
        <v>136</v>
      </c>
      <c r="J111" s="152" t="s">
        <v>367</v>
      </c>
      <c r="K111" s="7" t="s">
        <v>39</v>
      </c>
      <c r="L111" s="7">
        <v>3.48</v>
      </c>
    </row>
    <row r="112" spans="1:12" ht="155" x14ac:dyDescent="0.2">
      <c r="A112" s="6" t="s">
        <v>129</v>
      </c>
      <c r="B112" s="7" t="s">
        <v>130</v>
      </c>
      <c r="C112" s="7" t="s">
        <v>368</v>
      </c>
      <c r="D112" s="7">
        <v>1</v>
      </c>
      <c r="E112" s="7" t="s">
        <v>195</v>
      </c>
      <c r="F112" s="7" t="s">
        <v>133</v>
      </c>
      <c r="G112" s="7">
        <v>9198887386</v>
      </c>
      <c r="H112" s="7" t="s">
        <v>197</v>
      </c>
      <c r="I112" s="7" t="s">
        <v>136</v>
      </c>
      <c r="J112" s="153" t="s">
        <v>369</v>
      </c>
      <c r="K112" s="7" t="s">
        <v>18</v>
      </c>
      <c r="L112" s="7">
        <v>3.2</v>
      </c>
    </row>
    <row r="113" spans="1:12" ht="169" x14ac:dyDescent="0.2">
      <c r="A113" s="6" t="s">
        <v>129</v>
      </c>
      <c r="B113" s="7" t="s">
        <v>130</v>
      </c>
      <c r="C113" s="7" t="s">
        <v>370</v>
      </c>
      <c r="D113" s="7">
        <v>1</v>
      </c>
      <c r="E113" s="7" t="s">
        <v>132</v>
      </c>
      <c r="F113" s="7">
        <v>9198887386</v>
      </c>
      <c r="G113" s="7" t="s">
        <v>133</v>
      </c>
      <c r="H113" s="7" t="s">
        <v>197</v>
      </c>
      <c r="I113" s="7" t="s">
        <v>136</v>
      </c>
      <c r="J113" s="153" t="s">
        <v>371</v>
      </c>
      <c r="K113" s="7" t="s">
        <v>18</v>
      </c>
      <c r="L113" s="7">
        <v>0.98</v>
      </c>
    </row>
    <row r="114" spans="1:12" ht="176" x14ac:dyDescent="0.2">
      <c r="A114" s="6" t="s">
        <v>129</v>
      </c>
      <c r="B114" s="7" t="s">
        <v>130</v>
      </c>
      <c r="C114" s="7" t="s">
        <v>372</v>
      </c>
      <c r="D114" s="7">
        <v>1</v>
      </c>
      <c r="E114" s="7" t="s">
        <v>195</v>
      </c>
      <c r="F114" s="7" t="s">
        <v>133</v>
      </c>
      <c r="G114" s="7">
        <v>9198887386</v>
      </c>
      <c r="H114" s="7" t="s">
        <v>197</v>
      </c>
      <c r="I114" s="7" t="s">
        <v>136</v>
      </c>
      <c r="J114" s="152" t="s">
        <v>373</v>
      </c>
      <c r="K114" s="7" t="s">
        <v>39</v>
      </c>
      <c r="L114" s="7">
        <v>1.96</v>
      </c>
    </row>
    <row r="115" spans="1:12" ht="127" x14ac:dyDescent="0.2">
      <c r="A115" s="6" t="s">
        <v>129</v>
      </c>
      <c r="B115" s="7" t="s">
        <v>130</v>
      </c>
      <c r="C115" s="7" t="s">
        <v>374</v>
      </c>
      <c r="D115" s="7">
        <v>1</v>
      </c>
      <c r="E115" s="7" t="s">
        <v>132</v>
      </c>
      <c r="F115" s="7">
        <v>9198887386</v>
      </c>
      <c r="G115" s="7" t="s">
        <v>133</v>
      </c>
      <c r="H115" s="7" t="s">
        <v>197</v>
      </c>
      <c r="I115" s="7" t="s">
        <v>136</v>
      </c>
      <c r="J115" s="79" t="s">
        <v>375</v>
      </c>
      <c r="K115" s="7" t="s">
        <v>39</v>
      </c>
      <c r="L115" s="7">
        <v>1.38</v>
      </c>
    </row>
    <row r="116" spans="1:12" ht="80" x14ac:dyDescent="0.2">
      <c r="A116" s="6" t="s">
        <v>129</v>
      </c>
      <c r="B116" s="7" t="s">
        <v>130</v>
      </c>
      <c r="C116" s="7" t="s">
        <v>376</v>
      </c>
      <c r="D116" s="7">
        <v>1</v>
      </c>
      <c r="E116" s="7" t="s">
        <v>195</v>
      </c>
      <c r="F116" s="7" t="s">
        <v>133</v>
      </c>
      <c r="G116" s="7">
        <v>9198887386</v>
      </c>
      <c r="H116" s="7" t="s">
        <v>197</v>
      </c>
      <c r="I116" s="7" t="s">
        <v>136</v>
      </c>
      <c r="J116" s="152" t="s">
        <v>377</v>
      </c>
      <c r="K116" s="7" t="s">
        <v>18</v>
      </c>
      <c r="L116" s="7">
        <v>0.51</v>
      </c>
    </row>
    <row r="117" spans="1:12" ht="127" x14ac:dyDescent="0.2">
      <c r="A117" s="6" t="s">
        <v>129</v>
      </c>
      <c r="B117" s="7" t="s">
        <v>130</v>
      </c>
      <c r="C117" s="7" t="s">
        <v>378</v>
      </c>
      <c r="D117" s="7">
        <v>1</v>
      </c>
      <c r="E117" s="7" t="s">
        <v>132</v>
      </c>
      <c r="F117" s="7">
        <v>9198887386</v>
      </c>
      <c r="G117" s="7" t="s">
        <v>133</v>
      </c>
      <c r="H117" s="7" t="s">
        <v>197</v>
      </c>
      <c r="I117" s="7" t="s">
        <v>136</v>
      </c>
      <c r="J117" s="153" t="s">
        <v>379</v>
      </c>
      <c r="K117" s="7" t="s">
        <v>39</v>
      </c>
      <c r="L117" s="7">
        <v>1.78</v>
      </c>
    </row>
    <row r="118" spans="1:12" ht="211" x14ac:dyDescent="0.2">
      <c r="A118" s="6" t="s">
        <v>129</v>
      </c>
      <c r="B118" s="7" t="s">
        <v>130</v>
      </c>
      <c r="C118" s="7" t="s">
        <v>380</v>
      </c>
      <c r="D118" s="7">
        <v>1</v>
      </c>
      <c r="E118" s="7" t="s">
        <v>195</v>
      </c>
      <c r="F118" s="7" t="s">
        <v>133</v>
      </c>
      <c r="G118" s="7">
        <v>9198887386</v>
      </c>
      <c r="H118" s="7" t="s">
        <v>197</v>
      </c>
      <c r="I118" s="7" t="s">
        <v>136</v>
      </c>
      <c r="J118" s="153" t="s">
        <v>381</v>
      </c>
      <c r="K118" s="7" t="s">
        <v>39</v>
      </c>
      <c r="L118" s="7">
        <v>2.96</v>
      </c>
    </row>
    <row r="119" spans="1:12" ht="256" x14ac:dyDescent="0.2">
      <c r="A119" s="6" t="s">
        <v>129</v>
      </c>
      <c r="B119" s="7" t="s">
        <v>130</v>
      </c>
      <c r="C119" s="7" t="s">
        <v>382</v>
      </c>
      <c r="D119" s="7">
        <v>1</v>
      </c>
      <c r="E119" s="7" t="s">
        <v>132</v>
      </c>
      <c r="F119" s="7">
        <v>9198887386</v>
      </c>
      <c r="G119" s="7" t="s">
        <v>133</v>
      </c>
      <c r="H119" s="7" t="s">
        <v>197</v>
      </c>
      <c r="I119" s="7" t="s">
        <v>136</v>
      </c>
      <c r="J119" s="152" t="s">
        <v>383</v>
      </c>
      <c r="K119" s="7" t="s">
        <v>18</v>
      </c>
      <c r="L119" s="7">
        <v>2.66</v>
      </c>
    </row>
    <row r="120" spans="1:12" ht="113" x14ac:dyDescent="0.2">
      <c r="A120" s="6" t="s">
        <v>129</v>
      </c>
      <c r="B120" s="7" t="s">
        <v>130</v>
      </c>
      <c r="C120" s="7" t="s">
        <v>384</v>
      </c>
      <c r="D120" s="7">
        <v>1</v>
      </c>
      <c r="E120" s="7" t="s">
        <v>195</v>
      </c>
      <c r="F120" s="7" t="s">
        <v>133</v>
      </c>
      <c r="G120" s="7">
        <v>9198887386</v>
      </c>
      <c r="H120" s="7" t="s">
        <v>197</v>
      </c>
      <c r="I120" s="7" t="s">
        <v>136</v>
      </c>
      <c r="J120" s="79" t="s">
        <v>385</v>
      </c>
      <c r="K120" s="7" t="s">
        <v>39</v>
      </c>
      <c r="L120" s="7">
        <v>2</v>
      </c>
    </row>
    <row r="121" spans="1:12" ht="183" x14ac:dyDescent="0.2">
      <c r="A121" s="6" t="s">
        <v>129</v>
      </c>
      <c r="B121" s="7" t="s">
        <v>130</v>
      </c>
      <c r="C121" s="7" t="s">
        <v>386</v>
      </c>
      <c r="D121" s="7">
        <v>1</v>
      </c>
      <c r="E121" s="7" t="s">
        <v>132</v>
      </c>
      <c r="F121" s="7">
        <v>9198887386</v>
      </c>
      <c r="G121" s="7" t="s">
        <v>133</v>
      </c>
      <c r="H121" s="7" t="s">
        <v>197</v>
      </c>
      <c r="I121" s="7" t="s">
        <v>136</v>
      </c>
      <c r="J121" s="79" t="s">
        <v>387</v>
      </c>
      <c r="K121" s="7" t="s">
        <v>18</v>
      </c>
      <c r="L121" s="7">
        <v>3.7</v>
      </c>
    </row>
    <row r="122" spans="1:12" ht="144" x14ac:dyDescent="0.2">
      <c r="A122" s="6" t="s">
        <v>129</v>
      </c>
      <c r="B122" s="7" t="s">
        <v>130</v>
      </c>
      <c r="C122" s="7" t="s">
        <v>388</v>
      </c>
      <c r="D122" s="7">
        <v>1</v>
      </c>
      <c r="E122" s="7" t="s">
        <v>195</v>
      </c>
      <c r="F122" s="7" t="s">
        <v>133</v>
      </c>
      <c r="G122" s="7">
        <v>9198887386</v>
      </c>
      <c r="H122" s="7" t="s">
        <v>197</v>
      </c>
      <c r="I122" s="7" t="s">
        <v>136</v>
      </c>
      <c r="J122" s="152" t="s">
        <v>389</v>
      </c>
      <c r="K122" s="7" t="s">
        <v>18</v>
      </c>
      <c r="L122" s="7">
        <v>1.85</v>
      </c>
    </row>
    <row r="123" spans="1:12" ht="211" x14ac:dyDescent="0.2">
      <c r="A123" s="6" t="s">
        <v>129</v>
      </c>
      <c r="B123" s="7" t="s">
        <v>130</v>
      </c>
      <c r="C123" s="7" t="s">
        <v>390</v>
      </c>
      <c r="D123" s="7">
        <v>1</v>
      </c>
      <c r="E123" s="7" t="s">
        <v>132</v>
      </c>
      <c r="F123" s="7">
        <v>9198887386</v>
      </c>
      <c r="G123" s="7" t="s">
        <v>133</v>
      </c>
      <c r="H123" s="7" t="s">
        <v>197</v>
      </c>
      <c r="I123" s="7" t="s">
        <v>136</v>
      </c>
      <c r="J123" s="153" t="s">
        <v>391</v>
      </c>
      <c r="K123" s="7" t="s">
        <v>18</v>
      </c>
      <c r="L123" s="7">
        <v>5.0599999999999996</v>
      </c>
    </row>
    <row r="124" spans="1:12" ht="225" x14ac:dyDescent="0.2">
      <c r="A124" s="6" t="s">
        <v>129</v>
      </c>
      <c r="B124" s="7" t="s">
        <v>130</v>
      </c>
      <c r="C124" s="7" t="s">
        <v>392</v>
      </c>
      <c r="D124" s="7">
        <v>1</v>
      </c>
      <c r="E124" s="7" t="s">
        <v>195</v>
      </c>
      <c r="F124" s="7" t="s">
        <v>133</v>
      </c>
      <c r="G124" s="7">
        <v>9198887386</v>
      </c>
      <c r="H124" s="7" t="s">
        <v>197</v>
      </c>
      <c r="I124" s="7" t="s">
        <v>136</v>
      </c>
      <c r="J124" s="153" t="s">
        <v>393</v>
      </c>
      <c r="K124" s="7" t="s">
        <v>18</v>
      </c>
      <c r="L124" s="7">
        <v>4.03</v>
      </c>
    </row>
    <row r="125" spans="1:12" ht="225" x14ac:dyDescent="0.2">
      <c r="A125" s="6" t="s">
        <v>129</v>
      </c>
      <c r="B125" s="7" t="s">
        <v>130</v>
      </c>
      <c r="C125" s="7" t="s">
        <v>394</v>
      </c>
      <c r="D125" s="7">
        <v>1</v>
      </c>
      <c r="E125" s="7" t="s">
        <v>132</v>
      </c>
      <c r="F125" s="7">
        <v>9198887386</v>
      </c>
      <c r="G125" s="7" t="s">
        <v>133</v>
      </c>
      <c r="H125" s="7" t="s">
        <v>197</v>
      </c>
      <c r="I125" s="7" t="s">
        <v>136</v>
      </c>
      <c r="J125" s="79" t="s">
        <v>395</v>
      </c>
      <c r="K125" s="7" t="s">
        <v>18</v>
      </c>
      <c r="L125" s="7">
        <v>4.68</v>
      </c>
    </row>
    <row r="126" spans="1:12" ht="155" x14ac:dyDescent="0.2">
      <c r="A126" s="6" t="s">
        <v>129</v>
      </c>
      <c r="B126" s="7" t="s">
        <v>130</v>
      </c>
      <c r="C126" s="7" t="s">
        <v>396</v>
      </c>
      <c r="D126" s="7">
        <v>1</v>
      </c>
      <c r="E126" s="7" t="s">
        <v>195</v>
      </c>
      <c r="F126" s="7" t="s">
        <v>133</v>
      </c>
      <c r="G126" s="7">
        <v>9198887386</v>
      </c>
      <c r="H126" s="7" t="s">
        <v>197</v>
      </c>
      <c r="I126" s="7" t="s">
        <v>136</v>
      </c>
      <c r="J126" s="153" t="s">
        <v>397</v>
      </c>
      <c r="K126" s="7" t="s">
        <v>18</v>
      </c>
      <c r="L126" s="7">
        <v>2.56</v>
      </c>
    </row>
    <row r="127" spans="1:12" ht="239" x14ac:dyDescent="0.2">
      <c r="A127" s="6" t="s">
        <v>129</v>
      </c>
      <c r="B127" s="7" t="s">
        <v>130</v>
      </c>
      <c r="C127" s="7" t="s">
        <v>398</v>
      </c>
      <c r="D127" s="7">
        <v>1</v>
      </c>
      <c r="E127" s="7" t="s">
        <v>132</v>
      </c>
      <c r="F127" s="7">
        <v>9198887386</v>
      </c>
      <c r="G127" s="7" t="s">
        <v>133</v>
      </c>
      <c r="H127" s="7" t="s">
        <v>197</v>
      </c>
      <c r="I127" s="7" t="s">
        <v>136</v>
      </c>
      <c r="J127" s="79" t="s">
        <v>399</v>
      </c>
      <c r="K127" s="7" t="s">
        <v>18</v>
      </c>
      <c r="L127" s="7">
        <v>5.51</v>
      </c>
    </row>
    <row r="128" spans="1:12" ht="155" x14ac:dyDescent="0.2">
      <c r="A128" s="6" t="s">
        <v>129</v>
      </c>
      <c r="B128" s="7" t="s">
        <v>130</v>
      </c>
      <c r="C128" s="7" t="s">
        <v>400</v>
      </c>
      <c r="D128" s="7">
        <v>1</v>
      </c>
      <c r="E128" s="7" t="s">
        <v>195</v>
      </c>
      <c r="F128" s="7" t="s">
        <v>133</v>
      </c>
      <c r="G128" s="7">
        <v>9198887386</v>
      </c>
      <c r="H128" s="7" t="s">
        <v>197</v>
      </c>
      <c r="I128" s="7" t="s">
        <v>136</v>
      </c>
      <c r="J128" s="153" t="s">
        <v>401</v>
      </c>
      <c r="K128" s="7" t="s">
        <v>39</v>
      </c>
      <c r="L128" s="7">
        <v>4.6500000000000004</v>
      </c>
    </row>
    <row r="129" spans="1:12" ht="267" x14ac:dyDescent="0.2">
      <c r="A129" s="6" t="s">
        <v>129</v>
      </c>
      <c r="B129" s="7" t="s">
        <v>130</v>
      </c>
      <c r="C129" s="7" t="s">
        <v>402</v>
      </c>
      <c r="D129" s="7">
        <v>1</v>
      </c>
      <c r="E129" s="7" t="s">
        <v>132</v>
      </c>
      <c r="F129" s="7">
        <v>9198887386</v>
      </c>
      <c r="G129" s="7" t="s">
        <v>133</v>
      </c>
      <c r="H129" s="7" t="s">
        <v>197</v>
      </c>
      <c r="I129" s="7" t="s">
        <v>136</v>
      </c>
      <c r="J129" s="153" t="s">
        <v>403</v>
      </c>
      <c r="K129" s="7" t="s">
        <v>18</v>
      </c>
      <c r="L129" s="7">
        <v>6.05</v>
      </c>
    </row>
    <row r="130" spans="1:12" ht="288" x14ac:dyDescent="0.2">
      <c r="A130" s="6" t="s">
        <v>129</v>
      </c>
      <c r="B130" s="7" t="s">
        <v>130</v>
      </c>
      <c r="C130" s="7" t="s">
        <v>404</v>
      </c>
      <c r="D130" s="7">
        <v>1</v>
      </c>
      <c r="E130" s="7" t="s">
        <v>195</v>
      </c>
      <c r="F130" s="7" t="s">
        <v>133</v>
      </c>
      <c r="G130" s="7">
        <v>9198887386</v>
      </c>
      <c r="H130" s="7" t="s">
        <v>197</v>
      </c>
      <c r="I130" s="7" t="s">
        <v>136</v>
      </c>
      <c r="J130" s="152" t="s">
        <v>405</v>
      </c>
      <c r="K130" s="7" t="s">
        <v>18</v>
      </c>
      <c r="L130" s="7">
        <v>2.88</v>
      </c>
    </row>
    <row r="131" spans="1:12" ht="208" x14ac:dyDescent="0.2">
      <c r="A131" s="6" t="s">
        <v>129</v>
      </c>
      <c r="B131" s="7" t="s">
        <v>130</v>
      </c>
      <c r="C131" s="7" t="s">
        <v>406</v>
      </c>
      <c r="D131" s="7">
        <v>1</v>
      </c>
      <c r="E131" s="7" t="s">
        <v>132</v>
      </c>
      <c r="F131" s="7">
        <v>9198887386</v>
      </c>
      <c r="G131" s="7" t="s">
        <v>133</v>
      </c>
      <c r="H131" s="7" t="s">
        <v>197</v>
      </c>
      <c r="I131" s="7" t="s">
        <v>136</v>
      </c>
      <c r="J131" s="152" t="s">
        <v>407</v>
      </c>
      <c r="K131" s="7" t="s">
        <v>18</v>
      </c>
      <c r="L131" s="7">
        <v>3.95</v>
      </c>
    </row>
    <row r="132" spans="1:12" ht="176" x14ac:dyDescent="0.2">
      <c r="A132" s="6" t="s">
        <v>129</v>
      </c>
      <c r="B132" s="7" t="s">
        <v>130</v>
      </c>
      <c r="C132" s="7" t="s">
        <v>408</v>
      </c>
      <c r="D132" s="7">
        <v>1</v>
      </c>
      <c r="E132" s="7" t="s">
        <v>195</v>
      </c>
      <c r="F132" s="7" t="s">
        <v>133</v>
      </c>
      <c r="G132" s="7">
        <v>9198887386</v>
      </c>
      <c r="H132" s="7" t="s">
        <v>197</v>
      </c>
      <c r="I132" s="7" t="s">
        <v>136</v>
      </c>
      <c r="J132" s="154" t="s">
        <v>409</v>
      </c>
      <c r="K132" s="7" t="s">
        <v>18</v>
      </c>
      <c r="L132" s="7">
        <v>2.66</v>
      </c>
    </row>
    <row r="133" spans="1:12" ht="169" x14ac:dyDescent="0.2">
      <c r="A133" s="6" t="s">
        <v>129</v>
      </c>
      <c r="B133" s="7" t="s">
        <v>130</v>
      </c>
      <c r="C133" s="7" t="s">
        <v>410</v>
      </c>
      <c r="D133" s="7">
        <v>1</v>
      </c>
      <c r="E133" s="7" t="s">
        <v>132</v>
      </c>
      <c r="F133" s="7">
        <v>9198887386</v>
      </c>
      <c r="G133" s="7" t="s">
        <v>133</v>
      </c>
      <c r="H133" s="7" t="s">
        <v>197</v>
      </c>
      <c r="I133" s="7" t="s">
        <v>136</v>
      </c>
      <c r="J133" s="79" t="s">
        <v>411</v>
      </c>
      <c r="K133" s="7" t="s">
        <v>18</v>
      </c>
      <c r="L133" s="7">
        <v>2.91</v>
      </c>
    </row>
    <row r="134" spans="1:12" ht="225" x14ac:dyDescent="0.2">
      <c r="A134" s="6" t="s">
        <v>129</v>
      </c>
      <c r="B134" s="7" t="s">
        <v>130</v>
      </c>
      <c r="C134" s="7" t="s">
        <v>412</v>
      </c>
      <c r="D134" s="7">
        <v>1</v>
      </c>
      <c r="E134" s="7" t="s">
        <v>195</v>
      </c>
      <c r="F134" s="7" t="s">
        <v>133</v>
      </c>
      <c r="G134" s="7">
        <v>9198887386</v>
      </c>
      <c r="H134" s="7" t="s">
        <v>197</v>
      </c>
      <c r="I134" s="7" t="s">
        <v>136</v>
      </c>
      <c r="J134" s="79" t="s">
        <v>413</v>
      </c>
      <c r="K134" s="7" t="s">
        <v>18</v>
      </c>
      <c r="L134" s="7">
        <v>5.31</v>
      </c>
    </row>
    <row r="135" spans="1:12" ht="169" x14ac:dyDescent="0.2">
      <c r="A135" s="6" t="s">
        <v>129</v>
      </c>
      <c r="B135" s="7" t="s">
        <v>130</v>
      </c>
      <c r="C135" s="7" t="s">
        <v>414</v>
      </c>
      <c r="D135" s="7">
        <v>1</v>
      </c>
      <c r="E135" s="7" t="s">
        <v>132</v>
      </c>
      <c r="F135" s="7">
        <v>9198887386</v>
      </c>
      <c r="G135" s="7" t="s">
        <v>133</v>
      </c>
      <c r="H135" s="7" t="s">
        <v>197</v>
      </c>
      <c r="I135" s="7" t="s">
        <v>136</v>
      </c>
      <c r="J135" s="79" t="s">
        <v>415</v>
      </c>
      <c r="K135" s="7" t="s">
        <v>39</v>
      </c>
      <c r="L135" s="7">
        <v>4.2</v>
      </c>
    </row>
    <row r="136" spans="1:12" ht="272" x14ac:dyDescent="0.2">
      <c r="A136" s="6" t="s">
        <v>129</v>
      </c>
      <c r="B136" s="7" t="s">
        <v>130</v>
      </c>
      <c r="C136" s="7" t="s">
        <v>416</v>
      </c>
      <c r="D136" s="7">
        <v>1</v>
      </c>
      <c r="E136" s="7" t="s">
        <v>195</v>
      </c>
      <c r="F136" s="7" t="s">
        <v>133</v>
      </c>
      <c r="G136" s="7">
        <v>9198887386</v>
      </c>
      <c r="H136" s="7" t="s">
        <v>197</v>
      </c>
      <c r="I136" s="7" t="s">
        <v>136</v>
      </c>
      <c r="J136" s="152" t="s">
        <v>417</v>
      </c>
      <c r="K136" s="7" t="s">
        <v>39</v>
      </c>
      <c r="L136" s="7">
        <v>3.15</v>
      </c>
    </row>
    <row r="137" spans="1:12" ht="239" x14ac:dyDescent="0.2">
      <c r="A137" s="6" t="s">
        <v>129</v>
      </c>
      <c r="B137" s="7" t="s">
        <v>130</v>
      </c>
      <c r="C137" s="7" t="s">
        <v>418</v>
      </c>
      <c r="D137" s="7">
        <v>1</v>
      </c>
      <c r="E137" s="7" t="s">
        <v>132</v>
      </c>
      <c r="F137" s="7">
        <v>9198887386</v>
      </c>
      <c r="G137" s="7" t="s">
        <v>133</v>
      </c>
      <c r="H137" s="7" t="s">
        <v>197</v>
      </c>
      <c r="I137" s="7" t="s">
        <v>136</v>
      </c>
      <c r="J137" s="79" t="s">
        <v>419</v>
      </c>
      <c r="K137" s="7" t="s">
        <v>18</v>
      </c>
      <c r="L137" s="7">
        <v>4.55</v>
      </c>
    </row>
    <row r="138" spans="1:12" ht="99" x14ac:dyDescent="0.2">
      <c r="A138" s="6" t="s">
        <v>129</v>
      </c>
      <c r="B138" s="7" t="s">
        <v>130</v>
      </c>
      <c r="C138" s="7" t="s">
        <v>420</v>
      </c>
      <c r="D138" s="7">
        <v>1</v>
      </c>
      <c r="E138" s="7" t="s">
        <v>195</v>
      </c>
      <c r="F138" s="7" t="s">
        <v>133</v>
      </c>
      <c r="G138" s="7">
        <v>9198887386</v>
      </c>
      <c r="H138" s="7" t="s">
        <v>197</v>
      </c>
      <c r="I138" s="7" t="s">
        <v>136</v>
      </c>
      <c r="J138" s="153" t="s">
        <v>421</v>
      </c>
      <c r="K138" s="7" t="s">
        <v>39</v>
      </c>
      <c r="L138" s="7">
        <v>1.45</v>
      </c>
    </row>
    <row r="139" spans="1:12" ht="239" x14ac:dyDescent="0.2">
      <c r="A139" s="6" t="s">
        <v>129</v>
      </c>
      <c r="B139" s="7" t="s">
        <v>130</v>
      </c>
      <c r="C139" s="7" t="s">
        <v>422</v>
      </c>
      <c r="D139" s="7">
        <v>1</v>
      </c>
      <c r="E139" s="7" t="s">
        <v>132</v>
      </c>
      <c r="F139" s="7">
        <v>9198887386</v>
      </c>
      <c r="G139" s="7" t="s">
        <v>133</v>
      </c>
      <c r="H139" s="7" t="s">
        <v>197</v>
      </c>
      <c r="I139" s="7" t="s">
        <v>136</v>
      </c>
      <c r="J139" s="79" t="s">
        <v>423</v>
      </c>
      <c r="K139" s="7" t="s">
        <v>18</v>
      </c>
      <c r="L139" s="7">
        <v>3.93</v>
      </c>
    </row>
    <row r="140" spans="1:12" ht="127" x14ac:dyDescent="0.2">
      <c r="A140" s="6" t="s">
        <v>129</v>
      </c>
      <c r="B140" s="7" t="s">
        <v>130</v>
      </c>
      <c r="C140" s="7" t="s">
        <v>424</v>
      </c>
      <c r="D140" s="7">
        <v>1</v>
      </c>
      <c r="E140" s="7" t="s">
        <v>195</v>
      </c>
      <c r="F140" s="7" t="s">
        <v>133</v>
      </c>
      <c r="G140" s="7">
        <v>9198887386</v>
      </c>
      <c r="H140" s="7" t="s">
        <v>197</v>
      </c>
      <c r="I140" s="7" t="s">
        <v>136</v>
      </c>
      <c r="J140" s="153" t="s">
        <v>425</v>
      </c>
      <c r="K140" s="7" t="s">
        <v>39</v>
      </c>
      <c r="L140" s="7">
        <v>2.66</v>
      </c>
    </row>
    <row r="141" spans="1:12" ht="85" x14ac:dyDescent="0.2">
      <c r="A141" s="6" t="s">
        <v>129</v>
      </c>
      <c r="B141" s="7" t="s">
        <v>130</v>
      </c>
      <c r="C141" s="7" t="s">
        <v>426</v>
      </c>
      <c r="D141" s="7">
        <v>1</v>
      </c>
      <c r="E141" s="7" t="s">
        <v>132</v>
      </c>
      <c r="F141" s="7">
        <v>9198887386</v>
      </c>
      <c r="G141" s="7" t="s">
        <v>133</v>
      </c>
      <c r="H141" s="7" t="s">
        <v>197</v>
      </c>
      <c r="I141" s="7" t="s">
        <v>136</v>
      </c>
      <c r="J141" s="79" t="s">
        <v>427</v>
      </c>
      <c r="K141" s="7" t="s">
        <v>39</v>
      </c>
      <c r="L141" s="7">
        <v>2.15</v>
      </c>
    </row>
    <row r="142" spans="1:12" ht="288" x14ac:dyDescent="0.2">
      <c r="A142" s="6" t="s">
        <v>129</v>
      </c>
      <c r="B142" s="7" t="s">
        <v>130</v>
      </c>
      <c r="C142" s="7" t="s">
        <v>428</v>
      </c>
      <c r="D142" s="7">
        <v>1</v>
      </c>
      <c r="E142" s="7" t="s">
        <v>195</v>
      </c>
      <c r="F142" s="7" t="s">
        <v>133</v>
      </c>
      <c r="G142" s="7">
        <v>9198887386</v>
      </c>
      <c r="H142" s="7" t="s">
        <v>197</v>
      </c>
      <c r="I142" s="7" t="s">
        <v>136</v>
      </c>
      <c r="J142" s="152" t="s">
        <v>429</v>
      </c>
      <c r="K142" s="7" t="s">
        <v>18</v>
      </c>
      <c r="L142" s="7">
        <v>2.4500000000000002</v>
      </c>
    </row>
    <row r="143" spans="1:12" ht="211" x14ac:dyDescent="0.2">
      <c r="A143" s="6" t="s">
        <v>129</v>
      </c>
      <c r="B143" s="7" t="s">
        <v>130</v>
      </c>
      <c r="C143" s="7" t="s">
        <v>430</v>
      </c>
      <c r="D143" s="7">
        <v>1</v>
      </c>
      <c r="E143" s="7" t="s">
        <v>132</v>
      </c>
      <c r="F143" s="7">
        <v>9198887386</v>
      </c>
      <c r="G143" s="7" t="s">
        <v>133</v>
      </c>
      <c r="H143" s="7" t="s">
        <v>197</v>
      </c>
      <c r="I143" s="7" t="s">
        <v>136</v>
      </c>
      <c r="J143" s="79" t="s">
        <v>431</v>
      </c>
      <c r="K143" s="7" t="s">
        <v>18</v>
      </c>
      <c r="L143" s="7">
        <v>3.06</v>
      </c>
    </row>
    <row r="144" spans="1:12" ht="256" x14ac:dyDescent="0.2">
      <c r="A144" s="6" t="s">
        <v>129</v>
      </c>
      <c r="B144" s="7" t="s">
        <v>130</v>
      </c>
      <c r="C144" s="7" t="s">
        <v>432</v>
      </c>
      <c r="D144" s="7">
        <v>1</v>
      </c>
      <c r="E144" s="7" t="s">
        <v>195</v>
      </c>
      <c r="F144" s="7" t="s">
        <v>133</v>
      </c>
      <c r="G144" s="7">
        <v>9198887386</v>
      </c>
      <c r="H144" s="7" t="s">
        <v>197</v>
      </c>
      <c r="I144" s="7" t="s">
        <v>136</v>
      </c>
      <c r="J144" s="152" t="s">
        <v>433</v>
      </c>
      <c r="K144" s="7" t="s">
        <v>39</v>
      </c>
      <c r="L144" s="7">
        <v>4.78</v>
      </c>
    </row>
    <row r="145" spans="1:12" ht="85" x14ac:dyDescent="0.2">
      <c r="A145" s="6" t="s">
        <v>129</v>
      </c>
      <c r="B145" s="7" t="s">
        <v>130</v>
      </c>
      <c r="C145" s="7" t="s">
        <v>434</v>
      </c>
      <c r="D145" s="7">
        <v>1</v>
      </c>
      <c r="E145" s="7" t="s">
        <v>132</v>
      </c>
      <c r="F145" s="7">
        <v>9198887386</v>
      </c>
      <c r="G145" s="7" t="s">
        <v>133</v>
      </c>
      <c r="H145" s="7" t="s">
        <v>197</v>
      </c>
      <c r="I145" s="7" t="s">
        <v>136</v>
      </c>
      <c r="J145" s="79" t="s">
        <v>435</v>
      </c>
      <c r="K145" s="7" t="s">
        <v>39</v>
      </c>
      <c r="L145" s="7">
        <v>1.26</v>
      </c>
    </row>
    <row r="146" spans="1:12" ht="155" x14ac:dyDescent="0.2">
      <c r="A146" s="6" t="s">
        <v>129</v>
      </c>
      <c r="B146" s="7" t="s">
        <v>130</v>
      </c>
      <c r="C146" s="7" t="s">
        <v>436</v>
      </c>
      <c r="D146" s="7">
        <v>1</v>
      </c>
      <c r="E146" s="7" t="s">
        <v>195</v>
      </c>
      <c r="F146" s="7" t="s">
        <v>133</v>
      </c>
      <c r="G146" s="7">
        <v>9198887386</v>
      </c>
      <c r="H146" s="7" t="s">
        <v>197</v>
      </c>
      <c r="I146" s="7" t="s">
        <v>136</v>
      </c>
      <c r="J146" s="79" t="s">
        <v>437</v>
      </c>
      <c r="K146" s="7" t="s">
        <v>18</v>
      </c>
      <c r="L146" s="7">
        <v>3.11</v>
      </c>
    </row>
    <row r="147" spans="1:12" ht="294" x14ac:dyDescent="0.2">
      <c r="A147" s="6" t="s">
        <v>129</v>
      </c>
      <c r="B147" s="7" t="s">
        <v>130</v>
      </c>
      <c r="C147" s="7" t="s">
        <v>438</v>
      </c>
      <c r="D147" s="7">
        <v>1</v>
      </c>
      <c r="E147" s="7" t="s">
        <v>132</v>
      </c>
      <c r="F147" s="7">
        <v>9198887386</v>
      </c>
      <c r="G147" s="7" t="s">
        <v>133</v>
      </c>
      <c r="H147" s="7" t="s">
        <v>197</v>
      </c>
      <c r="I147" s="7" t="s">
        <v>136</v>
      </c>
      <c r="J147" s="79" t="s">
        <v>439</v>
      </c>
      <c r="K147" s="7" t="s">
        <v>18</v>
      </c>
      <c r="L147" s="7">
        <v>6.41</v>
      </c>
    </row>
    <row r="148" spans="1:12" ht="43" x14ac:dyDescent="0.2">
      <c r="A148" s="6" t="s">
        <v>129</v>
      </c>
      <c r="B148" s="7" t="s">
        <v>130</v>
      </c>
      <c r="C148" s="7" t="s">
        <v>440</v>
      </c>
      <c r="D148" s="7">
        <v>1</v>
      </c>
      <c r="E148" s="7" t="s">
        <v>195</v>
      </c>
      <c r="F148" s="7" t="s">
        <v>133</v>
      </c>
      <c r="G148" s="7">
        <v>9198887386</v>
      </c>
      <c r="H148" s="7" t="s">
        <v>197</v>
      </c>
      <c r="I148" s="7" t="s">
        <v>136</v>
      </c>
      <c r="J148" s="79" t="s">
        <v>441</v>
      </c>
      <c r="K148" s="7" t="s">
        <v>39</v>
      </c>
      <c r="L148" s="7">
        <v>0.83</v>
      </c>
    </row>
    <row r="149" spans="1:12" ht="127" x14ac:dyDescent="0.2">
      <c r="A149" s="6" t="s">
        <v>129</v>
      </c>
      <c r="B149" s="7" t="s">
        <v>130</v>
      </c>
      <c r="C149" s="7" t="s">
        <v>442</v>
      </c>
      <c r="D149" s="7">
        <v>1</v>
      </c>
      <c r="E149" s="7" t="s">
        <v>132</v>
      </c>
      <c r="F149" s="7">
        <v>9198887386</v>
      </c>
      <c r="G149" s="7" t="s">
        <v>133</v>
      </c>
      <c r="H149" s="7" t="s">
        <v>197</v>
      </c>
      <c r="I149" s="7" t="s">
        <v>136</v>
      </c>
      <c r="J149" s="79" t="s">
        <v>443</v>
      </c>
      <c r="K149" s="7" t="s">
        <v>18</v>
      </c>
      <c r="L149" s="7">
        <v>3.16</v>
      </c>
    </row>
    <row r="150" spans="1:12" ht="272" x14ac:dyDescent="0.2">
      <c r="A150" s="6" t="s">
        <v>129</v>
      </c>
      <c r="B150" s="7" t="s">
        <v>130</v>
      </c>
      <c r="C150" s="7" t="s">
        <v>444</v>
      </c>
      <c r="D150" s="7">
        <v>1</v>
      </c>
      <c r="E150" s="7" t="s">
        <v>195</v>
      </c>
      <c r="F150" s="7" t="s">
        <v>133</v>
      </c>
      <c r="G150" s="7">
        <v>9198887386</v>
      </c>
      <c r="H150" s="7" t="s">
        <v>197</v>
      </c>
      <c r="I150" s="7" t="s">
        <v>136</v>
      </c>
      <c r="J150" s="152" t="s">
        <v>445</v>
      </c>
      <c r="K150" s="7" t="s">
        <v>18</v>
      </c>
      <c r="L150" s="7">
        <v>1.33</v>
      </c>
    </row>
    <row r="151" spans="1:12" ht="288" x14ac:dyDescent="0.2">
      <c r="A151" s="6" t="s">
        <v>129</v>
      </c>
      <c r="B151" s="7" t="s">
        <v>130</v>
      </c>
      <c r="C151" s="7" t="s">
        <v>446</v>
      </c>
      <c r="D151" s="7">
        <v>1</v>
      </c>
      <c r="E151" s="7" t="s">
        <v>132</v>
      </c>
      <c r="F151" s="7">
        <v>9198887386</v>
      </c>
      <c r="G151" s="7" t="s">
        <v>133</v>
      </c>
      <c r="H151" s="7" t="s">
        <v>197</v>
      </c>
      <c r="I151" s="7" t="s">
        <v>136</v>
      </c>
      <c r="J151" s="152" t="s">
        <v>447</v>
      </c>
      <c r="K151" s="7" t="s">
        <v>39</v>
      </c>
      <c r="L151" s="7">
        <v>5.4</v>
      </c>
    </row>
    <row r="152" spans="1:12" ht="253" x14ac:dyDescent="0.2">
      <c r="A152" s="6" t="s">
        <v>129</v>
      </c>
      <c r="B152" s="7" t="s">
        <v>130</v>
      </c>
      <c r="C152" s="7" t="s">
        <v>448</v>
      </c>
      <c r="D152" s="7">
        <v>1</v>
      </c>
      <c r="E152" s="7" t="s">
        <v>195</v>
      </c>
      <c r="F152" s="7" t="s">
        <v>133</v>
      </c>
      <c r="G152" s="7">
        <v>9198887386</v>
      </c>
      <c r="H152" s="7" t="s">
        <v>197</v>
      </c>
      <c r="I152" s="7" t="s">
        <v>136</v>
      </c>
      <c r="J152" s="79" t="s">
        <v>449</v>
      </c>
      <c r="K152" s="7" t="s">
        <v>18</v>
      </c>
      <c r="L152" s="7">
        <v>2.86</v>
      </c>
    </row>
    <row r="153" spans="1:12" ht="155" x14ac:dyDescent="0.2">
      <c r="A153" s="6" t="s">
        <v>129</v>
      </c>
      <c r="B153" s="7" t="s">
        <v>130</v>
      </c>
      <c r="C153" s="7" t="s">
        <v>450</v>
      </c>
      <c r="D153" s="7">
        <v>1</v>
      </c>
      <c r="E153" s="7" t="s">
        <v>132</v>
      </c>
      <c r="F153" s="7">
        <v>9198887386</v>
      </c>
      <c r="G153" s="7" t="s">
        <v>133</v>
      </c>
      <c r="H153" s="7" t="s">
        <v>197</v>
      </c>
      <c r="I153" s="7" t="s">
        <v>136</v>
      </c>
      <c r="J153" s="79" t="s">
        <v>451</v>
      </c>
      <c r="K153" s="7" t="s">
        <v>18</v>
      </c>
      <c r="L153" s="7">
        <v>3.81</v>
      </c>
    </row>
    <row r="154" spans="1:12" ht="113" x14ac:dyDescent="0.2">
      <c r="A154" s="6" t="s">
        <v>129</v>
      </c>
      <c r="B154" s="7" t="s">
        <v>130</v>
      </c>
      <c r="C154" s="7" t="s">
        <v>452</v>
      </c>
      <c r="D154" s="7">
        <v>1</v>
      </c>
      <c r="E154" s="7" t="s">
        <v>195</v>
      </c>
      <c r="F154" s="7" t="s">
        <v>133</v>
      </c>
      <c r="G154" s="7">
        <v>9198887386</v>
      </c>
      <c r="H154" s="7" t="s">
        <v>197</v>
      </c>
      <c r="I154" s="7" t="s">
        <v>136</v>
      </c>
      <c r="J154" s="79" t="s">
        <v>453</v>
      </c>
      <c r="K154" s="7" t="s">
        <v>18</v>
      </c>
      <c r="L154" s="7">
        <v>1.33</v>
      </c>
    </row>
    <row r="155" spans="1:12" ht="183" x14ac:dyDescent="0.2">
      <c r="A155" s="6" t="s">
        <v>129</v>
      </c>
      <c r="B155" s="7" t="s">
        <v>130</v>
      </c>
      <c r="C155" s="7" t="s">
        <v>454</v>
      </c>
      <c r="D155" s="7">
        <v>1</v>
      </c>
      <c r="E155" s="7" t="s">
        <v>132</v>
      </c>
      <c r="F155" s="7">
        <v>9198887386</v>
      </c>
      <c r="G155" s="7" t="s">
        <v>133</v>
      </c>
      <c r="H155" s="7" t="s">
        <v>197</v>
      </c>
      <c r="I155" s="7" t="s">
        <v>136</v>
      </c>
      <c r="J155" s="79" t="s">
        <v>455</v>
      </c>
      <c r="K155" s="7" t="s">
        <v>39</v>
      </c>
      <c r="L155" s="7">
        <v>5.48</v>
      </c>
    </row>
    <row r="156" spans="1:12" ht="267" x14ac:dyDescent="0.2">
      <c r="A156" s="6" t="s">
        <v>129</v>
      </c>
      <c r="B156" s="7" t="s">
        <v>130</v>
      </c>
      <c r="C156" s="7" t="s">
        <v>456</v>
      </c>
      <c r="D156" s="7">
        <v>1</v>
      </c>
      <c r="E156" s="7" t="s">
        <v>195</v>
      </c>
      <c r="F156" s="7" t="s">
        <v>133</v>
      </c>
      <c r="G156" s="7">
        <v>9198887386</v>
      </c>
      <c r="H156" s="7" t="s">
        <v>197</v>
      </c>
      <c r="I156" s="7" t="s">
        <v>136</v>
      </c>
      <c r="J156" s="79" t="s">
        <v>457</v>
      </c>
      <c r="K156" s="7" t="s">
        <v>18</v>
      </c>
      <c r="L156" s="7">
        <v>4.21</v>
      </c>
    </row>
    <row r="157" spans="1:12" ht="155" x14ac:dyDescent="0.2">
      <c r="A157" s="6" t="s">
        <v>129</v>
      </c>
      <c r="B157" s="7" t="s">
        <v>130</v>
      </c>
      <c r="C157" s="7" t="s">
        <v>458</v>
      </c>
      <c r="D157" s="7">
        <v>1</v>
      </c>
      <c r="E157" s="7" t="s">
        <v>132</v>
      </c>
      <c r="F157" s="7">
        <v>9198887386</v>
      </c>
      <c r="G157" s="7" t="s">
        <v>133</v>
      </c>
      <c r="H157" s="7" t="s">
        <v>197</v>
      </c>
      <c r="I157" s="7" t="s">
        <v>136</v>
      </c>
      <c r="J157" s="79" t="s">
        <v>459</v>
      </c>
      <c r="K157" s="7" t="s">
        <v>18</v>
      </c>
      <c r="L157" s="7">
        <v>1.28</v>
      </c>
    </row>
    <row r="158" spans="1:12" ht="183" x14ac:dyDescent="0.2">
      <c r="A158" s="6" t="s">
        <v>129</v>
      </c>
      <c r="B158" s="7" t="s">
        <v>130</v>
      </c>
      <c r="C158" s="7" t="s">
        <v>460</v>
      </c>
      <c r="D158" s="7">
        <v>1</v>
      </c>
      <c r="E158" s="7" t="s">
        <v>195</v>
      </c>
      <c r="F158" s="7" t="s">
        <v>133</v>
      </c>
      <c r="G158" s="7">
        <v>9198887386</v>
      </c>
      <c r="H158" s="7" t="s">
        <v>197</v>
      </c>
      <c r="I158" s="7" t="s">
        <v>136</v>
      </c>
      <c r="J158" s="79" t="s">
        <v>461</v>
      </c>
      <c r="K158" s="7" t="s">
        <v>18</v>
      </c>
      <c r="L158" s="7">
        <v>1.9</v>
      </c>
    </row>
    <row r="159" spans="1:12" ht="211" x14ac:dyDescent="0.2">
      <c r="A159" s="6" t="s">
        <v>129</v>
      </c>
      <c r="B159" s="7" t="s">
        <v>130</v>
      </c>
      <c r="C159" s="7" t="s">
        <v>462</v>
      </c>
      <c r="D159" s="7">
        <v>1</v>
      </c>
      <c r="E159" s="7" t="s">
        <v>132</v>
      </c>
      <c r="F159" s="7">
        <v>9198887386</v>
      </c>
      <c r="G159" s="7" t="s">
        <v>133</v>
      </c>
      <c r="H159" s="7" t="s">
        <v>197</v>
      </c>
      <c r="I159" s="7" t="s">
        <v>136</v>
      </c>
      <c r="J159" s="153" t="s">
        <v>463</v>
      </c>
      <c r="K159" s="7" t="s">
        <v>18</v>
      </c>
      <c r="L159" s="7">
        <v>3.16</v>
      </c>
    </row>
    <row r="160" spans="1:12" ht="211" x14ac:dyDescent="0.2">
      <c r="A160" s="6" t="s">
        <v>129</v>
      </c>
      <c r="B160" s="7" t="s">
        <v>130</v>
      </c>
      <c r="C160" s="7" t="s">
        <v>464</v>
      </c>
      <c r="D160" s="7">
        <v>1</v>
      </c>
      <c r="E160" s="7" t="s">
        <v>195</v>
      </c>
      <c r="F160" s="7" t="s">
        <v>133</v>
      </c>
      <c r="G160" s="7">
        <v>9198887386</v>
      </c>
      <c r="H160" s="7" t="s">
        <v>197</v>
      </c>
      <c r="I160" s="7" t="s">
        <v>136</v>
      </c>
      <c r="J160" s="153" t="s">
        <v>465</v>
      </c>
      <c r="K160" s="7" t="s">
        <v>18</v>
      </c>
      <c r="L160" s="7">
        <v>5.76</v>
      </c>
    </row>
    <row r="161" spans="1:12" ht="128" x14ac:dyDescent="0.2">
      <c r="A161" s="6" t="s">
        <v>129</v>
      </c>
      <c r="B161" s="7" t="s">
        <v>130</v>
      </c>
      <c r="C161" s="7" t="s">
        <v>466</v>
      </c>
      <c r="D161" s="7">
        <v>1</v>
      </c>
      <c r="E161" s="7" t="s">
        <v>132</v>
      </c>
      <c r="F161" s="7">
        <v>9198887386</v>
      </c>
      <c r="G161" s="7" t="s">
        <v>133</v>
      </c>
      <c r="H161" s="7" t="s">
        <v>197</v>
      </c>
      <c r="I161" s="7" t="s">
        <v>136</v>
      </c>
      <c r="J161" s="152" t="s">
        <v>467</v>
      </c>
      <c r="K161" s="7" t="s">
        <v>18</v>
      </c>
      <c r="L161" s="7">
        <v>1.59</v>
      </c>
    </row>
    <row r="162" spans="1:12" ht="256" x14ac:dyDescent="0.2">
      <c r="A162" s="6" t="s">
        <v>129</v>
      </c>
      <c r="B162" s="7" t="s">
        <v>130</v>
      </c>
      <c r="C162" s="7" t="s">
        <v>468</v>
      </c>
      <c r="D162" s="7">
        <v>1</v>
      </c>
      <c r="E162" s="7" t="s">
        <v>195</v>
      </c>
      <c r="F162" s="7" t="s">
        <v>133</v>
      </c>
      <c r="G162" s="7">
        <v>9198887386</v>
      </c>
      <c r="H162" s="7" t="s">
        <v>197</v>
      </c>
      <c r="I162" s="7" t="s">
        <v>136</v>
      </c>
      <c r="J162" s="152" t="s">
        <v>469</v>
      </c>
      <c r="K162" s="7" t="s">
        <v>18</v>
      </c>
      <c r="L162" s="7">
        <v>1.5</v>
      </c>
    </row>
    <row r="163" spans="1:12" ht="197" x14ac:dyDescent="0.2">
      <c r="A163" s="6" t="s">
        <v>129</v>
      </c>
      <c r="B163" s="7" t="s">
        <v>130</v>
      </c>
      <c r="C163" s="7" t="s">
        <v>470</v>
      </c>
      <c r="D163" s="7">
        <v>1</v>
      </c>
      <c r="E163" s="7" t="s">
        <v>132</v>
      </c>
      <c r="F163" s="7">
        <v>9198887386</v>
      </c>
      <c r="G163" s="7" t="s">
        <v>133</v>
      </c>
      <c r="H163" s="7" t="s">
        <v>197</v>
      </c>
      <c r="I163" s="7" t="s">
        <v>136</v>
      </c>
      <c r="J163" s="153" t="s">
        <v>471</v>
      </c>
      <c r="K163" s="7" t="s">
        <v>18</v>
      </c>
      <c r="L163" s="7">
        <v>2.81</v>
      </c>
    </row>
    <row r="164" spans="1:12" ht="71" x14ac:dyDescent="0.2">
      <c r="A164" s="6" t="s">
        <v>129</v>
      </c>
      <c r="B164" s="7" t="s">
        <v>130</v>
      </c>
      <c r="C164" s="7" t="s">
        <v>472</v>
      </c>
      <c r="D164" s="7">
        <v>1</v>
      </c>
      <c r="E164" s="7" t="s">
        <v>195</v>
      </c>
      <c r="F164" s="7" t="s">
        <v>133</v>
      </c>
      <c r="G164" s="7">
        <v>9198887386</v>
      </c>
      <c r="H164" s="7" t="s">
        <v>197</v>
      </c>
      <c r="I164" s="7" t="s">
        <v>136</v>
      </c>
      <c r="J164" s="79" t="s">
        <v>473</v>
      </c>
      <c r="K164" s="7" t="s">
        <v>18</v>
      </c>
      <c r="L164" s="7">
        <v>0.83</v>
      </c>
    </row>
    <row r="165" spans="1:12" ht="225" x14ac:dyDescent="0.2">
      <c r="A165" s="6" t="s">
        <v>129</v>
      </c>
      <c r="B165" s="7" t="s">
        <v>130</v>
      </c>
      <c r="C165" s="7" t="s">
        <v>474</v>
      </c>
      <c r="D165" s="7">
        <v>1</v>
      </c>
      <c r="E165" s="7" t="s">
        <v>132</v>
      </c>
      <c r="F165" s="7">
        <v>9198887386</v>
      </c>
      <c r="G165" s="7" t="s">
        <v>133</v>
      </c>
      <c r="H165" s="7" t="s">
        <v>197</v>
      </c>
      <c r="I165" s="7" t="s">
        <v>136</v>
      </c>
      <c r="J165" s="79" t="s">
        <v>475</v>
      </c>
      <c r="K165" s="7" t="s">
        <v>18</v>
      </c>
      <c r="L165" s="7">
        <v>2.8</v>
      </c>
    </row>
    <row r="166" spans="1:12" ht="272" x14ac:dyDescent="0.2">
      <c r="A166" s="6" t="s">
        <v>129</v>
      </c>
      <c r="B166" s="7" t="s">
        <v>130</v>
      </c>
      <c r="C166" s="7" t="s">
        <v>476</v>
      </c>
      <c r="D166" s="7">
        <v>1</v>
      </c>
      <c r="E166" s="7" t="s">
        <v>195</v>
      </c>
      <c r="F166" s="7" t="s">
        <v>133</v>
      </c>
      <c r="G166" s="7">
        <v>9198887386</v>
      </c>
      <c r="H166" s="7" t="s">
        <v>197</v>
      </c>
      <c r="I166" s="7" t="s">
        <v>136</v>
      </c>
      <c r="J166" s="154" t="s">
        <v>477</v>
      </c>
      <c r="K166" s="7" t="s">
        <v>18</v>
      </c>
      <c r="L166" s="7">
        <v>4.8</v>
      </c>
    </row>
    <row r="167" spans="1:12" ht="239" x14ac:dyDescent="0.2">
      <c r="A167" s="6" t="s">
        <v>129</v>
      </c>
      <c r="B167" s="7" t="s">
        <v>130</v>
      </c>
      <c r="C167" s="7" t="s">
        <v>478</v>
      </c>
      <c r="D167" s="7">
        <v>1</v>
      </c>
      <c r="E167" s="7" t="s">
        <v>132</v>
      </c>
      <c r="F167" s="7">
        <v>9198887386</v>
      </c>
      <c r="G167" s="7" t="s">
        <v>133</v>
      </c>
      <c r="H167" s="7" t="s">
        <v>197</v>
      </c>
      <c r="I167" s="7" t="s">
        <v>136</v>
      </c>
      <c r="J167" s="153" t="s">
        <v>479</v>
      </c>
      <c r="K167" s="7" t="s">
        <v>18</v>
      </c>
      <c r="L167" s="7">
        <v>5.71</v>
      </c>
    </row>
    <row r="168" spans="1:12" ht="169" x14ac:dyDescent="0.2">
      <c r="A168" s="6" t="s">
        <v>129</v>
      </c>
      <c r="B168" s="7" t="s">
        <v>130</v>
      </c>
      <c r="C168" s="7" t="s">
        <v>480</v>
      </c>
      <c r="D168" s="7">
        <v>1</v>
      </c>
      <c r="E168" s="7" t="s">
        <v>195</v>
      </c>
      <c r="F168" s="7" t="s">
        <v>133</v>
      </c>
      <c r="G168" s="7">
        <v>9198887386</v>
      </c>
      <c r="H168" s="7" t="s">
        <v>197</v>
      </c>
      <c r="I168" s="7" t="s">
        <v>136</v>
      </c>
      <c r="J168" s="79" t="s">
        <v>481</v>
      </c>
      <c r="K168" s="7" t="s">
        <v>18</v>
      </c>
      <c r="L168" s="7">
        <v>2.0499999999999998</v>
      </c>
    </row>
    <row r="169" spans="1:12" ht="253" x14ac:dyDescent="0.2">
      <c r="A169" s="6" t="s">
        <v>129</v>
      </c>
      <c r="B169" s="7" t="s">
        <v>130</v>
      </c>
      <c r="C169" s="7" t="s">
        <v>482</v>
      </c>
      <c r="D169" s="7">
        <v>1</v>
      </c>
      <c r="E169" s="7" t="s">
        <v>132</v>
      </c>
      <c r="F169" s="7">
        <v>9198887386</v>
      </c>
      <c r="G169" s="7" t="s">
        <v>133</v>
      </c>
      <c r="H169" s="7" t="s">
        <v>197</v>
      </c>
      <c r="I169" s="7" t="s">
        <v>136</v>
      </c>
      <c r="J169" s="79" t="s">
        <v>483</v>
      </c>
      <c r="K169" s="7" t="s">
        <v>18</v>
      </c>
      <c r="L169" s="7">
        <v>3.91</v>
      </c>
    </row>
    <row r="170" spans="1:12" ht="113" x14ac:dyDescent="0.2">
      <c r="A170" s="6" t="s">
        <v>129</v>
      </c>
      <c r="B170" s="7" t="s">
        <v>130</v>
      </c>
      <c r="C170" s="7" t="s">
        <v>484</v>
      </c>
      <c r="D170" s="7">
        <v>1</v>
      </c>
      <c r="E170" s="7" t="s">
        <v>195</v>
      </c>
      <c r="F170" s="7" t="s">
        <v>133</v>
      </c>
      <c r="G170" s="7">
        <v>9198887386</v>
      </c>
      <c r="H170" s="7" t="s">
        <v>197</v>
      </c>
      <c r="I170" s="7" t="s">
        <v>136</v>
      </c>
      <c r="J170" s="79" t="s">
        <v>485</v>
      </c>
      <c r="K170" s="7" t="s">
        <v>39</v>
      </c>
      <c r="L170" s="7">
        <v>2.4300000000000002</v>
      </c>
    </row>
    <row r="171" spans="1:12" ht="57" x14ac:dyDescent="0.2">
      <c r="A171" s="6" t="s">
        <v>129</v>
      </c>
      <c r="B171" s="7" t="s">
        <v>130</v>
      </c>
      <c r="C171" s="7" t="s">
        <v>486</v>
      </c>
      <c r="D171" s="7">
        <v>1</v>
      </c>
      <c r="E171" s="7" t="s">
        <v>132</v>
      </c>
      <c r="F171" s="7">
        <v>9198887386</v>
      </c>
      <c r="G171" s="7" t="s">
        <v>133</v>
      </c>
      <c r="H171" s="7" t="s">
        <v>197</v>
      </c>
      <c r="I171" s="7" t="s">
        <v>136</v>
      </c>
      <c r="J171" s="153" t="s">
        <v>487</v>
      </c>
      <c r="K171" s="7" t="s">
        <v>39</v>
      </c>
      <c r="L171" s="7">
        <v>0.91</v>
      </c>
    </row>
    <row r="172" spans="1:12" ht="160" x14ac:dyDescent="0.2">
      <c r="A172" s="6" t="s">
        <v>129</v>
      </c>
      <c r="B172" s="7" t="s">
        <v>130</v>
      </c>
      <c r="C172" s="7" t="s">
        <v>488</v>
      </c>
      <c r="D172" s="7">
        <v>1</v>
      </c>
      <c r="E172" s="7" t="s">
        <v>195</v>
      </c>
      <c r="F172" s="7" t="s">
        <v>133</v>
      </c>
      <c r="G172" s="7">
        <v>9198887386</v>
      </c>
      <c r="H172" s="7" t="s">
        <v>197</v>
      </c>
      <c r="I172" s="7" t="s">
        <v>136</v>
      </c>
      <c r="J172" s="152" t="s">
        <v>489</v>
      </c>
      <c r="K172" s="7" t="s">
        <v>18</v>
      </c>
      <c r="L172" s="7">
        <v>1.1599999999999999</v>
      </c>
    </row>
    <row r="173" spans="1:12" ht="239" x14ac:dyDescent="0.2">
      <c r="A173" s="6" t="s">
        <v>129</v>
      </c>
      <c r="B173" s="7" t="s">
        <v>130</v>
      </c>
      <c r="C173" s="7" t="s">
        <v>490</v>
      </c>
      <c r="D173" s="7">
        <v>1</v>
      </c>
      <c r="E173" s="7" t="s">
        <v>132</v>
      </c>
      <c r="F173" s="7">
        <v>9198887386</v>
      </c>
      <c r="G173" s="7" t="s">
        <v>133</v>
      </c>
      <c r="H173" s="7" t="s">
        <v>197</v>
      </c>
      <c r="I173" s="7" t="s">
        <v>136</v>
      </c>
      <c r="J173" s="79" t="s">
        <v>491</v>
      </c>
      <c r="K173" s="7" t="s">
        <v>18</v>
      </c>
      <c r="L173" s="7">
        <v>6.86</v>
      </c>
    </row>
    <row r="174" spans="1:12" ht="253" x14ac:dyDescent="0.2">
      <c r="A174" s="6" t="s">
        <v>129</v>
      </c>
      <c r="B174" s="7" t="s">
        <v>130</v>
      </c>
      <c r="C174" s="7" t="s">
        <v>492</v>
      </c>
      <c r="D174" s="7">
        <v>1</v>
      </c>
      <c r="E174" s="7" t="s">
        <v>195</v>
      </c>
      <c r="F174" s="7" t="s">
        <v>133</v>
      </c>
      <c r="G174" s="7">
        <v>9198887386</v>
      </c>
      <c r="H174" s="7" t="s">
        <v>197</v>
      </c>
      <c r="I174" s="7" t="s">
        <v>136</v>
      </c>
      <c r="J174" s="79" t="s">
        <v>493</v>
      </c>
      <c r="K174" s="7" t="s">
        <v>39</v>
      </c>
      <c r="L174" s="7">
        <v>2.6</v>
      </c>
    </row>
    <row r="175" spans="1:12" ht="127" x14ac:dyDescent="0.2">
      <c r="A175" s="6" t="s">
        <v>129</v>
      </c>
      <c r="B175" s="7" t="s">
        <v>130</v>
      </c>
      <c r="C175" s="7" t="s">
        <v>494</v>
      </c>
      <c r="D175" s="7">
        <v>1</v>
      </c>
      <c r="E175" s="7" t="s">
        <v>132</v>
      </c>
      <c r="F175" s="7">
        <v>9198887386</v>
      </c>
      <c r="G175" s="7" t="s">
        <v>133</v>
      </c>
      <c r="H175" s="7" t="s">
        <v>197</v>
      </c>
      <c r="I175" s="7" t="s">
        <v>136</v>
      </c>
      <c r="J175" s="153" t="s">
        <v>495</v>
      </c>
      <c r="K175" s="7" t="s">
        <v>39</v>
      </c>
      <c r="L175" s="7">
        <v>2.2799999999999998</v>
      </c>
    </row>
    <row r="176" spans="1:12" ht="113" x14ac:dyDescent="0.2">
      <c r="A176" s="6" t="s">
        <v>129</v>
      </c>
      <c r="B176" s="7" t="s">
        <v>130</v>
      </c>
      <c r="C176" s="7" t="s">
        <v>496</v>
      </c>
      <c r="D176" s="7">
        <v>1</v>
      </c>
      <c r="E176" s="7" t="s">
        <v>195</v>
      </c>
      <c r="F176" s="7" t="s">
        <v>133</v>
      </c>
      <c r="G176" s="7">
        <v>9198887386</v>
      </c>
      <c r="H176" s="7" t="s">
        <v>197</v>
      </c>
      <c r="I176" s="7" t="s">
        <v>136</v>
      </c>
      <c r="J176" s="79" t="s">
        <v>497</v>
      </c>
      <c r="K176" s="7" t="s">
        <v>18</v>
      </c>
      <c r="L176" s="7">
        <v>1.88</v>
      </c>
    </row>
    <row r="177" spans="1:12" ht="288" x14ac:dyDescent="0.2">
      <c r="A177" s="6" t="s">
        <v>129</v>
      </c>
      <c r="B177" s="7" t="s">
        <v>130</v>
      </c>
      <c r="C177" s="7" t="s">
        <v>498</v>
      </c>
      <c r="D177" s="7">
        <v>1</v>
      </c>
      <c r="E177" s="7" t="s">
        <v>132</v>
      </c>
      <c r="F177" s="7">
        <v>9198887386</v>
      </c>
      <c r="G177" s="7" t="s">
        <v>133</v>
      </c>
      <c r="H177" s="7" t="s">
        <v>197</v>
      </c>
      <c r="I177" s="7" t="s">
        <v>136</v>
      </c>
      <c r="J177" s="152" t="s">
        <v>499</v>
      </c>
      <c r="K177" s="7" t="s">
        <v>39</v>
      </c>
      <c r="L177" s="7">
        <v>1.81</v>
      </c>
    </row>
    <row r="178" spans="1:12" ht="112" x14ac:dyDescent="0.2">
      <c r="A178" s="6" t="s">
        <v>129</v>
      </c>
      <c r="B178" s="7" t="s">
        <v>130</v>
      </c>
      <c r="C178" s="7" t="s">
        <v>500</v>
      </c>
      <c r="D178" s="7">
        <v>1</v>
      </c>
      <c r="E178" s="7" t="s">
        <v>195</v>
      </c>
      <c r="F178" s="7" t="s">
        <v>133</v>
      </c>
      <c r="G178" s="7">
        <v>9198887386</v>
      </c>
      <c r="H178" s="7" t="s">
        <v>197</v>
      </c>
      <c r="I178" s="7" t="s">
        <v>136</v>
      </c>
      <c r="J178" s="152" t="s">
        <v>501</v>
      </c>
      <c r="K178" s="7" t="s">
        <v>39</v>
      </c>
      <c r="L178" s="7">
        <v>1.41</v>
      </c>
    </row>
    <row r="179" spans="1:12" ht="197" x14ac:dyDescent="0.2">
      <c r="A179" s="6" t="s">
        <v>129</v>
      </c>
      <c r="B179" s="7" t="s">
        <v>130</v>
      </c>
      <c r="C179" s="7" t="s">
        <v>502</v>
      </c>
      <c r="D179" s="7">
        <v>1</v>
      </c>
      <c r="E179" s="7" t="s">
        <v>132</v>
      </c>
      <c r="F179" s="7">
        <v>9198887386</v>
      </c>
      <c r="G179" s="7" t="s">
        <v>133</v>
      </c>
      <c r="H179" s="7" t="s">
        <v>197</v>
      </c>
      <c r="I179" s="7" t="s">
        <v>136</v>
      </c>
      <c r="J179" s="79" t="s">
        <v>503</v>
      </c>
      <c r="K179" s="7" t="s">
        <v>18</v>
      </c>
      <c r="L179" s="7">
        <v>3.83</v>
      </c>
    </row>
    <row r="180" spans="1:12" ht="99" x14ac:dyDescent="0.2">
      <c r="A180" s="6" t="s">
        <v>129</v>
      </c>
      <c r="B180" s="7" t="s">
        <v>130</v>
      </c>
      <c r="C180" s="7" t="s">
        <v>504</v>
      </c>
      <c r="D180" s="7">
        <v>1</v>
      </c>
      <c r="E180" s="7" t="s">
        <v>195</v>
      </c>
      <c r="F180" s="7" t="s">
        <v>133</v>
      </c>
      <c r="G180" s="7">
        <v>9198887386</v>
      </c>
      <c r="H180" s="7" t="s">
        <v>197</v>
      </c>
      <c r="I180" s="7" t="s">
        <v>136</v>
      </c>
      <c r="J180" s="79" t="s">
        <v>505</v>
      </c>
      <c r="K180" s="7" t="s">
        <v>18</v>
      </c>
      <c r="L180" s="7">
        <v>0.74</v>
      </c>
    </row>
    <row r="181" spans="1:12" ht="304" x14ac:dyDescent="0.2">
      <c r="A181" s="6" t="s">
        <v>129</v>
      </c>
      <c r="B181" s="7" t="s">
        <v>130</v>
      </c>
      <c r="C181" s="7" t="s">
        <v>506</v>
      </c>
      <c r="D181" s="7">
        <v>1</v>
      </c>
      <c r="E181" s="7" t="s">
        <v>132</v>
      </c>
      <c r="F181" s="7">
        <v>9198887386</v>
      </c>
      <c r="G181" s="7" t="s">
        <v>133</v>
      </c>
      <c r="H181" s="7" t="s">
        <v>197</v>
      </c>
      <c r="I181" s="7" t="s">
        <v>136</v>
      </c>
      <c r="J181" s="152" t="s">
        <v>507</v>
      </c>
      <c r="K181" s="7" t="s">
        <v>39</v>
      </c>
      <c r="L181" s="7">
        <v>3.2</v>
      </c>
    </row>
    <row r="182" spans="1:12" ht="113" x14ac:dyDescent="0.2">
      <c r="A182" s="6" t="s">
        <v>129</v>
      </c>
      <c r="B182" s="7" t="s">
        <v>130</v>
      </c>
      <c r="C182" s="7" t="s">
        <v>508</v>
      </c>
      <c r="D182" s="7">
        <v>1</v>
      </c>
      <c r="E182" s="7" t="s">
        <v>195</v>
      </c>
      <c r="F182" s="7" t="s">
        <v>133</v>
      </c>
      <c r="G182" s="7">
        <v>9198887386</v>
      </c>
      <c r="H182" s="7" t="s">
        <v>197</v>
      </c>
      <c r="I182" s="7" t="s">
        <v>136</v>
      </c>
      <c r="J182" s="153" t="s">
        <v>509</v>
      </c>
      <c r="K182" s="7" t="s">
        <v>18</v>
      </c>
      <c r="L182" s="7">
        <v>2.93</v>
      </c>
    </row>
    <row r="183" spans="1:12" ht="183" x14ac:dyDescent="0.2">
      <c r="A183" s="6" t="s">
        <v>129</v>
      </c>
      <c r="B183" s="7" t="s">
        <v>130</v>
      </c>
      <c r="C183" s="7" t="s">
        <v>510</v>
      </c>
      <c r="D183" s="7">
        <v>1</v>
      </c>
      <c r="E183" s="7" t="s">
        <v>132</v>
      </c>
      <c r="F183" s="7">
        <v>9198887386</v>
      </c>
      <c r="G183" s="7" t="s">
        <v>133</v>
      </c>
      <c r="H183" s="7" t="s">
        <v>197</v>
      </c>
      <c r="I183" s="7" t="s">
        <v>136</v>
      </c>
      <c r="J183" s="79" t="s">
        <v>511</v>
      </c>
      <c r="K183" s="7" t="s">
        <v>39</v>
      </c>
      <c r="L183" s="7">
        <v>2.56</v>
      </c>
    </row>
    <row r="184" spans="1:12" ht="176" x14ac:dyDescent="0.2">
      <c r="A184" s="6" t="s">
        <v>129</v>
      </c>
      <c r="B184" s="7" t="s">
        <v>130</v>
      </c>
      <c r="C184" s="7" t="s">
        <v>512</v>
      </c>
      <c r="D184" s="7">
        <v>1</v>
      </c>
      <c r="E184" s="7" t="s">
        <v>195</v>
      </c>
      <c r="F184" s="7" t="s">
        <v>133</v>
      </c>
      <c r="G184" s="7">
        <v>9198887386</v>
      </c>
      <c r="H184" s="7" t="s">
        <v>197</v>
      </c>
      <c r="I184" s="7" t="s">
        <v>136</v>
      </c>
      <c r="J184" s="152" t="s">
        <v>513</v>
      </c>
      <c r="K184" s="7" t="s">
        <v>39</v>
      </c>
      <c r="L184" s="7">
        <v>1.26</v>
      </c>
    </row>
    <row r="185" spans="1:12" ht="211" x14ac:dyDescent="0.2">
      <c r="A185" s="6" t="s">
        <v>129</v>
      </c>
      <c r="B185" s="7" t="s">
        <v>130</v>
      </c>
      <c r="C185" s="7" t="s">
        <v>514</v>
      </c>
      <c r="D185" s="7">
        <v>1</v>
      </c>
      <c r="E185" s="7" t="s">
        <v>132</v>
      </c>
      <c r="F185" s="7">
        <v>9198887386</v>
      </c>
      <c r="G185" s="7" t="s">
        <v>133</v>
      </c>
      <c r="H185" s="7" t="s">
        <v>197</v>
      </c>
      <c r="I185" s="7" t="s">
        <v>136</v>
      </c>
      <c r="J185" s="79" t="s">
        <v>515</v>
      </c>
      <c r="K185" s="7" t="s">
        <v>18</v>
      </c>
      <c r="L185" s="7">
        <v>5</v>
      </c>
    </row>
    <row r="186" spans="1:12" ht="239" x14ac:dyDescent="0.2">
      <c r="A186" s="6" t="s">
        <v>129</v>
      </c>
      <c r="B186" s="7" t="s">
        <v>130</v>
      </c>
      <c r="C186" s="7" t="s">
        <v>516</v>
      </c>
      <c r="D186" s="7">
        <v>1</v>
      </c>
      <c r="E186" s="7" t="s">
        <v>195</v>
      </c>
      <c r="F186" s="7" t="s">
        <v>133</v>
      </c>
      <c r="G186" s="7">
        <v>9198887386</v>
      </c>
      <c r="H186" s="7" t="s">
        <v>197</v>
      </c>
      <c r="I186" s="7" t="s">
        <v>136</v>
      </c>
      <c r="J186" s="79" t="s">
        <v>517</v>
      </c>
      <c r="K186" s="7" t="s">
        <v>39</v>
      </c>
      <c r="L186" s="7">
        <v>4.18</v>
      </c>
    </row>
    <row r="187" spans="1:12" ht="409.6" x14ac:dyDescent="0.2">
      <c r="A187" s="6" t="s">
        <v>129</v>
      </c>
      <c r="B187" s="7" t="s">
        <v>130</v>
      </c>
      <c r="C187" s="7" t="s">
        <v>518</v>
      </c>
      <c r="D187" s="7">
        <v>1</v>
      </c>
      <c r="E187" s="7" t="s">
        <v>132</v>
      </c>
      <c r="F187" s="7">
        <v>9198887386</v>
      </c>
      <c r="G187" s="7" t="s">
        <v>133</v>
      </c>
      <c r="H187" s="7" t="s">
        <v>197</v>
      </c>
      <c r="I187" s="7" t="s">
        <v>136</v>
      </c>
      <c r="J187" s="152" t="s">
        <v>519</v>
      </c>
      <c r="K187" s="7" t="s">
        <v>18</v>
      </c>
      <c r="L187" s="7">
        <v>1.1000000000000001</v>
      </c>
    </row>
    <row r="188" spans="1:12" ht="99" x14ac:dyDescent="0.2">
      <c r="A188" s="6" t="s">
        <v>129</v>
      </c>
      <c r="B188" s="7" t="s">
        <v>130</v>
      </c>
      <c r="C188" s="7" t="s">
        <v>520</v>
      </c>
      <c r="D188" s="7">
        <v>1</v>
      </c>
      <c r="E188" s="7" t="s">
        <v>195</v>
      </c>
      <c r="F188" s="7" t="s">
        <v>133</v>
      </c>
      <c r="G188" s="7">
        <v>9198887386</v>
      </c>
      <c r="H188" s="7" t="s">
        <v>197</v>
      </c>
      <c r="I188" s="7" t="s">
        <v>136</v>
      </c>
      <c r="J188" s="79" t="s">
        <v>521</v>
      </c>
      <c r="K188" s="7" t="s">
        <v>18</v>
      </c>
      <c r="L188" s="7">
        <v>1.3</v>
      </c>
    </row>
    <row r="189" spans="1:12" ht="211" x14ac:dyDescent="0.2">
      <c r="A189" s="6" t="s">
        <v>129</v>
      </c>
      <c r="B189" s="7" t="s">
        <v>130</v>
      </c>
      <c r="C189" s="7" t="s">
        <v>522</v>
      </c>
      <c r="D189" s="7">
        <v>1</v>
      </c>
      <c r="E189" s="7" t="s">
        <v>132</v>
      </c>
      <c r="F189" s="7">
        <v>9198887386</v>
      </c>
      <c r="G189" s="7" t="s">
        <v>133</v>
      </c>
      <c r="H189" s="7" t="s">
        <v>197</v>
      </c>
      <c r="I189" s="7" t="s">
        <v>136</v>
      </c>
      <c r="J189" s="79" t="s">
        <v>523</v>
      </c>
      <c r="K189" s="7" t="s">
        <v>18</v>
      </c>
      <c r="L189" s="7">
        <v>3.38</v>
      </c>
    </row>
    <row r="190" spans="1:12" ht="335" x14ac:dyDescent="0.2">
      <c r="A190" s="6" t="s">
        <v>129</v>
      </c>
      <c r="B190" s="7" t="s">
        <v>130</v>
      </c>
      <c r="C190" s="7" t="s">
        <v>524</v>
      </c>
      <c r="D190" s="7">
        <v>1</v>
      </c>
      <c r="E190" s="7" t="s">
        <v>195</v>
      </c>
      <c r="F190" s="7" t="s">
        <v>133</v>
      </c>
      <c r="G190" s="7">
        <v>9198887386</v>
      </c>
      <c r="H190" s="7" t="s">
        <v>197</v>
      </c>
      <c r="I190" s="7" t="s">
        <v>136</v>
      </c>
      <c r="J190" s="152" t="s">
        <v>525</v>
      </c>
      <c r="K190" s="7" t="s">
        <v>18</v>
      </c>
      <c r="L190" s="7">
        <v>4.0999999999999996</v>
      </c>
    </row>
    <row r="191" spans="1:12" ht="127" x14ac:dyDescent="0.2">
      <c r="A191" s="6" t="s">
        <v>129</v>
      </c>
      <c r="B191" s="7" t="s">
        <v>130</v>
      </c>
      <c r="C191" s="7" t="s">
        <v>526</v>
      </c>
      <c r="D191" s="7">
        <v>1</v>
      </c>
      <c r="E191" s="7" t="s">
        <v>132</v>
      </c>
      <c r="F191" s="7">
        <v>9198887386</v>
      </c>
      <c r="G191" s="7" t="s">
        <v>133</v>
      </c>
      <c r="H191" s="7" t="s">
        <v>197</v>
      </c>
      <c r="I191" s="7" t="s">
        <v>136</v>
      </c>
      <c r="J191" s="79" t="s">
        <v>527</v>
      </c>
      <c r="K191" s="7" t="s">
        <v>39</v>
      </c>
      <c r="L191" s="7">
        <v>1.29</v>
      </c>
    </row>
    <row r="192" spans="1:12" ht="288" x14ac:dyDescent="0.2">
      <c r="A192" s="6" t="s">
        <v>129</v>
      </c>
      <c r="B192" s="7" t="s">
        <v>130</v>
      </c>
      <c r="C192" s="7" t="s">
        <v>528</v>
      </c>
      <c r="D192" s="7">
        <v>1</v>
      </c>
      <c r="E192" s="7" t="s">
        <v>195</v>
      </c>
      <c r="F192" s="7" t="s">
        <v>133</v>
      </c>
      <c r="G192" s="7">
        <v>9198887386</v>
      </c>
      <c r="H192" s="7" t="s">
        <v>197</v>
      </c>
      <c r="I192" s="7" t="s">
        <v>136</v>
      </c>
      <c r="J192" s="152" t="s">
        <v>529</v>
      </c>
      <c r="K192" s="7" t="s">
        <v>18</v>
      </c>
      <c r="L192" s="7">
        <v>2</v>
      </c>
    </row>
    <row r="193" spans="1:12" ht="192" x14ac:dyDescent="0.2">
      <c r="A193" s="6" t="s">
        <v>129</v>
      </c>
      <c r="B193" s="7" t="s">
        <v>130</v>
      </c>
      <c r="C193" s="7" t="s">
        <v>530</v>
      </c>
      <c r="D193" s="7">
        <v>1</v>
      </c>
      <c r="E193" s="7" t="s">
        <v>132</v>
      </c>
      <c r="F193" s="7">
        <v>9198887386</v>
      </c>
      <c r="G193" s="7" t="s">
        <v>133</v>
      </c>
      <c r="H193" s="7" t="s">
        <v>197</v>
      </c>
      <c r="I193" s="7" t="s">
        <v>136</v>
      </c>
      <c r="J193" s="152" t="s">
        <v>531</v>
      </c>
      <c r="K193" s="7" t="s">
        <v>18</v>
      </c>
      <c r="L193" s="7">
        <v>2.13</v>
      </c>
    </row>
    <row r="194" spans="1:12" ht="256" x14ac:dyDescent="0.2">
      <c r="A194" s="6" t="s">
        <v>129</v>
      </c>
      <c r="B194" s="7" t="s">
        <v>130</v>
      </c>
      <c r="C194" s="7" t="s">
        <v>532</v>
      </c>
      <c r="D194" s="7">
        <v>1</v>
      </c>
      <c r="E194" s="7" t="s">
        <v>195</v>
      </c>
      <c r="F194" s="7" t="s">
        <v>133</v>
      </c>
      <c r="G194" s="7">
        <v>9198887386</v>
      </c>
      <c r="H194" s="7" t="s">
        <v>197</v>
      </c>
      <c r="I194" s="7" t="s">
        <v>136</v>
      </c>
      <c r="J194" s="152" t="s">
        <v>533</v>
      </c>
      <c r="K194" s="7" t="s">
        <v>18</v>
      </c>
      <c r="L194" s="7">
        <v>0.64</v>
      </c>
    </row>
    <row r="195" spans="1:12" ht="29" x14ac:dyDescent="0.2">
      <c r="A195" s="6" t="s">
        <v>129</v>
      </c>
      <c r="B195" s="7" t="s">
        <v>130</v>
      </c>
      <c r="C195" s="7" t="s">
        <v>534</v>
      </c>
      <c r="D195" s="7">
        <v>1</v>
      </c>
      <c r="E195" s="7" t="s">
        <v>132</v>
      </c>
      <c r="F195" s="7">
        <v>9198887386</v>
      </c>
      <c r="G195" s="7" t="s">
        <v>133</v>
      </c>
      <c r="H195" s="7" t="s">
        <v>197</v>
      </c>
      <c r="I195" s="7" t="s">
        <v>136</v>
      </c>
      <c r="J195" s="79" t="s">
        <v>535</v>
      </c>
      <c r="K195" s="7" t="s">
        <v>18</v>
      </c>
      <c r="L195" s="7">
        <v>0.93</v>
      </c>
    </row>
    <row r="196" spans="1:12" ht="225" x14ac:dyDescent="0.2">
      <c r="A196" s="6" t="s">
        <v>129</v>
      </c>
      <c r="B196" s="7" t="s">
        <v>130</v>
      </c>
      <c r="C196" s="7" t="s">
        <v>536</v>
      </c>
      <c r="D196" s="7">
        <v>1</v>
      </c>
      <c r="E196" s="7" t="s">
        <v>195</v>
      </c>
      <c r="F196" s="7" t="s">
        <v>133</v>
      </c>
      <c r="G196" s="7">
        <v>9198887386</v>
      </c>
      <c r="H196" s="7" t="s">
        <v>197</v>
      </c>
      <c r="I196" s="7" t="s">
        <v>136</v>
      </c>
      <c r="J196" s="153" t="s">
        <v>537</v>
      </c>
      <c r="K196" s="7" t="s">
        <v>18</v>
      </c>
      <c r="L196" s="7">
        <v>3.46</v>
      </c>
    </row>
    <row r="197" spans="1:12" ht="225" x14ac:dyDescent="0.2">
      <c r="A197" s="6" t="s">
        <v>129</v>
      </c>
      <c r="B197" s="7" t="s">
        <v>130</v>
      </c>
      <c r="C197" s="7" t="s">
        <v>538</v>
      </c>
      <c r="D197" s="7">
        <v>1</v>
      </c>
      <c r="E197" s="7" t="s">
        <v>132</v>
      </c>
      <c r="F197" s="7">
        <v>9198887386</v>
      </c>
      <c r="G197" s="7" t="s">
        <v>133</v>
      </c>
      <c r="H197" s="7" t="s">
        <v>197</v>
      </c>
      <c r="I197" s="7" t="s">
        <v>136</v>
      </c>
      <c r="J197" s="79" t="s">
        <v>539</v>
      </c>
      <c r="K197" s="7" t="s">
        <v>18</v>
      </c>
      <c r="L197" s="7">
        <v>4.21</v>
      </c>
    </row>
    <row r="198" spans="1:12" ht="43" x14ac:dyDescent="0.2">
      <c r="A198" s="6" t="s">
        <v>129</v>
      </c>
      <c r="B198" s="7" t="s">
        <v>130</v>
      </c>
      <c r="C198" s="7" t="s">
        <v>540</v>
      </c>
      <c r="D198" s="7">
        <v>1</v>
      </c>
      <c r="E198" s="7" t="s">
        <v>195</v>
      </c>
      <c r="F198" s="7" t="s">
        <v>133</v>
      </c>
      <c r="G198" s="7">
        <v>9198887386</v>
      </c>
      <c r="H198" s="7" t="s">
        <v>197</v>
      </c>
      <c r="I198" s="7" t="s">
        <v>136</v>
      </c>
      <c r="J198" s="79" t="s">
        <v>541</v>
      </c>
      <c r="K198" s="7" t="s">
        <v>18</v>
      </c>
      <c r="L198" s="7">
        <v>1.9</v>
      </c>
    </row>
    <row r="199" spans="1:12" ht="272" x14ac:dyDescent="0.2">
      <c r="A199" s="6" t="s">
        <v>129</v>
      </c>
      <c r="B199" s="7" t="s">
        <v>130</v>
      </c>
      <c r="C199" s="7" t="s">
        <v>542</v>
      </c>
      <c r="D199" s="7">
        <v>1</v>
      </c>
      <c r="E199" s="7" t="s">
        <v>132</v>
      </c>
      <c r="F199" s="7">
        <v>9198887386</v>
      </c>
      <c r="G199" s="7" t="s">
        <v>133</v>
      </c>
      <c r="H199" s="7" t="s">
        <v>197</v>
      </c>
      <c r="I199" s="7" t="s">
        <v>136</v>
      </c>
      <c r="J199" s="152" t="s">
        <v>543</v>
      </c>
      <c r="K199" s="7" t="s">
        <v>18</v>
      </c>
      <c r="L199" s="7">
        <v>1.03</v>
      </c>
    </row>
    <row r="200" spans="1:12" ht="99" x14ac:dyDescent="0.2">
      <c r="A200" s="6" t="s">
        <v>129</v>
      </c>
      <c r="B200" s="7" t="s">
        <v>130</v>
      </c>
      <c r="C200" s="7" t="s">
        <v>544</v>
      </c>
      <c r="D200" s="7">
        <v>1</v>
      </c>
      <c r="E200" s="7" t="s">
        <v>195</v>
      </c>
      <c r="F200" s="7" t="s">
        <v>133</v>
      </c>
      <c r="G200" s="7">
        <v>9198887386</v>
      </c>
      <c r="H200" s="7" t="s">
        <v>197</v>
      </c>
      <c r="I200" s="7" t="s">
        <v>136</v>
      </c>
      <c r="J200" s="153" t="s">
        <v>545</v>
      </c>
      <c r="K200" s="7" t="s">
        <v>2363</v>
      </c>
      <c r="L200" s="7">
        <v>1.26</v>
      </c>
    </row>
    <row r="201" spans="1:12" ht="272" x14ac:dyDescent="0.2">
      <c r="A201" s="6" t="s">
        <v>129</v>
      </c>
      <c r="B201" s="7" t="s">
        <v>130</v>
      </c>
      <c r="C201" s="7" t="s">
        <v>546</v>
      </c>
      <c r="D201" s="7">
        <v>1</v>
      </c>
      <c r="E201" s="7" t="s">
        <v>132</v>
      </c>
      <c r="F201" s="7">
        <v>9198887386</v>
      </c>
      <c r="G201" s="7" t="s">
        <v>133</v>
      </c>
      <c r="H201" s="7" t="s">
        <v>197</v>
      </c>
      <c r="I201" s="7" t="s">
        <v>136</v>
      </c>
      <c r="J201" s="152" t="s">
        <v>547</v>
      </c>
      <c r="K201" s="7" t="s">
        <v>18</v>
      </c>
      <c r="L201" s="7">
        <v>3.68</v>
      </c>
    </row>
    <row r="202" spans="1:12" ht="57" x14ac:dyDescent="0.2">
      <c r="A202" s="6" t="s">
        <v>129</v>
      </c>
      <c r="B202" s="7" t="s">
        <v>130</v>
      </c>
      <c r="C202" s="7" t="s">
        <v>548</v>
      </c>
      <c r="D202" s="7">
        <v>1</v>
      </c>
      <c r="E202" s="7" t="s">
        <v>195</v>
      </c>
      <c r="F202" s="7" t="s">
        <v>133</v>
      </c>
      <c r="G202" s="7">
        <v>9198887386</v>
      </c>
      <c r="H202" s="7" t="s">
        <v>197</v>
      </c>
      <c r="I202" s="7" t="s">
        <v>136</v>
      </c>
      <c r="J202" s="79" t="s">
        <v>549</v>
      </c>
      <c r="K202" s="7" t="s">
        <v>18</v>
      </c>
      <c r="L202" s="7">
        <v>0.91</v>
      </c>
    </row>
    <row r="203" spans="1:12" ht="253" x14ac:dyDescent="0.2">
      <c r="A203" s="6" t="s">
        <v>129</v>
      </c>
      <c r="B203" s="7" t="s">
        <v>130</v>
      </c>
      <c r="C203" s="7" t="s">
        <v>550</v>
      </c>
      <c r="D203" s="7">
        <v>1</v>
      </c>
      <c r="E203" s="7" t="s">
        <v>132</v>
      </c>
      <c r="F203" s="7">
        <v>9198887386</v>
      </c>
      <c r="G203" s="7" t="s">
        <v>133</v>
      </c>
      <c r="H203" s="7" t="s">
        <v>197</v>
      </c>
      <c r="I203" s="7" t="s">
        <v>136</v>
      </c>
      <c r="J203" s="79" t="s">
        <v>551</v>
      </c>
      <c r="K203" s="7" t="s">
        <v>39</v>
      </c>
      <c r="L203" s="7">
        <v>5.83</v>
      </c>
    </row>
    <row r="204" spans="1:12" ht="192" x14ac:dyDescent="0.2">
      <c r="A204" s="6" t="s">
        <v>129</v>
      </c>
      <c r="B204" s="7" t="s">
        <v>130</v>
      </c>
      <c r="C204" s="7" t="s">
        <v>552</v>
      </c>
      <c r="D204" s="7">
        <v>1</v>
      </c>
      <c r="E204" s="7" t="s">
        <v>195</v>
      </c>
      <c r="F204" s="7" t="s">
        <v>133</v>
      </c>
      <c r="G204" s="7">
        <v>9198887386</v>
      </c>
      <c r="H204" s="7" t="s">
        <v>197</v>
      </c>
      <c r="I204" s="7" t="s">
        <v>136</v>
      </c>
      <c r="J204" s="152" t="s">
        <v>553</v>
      </c>
      <c r="K204" s="7" t="s">
        <v>18</v>
      </c>
      <c r="L204" s="7">
        <v>0.73</v>
      </c>
    </row>
    <row r="205" spans="1:12" ht="256" x14ac:dyDescent="0.2">
      <c r="A205" s="6" t="s">
        <v>129</v>
      </c>
      <c r="B205" s="7" t="s">
        <v>130</v>
      </c>
      <c r="C205" s="7" t="s">
        <v>554</v>
      </c>
      <c r="D205" s="7">
        <v>1</v>
      </c>
      <c r="E205" s="7" t="s">
        <v>132</v>
      </c>
      <c r="F205" s="7">
        <v>9198887386</v>
      </c>
      <c r="G205" s="7" t="s">
        <v>133</v>
      </c>
      <c r="H205" s="7" t="s">
        <v>197</v>
      </c>
      <c r="I205" s="7" t="s">
        <v>136</v>
      </c>
      <c r="J205" s="152" t="s">
        <v>555</v>
      </c>
      <c r="K205" s="7" t="s">
        <v>18</v>
      </c>
      <c r="L205" s="7">
        <v>3.01</v>
      </c>
    </row>
    <row r="206" spans="1:12" ht="253" x14ac:dyDescent="0.2">
      <c r="A206" s="6" t="s">
        <v>129</v>
      </c>
      <c r="B206" s="7" t="s">
        <v>130</v>
      </c>
      <c r="C206" s="7" t="s">
        <v>556</v>
      </c>
      <c r="D206" s="7">
        <v>1</v>
      </c>
      <c r="E206" s="7" t="s">
        <v>195</v>
      </c>
      <c r="F206" s="7" t="s">
        <v>133</v>
      </c>
      <c r="G206" s="7">
        <v>9198887386</v>
      </c>
      <c r="H206" s="7" t="s">
        <v>197</v>
      </c>
      <c r="I206" s="7" t="s">
        <v>136</v>
      </c>
      <c r="J206" s="79" t="s">
        <v>557</v>
      </c>
      <c r="K206" s="7" t="s">
        <v>39</v>
      </c>
      <c r="L206" s="7">
        <v>5</v>
      </c>
    </row>
    <row r="207" spans="1:12" ht="141" x14ac:dyDescent="0.2">
      <c r="A207" s="6" t="s">
        <v>129</v>
      </c>
      <c r="B207" s="7" t="s">
        <v>130</v>
      </c>
      <c r="C207" s="7" t="s">
        <v>558</v>
      </c>
      <c r="D207" s="7">
        <v>1</v>
      </c>
      <c r="E207" s="7" t="s">
        <v>132</v>
      </c>
      <c r="F207" s="7">
        <v>9198887386</v>
      </c>
      <c r="G207" s="7" t="s">
        <v>133</v>
      </c>
      <c r="H207" s="7" t="s">
        <v>197</v>
      </c>
      <c r="I207" s="7" t="s">
        <v>136</v>
      </c>
      <c r="J207" s="79" t="s">
        <v>559</v>
      </c>
      <c r="K207" s="7" t="s">
        <v>18</v>
      </c>
      <c r="L207" s="7">
        <v>3.92</v>
      </c>
    </row>
    <row r="208" spans="1:12" ht="71" x14ac:dyDescent="0.2">
      <c r="A208" s="6" t="s">
        <v>129</v>
      </c>
      <c r="B208" s="7" t="s">
        <v>130</v>
      </c>
      <c r="C208" s="7" t="s">
        <v>560</v>
      </c>
      <c r="D208" s="7">
        <v>1</v>
      </c>
      <c r="E208" s="7" t="s">
        <v>195</v>
      </c>
      <c r="F208" s="7" t="s">
        <v>133</v>
      </c>
      <c r="G208" s="7">
        <v>9198887386</v>
      </c>
      <c r="H208" s="7" t="s">
        <v>197</v>
      </c>
      <c r="I208" s="7" t="s">
        <v>136</v>
      </c>
      <c r="J208" s="153" t="s">
        <v>561</v>
      </c>
      <c r="K208" s="7" t="s">
        <v>18</v>
      </c>
      <c r="L208" s="7">
        <v>1.21</v>
      </c>
    </row>
    <row r="209" spans="1:12" ht="211" x14ac:dyDescent="0.2">
      <c r="A209" s="6" t="s">
        <v>129</v>
      </c>
      <c r="B209" s="7" t="s">
        <v>130</v>
      </c>
      <c r="C209" s="7" t="s">
        <v>562</v>
      </c>
      <c r="D209" s="7">
        <v>1</v>
      </c>
      <c r="E209" s="7" t="s">
        <v>132</v>
      </c>
      <c r="F209" s="7">
        <v>9198887386</v>
      </c>
      <c r="G209" s="7" t="s">
        <v>133</v>
      </c>
      <c r="H209" s="7" t="s">
        <v>197</v>
      </c>
      <c r="I209" s="7" t="s">
        <v>136</v>
      </c>
      <c r="J209" s="79" t="s">
        <v>563</v>
      </c>
      <c r="K209" s="7" t="s">
        <v>18</v>
      </c>
      <c r="L209" s="7">
        <v>2.5499999999999998</v>
      </c>
    </row>
    <row r="210" spans="1:12" ht="71" x14ac:dyDescent="0.2">
      <c r="A210" s="6" t="s">
        <v>129</v>
      </c>
      <c r="B210" s="7" t="s">
        <v>130</v>
      </c>
      <c r="C210" s="7" t="s">
        <v>564</v>
      </c>
      <c r="D210" s="7">
        <v>1</v>
      </c>
      <c r="E210" s="7" t="s">
        <v>195</v>
      </c>
      <c r="F210" s="7" t="s">
        <v>133</v>
      </c>
      <c r="G210" s="7">
        <v>9198887386</v>
      </c>
      <c r="H210" s="7" t="s">
        <v>197</v>
      </c>
      <c r="I210" s="7" t="s">
        <v>136</v>
      </c>
      <c r="J210" s="79" t="s">
        <v>565</v>
      </c>
      <c r="K210" s="7" t="s">
        <v>39</v>
      </c>
      <c r="L210" s="7">
        <v>1.58</v>
      </c>
    </row>
    <row r="211" spans="1:12" ht="99" x14ac:dyDescent="0.2">
      <c r="A211" s="6" t="s">
        <v>129</v>
      </c>
      <c r="B211" s="7" t="s">
        <v>130</v>
      </c>
      <c r="C211" s="7" t="s">
        <v>566</v>
      </c>
      <c r="D211" s="7">
        <v>1</v>
      </c>
      <c r="E211" s="7" t="s">
        <v>132</v>
      </c>
      <c r="F211" s="7">
        <v>9198887386</v>
      </c>
      <c r="G211" s="7" t="s">
        <v>133</v>
      </c>
      <c r="H211" s="7" t="s">
        <v>197</v>
      </c>
      <c r="I211" s="7" t="s">
        <v>136</v>
      </c>
      <c r="J211" s="79" t="s">
        <v>567</v>
      </c>
      <c r="K211" s="7" t="s">
        <v>39</v>
      </c>
      <c r="L211" s="7">
        <v>1.4</v>
      </c>
    </row>
    <row r="212" spans="1:12" ht="253" x14ac:dyDescent="0.2">
      <c r="A212" s="6" t="s">
        <v>129</v>
      </c>
      <c r="B212" s="7" t="s">
        <v>130</v>
      </c>
      <c r="C212" s="7" t="s">
        <v>568</v>
      </c>
      <c r="D212" s="7">
        <v>1</v>
      </c>
      <c r="E212" s="7" t="s">
        <v>195</v>
      </c>
      <c r="F212" s="7" t="s">
        <v>133</v>
      </c>
      <c r="G212" s="7">
        <v>9198887386</v>
      </c>
      <c r="H212" s="7" t="s">
        <v>197</v>
      </c>
      <c r="I212" s="7" t="s">
        <v>136</v>
      </c>
      <c r="J212" s="79" t="s">
        <v>569</v>
      </c>
      <c r="K212" s="7" t="s">
        <v>18</v>
      </c>
      <c r="L212" s="7">
        <v>5.0999999999999996</v>
      </c>
    </row>
    <row r="213" spans="1:12" ht="208" x14ac:dyDescent="0.2">
      <c r="A213" s="6" t="s">
        <v>129</v>
      </c>
      <c r="B213" s="7" t="s">
        <v>130</v>
      </c>
      <c r="C213" s="7" t="s">
        <v>570</v>
      </c>
      <c r="D213" s="7">
        <v>1</v>
      </c>
      <c r="E213" s="7" t="s">
        <v>132</v>
      </c>
      <c r="F213" s="7">
        <v>9198887386</v>
      </c>
      <c r="G213" s="7" t="s">
        <v>133</v>
      </c>
      <c r="H213" s="7" t="s">
        <v>197</v>
      </c>
      <c r="I213" s="7" t="s">
        <v>136</v>
      </c>
      <c r="J213" s="152" t="s">
        <v>571</v>
      </c>
      <c r="K213" s="7" t="s">
        <v>18</v>
      </c>
      <c r="L213" s="7">
        <v>1.81</v>
      </c>
    </row>
    <row r="214" spans="1:12" ht="211" x14ac:dyDescent="0.2">
      <c r="A214" s="6" t="s">
        <v>129</v>
      </c>
      <c r="B214" s="7" t="s">
        <v>130</v>
      </c>
      <c r="C214" s="7" t="s">
        <v>572</v>
      </c>
      <c r="D214" s="7">
        <v>1</v>
      </c>
      <c r="E214" s="7" t="s">
        <v>195</v>
      </c>
      <c r="F214" s="7" t="s">
        <v>133</v>
      </c>
      <c r="G214" s="7">
        <v>9198887386</v>
      </c>
      <c r="H214" s="7" t="s">
        <v>197</v>
      </c>
      <c r="I214" s="7" t="s">
        <v>136</v>
      </c>
      <c r="J214" s="79" t="s">
        <v>573</v>
      </c>
      <c r="K214" s="7" t="s">
        <v>39</v>
      </c>
      <c r="L214" s="7">
        <v>2.7</v>
      </c>
    </row>
    <row r="215" spans="1:12" ht="267" x14ac:dyDescent="0.2">
      <c r="A215" s="6" t="s">
        <v>129</v>
      </c>
      <c r="B215" s="7" t="s">
        <v>130</v>
      </c>
      <c r="C215" s="7" t="s">
        <v>574</v>
      </c>
      <c r="D215" s="7">
        <v>1</v>
      </c>
      <c r="E215" s="7" t="s">
        <v>132</v>
      </c>
      <c r="F215" s="7">
        <v>9198887386</v>
      </c>
      <c r="G215" s="7" t="s">
        <v>133</v>
      </c>
      <c r="H215" s="7" t="s">
        <v>197</v>
      </c>
      <c r="I215" s="7" t="s">
        <v>136</v>
      </c>
      <c r="J215" s="153" t="s">
        <v>575</v>
      </c>
      <c r="K215" s="7" t="s">
        <v>18</v>
      </c>
      <c r="L215" s="7">
        <v>0.75</v>
      </c>
    </row>
    <row r="216" spans="1:12" ht="192" x14ac:dyDescent="0.2">
      <c r="A216" s="6" t="s">
        <v>129</v>
      </c>
      <c r="B216" s="7" t="s">
        <v>130</v>
      </c>
      <c r="C216" s="7" t="s">
        <v>576</v>
      </c>
      <c r="D216" s="7">
        <v>1</v>
      </c>
      <c r="E216" s="7" t="s">
        <v>195</v>
      </c>
      <c r="F216" s="7" t="s">
        <v>133</v>
      </c>
      <c r="G216" s="7">
        <v>9198887386</v>
      </c>
      <c r="H216" s="7" t="s">
        <v>197</v>
      </c>
      <c r="I216" s="7" t="s">
        <v>136</v>
      </c>
      <c r="J216" s="152" t="s">
        <v>577</v>
      </c>
      <c r="K216" s="7" t="s">
        <v>18</v>
      </c>
      <c r="L216" s="7">
        <v>2.16</v>
      </c>
    </row>
    <row r="217" spans="1:12" ht="160" x14ac:dyDescent="0.2">
      <c r="A217" s="6" t="s">
        <v>129</v>
      </c>
      <c r="B217" s="7" t="s">
        <v>130</v>
      </c>
      <c r="C217" s="7" t="s">
        <v>578</v>
      </c>
      <c r="D217" s="7">
        <v>1</v>
      </c>
      <c r="E217" s="7" t="s">
        <v>132</v>
      </c>
      <c r="F217" s="7">
        <v>9198887386</v>
      </c>
      <c r="G217" s="7" t="s">
        <v>133</v>
      </c>
      <c r="H217" s="7" t="s">
        <v>197</v>
      </c>
      <c r="I217" s="7" t="s">
        <v>136</v>
      </c>
      <c r="J217" s="152" t="s">
        <v>579</v>
      </c>
      <c r="K217" s="7" t="s">
        <v>18</v>
      </c>
      <c r="L217" s="7">
        <v>1.58</v>
      </c>
    </row>
    <row r="218" spans="1:12" ht="71" x14ac:dyDescent="0.2">
      <c r="A218" s="6" t="s">
        <v>129</v>
      </c>
      <c r="B218" s="7" t="s">
        <v>130</v>
      </c>
      <c r="C218" s="7" t="s">
        <v>580</v>
      </c>
      <c r="D218" s="7">
        <v>1</v>
      </c>
      <c r="E218" s="7" t="s">
        <v>195</v>
      </c>
      <c r="F218" s="7" t="s">
        <v>133</v>
      </c>
      <c r="G218" s="7">
        <v>9198887386</v>
      </c>
      <c r="H218" s="7" t="s">
        <v>197</v>
      </c>
      <c r="I218" s="7" t="s">
        <v>136</v>
      </c>
      <c r="J218" s="153" t="s">
        <v>581</v>
      </c>
      <c r="K218" s="7" t="s">
        <v>18</v>
      </c>
      <c r="L218" s="7">
        <v>1.26</v>
      </c>
    </row>
    <row r="219" spans="1:12" ht="225" x14ac:dyDescent="0.2">
      <c r="A219" s="6" t="s">
        <v>129</v>
      </c>
      <c r="B219" s="7" t="s">
        <v>130</v>
      </c>
      <c r="C219" s="7" t="s">
        <v>582</v>
      </c>
      <c r="D219" s="7">
        <v>1</v>
      </c>
      <c r="E219" s="7" t="s">
        <v>132</v>
      </c>
      <c r="F219" s="7">
        <v>9198887386</v>
      </c>
      <c r="G219" s="7" t="s">
        <v>133</v>
      </c>
      <c r="H219" s="7" t="s">
        <v>197</v>
      </c>
      <c r="I219" s="7" t="s">
        <v>136</v>
      </c>
      <c r="J219" s="153" t="s">
        <v>583</v>
      </c>
      <c r="K219" s="7" t="s">
        <v>18</v>
      </c>
      <c r="L219" s="7">
        <v>5.19</v>
      </c>
    </row>
    <row r="220" spans="1:12" ht="99" x14ac:dyDescent="0.2">
      <c r="A220" s="6" t="s">
        <v>129</v>
      </c>
      <c r="B220" s="7" t="s">
        <v>130</v>
      </c>
      <c r="C220" s="7" t="s">
        <v>584</v>
      </c>
      <c r="D220" s="7">
        <v>1</v>
      </c>
      <c r="E220" s="7" t="s">
        <v>195</v>
      </c>
      <c r="F220" s="7" t="s">
        <v>133</v>
      </c>
      <c r="G220" s="7">
        <v>9198887386</v>
      </c>
      <c r="H220" s="7" t="s">
        <v>197</v>
      </c>
      <c r="I220" s="7" t="s">
        <v>136</v>
      </c>
      <c r="J220" s="153" t="s">
        <v>585</v>
      </c>
      <c r="K220" s="7" t="s">
        <v>39</v>
      </c>
      <c r="L220" s="7">
        <v>2.0099999999999998</v>
      </c>
    </row>
    <row r="221" spans="1:12" ht="409.6" x14ac:dyDescent="0.2">
      <c r="A221" s="6" t="s">
        <v>129</v>
      </c>
      <c r="B221" s="7" t="s">
        <v>130</v>
      </c>
      <c r="C221" s="7" t="s">
        <v>586</v>
      </c>
      <c r="D221" s="7">
        <v>1</v>
      </c>
      <c r="E221" s="7" t="s">
        <v>132</v>
      </c>
      <c r="F221" s="7">
        <v>9198887386</v>
      </c>
      <c r="G221" s="7" t="s">
        <v>133</v>
      </c>
      <c r="H221" s="7" t="s">
        <v>197</v>
      </c>
      <c r="I221" s="7" t="s">
        <v>136</v>
      </c>
      <c r="J221" s="152" t="s">
        <v>587</v>
      </c>
      <c r="K221" s="7" t="s">
        <v>18</v>
      </c>
      <c r="L221" s="7">
        <v>1.23</v>
      </c>
    </row>
    <row r="222" spans="1:12" ht="113" x14ac:dyDescent="0.2">
      <c r="A222" s="6" t="s">
        <v>129</v>
      </c>
      <c r="B222" s="7" t="s">
        <v>130</v>
      </c>
      <c r="C222" s="7" t="s">
        <v>588</v>
      </c>
      <c r="D222" s="7">
        <v>1</v>
      </c>
      <c r="E222" s="7" t="s">
        <v>195</v>
      </c>
      <c r="F222" s="7" t="s">
        <v>133</v>
      </c>
      <c r="G222" s="7">
        <v>9198887386</v>
      </c>
      <c r="H222" s="7" t="s">
        <v>197</v>
      </c>
      <c r="I222" s="7" t="s">
        <v>136</v>
      </c>
      <c r="J222" s="79" t="s">
        <v>589</v>
      </c>
      <c r="K222" s="7" t="s">
        <v>18</v>
      </c>
      <c r="L222" s="7">
        <v>2.2000000000000002</v>
      </c>
    </row>
    <row r="223" spans="1:12" ht="211" x14ac:dyDescent="0.2">
      <c r="A223" s="6" t="s">
        <v>129</v>
      </c>
      <c r="B223" s="7" t="s">
        <v>130</v>
      </c>
      <c r="C223" s="7" t="s">
        <v>590</v>
      </c>
      <c r="D223" s="7">
        <v>1</v>
      </c>
      <c r="E223" s="7" t="s">
        <v>132</v>
      </c>
      <c r="F223" s="7">
        <v>9198887386</v>
      </c>
      <c r="G223" s="7" t="s">
        <v>133</v>
      </c>
      <c r="H223" s="7" t="s">
        <v>197</v>
      </c>
      <c r="I223" s="7" t="s">
        <v>136</v>
      </c>
      <c r="J223" s="79" t="s">
        <v>591</v>
      </c>
      <c r="K223" s="7" t="s">
        <v>18</v>
      </c>
      <c r="L223" s="7">
        <v>5.55</v>
      </c>
    </row>
    <row r="224" spans="1:12" ht="71" x14ac:dyDescent="0.2">
      <c r="A224" s="6" t="s">
        <v>129</v>
      </c>
      <c r="B224" s="7" t="s">
        <v>130</v>
      </c>
      <c r="C224" s="7" t="s">
        <v>592</v>
      </c>
      <c r="D224" s="7">
        <v>1</v>
      </c>
      <c r="E224" s="7" t="s">
        <v>195</v>
      </c>
      <c r="F224" s="7" t="s">
        <v>133</v>
      </c>
      <c r="G224" s="7">
        <v>9198887386</v>
      </c>
      <c r="H224" s="7" t="s">
        <v>197</v>
      </c>
      <c r="I224" s="7" t="s">
        <v>136</v>
      </c>
      <c r="J224" s="79" t="s">
        <v>593</v>
      </c>
      <c r="K224" s="7" t="s">
        <v>39</v>
      </c>
      <c r="L224" s="7">
        <v>1.25</v>
      </c>
    </row>
    <row r="225" spans="1:12" ht="113" x14ac:dyDescent="0.2">
      <c r="A225" s="6" t="s">
        <v>129</v>
      </c>
      <c r="B225" s="7" t="s">
        <v>130</v>
      </c>
      <c r="C225" s="7" t="s">
        <v>594</v>
      </c>
      <c r="D225" s="7">
        <v>1</v>
      </c>
      <c r="E225" s="7" t="s">
        <v>132</v>
      </c>
      <c r="F225" s="7">
        <v>9198887386</v>
      </c>
      <c r="G225" s="7" t="s">
        <v>133</v>
      </c>
      <c r="H225" s="7" t="s">
        <v>197</v>
      </c>
      <c r="I225" s="7" t="s">
        <v>136</v>
      </c>
      <c r="J225" s="153" t="s">
        <v>595</v>
      </c>
      <c r="K225" s="7" t="s">
        <v>39</v>
      </c>
      <c r="L225" s="7">
        <v>2.2999999999999998</v>
      </c>
    </row>
    <row r="226" spans="1:12" ht="409.6" x14ac:dyDescent="0.2">
      <c r="A226" s="6" t="s">
        <v>129</v>
      </c>
      <c r="B226" s="7" t="s">
        <v>130</v>
      </c>
      <c r="C226" s="7" t="s">
        <v>596</v>
      </c>
      <c r="D226" s="7">
        <v>1</v>
      </c>
      <c r="E226" s="7" t="s">
        <v>195</v>
      </c>
      <c r="F226" s="7" t="s">
        <v>133</v>
      </c>
      <c r="G226" s="7">
        <v>9198887386</v>
      </c>
      <c r="H226" s="7" t="s">
        <v>197</v>
      </c>
      <c r="I226" s="7" t="s">
        <v>136</v>
      </c>
      <c r="J226" s="152" t="s">
        <v>597</v>
      </c>
      <c r="K226" s="7" t="s">
        <v>18</v>
      </c>
      <c r="L226" s="7">
        <v>1.53</v>
      </c>
    </row>
    <row r="227" spans="1:12" ht="240" x14ac:dyDescent="0.2">
      <c r="A227" s="6" t="s">
        <v>129</v>
      </c>
      <c r="B227" s="7" t="s">
        <v>130</v>
      </c>
      <c r="C227" s="7" t="s">
        <v>598</v>
      </c>
      <c r="D227" s="7">
        <v>1</v>
      </c>
      <c r="E227" s="7" t="s">
        <v>132</v>
      </c>
      <c r="F227" s="7">
        <v>9198887386</v>
      </c>
      <c r="G227" s="7" t="s">
        <v>133</v>
      </c>
      <c r="H227" s="7" t="s">
        <v>197</v>
      </c>
      <c r="I227" s="7" t="s">
        <v>136</v>
      </c>
      <c r="J227" s="152" t="s">
        <v>599</v>
      </c>
      <c r="K227" s="7" t="s">
        <v>18</v>
      </c>
      <c r="L227" s="7">
        <v>1.46</v>
      </c>
    </row>
    <row r="228" spans="1:12" ht="211" x14ac:dyDescent="0.2">
      <c r="A228" s="6" t="s">
        <v>129</v>
      </c>
      <c r="B228" s="7" t="s">
        <v>130</v>
      </c>
      <c r="C228" s="7" t="s">
        <v>600</v>
      </c>
      <c r="D228" s="7">
        <v>1</v>
      </c>
      <c r="E228" s="7" t="s">
        <v>195</v>
      </c>
      <c r="F228" s="7" t="s">
        <v>133</v>
      </c>
      <c r="G228" s="7">
        <v>9198887386</v>
      </c>
      <c r="H228" s="7" t="s">
        <v>197</v>
      </c>
      <c r="I228" s="7" t="s">
        <v>136</v>
      </c>
      <c r="J228" s="79" t="s">
        <v>601</v>
      </c>
      <c r="K228" s="7" t="s">
        <v>39</v>
      </c>
      <c r="L228" s="7">
        <v>2.41</v>
      </c>
    </row>
    <row r="229" spans="1:12" ht="43" x14ac:dyDescent="0.2">
      <c r="A229" s="6" t="s">
        <v>602</v>
      </c>
      <c r="B229" s="7" t="s">
        <v>603</v>
      </c>
      <c r="C229" s="7" t="s">
        <v>604</v>
      </c>
      <c r="D229" s="7">
        <v>1</v>
      </c>
      <c r="E229" s="7" t="s">
        <v>132</v>
      </c>
      <c r="F229" s="7">
        <v>2000810370507910</v>
      </c>
      <c r="G229" s="7">
        <v>2001533484753050</v>
      </c>
      <c r="H229" s="7" t="s">
        <v>27</v>
      </c>
      <c r="I229" s="7" t="s">
        <v>136</v>
      </c>
      <c r="J229" s="79" t="s">
        <v>605</v>
      </c>
      <c r="K229" s="7" t="s">
        <v>18</v>
      </c>
      <c r="L229" s="7">
        <v>0.71</v>
      </c>
    </row>
    <row r="230" spans="1:12" x14ac:dyDescent="0.2">
      <c r="A230" s="6" t="s">
        <v>602</v>
      </c>
      <c r="B230" s="7" t="s">
        <v>603</v>
      </c>
      <c r="C230" s="7" t="s">
        <v>606</v>
      </c>
      <c r="D230" s="7">
        <v>1</v>
      </c>
      <c r="E230" s="7" t="s">
        <v>132</v>
      </c>
      <c r="F230" s="7">
        <v>2000810370507910</v>
      </c>
      <c r="G230" s="7">
        <v>2001533484753050</v>
      </c>
      <c r="H230" s="7" t="s">
        <v>27</v>
      </c>
      <c r="I230" s="7" t="s">
        <v>136</v>
      </c>
      <c r="J230" s="79" t="s">
        <v>607</v>
      </c>
      <c r="K230" s="7" t="s">
        <v>18</v>
      </c>
      <c r="L230" s="7">
        <v>0.61</v>
      </c>
    </row>
    <row r="231" spans="1:12" ht="43" x14ac:dyDescent="0.2">
      <c r="A231" s="6" t="s">
        <v>602</v>
      </c>
      <c r="B231" s="7" t="s">
        <v>603</v>
      </c>
      <c r="C231" s="7" t="s">
        <v>608</v>
      </c>
      <c r="D231" s="7">
        <v>1</v>
      </c>
      <c r="E231" s="7" t="s">
        <v>195</v>
      </c>
      <c r="F231" s="7">
        <v>2001533484753050</v>
      </c>
      <c r="G231" s="7">
        <v>2000810370507910</v>
      </c>
      <c r="H231" s="7" t="s">
        <v>27</v>
      </c>
      <c r="I231" s="7" t="s">
        <v>136</v>
      </c>
      <c r="J231" s="79" t="s">
        <v>609</v>
      </c>
      <c r="K231" s="7" t="s">
        <v>18</v>
      </c>
      <c r="L231" s="7">
        <v>1.21</v>
      </c>
    </row>
    <row r="232" spans="1:12" ht="57" x14ac:dyDescent="0.2">
      <c r="A232" s="6" t="s">
        <v>602</v>
      </c>
      <c r="B232" s="7" t="s">
        <v>603</v>
      </c>
      <c r="C232" s="7" t="s">
        <v>610</v>
      </c>
      <c r="D232" s="7">
        <v>1</v>
      </c>
      <c r="E232" s="7" t="s">
        <v>132</v>
      </c>
      <c r="F232" s="7">
        <v>2000810370507910</v>
      </c>
      <c r="G232" s="7">
        <v>2001533484753050</v>
      </c>
      <c r="H232" s="7" t="s">
        <v>27</v>
      </c>
      <c r="I232" s="7" t="s">
        <v>136</v>
      </c>
      <c r="J232" s="79" t="s">
        <v>611</v>
      </c>
      <c r="K232" s="7" t="s">
        <v>18</v>
      </c>
      <c r="L232" s="7">
        <v>1.1299999999999999</v>
      </c>
    </row>
    <row r="233" spans="1:12" ht="71" x14ac:dyDescent="0.2">
      <c r="A233" s="6" t="s">
        <v>602</v>
      </c>
      <c r="B233" s="7" t="s">
        <v>603</v>
      </c>
      <c r="C233" s="7" t="s">
        <v>612</v>
      </c>
      <c r="D233" s="7">
        <v>1</v>
      </c>
      <c r="E233" s="7" t="s">
        <v>195</v>
      </c>
      <c r="F233" s="7">
        <v>2001533484753050</v>
      </c>
      <c r="G233" s="7">
        <v>2000810370507910</v>
      </c>
      <c r="H233" s="7" t="s">
        <v>27</v>
      </c>
      <c r="I233" s="7" t="s">
        <v>136</v>
      </c>
      <c r="J233" s="79" t="s">
        <v>613</v>
      </c>
      <c r="K233" s="7" t="s">
        <v>18</v>
      </c>
      <c r="L233" s="7">
        <v>1.18</v>
      </c>
    </row>
    <row r="234" spans="1:12" ht="29" x14ac:dyDescent="0.2">
      <c r="A234" s="6" t="s">
        <v>602</v>
      </c>
      <c r="B234" s="7" t="s">
        <v>603</v>
      </c>
      <c r="C234" s="7" t="s">
        <v>614</v>
      </c>
      <c r="D234" s="7">
        <v>1</v>
      </c>
      <c r="E234" s="7" t="s">
        <v>132</v>
      </c>
      <c r="F234" s="7">
        <v>2000810370507910</v>
      </c>
      <c r="G234" s="7">
        <v>2001533484753050</v>
      </c>
      <c r="H234" s="7" t="s">
        <v>27</v>
      </c>
      <c r="I234" s="7" t="s">
        <v>136</v>
      </c>
      <c r="J234" s="79" t="s">
        <v>615</v>
      </c>
      <c r="K234" s="7" t="s">
        <v>18</v>
      </c>
      <c r="L234" s="7">
        <v>0.3</v>
      </c>
    </row>
    <row r="235" spans="1:12" ht="29" x14ac:dyDescent="0.2">
      <c r="A235" s="6" t="s">
        <v>602</v>
      </c>
      <c r="B235" s="7" t="s">
        <v>603</v>
      </c>
      <c r="C235" s="7" t="s">
        <v>616</v>
      </c>
      <c r="D235" s="7">
        <v>1</v>
      </c>
      <c r="E235" s="7" t="s">
        <v>195</v>
      </c>
      <c r="F235" s="7">
        <v>2001533484753050</v>
      </c>
      <c r="G235" s="7">
        <v>2000810370507910</v>
      </c>
      <c r="H235" s="7" t="s">
        <v>27</v>
      </c>
      <c r="I235" s="7" t="s">
        <v>136</v>
      </c>
      <c r="J235" s="79" t="s">
        <v>615</v>
      </c>
      <c r="K235" s="7" t="s">
        <v>18</v>
      </c>
      <c r="L235" s="7">
        <v>0.3</v>
      </c>
    </row>
    <row r="236" spans="1:12" x14ac:dyDescent="0.2">
      <c r="A236" s="6" t="s">
        <v>617</v>
      </c>
      <c r="B236" s="7" t="s">
        <v>618</v>
      </c>
      <c r="C236" s="7" t="s">
        <v>619</v>
      </c>
      <c r="D236" s="7" t="s">
        <v>27</v>
      </c>
      <c r="E236" s="7" t="s">
        <v>195</v>
      </c>
      <c r="F236" s="7" t="s">
        <v>133</v>
      </c>
      <c r="G236" s="7" t="s">
        <v>620</v>
      </c>
      <c r="H236" s="7" t="s">
        <v>27</v>
      </c>
      <c r="I236" s="7" t="s">
        <v>136</v>
      </c>
      <c r="J236" s="79" t="s">
        <v>27</v>
      </c>
      <c r="K236" s="7" t="s">
        <v>27</v>
      </c>
      <c r="L236" s="7" t="s">
        <v>27</v>
      </c>
    </row>
    <row r="237" spans="1:12" ht="409.6" x14ac:dyDescent="0.2">
      <c r="A237" s="6" t="s">
        <v>617</v>
      </c>
      <c r="B237" s="7" t="s">
        <v>618</v>
      </c>
      <c r="C237" s="7" t="s">
        <v>621</v>
      </c>
      <c r="D237" s="7" t="s">
        <v>27</v>
      </c>
      <c r="E237" s="7" t="s">
        <v>195</v>
      </c>
      <c r="F237" s="7" t="s">
        <v>133</v>
      </c>
      <c r="G237" s="7" t="s">
        <v>622</v>
      </c>
      <c r="H237" s="7" t="s">
        <v>27</v>
      </c>
      <c r="I237" s="7" t="s">
        <v>136</v>
      </c>
      <c r="J237" s="79" t="s">
        <v>623</v>
      </c>
      <c r="K237" s="7" t="s">
        <v>18</v>
      </c>
      <c r="L237" s="7">
        <v>12.73</v>
      </c>
    </row>
    <row r="238" spans="1:12" ht="409.6" x14ac:dyDescent="0.2">
      <c r="A238" s="6" t="s">
        <v>617</v>
      </c>
      <c r="B238" s="7" t="s">
        <v>618</v>
      </c>
      <c r="C238" s="7" t="s">
        <v>624</v>
      </c>
      <c r="D238" s="7" t="s">
        <v>27</v>
      </c>
      <c r="E238" s="7" t="s">
        <v>195</v>
      </c>
      <c r="F238" s="7" t="s">
        <v>133</v>
      </c>
      <c r="G238" s="7" t="s">
        <v>622</v>
      </c>
      <c r="H238" s="7" t="s">
        <v>27</v>
      </c>
      <c r="I238" s="7" t="s">
        <v>136</v>
      </c>
      <c r="J238" s="79" t="s">
        <v>625</v>
      </c>
      <c r="K238" s="7" t="s">
        <v>18</v>
      </c>
      <c r="L238" s="7">
        <v>9.91</v>
      </c>
    </row>
    <row r="239" spans="1:12" x14ac:dyDescent="0.2">
      <c r="A239" s="6" t="s">
        <v>617</v>
      </c>
      <c r="B239" s="7" t="s">
        <v>618</v>
      </c>
      <c r="C239" s="7" t="s">
        <v>626</v>
      </c>
      <c r="D239" s="7" t="s">
        <v>27</v>
      </c>
      <c r="E239" s="7" t="s">
        <v>195</v>
      </c>
      <c r="F239" s="7" t="s">
        <v>133</v>
      </c>
      <c r="G239" s="7" t="s">
        <v>627</v>
      </c>
      <c r="H239" s="7" t="s">
        <v>27</v>
      </c>
      <c r="I239" s="7" t="s">
        <v>136</v>
      </c>
      <c r="J239" s="79" t="s">
        <v>27</v>
      </c>
      <c r="K239" s="7" t="s">
        <v>27</v>
      </c>
      <c r="L239" s="7" t="s">
        <v>27</v>
      </c>
    </row>
    <row r="240" spans="1:12" x14ac:dyDescent="0.2">
      <c r="A240" s="6" t="s">
        <v>617</v>
      </c>
      <c r="B240" s="7" t="s">
        <v>618</v>
      </c>
      <c r="C240" s="7" t="s">
        <v>628</v>
      </c>
      <c r="D240" s="7" t="s">
        <v>27</v>
      </c>
      <c r="E240" s="7" t="s">
        <v>195</v>
      </c>
      <c r="F240" s="7" t="s">
        <v>133</v>
      </c>
      <c r="G240" s="7" t="s">
        <v>627</v>
      </c>
      <c r="H240" s="7" t="s">
        <v>27</v>
      </c>
      <c r="I240" s="7" t="s">
        <v>136</v>
      </c>
      <c r="J240" s="79" t="s">
        <v>27</v>
      </c>
      <c r="K240" s="7" t="s">
        <v>27</v>
      </c>
      <c r="L240" s="7" t="s">
        <v>27</v>
      </c>
    </row>
    <row r="241" spans="1:12" ht="71" x14ac:dyDescent="0.2">
      <c r="A241" s="6" t="s">
        <v>617</v>
      </c>
      <c r="B241" s="7" t="s">
        <v>618</v>
      </c>
      <c r="C241" s="7" t="s">
        <v>629</v>
      </c>
      <c r="D241" s="7" t="s">
        <v>27</v>
      </c>
      <c r="E241" s="7" t="s">
        <v>195</v>
      </c>
      <c r="F241" s="7" t="s">
        <v>133</v>
      </c>
      <c r="G241" s="7" t="s">
        <v>630</v>
      </c>
      <c r="H241" s="7" t="s">
        <v>27</v>
      </c>
      <c r="I241" s="7" t="s">
        <v>136</v>
      </c>
      <c r="J241" s="79" t="s">
        <v>631</v>
      </c>
      <c r="K241" s="7" t="s">
        <v>18</v>
      </c>
      <c r="L241" s="7">
        <v>1.18</v>
      </c>
    </row>
    <row r="242" spans="1:12" ht="43" x14ac:dyDescent="0.2">
      <c r="A242" s="6" t="s">
        <v>617</v>
      </c>
      <c r="B242" s="7" t="s">
        <v>618</v>
      </c>
      <c r="C242" s="7" t="s">
        <v>632</v>
      </c>
      <c r="D242" s="7" t="s">
        <v>27</v>
      </c>
      <c r="E242" s="7" t="s">
        <v>195</v>
      </c>
      <c r="F242" s="7" t="s">
        <v>133</v>
      </c>
      <c r="G242" s="7" t="s">
        <v>630</v>
      </c>
      <c r="H242" s="7" t="s">
        <v>27</v>
      </c>
      <c r="I242" s="7" t="s">
        <v>136</v>
      </c>
      <c r="J242" s="79" t="s">
        <v>633</v>
      </c>
      <c r="K242" s="7" t="s">
        <v>18</v>
      </c>
      <c r="L242" s="7">
        <v>1.03</v>
      </c>
    </row>
    <row r="243" spans="1:12" ht="85" x14ac:dyDescent="0.2">
      <c r="A243" s="6" t="s">
        <v>617</v>
      </c>
      <c r="B243" s="7" t="s">
        <v>618</v>
      </c>
      <c r="C243" s="7" t="s">
        <v>634</v>
      </c>
      <c r="D243" s="7" t="s">
        <v>27</v>
      </c>
      <c r="E243" s="7" t="s">
        <v>195</v>
      </c>
      <c r="F243" s="7" t="s">
        <v>133</v>
      </c>
      <c r="G243" s="7" t="s">
        <v>630</v>
      </c>
      <c r="H243" s="7" t="s">
        <v>27</v>
      </c>
      <c r="I243" s="7" t="s">
        <v>136</v>
      </c>
      <c r="J243" s="79" t="s">
        <v>635</v>
      </c>
      <c r="K243" s="7" t="s">
        <v>18</v>
      </c>
      <c r="L243" s="7">
        <v>1.48</v>
      </c>
    </row>
    <row r="244" spans="1:12" x14ac:dyDescent="0.2">
      <c r="A244" s="6" t="s">
        <v>617</v>
      </c>
      <c r="B244" s="7" t="s">
        <v>618</v>
      </c>
      <c r="C244" s="7" t="s">
        <v>636</v>
      </c>
      <c r="D244" s="7" t="s">
        <v>27</v>
      </c>
      <c r="E244" s="7" t="s">
        <v>195</v>
      </c>
      <c r="F244" s="7" t="s">
        <v>133</v>
      </c>
      <c r="G244" s="7" t="s">
        <v>630</v>
      </c>
      <c r="H244" s="7" t="s">
        <v>27</v>
      </c>
      <c r="I244" s="7" t="s">
        <v>136</v>
      </c>
      <c r="J244" s="79" t="s">
        <v>27</v>
      </c>
      <c r="K244" s="7" t="s">
        <v>27</v>
      </c>
      <c r="L244" s="7" t="s">
        <v>27</v>
      </c>
    </row>
    <row r="245" spans="1:12" x14ac:dyDescent="0.2">
      <c r="A245" s="6" t="s">
        <v>617</v>
      </c>
      <c r="B245" s="7" t="s">
        <v>618</v>
      </c>
      <c r="C245" s="7" t="s">
        <v>637</v>
      </c>
      <c r="D245" s="7" t="s">
        <v>27</v>
      </c>
      <c r="E245" s="7" t="s">
        <v>195</v>
      </c>
      <c r="F245" s="7" t="s">
        <v>133</v>
      </c>
      <c r="G245" s="7" t="s">
        <v>630</v>
      </c>
      <c r="H245" s="7" t="s">
        <v>27</v>
      </c>
      <c r="I245" s="7" t="s">
        <v>136</v>
      </c>
      <c r="J245" s="79" t="s">
        <v>638</v>
      </c>
      <c r="K245" s="7" t="s">
        <v>18</v>
      </c>
      <c r="L245" s="7">
        <v>0.34</v>
      </c>
    </row>
    <row r="246" spans="1:12" x14ac:dyDescent="0.2">
      <c r="A246" s="6" t="s">
        <v>617</v>
      </c>
      <c r="B246" s="7" t="s">
        <v>618</v>
      </c>
      <c r="C246" s="7" t="s">
        <v>639</v>
      </c>
      <c r="D246" s="7" t="s">
        <v>27</v>
      </c>
      <c r="E246" s="7" t="s">
        <v>195</v>
      </c>
      <c r="F246" s="7" t="s">
        <v>133</v>
      </c>
      <c r="G246" s="7" t="s">
        <v>630</v>
      </c>
      <c r="H246" s="7" t="s">
        <v>27</v>
      </c>
      <c r="I246" s="7" t="s">
        <v>136</v>
      </c>
      <c r="J246" s="79" t="s">
        <v>27</v>
      </c>
      <c r="K246" s="7" t="s">
        <v>27</v>
      </c>
      <c r="L246" s="7" t="s">
        <v>27</v>
      </c>
    </row>
    <row r="247" spans="1:12" x14ac:dyDescent="0.2">
      <c r="A247" s="6" t="s">
        <v>617</v>
      </c>
      <c r="B247" s="7" t="s">
        <v>618</v>
      </c>
      <c r="C247" s="7" t="s">
        <v>640</v>
      </c>
      <c r="D247" s="7" t="s">
        <v>27</v>
      </c>
      <c r="E247" s="7" t="s">
        <v>195</v>
      </c>
      <c r="F247" s="7" t="s">
        <v>133</v>
      </c>
      <c r="G247" s="7" t="s">
        <v>630</v>
      </c>
      <c r="H247" s="7" t="s">
        <v>27</v>
      </c>
      <c r="I247" s="7" t="s">
        <v>136</v>
      </c>
      <c r="J247" s="79" t="s">
        <v>27</v>
      </c>
      <c r="K247" s="7" t="s">
        <v>27</v>
      </c>
      <c r="L247" s="7" t="s">
        <v>27</v>
      </c>
    </row>
    <row r="248" spans="1:12" x14ac:dyDescent="0.2">
      <c r="A248" s="6" t="s">
        <v>641</v>
      </c>
      <c r="B248" s="7" t="s">
        <v>642</v>
      </c>
      <c r="C248" s="7" t="s">
        <v>643</v>
      </c>
      <c r="D248" s="7" t="s">
        <v>27</v>
      </c>
      <c r="E248" s="7" t="s">
        <v>195</v>
      </c>
      <c r="F248" s="7" t="s">
        <v>133</v>
      </c>
      <c r="G248" s="155" t="s">
        <v>644</v>
      </c>
      <c r="H248" s="7" t="s">
        <v>27</v>
      </c>
      <c r="I248" s="7" t="s">
        <v>136</v>
      </c>
      <c r="J248" s="79" t="s">
        <v>27</v>
      </c>
      <c r="K248" s="7" t="s">
        <v>27</v>
      </c>
      <c r="L248" s="7" t="s">
        <v>27</v>
      </c>
    </row>
    <row r="249" spans="1:12" ht="43" x14ac:dyDescent="0.2">
      <c r="A249" s="6" t="s">
        <v>641</v>
      </c>
      <c r="B249" s="7" t="s">
        <v>642</v>
      </c>
      <c r="C249" s="7" t="s">
        <v>643</v>
      </c>
      <c r="D249" s="7" t="s">
        <v>27</v>
      </c>
      <c r="E249" s="7" t="s">
        <v>195</v>
      </c>
      <c r="F249" s="7" t="s">
        <v>133</v>
      </c>
      <c r="G249" s="155" t="s">
        <v>644</v>
      </c>
      <c r="H249" s="7" t="s">
        <v>27</v>
      </c>
      <c r="I249" s="7" t="s">
        <v>136</v>
      </c>
      <c r="J249" s="79" t="s">
        <v>645</v>
      </c>
      <c r="K249" s="7" t="s">
        <v>18</v>
      </c>
      <c r="L249" s="7">
        <v>0.79</v>
      </c>
    </row>
    <row r="250" spans="1:12" ht="29" x14ac:dyDescent="0.2">
      <c r="A250" s="6" t="s">
        <v>641</v>
      </c>
      <c r="B250" s="7" t="s">
        <v>642</v>
      </c>
      <c r="C250" s="7" t="s">
        <v>646</v>
      </c>
      <c r="D250" s="7" t="s">
        <v>27</v>
      </c>
      <c r="E250" s="7" t="s">
        <v>132</v>
      </c>
      <c r="F250" s="155" t="s">
        <v>644</v>
      </c>
      <c r="G250" s="7" t="s">
        <v>133</v>
      </c>
      <c r="H250" s="7" t="s">
        <v>27</v>
      </c>
      <c r="I250" s="7" t="s">
        <v>136</v>
      </c>
      <c r="J250" s="79" t="s">
        <v>647</v>
      </c>
      <c r="K250" s="7" t="s">
        <v>18</v>
      </c>
      <c r="L250" s="7">
        <v>0.64</v>
      </c>
    </row>
    <row r="251" spans="1:12" x14ac:dyDescent="0.2">
      <c r="A251" s="6" t="s">
        <v>641</v>
      </c>
      <c r="B251" s="7" t="s">
        <v>642</v>
      </c>
      <c r="C251" s="7" t="s">
        <v>648</v>
      </c>
      <c r="D251" s="7" t="s">
        <v>27</v>
      </c>
      <c r="E251" s="7" t="s">
        <v>195</v>
      </c>
      <c r="F251" s="7" t="s">
        <v>133</v>
      </c>
      <c r="G251" s="155" t="s">
        <v>644</v>
      </c>
      <c r="H251" s="7" t="s">
        <v>27</v>
      </c>
      <c r="I251" s="7" t="s">
        <v>136</v>
      </c>
      <c r="J251" s="79" t="s">
        <v>27</v>
      </c>
      <c r="K251" s="7" t="s">
        <v>27</v>
      </c>
      <c r="L251" s="7" t="s">
        <v>27</v>
      </c>
    </row>
    <row r="252" spans="1:12" x14ac:dyDescent="0.2">
      <c r="A252" s="6" t="s">
        <v>641</v>
      </c>
      <c r="B252" s="7" t="s">
        <v>642</v>
      </c>
      <c r="C252" s="7" t="s">
        <v>649</v>
      </c>
      <c r="D252" s="7" t="s">
        <v>27</v>
      </c>
      <c r="E252" s="7" t="s">
        <v>132</v>
      </c>
      <c r="F252" s="155" t="s">
        <v>644</v>
      </c>
      <c r="G252" s="7" t="s">
        <v>133</v>
      </c>
      <c r="H252" s="7" t="s">
        <v>27</v>
      </c>
      <c r="I252" s="7" t="s">
        <v>136</v>
      </c>
      <c r="J252" s="79" t="s">
        <v>27</v>
      </c>
      <c r="K252" s="7" t="s">
        <v>27</v>
      </c>
      <c r="L252" s="7" t="s">
        <v>27</v>
      </c>
    </row>
    <row r="253" spans="1:12" x14ac:dyDescent="0.2">
      <c r="A253" s="6" t="s">
        <v>641</v>
      </c>
      <c r="B253" s="7" t="s">
        <v>642</v>
      </c>
      <c r="C253" s="7" t="s">
        <v>650</v>
      </c>
      <c r="D253" s="7" t="s">
        <v>27</v>
      </c>
      <c r="E253" s="7" t="s">
        <v>132</v>
      </c>
      <c r="F253" s="155" t="s">
        <v>644</v>
      </c>
      <c r="G253" s="7" t="s">
        <v>133</v>
      </c>
      <c r="H253" s="7" t="s">
        <v>27</v>
      </c>
      <c r="I253" s="7" t="s">
        <v>136</v>
      </c>
      <c r="J253" s="79" t="s">
        <v>27</v>
      </c>
      <c r="K253" s="7" t="s">
        <v>27</v>
      </c>
      <c r="L253" s="7" t="s">
        <v>27</v>
      </c>
    </row>
    <row r="254" spans="1:12" x14ac:dyDescent="0.2">
      <c r="A254" s="6" t="s">
        <v>641</v>
      </c>
      <c r="B254" s="7" t="s">
        <v>642</v>
      </c>
      <c r="C254" s="7" t="s">
        <v>651</v>
      </c>
      <c r="D254" s="7" t="s">
        <v>27</v>
      </c>
      <c r="E254" s="7" t="s">
        <v>195</v>
      </c>
      <c r="F254" s="7" t="s">
        <v>133</v>
      </c>
      <c r="G254" s="155" t="s">
        <v>644</v>
      </c>
      <c r="H254" s="7" t="s">
        <v>27</v>
      </c>
      <c r="I254" s="7" t="s">
        <v>136</v>
      </c>
      <c r="J254" s="79" t="s">
        <v>27</v>
      </c>
      <c r="K254" s="7" t="s">
        <v>27</v>
      </c>
      <c r="L254" s="7" t="s">
        <v>27</v>
      </c>
    </row>
    <row r="255" spans="1:12" x14ac:dyDescent="0.2">
      <c r="A255" s="6" t="s">
        <v>641</v>
      </c>
      <c r="B255" s="7" t="s">
        <v>642</v>
      </c>
      <c r="C255" s="7" t="s">
        <v>652</v>
      </c>
      <c r="D255" s="7" t="s">
        <v>27</v>
      </c>
      <c r="E255" s="7" t="s">
        <v>195</v>
      </c>
      <c r="F255" s="7" t="s">
        <v>133</v>
      </c>
      <c r="G255" s="155" t="s">
        <v>644</v>
      </c>
      <c r="H255" s="7" t="s">
        <v>27</v>
      </c>
      <c r="I255" s="7" t="s">
        <v>136</v>
      </c>
      <c r="J255" s="79" t="s">
        <v>27</v>
      </c>
      <c r="K255" s="7" t="s">
        <v>27</v>
      </c>
      <c r="L255" s="7" t="s">
        <v>27</v>
      </c>
    </row>
    <row r="256" spans="1:12" x14ac:dyDescent="0.2">
      <c r="A256" s="6" t="s">
        <v>641</v>
      </c>
      <c r="B256" s="7" t="s">
        <v>642</v>
      </c>
      <c r="C256" s="7" t="s">
        <v>653</v>
      </c>
      <c r="D256" s="7" t="s">
        <v>27</v>
      </c>
      <c r="E256" s="7" t="s">
        <v>195</v>
      </c>
      <c r="F256" s="7" t="s">
        <v>133</v>
      </c>
      <c r="G256" s="155" t="s">
        <v>644</v>
      </c>
      <c r="H256" s="7" t="s">
        <v>27</v>
      </c>
      <c r="I256" s="7" t="s">
        <v>136</v>
      </c>
      <c r="J256" s="79" t="s">
        <v>27</v>
      </c>
      <c r="K256" s="7" t="s">
        <v>27</v>
      </c>
      <c r="L256" s="7" t="s">
        <v>27</v>
      </c>
    </row>
    <row r="257" spans="1:12" x14ac:dyDescent="0.2">
      <c r="A257" s="6" t="s">
        <v>641</v>
      </c>
      <c r="B257" s="7" t="s">
        <v>642</v>
      </c>
      <c r="C257" s="7" t="s">
        <v>654</v>
      </c>
      <c r="D257" s="7" t="s">
        <v>27</v>
      </c>
      <c r="E257" s="7" t="s">
        <v>132</v>
      </c>
      <c r="F257" s="155" t="s">
        <v>644</v>
      </c>
      <c r="G257" s="7" t="s">
        <v>133</v>
      </c>
      <c r="H257" s="7" t="s">
        <v>27</v>
      </c>
      <c r="I257" s="7" t="s">
        <v>136</v>
      </c>
      <c r="J257" s="79" t="s">
        <v>27</v>
      </c>
      <c r="K257" s="7" t="s">
        <v>27</v>
      </c>
      <c r="L257" s="7" t="s">
        <v>27</v>
      </c>
    </row>
    <row r="258" spans="1:12" ht="71" x14ac:dyDescent="0.2">
      <c r="A258" s="6" t="s">
        <v>641</v>
      </c>
      <c r="B258" s="7" t="s">
        <v>642</v>
      </c>
      <c r="C258" s="7" t="s">
        <v>655</v>
      </c>
      <c r="D258" s="7" t="s">
        <v>27</v>
      </c>
      <c r="E258" s="7" t="s">
        <v>132</v>
      </c>
      <c r="F258" s="155" t="s">
        <v>644</v>
      </c>
      <c r="G258" s="7" t="s">
        <v>133</v>
      </c>
      <c r="H258" s="7" t="s">
        <v>27</v>
      </c>
      <c r="I258" s="7" t="s">
        <v>136</v>
      </c>
      <c r="J258" s="79" t="s">
        <v>656</v>
      </c>
      <c r="K258" s="7" t="s">
        <v>18</v>
      </c>
      <c r="L258" s="7">
        <v>1.23</v>
      </c>
    </row>
    <row r="259" spans="1:12" ht="155" x14ac:dyDescent="0.2">
      <c r="A259" s="6" t="s">
        <v>641</v>
      </c>
      <c r="B259" s="7" t="s">
        <v>642</v>
      </c>
      <c r="C259" s="7" t="s">
        <v>657</v>
      </c>
      <c r="D259" s="7" t="s">
        <v>27</v>
      </c>
      <c r="E259" s="7" t="s">
        <v>195</v>
      </c>
      <c r="F259" s="7" t="s">
        <v>133</v>
      </c>
      <c r="G259" s="155" t="s">
        <v>644</v>
      </c>
      <c r="H259" s="7" t="s">
        <v>27</v>
      </c>
      <c r="I259" s="7" t="s">
        <v>136</v>
      </c>
      <c r="J259" s="153" t="s">
        <v>658</v>
      </c>
      <c r="K259" s="7" t="s">
        <v>18</v>
      </c>
      <c r="L259" s="7">
        <v>2.48</v>
      </c>
    </row>
    <row r="260" spans="1:12" ht="197" x14ac:dyDescent="0.2">
      <c r="A260" s="6" t="s">
        <v>641</v>
      </c>
      <c r="B260" s="7" t="s">
        <v>642</v>
      </c>
      <c r="C260" s="7" t="s">
        <v>659</v>
      </c>
      <c r="D260" s="7" t="s">
        <v>27</v>
      </c>
      <c r="E260" s="7" t="s">
        <v>132</v>
      </c>
      <c r="F260" s="155" t="s">
        <v>644</v>
      </c>
      <c r="G260" s="7" t="s">
        <v>133</v>
      </c>
      <c r="H260" s="7" t="s">
        <v>27</v>
      </c>
      <c r="I260" s="7" t="s">
        <v>136</v>
      </c>
      <c r="J260" s="79" t="s">
        <v>660</v>
      </c>
      <c r="K260" s="7" t="s">
        <v>39</v>
      </c>
      <c r="L260" s="7">
        <v>3.38</v>
      </c>
    </row>
    <row r="261" spans="1:12" ht="169" x14ac:dyDescent="0.2">
      <c r="A261" s="6" t="s">
        <v>641</v>
      </c>
      <c r="B261" s="7" t="s">
        <v>642</v>
      </c>
      <c r="C261" s="7" t="s">
        <v>661</v>
      </c>
      <c r="D261" s="7" t="s">
        <v>27</v>
      </c>
      <c r="E261" s="7" t="s">
        <v>195</v>
      </c>
      <c r="F261" s="7" t="s">
        <v>133</v>
      </c>
      <c r="G261" s="155" t="s">
        <v>644</v>
      </c>
      <c r="H261" s="7" t="s">
        <v>27</v>
      </c>
      <c r="I261" s="7" t="s">
        <v>136</v>
      </c>
      <c r="J261" s="153" t="s">
        <v>662</v>
      </c>
      <c r="K261" s="7" t="s">
        <v>18</v>
      </c>
      <c r="L261" s="7">
        <v>2.71</v>
      </c>
    </row>
    <row r="262" spans="1:12" ht="267" x14ac:dyDescent="0.2">
      <c r="A262" s="6" t="s">
        <v>641</v>
      </c>
      <c r="B262" s="7" t="s">
        <v>642</v>
      </c>
      <c r="C262" s="7" t="s">
        <v>663</v>
      </c>
      <c r="D262" s="7" t="s">
        <v>27</v>
      </c>
      <c r="E262" s="7" t="s">
        <v>132</v>
      </c>
      <c r="F262" s="155" t="s">
        <v>644</v>
      </c>
      <c r="G262" s="7" t="s">
        <v>133</v>
      </c>
      <c r="H262" s="7" t="s">
        <v>27</v>
      </c>
      <c r="I262" s="7" t="s">
        <v>136</v>
      </c>
      <c r="J262" s="153" t="s">
        <v>664</v>
      </c>
      <c r="K262" s="7" t="s">
        <v>18</v>
      </c>
      <c r="L262" s="7">
        <v>7.46</v>
      </c>
    </row>
    <row r="263" spans="1:12" ht="155" x14ac:dyDescent="0.2">
      <c r="A263" s="6" t="s">
        <v>641</v>
      </c>
      <c r="B263" s="7" t="s">
        <v>642</v>
      </c>
      <c r="C263" s="7" t="s">
        <v>665</v>
      </c>
      <c r="D263" s="7" t="s">
        <v>27</v>
      </c>
      <c r="E263" s="7" t="s">
        <v>195</v>
      </c>
      <c r="F263" s="7" t="s">
        <v>133</v>
      </c>
      <c r="G263" s="155" t="s">
        <v>644</v>
      </c>
      <c r="H263" s="7" t="s">
        <v>27</v>
      </c>
      <c r="I263" s="7" t="s">
        <v>136</v>
      </c>
      <c r="J263" s="79" t="s">
        <v>666</v>
      </c>
      <c r="K263" s="7" t="s">
        <v>18</v>
      </c>
      <c r="L263" s="7">
        <v>3</v>
      </c>
    </row>
    <row r="264" spans="1:12" ht="127" x14ac:dyDescent="0.2">
      <c r="A264" s="6" t="s">
        <v>641</v>
      </c>
      <c r="B264" s="7" t="s">
        <v>642</v>
      </c>
      <c r="C264" s="7" t="s">
        <v>667</v>
      </c>
      <c r="D264" s="7" t="s">
        <v>27</v>
      </c>
      <c r="E264" s="7" t="s">
        <v>132</v>
      </c>
      <c r="F264" s="155" t="s">
        <v>644</v>
      </c>
      <c r="G264" s="7" t="s">
        <v>133</v>
      </c>
      <c r="H264" s="7" t="s">
        <v>27</v>
      </c>
      <c r="I264" s="7" t="s">
        <v>136</v>
      </c>
      <c r="J264" s="153" t="s">
        <v>668</v>
      </c>
      <c r="K264" s="7" t="s">
        <v>18</v>
      </c>
      <c r="L264" s="7">
        <v>2.1800000000000002</v>
      </c>
    </row>
    <row r="265" spans="1:12" ht="267" x14ac:dyDescent="0.2">
      <c r="A265" s="6" t="s">
        <v>641</v>
      </c>
      <c r="B265" s="7" t="s">
        <v>642</v>
      </c>
      <c r="C265" s="7" t="s">
        <v>669</v>
      </c>
      <c r="D265" s="7" t="s">
        <v>27</v>
      </c>
      <c r="E265" s="7" t="s">
        <v>195</v>
      </c>
      <c r="F265" s="7" t="s">
        <v>133</v>
      </c>
      <c r="G265" s="155" t="s">
        <v>644</v>
      </c>
      <c r="H265" s="7" t="s">
        <v>27</v>
      </c>
      <c r="I265" s="7" t="s">
        <v>136</v>
      </c>
      <c r="J265" s="79" t="s">
        <v>670</v>
      </c>
      <c r="K265" s="7" t="s">
        <v>39</v>
      </c>
      <c r="L265" s="7">
        <v>3.36</v>
      </c>
    </row>
    <row r="266" spans="1:12" ht="192" x14ac:dyDescent="0.2">
      <c r="A266" s="6" t="s">
        <v>641</v>
      </c>
      <c r="B266" s="7" t="s">
        <v>642</v>
      </c>
      <c r="C266" s="7" t="s">
        <v>671</v>
      </c>
      <c r="D266" s="7" t="s">
        <v>27</v>
      </c>
      <c r="E266" s="7" t="s">
        <v>132</v>
      </c>
      <c r="F266" s="155" t="s">
        <v>644</v>
      </c>
      <c r="G266" s="7" t="s">
        <v>133</v>
      </c>
      <c r="H266" s="7" t="s">
        <v>27</v>
      </c>
      <c r="I266" s="7" t="s">
        <v>136</v>
      </c>
      <c r="J266" s="152" t="s">
        <v>672</v>
      </c>
      <c r="K266" s="7" t="s">
        <v>39</v>
      </c>
      <c r="L266" s="7">
        <v>1.48</v>
      </c>
    </row>
    <row r="267" spans="1:12" ht="155" x14ac:dyDescent="0.2">
      <c r="A267" s="6" t="s">
        <v>641</v>
      </c>
      <c r="B267" s="7" t="s">
        <v>642</v>
      </c>
      <c r="C267" s="7" t="s">
        <v>673</v>
      </c>
      <c r="D267" s="7" t="s">
        <v>27</v>
      </c>
      <c r="E267" s="7" t="s">
        <v>195</v>
      </c>
      <c r="F267" s="7" t="s">
        <v>133</v>
      </c>
      <c r="G267" s="155" t="s">
        <v>644</v>
      </c>
      <c r="H267" s="7" t="s">
        <v>27</v>
      </c>
      <c r="I267" s="7" t="s">
        <v>136</v>
      </c>
      <c r="J267" s="79" t="s">
        <v>674</v>
      </c>
      <c r="K267" s="7" t="s">
        <v>18</v>
      </c>
      <c r="L267" s="7">
        <v>2.95</v>
      </c>
    </row>
    <row r="268" spans="1:12" ht="99" x14ac:dyDescent="0.2">
      <c r="A268" s="6" t="s">
        <v>641</v>
      </c>
      <c r="B268" s="7" t="s">
        <v>642</v>
      </c>
      <c r="C268" s="7" t="s">
        <v>675</v>
      </c>
      <c r="D268" s="7" t="s">
        <v>27</v>
      </c>
      <c r="E268" s="7" t="s">
        <v>132</v>
      </c>
      <c r="F268" s="155" t="s">
        <v>644</v>
      </c>
      <c r="G268" s="7" t="s">
        <v>133</v>
      </c>
      <c r="H268" s="7" t="s">
        <v>27</v>
      </c>
      <c r="I268" s="7" t="s">
        <v>136</v>
      </c>
      <c r="J268" s="79" t="s">
        <v>676</v>
      </c>
      <c r="K268" s="7" t="s">
        <v>39</v>
      </c>
      <c r="L268" s="7">
        <v>2.61</v>
      </c>
    </row>
    <row r="269" spans="1:12" ht="256" x14ac:dyDescent="0.2">
      <c r="A269" s="6" t="s">
        <v>641</v>
      </c>
      <c r="B269" s="7" t="s">
        <v>642</v>
      </c>
      <c r="C269" s="7" t="s">
        <v>677</v>
      </c>
      <c r="D269" s="7" t="s">
        <v>27</v>
      </c>
      <c r="E269" s="7" t="s">
        <v>195</v>
      </c>
      <c r="F269" s="7" t="s">
        <v>133</v>
      </c>
      <c r="G269" s="155" t="s">
        <v>644</v>
      </c>
      <c r="H269" s="7" t="s">
        <v>27</v>
      </c>
      <c r="I269" s="7" t="s">
        <v>136</v>
      </c>
      <c r="J269" s="152" t="s">
        <v>678</v>
      </c>
      <c r="K269" s="7" t="s">
        <v>18</v>
      </c>
      <c r="L269" s="7">
        <v>1.85</v>
      </c>
    </row>
    <row r="270" spans="1:12" ht="127" x14ac:dyDescent="0.2">
      <c r="A270" s="6" t="s">
        <v>641</v>
      </c>
      <c r="B270" s="7" t="s">
        <v>642</v>
      </c>
      <c r="C270" s="7" t="s">
        <v>679</v>
      </c>
      <c r="D270" s="7" t="s">
        <v>27</v>
      </c>
      <c r="E270" s="7" t="s">
        <v>132</v>
      </c>
      <c r="F270" s="155" t="s">
        <v>644</v>
      </c>
      <c r="G270" s="7" t="s">
        <v>133</v>
      </c>
      <c r="H270" s="7" t="s">
        <v>27</v>
      </c>
      <c r="I270" s="7" t="s">
        <v>136</v>
      </c>
      <c r="J270" s="79" t="s">
        <v>680</v>
      </c>
      <c r="K270" s="7" t="s">
        <v>18</v>
      </c>
      <c r="L270" s="7">
        <v>2.1</v>
      </c>
    </row>
    <row r="271" spans="1:12" ht="211" x14ac:dyDescent="0.2">
      <c r="A271" s="6" t="s">
        <v>641</v>
      </c>
      <c r="B271" s="7" t="s">
        <v>642</v>
      </c>
      <c r="C271" s="7" t="s">
        <v>681</v>
      </c>
      <c r="D271" s="7" t="s">
        <v>27</v>
      </c>
      <c r="E271" s="7" t="s">
        <v>195</v>
      </c>
      <c r="F271" s="7" t="s">
        <v>133</v>
      </c>
      <c r="G271" s="155" t="s">
        <v>644</v>
      </c>
      <c r="H271" s="7" t="s">
        <v>27</v>
      </c>
      <c r="I271" s="7" t="s">
        <v>136</v>
      </c>
      <c r="J271" s="79" t="s">
        <v>682</v>
      </c>
      <c r="K271" s="7" t="s">
        <v>39</v>
      </c>
      <c r="L271" s="7">
        <v>2.8</v>
      </c>
    </row>
    <row r="272" spans="1:12" ht="99" x14ac:dyDescent="0.2">
      <c r="A272" s="6" t="s">
        <v>641</v>
      </c>
      <c r="B272" s="7" t="s">
        <v>642</v>
      </c>
      <c r="C272" s="7" t="s">
        <v>683</v>
      </c>
      <c r="D272" s="7" t="s">
        <v>27</v>
      </c>
      <c r="E272" s="7" t="s">
        <v>132</v>
      </c>
      <c r="F272" s="155" t="s">
        <v>644</v>
      </c>
      <c r="G272" s="7" t="s">
        <v>133</v>
      </c>
      <c r="H272" s="7" t="s">
        <v>27</v>
      </c>
      <c r="I272" s="7" t="s">
        <v>136</v>
      </c>
      <c r="J272" s="79" t="s">
        <v>684</v>
      </c>
      <c r="K272" s="7" t="s">
        <v>18</v>
      </c>
      <c r="L272" s="7">
        <v>2.1</v>
      </c>
    </row>
    <row r="273" spans="1:12" ht="239" x14ac:dyDescent="0.2">
      <c r="A273" s="6" t="s">
        <v>641</v>
      </c>
      <c r="B273" s="7" t="s">
        <v>642</v>
      </c>
      <c r="C273" s="7" t="s">
        <v>685</v>
      </c>
      <c r="D273" s="7" t="s">
        <v>27</v>
      </c>
      <c r="E273" s="7" t="s">
        <v>195</v>
      </c>
      <c r="F273" s="7" t="s">
        <v>133</v>
      </c>
      <c r="G273" s="155" t="s">
        <v>644</v>
      </c>
      <c r="H273" s="7" t="s">
        <v>27</v>
      </c>
      <c r="I273" s="7" t="s">
        <v>136</v>
      </c>
      <c r="J273" s="153" t="s">
        <v>686</v>
      </c>
      <c r="K273" s="7" t="s">
        <v>18</v>
      </c>
      <c r="L273" s="7">
        <v>2.95</v>
      </c>
    </row>
    <row r="274" spans="1:12" ht="113" x14ac:dyDescent="0.2">
      <c r="A274" s="6" t="s">
        <v>641</v>
      </c>
      <c r="B274" s="7" t="s">
        <v>642</v>
      </c>
      <c r="C274" s="7" t="s">
        <v>687</v>
      </c>
      <c r="D274" s="7" t="s">
        <v>27</v>
      </c>
      <c r="E274" s="7" t="s">
        <v>132</v>
      </c>
      <c r="F274" s="155" t="s">
        <v>644</v>
      </c>
      <c r="G274" s="7" t="s">
        <v>133</v>
      </c>
      <c r="H274" s="7" t="s">
        <v>27</v>
      </c>
      <c r="I274" s="7" t="s">
        <v>136</v>
      </c>
      <c r="J274" s="79" t="s">
        <v>688</v>
      </c>
      <c r="K274" s="7" t="s">
        <v>18</v>
      </c>
      <c r="L274" s="7">
        <v>1.53</v>
      </c>
    </row>
    <row r="275" spans="1:12" ht="272" x14ac:dyDescent="0.2">
      <c r="A275" s="6" t="s">
        <v>641</v>
      </c>
      <c r="B275" s="7" t="s">
        <v>642</v>
      </c>
      <c r="C275" s="7" t="s">
        <v>689</v>
      </c>
      <c r="D275" s="7" t="s">
        <v>27</v>
      </c>
      <c r="E275" s="7" t="s">
        <v>195</v>
      </c>
      <c r="F275" s="7" t="s">
        <v>133</v>
      </c>
      <c r="G275" s="155" t="s">
        <v>644</v>
      </c>
      <c r="H275" s="7" t="s">
        <v>27</v>
      </c>
      <c r="I275" s="7" t="s">
        <v>136</v>
      </c>
      <c r="J275" s="152" t="s">
        <v>690</v>
      </c>
      <c r="K275" s="7" t="s">
        <v>18</v>
      </c>
      <c r="L275" s="7">
        <v>2.1</v>
      </c>
    </row>
    <row r="276" spans="1:12" ht="183" x14ac:dyDescent="0.2">
      <c r="A276" s="6" t="s">
        <v>641</v>
      </c>
      <c r="B276" s="7" t="s">
        <v>642</v>
      </c>
      <c r="C276" s="7" t="s">
        <v>691</v>
      </c>
      <c r="D276" s="7" t="s">
        <v>27</v>
      </c>
      <c r="E276" s="7" t="s">
        <v>132</v>
      </c>
      <c r="F276" s="155" t="s">
        <v>644</v>
      </c>
      <c r="G276" s="7" t="s">
        <v>133</v>
      </c>
      <c r="H276" s="7" t="s">
        <v>27</v>
      </c>
      <c r="I276" s="7" t="s">
        <v>136</v>
      </c>
      <c r="J276" s="79" t="s">
        <v>692</v>
      </c>
      <c r="K276" s="7" t="s">
        <v>18</v>
      </c>
      <c r="L276" s="7">
        <v>2.56</v>
      </c>
    </row>
    <row r="277" spans="1:12" ht="253" x14ac:dyDescent="0.2">
      <c r="A277" s="6" t="s">
        <v>641</v>
      </c>
      <c r="B277" s="7" t="s">
        <v>642</v>
      </c>
      <c r="C277" s="7" t="s">
        <v>693</v>
      </c>
      <c r="D277" s="7" t="s">
        <v>27</v>
      </c>
      <c r="E277" s="7" t="s">
        <v>195</v>
      </c>
      <c r="F277" s="7" t="s">
        <v>133</v>
      </c>
      <c r="G277" s="155" t="s">
        <v>644</v>
      </c>
      <c r="H277" s="7" t="s">
        <v>27</v>
      </c>
      <c r="I277" s="7" t="s">
        <v>136</v>
      </c>
      <c r="J277" s="79" t="s">
        <v>694</v>
      </c>
      <c r="K277" s="7" t="s">
        <v>18</v>
      </c>
      <c r="L277" s="7">
        <v>4.88</v>
      </c>
    </row>
    <row r="278" spans="1:12" ht="281" x14ac:dyDescent="0.2">
      <c r="A278" s="6" t="s">
        <v>641</v>
      </c>
      <c r="B278" s="7" t="s">
        <v>642</v>
      </c>
      <c r="C278" s="7" t="s">
        <v>695</v>
      </c>
      <c r="D278" s="7" t="s">
        <v>27</v>
      </c>
      <c r="E278" s="7" t="s">
        <v>132</v>
      </c>
      <c r="F278" s="155" t="s">
        <v>644</v>
      </c>
      <c r="G278" s="7" t="s">
        <v>133</v>
      </c>
      <c r="H278" s="7" t="s">
        <v>27</v>
      </c>
      <c r="I278" s="7" t="s">
        <v>136</v>
      </c>
      <c r="J278" s="79" t="s">
        <v>696</v>
      </c>
      <c r="K278" s="7" t="s">
        <v>18</v>
      </c>
      <c r="L278" s="7">
        <v>4.9000000000000004</v>
      </c>
    </row>
    <row r="279" spans="1:12" ht="57" x14ac:dyDescent="0.2">
      <c r="A279" s="6" t="s">
        <v>641</v>
      </c>
      <c r="B279" s="7" t="s">
        <v>642</v>
      </c>
      <c r="C279" s="7" t="s">
        <v>697</v>
      </c>
      <c r="D279" s="7" t="s">
        <v>27</v>
      </c>
      <c r="E279" s="7" t="s">
        <v>195</v>
      </c>
      <c r="F279" s="7" t="s">
        <v>133</v>
      </c>
      <c r="G279" s="155" t="s">
        <v>644</v>
      </c>
      <c r="H279" s="7" t="s">
        <v>27</v>
      </c>
      <c r="I279" s="7" t="s">
        <v>136</v>
      </c>
      <c r="J279" s="79" t="s">
        <v>698</v>
      </c>
      <c r="K279" s="7" t="s">
        <v>39</v>
      </c>
      <c r="L279" s="7">
        <v>1.23</v>
      </c>
    </row>
    <row r="280" spans="1:12" ht="141" x14ac:dyDescent="0.2">
      <c r="A280" s="6" t="s">
        <v>641</v>
      </c>
      <c r="B280" s="7" t="s">
        <v>642</v>
      </c>
      <c r="C280" s="7" t="s">
        <v>691</v>
      </c>
      <c r="D280" s="7" t="s">
        <v>27</v>
      </c>
      <c r="E280" s="7" t="s">
        <v>132</v>
      </c>
      <c r="F280" s="155" t="s">
        <v>644</v>
      </c>
      <c r="G280" s="7" t="s">
        <v>133</v>
      </c>
      <c r="H280" s="7" t="s">
        <v>27</v>
      </c>
      <c r="I280" s="7" t="s">
        <v>136</v>
      </c>
      <c r="J280" s="79" t="s">
        <v>699</v>
      </c>
      <c r="K280" s="7" t="s">
        <v>39</v>
      </c>
      <c r="L280" s="7">
        <v>2.2000000000000002</v>
      </c>
    </row>
    <row r="281" spans="1:12" ht="155" x14ac:dyDescent="0.2">
      <c r="A281" s="6" t="s">
        <v>641</v>
      </c>
      <c r="B281" s="7" t="s">
        <v>642</v>
      </c>
      <c r="C281" s="7" t="s">
        <v>700</v>
      </c>
      <c r="D281" s="7" t="s">
        <v>27</v>
      </c>
      <c r="E281" s="7" t="s">
        <v>195</v>
      </c>
      <c r="F281" s="7" t="s">
        <v>133</v>
      </c>
      <c r="G281" s="155" t="s">
        <v>644</v>
      </c>
      <c r="H281" s="7" t="s">
        <v>27</v>
      </c>
      <c r="I281" s="7" t="s">
        <v>136</v>
      </c>
      <c r="J281" s="79" t="s">
        <v>701</v>
      </c>
      <c r="K281" s="7" t="s">
        <v>39</v>
      </c>
      <c r="L281" s="7">
        <v>1.43</v>
      </c>
    </row>
    <row r="282" spans="1:12" ht="192" x14ac:dyDescent="0.2">
      <c r="A282" s="6" t="s">
        <v>641</v>
      </c>
      <c r="B282" s="7" t="s">
        <v>642</v>
      </c>
      <c r="C282" s="7" t="s">
        <v>702</v>
      </c>
      <c r="D282" s="7" t="s">
        <v>27</v>
      </c>
      <c r="E282" s="7" t="s">
        <v>132</v>
      </c>
      <c r="F282" s="155" t="s">
        <v>644</v>
      </c>
      <c r="G282" s="7" t="s">
        <v>133</v>
      </c>
      <c r="H282" s="7" t="s">
        <v>27</v>
      </c>
      <c r="I282" s="7" t="s">
        <v>136</v>
      </c>
      <c r="J282" s="152" t="s">
        <v>703</v>
      </c>
      <c r="K282" s="7" t="s">
        <v>18</v>
      </c>
      <c r="L282" s="7">
        <v>1.6</v>
      </c>
    </row>
    <row r="283" spans="1:12" ht="183" x14ac:dyDescent="0.2">
      <c r="A283" s="6" t="s">
        <v>641</v>
      </c>
      <c r="B283" s="7" t="s">
        <v>642</v>
      </c>
      <c r="C283" s="7" t="s">
        <v>704</v>
      </c>
      <c r="D283" s="7" t="s">
        <v>27</v>
      </c>
      <c r="E283" s="7" t="s">
        <v>195</v>
      </c>
      <c r="F283" s="7" t="s">
        <v>133</v>
      </c>
      <c r="G283" s="155" t="s">
        <v>644</v>
      </c>
      <c r="H283" s="7" t="s">
        <v>27</v>
      </c>
      <c r="I283" s="7" t="s">
        <v>136</v>
      </c>
      <c r="J283" s="79" t="s">
        <v>705</v>
      </c>
      <c r="K283" s="7" t="s">
        <v>18</v>
      </c>
      <c r="L283" s="7">
        <v>1.9</v>
      </c>
    </row>
    <row r="284" spans="1:12" ht="127" x14ac:dyDescent="0.2">
      <c r="A284" s="6" t="s">
        <v>641</v>
      </c>
      <c r="B284" s="7" t="s">
        <v>642</v>
      </c>
      <c r="C284" s="7" t="s">
        <v>706</v>
      </c>
      <c r="D284" s="7" t="s">
        <v>27</v>
      </c>
      <c r="E284" s="7" t="s">
        <v>132</v>
      </c>
      <c r="F284" s="155" t="s">
        <v>644</v>
      </c>
      <c r="G284" s="7" t="s">
        <v>133</v>
      </c>
      <c r="H284" s="7" t="s">
        <v>27</v>
      </c>
      <c r="I284" s="7" t="s">
        <v>136</v>
      </c>
      <c r="J284" s="79" t="s">
        <v>707</v>
      </c>
      <c r="K284" s="7" t="s">
        <v>39</v>
      </c>
      <c r="L284" s="7">
        <v>2</v>
      </c>
    </row>
    <row r="285" spans="1:12" ht="211" x14ac:dyDescent="0.2">
      <c r="A285" s="6" t="s">
        <v>641</v>
      </c>
      <c r="B285" s="7" t="s">
        <v>642</v>
      </c>
      <c r="C285" s="7" t="s">
        <v>708</v>
      </c>
      <c r="D285" s="7" t="s">
        <v>27</v>
      </c>
      <c r="E285" s="7" t="s">
        <v>195</v>
      </c>
      <c r="F285" s="7" t="s">
        <v>133</v>
      </c>
      <c r="G285" s="155" t="s">
        <v>644</v>
      </c>
      <c r="H285" s="7" t="s">
        <v>27</v>
      </c>
      <c r="I285" s="7" t="s">
        <v>136</v>
      </c>
      <c r="J285" s="79" t="s">
        <v>709</v>
      </c>
      <c r="K285" s="7" t="s">
        <v>39</v>
      </c>
      <c r="L285" s="7">
        <v>4.01</v>
      </c>
    </row>
    <row r="286" spans="1:12" ht="281" x14ac:dyDescent="0.2">
      <c r="A286" s="6" t="s">
        <v>641</v>
      </c>
      <c r="B286" s="7" t="s">
        <v>642</v>
      </c>
      <c r="C286" s="7" t="s">
        <v>710</v>
      </c>
      <c r="D286" s="7" t="s">
        <v>27</v>
      </c>
      <c r="E286" s="7" t="s">
        <v>132</v>
      </c>
      <c r="F286" s="155" t="s">
        <v>644</v>
      </c>
      <c r="G286" s="7" t="s">
        <v>133</v>
      </c>
      <c r="H286" s="7" t="s">
        <v>27</v>
      </c>
      <c r="I286" s="7" t="s">
        <v>136</v>
      </c>
      <c r="J286" s="79" t="s">
        <v>711</v>
      </c>
      <c r="K286" s="7" t="s">
        <v>39</v>
      </c>
      <c r="L286" s="7">
        <v>5.71</v>
      </c>
    </row>
    <row r="287" spans="1:12" ht="288" x14ac:dyDescent="0.2">
      <c r="A287" s="6" t="s">
        <v>641</v>
      </c>
      <c r="B287" s="7" t="s">
        <v>642</v>
      </c>
      <c r="C287" s="7" t="s">
        <v>712</v>
      </c>
      <c r="D287" s="7" t="s">
        <v>27</v>
      </c>
      <c r="E287" s="7" t="s">
        <v>195</v>
      </c>
      <c r="F287" s="7" t="s">
        <v>133</v>
      </c>
      <c r="G287" s="155" t="s">
        <v>644</v>
      </c>
      <c r="H287" s="7" t="s">
        <v>27</v>
      </c>
      <c r="I287" s="7" t="s">
        <v>136</v>
      </c>
      <c r="J287" s="154" t="s">
        <v>713</v>
      </c>
      <c r="K287" s="7" t="s">
        <v>18</v>
      </c>
      <c r="L287" s="7">
        <v>2.06</v>
      </c>
    </row>
    <row r="288" spans="1:12" ht="197" x14ac:dyDescent="0.2">
      <c r="A288" s="6" t="s">
        <v>641</v>
      </c>
      <c r="B288" s="7" t="s">
        <v>642</v>
      </c>
      <c r="C288" s="7" t="s">
        <v>714</v>
      </c>
      <c r="D288" s="7" t="s">
        <v>27</v>
      </c>
      <c r="E288" s="7" t="s">
        <v>132</v>
      </c>
      <c r="F288" s="155" t="s">
        <v>644</v>
      </c>
      <c r="G288" s="7" t="s">
        <v>133</v>
      </c>
      <c r="H288" s="7" t="s">
        <v>27</v>
      </c>
      <c r="I288" s="7" t="s">
        <v>136</v>
      </c>
      <c r="J288" s="153" t="s">
        <v>715</v>
      </c>
      <c r="K288" s="7" t="s">
        <v>18</v>
      </c>
      <c r="L288" s="7">
        <v>3.05</v>
      </c>
    </row>
    <row r="289" spans="1:12" ht="176" x14ac:dyDescent="0.2">
      <c r="A289" s="6" t="s">
        <v>641</v>
      </c>
      <c r="B289" s="7" t="s">
        <v>642</v>
      </c>
      <c r="C289" s="7" t="s">
        <v>716</v>
      </c>
      <c r="D289" s="7" t="s">
        <v>27</v>
      </c>
      <c r="E289" s="7" t="s">
        <v>195</v>
      </c>
      <c r="F289" s="7" t="s">
        <v>133</v>
      </c>
      <c r="G289" s="155" t="s">
        <v>644</v>
      </c>
      <c r="H289" s="7" t="s">
        <v>27</v>
      </c>
      <c r="I289" s="7" t="s">
        <v>136</v>
      </c>
      <c r="J289" s="152" t="s">
        <v>717</v>
      </c>
      <c r="K289" s="7" t="s">
        <v>18</v>
      </c>
      <c r="L289" s="7">
        <v>0.69</v>
      </c>
    </row>
    <row r="290" spans="1:12" ht="281" x14ac:dyDescent="0.2">
      <c r="A290" s="6" t="s">
        <v>641</v>
      </c>
      <c r="B290" s="7" t="s">
        <v>642</v>
      </c>
      <c r="C290" s="7" t="s">
        <v>718</v>
      </c>
      <c r="D290" s="7" t="s">
        <v>27</v>
      </c>
      <c r="E290" s="7" t="s">
        <v>132</v>
      </c>
      <c r="F290" s="155" t="s">
        <v>644</v>
      </c>
      <c r="G290" s="7" t="s">
        <v>133</v>
      </c>
      <c r="H290" s="7" t="s">
        <v>27</v>
      </c>
      <c r="I290" s="7" t="s">
        <v>136</v>
      </c>
      <c r="J290" s="79" t="s">
        <v>719</v>
      </c>
      <c r="K290" s="7" t="s">
        <v>39</v>
      </c>
      <c r="L290" s="7">
        <v>5.15</v>
      </c>
    </row>
    <row r="291" spans="1:12" ht="113" x14ac:dyDescent="0.2">
      <c r="A291" s="6" t="s">
        <v>641</v>
      </c>
      <c r="B291" s="7" t="s">
        <v>642</v>
      </c>
      <c r="C291" s="7" t="s">
        <v>720</v>
      </c>
      <c r="D291" s="7" t="s">
        <v>27</v>
      </c>
      <c r="E291" s="7" t="s">
        <v>195</v>
      </c>
      <c r="F291" s="7" t="s">
        <v>133</v>
      </c>
      <c r="G291" s="155" t="s">
        <v>644</v>
      </c>
      <c r="H291" s="7" t="s">
        <v>27</v>
      </c>
      <c r="I291" s="7" t="s">
        <v>136</v>
      </c>
      <c r="J291" s="79" t="s">
        <v>721</v>
      </c>
      <c r="K291" s="7" t="s">
        <v>18</v>
      </c>
      <c r="L291" s="7">
        <v>1.95</v>
      </c>
    </row>
    <row r="292" spans="1:12" ht="240" x14ac:dyDescent="0.2">
      <c r="A292" s="6" t="s">
        <v>641</v>
      </c>
      <c r="B292" s="7" t="s">
        <v>642</v>
      </c>
      <c r="C292" s="7" t="s">
        <v>722</v>
      </c>
      <c r="D292" s="7" t="s">
        <v>27</v>
      </c>
      <c r="E292" s="7" t="s">
        <v>132</v>
      </c>
      <c r="F292" s="155" t="s">
        <v>644</v>
      </c>
      <c r="G292" s="7" t="s">
        <v>133</v>
      </c>
      <c r="H292" s="7" t="s">
        <v>27</v>
      </c>
      <c r="I292" s="7" t="s">
        <v>136</v>
      </c>
      <c r="J292" s="152" t="s">
        <v>723</v>
      </c>
      <c r="K292" s="7" t="s">
        <v>18</v>
      </c>
      <c r="L292" s="7">
        <v>1.45</v>
      </c>
    </row>
    <row r="293" spans="1:12" ht="43" x14ac:dyDescent="0.2">
      <c r="A293" s="6" t="s">
        <v>641</v>
      </c>
      <c r="B293" s="7" t="s">
        <v>642</v>
      </c>
      <c r="C293" s="7" t="s">
        <v>724</v>
      </c>
      <c r="D293" s="7" t="s">
        <v>27</v>
      </c>
      <c r="E293" s="7" t="s">
        <v>195</v>
      </c>
      <c r="F293" s="7" t="s">
        <v>133</v>
      </c>
      <c r="G293" s="155" t="s">
        <v>644</v>
      </c>
      <c r="H293" s="7" t="s">
        <v>27</v>
      </c>
      <c r="I293" s="7" t="s">
        <v>136</v>
      </c>
      <c r="J293" s="79" t="s">
        <v>725</v>
      </c>
      <c r="K293" s="7" t="s">
        <v>18</v>
      </c>
      <c r="L293" s="7">
        <v>1.1299999999999999</v>
      </c>
    </row>
    <row r="294" spans="1:12" ht="155" x14ac:dyDescent="0.2">
      <c r="A294" s="6" t="s">
        <v>641</v>
      </c>
      <c r="B294" s="7" t="s">
        <v>642</v>
      </c>
      <c r="C294" s="7" t="s">
        <v>726</v>
      </c>
      <c r="D294" s="7" t="s">
        <v>27</v>
      </c>
      <c r="E294" s="7" t="s">
        <v>132</v>
      </c>
      <c r="F294" s="155" t="s">
        <v>644</v>
      </c>
      <c r="G294" s="7" t="s">
        <v>133</v>
      </c>
      <c r="H294" s="7" t="s">
        <v>27</v>
      </c>
      <c r="I294" s="7" t="s">
        <v>136</v>
      </c>
      <c r="J294" s="79" t="s">
        <v>727</v>
      </c>
      <c r="K294" s="7" t="s">
        <v>18</v>
      </c>
      <c r="L294" s="7">
        <v>1.9</v>
      </c>
    </row>
    <row r="295" spans="1:12" ht="113" x14ac:dyDescent="0.2">
      <c r="A295" s="6" t="s">
        <v>641</v>
      </c>
      <c r="B295" s="7" t="s">
        <v>642</v>
      </c>
      <c r="C295" s="7" t="s">
        <v>728</v>
      </c>
      <c r="D295" s="7" t="s">
        <v>27</v>
      </c>
      <c r="E295" s="7" t="s">
        <v>195</v>
      </c>
      <c r="F295" s="7" t="s">
        <v>133</v>
      </c>
      <c r="G295" s="155" t="s">
        <v>644</v>
      </c>
      <c r="H295" s="7" t="s">
        <v>27</v>
      </c>
      <c r="I295" s="7" t="s">
        <v>136</v>
      </c>
      <c r="J295" s="79" t="s">
        <v>729</v>
      </c>
      <c r="K295" s="7" t="s">
        <v>18</v>
      </c>
      <c r="L295" s="7">
        <v>2.38</v>
      </c>
    </row>
    <row r="296" spans="1:12" ht="169" x14ac:dyDescent="0.2">
      <c r="A296" s="6" t="s">
        <v>641</v>
      </c>
      <c r="B296" s="7" t="s">
        <v>642</v>
      </c>
      <c r="C296" s="7" t="s">
        <v>730</v>
      </c>
      <c r="D296" s="7" t="s">
        <v>27</v>
      </c>
      <c r="E296" s="7" t="s">
        <v>132</v>
      </c>
      <c r="F296" s="155" t="s">
        <v>644</v>
      </c>
      <c r="G296" s="7" t="s">
        <v>133</v>
      </c>
      <c r="H296" s="7" t="s">
        <v>27</v>
      </c>
      <c r="I296" s="7" t="s">
        <v>136</v>
      </c>
      <c r="J296" s="79" t="s">
        <v>731</v>
      </c>
      <c r="K296" s="7" t="s">
        <v>39</v>
      </c>
      <c r="L296" s="7">
        <v>2.71</v>
      </c>
    </row>
    <row r="297" spans="1:12" ht="211" x14ac:dyDescent="0.2">
      <c r="A297" s="6" t="s">
        <v>641</v>
      </c>
      <c r="B297" s="7" t="s">
        <v>642</v>
      </c>
      <c r="C297" s="7" t="s">
        <v>732</v>
      </c>
      <c r="D297" s="7" t="s">
        <v>27</v>
      </c>
      <c r="E297" s="7" t="s">
        <v>195</v>
      </c>
      <c r="F297" s="7" t="s">
        <v>133</v>
      </c>
      <c r="G297" s="155" t="s">
        <v>644</v>
      </c>
      <c r="H297" s="7" t="s">
        <v>27</v>
      </c>
      <c r="I297" s="7" t="s">
        <v>136</v>
      </c>
      <c r="J297" s="153" t="s">
        <v>733</v>
      </c>
      <c r="K297" s="7" t="s">
        <v>18</v>
      </c>
      <c r="L297" s="7">
        <v>3.53</v>
      </c>
    </row>
    <row r="298" spans="1:12" ht="256" x14ac:dyDescent="0.2">
      <c r="A298" s="6" t="s">
        <v>641</v>
      </c>
      <c r="B298" s="7" t="s">
        <v>642</v>
      </c>
      <c r="C298" s="7" t="s">
        <v>734</v>
      </c>
      <c r="D298" s="7" t="s">
        <v>27</v>
      </c>
      <c r="E298" s="7" t="s">
        <v>132</v>
      </c>
      <c r="F298" s="155" t="s">
        <v>644</v>
      </c>
      <c r="G298" s="7" t="s">
        <v>133</v>
      </c>
      <c r="H298" s="7" t="s">
        <v>27</v>
      </c>
      <c r="I298" s="7" t="s">
        <v>136</v>
      </c>
      <c r="J298" s="152" t="s">
        <v>735</v>
      </c>
      <c r="K298" s="7" t="s">
        <v>39</v>
      </c>
      <c r="L298" s="7">
        <v>2.6</v>
      </c>
    </row>
    <row r="299" spans="1:12" ht="57" x14ac:dyDescent="0.2">
      <c r="A299" s="6" t="s">
        <v>641</v>
      </c>
      <c r="B299" s="7" t="s">
        <v>642</v>
      </c>
      <c r="C299" s="7" t="s">
        <v>736</v>
      </c>
      <c r="D299" s="7" t="s">
        <v>27</v>
      </c>
      <c r="E299" s="7" t="s">
        <v>195</v>
      </c>
      <c r="F299" s="7" t="s">
        <v>133</v>
      </c>
      <c r="G299" s="155" t="s">
        <v>644</v>
      </c>
      <c r="H299" s="7" t="s">
        <v>27</v>
      </c>
      <c r="I299" s="7" t="s">
        <v>136</v>
      </c>
      <c r="J299" s="79" t="s">
        <v>737</v>
      </c>
      <c r="K299" s="7" t="s">
        <v>18</v>
      </c>
      <c r="L299" s="7">
        <v>0.95</v>
      </c>
    </row>
    <row r="300" spans="1:12" ht="43" x14ac:dyDescent="0.2">
      <c r="A300" s="6" t="s">
        <v>641</v>
      </c>
      <c r="B300" s="7" t="s">
        <v>642</v>
      </c>
      <c r="C300" s="7" t="s">
        <v>738</v>
      </c>
      <c r="D300" s="7" t="s">
        <v>27</v>
      </c>
      <c r="E300" s="7" t="s">
        <v>132</v>
      </c>
      <c r="F300" s="155" t="s">
        <v>644</v>
      </c>
      <c r="G300" s="7" t="s">
        <v>133</v>
      </c>
      <c r="H300" s="7" t="s">
        <v>27</v>
      </c>
      <c r="I300" s="7" t="s">
        <v>136</v>
      </c>
      <c r="J300" s="79" t="s">
        <v>739</v>
      </c>
      <c r="K300" s="7" t="s">
        <v>39</v>
      </c>
      <c r="L300" s="7">
        <v>0.98</v>
      </c>
    </row>
    <row r="301" spans="1:12" ht="99" x14ac:dyDescent="0.2">
      <c r="A301" s="6" t="s">
        <v>641</v>
      </c>
      <c r="B301" s="7" t="s">
        <v>642</v>
      </c>
      <c r="C301" s="7" t="s">
        <v>740</v>
      </c>
      <c r="D301" s="7" t="s">
        <v>27</v>
      </c>
      <c r="E301" s="7" t="s">
        <v>195</v>
      </c>
      <c r="F301" s="7" t="s">
        <v>133</v>
      </c>
      <c r="G301" s="155" t="s">
        <v>644</v>
      </c>
      <c r="H301" s="7" t="s">
        <v>27</v>
      </c>
      <c r="I301" s="7" t="s">
        <v>136</v>
      </c>
      <c r="J301" s="153" t="s">
        <v>741</v>
      </c>
      <c r="K301" s="7" t="s">
        <v>18</v>
      </c>
      <c r="L301" s="7">
        <v>1.25</v>
      </c>
    </row>
    <row r="302" spans="1:12" ht="113" x14ac:dyDescent="0.2">
      <c r="A302" s="6" t="s">
        <v>641</v>
      </c>
      <c r="B302" s="7" t="s">
        <v>642</v>
      </c>
      <c r="C302" s="7" t="s">
        <v>742</v>
      </c>
      <c r="D302" s="7" t="s">
        <v>27</v>
      </c>
      <c r="E302" s="7" t="s">
        <v>132</v>
      </c>
      <c r="F302" s="155" t="s">
        <v>644</v>
      </c>
      <c r="G302" s="7" t="s">
        <v>133</v>
      </c>
      <c r="H302" s="7" t="s">
        <v>27</v>
      </c>
      <c r="I302" s="7" t="s">
        <v>136</v>
      </c>
      <c r="J302" s="153" t="s">
        <v>743</v>
      </c>
      <c r="K302" s="7" t="s">
        <v>39</v>
      </c>
      <c r="L302" s="7">
        <v>1.85</v>
      </c>
    </row>
    <row r="303" spans="1:12" ht="113" x14ac:dyDescent="0.2">
      <c r="A303" s="6" t="s">
        <v>641</v>
      </c>
      <c r="B303" s="7" t="s">
        <v>642</v>
      </c>
      <c r="C303" s="7" t="s">
        <v>744</v>
      </c>
      <c r="D303" s="7" t="s">
        <v>27</v>
      </c>
      <c r="E303" s="7" t="s">
        <v>195</v>
      </c>
      <c r="F303" s="7" t="s">
        <v>133</v>
      </c>
      <c r="G303" s="155" t="s">
        <v>644</v>
      </c>
      <c r="H303" s="7" t="s">
        <v>27</v>
      </c>
      <c r="I303" s="7" t="s">
        <v>136</v>
      </c>
      <c r="J303" s="153" t="s">
        <v>745</v>
      </c>
      <c r="K303" s="7" t="s">
        <v>18</v>
      </c>
      <c r="L303" s="7">
        <v>1.93</v>
      </c>
    </row>
    <row r="304" spans="1:12" ht="71" x14ac:dyDescent="0.2">
      <c r="A304" s="6" t="s">
        <v>641</v>
      </c>
      <c r="B304" s="7" t="s">
        <v>642</v>
      </c>
      <c r="C304" s="7" t="s">
        <v>746</v>
      </c>
      <c r="D304" s="7" t="s">
        <v>27</v>
      </c>
      <c r="E304" s="7" t="s">
        <v>132</v>
      </c>
      <c r="F304" s="155" t="s">
        <v>644</v>
      </c>
      <c r="G304" s="7" t="s">
        <v>133</v>
      </c>
      <c r="H304" s="7" t="s">
        <v>27</v>
      </c>
      <c r="I304" s="7" t="s">
        <v>136</v>
      </c>
      <c r="J304" s="79" t="s">
        <v>747</v>
      </c>
      <c r="K304" s="7" t="s">
        <v>39</v>
      </c>
      <c r="L304" s="7">
        <v>1.68</v>
      </c>
    </row>
    <row r="305" spans="1:12" ht="240" x14ac:dyDescent="0.2">
      <c r="A305" s="6" t="s">
        <v>641</v>
      </c>
      <c r="B305" s="7" t="s">
        <v>642</v>
      </c>
      <c r="C305" s="7" t="s">
        <v>748</v>
      </c>
      <c r="D305" s="7" t="s">
        <v>27</v>
      </c>
      <c r="E305" s="7" t="s">
        <v>195</v>
      </c>
      <c r="F305" s="7" t="s">
        <v>133</v>
      </c>
      <c r="G305" s="155" t="s">
        <v>644</v>
      </c>
      <c r="H305" s="7" t="s">
        <v>27</v>
      </c>
      <c r="I305" s="7" t="s">
        <v>136</v>
      </c>
      <c r="J305" s="152" t="s">
        <v>749</v>
      </c>
      <c r="K305" s="7" t="s">
        <v>18</v>
      </c>
      <c r="L305" s="7">
        <v>1.26</v>
      </c>
    </row>
    <row r="306" spans="1:12" ht="288" x14ac:dyDescent="0.2">
      <c r="A306" s="6" t="s">
        <v>641</v>
      </c>
      <c r="B306" s="7" t="s">
        <v>642</v>
      </c>
      <c r="C306" s="7" t="s">
        <v>750</v>
      </c>
      <c r="D306" s="7" t="s">
        <v>27</v>
      </c>
      <c r="E306" s="7" t="s">
        <v>132</v>
      </c>
      <c r="F306" s="155" t="s">
        <v>644</v>
      </c>
      <c r="G306" s="7" t="s">
        <v>133</v>
      </c>
      <c r="H306" s="7" t="s">
        <v>27</v>
      </c>
      <c r="I306" s="7" t="s">
        <v>136</v>
      </c>
      <c r="J306" s="152" t="s">
        <v>751</v>
      </c>
      <c r="K306" s="7" t="s">
        <v>39</v>
      </c>
      <c r="L306" s="7">
        <v>2.41</v>
      </c>
    </row>
    <row r="307" spans="1:12" ht="253" x14ac:dyDescent="0.2">
      <c r="A307" s="6" t="s">
        <v>641</v>
      </c>
      <c r="B307" s="7" t="s">
        <v>642</v>
      </c>
      <c r="C307" s="7" t="s">
        <v>752</v>
      </c>
      <c r="D307" s="7" t="s">
        <v>27</v>
      </c>
      <c r="E307" s="7" t="s">
        <v>195</v>
      </c>
      <c r="F307" s="7" t="s">
        <v>133</v>
      </c>
      <c r="G307" s="155" t="s">
        <v>644</v>
      </c>
      <c r="H307" s="7" t="s">
        <v>27</v>
      </c>
      <c r="I307" s="7" t="s">
        <v>136</v>
      </c>
      <c r="J307" s="79" t="s">
        <v>753</v>
      </c>
      <c r="K307" s="7" t="s">
        <v>18</v>
      </c>
      <c r="L307" s="7">
        <v>4.83</v>
      </c>
    </row>
    <row r="308" spans="1:12" ht="169" x14ac:dyDescent="0.2">
      <c r="A308" s="6" t="s">
        <v>641</v>
      </c>
      <c r="B308" s="7" t="s">
        <v>642</v>
      </c>
      <c r="C308" s="7" t="s">
        <v>754</v>
      </c>
      <c r="D308" s="7" t="s">
        <v>27</v>
      </c>
      <c r="E308" s="7" t="s">
        <v>132</v>
      </c>
      <c r="F308" s="155" t="s">
        <v>644</v>
      </c>
      <c r="G308" s="7" t="s">
        <v>133</v>
      </c>
      <c r="H308" s="7" t="s">
        <v>27</v>
      </c>
      <c r="I308" s="7" t="s">
        <v>136</v>
      </c>
      <c r="J308" s="79" t="s">
        <v>755</v>
      </c>
      <c r="K308" s="7" t="s">
        <v>18</v>
      </c>
      <c r="L308" s="7">
        <v>2.78</v>
      </c>
    </row>
    <row r="309" spans="1:12" ht="71" x14ac:dyDescent="0.2">
      <c r="A309" s="6" t="s">
        <v>641</v>
      </c>
      <c r="B309" s="7" t="s">
        <v>642</v>
      </c>
      <c r="C309" s="7" t="s">
        <v>756</v>
      </c>
      <c r="D309" s="7" t="s">
        <v>27</v>
      </c>
      <c r="E309" s="7" t="s">
        <v>195</v>
      </c>
      <c r="F309" s="7" t="s">
        <v>133</v>
      </c>
      <c r="G309" s="155" t="s">
        <v>644</v>
      </c>
      <c r="H309" s="7" t="s">
        <v>27</v>
      </c>
      <c r="I309" s="7" t="s">
        <v>136</v>
      </c>
      <c r="J309" s="79" t="s">
        <v>757</v>
      </c>
      <c r="K309" s="7" t="s">
        <v>39</v>
      </c>
      <c r="L309" s="7">
        <v>1.63</v>
      </c>
    </row>
    <row r="310" spans="1:12" ht="197" x14ac:dyDescent="0.2">
      <c r="A310" s="6" t="s">
        <v>641</v>
      </c>
      <c r="B310" s="7" t="s">
        <v>642</v>
      </c>
      <c r="C310" s="7" t="s">
        <v>758</v>
      </c>
      <c r="D310" s="7" t="s">
        <v>27</v>
      </c>
      <c r="E310" s="7" t="s">
        <v>132</v>
      </c>
      <c r="F310" s="155" t="s">
        <v>644</v>
      </c>
      <c r="G310" s="7" t="s">
        <v>133</v>
      </c>
      <c r="H310" s="7" t="s">
        <v>27</v>
      </c>
      <c r="I310" s="7" t="s">
        <v>136</v>
      </c>
      <c r="J310" s="153" t="s">
        <v>759</v>
      </c>
      <c r="K310" s="7" t="s">
        <v>39</v>
      </c>
      <c r="L310" s="7">
        <v>3.73</v>
      </c>
    </row>
    <row r="311" spans="1:12" ht="192" x14ac:dyDescent="0.2">
      <c r="A311" s="6" t="s">
        <v>641</v>
      </c>
      <c r="B311" s="7" t="s">
        <v>642</v>
      </c>
      <c r="C311" s="7" t="s">
        <v>760</v>
      </c>
      <c r="D311" s="7" t="s">
        <v>27</v>
      </c>
      <c r="E311" s="7" t="s">
        <v>195</v>
      </c>
      <c r="F311" s="7" t="s">
        <v>133</v>
      </c>
      <c r="G311" s="155" t="s">
        <v>644</v>
      </c>
      <c r="H311" s="7" t="s">
        <v>27</v>
      </c>
      <c r="I311" s="7" t="s">
        <v>136</v>
      </c>
      <c r="J311" s="152" t="s">
        <v>761</v>
      </c>
      <c r="K311" s="7" t="s">
        <v>18</v>
      </c>
      <c r="L311" s="7">
        <v>1.75</v>
      </c>
    </row>
    <row r="312" spans="1:12" ht="71" x14ac:dyDescent="0.2">
      <c r="A312" s="6" t="s">
        <v>641</v>
      </c>
      <c r="B312" s="7" t="s">
        <v>642</v>
      </c>
      <c r="C312" s="7" t="s">
        <v>648</v>
      </c>
      <c r="D312" s="7" t="s">
        <v>27</v>
      </c>
      <c r="E312" s="7" t="s">
        <v>132</v>
      </c>
      <c r="F312" s="155" t="s">
        <v>644</v>
      </c>
      <c r="G312" s="7" t="s">
        <v>133</v>
      </c>
      <c r="H312" s="7" t="s">
        <v>27</v>
      </c>
      <c r="I312" s="7" t="s">
        <v>136</v>
      </c>
      <c r="J312" s="153" t="s">
        <v>762</v>
      </c>
      <c r="K312" s="7" t="s">
        <v>18</v>
      </c>
      <c r="L312" s="7">
        <v>2.1</v>
      </c>
    </row>
    <row r="313" spans="1:12" ht="128" x14ac:dyDescent="0.2">
      <c r="A313" s="6" t="s">
        <v>641</v>
      </c>
      <c r="B313" s="7" t="s">
        <v>642</v>
      </c>
      <c r="C313" s="7" t="s">
        <v>763</v>
      </c>
      <c r="D313" s="7" t="s">
        <v>27</v>
      </c>
      <c r="E313" s="7" t="s">
        <v>195</v>
      </c>
      <c r="F313" s="7" t="s">
        <v>133</v>
      </c>
      <c r="G313" s="155" t="s">
        <v>644</v>
      </c>
      <c r="H313" s="7" t="s">
        <v>27</v>
      </c>
      <c r="I313" s="7" t="s">
        <v>136</v>
      </c>
      <c r="J313" s="152" t="s">
        <v>764</v>
      </c>
      <c r="K313" s="7" t="s">
        <v>18</v>
      </c>
      <c r="L313" s="7">
        <v>1.2</v>
      </c>
    </row>
    <row r="314" spans="1:12" ht="225" x14ac:dyDescent="0.2">
      <c r="A314" s="6" t="s">
        <v>641</v>
      </c>
      <c r="B314" s="7" t="s">
        <v>642</v>
      </c>
      <c r="C314" s="7" t="s">
        <v>765</v>
      </c>
      <c r="D314" s="7" t="s">
        <v>27</v>
      </c>
      <c r="E314" s="7" t="s">
        <v>132</v>
      </c>
      <c r="F314" s="155" t="s">
        <v>644</v>
      </c>
      <c r="G314" s="7" t="s">
        <v>133</v>
      </c>
      <c r="H314" s="7" t="s">
        <v>27</v>
      </c>
      <c r="I314" s="7" t="s">
        <v>136</v>
      </c>
      <c r="J314" s="79" t="s">
        <v>766</v>
      </c>
      <c r="K314" s="7" t="s">
        <v>39</v>
      </c>
      <c r="L314" s="7">
        <v>4.33</v>
      </c>
    </row>
    <row r="315" spans="1:12" ht="99" x14ac:dyDescent="0.2">
      <c r="A315" s="6" t="s">
        <v>641</v>
      </c>
      <c r="B315" s="7" t="s">
        <v>642</v>
      </c>
      <c r="C315" s="7" t="s">
        <v>767</v>
      </c>
      <c r="D315" s="7" t="s">
        <v>27</v>
      </c>
      <c r="E315" s="7" t="s">
        <v>195</v>
      </c>
      <c r="F315" s="7" t="s">
        <v>133</v>
      </c>
      <c r="G315" s="155" t="s">
        <v>644</v>
      </c>
      <c r="H315" s="7" t="s">
        <v>27</v>
      </c>
      <c r="I315" s="7" t="s">
        <v>136</v>
      </c>
      <c r="J315" s="79" t="s">
        <v>768</v>
      </c>
      <c r="K315" s="7" t="s">
        <v>39</v>
      </c>
      <c r="L315" s="7">
        <v>2.0499999999999998</v>
      </c>
    </row>
    <row r="316" spans="1:12" ht="113" x14ac:dyDescent="0.2">
      <c r="A316" s="6" t="s">
        <v>641</v>
      </c>
      <c r="B316" s="7" t="s">
        <v>642</v>
      </c>
      <c r="C316" s="7" t="s">
        <v>769</v>
      </c>
      <c r="D316" s="7" t="s">
        <v>27</v>
      </c>
      <c r="E316" s="7" t="s">
        <v>132</v>
      </c>
      <c r="F316" s="155" t="s">
        <v>644</v>
      </c>
      <c r="G316" s="7" t="s">
        <v>133</v>
      </c>
      <c r="H316" s="7" t="s">
        <v>27</v>
      </c>
      <c r="I316" s="7" t="s">
        <v>136</v>
      </c>
      <c r="J316" s="79" t="s">
        <v>770</v>
      </c>
      <c r="K316" s="7" t="s">
        <v>18</v>
      </c>
      <c r="L316" s="7">
        <v>2.5299999999999998</v>
      </c>
    </row>
    <row r="317" spans="1:12" ht="155" x14ac:dyDescent="0.2">
      <c r="A317" s="6" t="s">
        <v>641</v>
      </c>
      <c r="B317" s="7" t="s">
        <v>642</v>
      </c>
      <c r="C317" s="7" t="s">
        <v>771</v>
      </c>
      <c r="D317" s="7" t="s">
        <v>27</v>
      </c>
      <c r="E317" s="7" t="s">
        <v>195</v>
      </c>
      <c r="F317" s="7" t="s">
        <v>133</v>
      </c>
      <c r="G317" s="155" t="s">
        <v>644</v>
      </c>
      <c r="H317" s="7" t="s">
        <v>27</v>
      </c>
      <c r="I317" s="7" t="s">
        <v>136</v>
      </c>
      <c r="J317" s="153" t="s">
        <v>772</v>
      </c>
      <c r="K317" s="7" t="s">
        <v>18</v>
      </c>
      <c r="L317" s="7">
        <v>3.2</v>
      </c>
    </row>
    <row r="318" spans="1:12" ht="239" x14ac:dyDescent="0.2">
      <c r="A318" s="6" t="s">
        <v>641</v>
      </c>
      <c r="B318" s="7" t="s">
        <v>642</v>
      </c>
      <c r="C318" s="7" t="s">
        <v>773</v>
      </c>
      <c r="D318" s="7" t="s">
        <v>27</v>
      </c>
      <c r="E318" s="7" t="s">
        <v>132</v>
      </c>
      <c r="F318" s="155" t="s">
        <v>644</v>
      </c>
      <c r="G318" s="7" t="s">
        <v>133</v>
      </c>
      <c r="H318" s="7" t="s">
        <v>27</v>
      </c>
      <c r="I318" s="7" t="s">
        <v>136</v>
      </c>
      <c r="J318" s="79" t="s">
        <v>774</v>
      </c>
      <c r="K318" s="7" t="s">
        <v>39</v>
      </c>
      <c r="L318" s="7">
        <v>4.93</v>
      </c>
    </row>
    <row r="319" spans="1:12" ht="365" x14ac:dyDescent="0.2">
      <c r="A319" s="6" t="s">
        <v>641</v>
      </c>
      <c r="B319" s="7" t="s">
        <v>642</v>
      </c>
      <c r="C319" s="7" t="s">
        <v>775</v>
      </c>
      <c r="D319" s="7" t="s">
        <v>27</v>
      </c>
      <c r="E319" s="7" t="s">
        <v>195</v>
      </c>
      <c r="F319" s="7" t="s">
        <v>133</v>
      </c>
      <c r="G319" s="155" t="s">
        <v>644</v>
      </c>
      <c r="H319" s="7" t="s">
        <v>27</v>
      </c>
      <c r="I319" s="7" t="s">
        <v>136</v>
      </c>
      <c r="J319" s="152" t="s">
        <v>776</v>
      </c>
      <c r="K319" s="7" t="s">
        <v>18</v>
      </c>
      <c r="L319" s="7">
        <v>1.85</v>
      </c>
    </row>
    <row r="320" spans="1:12" ht="169" x14ac:dyDescent="0.2">
      <c r="A320" s="6" t="s">
        <v>641</v>
      </c>
      <c r="B320" s="7" t="s">
        <v>642</v>
      </c>
      <c r="C320" s="7" t="s">
        <v>777</v>
      </c>
      <c r="D320" s="7" t="s">
        <v>27</v>
      </c>
      <c r="E320" s="7" t="s">
        <v>132</v>
      </c>
      <c r="F320" s="155" t="s">
        <v>644</v>
      </c>
      <c r="G320" s="7" t="s">
        <v>133</v>
      </c>
      <c r="H320" s="7" t="s">
        <v>27</v>
      </c>
      <c r="I320" s="7" t="s">
        <v>136</v>
      </c>
      <c r="J320" s="79" t="s">
        <v>778</v>
      </c>
      <c r="K320" s="7" t="s">
        <v>18</v>
      </c>
      <c r="L320" s="7">
        <v>4.01</v>
      </c>
    </row>
    <row r="321" spans="1:12" ht="350" x14ac:dyDescent="0.2">
      <c r="A321" s="6" t="s">
        <v>641</v>
      </c>
      <c r="B321" s="7" t="s">
        <v>642</v>
      </c>
      <c r="C321" s="7" t="s">
        <v>779</v>
      </c>
      <c r="D321" s="7" t="s">
        <v>27</v>
      </c>
      <c r="E321" s="7" t="s">
        <v>195</v>
      </c>
      <c r="F321" s="7" t="s">
        <v>133</v>
      </c>
      <c r="G321" s="155" t="s">
        <v>644</v>
      </c>
      <c r="H321" s="7" t="s">
        <v>27</v>
      </c>
      <c r="I321" s="7" t="s">
        <v>136</v>
      </c>
      <c r="J321" s="152" t="s">
        <v>780</v>
      </c>
      <c r="K321" s="7" t="s">
        <v>18</v>
      </c>
      <c r="L321" s="7">
        <v>3.1</v>
      </c>
    </row>
    <row r="322" spans="1:12" ht="307" x14ac:dyDescent="0.2">
      <c r="A322" s="6" t="s">
        <v>641</v>
      </c>
      <c r="B322" s="7" t="s">
        <v>642</v>
      </c>
      <c r="C322" s="7" t="s">
        <v>781</v>
      </c>
      <c r="D322" s="7" t="s">
        <v>27</v>
      </c>
      <c r="E322" s="7" t="s">
        <v>132</v>
      </c>
      <c r="F322" s="155" t="s">
        <v>644</v>
      </c>
      <c r="G322" s="7" t="s">
        <v>133</v>
      </c>
      <c r="H322" s="7" t="s">
        <v>27</v>
      </c>
      <c r="I322" s="7" t="s">
        <v>136</v>
      </c>
      <c r="J322" s="153" t="s">
        <v>782</v>
      </c>
      <c r="K322" s="7" t="s">
        <v>18</v>
      </c>
      <c r="L322" s="7">
        <v>6.46</v>
      </c>
    </row>
    <row r="323" spans="1:12" ht="240" x14ac:dyDescent="0.2">
      <c r="A323" s="6" t="s">
        <v>641</v>
      </c>
      <c r="B323" s="7" t="s">
        <v>642</v>
      </c>
      <c r="C323" s="7" t="s">
        <v>783</v>
      </c>
      <c r="D323" s="7" t="s">
        <v>27</v>
      </c>
      <c r="E323" s="7" t="s">
        <v>195</v>
      </c>
      <c r="F323" s="7" t="s">
        <v>133</v>
      </c>
      <c r="G323" s="155" t="s">
        <v>644</v>
      </c>
      <c r="H323" s="7" t="s">
        <v>27</v>
      </c>
      <c r="I323" s="7" t="s">
        <v>136</v>
      </c>
      <c r="J323" s="152" t="s">
        <v>784</v>
      </c>
      <c r="K323" s="7" t="s">
        <v>18</v>
      </c>
      <c r="L323" s="7">
        <v>2.21</v>
      </c>
    </row>
    <row r="324" spans="1:12" ht="197" x14ac:dyDescent="0.2">
      <c r="A324" s="6" t="s">
        <v>641</v>
      </c>
      <c r="B324" s="7" t="s">
        <v>642</v>
      </c>
      <c r="C324" s="7" t="s">
        <v>785</v>
      </c>
      <c r="D324" s="7" t="s">
        <v>27</v>
      </c>
      <c r="E324" s="7" t="s">
        <v>132</v>
      </c>
      <c r="F324" s="155" t="s">
        <v>644</v>
      </c>
      <c r="G324" s="7" t="s">
        <v>133</v>
      </c>
      <c r="H324" s="7" t="s">
        <v>27</v>
      </c>
      <c r="I324" s="7" t="s">
        <v>136</v>
      </c>
      <c r="J324" s="153" t="s">
        <v>786</v>
      </c>
      <c r="K324" s="7" t="s">
        <v>18</v>
      </c>
      <c r="L324" s="7">
        <v>2.5</v>
      </c>
    </row>
    <row r="325" spans="1:12" ht="144" x14ac:dyDescent="0.2">
      <c r="A325" s="6" t="s">
        <v>641</v>
      </c>
      <c r="B325" s="7" t="s">
        <v>642</v>
      </c>
      <c r="C325" s="7" t="s">
        <v>787</v>
      </c>
      <c r="D325" s="7" t="s">
        <v>27</v>
      </c>
      <c r="E325" s="7" t="s">
        <v>195</v>
      </c>
      <c r="F325" s="7" t="s">
        <v>133</v>
      </c>
      <c r="G325" s="155" t="s">
        <v>644</v>
      </c>
      <c r="H325" s="7" t="s">
        <v>27</v>
      </c>
      <c r="I325" s="7" t="s">
        <v>136</v>
      </c>
      <c r="J325" s="152" t="s">
        <v>788</v>
      </c>
      <c r="K325" s="7" t="s">
        <v>18</v>
      </c>
      <c r="L325" s="7">
        <v>1.33</v>
      </c>
    </row>
    <row r="326" spans="1:12" ht="288" x14ac:dyDescent="0.2">
      <c r="A326" s="6" t="s">
        <v>641</v>
      </c>
      <c r="B326" s="7" t="s">
        <v>642</v>
      </c>
      <c r="C326" s="7" t="s">
        <v>789</v>
      </c>
      <c r="D326" s="7" t="s">
        <v>27</v>
      </c>
      <c r="E326" s="7" t="s">
        <v>132</v>
      </c>
      <c r="F326" s="155" t="s">
        <v>644</v>
      </c>
      <c r="G326" s="7" t="s">
        <v>133</v>
      </c>
      <c r="H326" s="7" t="s">
        <v>27</v>
      </c>
      <c r="I326" s="7" t="s">
        <v>136</v>
      </c>
      <c r="J326" s="152" t="s">
        <v>790</v>
      </c>
      <c r="K326" s="7" t="s">
        <v>18</v>
      </c>
      <c r="L326" s="7">
        <v>4.5999999999999996</v>
      </c>
    </row>
    <row r="327" spans="1:12" ht="144" x14ac:dyDescent="0.2">
      <c r="A327" s="6" t="s">
        <v>641</v>
      </c>
      <c r="B327" s="7" t="s">
        <v>642</v>
      </c>
      <c r="C327" s="7" t="s">
        <v>791</v>
      </c>
      <c r="D327" s="7" t="s">
        <v>27</v>
      </c>
      <c r="E327" s="7" t="s">
        <v>195</v>
      </c>
      <c r="F327" s="7" t="s">
        <v>133</v>
      </c>
      <c r="G327" s="155" t="s">
        <v>644</v>
      </c>
      <c r="H327" s="7" t="s">
        <v>27</v>
      </c>
      <c r="I327" s="7" t="s">
        <v>136</v>
      </c>
      <c r="J327" s="152" t="s">
        <v>792</v>
      </c>
      <c r="K327" s="7" t="s">
        <v>18</v>
      </c>
      <c r="L327" s="7">
        <v>1.03</v>
      </c>
    </row>
    <row r="328" spans="1:12" ht="253" x14ac:dyDescent="0.2">
      <c r="A328" s="6" t="s">
        <v>641</v>
      </c>
      <c r="B328" s="7" t="s">
        <v>642</v>
      </c>
      <c r="C328" s="7" t="s">
        <v>793</v>
      </c>
      <c r="D328" s="7" t="s">
        <v>27</v>
      </c>
      <c r="E328" s="7" t="s">
        <v>132</v>
      </c>
      <c r="F328" s="155" t="s">
        <v>644</v>
      </c>
      <c r="G328" s="7" t="s">
        <v>133</v>
      </c>
      <c r="H328" s="7" t="s">
        <v>27</v>
      </c>
      <c r="I328" s="7" t="s">
        <v>136</v>
      </c>
      <c r="J328" s="153" t="s">
        <v>794</v>
      </c>
      <c r="K328" s="7" t="s">
        <v>18</v>
      </c>
      <c r="L328" s="7">
        <v>3.31</v>
      </c>
    </row>
    <row r="329" spans="1:12" ht="239" x14ac:dyDescent="0.2">
      <c r="A329" s="6" t="s">
        <v>641</v>
      </c>
      <c r="B329" s="7" t="s">
        <v>642</v>
      </c>
      <c r="C329" s="7" t="s">
        <v>795</v>
      </c>
      <c r="D329" s="7" t="s">
        <v>27</v>
      </c>
      <c r="E329" s="7" t="s">
        <v>195</v>
      </c>
      <c r="F329" s="7" t="s">
        <v>133</v>
      </c>
      <c r="G329" s="155" t="s">
        <v>644</v>
      </c>
      <c r="H329" s="7" t="s">
        <v>27</v>
      </c>
      <c r="I329" s="7" t="s">
        <v>136</v>
      </c>
      <c r="J329" s="79" t="s">
        <v>796</v>
      </c>
      <c r="K329" s="7" t="s">
        <v>18</v>
      </c>
      <c r="L329" s="7">
        <v>4.13</v>
      </c>
    </row>
    <row r="330" spans="1:12" ht="71" x14ac:dyDescent="0.2">
      <c r="A330" s="6" t="s">
        <v>641</v>
      </c>
      <c r="B330" s="7" t="s">
        <v>642</v>
      </c>
      <c r="C330" s="7" t="s">
        <v>797</v>
      </c>
      <c r="D330" s="7" t="s">
        <v>27</v>
      </c>
      <c r="E330" s="7" t="s">
        <v>132</v>
      </c>
      <c r="F330" s="155" t="s">
        <v>644</v>
      </c>
      <c r="G330" s="7" t="s">
        <v>133</v>
      </c>
      <c r="H330" s="7" t="s">
        <v>27</v>
      </c>
      <c r="I330" s="7" t="s">
        <v>136</v>
      </c>
      <c r="J330" s="79" t="s">
        <v>798</v>
      </c>
      <c r="K330" s="7" t="s">
        <v>39</v>
      </c>
      <c r="L330" s="7">
        <v>1.36</v>
      </c>
    </row>
    <row r="331" spans="1:12" ht="85" x14ac:dyDescent="0.2">
      <c r="A331" s="6" t="s">
        <v>641</v>
      </c>
      <c r="B331" s="7" t="s">
        <v>642</v>
      </c>
      <c r="C331" s="7" t="s">
        <v>799</v>
      </c>
      <c r="D331" s="7" t="s">
        <v>27</v>
      </c>
      <c r="E331" s="7" t="s">
        <v>195</v>
      </c>
      <c r="F331" s="7" t="s">
        <v>133</v>
      </c>
      <c r="G331" s="155" t="s">
        <v>644</v>
      </c>
      <c r="H331" s="7" t="s">
        <v>27</v>
      </c>
      <c r="I331" s="7" t="s">
        <v>136</v>
      </c>
      <c r="J331" s="153" t="s">
        <v>800</v>
      </c>
      <c r="K331" s="7" t="s">
        <v>39</v>
      </c>
      <c r="L331" s="7">
        <v>1.54</v>
      </c>
    </row>
    <row r="332" spans="1:12" ht="256" x14ac:dyDescent="0.2">
      <c r="A332" s="6" t="s">
        <v>641</v>
      </c>
      <c r="B332" s="7" t="s">
        <v>642</v>
      </c>
      <c r="C332" s="7" t="s">
        <v>801</v>
      </c>
      <c r="D332" s="7" t="s">
        <v>27</v>
      </c>
      <c r="E332" s="7" t="s">
        <v>132</v>
      </c>
      <c r="F332" s="155" t="s">
        <v>644</v>
      </c>
      <c r="G332" s="7" t="s">
        <v>133</v>
      </c>
      <c r="H332" s="7" t="s">
        <v>27</v>
      </c>
      <c r="I332" s="7" t="s">
        <v>136</v>
      </c>
      <c r="J332" s="152" t="s">
        <v>802</v>
      </c>
      <c r="K332" s="7" t="s">
        <v>18</v>
      </c>
      <c r="L332" s="7">
        <v>1.05</v>
      </c>
    </row>
    <row r="333" spans="1:12" ht="307" x14ac:dyDescent="0.2">
      <c r="A333" s="6" t="s">
        <v>641</v>
      </c>
      <c r="B333" s="7" t="s">
        <v>642</v>
      </c>
      <c r="C333" s="7" t="s">
        <v>803</v>
      </c>
      <c r="D333" s="7" t="s">
        <v>27</v>
      </c>
      <c r="E333" s="7" t="s">
        <v>195</v>
      </c>
      <c r="F333" s="7" t="s">
        <v>133</v>
      </c>
      <c r="G333" s="155" t="s">
        <v>644</v>
      </c>
      <c r="H333" s="7" t="s">
        <v>27</v>
      </c>
      <c r="I333" s="7" t="s">
        <v>136</v>
      </c>
      <c r="J333" s="79" t="s">
        <v>804</v>
      </c>
      <c r="K333" s="7" t="s">
        <v>18</v>
      </c>
      <c r="L333" s="7">
        <v>6.08</v>
      </c>
    </row>
    <row r="334" spans="1:12" ht="128" x14ac:dyDescent="0.2">
      <c r="A334" s="6" t="s">
        <v>641</v>
      </c>
      <c r="B334" s="7" t="s">
        <v>642</v>
      </c>
      <c r="C334" s="7" t="s">
        <v>805</v>
      </c>
      <c r="D334" s="7" t="s">
        <v>27</v>
      </c>
      <c r="E334" s="7" t="s">
        <v>132</v>
      </c>
      <c r="F334" s="155" t="s">
        <v>644</v>
      </c>
      <c r="G334" s="7" t="s">
        <v>133</v>
      </c>
      <c r="H334" s="7" t="s">
        <v>27</v>
      </c>
      <c r="I334" s="7" t="s">
        <v>136</v>
      </c>
      <c r="J334" s="152" t="s">
        <v>806</v>
      </c>
      <c r="K334" s="7" t="s">
        <v>18</v>
      </c>
      <c r="L334" s="7">
        <v>1.93</v>
      </c>
    </row>
    <row r="335" spans="1:12" ht="267" x14ac:dyDescent="0.2">
      <c r="A335" s="6" t="s">
        <v>641</v>
      </c>
      <c r="B335" s="7" t="s">
        <v>642</v>
      </c>
      <c r="C335" s="7" t="s">
        <v>807</v>
      </c>
      <c r="D335" s="7" t="s">
        <v>27</v>
      </c>
      <c r="E335" s="7" t="s">
        <v>195</v>
      </c>
      <c r="F335" s="7" t="s">
        <v>133</v>
      </c>
      <c r="G335" s="155" t="s">
        <v>644</v>
      </c>
      <c r="H335" s="7" t="s">
        <v>27</v>
      </c>
      <c r="I335" s="7" t="s">
        <v>136</v>
      </c>
      <c r="J335" s="153" t="s">
        <v>808</v>
      </c>
      <c r="K335" s="7" t="s">
        <v>18</v>
      </c>
      <c r="L335" s="7">
        <v>6.23</v>
      </c>
    </row>
    <row r="336" spans="1:12" ht="225" x14ac:dyDescent="0.2">
      <c r="A336" s="6" t="s">
        <v>641</v>
      </c>
      <c r="B336" s="7" t="s">
        <v>642</v>
      </c>
      <c r="C336" s="7" t="s">
        <v>809</v>
      </c>
      <c r="D336" s="7" t="s">
        <v>27</v>
      </c>
      <c r="E336" s="7" t="s">
        <v>132</v>
      </c>
      <c r="F336" s="155" t="s">
        <v>644</v>
      </c>
      <c r="G336" s="7" t="s">
        <v>133</v>
      </c>
      <c r="H336" s="7" t="s">
        <v>27</v>
      </c>
      <c r="I336" s="7" t="s">
        <v>136</v>
      </c>
      <c r="J336" s="79" t="s">
        <v>810</v>
      </c>
      <c r="K336" s="7" t="s">
        <v>18</v>
      </c>
      <c r="L336" s="7">
        <v>4.1900000000000004</v>
      </c>
    </row>
    <row r="337" spans="1:12" ht="281" x14ac:dyDescent="0.2">
      <c r="A337" s="6" t="s">
        <v>641</v>
      </c>
      <c r="B337" s="7" t="s">
        <v>642</v>
      </c>
      <c r="C337" s="7" t="s">
        <v>811</v>
      </c>
      <c r="D337" s="7" t="s">
        <v>27</v>
      </c>
      <c r="E337" s="7" t="s">
        <v>195</v>
      </c>
      <c r="F337" s="7" t="s">
        <v>133</v>
      </c>
      <c r="G337" s="155" t="s">
        <v>644</v>
      </c>
      <c r="H337" s="7" t="s">
        <v>27</v>
      </c>
      <c r="I337" s="7" t="s">
        <v>136</v>
      </c>
      <c r="J337" s="153" t="s">
        <v>812</v>
      </c>
      <c r="K337" s="7" t="s">
        <v>18</v>
      </c>
      <c r="L337" s="7">
        <v>4.03</v>
      </c>
    </row>
    <row r="338" spans="1:12" ht="160" x14ac:dyDescent="0.2">
      <c r="A338" s="6" t="s">
        <v>641</v>
      </c>
      <c r="B338" s="7" t="s">
        <v>642</v>
      </c>
      <c r="C338" s="7" t="s">
        <v>813</v>
      </c>
      <c r="D338" s="7" t="s">
        <v>27</v>
      </c>
      <c r="E338" s="7" t="s">
        <v>132</v>
      </c>
      <c r="F338" s="155" t="s">
        <v>644</v>
      </c>
      <c r="G338" s="7" t="s">
        <v>133</v>
      </c>
      <c r="H338" s="7" t="s">
        <v>27</v>
      </c>
      <c r="I338" s="7" t="s">
        <v>136</v>
      </c>
      <c r="J338" s="152" t="s">
        <v>814</v>
      </c>
      <c r="K338" s="7" t="s">
        <v>39</v>
      </c>
      <c r="L338" s="7">
        <v>1.65</v>
      </c>
    </row>
    <row r="339" spans="1:12" ht="267" x14ac:dyDescent="0.2">
      <c r="A339" s="6" t="s">
        <v>641</v>
      </c>
      <c r="B339" s="7" t="s">
        <v>642</v>
      </c>
      <c r="C339" s="7" t="s">
        <v>815</v>
      </c>
      <c r="D339" s="7" t="s">
        <v>27</v>
      </c>
      <c r="E339" s="7" t="s">
        <v>195</v>
      </c>
      <c r="F339" s="7" t="s">
        <v>133</v>
      </c>
      <c r="G339" s="155" t="s">
        <v>644</v>
      </c>
      <c r="H339" s="7" t="s">
        <v>27</v>
      </c>
      <c r="I339" s="7" t="s">
        <v>136</v>
      </c>
      <c r="J339" s="153" t="s">
        <v>816</v>
      </c>
      <c r="K339" s="7" t="s">
        <v>18</v>
      </c>
      <c r="L339" s="7">
        <v>3.7</v>
      </c>
    </row>
    <row r="340" spans="1:12" ht="365" x14ac:dyDescent="0.2">
      <c r="A340" s="6" t="s">
        <v>641</v>
      </c>
      <c r="B340" s="7" t="s">
        <v>642</v>
      </c>
      <c r="C340" s="7" t="s">
        <v>817</v>
      </c>
      <c r="D340" s="7" t="s">
        <v>27</v>
      </c>
      <c r="E340" s="7" t="s">
        <v>132</v>
      </c>
      <c r="F340" s="155" t="s">
        <v>644</v>
      </c>
      <c r="G340" s="7" t="s">
        <v>133</v>
      </c>
      <c r="H340" s="7" t="s">
        <v>27</v>
      </c>
      <c r="I340" s="7" t="s">
        <v>136</v>
      </c>
      <c r="J340" s="152" t="s">
        <v>818</v>
      </c>
      <c r="K340" s="7" t="s">
        <v>39</v>
      </c>
      <c r="L340" s="7">
        <v>5.56</v>
      </c>
    </row>
    <row r="341" spans="1:12" ht="141" x14ac:dyDescent="0.2">
      <c r="A341" s="6" t="s">
        <v>641</v>
      </c>
      <c r="B341" s="7" t="s">
        <v>642</v>
      </c>
      <c r="C341" s="7" t="s">
        <v>819</v>
      </c>
      <c r="D341" s="7" t="s">
        <v>27</v>
      </c>
      <c r="E341" s="7" t="s">
        <v>195</v>
      </c>
      <c r="F341" s="7" t="s">
        <v>133</v>
      </c>
      <c r="G341" s="155" t="s">
        <v>644</v>
      </c>
      <c r="H341" s="7" t="s">
        <v>27</v>
      </c>
      <c r="I341" s="7" t="s">
        <v>136</v>
      </c>
      <c r="J341" s="153" t="s">
        <v>820</v>
      </c>
      <c r="K341" s="7" t="s">
        <v>18</v>
      </c>
      <c r="L341" s="7">
        <v>2.96</v>
      </c>
    </row>
    <row r="342" spans="1:12" ht="197" x14ac:dyDescent="0.2">
      <c r="A342" s="6" t="s">
        <v>641</v>
      </c>
      <c r="B342" s="7" t="s">
        <v>642</v>
      </c>
      <c r="C342" s="7" t="s">
        <v>821</v>
      </c>
      <c r="D342" s="7" t="s">
        <v>27</v>
      </c>
      <c r="E342" s="7" t="s">
        <v>132</v>
      </c>
      <c r="F342" s="155" t="s">
        <v>644</v>
      </c>
      <c r="G342" s="7" t="s">
        <v>133</v>
      </c>
      <c r="H342" s="7" t="s">
        <v>27</v>
      </c>
      <c r="I342" s="7" t="s">
        <v>136</v>
      </c>
      <c r="J342" s="153" t="s">
        <v>822</v>
      </c>
      <c r="K342" s="7" t="s">
        <v>18</v>
      </c>
      <c r="L342" s="7">
        <v>3.7</v>
      </c>
    </row>
    <row r="343" spans="1:12" ht="43" x14ac:dyDescent="0.2">
      <c r="A343" s="6" t="s">
        <v>641</v>
      </c>
      <c r="B343" s="7" t="s">
        <v>642</v>
      </c>
      <c r="C343" s="7" t="s">
        <v>823</v>
      </c>
      <c r="D343" s="7" t="s">
        <v>27</v>
      </c>
      <c r="E343" s="7" t="s">
        <v>195</v>
      </c>
      <c r="F343" s="7" t="s">
        <v>133</v>
      </c>
      <c r="G343" s="155" t="s">
        <v>644</v>
      </c>
      <c r="H343" s="7" t="s">
        <v>27</v>
      </c>
      <c r="I343" s="7" t="s">
        <v>136</v>
      </c>
      <c r="J343" s="79" t="s">
        <v>824</v>
      </c>
      <c r="K343" s="7" t="s">
        <v>18</v>
      </c>
      <c r="L343" s="7">
        <v>1.01</v>
      </c>
    </row>
    <row r="344" spans="1:12" ht="253" x14ac:dyDescent="0.2">
      <c r="A344" s="6" t="s">
        <v>641</v>
      </c>
      <c r="B344" s="7" t="s">
        <v>642</v>
      </c>
      <c r="C344" s="7" t="s">
        <v>825</v>
      </c>
      <c r="D344" s="7" t="s">
        <v>27</v>
      </c>
      <c r="E344" s="7" t="s">
        <v>132</v>
      </c>
      <c r="F344" s="155" t="s">
        <v>644</v>
      </c>
      <c r="G344" s="7" t="s">
        <v>133</v>
      </c>
      <c r="H344" s="7" t="s">
        <v>27</v>
      </c>
      <c r="I344" s="7" t="s">
        <v>136</v>
      </c>
      <c r="J344" s="79" t="s">
        <v>826</v>
      </c>
      <c r="K344" s="7" t="s">
        <v>18</v>
      </c>
      <c r="L344" s="7">
        <v>5.66</v>
      </c>
    </row>
    <row r="345" spans="1:12" ht="272" x14ac:dyDescent="0.2">
      <c r="A345" s="6" t="s">
        <v>641</v>
      </c>
      <c r="B345" s="7" t="s">
        <v>642</v>
      </c>
      <c r="C345" s="7" t="s">
        <v>827</v>
      </c>
      <c r="D345" s="7" t="s">
        <v>27</v>
      </c>
      <c r="E345" s="7" t="s">
        <v>195</v>
      </c>
      <c r="F345" s="7" t="s">
        <v>133</v>
      </c>
      <c r="G345" s="155" t="s">
        <v>644</v>
      </c>
      <c r="H345" s="7" t="s">
        <v>27</v>
      </c>
      <c r="I345" s="7" t="s">
        <v>136</v>
      </c>
      <c r="J345" s="152" t="s">
        <v>828</v>
      </c>
      <c r="K345" s="7" t="s">
        <v>18</v>
      </c>
      <c r="L345" s="7">
        <v>1.88</v>
      </c>
    </row>
    <row r="346" spans="1:12" ht="359" x14ac:dyDescent="0.2">
      <c r="A346" s="6" t="s">
        <v>641</v>
      </c>
      <c r="B346" s="7" t="s">
        <v>642</v>
      </c>
      <c r="C346" s="7" t="s">
        <v>829</v>
      </c>
      <c r="D346" s="7" t="s">
        <v>27</v>
      </c>
      <c r="E346" s="7" t="s">
        <v>132</v>
      </c>
      <c r="F346" s="155" t="s">
        <v>644</v>
      </c>
      <c r="G346" s="7" t="s">
        <v>133</v>
      </c>
      <c r="H346" s="7" t="s">
        <v>27</v>
      </c>
      <c r="I346" s="7" t="s">
        <v>136</v>
      </c>
      <c r="J346" s="79" t="s">
        <v>830</v>
      </c>
      <c r="K346" s="7" t="s">
        <v>18</v>
      </c>
      <c r="L346" s="7">
        <v>3.33</v>
      </c>
    </row>
    <row r="347" spans="1:12" ht="288" x14ac:dyDescent="0.2">
      <c r="A347" s="6" t="s">
        <v>641</v>
      </c>
      <c r="B347" s="7" t="s">
        <v>642</v>
      </c>
      <c r="C347" s="7" t="s">
        <v>831</v>
      </c>
      <c r="D347" s="7" t="s">
        <v>27</v>
      </c>
      <c r="E347" s="7" t="s">
        <v>195</v>
      </c>
      <c r="F347" s="7" t="s">
        <v>133</v>
      </c>
      <c r="G347" s="155" t="s">
        <v>644</v>
      </c>
      <c r="H347" s="7" t="s">
        <v>27</v>
      </c>
      <c r="I347" s="7" t="s">
        <v>136</v>
      </c>
      <c r="J347" s="152" t="s">
        <v>832</v>
      </c>
      <c r="K347" s="7" t="s">
        <v>18</v>
      </c>
      <c r="L347" s="7">
        <v>2.5499999999999998</v>
      </c>
    </row>
    <row r="348" spans="1:12" ht="281" x14ac:dyDescent="0.2">
      <c r="A348" s="6" t="s">
        <v>641</v>
      </c>
      <c r="B348" s="7" t="s">
        <v>642</v>
      </c>
      <c r="C348" s="7" t="s">
        <v>833</v>
      </c>
      <c r="D348" s="7" t="s">
        <v>27</v>
      </c>
      <c r="E348" s="7" t="s">
        <v>132</v>
      </c>
      <c r="F348" s="155" t="s">
        <v>644</v>
      </c>
      <c r="G348" s="7" t="s">
        <v>133</v>
      </c>
      <c r="H348" s="7" t="s">
        <v>27</v>
      </c>
      <c r="I348" s="7" t="s">
        <v>136</v>
      </c>
      <c r="J348" s="79" t="s">
        <v>834</v>
      </c>
      <c r="K348" s="7" t="s">
        <v>18</v>
      </c>
      <c r="L348" s="7">
        <v>2.1800000000000002</v>
      </c>
    </row>
    <row r="349" spans="1:12" ht="208" x14ac:dyDescent="0.2">
      <c r="A349" s="6" t="s">
        <v>641</v>
      </c>
      <c r="B349" s="7" t="s">
        <v>642</v>
      </c>
      <c r="C349" s="7" t="s">
        <v>835</v>
      </c>
      <c r="D349" s="7" t="s">
        <v>27</v>
      </c>
      <c r="E349" s="7" t="s">
        <v>195</v>
      </c>
      <c r="F349" s="7" t="s">
        <v>133</v>
      </c>
      <c r="G349" s="155" t="s">
        <v>644</v>
      </c>
      <c r="H349" s="7" t="s">
        <v>27</v>
      </c>
      <c r="I349" s="7" t="s">
        <v>136</v>
      </c>
      <c r="J349" s="152" t="s">
        <v>836</v>
      </c>
      <c r="K349" s="7" t="s">
        <v>18</v>
      </c>
      <c r="L349" s="7">
        <v>0.66</v>
      </c>
    </row>
    <row r="350" spans="1:12" ht="71" x14ac:dyDescent="0.2">
      <c r="A350" s="6" t="s">
        <v>641</v>
      </c>
      <c r="B350" s="7" t="s">
        <v>642</v>
      </c>
      <c r="C350" s="7" t="s">
        <v>837</v>
      </c>
      <c r="D350" s="7" t="s">
        <v>27</v>
      </c>
      <c r="E350" s="7" t="s">
        <v>132</v>
      </c>
      <c r="F350" s="155" t="s">
        <v>644</v>
      </c>
      <c r="G350" s="7" t="s">
        <v>133</v>
      </c>
      <c r="H350" s="7" t="s">
        <v>27</v>
      </c>
      <c r="I350" s="7" t="s">
        <v>136</v>
      </c>
      <c r="J350" s="79" t="s">
        <v>838</v>
      </c>
      <c r="K350" s="7" t="s">
        <v>18</v>
      </c>
      <c r="L350" s="7">
        <v>1.41</v>
      </c>
    </row>
    <row r="351" spans="1:12" ht="239" x14ac:dyDescent="0.2">
      <c r="A351" s="6" t="s">
        <v>641</v>
      </c>
      <c r="B351" s="7" t="s">
        <v>642</v>
      </c>
      <c r="C351" s="7" t="s">
        <v>839</v>
      </c>
      <c r="D351" s="7" t="s">
        <v>27</v>
      </c>
      <c r="E351" s="7" t="s">
        <v>195</v>
      </c>
      <c r="F351" s="7" t="s">
        <v>133</v>
      </c>
      <c r="G351" s="155" t="s">
        <v>644</v>
      </c>
      <c r="H351" s="7" t="s">
        <v>27</v>
      </c>
      <c r="I351" s="7" t="s">
        <v>136</v>
      </c>
      <c r="J351" s="79" t="s">
        <v>840</v>
      </c>
      <c r="K351" s="7" t="s">
        <v>18</v>
      </c>
      <c r="L351" s="7">
        <v>3.51</v>
      </c>
    </row>
    <row r="352" spans="1:12" ht="113" x14ac:dyDescent="0.2">
      <c r="A352" s="6" t="s">
        <v>641</v>
      </c>
      <c r="B352" s="7" t="s">
        <v>642</v>
      </c>
      <c r="C352" s="7" t="s">
        <v>841</v>
      </c>
      <c r="D352" s="7" t="s">
        <v>27</v>
      </c>
      <c r="E352" s="7" t="s">
        <v>132</v>
      </c>
      <c r="F352" s="155" t="s">
        <v>644</v>
      </c>
      <c r="G352" s="7" t="s">
        <v>133</v>
      </c>
      <c r="H352" s="7" t="s">
        <v>27</v>
      </c>
      <c r="I352" s="7" t="s">
        <v>136</v>
      </c>
      <c r="J352" s="79" t="s">
        <v>842</v>
      </c>
      <c r="K352" s="7" t="s">
        <v>18</v>
      </c>
      <c r="L352" s="7">
        <v>1.51</v>
      </c>
    </row>
    <row r="353" spans="1:12" ht="365" x14ac:dyDescent="0.2">
      <c r="A353" s="6" t="s">
        <v>641</v>
      </c>
      <c r="B353" s="7" t="s">
        <v>642</v>
      </c>
      <c r="C353" s="7" t="s">
        <v>843</v>
      </c>
      <c r="D353" s="7" t="s">
        <v>27</v>
      </c>
      <c r="E353" s="7" t="s">
        <v>195</v>
      </c>
      <c r="F353" s="7" t="s">
        <v>133</v>
      </c>
      <c r="G353" s="155" t="s">
        <v>644</v>
      </c>
      <c r="H353" s="7" t="s">
        <v>27</v>
      </c>
      <c r="I353" s="7" t="s">
        <v>136</v>
      </c>
      <c r="J353" s="152" t="s">
        <v>844</v>
      </c>
      <c r="K353" s="7" t="s">
        <v>39</v>
      </c>
      <c r="L353" s="7">
        <v>3.65</v>
      </c>
    </row>
    <row r="354" spans="1:12" ht="197" x14ac:dyDescent="0.2">
      <c r="A354" s="6" t="s">
        <v>641</v>
      </c>
      <c r="B354" s="7" t="s">
        <v>642</v>
      </c>
      <c r="C354" s="7" t="s">
        <v>845</v>
      </c>
      <c r="D354" s="7" t="s">
        <v>27</v>
      </c>
      <c r="E354" s="7" t="s">
        <v>132</v>
      </c>
      <c r="F354" s="155" t="s">
        <v>644</v>
      </c>
      <c r="G354" s="7" t="s">
        <v>133</v>
      </c>
      <c r="H354" s="7" t="s">
        <v>27</v>
      </c>
      <c r="I354" s="7" t="s">
        <v>136</v>
      </c>
      <c r="J354" s="79" t="s">
        <v>846</v>
      </c>
      <c r="K354" s="7" t="s">
        <v>39</v>
      </c>
      <c r="L354" s="7">
        <v>2.91</v>
      </c>
    </row>
    <row r="355" spans="1:12" ht="113" x14ac:dyDescent="0.2">
      <c r="A355" s="6" t="s">
        <v>641</v>
      </c>
      <c r="B355" s="7" t="s">
        <v>642</v>
      </c>
      <c r="C355" s="7" t="s">
        <v>847</v>
      </c>
      <c r="D355" s="7" t="s">
        <v>27</v>
      </c>
      <c r="E355" s="7" t="s">
        <v>195</v>
      </c>
      <c r="F355" s="7" t="s">
        <v>133</v>
      </c>
      <c r="G355" s="155" t="s">
        <v>644</v>
      </c>
      <c r="H355" s="7" t="s">
        <v>27</v>
      </c>
      <c r="I355" s="7" t="s">
        <v>136</v>
      </c>
      <c r="J355" s="79" t="s">
        <v>848</v>
      </c>
      <c r="K355" s="7" t="s">
        <v>18</v>
      </c>
      <c r="L355" s="7">
        <v>2.2000000000000002</v>
      </c>
    </row>
    <row r="356" spans="1:12" ht="183" x14ac:dyDescent="0.2">
      <c r="A356" s="6" t="s">
        <v>641</v>
      </c>
      <c r="B356" s="7" t="s">
        <v>642</v>
      </c>
      <c r="C356" s="7" t="s">
        <v>849</v>
      </c>
      <c r="D356" s="7" t="s">
        <v>27</v>
      </c>
      <c r="E356" s="7" t="s">
        <v>132</v>
      </c>
      <c r="F356" s="155" t="s">
        <v>644</v>
      </c>
      <c r="G356" s="7" t="s">
        <v>133</v>
      </c>
      <c r="H356" s="7" t="s">
        <v>27</v>
      </c>
      <c r="I356" s="7" t="s">
        <v>136</v>
      </c>
      <c r="J356" s="153" t="s">
        <v>850</v>
      </c>
      <c r="K356" s="7" t="s">
        <v>39</v>
      </c>
      <c r="L356" s="7">
        <v>2.2000000000000002</v>
      </c>
    </row>
    <row r="357" spans="1:12" ht="239" x14ac:dyDescent="0.2">
      <c r="A357" s="6" t="s">
        <v>641</v>
      </c>
      <c r="B357" s="7" t="s">
        <v>642</v>
      </c>
      <c r="C357" s="7" t="s">
        <v>851</v>
      </c>
      <c r="D357" s="7" t="s">
        <v>27</v>
      </c>
      <c r="E357" s="7" t="s">
        <v>195</v>
      </c>
      <c r="F357" s="7" t="s">
        <v>133</v>
      </c>
      <c r="G357" s="155" t="s">
        <v>644</v>
      </c>
      <c r="H357" s="7" t="s">
        <v>27</v>
      </c>
      <c r="I357" s="7" t="s">
        <v>136</v>
      </c>
      <c r="J357" s="79" t="s">
        <v>852</v>
      </c>
      <c r="K357" s="7" t="s">
        <v>18</v>
      </c>
      <c r="L357" s="7">
        <v>3.46</v>
      </c>
    </row>
    <row r="358" spans="1:12" ht="239" x14ac:dyDescent="0.2">
      <c r="A358" s="6" t="s">
        <v>641</v>
      </c>
      <c r="B358" s="7" t="s">
        <v>642</v>
      </c>
      <c r="C358" s="7" t="s">
        <v>853</v>
      </c>
      <c r="D358" s="7" t="s">
        <v>27</v>
      </c>
      <c r="E358" s="7" t="s">
        <v>132</v>
      </c>
      <c r="F358" s="155" t="s">
        <v>644</v>
      </c>
      <c r="G358" s="7" t="s">
        <v>133</v>
      </c>
      <c r="H358" s="7" t="s">
        <v>27</v>
      </c>
      <c r="I358" s="7" t="s">
        <v>136</v>
      </c>
      <c r="J358" s="153" t="s">
        <v>854</v>
      </c>
      <c r="K358" s="7" t="s">
        <v>39</v>
      </c>
      <c r="L358" s="7">
        <v>4.28</v>
      </c>
    </row>
    <row r="359" spans="1:12" ht="239" x14ac:dyDescent="0.2">
      <c r="A359" s="6" t="s">
        <v>641</v>
      </c>
      <c r="B359" s="7" t="s">
        <v>642</v>
      </c>
      <c r="C359" s="7" t="s">
        <v>855</v>
      </c>
      <c r="D359" s="7" t="s">
        <v>27</v>
      </c>
      <c r="E359" s="7" t="s">
        <v>195</v>
      </c>
      <c r="F359" s="7" t="s">
        <v>133</v>
      </c>
      <c r="G359" s="155" t="s">
        <v>644</v>
      </c>
      <c r="H359" s="7" t="s">
        <v>27</v>
      </c>
      <c r="I359" s="7" t="s">
        <v>136</v>
      </c>
      <c r="J359" s="153" t="s">
        <v>856</v>
      </c>
      <c r="K359" s="7" t="s">
        <v>18</v>
      </c>
      <c r="L359" s="7">
        <v>4.1100000000000003</v>
      </c>
    </row>
    <row r="360" spans="1:12" ht="409.6" x14ac:dyDescent="0.2">
      <c r="A360" s="6" t="s">
        <v>641</v>
      </c>
      <c r="B360" s="7" t="s">
        <v>642</v>
      </c>
      <c r="C360" s="7" t="s">
        <v>779</v>
      </c>
      <c r="D360" s="7" t="s">
        <v>27</v>
      </c>
      <c r="E360" s="7" t="s">
        <v>132</v>
      </c>
      <c r="F360" s="155" t="s">
        <v>644</v>
      </c>
      <c r="G360" s="7" t="s">
        <v>133</v>
      </c>
      <c r="H360" s="7" t="s">
        <v>27</v>
      </c>
      <c r="I360" s="7" t="s">
        <v>136</v>
      </c>
      <c r="J360" s="152" t="s">
        <v>857</v>
      </c>
      <c r="K360" s="7" t="s">
        <v>18</v>
      </c>
      <c r="L360" s="7">
        <v>1.46</v>
      </c>
    </row>
    <row r="361" spans="1:12" ht="183" x14ac:dyDescent="0.2">
      <c r="A361" s="6" t="s">
        <v>641</v>
      </c>
      <c r="B361" s="7" t="s">
        <v>642</v>
      </c>
      <c r="C361" s="7" t="s">
        <v>858</v>
      </c>
      <c r="D361" s="7" t="s">
        <v>27</v>
      </c>
      <c r="E361" s="7" t="s">
        <v>195</v>
      </c>
      <c r="F361" s="7" t="s">
        <v>133</v>
      </c>
      <c r="G361" s="155" t="s">
        <v>644</v>
      </c>
      <c r="H361" s="7" t="s">
        <v>27</v>
      </c>
      <c r="I361" s="7" t="s">
        <v>136</v>
      </c>
      <c r="J361" s="79" t="s">
        <v>859</v>
      </c>
      <c r="K361" s="7" t="s">
        <v>18</v>
      </c>
      <c r="L361" s="7">
        <v>3.18</v>
      </c>
    </row>
    <row r="362" spans="1:12" ht="57" x14ac:dyDescent="0.2">
      <c r="A362" s="6" t="s">
        <v>641</v>
      </c>
      <c r="B362" s="7" t="s">
        <v>642</v>
      </c>
      <c r="C362" s="7" t="s">
        <v>860</v>
      </c>
      <c r="D362" s="7" t="s">
        <v>27</v>
      </c>
      <c r="E362" s="7" t="s">
        <v>132</v>
      </c>
      <c r="F362" s="155" t="s">
        <v>644</v>
      </c>
      <c r="G362" s="7" t="s">
        <v>133</v>
      </c>
      <c r="H362" s="7" t="s">
        <v>27</v>
      </c>
      <c r="I362" s="7" t="s">
        <v>136</v>
      </c>
      <c r="J362" s="153" t="s">
        <v>861</v>
      </c>
      <c r="K362" s="7" t="s">
        <v>18</v>
      </c>
      <c r="L362" s="7">
        <v>0.93</v>
      </c>
    </row>
    <row r="363" spans="1:12" ht="267" x14ac:dyDescent="0.2">
      <c r="A363" s="6" t="s">
        <v>641</v>
      </c>
      <c r="B363" s="7" t="s">
        <v>642</v>
      </c>
      <c r="C363" s="7" t="s">
        <v>862</v>
      </c>
      <c r="D363" s="7" t="s">
        <v>27</v>
      </c>
      <c r="E363" s="7" t="s">
        <v>195</v>
      </c>
      <c r="F363" s="7" t="s">
        <v>133</v>
      </c>
      <c r="G363" s="155" t="s">
        <v>644</v>
      </c>
      <c r="H363" s="7" t="s">
        <v>27</v>
      </c>
      <c r="I363" s="7" t="s">
        <v>136</v>
      </c>
      <c r="J363" s="79" t="s">
        <v>863</v>
      </c>
      <c r="K363" s="7" t="s">
        <v>18</v>
      </c>
      <c r="L363" s="7">
        <v>2.7</v>
      </c>
    </row>
    <row r="364" spans="1:12" ht="57" x14ac:dyDescent="0.2">
      <c r="A364" s="6" t="s">
        <v>641</v>
      </c>
      <c r="B364" s="7" t="s">
        <v>642</v>
      </c>
      <c r="C364" s="7" t="s">
        <v>864</v>
      </c>
      <c r="D364" s="7" t="s">
        <v>27</v>
      </c>
      <c r="E364" s="7" t="s">
        <v>132</v>
      </c>
      <c r="F364" s="155" t="s">
        <v>644</v>
      </c>
      <c r="G364" s="7" t="s">
        <v>133</v>
      </c>
      <c r="H364" s="7" t="s">
        <v>27</v>
      </c>
      <c r="I364" s="7" t="s">
        <v>136</v>
      </c>
      <c r="J364" s="153" t="s">
        <v>865</v>
      </c>
      <c r="K364" s="7" t="s">
        <v>18</v>
      </c>
      <c r="L364" s="7">
        <v>1.04</v>
      </c>
    </row>
    <row r="365" spans="1:12" ht="169" x14ac:dyDescent="0.2">
      <c r="A365" s="6" t="s">
        <v>641</v>
      </c>
      <c r="B365" s="7" t="s">
        <v>642</v>
      </c>
      <c r="C365" s="7" t="s">
        <v>866</v>
      </c>
      <c r="D365" s="7" t="s">
        <v>27</v>
      </c>
      <c r="E365" s="7" t="s">
        <v>195</v>
      </c>
      <c r="F365" s="7" t="s">
        <v>133</v>
      </c>
      <c r="G365" s="155" t="s">
        <v>644</v>
      </c>
      <c r="H365" s="7" t="s">
        <v>27</v>
      </c>
      <c r="I365" s="7" t="s">
        <v>136</v>
      </c>
      <c r="J365" s="153" t="s">
        <v>867</v>
      </c>
      <c r="K365" s="7" t="s">
        <v>39</v>
      </c>
      <c r="L365" s="7">
        <v>2.06</v>
      </c>
    </row>
    <row r="366" spans="1:12" ht="225" x14ac:dyDescent="0.2">
      <c r="A366" s="6" t="s">
        <v>641</v>
      </c>
      <c r="B366" s="7" t="s">
        <v>642</v>
      </c>
      <c r="C366" s="7" t="s">
        <v>868</v>
      </c>
      <c r="D366" s="7" t="s">
        <v>27</v>
      </c>
      <c r="E366" s="7" t="s">
        <v>132</v>
      </c>
      <c r="F366" s="155" t="s">
        <v>644</v>
      </c>
      <c r="G366" s="7" t="s">
        <v>133</v>
      </c>
      <c r="H366" s="7" t="s">
        <v>27</v>
      </c>
      <c r="I366" s="7" t="s">
        <v>136</v>
      </c>
      <c r="J366" s="79" t="s">
        <v>869</v>
      </c>
      <c r="K366" s="7" t="s">
        <v>18</v>
      </c>
      <c r="L366" s="7">
        <v>1.1000000000000001</v>
      </c>
    </row>
    <row r="367" spans="1:12" ht="294" x14ac:dyDescent="0.2">
      <c r="A367" s="6" t="s">
        <v>641</v>
      </c>
      <c r="B367" s="7" t="s">
        <v>642</v>
      </c>
      <c r="C367" s="7" t="s">
        <v>870</v>
      </c>
      <c r="D367" s="7" t="s">
        <v>27</v>
      </c>
      <c r="E367" s="7" t="s">
        <v>195</v>
      </c>
      <c r="F367" s="7" t="s">
        <v>133</v>
      </c>
      <c r="G367" s="155" t="s">
        <v>644</v>
      </c>
      <c r="H367" s="7" t="s">
        <v>27</v>
      </c>
      <c r="I367" s="7" t="s">
        <v>136</v>
      </c>
      <c r="J367" s="79" t="s">
        <v>871</v>
      </c>
      <c r="K367" s="7" t="s">
        <v>18</v>
      </c>
      <c r="L367" s="7">
        <v>4.3099999999999996</v>
      </c>
    </row>
    <row r="368" spans="1:12" ht="85" x14ac:dyDescent="0.2">
      <c r="A368" s="6" t="s">
        <v>641</v>
      </c>
      <c r="B368" s="7" t="s">
        <v>642</v>
      </c>
      <c r="C368" s="7" t="s">
        <v>872</v>
      </c>
      <c r="D368" s="7" t="s">
        <v>27</v>
      </c>
      <c r="E368" s="7" t="s">
        <v>132</v>
      </c>
      <c r="F368" s="155" t="s">
        <v>644</v>
      </c>
      <c r="G368" s="7" t="s">
        <v>133</v>
      </c>
      <c r="H368" s="7" t="s">
        <v>27</v>
      </c>
      <c r="I368" s="7" t="s">
        <v>136</v>
      </c>
      <c r="J368" s="79" t="s">
        <v>873</v>
      </c>
      <c r="K368" s="7" t="s">
        <v>18</v>
      </c>
      <c r="L368" s="7">
        <v>1.43</v>
      </c>
    </row>
    <row r="369" spans="1:12" ht="267" x14ac:dyDescent="0.2">
      <c r="A369" s="6" t="s">
        <v>641</v>
      </c>
      <c r="B369" s="7" t="s">
        <v>642</v>
      </c>
      <c r="C369" s="7" t="s">
        <v>874</v>
      </c>
      <c r="D369" s="7" t="s">
        <v>27</v>
      </c>
      <c r="E369" s="7" t="s">
        <v>195</v>
      </c>
      <c r="F369" s="7" t="s">
        <v>133</v>
      </c>
      <c r="G369" s="155" t="s">
        <v>644</v>
      </c>
      <c r="H369" s="7" t="s">
        <v>27</v>
      </c>
      <c r="I369" s="7" t="s">
        <v>136</v>
      </c>
      <c r="J369" s="79" t="s">
        <v>875</v>
      </c>
      <c r="K369" s="7" t="s">
        <v>18</v>
      </c>
      <c r="L369" s="7">
        <v>3.35</v>
      </c>
    </row>
    <row r="370" spans="1:12" ht="208" x14ac:dyDescent="0.2">
      <c r="A370" s="6" t="s">
        <v>641</v>
      </c>
      <c r="B370" s="7" t="s">
        <v>642</v>
      </c>
      <c r="C370" s="7" t="s">
        <v>876</v>
      </c>
      <c r="D370" s="7" t="s">
        <v>27</v>
      </c>
      <c r="E370" s="7" t="s">
        <v>132</v>
      </c>
      <c r="F370" s="155" t="s">
        <v>644</v>
      </c>
      <c r="G370" s="7" t="s">
        <v>133</v>
      </c>
      <c r="H370" s="7" t="s">
        <v>27</v>
      </c>
      <c r="I370" s="7" t="s">
        <v>136</v>
      </c>
      <c r="J370" s="152" t="s">
        <v>877</v>
      </c>
      <c r="K370" s="7" t="s">
        <v>18</v>
      </c>
      <c r="L370" s="7">
        <v>1.66</v>
      </c>
    </row>
    <row r="371" spans="1:12" ht="127" x14ac:dyDescent="0.2">
      <c r="A371" s="6" t="s">
        <v>641</v>
      </c>
      <c r="B371" s="7" t="s">
        <v>642</v>
      </c>
      <c r="C371" s="7" t="s">
        <v>878</v>
      </c>
      <c r="D371" s="7" t="s">
        <v>27</v>
      </c>
      <c r="E371" s="7" t="s">
        <v>195</v>
      </c>
      <c r="F371" s="7" t="s">
        <v>133</v>
      </c>
      <c r="G371" s="155" t="s">
        <v>644</v>
      </c>
      <c r="H371" s="7" t="s">
        <v>27</v>
      </c>
      <c r="I371" s="7" t="s">
        <v>136</v>
      </c>
      <c r="J371" s="79" t="s">
        <v>879</v>
      </c>
      <c r="K371" s="7" t="s">
        <v>18</v>
      </c>
      <c r="L371" s="7">
        <v>1.55</v>
      </c>
    </row>
    <row r="372" spans="1:12" ht="267" x14ac:dyDescent="0.2">
      <c r="A372" s="6" t="s">
        <v>641</v>
      </c>
      <c r="B372" s="7" t="s">
        <v>642</v>
      </c>
      <c r="C372" s="7" t="s">
        <v>880</v>
      </c>
      <c r="D372" s="7" t="s">
        <v>27</v>
      </c>
      <c r="E372" s="7" t="s">
        <v>132</v>
      </c>
      <c r="F372" s="155" t="s">
        <v>644</v>
      </c>
      <c r="G372" s="7" t="s">
        <v>133</v>
      </c>
      <c r="H372" s="7" t="s">
        <v>27</v>
      </c>
      <c r="I372" s="7" t="s">
        <v>136</v>
      </c>
      <c r="J372" s="153" t="s">
        <v>881</v>
      </c>
      <c r="K372" s="7" t="s">
        <v>18</v>
      </c>
      <c r="L372" s="7">
        <v>3.08</v>
      </c>
    </row>
    <row r="373" spans="1:12" ht="155" x14ac:dyDescent="0.2">
      <c r="A373" s="6" t="s">
        <v>641</v>
      </c>
      <c r="B373" s="7" t="s">
        <v>642</v>
      </c>
      <c r="C373" s="7" t="s">
        <v>882</v>
      </c>
      <c r="D373" s="7" t="s">
        <v>27</v>
      </c>
      <c r="E373" s="7" t="s">
        <v>195</v>
      </c>
      <c r="F373" s="7" t="s">
        <v>133</v>
      </c>
      <c r="G373" s="155" t="s">
        <v>644</v>
      </c>
      <c r="H373" s="7" t="s">
        <v>27</v>
      </c>
      <c r="I373" s="7" t="s">
        <v>136</v>
      </c>
      <c r="J373" s="79" t="s">
        <v>883</v>
      </c>
      <c r="K373" s="7" t="s">
        <v>39</v>
      </c>
      <c r="L373" s="7">
        <v>2.93</v>
      </c>
    </row>
    <row r="374" spans="1:12" ht="183" x14ac:dyDescent="0.2">
      <c r="A374" s="6" t="s">
        <v>641</v>
      </c>
      <c r="B374" s="7" t="s">
        <v>642</v>
      </c>
      <c r="C374" s="7" t="s">
        <v>884</v>
      </c>
      <c r="D374" s="7" t="s">
        <v>27</v>
      </c>
      <c r="E374" s="7" t="s">
        <v>132</v>
      </c>
      <c r="F374" s="155" t="s">
        <v>644</v>
      </c>
      <c r="G374" s="7" t="s">
        <v>133</v>
      </c>
      <c r="H374" s="7" t="s">
        <v>27</v>
      </c>
      <c r="I374" s="7" t="s">
        <v>136</v>
      </c>
      <c r="J374" s="79" t="s">
        <v>885</v>
      </c>
      <c r="K374" s="7" t="s">
        <v>39</v>
      </c>
      <c r="L374" s="7">
        <v>3.65</v>
      </c>
    </row>
    <row r="375" spans="1:12" ht="225" x14ac:dyDescent="0.2">
      <c r="A375" s="6" t="s">
        <v>641</v>
      </c>
      <c r="B375" s="7" t="s">
        <v>642</v>
      </c>
      <c r="C375" s="7" t="s">
        <v>886</v>
      </c>
      <c r="D375" s="7" t="s">
        <v>27</v>
      </c>
      <c r="E375" s="7" t="s">
        <v>195</v>
      </c>
      <c r="F375" s="7" t="s">
        <v>133</v>
      </c>
      <c r="G375" s="155" t="s">
        <v>644</v>
      </c>
      <c r="H375" s="7" t="s">
        <v>27</v>
      </c>
      <c r="I375" s="7" t="s">
        <v>136</v>
      </c>
      <c r="J375" s="79" t="s">
        <v>887</v>
      </c>
      <c r="K375" s="7" t="s">
        <v>39</v>
      </c>
      <c r="L375" s="7">
        <v>2.6</v>
      </c>
    </row>
    <row r="376" spans="1:12" ht="225" x14ac:dyDescent="0.2">
      <c r="A376" s="6" t="s">
        <v>641</v>
      </c>
      <c r="B376" s="7" t="s">
        <v>642</v>
      </c>
      <c r="C376" s="7" t="s">
        <v>888</v>
      </c>
      <c r="D376" s="7" t="s">
        <v>27</v>
      </c>
      <c r="E376" s="7" t="s">
        <v>132</v>
      </c>
      <c r="F376" s="155" t="s">
        <v>644</v>
      </c>
      <c r="G376" s="7" t="s">
        <v>133</v>
      </c>
      <c r="H376" s="7" t="s">
        <v>27</v>
      </c>
      <c r="I376" s="7" t="s">
        <v>136</v>
      </c>
      <c r="J376" s="153" t="s">
        <v>889</v>
      </c>
      <c r="K376" s="7" t="s">
        <v>18</v>
      </c>
      <c r="L376" s="7">
        <v>2.35</v>
      </c>
    </row>
    <row r="377" spans="1:12" ht="224" x14ac:dyDescent="0.2">
      <c r="A377" s="6" t="s">
        <v>641</v>
      </c>
      <c r="B377" s="7" t="s">
        <v>642</v>
      </c>
      <c r="C377" s="7" t="s">
        <v>890</v>
      </c>
      <c r="D377" s="7" t="s">
        <v>27</v>
      </c>
      <c r="E377" s="7" t="s">
        <v>195</v>
      </c>
      <c r="F377" s="7" t="s">
        <v>133</v>
      </c>
      <c r="G377" s="155" t="s">
        <v>644</v>
      </c>
      <c r="H377" s="7" t="s">
        <v>27</v>
      </c>
      <c r="I377" s="7" t="s">
        <v>136</v>
      </c>
      <c r="J377" s="152" t="s">
        <v>891</v>
      </c>
      <c r="K377" s="7" t="s">
        <v>18</v>
      </c>
      <c r="L377" s="7">
        <v>2.4500000000000002</v>
      </c>
    </row>
    <row r="378" spans="1:12" ht="197" x14ac:dyDescent="0.2">
      <c r="A378" s="6" t="s">
        <v>641</v>
      </c>
      <c r="B378" s="7" t="s">
        <v>642</v>
      </c>
      <c r="C378" s="7" t="s">
        <v>892</v>
      </c>
      <c r="D378" s="7" t="s">
        <v>27</v>
      </c>
      <c r="E378" s="7" t="s">
        <v>132</v>
      </c>
      <c r="F378" s="155" t="s">
        <v>644</v>
      </c>
      <c r="G378" s="7" t="s">
        <v>133</v>
      </c>
      <c r="H378" s="7" t="s">
        <v>27</v>
      </c>
      <c r="I378" s="7" t="s">
        <v>136</v>
      </c>
      <c r="J378" s="79" t="s">
        <v>893</v>
      </c>
      <c r="K378" s="7" t="s">
        <v>39</v>
      </c>
      <c r="L378" s="7">
        <v>4.4800000000000004</v>
      </c>
    </row>
    <row r="379" spans="1:12" ht="43" x14ac:dyDescent="0.2">
      <c r="A379" s="6" t="s">
        <v>641</v>
      </c>
      <c r="B379" s="7" t="s">
        <v>642</v>
      </c>
      <c r="C379" s="7" t="s">
        <v>894</v>
      </c>
      <c r="D379" s="7" t="s">
        <v>27</v>
      </c>
      <c r="E379" s="7" t="s">
        <v>195</v>
      </c>
      <c r="F379" s="7" t="s">
        <v>133</v>
      </c>
      <c r="G379" s="155" t="s">
        <v>644</v>
      </c>
      <c r="H379" s="7" t="s">
        <v>27</v>
      </c>
      <c r="I379" s="7" t="s">
        <v>136</v>
      </c>
      <c r="J379" s="79" t="s">
        <v>895</v>
      </c>
      <c r="K379" s="7" t="s">
        <v>18</v>
      </c>
      <c r="L379" s="7">
        <v>1.28</v>
      </c>
    </row>
    <row r="380" spans="1:12" ht="99" x14ac:dyDescent="0.2">
      <c r="A380" s="6" t="s">
        <v>641</v>
      </c>
      <c r="B380" s="7" t="s">
        <v>642</v>
      </c>
      <c r="C380" s="7" t="s">
        <v>896</v>
      </c>
      <c r="D380" s="7" t="s">
        <v>27</v>
      </c>
      <c r="E380" s="7" t="s">
        <v>132</v>
      </c>
      <c r="F380" s="155" t="s">
        <v>644</v>
      </c>
      <c r="G380" s="7" t="s">
        <v>133</v>
      </c>
      <c r="H380" s="7" t="s">
        <v>27</v>
      </c>
      <c r="I380" s="7" t="s">
        <v>136</v>
      </c>
      <c r="J380" s="79" t="s">
        <v>897</v>
      </c>
      <c r="K380" s="7" t="s">
        <v>39</v>
      </c>
      <c r="L380" s="7">
        <v>2.86</v>
      </c>
    </row>
    <row r="381" spans="1:12" ht="99" x14ac:dyDescent="0.2">
      <c r="A381" s="6" t="s">
        <v>641</v>
      </c>
      <c r="B381" s="7" t="s">
        <v>642</v>
      </c>
      <c r="C381" s="7" t="s">
        <v>898</v>
      </c>
      <c r="D381" s="7" t="s">
        <v>27</v>
      </c>
      <c r="E381" s="7" t="s">
        <v>195</v>
      </c>
      <c r="F381" s="7" t="s">
        <v>133</v>
      </c>
      <c r="G381" s="155" t="s">
        <v>644</v>
      </c>
      <c r="H381" s="7" t="s">
        <v>27</v>
      </c>
      <c r="I381" s="7" t="s">
        <v>136</v>
      </c>
      <c r="J381" s="79" t="s">
        <v>899</v>
      </c>
      <c r="K381" s="7" t="s">
        <v>18</v>
      </c>
      <c r="L381" s="7">
        <v>1.6</v>
      </c>
    </row>
    <row r="382" spans="1:12" ht="113" x14ac:dyDescent="0.2">
      <c r="A382" s="6" t="s">
        <v>641</v>
      </c>
      <c r="B382" s="7" t="s">
        <v>642</v>
      </c>
      <c r="C382" s="7" t="s">
        <v>900</v>
      </c>
      <c r="D382" s="7" t="s">
        <v>27</v>
      </c>
      <c r="E382" s="7" t="s">
        <v>132</v>
      </c>
      <c r="F382" s="155" t="s">
        <v>644</v>
      </c>
      <c r="G382" s="7" t="s">
        <v>133</v>
      </c>
      <c r="H382" s="7" t="s">
        <v>27</v>
      </c>
      <c r="I382" s="7" t="s">
        <v>136</v>
      </c>
      <c r="J382" s="79" t="s">
        <v>901</v>
      </c>
      <c r="K382" s="7" t="s">
        <v>18</v>
      </c>
      <c r="L382" s="7">
        <v>2.48</v>
      </c>
    </row>
    <row r="383" spans="1:12" ht="225" x14ac:dyDescent="0.2">
      <c r="A383" s="6" t="s">
        <v>641</v>
      </c>
      <c r="B383" s="7" t="s">
        <v>642</v>
      </c>
      <c r="C383" s="7" t="s">
        <v>902</v>
      </c>
      <c r="D383" s="7" t="s">
        <v>27</v>
      </c>
      <c r="E383" s="7" t="s">
        <v>195</v>
      </c>
      <c r="F383" s="7" t="s">
        <v>133</v>
      </c>
      <c r="G383" s="155" t="s">
        <v>644</v>
      </c>
      <c r="H383" s="7" t="s">
        <v>27</v>
      </c>
      <c r="I383" s="7" t="s">
        <v>136</v>
      </c>
      <c r="J383" s="79" t="s">
        <v>903</v>
      </c>
      <c r="K383" s="7" t="s">
        <v>18</v>
      </c>
      <c r="L383" s="7">
        <v>2.86</v>
      </c>
    </row>
    <row r="384" spans="1:12" ht="197" x14ac:dyDescent="0.2">
      <c r="A384" s="6" t="s">
        <v>641</v>
      </c>
      <c r="B384" s="7" t="s">
        <v>642</v>
      </c>
      <c r="C384" s="7" t="s">
        <v>904</v>
      </c>
      <c r="D384" s="7" t="s">
        <v>27</v>
      </c>
      <c r="E384" s="7" t="s">
        <v>132</v>
      </c>
      <c r="F384" s="155" t="s">
        <v>644</v>
      </c>
      <c r="G384" s="7" t="s">
        <v>133</v>
      </c>
      <c r="H384" s="7" t="s">
        <v>27</v>
      </c>
      <c r="I384" s="7" t="s">
        <v>136</v>
      </c>
      <c r="J384" s="79" t="s">
        <v>905</v>
      </c>
      <c r="K384" s="7" t="s">
        <v>39</v>
      </c>
      <c r="L384" s="7">
        <v>3.15</v>
      </c>
    </row>
    <row r="385" spans="1:12" ht="155" x14ac:dyDescent="0.2">
      <c r="A385" s="6" t="s">
        <v>641</v>
      </c>
      <c r="B385" s="7" t="s">
        <v>642</v>
      </c>
      <c r="C385" s="7" t="s">
        <v>906</v>
      </c>
      <c r="D385" s="7" t="s">
        <v>27</v>
      </c>
      <c r="E385" s="7" t="s">
        <v>195</v>
      </c>
      <c r="F385" s="7" t="s">
        <v>133</v>
      </c>
      <c r="G385" s="155" t="s">
        <v>644</v>
      </c>
      <c r="H385" s="7" t="s">
        <v>27</v>
      </c>
      <c r="I385" s="7" t="s">
        <v>136</v>
      </c>
      <c r="J385" s="153" t="s">
        <v>907</v>
      </c>
      <c r="K385" s="7" t="s">
        <v>39</v>
      </c>
      <c r="L385" s="7">
        <v>2.25</v>
      </c>
    </row>
    <row r="386" spans="1:12" ht="43" x14ac:dyDescent="0.2">
      <c r="A386" s="6" t="s">
        <v>641</v>
      </c>
      <c r="B386" s="7" t="s">
        <v>642</v>
      </c>
      <c r="C386" s="7" t="s">
        <v>827</v>
      </c>
      <c r="D386" s="7" t="s">
        <v>27</v>
      </c>
      <c r="E386" s="7" t="s">
        <v>132</v>
      </c>
      <c r="F386" s="155" t="s">
        <v>644</v>
      </c>
      <c r="G386" s="7" t="s">
        <v>133</v>
      </c>
      <c r="H386" s="7" t="s">
        <v>27</v>
      </c>
      <c r="I386" s="7" t="s">
        <v>136</v>
      </c>
      <c r="J386" s="153" t="s">
        <v>908</v>
      </c>
      <c r="K386" s="7" t="s">
        <v>18</v>
      </c>
      <c r="L386" s="7">
        <v>0.74</v>
      </c>
    </row>
    <row r="387" spans="1:12" ht="71" x14ac:dyDescent="0.2">
      <c r="A387" s="6" t="s">
        <v>641</v>
      </c>
      <c r="B387" s="7" t="s">
        <v>642</v>
      </c>
      <c r="C387" s="7" t="s">
        <v>909</v>
      </c>
      <c r="D387" s="7" t="s">
        <v>27</v>
      </c>
      <c r="E387" s="7" t="s">
        <v>195</v>
      </c>
      <c r="F387" s="7" t="s">
        <v>133</v>
      </c>
      <c r="G387" s="155" t="s">
        <v>644</v>
      </c>
      <c r="H387" s="7" t="s">
        <v>27</v>
      </c>
      <c r="I387" s="7" t="s">
        <v>136</v>
      </c>
      <c r="J387" s="79" t="s">
        <v>910</v>
      </c>
      <c r="K387" s="7" t="s">
        <v>18</v>
      </c>
      <c r="L387" s="7">
        <v>1.1599999999999999</v>
      </c>
    </row>
    <row r="388" spans="1:12" ht="85" x14ac:dyDescent="0.2">
      <c r="A388" s="6" t="s">
        <v>641</v>
      </c>
      <c r="B388" s="7" t="s">
        <v>642</v>
      </c>
      <c r="C388" s="7" t="s">
        <v>911</v>
      </c>
      <c r="D388" s="7" t="s">
        <v>27</v>
      </c>
      <c r="E388" s="7" t="s">
        <v>132</v>
      </c>
      <c r="F388" s="155" t="s">
        <v>644</v>
      </c>
      <c r="G388" s="7" t="s">
        <v>133</v>
      </c>
      <c r="H388" s="7" t="s">
        <v>27</v>
      </c>
      <c r="I388" s="7" t="s">
        <v>136</v>
      </c>
      <c r="J388" s="153" t="s">
        <v>912</v>
      </c>
      <c r="K388" s="7" t="s">
        <v>18</v>
      </c>
      <c r="L388" s="7">
        <v>1.26</v>
      </c>
    </row>
    <row r="389" spans="1:12" ht="155" x14ac:dyDescent="0.2">
      <c r="A389" s="6" t="s">
        <v>641</v>
      </c>
      <c r="B389" s="7" t="s">
        <v>642</v>
      </c>
      <c r="C389" s="7" t="s">
        <v>913</v>
      </c>
      <c r="D389" s="7" t="s">
        <v>27</v>
      </c>
      <c r="E389" s="7" t="s">
        <v>195</v>
      </c>
      <c r="F389" s="7" t="s">
        <v>133</v>
      </c>
      <c r="G389" s="155" t="s">
        <v>644</v>
      </c>
      <c r="H389" s="7" t="s">
        <v>27</v>
      </c>
      <c r="I389" s="7" t="s">
        <v>136</v>
      </c>
      <c r="J389" s="79" t="s">
        <v>914</v>
      </c>
      <c r="K389" s="7" t="s">
        <v>18</v>
      </c>
      <c r="L389" s="7">
        <v>2.0099999999999998</v>
      </c>
    </row>
    <row r="390" spans="1:12" ht="225" x14ac:dyDescent="0.2">
      <c r="A390" s="6" t="s">
        <v>641</v>
      </c>
      <c r="B390" s="7" t="s">
        <v>642</v>
      </c>
      <c r="C390" s="7" t="s">
        <v>915</v>
      </c>
      <c r="D390" s="7" t="s">
        <v>27</v>
      </c>
      <c r="E390" s="7" t="s">
        <v>132</v>
      </c>
      <c r="F390" s="155" t="s">
        <v>644</v>
      </c>
      <c r="G390" s="7" t="s">
        <v>133</v>
      </c>
      <c r="H390" s="7" t="s">
        <v>27</v>
      </c>
      <c r="I390" s="7" t="s">
        <v>136</v>
      </c>
      <c r="J390" s="79" t="s">
        <v>916</v>
      </c>
      <c r="K390" s="7" t="s">
        <v>18</v>
      </c>
      <c r="L390" s="7">
        <v>4.3</v>
      </c>
    </row>
    <row r="391" spans="1:12" ht="71" x14ac:dyDescent="0.2">
      <c r="A391" s="6" t="s">
        <v>641</v>
      </c>
      <c r="B391" s="7" t="s">
        <v>642</v>
      </c>
      <c r="C391" s="7" t="s">
        <v>917</v>
      </c>
      <c r="D391" s="7" t="s">
        <v>27</v>
      </c>
      <c r="E391" s="7" t="s">
        <v>195</v>
      </c>
      <c r="F391" s="7" t="s">
        <v>133</v>
      </c>
      <c r="G391" s="155" t="s">
        <v>644</v>
      </c>
      <c r="H391" s="7" t="s">
        <v>27</v>
      </c>
      <c r="I391" s="7" t="s">
        <v>136</v>
      </c>
      <c r="J391" s="153" t="s">
        <v>918</v>
      </c>
      <c r="K391" s="7" t="s">
        <v>18</v>
      </c>
      <c r="L391" s="7">
        <v>1.55</v>
      </c>
    </row>
    <row r="392" spans="1:12" ht="281" x14ac:dyDescent="0.2">
      <c r="A392" s="6" t="s">
        <v>641</v>
      </c>
      <c r="B392" s="7" t="s">
        <v>642</v>
      </c>
      <c r="C392" s="7" t="s">
        <v>919</v>
      </c>
      <c r="D392" s="7" t="s">
        <v>27</v>
      </c>
      <c r="E392" s="7" t="s">
        <v>132</v>
      </c>
      <c r="F392" s="155" t="s">
        <v>644</v>
      </c>
      <c r="G392" s="7" t="s">
        <v>133</v>
      </c>
      <c r="H392" s="7" t="s">
        <v>27</v>
      </c>
      <c r="I392" s="7" t="s">
        <v>136</v>
      </c>
      <c r="J392" s="79" t="s">
        <v>920</v>
      </c>
      <c r="K392" s="7" t="s">
        <v>39</v>
      </c>
      <c r="L392" s="7">
        <v>2.15</v>
      </c>
    </row>
    <row r="393" spans="1:12" ht="239" x14ac:dyDescent="0.2">
      <c r="A393" s="6" t="s">
        <v>641</v>
      </c>
      <c r="B393" s="7" t="s">
        <v>642</v>
      </c>
      <c r="C393" s="7" t="s">
        <v>921</v>
      </c>
      <c r="D393" s="7" t="s">
        <v>27</v>
      </c>
      <c r="E393" s="7" t="s">
        <v>195</v>
      </c>
      <c r="F393" s="7" t="s">
        <v>133</v>
      </c>
      <c r="G393" s="155" t="s">
        <v>644</v>
      </c>
      <c r="H393" s="7" t="s">
        <v>27</v>
      </c>
      <c r="I393" s="7" t="s">
        <v>136</v>
      </c>
      <c r="J393" s="153" t="s">
        <v>922</v>
      </c>
      <c r="K393" s="7" t="s">
        <v>18</v>
      </c>
      <c r="L393" s="7">
        <v>3.93</v>
      </c>
    </row>
    <row r="394" spans="1:12" ht="304" x14ac:dyDescent="0.2">
      <c r="A394" s="6" t="s">
        <v>641</v>
      </c>
      <c r="B394" s="7" t="s">
        <v>642</v>
      </c>
      <c r="C394" s="7" t="s">
        <v>923</v>
      </c>
      <c r="D394" s="7" t="s">
        <v>27</v>
      </c>
      <c r="E394" s="7" t="s">
        <v>132</v>
      </c>
      <c r="F394" s="155" t="s">
        <v>644</v>
      </c>
      <c r="G394" s="7" t="s">
        <v>133</v>
      </c>
      <c r="H394" s="7" t="s">
        <v>27</v>
      </c>
      <c r="I394" s="7" t="s">
        <v>136</v>
      </c>
      <c r="J394" s="152" t="s">
        <v>924</v>
      </c>
      <c r="K394" s="7" t="s">
        <v>18</v>
      </c>
      <c r="L394" s="7">
        <v>1.6</v>
      </c>
    </row>
    <row r="395" spans="1:12" ht="155" x14ac:dyDescent="0.2">
      <c r="A395" s="6" t="s">
        <v>641</v>
      </c>
      <c r="B395" s="7" t="s">
        <v>642</v>
      </c>
      <c r="C395" s="7" t="s">
        <v>925</v>
      </c>
      <c r="D395" s="7" t="s">
        <v>27</v>
      </c>
      <c r="E395" s="7" t="s">
        <v>195</v>
      </c>
      <c r="F395" s="7" t="s">
        <v>133</v>
      </c>
      <c r="G395" s="155" t="s">
        <v>644</v>
      </c>
      <c r="H395" s="7" t="s">
        <v>27</v>
      </c>
      <c r="I395" s="7" t="s">
        <v>136</v>
      </c>
      <c r="J395" s="79" t="s">
        <v>926</v>
      </c>
      <c r="K395" s="7" t="s">
        <v>39</v>
      </c>
      <c r="L395" s="7">
        <v>3.35</v>
      </c>
    </row>
    <row r="396" spans="1:12" ht="99" x14ac:dyDescent="0.2">
      <c r="A396" s="6" t="s">
        <v>641</v>
      </c>
      <c r="B396" s="7" t="s">
        <v>642</v>
      </c>
      <c r="C396" s="7" t="s">
        <v>927</v>
      </c>
      <c r="D396" s="7" t="s">
        <v>27</v>
      </c>
      <c r="E396" s="7" t="s">
        <v>132</v>
      </c>
      <c r="F396" s="155" t="s">
        <v>644</v>
      </c>
      <c r="G396" s="7" t="s">
        <v>133</v>
      </c>
      <c r="H396" s="7" t="s">
        <v>27</v>
      </c>
      <c r="I396" s="7" t="s">
        <v>136</v>
      </c>
      <c r="J396" s="79" t="s">
        <v>928</v>
      </c>
      <c r="K396" s="7" t="s">
        <v>39</v>
      </c>
      <c r="L396" s="7">
        <v>1.53</v>
      </c>
    </row>
    <row r="397" spans="1:12" ht="155" x14ac:dyDescent="0.2">
      <c r="A397" s="6" t="s">
        <v>641</v>
      </c>
      <c r="B397" s="7" t="s">
        <v>642</v>
      </c>
      <c r="C397" s="7" t="s">
        <v>929</v>
      </c>
      <c r="D397" s="7" t="s">
        <v>27</v>
      </c>
      <c r="E397" s="7" t="s">
        <v>195</v>
      </c>
      <c r="F397" s="7" t="s">
        <v>133</v>
      </c>
      <c r="G397" s="155" t="s">
        <v>644</v>
      </c>
      <c r="H397" s="7" t="s">
        <v>27</v>
      </c>
      <c r="I397" s="7" t="s">
        <v>136</v>
      </c>
      <c r="J397" s="79" t="s">
        <v>930</v>
      </c>
      <c r="K397" s="7" t="s">
        <v>39</v>
      </c>
      <c r="L397" s="7">
        <v>1.83</v>
      </c>
    </row>
    <row r="398" spans="1:12" ht="169" x14ac:dyDescent="0.2">
      <c r="A398" s="6" t="s">
        <v>641</v>
      </c>
      <c r="B398" s="7" t="s">
        <v>642</v>
      </c>
      <c r="C398" s="7" t="s">
        <v>931</v>
      </c>
      <c r="D398" s="7" t="s">
        <v>27</v>
      </c>
      <c r="E398" s="7" t="s">
        <v>132</v>
      </c>
      <c r="F398" s="155" t="s">
        <v>644</v>
      </c>
      <c r="G398" s="7" t="s">
        <v>133</v>
      </c>
      <c r="H398" s="7" t="s">
        <v>27</v>
      </c>
      <c r="I398" s="7" t="s">
        <v>136</v>
      </c>
      <c r="J398" s="79" t="s">
        <v>932</v>
      </c>
      <c r="K398" s="7" t="s">
        <v>18</v>
      </c>
      <c r="L398" s="7">
        <v>1.53</v>
      </c>
    </row>
    <row r="399" spans="1:12" ht="267" x14ac:dyDescent="0.2">
      <c r="A399" s="6" t="s">
        <v>641</v>
      </c>
      <c r="B399" s="7" t="s">
        <v>642</v>
      </c>
      <c r="C399" s="7" t="s">
        <v>933</v>
      </c>
      <c r="D399" s="7" t="s">
        <v>27</v>
      </c>
      <c r="E399" s="7" t="s">
        <v>195</v>
      </c>
      <c r="F399" s="7" t="s">
        <v>133</v>
      </c>
      <c r="G399" s="155" t="s">
        <v>644</v>
      </c>
      <c r="H399" s="7" t="s">
        <v>27</v>
      </c>
      <c r="I399" s="7" t="s">
        <v>136</v>
      </c>
      <c r="J399" s="153" t="s">
        <v>934</v>
      </c>
      <c r="K399" s="7" t="s">
        <v>18</v>
      </c>
      <c r="L399" s="7">
        <v>2.4300000000000002</v>
      </c>
    </row>
    <row r="400" spans="1:12" ht="113" x14ac:dyDescent="0.2">
      <c r="A400" s="6" t="s">
        <v>641</v>
      </c>
      <c r="B400" s="7" t="s">
        <v>642</v>
      </c>
      <c r="C400" s="7" t="s">
        <v>935</v>
      </c>
      <c r="D400" s="7" t="s">
        <v>27</v>
      </c>
      <c r="E400" s="7" t="s">
        <v>132</v>
      </c>
      <c r="F400" s="155" t="s">
        <v>644</v>
      </c>
      <c r="G400" s="7" t="s">
        <v>133</v>
      </c>
      <c r="H400" s="7" t="s">
        <v>27</v>
      </c>
      <c r="I400" s="7" t="s">
        <v>136</v>
      </c>
      <c r="J400" s="153" t="s">
        <v>936</v>
      </c>
      <c r="K400" s="7" t="s">
        <v>18</v>
      </c>
      <c r="L400" s="7">
        <v>1.53</v>
      </c>
    </row>
    <row r="401" spans="1:12" ht="253" x14ac:dyDescent="0.2">
      <c r="A401" s="6" t="s">
        <v>641</v>
      </c>
      <c r="B401" s="7" t="s">
        <v>642</v>
      </c>
      <c r="C401" s="7" t="s">
        <v>937</v>
      </c>
      <c r="D401" s="7" t="s">
        <v>27</v>
      </c>
      <c r="E401" s="7" t="s">
        <v>195</v>
      </c>
      <c r="F401" s="7" t="s">
        <v>133</v>
      </c>
      <c r="G401" s="155" t="s">
        <v>644</v>
      </c>
      <c r="H401" s="7" t="s">
        <v>27</v>
      </c>
      <c r="I401" s="7" t="s">
        <v>136</v>
      </c>
      <c r="J401" s="79" t="s">
        <v>938</v>
      </c>
      <c r="K401" s="7" t="s">
        <v>18</v>
      </c>
      <c r="L401" s="7">
        <v>4.26</v>
      </c>
    </row>
    <row r="402" spans="1:12" ht="409.6" x14ac:dyDescent="0.2">
      <c r="A402" s="6" t="s">
        <v>641</v>
      </c>
      <c r="B402" s="7" t="s">
        <v>642</v>
      </c>
      <c r="C402" s="7" t="s">
        <v>939</v>
      </c>
      <c r="D402" s="7" t="s">
        <v>27</v>
      </c>
      <c r="E402" s="7" t="s">
        <v>132</v>
      </c>
      <c r="F402" s="155" t="s">
        <v>644</v>
      </c>
      <c r="G402" s="7" t="s">
        <v>133</v>
      </c>
      <c r="H402" s="7" t="s">
        <v>27</v>
      </c>
      <c r="I402" s="7" t="s">
        <v>136</v>
      </c>
      <c r="J402" s="152" t="s">
        <v>940</v>
      </c>
      <c r="K402" s="7" t="s">
        <v>18</v>
      </c>
      <c r="L402" s="7">
        <v>2.23</v>
      </c>
    </row>
    <row r="403" spans="1:12" ht="183" x14ac:dyDescent="0.2">
      <c r="A403" s="6" t="s">
        <v>641</v>
      </c>
      <c r="B403" s="7" t="s">
        <v>642</v>
      </c>
      <c r="C403" s="7" t="s">
        <v>941</v>
      </c>
      <c r="D403" s="7" t="s">
        <v>27</v>
      </c>
      <c r="E403" s="7" t="s">
        <v>195</v>
      </c>
      <c r="F403" s="7" t="s">
        <v>133</v>
      </c>
      <c r="G403" s="155" t="s">
        <v>644</v>
      </c>
      <c r="H403" s="7" t="s">
        <v>27</v>
      </c>
      <c r="I403" s="7" t="s">
        <v>136</v>
      </c>
      <c r="J403" s="79" t="s">
        <v>942</v>
      </c>
      <c r="K403" s="7" t="s">
        <v>39</v>
      </c>
      <c r="L403" s="7">
        <v>2.8</v>
      </c>
    </row>
    <row r="404" spans="1:12" ht="141" x14ac:dyDescent="0.2">
      <c r="A404" s="6" t="s">
        <v>641</v>
      </c>
      <c r="B404" s="7" t="s">
        <v>642</v>
      </c>
      <c r="C404" s="7" t="s">
        <v>943</v>
      </c>
      <c r="D404" s="7" t="s">
        <v>27</v>
      </c>
      <c r="E404" s="7" t="s">
        <v>132</v>
      </c>
      <c r="F404" s="155" t="s">
        <v>644</v>
      </c>
      <c r="G404" s="7" t="s">
        <v>133</v>
      </c>
      <c r="H404" s="7" t="s">
        <v>27</v>
      </c>
      <c r="I404" s="7" t="s">
        <v>136</v>
      </c>
      <c r="J404" s="153" t="s">
        <v>944</v>
      </c>
      <c r="K404" s="7" t="s">
        <v>18</v>
      </c>
      <c r="L404" s="7">
        <v>2.1800000000000002</v>
      </c>
    </row>
    <row r="405" spans="1:12" ht="43" x14ac:dyDescent="0.2">
      <c r="A405" s="6" t="s">
        <v>641</v>
      </c>
      <c r="B405" s="7" t="s">
        <v>642</v>
      </c>
      <c r="C405" s="7" t="s">
        <v>945</v>
      </c>
      <c r="D405" s="7" t="s">
        <v>27</v>
      </c>
      <c r="E405" s="7" t="s">
        <v>195</v>
      </c>
      <c r="F405" s="7" t="s">
        <v>133</v>
      </c>
      <c r="G405" s="155" t="s">
        <v>644</v>
      </c>
      <c r="H405" s="7" t="s">
        <v>27</v>
      </c>
      <c r="I405" s="7" t="s">
        <v>136</v>
      </c>
      <c r="J405" s="79" t="s">
        <v>946</v>
      </c>
      <c r="K405" s="7" t="s">
        <v>39</v>
      </c>
      <c r="L405" s="7">
        <v>1.33</v>
      </c>
    </row>
    <row r="406" spans="1:12" ht="113" x14ac:dyDescent="0.2">
      <c r="A406" s="6" t="s">
        <v>641</v>
      </c>
      <c r="B406" s="7" t="s">
        <v>642</v>
      </c>
      <c r="C406" s="7" t="s">
        <v>947</v>
      </c>
      <c r="D406" s="7" t="s">
        <v>27</v>
      </c>
      <c r="E406" s="7" t="s">
        <v>132</v>
      </c>
      <c r="F406" s="155" t="s">
        <v>644</v>
      </c>
      <c r="G406" s="7" t="s">
        <v>133</v>
      </c>
      <c r="H406" s="7" t="s">
        <v>27</v>
      </c>
      <c r="I406" s="7" t="s">
        <v>136</v>
      </c>
      <c r="J406" s="79" t="s">
        <v>948</v>
      </c>
      <c r="K406" s="7" t="s">
        <v>39</v>
      </c>
      <c r="L406" s="7">
        <v>1.48</v>
      </c>
    </row>
    <row r="407" spans="1:12" ht="127" x14ac:dyDescent="0.2">
      <c r="A407" s="6" t="s">
        <v>641</v>
      </c>
      <c r="B407" s="7" t="s">
        <v>642</v>
      </c>
      <c r="C407" s="7" t="s">
        <v>949</v>
      </c>
      <c r="D407" s="7" t="s">
        <v>27</v>
      </c>
      <c r="E407" s="7" t="s">
        <v>195</v>
      </c>
      <c r="F407" s="7" t="s">
        <v>133</v>
      </c>
      <c r="G407" s="155" t="s">
        <v>644</v>
      </c>
      <c r="H407" s="7" t="s">
        <v>27</v>
      </c>
      <c r="I407" s="7" t="s">
        <v>136</v>
      </c>
      <c r="J407" s="79" t="s">
        <v>950</v>
      </c>
      <c r="K407" s="7" t="s">
        <v>39</v>
      </c>
      <c r="L407" s="7">
        <v>1.78</v>
      </c>
    </row>
    <row r="408" spans="1:12" ht="183" x14ac:dyDescent="0.2">
      <c r="A408" s="6" t="s">
        <v>641</v>
      </c>
      <c r="B408" s="7" t="s">
        <v>642</v>
      </c>
      <c r="C408" s="7" t="s">
        <v>951</v>
      </c>
      <c r="D408" s="7" t="s">
        <v>27</v>
      </c>
      <c r="E408" s="7" t="s">
        <v>132</v>
      </c>
      <c r="F408" s="155" t="s">
        <v>644</v>
      </c>
      <c r="G408" s="7" t="s">
        <v>133</v>
      </c>
      <c r="H408" s="7" t="s">
        <v>27</v>
      </c>
      <c r="I408" s="7" t="s">
        <v>136</v>
      </c>
      <c r="J408" s="79" t="s">
        <v>952</v>
      </c>
      <c r="K408" s="7" t="s">
        <v>39</v>
      </c>
      <c r="L408" s="7">
        <v>2.48</v>
      </c>
    </row>
    <row r="409" spans="1:12" ht="211" x14ac:dyDescent="0.2">
      <c r="A409" s="6" t="s">
        <v>641</v>
      </c>
      <c r="B409" s="7" t="s">
        <v>642</v>
      </c>
      <c r="C409" s="7" t="s">
        <v>953</v>
      </c>
      <c r="D409" s="7" t="s">
        <v>27</v>
      </c>
      <c r="E409" s="7" t="s">
        <v>195</v>
      </c>
      <c r="F409" s="7" t="s">
        <v>133</v>
      </c>
      <c r="G409" s="155" t="s">
        <v>644</v>
      </c>
      <c r="H409" s="7" t="s">
        <v>27</v>
      </c>
      <c r="I409" s="7" t="s">
        <v>136</v>
      </c>
      <c r="J409" s="79" t="s">
        <v>954</v>
      </c>
      <c r="K409" s="7" t="s">
        <v>18</v>
      </c>
      <c r="L409" s="7">
        <v>3.7</v>
      </c>
    </row>
    <row r="410" spans="1:12" ht="409.6" x14ac:dyDescent="0.2">
      <c r="A410" s="6" t="s">
        <v>641</v>
      </c>
      <c r="B410" s="7" t="s">
        <v>642</v>
      </c>
      <c r="C410" s="7" t="s">
        <v>955</v>
      </c>
      <c r="D410" s="7" t="s">
        <v>27</v>
      </c>
      <c r="E410" s="7" t="s">
        <v>132</v>
      </c>
      <c r="F410" s="155" t="s">
        <v>644</v>
      </c>
      <c r="G410" s="7" t="s">
        <v>133</v>
      </c>
      <c r="H410" s="7" t="s">
        <v>27</v>
      </c>
      <c r="I410" s="7" t="s">
        <v>136</v>
      </c>
      <c r="J410" s="79" t="s">
        <v>956</v>
      </c>
      <c r="K410" s="7" t="s">
        <v>18</v>
      </c>
      <c r="L410" s="7">
        <v>3.3</v>
      </c>
    </row>
    <row r="411" spans="1:12" ht="253" x14ac:dyDescent="0.2">
      <c r="A411" s="6" t="s">
        <v>641</v>
      </c>
      <c r="B411" s="7" t="s">
        <v>642</v>
      </c>
      <c r="C411" s="7" t="s">
        <v>957</v>
      </c>
      <c r="D411" s="7" t="s">
        <v>27</v>
      </c>
      <c r="E411" s="7" t="s">
        <v>195</v>
      </c>
      <c r="F411" s="7" t="s">
        <v>133</v>
      </c>
      <c r="G411" s="155" t="s">
        <v>644</v>
      </c>
      <c r="H411" s="7" t="s">
        <v>27</v>
      </c>
      <c r="I411" s="7" t="s">
        <v>136</v>
      </c>
      <c r="J411" s="79" t="s">
        <v>958</v>
      </c>
      <c r="K411" s="7" t="s">
        <v>18</v>
      </c>
      <c r="L411" s="7">
        <v>2.68</v>
      </c>
    </row>
    <row r="412" spans="1:12" ht="239" x14ac:dyDescent="0.2">
      <c r="A412" s="6" t="s">
        <v>641</v>
      </c>
      <c r="B412" s="7" t="s">
        <v>642</v>
      </c>
      <c r="C412" s="7" t="s">
        <v>959</v>
      </c>
      <c r="D412" s="7" t="s">
        <v>27</v>
      </c>
      <c r="E412" s="7" t="s">
        <v>132</v>
      </c>
      <c r="F412" s="155" t="s">
        <v>644</v>
      </c>
      <c r="G412" s="7" t="s">
        <v>133</v>
      </c>
      <c r="H412" s="7" t="s">
        <v>27</v>
      </c>
      <c r="I412" s="7" t="s">
        <v>136</v>
      </c>
      <c r="J412" s="79" t="s">
        <v>960</v>
      </c>
      <c r="K412" s="7" t="s">
        <v>18</v>
      </c>
      <c r="L412" s="7">
        <v>4.03</v>
      </c>
    </row>
    <row r="413" spans="1:12" ht="281" x14ac:dyDescent="0.2">
      <c r="A413" s="6" t="s">
        <v>641</v>
      </c>
      <c r="B413" s="7" t="s">
        <v>642</v>
      </c>
      <c r="C413" s="7" t="s">
        <v>961</v>
      </c>
      <c r="D413" s="7" t="s">
        <v>27</v>
      </c>
      <c r="E413" s="7" t="s">
        <v>195</v>
      </c>
      <c r="F413" s="7" t="s">
        <v>133</v>
      </c>
      <c r="G413" s="155" t="s">
        <v>644</v>
      </c>
      <c r="H413" s="7" t="s">
        <v>27</v>
      </c>
      <c r="I413" s="7" t="s">
        <v>136</v>
      </c>
      <c r="J413" s="79" t="s">
        <v>962</v>
      </c>
      <c r="K413" s="7" t="s">
        <v>39</v>
      </c>
      <c r="L413" s="7">
        <v>3.6</v>
      </c>
    </row>
    <row r="414" spans="1:12" ht="224" x14ac:dyDescent="0.2">
      <c r="A414" s="6" t="s">
        <v>641</v>
      </c>
      <c r="B414" s="7" t="s">
        <v>642</v>
      </c>
      <c r="C414" s="7" t="s">
        <v>963</v>
      </c>
      <c r="D414" s="7" t="s">
        <v>27</v>
      </c>
      <c r="E414" s="7" t="s">
        <v>132</v>
      </c>
      <c r="F414" s="155" t="s">
        <v>644</v>
      </c>
      <c r="G414" s="7" t="s">
        <v>133</v>
      </c>
      <c r="H414" s="7" t="s">
        <v>27</v>
      </c>
      <c r="I414" s="7" t="s">
        <v>136</v>
      </c>
      <c r="J414" s="152" t="s">
        <v>964</v>
      </c>
      <c r="K414" s="7" t="s">
        <v>18</v>
      </c>
      <c r="L414" s="7">
        <v>1.88</v>
      </c>
    </row>
    <row r="415" spans="1:12" ht="183" x14ac:dyDescent="0.2">
      <c r="A415" s="6" t="s">
        <v>641</v>
      </c>
      <c r="B415" s="7" t="s">
        <v>642</v>
      </c>
      <c r="C415" s="7" t="s">
        <v>965</v>
      </c>
      <c r="D415" s="7" t="s">
        <v>27</v>
      </c>
      <c r="E415" s="7" t="s">
        <v>195</v>
      </c>
      <c r="F415" s="7" t="s">
        <v>133</v>
      </c>
      <c r="G415" s="155" t="s">
        <v>644</v>
      </c>
      <c r="H415" s="7" t="s">
        <v>27</v>
      </c>
      <c r="I415" s="7" t="s">
        <v>136</v>
      </c>
      <c r="J415" s="153" t="s">
        <v>966</v>
      </c>
      <c r="K415" s="7" t="s">
        <v>18</v>
      </c>
      <c r="L415" s="7">
        <v>3.33</v>
      </c>
    </row>
    <row r="416" spans="1:12" ht="409.6" x14ac:dyDescent="0.2">
      <c r="A416" s="6" t="s">
        <v>641</v>
      </c>
      <c r="B416" s="7" t="s">
        <v>642</v>
      </c>
      <c r="C416" s="7" t="s">
        <v>967</v>
      </c>
      <c r="D416" s="7" t="s">
        <v>27</v>
      </c>
      <c r="E416" s="7" t="s">
        <v>132</v>
      </c>
      <c r="F416" s="155" t="s">
        <v>644</v>
      </c>
      <c r="G416" s="7" t="s">
        <v>133</v>
      </c>
      <c r="H416" s="7" t="s">
        <v>27</v>
      </c>
      <c r="I416" s="7" t="s">
        <v>136</v>
      </c>
      <c r="J416" s="152" t="s">
        <v>968</v>
      </c>
      <c r="K416" s="7" t="s">
        <v>18</v>
      </c>
      <c r="L416" s="7">
        <v>1.61</v>
      </c>
    </row>
    <row r="417" spans="1:12" ht="197" x14ac:dyDescent="0.2">
      <c r="A417" s="6" t="s">
        <v>641</v>
      </c>
      <c r="B417" s="7" t="s">
        <v>642</v>
      </c>
      <c r="C417" s="7" t="s">
        <v>969</v>
      </c>
      <c r="D417" s="7" t="s">
        <v>27</v>
      </c>
      <c r="E417" s="7" t="s">
        <v>195</v>
      </c>
      <c r="F417" s="7" t="s">
        <v>133</v>
      </c>
      <c r="G417" s="155" t="s">
        <v>644</v>
      </c>
      <c r="H417" s="7" t="s">
        <v>27</v>
      </c>
      <c r="I417" s="7" t="s">
        <v>136</v>
      </c>
      <c r="J417" s="79" t="s">
        <v>970</v>
      </c>
      <c r="K417" s="7" t="s">
        <v>39</v>
      </c>
      <c r="L417" s="7">
        <v>3.95</v>
      </c>
    </row>
    <row r="418" spans="1:12" ht="304" x14ac:dyDescent="0.2">
      <c r="A418" s="6" t="s">
        <v>641</v>
      </c>
      <c r="B418" s="7" t="s">
        <v>642</v>
      </c>
      <c r="C418" s="7" t="s">
        <v>971</v>
      </c>
      <c r="D418" s="7" t="s">
        <v>27</v>
      </c>
      <c r="E418" s="7" t="s">
        <v>132</v>
      </c>
      <c r="F418" s="155" t="s">
        <v>644</v>
      </c>
      <c r="G418" s="7" t="s">
        <v>133</v>
      </c>
      <c r="H418" s="7" t="s">
        <v>27</v>
      </c>
      <c r="I418" s="7" t="s">
        <v>136</v>
      </c>
      <c r="J418" s="152" t="s">
        <v>972</v>
      </c>
      <c r="K418" s="7" t="s">
        <v>18</v>
      </c>
      <c r="L418" s="7">
        <v>3.53</v>
      </c>
    </row>
    <row r="419" spans="1:12" ht="169" x14ac:dyDescent="0.2">
      <c r="A419" s="6" t="s">
        <v>641</v>
      </c>
      <c r="B419" s="7" t="s">
        <v>642</v>
      </c>
      <c r="C419" s="7" t="s">
        <v>973</v>
      </c>
      <c r="D419" s="7" t="s">
        <v>27</v>
      </c>
      <c r="E419" s="7" t="s">
        <v>195</v>
      </c>
      <c r="F419" s="7" t="s">
        <v>133</v>
      </c>
      <c r="G419" s="155" t="s">
        <v>644</v>
      </c>
      <c r="H419" s="7" t="s">
        <v>27</v>
      </c>
      <c r="I419" s="7" t="s">
        <v>136</v>
      </c>
      <c r="J419" s="79" t="s">
        <v>974</v>
      </c>
      <c r="K419" s="7" t="s">
        <v>18</v>
      </c>
      <c r="L419" s="7">
        <v>2.1</v>
      </c>
    </row>
    <row r="420" spans="1:12" ht="197" x14ac:dyDescent="0.2">
      <c r="A420" s="6" t="s">
        <v>641</v>
      </c>
      <c r="B420" s="7" t="s">
        <v>642</v>
      </c>
      <c r="C420" s="7" t="s">
        <v>975</v>
      </c>
      <c r="D420" s="7" t="s">
        <v>27</v>
      </c>
      <c r="E420" s="7" t="s">
        <v>132</v>
      </c>
      <c r="F420" s="155" t="s">
        <v>644</v>
      </c>
      <c r="G420" s="7" t="s">
        <v>133</v>
      </c>
      <c r="H420" s="7" t="s">
        <v>27</v>
      </c>
      <c r="I420" s="7" t="s">
        <v>136</v>
      </c>
      <c r="J420" s="153" t="s">
        <v>976</v>
      </c>
      <c r="K420" s="7" t="s">
        <v>39</v>
      </c>
      <c r="L420" s="7">
        <v>3.75</v>
      </c>
    </row>
    <row r="421" spans="1:12" ht="144" x14ac:dyDescent="0.2">
      <c r="A421" s="6" t="s">
        <v>641</v>
      </c>
      <c r="B421" s="7" t="s">
        <v>642</v>
      </c>
      <c r="C421" s="7" t="s">
        <v>977</v>
      </c>
      <c r="D421" s="7" t="s">
        <v>27</v>
      </c>
      <c r="E421" s="7" t="s">
        <v>195</v>
      </c>
      <c r="F421" s="7" t="s">
        <v>133</v>
      </c>
      <c r="G421" s="155" t="s">
        <v>644</v>
      </c>
      <c r="H421" s="7" t="s">
        <v>27</v>
      </c>
      <c r="I421" s="7" t="s">
        <v>136</v>
      </c>
      <c r="J421" s="152" t="s">
        <v>978</v>
      </c>
      <c r="K421" s="7" t="s">
        <v>39</v>
      </c>
      <c r="L421" s="7">
        <v>1.3</v>
      </c>
    </row>
    <row r="422" spans="1:12" ht="144" x14ac:dyDescent="0.2">
      <c r="A422" s="6" t="s">
        <v>641</v>
      </c>
      <c r="B422" s="7" t="s">
        <v>642</v>
      </c>
      <c r="C422" s="7" t="s">
        <v>979</v>
      </c>
      <c r="D422" s="7" t="s">
        <v>27</v>
      </c>
      <c r="E422" s="7" t="s">
        <v>132</v>
      </c>
      <c r="F422" s="155" t="s">
        <v>644</v>
      </c>
      <c r="G422" s="7" t="s">
        <v>133</v>
      </c>
      <c r="H422" s="7" t="s">
        <v>27</v>
      </c>
      <c r="I422" s="7" t="s">
        <v>136</v>
      </c>
      <c r="J422" s="152" t="s">
        <v>980</v>
      </c>
      <c r="K422" s="7" t="s">
        <v>39</v>
      </c>
      <c r="L422" s="7">
        <v>1.58</v>
      </c>
    </row>
    <row r="423" spans="1:12" ht="256" x14ac:dyDescent="0.2">
      <c r="A423" s="6" t="s">
        <v>641</v>
      </c>
      <c r="B423" s="7" t="s">
        <v>642</v>
      </c>
      <c r="C423" s="7" t="s">
        <v>981</v>
      </c>
      <c r="D423" s="7" t="s">
        <v>27</v>
      </c>
      <c r="E423" s="7" t="s">
        <v>195</v>
      </c>
      <c r="F423" s="7" t="s">
        <v>133</v>
      </c>
      <c r="G423" s="155" t="s">
        <v>644</v>
      </c>
      <c r="H423" s="7" t="s">
        <v>27</v>
      </c>
      <c r="I423" s="7" t="s">
        <v>136</v>
      </c>
      <c r="J423" s="152" t="s">
        <v>982</v>
      </c>
      <c r="K423" s="7" t="s">
        <v>18</v>
      </c>
      <c r="L423" s="7">
        <v>1.71</v>
      </c>
    </row>
    <row r="424" spans="1:12" ht="239" x14ac:dyDescent="0.2">
      <c r="A424" s="6" t="s">
        <v>641</v>
      </c>
      <c r="B424" s="7" t="s">
        <v>642</v>
      </c>
      <c r="C424" s="7" t="s">
        <v>983</v>
      </c>
      <c r="D424" s="7" t="s">
        <v>27</v>
      </c>
      <c r="E424" s="7" t="s">
        <v>132</v>
      </c>
      <c r="F424" s="155" t="s">
        <v>644</v>
      </c>
      <c r="G424" s="7" t="s">
        <v>133</v>
      </c>
      <c r="H424" s="7" t="s">
        <v>27</v>
      </c>
      <c r="I424" s="7" t="s">
        <v>136</v>
      </c>
      <c r="J424" s="79" t="s">
        <v>984</v>
      </c>
      <c r="K424" s="7" t="s">
        <v>18</v>
      </c>
      <c r="L424" s="7">
        <v>4.63</v>
      </c>
    </row>
    <row r="425" spans="1:12" ht="57" x14ac:dyDescent="0.2">
      <c r="A425" s="6" t="s">
        <v>641</v>
      </c>
      <c r="B425" s="7" t="s">
        <v>642</v>
      </c>
      <c r="C425" s="7" t="s">
        <v>985</v>
      </c>
      <c r="D425" s="7" t="s">
        <v>27</v>
      </c>
      <c r="E425" s="7" t="s">
        <v>195</v>
      </c>
      <c r="F425" s="7" t="s">
        <v>133</v>
      </c>
      <c r="G425" s="155" t="s">
        <v>644</v>
      </c>
      <c r="H425" s="7" t="s">
        <v>27</v>
      </c>
      <c r="I425" s="7" t="s">
        <v>136</v>
      </c>
      <c r="J425" s="79" t="s">
        <v>986</v>
      </c>
      <c r="K425" s="7" t="s">
        <v>39</v>
      </c>
      <c r="L425" s="7">
        <v>0.93</v>
      </c>
    </row>
    <row r="426" spans="1:12" ht="183" x14ac:dyDescent="0.2">
      <c r="A426" s="6" t="s">
        <v>641</v>
      </c>
      <c r="B426" s="7" t="s">
        <v>642</v>
      </c>
      <c r="C426" s="7" t="s">
        <v>987</v>
      </c>
      <c r="D426" s="7" t="s">
        <v>27</v>
      </c>
      <c r="E426" s="7" t="s">
        <v>132</v>
      </c>
      <c r="F426" s="155" t="s">
        <v>644</v>
      </c>
      <c r="G426" s="7" t="s">
        <v>133</v>
      </c>
      <c r="H426" s="7" t="s">
        <v>27</v>
      </c>
      <c r="I426" s="7" t="s">
        <v>136</v>
      </c>
      <c r="J426" s="79" t="s">
        <v>988</v>
      </c>
      <c r="K426" s="7" t="s">
        <v>39</v>
      </c>
      <c r="L426" s="7">
        <v>5.38</v>
      </c>
    </row>
    <row r="427" spans="1:12" ht="211" x14ac:dyDescent="0.2">
      <c r="A427" s="6" t="s">
        <v>641</v>
      </c>
      <c r="B427" s="7" t="s">
        <v>642</v>
      </c>
      <c r="C427" s="7" t="s">
        <v>989</v>
      </c>
      <c r="D427" s="7" t="s">
        <v>27</v>
      </c>
      <c r="E427" s="7" t="s">
        <v>195</v>
      </c>
      <c r="F427" s="7" t="s">
        <v>133</v>
      </c>
      <c r="G427" s="155" t="s">
        <v>644</v>
      </c>
      <c r="H427" s="7" t="s">
        <v>27</v>
      </c>
      <c r="I427" s="7" t="s">
        <v>136</v>
      </c>
      <c r="J427" s="79" t="s">
        <v>990</v>
      </c>
      <c r="K427" s="7" t="s">
        <v>18</v>
      </c>
      <c r="L427" s="7">
        <v>4.08</v>
      </c>
    </row>
    <row r="428" spans="1:12" ht="169" x14ac:dyDescent="0.2">
      <c r="A428" s="6" t="s">
        <v>641</v>
      </c>
      <c r="B428" s="7" t="s">
        <v>642</v>
      </c>
      <c r="C428" s="7" t="s">
        <v>991</v>
      </c>
      <c r="D428" s="7" t="s">
        <v>27</v>
      </c>
      <c r="E428" s="7" t="s">
        <v>132</v>
      </c>
      <c r="F428" s="155" t="s">
        <v>644</v>
      </c>
      <c r="G428" s="7" t="s">
        <v>133</v>
      </c>
      <c r="H428" s="7" t="s">
        <v>27</v>
      </c>
      <c r="I428" s="7" t="s">
        <v>136</v>
      </c>
      <c r="J428" s="153" t="s">
        <v>992</v>
      </c>
      <c r="K428" s="7" t="s">
        <v>18</v>
      </c>
      <c r="L428" s="7">
        <v>3.8</v>
      </c>
    </row>
    <row r="429" spans="1:12" ht="307" x14ac:dyDescent="0.2">
      <c r="A429" s="6" t="s">
        <v>641</v>
      </c>
      <c r="B429" s="7" t="s">
        <v>642</v>
      </c>
      <c r="C429" s="7" t="s">
        <v>993</v>
      </c>
      <c r="D429" s="7" t="s">
        <v>27</v>
      </c>
      <c r="E429" s="7" t="s">
        <v>195</v>
      </c>
      <c r="F429" s="7" t="s">
        <v>133</v>
      </c>
      <c r="G429" s="155" t="s">
        <v>644</v>
      </c>
      <c r="H429" s="7" t="s">
        <v>27</v>
      </c>
      <c r="I429" s="7" t="s">
        <v>136</v>
      </c>
      <c r="J429" s="153" t="s">
        <v>994</v>
      </c>
      <c r="K429" s="7" t="s">
        <v>18</v>
      </c>
      <c r="L429" s="7">
        <v>2.0099999999999998</v>
      </c>
    </row>
    <row r="430" spans="1:12" ht="155" x14ac:dyDescent="0.2">
      <c r="A430" s="6" t="s">
        <v>641</v>
      </c>
      <c r="B430" s="7" t="s">
        <v>642</v>
      </c>
      <c r="C430" s="7" t="s">
        <v>995</v>
      </c>
      <c r="D430" s="7" t="s">
        <v>27</v>
      </c>
      <c r="E430" s="7" t="s">
        <v>132</v>
      </c>
      <c r="F430" s="155" t="s">
        <v>644</v>
      </c>
      <c r="G430" s="7" t="s">
        <v>133</v>
      </c>
      <c r="H430" s="7" t="s">
        <v>27</v>
      </c>
      <c r="I430" s="7" t="s">
        <v>136</v>
      </c>
      <c r="J430" s="79" t="s">
        <v>996</v>
      </c>
      <c r="K430" s="7" t="s">
        <v>18</v>
      </c>
      <c r="L430" s="7">
        <v>3.25</v>
      </c>
    </row>
    <row r="431" spans="1:12" ht="57" x14ac:dyDescent="0.2">
      <c r="A431" s="6" t="s">
        <v>641</v>
      </c>
      <c r="B431" s="7" t="s">
        <v>642</v>
      </c>
      <c r="C431" s="7" t="s">
        <v>997</v>
      </c>
      <c r="D431" s="7" t="s">
        <v>27</v>
      </c>
      <c r="E431" s="7" t="s">
        <v>195</v>
      </c>
      <c r="F431" s="7" t="s">
        <v>133</v>
      </c>
      <c r="G431" s="155" t="s">
        <v>644</v>
      </c>
      <c r="H431" s="7" t="s">
        <v>27</v>
      </c>
      <c r="I431" s="7" t="s">
        <v>136</v>
      </c>
      <c r="J431" s="79" t="s">
        <v>998</v>
      </c>
      <c r="K431" s="7" t="s">
        <v>39</v>
      </c>
      <c r="L431" s="7">
        <v>2.1800000000000002</v>
      </c>
    </row>
    <row r="432" spans="1:12" ht="99" x14ac:dyDescent="0.2">
      <c r="A432" s="6" t="s">
        <v>641</v>
      </c>
      <c r="B432" s="7" t="s">
        <v>642</v>
      </c>
      <c r="C432" s="7" t="s">
        <v>999</v>
      </c>
      <c r="D432" s="7" t="s">
        <v>27</v>
      </c>
      <c r="E432" s="7" t="s">
        <v>132</v>
      </c>
      <c r="F432" s="155" t="s">
        <v>644</v>
      </c>
      <c r="G432" s="7" t="s">
        <v>133</v>
      </c>
      <c r="H432" s="7" t="s">
        <v>27</v>
      </c>
      <c r="I432" s="7" t="s">
        <v>136</v>
      </c>
      <c r="J432" s="79" t="s">
        <v>1000</v>
      </c>
      <c r="K432" s="7" t="s">
        <v>39</v>
      </c>
      <c r="L432" s="7">
        <v>2.68</v>
      </c>
    </row>
    <row r="433" spans="1:12" ht="113" x14ac:dyDescent="0.2">
      <c r="A433" s="6" t="s">
        <v>641</v>
      </c>
      <c r="B433" s="7" t="s">
        <v>642</v>
      </c>
      <c r="C433" s="7" t="s">
        <v>1001</v>
      </c>
      <c r="D433" s="7" t="s">
        <v>27</v>
      </c>
      <c r="E433" s="7" t="s">
        <v>195</v>
      </c>
      <c r="F433" s="7" t="s">
        <v>133</v>
      </c>
      <c r="G433" s="155" t="s">
        <v>644</v>
      </c>
      <c r="H433" s="7" t="s">
        <v>27</v>
      </c>
      <c r="I433" s="7" t="s">
        <v>136</v>
      </c>
      <c r="J433" s="153" t="s">
        <v>1002</v>
      </c>
      <c r="K433" s="7" t="s">
        <v>39</v>
      </c>
      <c r="L433" s="7">
        <v>1.76</v>
      </c>
    </row>
    <row r="434" spans="1:12" ht="239" x14ac:dyDescent="0.2">
      <c r="A434" s="6" t="s">
        <v>641</v>
      </c>
      <c r="B434" s="7" t="s">
        <v>642</v>
      </c>
      <c r="C434" s="7" t="s">
        <v>1003</v>
      </c>
      <c r="D434" s="7" t="s">
        <v>27</v>
      </c>
      <c r="E434" s="7" t="s">
        <v>132</v>
      </c>
      <c r="F434" s="155" t="s">
        <v>644</v>
      </c>
      <c r="G434" s="7" t="s">
        <v>133</v>
      </c>
      <c r="H434" s="7" t="s">
        <v>27</v>
      </c>
      <c r="I434" s="7" t="s">
        <v>136</v>
      </c>
      <c r="J434" s="153" t="s">
        <v>1004</v>
      </c>
      <c r="K434" s="7" t="s">
        <v>39</v>
      </c>
      <c r="L434" s="7">
        <v>2.1</v>
      </c>
    </row>
    <row r="435" spans="1:12" ht="281" x14ac:dyDescent="0.2">
      <c r="A435" s="6" t="s">
        <v>641</v>
      </c>
      <c r="B435" s="7" t="s">
        <v>642</v>
      </c>
      <c r="C435" s="7" t="s">
        <v>1005</v>
      </c>
      <c r="D435" s="7" t="s">
        <v>27</v>
      </c>
      <c r="E435" s="7" t="s">
        <v>195</v>
      </c>
      <c r="F435" s="7" t="s">
        <v>133</v>
      </c>
      <c r="G435" s="155" t="s">
        <v>644</v>
      </c>
      <c r="H435" s="7" t="s">
        <v>27</v>
      </c>
      <c r="I435" s="7" t="s">
        <v>136</v>
      </c>
      <c r="J435" s="79" t="s">
        <v>1006</v>
      </c>
      <c r="K435" s="7" t="s">
        <v>18</v>
      </c>
      <c r="L435" s="7">
        <v>2.2999999999999998</v>
      </c>
    </row>
    <row r="436" spans="1:12" ht="113" x14ac:dyDescent="0.2">
      <c r="A436" s="6" t="s">
        <v>641</v>
      </c>
      <c r="B436" s="7" t="s">
        <v>642</v>
      </c>
      <c r="C436" s="7" t="s">
        <v>1007</v>
      </c>
      <c r="D436" s="7" t="s">
        <v>27</v>
      </c>
      <c r="E436" s="7" t="s">
        <v>132</v>
      </c>
      <c r="F436" s="155" t="s">
        <v>644</v>
      </c>
      <c r="G436" s="7" t="s">
        <v>133</v>
      </c>
      <c r="H436" s="7" t="s">
        <v>27</v>
      </c>
      <c r="I436" s="7" t="s">
        <v>136</v>
      </c>
      <c r="J436" s="153" t="s">
        <v>1008</v>
      </c>
      <c r="K436" s="7" t="s">
        <v>18</v>
      </c>
      <c r="L436" s="7">
        <v>2.78</v>
      </c>
    </row>
    <row r="437" spans="1:12" ht="141" x14ac:dyDescent="0.2">
      <c r="A437" s="6" t="s">
        <v>641</v>
      </c>
      <c r="B437" s="7" t="s">
        <v>642</v>
      </c>
      <c r="C437" s="7" t="s">
        <v>1009</v>
      </c>
      <c r="D437" s="7" t="s">
        <v>27</v>
      </c>
      <c r="E437" s="7" t="s">
        <v>195</v>
      </c>
      <c r="F437" s="7" t="s">
        <v>133</v>
      </c>
      <c r="G437" s="155" t="s">
        <v>644</v>
      </c>
      <c r="H437" s="7" t="s">
        <v>27</v>
      </c>
      <c r="I437" s="7" t="s">
        <v>136</v>
      </c>
      <c r="J437" s="79" t="s">
        <v>1010</v>
      </c>
      <c r="K437" s="7" t="s">
        <v>18</v>
      </c>
      <c r="L437" s="7">
        <v>2.0299999999999998</v>
      </c>
    </row>
    <row r="438" spans="1:12" ht="155" x14ac:dyDescent="0.2">
      <c r="A438" s="6" t="s">
        <v>641</v>
      </c>
      <c r="B438" s="7" t="s">
        <v>642</v>
      </c>
      <c r="C438" s="7" t="s">
        <v>1011</v>
      </c>
      <c r="D438" s="7" t="s">
        <v>27</v>
      </c>
      <c r="E438" s="7" t="s">
        <v>132</v>
      </c>
      <c r="F438" s="155" t="s">
        <v>644</v>
      </c>
      <c r="G438" s="7" t="s">
        <v>133</v>
      </c>
      <c r="H438" s="7" t="s">
        <v>27</v>
      </c>
      <c r="I438" s="7" t="s">
        <v>136</v>
      </c>
      <c r="J438" s="79" t="s">
        <v>1012</v>
      </c>
      <c r="K438" s="7" t="s">
        <v>39</v>
      </c>
      <c r="L438" s="7">
        <v>3.01</v>
      </c>
    </row>
    <row r="439" spans="1:12" ht="99" x14ac:dyDescent="0.2">
      <c r="A439" s="6" t="s">
        <v>641</v>
      </c>
      <c r="B439" s="7" t="s">
        <v>642</v>
      </c>
      <c r="C439" s="7" t="s">
        <v>1013</v>
      </c>
      <c r="D439" s="7" t="s">
        <v>27</v>
      </c>
      <c r="E439" s="7" t="s">
        <v>195</v>
      </c>
      <c r="F439" s="7" t="s">
        <v>133</v>
      </c>
      <c r="G439" s="155" t="s">
        <v>644</v>
      </c>
      <c r="H439" s="7" t="s">
        <v>27</v>
      </c>
      <c r="I439" s="7" t="s">
        <v>136</v>
      </c>
      <c r="J439" s="79" t="s">
        <v>1014</v>
      </c>
      <c r="K439" s="7" t="s">
        <v>18</v>
      </c>
      <c r="L439" s="7">
        <v>1.56</v>
      </c>
    </row>
    <row r="440" spans="1:12" ht="183" x14ac:dyDescent="0.2">
      <c r="A440" s="6" t="s">
        <v>641</v>
      </c>
      <c r="B440" s="7" t="s">
        <v>642</v>
      </c>
      <c r="C440" s="7" t="s">
        <v>1015</v>
      </c>
      <c r="D440" s="7" t="s">
        <v>27</v>
      </c>
      <c r="E440" s="7" t="s">
        <v>132</v>
      </c>
      <c r="F440" s="155" t="s">
        <v>644</v>
      </c>
      <c r="G440" s="7" t="s">
        <v>133</v>
      </c>
      <c r="H440" s="7" t="s">
        <v>27</v>
      </c>
      <c r="I440" s="7" t="s">
        <v>136</v>
      </c>
      <c r="J440" s="153" t="s">
        <v>1016</v>
      </c>
      <c r="K440" s="7" t="s">
        <v>18</v>
      </c>
      <c r="L440" s="7">
        <v>3.36</v>
      </c>
    </row>
    <row r="441" spans="1:12" ht="267" x14ac:dyDescent="0.2">
      <c r="A441" s="6" t="s">
        <v>641</v>
      </c>
      <c r="B441" s="7" t="s">
        <v>642</v>
      </c>
      <c r="C441" s="7" t="s">
        <v>1017</v>
      </c>
      <c r="D441" s="7" t="s">
        <v>27</v>
      </c>
      <c r="E441" s="7" t="s">
        <v>195</v>
      </c>
      <c r="F441" s="7" t="s">
        <v>133</v>
      </c>
      <c r="G441" s="155" t="s">
        <v>644</v>
      </c>
      <c r="H441" s="7" t="s">
        <v>27</v>
      </c>
      <c r="I441" s="7" t="s">
        <v>136</v>
      </c>
      <c r="J441" s="79" t="s">
        <v>1018</v>
      </c>
      <c r="K441" s="7" t="s">
        <v>39</v>
      </c>
      <c r="L441" s="7">
        <v>4.26</v>
      </c>
    </row>
    <row r="442" spans="1:12" ht="183" x14ac:dyDescent="0.2">
      <c r="A442" s="6" t="s">
        <v>641</v>
      </c>
      <c r="B442" s="7" t="s">
        <v>642</v>
      </c>
      <c r="C442" s="7" t="s">
        <v>1019</v>
      </c>
      <c r="D442" s="7" t="s">
        <v>27</v>
      </c>
      <c r="E442" s="7" t="s">
        <v>132</v>
      </c>
      <c r="F442" s="155" t="s">
        <v>644</v>
      </c>
      <c r="G442" s="7" t="s">
        <v>133</v>
      </c>
      <c r="H442" s="7" t="s">
        <v>27</v>
      </c>
      <c r="I442" s="7" t="s">
        <v>136</v>
      </c>
      <c r="J442" s="153" t="s">
        <v>1020</v>
      </c>
      <c r="K442" s="7" t="s">
        <v>18</v>
      </c>
      <c r="L442" s="7">
        <v>2.16</v>
      </c>
    </row>
    <row r="443" spans="1:12" ht="71" x14ac:dyDescent="0.2">
      <c r="A443" s="6" t="s">
        <v>641</v>
      </c>
      <c r="B443" s="7" t="s">
        <v>642</v>
      </c>
      <c r="C443" s="7" t="s">
        <v>1021</v>
      </c>
      <c r="D443" s="7" t="s">
        <v>27</v>
      </c>
      <c r="E443" s="7" t="s">
        <v>195</v>
      </c>
      <c r="F443" s="7" t="s">
        <v>133</v>
      </c>
      <c r="G443" s="155" t="s">
        <v>644</v>
      </c>
      <c r="H443" s="7" t="s">
        <v>27</v>
      </c>
      <c r="I443" s="7" t="s">
        <v>136</v>
      </c>
      <c r="J443" s="79" t="s">
        <v>1022</v>
      </c>
      <c r="K443" s="7" t="s">
        <v>39</v>
      </c>
      <c r="L443" s="7">
        <v>1.38</v>
      </c>
    </row>
    <row r="444" spans="1:12" ht="239" x14ac:dyDescent="0.2">
      <c r="A444" s="6" t="s">
        <v>641</v>
      </c>
      <c r="B444" s="7" t="s">
        <v>642</v>
      </c>
      <c r="C444" s="7" t="s">
        <v>1023</v>
      </c>
      <c r="D444" s="7" t="s">
        <v>27</v>
      </c>
      <c r="E444" s="7" t="s">
        <v>132</v>
      </c>
      <c r="F444" s="155" t="s">
        <v>644</v>
      </c>
      <c r="G444" s="7" t="s">
        <v>133</v>
      </c>
      <c r="H444" s="7" t="s">
        <v>27</v>
      </c>
      <c r="I444" s="7" t="s">
        <v>136</v>
      </c>
      <c r="J444" s="79" t="s">
        <v>1024</v>
      </c>
      <c r="K444" s="7" t="s">
        <v>18</v>
      </c>
      <c r="L444" s="7">
        <v>4.7300000000000004</v>
      </c>
    </row>
    <row r="445" spans="1:12" ht="144" x14ac:dyDescent="0.2">
      <c r="A445" s="6" t="s">
        <v>641</v>
      </c>
      <c r="B445" s="7" t="s">
        <v>642</v>
      </c>
      <c r="C445" s="7" t="s">
        <v>1025</v>
      </c>
      <c r="D445" s="7" t="s">
        <v>27</v>
      </c>
      <c r="E445" s="7" t="s">
        <v>195</v>
      </c>
      <c r="F445" s="7" t="s">
        <v>133</v>
      </c>
      <c r="G445" s="155" t="s">
        <v>644</v>
      </c>
      <c r="H445" s="7" t="s">
        <v>27</v>
      </c>
      <c r="I445" s="7" t="s">
        <v>136</v>
      </c>
      <c r="J445" s="152" t="s">
        <v>1026</v>
      </c>
      <c r="K445" s="7" t="s">
        <v>39</v>
      </c>
      <c r="L445" s="7">
        <v>1</v>
      </c>
    </row>
    <row r="446" spans="1:12" ht="225" x14ac:dyDescent="0.2">
      <c r="A446" s="6" t="s">
        <v>641</v>
      </c>
      <c r="B446" s="7" t="s">
        <v>642</v>
      </c>
      <c r="C446" s="7" t="s">
        <v>1027</v>
      </c>
      <c r="D446" s="7" t="s">
        <v>27</v>
      </c>
      <c r="E446" s="7" t="s">
        <v>132</v>
      </c>
      <c r="F446" s="155" t="s">
        <v>644</v>
      </c>
      <c r="G446" s="7" t="s">
        <v>133</v>
      </c>
      <c r="H446" s="7" t="s">
        <v>27</v>
      </c>
      <c r="I446" s="7" t="s">
        <v>136</v>
      </c>
      <c r="J446" s="153" t="s">
        <v>1028</v>
      </c>
      <c r="K446" s="7" t="s">
        <v>18</v>
      </c>
      <c r="L446" s="7">
        <v>5</v>
      </c>
    </row>
    <row r="447" spans="1:12" ht="281" x14ac:dyDescent="0.2">
      <c r="A447" s="6" t="s">
        <v>641</v>
      </c>
      <c r="B447" s="7" t="s">
        <v>642</v>
      </c>
      <c r="C447" s="7" t="s">
        <v>1029</v>
      </c>
      <c r="D447" s="7" t="s">
        <v>27</v>
      </c>
      <c r="E447" s="7" t="s">
        <v>195</v>
      </c>
      <c r="F447" s="7" t="s">
        <v>133</v>
      </c>
      <c r="G447" s="155" t="s">
        <v>644</v>
      </c>
      <c r="H447" s="7" t="s">
        <v>27</v>
      </c>
      <c r="I447" s="7" t="s">
        <v>136</v>
      </c>
      <c r="J447" s="79" t="s">
        <v>1030</v>
      </c>
      <c r="K447" s="7" t="s">
        <v>18</v>
      </c>
      <c r="L447" s="7">
        <v>4.38</v>
      </c>
    </row>
    <row r="448" spans="1:12" ht="197" x14ac:dyDescent="0.2">
      <c r="A448" s="6" t="s">
        <v>641</v>
      </c>
      <c r="B448" s="7" t="s">
        <v>642</v>
      </c>
      <c r="C448" s="7" t="s">
        <v>1031</v>
      </c>
      <c r="D448" s="7" t="s">
        <v>27</v>
      </c>
      <c r="E448" s="7" t="s">
        <v>132</v>
      </c>
      <c r="F448" s="155" t="s">
        <v>644</v>
      </c>
      <c r="G448" s="7" t="s">
        <v>133</v>
      </c>
      <c r="H448" s="7" t="s">
        <v>27</v>
      </c>
      <c r="I448" s="7" t="s">
        <v>136</v>
      </c>
      <c r="J448" s="153" t="s">
        <v>1032</v>
      </c>
      <c r="K448" s="7" t="s">
        <v>18</v>
      </c>
      <c r="L448" s="7">
        <v>3.16</v>
      </c>
    </row>
    <row r="449" spans="1:12" ht="155" x14ac:dyDescent="0.2">
      <c r="A449" s="6" t="s">
        <v>641</v>
      </c>
      <c r="B449" s="7" t="s">
        <v>642</v>
      </c>
      <c r="C449" s="7" t="s">
        <v>1033</v>
      </c>
      <c r="D449" s="7" t="s">
        <v>27</v>
      </c>
      <c r="E449" s="7" t="s">
        <v>195</v>
      </c>
      <c r="F449" s="7" t="s">
        <v>133</v>
      </c>
      <c r="G449" s="155" t="s">
        <v>644</v>
      </c>
      <c r="H449" s="7" t="s">
        <v>27</v>
      </c>
      <c r="I449" s="7" t="s">
        <v>136</v>
      </c>
      <c r="J449" s="79" t="s">
        <v>1034</v>
      </c>
      <c r="K449" s="7" t="s">
        <v>18</v>
      </c>
      <c r="L449" s="7">
        <v>3.51</v>
      </c>
    </row>
    <row r="450" spans="1:12" ht="197" x14ac:dyDescent="0.2">
      <c r="A450" s="6" t="s">
        <v>641</v>
      </c>
      <c r="B450" s="7" t="s">
        <v>642</v>
      </c>
      <c r="C450" s="7" t="s">
        <v>1035</v>
      </c>
      <c r="D450" s="7" t="s">
        <v>27</v>
      </c>
      <c r="E450" s="7" t="s">
        <v>132</v>
      </c>
      <c r="F450" s="155" t="s">
        <v>644</v>
      </c>
      <c r="G450" s="7" t="s">
        <v>133</v>
      </c>
      <c r="H450" s="7" t="s">
        <v>27</v>
      </c>
      <c r="I450" s="7" t="s">
        <v>136</v>
      </c>
      <c r="J450" s="153" t="s">
        <v>1036</v>
      </c>
      <c r="K450" s="7" t="s">
        <v>18</v>
      </c>
      <c r="L450" s="7">
        <v>4.05</v>
      </c>
    </row>
    <row r="451" spans="1:12" ht="127" x14ac:dyDescent="0.2">
      <c r="A451" s="6" t="s">
        <v>641</v>
      </c>
      <c r="B451" s="7" t="s">
        <v>642</v>
      </c>
      <c r="C451" s="7" t="s">
        <v>1037</v>
      </c>
      <c r="D451" s="7" t="s">
        <v>27</v>
      </c>
      <c r="E451" s="7" t="s">
        <v>195</v>
      </c>
      <c r="F451" s="7" t="s">
        <v>133</v>
      </c>
      <c r="G451" s="155" t="s">
        <v>644</v>
      </c>
      <c r="H451" s="7" t="s">
        <v>27</v>
      </c>
      <c r="I451" s="7" t="s">
        <v>136</v>
      </c>
      <c r="J451" s="153" t="s">
        <v>1038</v>
      </c>
      <c r="K451" s="7" t="s">
        <v>18</v>
      </c>
      <c r="L451" s="7">
        <v>3.8</v>
      </c>
    </row>
    <row r="452" spans="1:12" ht="294" x14ac:dyDescent="0.2">
      <c r="A452" s="6" t="s">
        <v>641</v>
      </c>
      <c r="B452" s="7" t="s">
        <v>642</v>
      </c>
      <c r="C452" s="7" t="s">
        <v>1039</v>
      </c>
      <c r="D452" s="7" t="s">
        <v>27</v>
      </c>
      <c r="E452" s="7" t="s">
        <v>132</v>
      </c>
      <c r="F452" s="155" t="s">
        <v>644</v>
      </c>
      <c r="G452" s="7" t="s">
        <v>133</v>
      </c>
      <c r="H452" s="7" t="s">
        <v>27</v>
      </c>
      <c r="I452" s="7" t="s">
        <v>136</v>
      </c>
      <c r="J452" s="79" t="s">
        <v>1040</v>
      </c>
      <c r="K452" s="7" t="s">
        <v>18</v>
      </c>
      <c r="L452" s="7">
        <v>5.38</v>
      </c>
    </row>
    <row r="453" spans="1:12" ht="211" x14ac:dyDescent="0.2">
      <c r="A453" s="6" t="s">
        <v>641</v>
      </c>
      <c r="B453" s="7" t="s">
        <v>642</v>
      </c>
      <c r="C453" s="7" t="s">
        <v>1041</v>
      </c>
      <c r="D453" s="7" t="s">
        <v>27</v>
      </c>
      <c r="E453" s="7" t="s">
        <v>195</v>
      </c>
      <c r="F453" s="7" t="s">
        <v>133</v>
      </c>
      <c r="G453" s="155" t="s">
        <v>644</v>
      </c>
      <c r="H453" s="7" t="s">
        <v>27</v>
      </c>
      <c r="I453" s="7" t="s">
        <v>136</v>
      </c>
      <c r="J453" s="79" t="s">
        <v>1042</v>
      </c>
      <c r="K453" s="7" t="s">
        <v>39</v>
      </c>
      <c r="L453" s="7">
        <v>5.61</v>
      </c>
    </row>
    <row r="454" spans="1:12" ht="239" x14ac:dyDescent="0.2">
      <c r="A454" s="6" t="s">
        <v>641</v>
      </c>
      <c r="B454" s="7" t="s">
        <v>642</v>
      </c>
      <c r="C454" s="7" t="s">
        <v>1043</v>
      </c>
      <c r="D454" s="7" t="s">
        <v>27</v>
      </c>
      <c r="E454" s="7" t="s">
        <v>132</v>
      </c>
      <c r="F454" s="155" t="s">
        <v>644</v>
      </c>
      <c r="G454" s="7" t="s">
        <v>133</v>
      </c>
      <c r="H454" s="7" t="s">
        <v>27</v>
      </c>
      <c r="I454" s="7" t="s">
        <v>136</v>
      </c>
      <c r="J454" s="79" t="s">
        <v>1044</v>
      </c>
      <c r="K454" s="7" t="s">
        <v>39</v>
      </c>
      <c r="L454" s="7">
        <v>4.13</v>
      </c>
    </row>
    <row r="455" spans="1:12" ht="85" x14ac:dyDescent="0.2">
      <c r="A455" s="6" t="s">
        <v>641</v>
      </c>
      <c r="B455" s="7" t="s">
        <v>642</v>
      </c>
      <c r="C455" s="7" t="s">
        <v>1045</v>
      </c>
      <c r="D455" s="7" t="s">
        <v>27</v>
      </c>
      <c r="E455" s="7" t="s">
        <v>195</v>
      </c>
      <c r="F455" s="7" t="s">
        <v>133</v>
      </c>
      <c r="G455" s="155" t="s">
        <v>644</v>
      </c>
      <c r="H455" s="7" t="s">
        <v>27</v>
      </c>
      <c r="I455" s="7" t="s">
        <v>136</v>
      </c>
      <c r="J455" s="153" t="s">
        <v>1046</v>
      </c>
      <c r="K455" s="7" t="s">
        <v>18</v>
      </c>
      <c r="L455" s="7">
        <v>1.9</v>
      </c>
    </row>
    <row r="456" spans="1:12" ht="85" x14ac:dyDescent="0.2">
      <c r="A456" s="6" t="s">
        <v>641</v>
      </c>
      <c r="B456" s="7" t="s">
        <v>642</v>
      </c>
      <c r="C456" s="7" t="s">
        <v>965</v>
      </c>
      <c r="D456" s="7" t="s">
        <v>27</v>
      </c>
      <c r="E456" s="7" t="s">
        <v>132</v>
      </c>
      <c r="F456" s="155" t="s">
        <v>644</v>
      </c>
      <c r="G456" s="7" t="s">
        <v>133</v>
      </c>
      <c r="H456" s="7" t="s">
        <v>27</v>
      </c>
      <c r="I456" s="7" t="s">
        <v>136</v>
      </c>
      <c r="J456" s="153" t="s">
        <v>1047</v>
      </c>
      <c r="K456" s="7" t="s">
        <v>18</v>
      </c>
      <c r="L456" s="7">
        <v>1.41</v>
      </c>
    </row>
    <row r="457" spans="1:12" ht="197" x14ac:dyDescent="0.2">
      <c r="A457" s="6" t="s">
        <v>641</v>
      </c>
      <c r="B457" s="7" t="s">
        <v>642</v>
      </c>
      <c r="C457" s="7" t="s">
        <v>1048</v>
      </c>
      <c r="D457" s="7" t="s">
        <v>27</v>
      </c>
      <c r="E457" s="7" t="s">
        <v>195</v>
      </c>
      <c r="F457" s="7" t="s">
        <v>133</v>
      </c>
      <c r="G457" s="155" t="s">
        <v>644</v>
      </c>
      <c r="H457" s="7" t="s">
        <v>27</v>
      </c>
      <c r="I457" s="7" t="s">
        <v>136</v>
      </c>
      <c r="J457" s="79" t="s">
        <v>1049</v>
      </c>
      <c r="K457" s="7" t="s">
        <v>18</v>
      </c>
      <c r="L457" s="7">
        <v>3.08</v>
      </c>
    </row>
    <row r="458" spans="1:12" ht="409.6" x14ac:dyDescent="0.2">
      <c r="A458" s="6" t="s">
        <v>1050</v>
      </c>
      <c r="B458" s="7" t="s">
        <v>1051</v>
      </c>
      <c r="C458" s="7" t="s">
        <v>1052</v>
      </c>
      <c r="D458" s="7">
        <v>0</v>
      </c>
      <c r="E458" s="7" t="s">
        <v>132</v>
      </c>
      <c r="F458" s="155" t="s">
        <v>1053</v>
      </c>
      <c r="G458" s="7" t="s">
        <v>133</v>
      </c>
      <c r="H458" s="7" t="s">
        <v>27</v>
      </c>
      <c r="I458" s="7" t="s">
        <v>136</v>
      </c>
      <c r="J458" s="79" t="s">
        <v>1054</v>
      </c>
      <c r="K458" s="7" t="s">
        <v>18</v>
      </c>
      <c r="L458" s="7">
        <v>6.15</v>
      </c>
    </row>
    <row r="459" spans="1:12" ht="409.6" x14ac:dyDescent="0.2">
      <c r="A459" s="6" t="s">
        <v>1050</v>
      </c>
      <c r="B459" s="7" t="s">
        <v>1051</v>
      </c>
      <c r="C459" s="7" t="s">
        <v>1055</v>
      </c>
      <c r="D459" s="7">
        <v>1</v>
      </c>
      <c r="E459" s="7" t="s">
        <v>132</v>
      </c>
      <c r="F459" s="7">
        <v>19192947180</v>
      </c>
      <c r="G459" s="7" t="s">
        <v>133</v>
      </c>
      <c r="H459" s="7" t="s">
        <v>27</v>
      </c>
      <c r="I459" s="7" t="s">
        <v>136</v>
      </c>
      <c r="J459" s="152" t="s">
        <v>1056</v>
      </c>
      <c r="K459" s="7" t="s">
        <v>18</v>
      </c>
      <c r="L459" s="7">
        <v>1.08</v>
      </c>
    </row>
    <row r="460" spans="1:12" ht="409.6" x14ac:dyDescent="0.2">
      <c r="A460" s="6" t="s">
        <v>1050</v>
      </c>
      <c r="B460" s="7" t="s">
        <v>1051</v>
      </c>
      <c r="C460" s="7" t="s">
        <v>1057</v>
      </c>
      <c r="D460" s="7">
        <v>0</v>
      </c>
      <c r="E460" s="7" t="s">
        <v>132</v>
      </c>
      <c r="F460" s="7">
        <v>19192945980</v>
      </c>
      <c r="G460" s="7" t="s">
        <v>133</v>
      </c>
      <c r="H460" s="7" t="s">
        <v>27</v>
      </c>
      <c r="I460" s="7" t="s">
        <v>136</v>
      </c>
      <c r="J460" s="152" t="s">
        <v>1058</v>
      </c>
      <c r="K460" s="7" t="s">
        <v>18</v>
      </c>
      <c r="L460" s="7">
        <v>1.1000000000000001</v>
      </c>
    </row>
    <row r="461" spans="1:12" ht="409.6" x14ac:dyDescent="0.2">
      <c r="A461" s="6" t="s">
        <v>1050</v>
      </c>
      <c r="B461" s="7" t="s">
        <v>1051</v>
      </c>
      <c r="C461" s="7" t="s">
        <v>1059</v>
      </c>
      <c r="D461" s="7">
        <v>0</v>
      </c>
      <c r="E461" s="7" t="s">
        <v>132</v>
      </c>
      <c r="F461" s="7">
        <v>19192945322</v>
      </c>
      <c r="G461" s="7" t="s">
        <v>133</v>
      </c>
      <c r="H461" s="7" t="s">
        <v>27</v>
      </c>
      <c r="I461" s="7" t="s">
        <v>136</v>
      </c>
      <c r="J461" s="152" t="s">
        <v>1060</v>
      </c>
      <c r="K461" s="7" t="s">
        <v>18</v>
      </c>
      <c r="L461" s="7">
        <v>1.2</v>
      </c>
    </row>
    <row r="462" spans="1:12" ht="409.6" x14ac:dyDescent="0.2">
      <c r="A462" s="6" t="s">
        <v>1050</v>
      </c>
      <c r="B462" s="7" t="s">
        <v>1051</v>
      </c>
      <c r="C462" s="7" t="s">
        <v>1061</v>
      </c>
      <c r="D462" s="7">
        <v>1</v>
      </c>
      <c r="E462" s="7" t="s">
        <v>132</v>
      </c>
      <c r="F462" s="7">
        <v>19192944910</v>
      </c>
      <c r="G462" s="7" t="s">
        <v>133</v>
      </c>
      <c r="H462" s="7" t="s">
        <v>27</v>
      </c>
      <c r="I462" s="7" t="s">
        <v>136</v>
      </c>
      <c r="J462" s="152" t="s">
        <v>1062</v>
      </c>
      <c r="K462" s="7" t="s">
        <v>18</v>
      </c>
      <c r="L462" s="7">
        <v>1.1000000000000001</v>
      </c>
    </row>
    <row r="463" spans="1:12" ht="57" x14ac:dyDescent="0.2">
      <c r="A463" s="6" t="s">
        <v>1050</v>
      </c>
      <c r="B463" s="7" t="s">
        <v>1051</v>
      </c>
      <c r="C463" s="7" t="s">
        <v>1063</v>
      </c>
      <c r="D463" s="7">
        <v>0</v>
      </c>
      <c r="E463" s="7" t="s">
        <v>132</v>
      </c>
      <c r="F463" s="7">
        <v>19192944542</v>
      </c>
      <c r="G463" s="7" t="s">
        <v>133</v>
      </c>
      <c r="H463" s="7" t="s">
        <v>27</v>
      </c>
      <c r="I463" s="7" t="s">
        <v>136</v>
      </c>
      <c r="J463" s="79" t="s">
        <v>1064</v>
      </c>
      <c r="K463" s="7" t="s">
        <v>18</v>
      </c>
      <c r="L463" s="7">
        <v>0.94</v>
      </c>
    </row>
    <row r="464" spans="1:12" ht="409.6" x14ac:dyDescent="0.2">
      <c r="A464" s="6" t="s">
        <v>1050</v>
      </c>
      <c r="B464" s="7" t="s">
        <v>1051</v>
      </c>
      <c r="C464" s="7" t="s">
        <v>1065</v>
      </c>
      <c r="D464" s="7">
        <v>1</v>
      </c>
      <c r="E464" s="7" t="s">
        <v>132</v>
      </c>
      <c r="F464" s="7">
        <v>19192943403</v>
      </c>
      <c r="G464" s="7" t="s">
        <v>133</v>
      </c>
      <c r="H464" s="7" t="s">
        <v>27</v>
      </c>
      <c r="I464" s="7" t="s">
        <v>136</v>
      </c>
      <c r="J464" s="152" t="s">
        <v>1066</v>
      </c>
      <c r="K464" s="7" t="s">
        <v>18</v>
      </c>
      <c r="L464" s="7">
        <v>1.21</v>
      </c>
    </row>
    <row r="465" spans="1:12" ht="409.6" x14ac:dyDescent="0.2">
      <c r="A465" s="6" t="s">
        <v>1050</v>
      </c>
      <c r="B465" s="7" t="s">
        <v>1051</v>
      </c>
      <c r="C465" s="7" t="s">
        <v>1067</v>
      </c>
      <c r="D465" s="7">
        <v>0</v>
      </c>
      <c r="E465" s="7" t="s">
        <v>132</v>
      </c>
      <c r="F465" s="7">
        <v>19192942114</v>
      </c>
      <c r="G465" s="7" t="s">
        <v>133</v>
      </c>
      <c r="H465" s="7" t="s">
        <v>27</v>
      </c>
      <c r="I465" s="7" t="s">
        <v>136</v>
      </c>
      <c r="J465" s="152" t="s">
        <v>1068</v>
      </c>
      <c r="K465" s="7" t="s">
        <v>18</v>
      </c>
      <c r="L465" s="7">
        <v>0.95</v>
      </c>
    </row>
    <row r="466" spans="1:12" ht="409.6" x14ac:dyDescent="0.2">
      <c r="A466" s="6" t="s">
        <v>1050</v>
      </c>
      <c r="B466" s="7" t="s">
        <v>1051</v>
      </c>
      <c r="C466" s="7" t="s">
        <v>1069</v>
      </c>
      <c r="D466" s="7">
        <v>1</v>
      </c>
      <c r="E466" s="7" t="s">
        <v>132</v>
      </c>
      <c r="F466" s="7">
        <v>19192941238</v>
      </c>
      <c r="G466" s="7" t="s">
        <v>133</v>
      </c>
      <c r="H466" s="7" t="s">
        <v>27</v>
      </c>
      <c r="I466" s="7" t="s">
        <v>136</v>
      </c>
      <c r="J466" s="152" t="s">
        <v>1070</v>
      </c>
      <c r="K466" s="7" t="s">
        <v>18</v>
      </c>
      <c r="L466" s="7">
        <v>1</v>
      </c>
    </row>
    <row r="467" spans="1:12" ht="57" x14ac:dyDescent="0.2">
      <c r="A467" s="6" t="s">
        <v>1050</v>
      </c>
      <c r="B467" s="7" t="s">
        <v>1051</v>
      </c>
      <c r="C467" s="7" t="s">
        <v>1071</v>
      </c>
      <c r="D467" s="7">
        <v>0</v>
      </c>
      <c r="E467" s="7" t="s">
        <v>132</v>
      </c>
      <c r="F467" s="7">
        <v>17372732851</v>
      </c>
      <c r="G467" s="7" t="s">
        <v>133</v>
      </c>
      <c r="H467" s="7" t="s">
        <v>27</v>
      </c>
      <c r="I467" s="7" t="s">
        <v>136</v>
      </c>
      <c r="J467" s="79" t="s">
        <v>1072</v>
      </c>
      <c r="K467" s="7" t="s">
        <v>18</v>
      </c>
      <c r="L467" s="7">
        <v>0.96</v>
      </c>
    </row>
    <row r="468" spans="1:12" ht="57" x14ac:dyDescent="0.2">
      <c r="A468" s="6" t="s">
        <v>1050</v>
      </c>
      <c r="B468" s="7" t="s">
        <v>1051</v>
      </c>
      <c r="C468" s="7" t="s">
        <v>1073</v>
      </c>
      <c r="D468" s="7" t="s">
        <v>27</v>
      </c>
      <c r="E468" s="7" t="s">
        <v>195</v>
      </c>
      <c r="F468" s="7" t="s">
        <v>133</v>
      </c>
      <c r="G468" s="7">
        <v>19193912507</v>
      </c>
      <c r="H468" s="7" t="s">
        <v>27</v>
      </c>
      <c r="I468" s="7" t="s">
        <v>136</v>
      </c>
      <c r="J468" s="79" t="s">
        <v>1074</v>
      </c>
      <c r="K468" s="7" t="s">
        <v>18</v>
      </c>
      <c r="L468" s="7">
        <v>1.25</v>
      </c>
    </row>
    <row r="469" spans="1:12" ht="409.6" x14ac:dyDescent="0.2">
      <c r="A469" s="6" t="s">
        <v>1050</v>
      </c>
      <c r="B469" s="7" t="s">
        <v>1051</v>
      </c>
      <c r="C469" s="7" t="s">
        <v>1075</v>
      </c>
      <c r="D469" s="7">
        <v>0</v>
      </c>
      <c r="E469" s="7" t="s">
        <v>132</v>
      </c>
      <c r="F469" s="7">
        <v>12024951312</v>
      </c>
      <c r="G469" s="7" t="s">
        <v>133</v>
      </c>
      <c r="H469" s="7" t="s">
        <v>27</v>
      </c>
      <c r="I469" s="7" t="s">
        <v>136</v>
      </c>
      <c r="J469" s="152" t="s">
        <v>1076</v>
      </c>
      <c r="K469" s="7" t="s">
        <v>18</v>
      </c>
      <c r="L469" s="7">
        <v>1.05</v>
      </c>
    </row>
    <row r="470" spans="1:12" ht="409.6" x14ac:dyDescent="0.2">
      <c r="A470" s="6" t="s">
        <v>1050</v>
      </c>
      <c r="B470" s="7" t="s">
        <v>1051</v>
      </c>
      <c r="C470" s="7" t="s">
        <v>1077</v>
      </c>
      <c r="D470" s="7">
        <v>0</v>
      </c>
      <c r="E470" s="7" t="s">
        <v>132</v>
      </c>
      <c r="F470" s="7">
        <v>12024953627</v>
      </c>
      <c r="G470" s="7" t="s">
        <v>133</v>
      </c>
      <c r="H470" s="7" t="s">
        <v>27</v>
      </c>
      <c r="I470" s="7" t="s">
        <v>136</v>
      </c>
      <c r="J470" s="152" t="s">
        <v>1078</v>
      </c>
      <c r="K470" s="7" t="s">
        <v>18</v>
      </c>
      <c r="L470" s="7">
        <v>1.1000000000000001</v>
      </c>
    </row>
    <row r="471" spans="1:12" ht="409.6" x14ac:dyDescent="0.2">
      <c r="A471" s="6" t="s">
        <v>1050</v>
      </c>
      <c r="B471" s="7" t="s">
        <v>1051</v>
      </c>
      <c r="C471" s="7" t="s">
        <v>1079</v>
      </c>
      <c r="D471" s="7">
        <v>0</v>
      </c>
      <c r="E471" s="7" t="s">
        <v>132</v>
      </c>
      <c r="F471" s="7">
        <v>12024955614</v>
      </c>
      <c r="G471" s="7" t="s">
        <v>133</v>
      </c>
      <c r="H471" s="7" t="s">
        <v>27</v>
      </c>
      <c r="I471" s="7" t="s">
        <v>136</v>
      </c>
      <c r="J471" s="152" t="s">
        <v>1080</v>
      </c>
      <c r="K471" s="7" t="s">
        <v>18</v>
      </c>
      <c r="L471" s="7">
        <v>1.2</v>
      </c>
    </row>
    <row r="472" spans="1:12" ht="85" x14ac:dyDescent="0.2">
      <c r="A472" s="6" t="s">
        <v>1050</v>
      </c>
      <c r="B472" s="7" t="s">
        <v>1051</v>
      </c>
      <c r="C472" s="7" t="s">
        <v>1081</v>
      </c>
      <c r="D472" s="7">
        <v>1</v>
      </c>
      <c r="E472" s="7" t="s">
        <v>132</v>
      </c>
      <c r="F472" s="7">
        <v>19842032223</v>
      </c>
      <c r="G472" s="7" t="s">
        <v>133</v>
      </c>
      <c r="H472" s="7" t="s">
        <v>27</v>
      </c>
      <c r="I472" s="7" t="s">
        <v>136</v>
      </c>
      <c r="J472" s="79" t="s">
        <v>1082</v>
      </c>
      <c r="K472" s="7" t="s">
        <v>18</v>
      </c>
      <c r="L472" s="7">
        <v>1.54</v>
      </c>
    </row>
    <row r="473" spans="1:12" ht="29" x14ac:dyDescent="0.2">
      <c r="A473" s="6" t="s">
        <v>1050</v>
      </c>
      <c r="B473" s="7" t="s">
        <v>1051</v>
      </c>
      <c r="C473" s="7" t="s">
        <v>1083</v>
      </c>
      <c r="D473" s="7">
        <v>1</v>
      </c>
      <c r="E473" s="7" t="s">
        <v>132</v>
      </c>
      <c r="F473" s="7">
        <v>19198915664</v>
      </c>
      <c r="G473" s="7" t="s">
        <v>133</v>
      </c>
      <c r="H473" s="7" t="s">
        <v>27</v>
      </c>
      <c r="I473" s="7" t="s">
        <v>136</v>
      </c>
      <c r="J473" s="79" t="s">
        <v>1084</v>
      </c>
      <c r="K473" s="7" t="s">
        <v>18</v>
      </c>
      <c r="L473" s="7">
        <v>0.57999999999999996</v>
      </c>
    </row>
    <row r="474" spans="1:12" x14ac:dyDescent="0.2">
      <c r="A474" s="6" t="s">
        <v>1050</v>
      </c>
      <c r="B474" s="7" t="s">
        <v>1051</v>
      </c>
      <c r="C474" s="7" t="s">
        <v>1085</v>
      </c>
      <c r="D474" s="7" t="s">
        <v>27</v>
      </c>
      <c r="E474" s="7" t="s">
        <v>195</v>
      </c>
      <c r="F474" s="7" t="s">
        <v>133</v>
      </c>
      <c r="G474" s="7">
        <v>19198915664</v>
      </c>
      <c r="H474" s="7" t="s">
        <v>27</v>
      </c>
      <c r="I474" s="7" t="s">
        <v>136</v>
      </c>
      <c r="J474" s="79" t="s">
        <v>1086</v>
      </c>
      <c r="K474" s="7" t="s">
        <v>18</v>
      </c>
      <c r="L474" s="7">
        <v>0.41</v>
      </c>
    </row>
    <row r="475" spans="1:12" ht="43" x14ac:dyDescent="0.2">
      <c r="A475" s="6" t="s">
        <v>1050</v>
      </c>
      <c r="B475" s="7" t="s">
        <v>1051</v>
      </c>
      <c r="C475" s="7" t="s">
        <v>1087</v>
      </c>
      <c r="D475" s="7">
        <v>1</v>
      </c>
      <c r="E475" s="7" t="s">
        <v>132</v>
      </c>
      <c r="F475" s="7">
        <v>19198915664</v>
      </c>
      <c r="G475" s="7" t="s">
        <v>133</v>
      </c>
      <c r="H475" s="7" t="s">
        <v>27</v>
      </c>
      <c r="I475" s="7" t="s">
        <v>136</v>
      </c>
      <c r="J475" s="79" t="s">
        <v>1088</v>
      </c>
      <c r="K475" s="7" t="s">
        <v>18</v>
      </c>
      <c r="L475" s="7">
        <v>0.69</v>
      </c>
    </row>
    <row r="476" spans="1:12" ht="409.6" x14ac:dyDescent="0.2">
      <c r="A476" s="6" t="s">
        <v>1050</v>
      </c>
      <c r="B476" s="7" t="s">
        <v>1051</v>
      </c>
      <c r="C476" s="7" t="s">
        <v>1089</v>
      </c>
      <c r="D476" s="7" t="s">
        <v>27</v>
      </c>
      <c r="E476" s="7" t="s">
        <v>195</v>
      </c>
      <c r="F476" s="7" t="s">
        <v>133</v>
      </c>
      <c r="G476" s="7">
        <v>19198915664</v>
      </c>
      <c r="H476" s="7" t="s">
        <v>27</v>
      </c>
      <c r="I476" s="7" t="s">
        <v>136</v>
      </c>
      <c r="J476" s="152" t="s">
        <v>1090</v>
      </c>
      <c r="K476" s="7" t="s">
        <v>18</v>
      </c>
      <c r="L476" s="7">
        <v>1</v>
      </c>
    </row>
    <row r="477" spans="1:12" ht="43" x14ac:dyDescent="0.2">
      <c r="A477" s="6" t="s">
        <v>1050</v>
      </c>
      <c r="B477" s="7" t="s">
        <v>1051</v>
      </c>
      <c r="C477" s="7" t="s">
        <v>1091</v>
      </c>
      <c r="D477" s="7" t="s">
        <v>27</v>
      </c>
      <c r="E477" s="7" t="s">
        <v>195</v>
      </c>
      <c r="F477" s="7" t="s">
        <v>133</v>
      </c>
      <c r="G477" s="7">
        <v>19198915664</v>
      </c>
      <c r="H477" s="7" t="s">
        <v>27</v>
      </c>
      <c r="I477" s="7" t="s">
        <v>136</v>
      </c>
      <c r="J477" s="79" t="s">
        <v>1092</v>
      </c>
      <c r="K477" s="7" t="s">
        <v>18</v>
      </c>
      <c r="L477" s="7">
        <v>0.89</v>
      </c>
    </row>
    <row r="478" spans="1:12" ht="57" x14ac:dyDescent="0.2">
      <c r="A478" s="6" t="s">
        <v>1050</v>
      </c>
      <c r="B478" s="7" t="s">
        <v>1051</v>
      </c>
      <c r="C478" s="7" t="s">
        <v>1093</v>
      </c>
      <c r="D478" s="7">
        <v>1</v>
      </c>
      <c r="E478" s="7" t="s">
        <v>132</v>
      </c>
      <c r="F478" s="7">
        <v>19198915664</v>
      </c>
      <c r="G478" s="7" t="s">
        <v>133</v>
      </c>
      <c r="H478" s="7" t="s">
        <v>27</v>
      </c>
      <c r="I478" s="7" t="s">
        <v>136</v>
      </c>
      <c r="J478" s="79" t="s">
        <v>1094</v>
      </c>
      <c r="K478" s="7" t="s">
        <v>18</v>
      </c>
      <c r="L478" s="7">
        <v>1.46</v>
      </c>
    </row>
    <row r="479" spans="1:12" ht="409.6" x14ac:dyDescent="0.2">
      <c r="A479" s="6" t="s">
        <v>1050</v>
      </c>
      <c r="B479" s="7" t="s">
        <v>1051</v>
      </c>
      <c r="C479" s="7" t="s">
        <v>1095</v>
      </c>
      <c r="D479" s="7">
        <v>1</v>
      </c>
      <c r="E479" s="7" t="s">
        <v>132</v>
      </c>
      <c r="F479" s="7">
        <v>19198915664</v>
      </c>
      <c r="G479" s="7" t="s">
        <v>133</v>
      </c>
      <c r="H479" s="7" t="s">
        <v>27</v>
      </c>
      <c r="I479" s="7" t="s">
        <v>136</v>
      </c>
      <c r="J479" s="152" t="s">
        <v>1096</v>
      </c>
      <c r="K479" s="7" t="s">
        <v>18</v>
      </c>
      <c r="L479" s="7">
        <v>1.1000000000000001</v>
      </c>
    </row>
    <row r="480" spans="1:12" x14ac:dyDescent="0.2">
      <c r="A480" s="6" t="s">
        <v>1050</v>
      </c>
      <c r="B480" s="7" t="s">
        <v>1051</v>
      </c>
      <c r="C480" s="7" t="s">
        <v>1097</v>
      </c>
      <c r="D480" s="7" t="s">
        <v>27</v>
      </c>
      <c r="E480" s="7" t="s">
        <v>195</v>
      </c>
      <c r="F480" s="7" t="s">
        <v>133</v>
      </c>
      <c r="G480" s="7">
        <v>19198915664</v>
      </c>
      <c r="H480" s="7" t="s">
        <v>27</v>
      </c>
      <c r="I480" s="7" t="s">
        <v>136</v>
      </c>
      <c r="J480" s="79" t="s">
        <v>27</v>
      </c>
      <c r="K480" s="7" t="s">
        <v>27</v>
      </c>
      <c r="L480" s="7" t="s">
        <v>27</v>
      </c>
    </row>
    <row r="481" spans="1:12" x14ac:dyDescent="0.2">
      <c r="A481" s="6" t="s">
        <v>1050</v>
      </c>
      <c r="B481" s="7" t="s">
        <v>1051</v>
      </c>
      <c r="C481" s="7" t="s">
        <v>1098</v>
      </c>
      <c r="D481" s="7">
        <v>1</v>
      </c>
      <c r="E481" s="7" t="s">
        <v>132</v>
      </c>
      <c r="F481" s="7">
        <v>19198915664</v>
      </c>
      <c r="G481" s="7" t="s">
        <v>133</v>
      </c>
      <c r="H481" s="7" t="s">
        <v>27</v>
      </c>
      <c r="I481" s="7" t="s">
        <v>136</v>
      </c>
      <c r="J481" s="79" t="s">
        <v>27</v>
      </c>
      <c r="K481" s="7" t="s">
        <v>27</v>
      </c>
      <c r="L481" s="7" t="s">
        <v>27</v>
      </c>
    </row>
    <row r="482" spans="1:12" x14ac:dyDescent="0.2">
      <c r="A482" s="6" t="s">
        <v>1050</v>
      </c>
      <c r="B482" s="7" t="s">
        <v>1051</v>
      </c>
      <c r="C482" s="7" t="s">
        <v>1099</v>
      </c>
      <c r="D482" s="7" t="s">
        <v>27</v>
      </c>
      <c r="E482" s="7" t="s">
        <v>195</v>
      </c>
      <c r="F482" s="7" t="s">
        <v>133</v>
      </c>
      <c r="G482" s="7">
        <v>19198915664</v>
      </c>
      <c r="H482" s="7" t="s">
        <v>27</v>
      </c>
      <c r="I482" s="7" t="s">
        <v>136</v>
      </c>
      <c r="J482" s="79" t="s">
        <v>27</v>
      </c>
      <c r="K482" s="7" t="s">
        <v>27</v>
      </c>
      <c r="L482" s="7" t="s">
        <v>27</v>
      </c>
    </row>
    <row r="483" spans="1:12" x14ac:dyDescent="0.2">
      <c r="A483" s="6" t="s">
        <v>1100</v>
      </c>
      <c r="B483" s="7" t="s">
        <v>1101</v>
      </c>
      <c r="C483" s="7" t="s">
        <v>1102</v>
      </c>
      <c r="D483" s="7" t="s">
        <v>27</v>
      </c>
      <c r="E483" s="7" t="s">
        <v>195</v>
      </c>
      <c r="F483" s="7">
        <v>19195794674</v>
      </c>
      <c r="G483" s="7">
        <v>19198887386</v>
      </c>
      <c r="H483" s="7">
        <v>1</v>
      </c>
      <c r="I483" s="7" t="s">
        <v>136</v>
      </c>
      <c r="J483" s="79" t="s">
        <v>27</v>
      </c>
      <c r="K483" s="7" t="s">
        <v>27</v>
      </c>
      <c r="L483" s="7" t="s">
        <v>27</v>
      </c>
    </row>
    <row r="484" spans="1:12" ht="272" x14ac:dyDescent="0.2">
      <c r="A484" s="6" t="s">
        <v>1100</v>
      </c>
      <c r="B484" s="7" t="s">
        <v>1101</v>
      </c>
      <c r="C484" s="7" t="s">
        <v>1103</v>
      </c>
      <c r="D484" s="7" t="s">
        <v>27</v>
      </c>
      <c r="E484" s="7" t="s">
        <v>195</v>
      </c>
      <c r="F484" s="7">
        <v>19195794674</v>
      </c>
      <c r="G484" s="7">
        <v>19198887386</v>
      </c>
      <c r="H484" s="7">
        <v>1</v>
      </c>
      <c r="I484" s="7" t="s">
        <v>136</v>
      </c>
      <c r="J484" s="152" t="s">
        <v>1104</v>
      </c>
      <c r="K484" s="7" t="s">
        <v>18</v>
      </c>
      <c r="L484" s="7">
        <v>4.41</v>
      </c>
    </row>
    <row r="485" spans="1:12" ht="99" x14ac:dyDescent="0.2">
      <c r="A485" s="6" t="s">
        <v>1100</v>
      </c>
      <c r="B485" s="7" t="s">
        <v>1101</v>
      </c>
      <c r="C485" s="7" t="s">
        <v>1105</v>
      </c>
      <c r="D485" s="7" t="s">
        <v>27</v>
      </c>
      <c r="E485" s="7" t="s">
        <v>195</v>
      </c>
      <c r="F485" s="7">
        <v>19195794674</v>
      </c>
      <c r="G485" s="7">
        <v>19198887386</v>
      </c>
      <c r="H485" s="7">
        <v>1</v>
      </c>
      <c r="I485" s="7" t="s">
        <v>136</v>
      </c>
      <c r="J485" s="79" t="s">
        <v>1106</v>
      </c>
      <c r="K485" s="7" t="s">
        <v>18</v>
      </c>
      <c r="L485" s="7">
        <v>2.2000000000000002</v>
      </c>
    </row>
    <row r="486" spans="1:12" ht="208" x14ac:dyDescent="0.2">
      <c r="A486" s="6" t="s">
        <v>1100</v>
      </c>
      <c r="B486" s="7" t="s">
        <v>1101</v>
      </c>
      <c r="C486" s="7" t="s">
        <v>1107</v>
      </c>
      <c r="D486" s="7" t="s">
        <v>27</v>
      </c>
      <c r="E486" s="7" t="s">
        <v>195</v>
      </c>
      <c r="F486" s="7">
        <v>19195794674</v>
      </c>
      <c r="G486" s="7">
        <v>19198887386</v>
      </c>
      <c r="H486" s="7">
        <v>1</v>
      </c>
      <c r="I486" s="7" t="s">
        <v>136</v>
      </c>
      <c r="J486" s="152" t="s">
        <v>1108</v>
      </c>
      <c r="K486" s="7" t="s">
        <v>18</v>
      </c>
      <c r="L486" s="7">
        <v>2.7</v>
      </c>
    </row>
    <row r="487" spans="1:12" ht="304" x14ac:dyDescent="0.2">
      <c r="A487" s="6" t="s">
        <v>1100</v>
      </c>
      <c r="B487" s="7" t="s">
        <v>1101</v>
      </c>
      <c r="C487" s="7" t="s">
        <v>1109</v>
      </c>
      <c r="D487" s="7" t="s">
        <v>27</v>
      </c>
      <c r="E487" s="7" t="s">
        <v>195</v>
      </c>
      <c r="F487" s="7">
        <v>19195794674</v>
      </c>
      <c r="G487" s="7">
        <v>19198887386</v>
      </c>
      <c r="H487" s="7">
        <v>1</v>
      </c>
      <c r="I487" s="7" t="s">
        <v>136</v>
      </c>
      <c r="J487" s="152" t="s">
        <v>1110</v>
      </c>
      <c r="K487" s="7" t="s">
        <v>39</v>
      </c>
      <c r="L487" s="7">
        <v>4.93</v>
      </c>
    </row>
    <row r="488" spans="1:12" ht="155" x14ac:dyDescent="0.2">
      <c r="A488" s="6" t="s">
        <v>1100</v>
      </c>
      <c r="B488" s="7" t="s">
        <v>1101</v>
      </c>
      <c r="C488" s="7" t="s">
        <v>1111</v>
      </c>
      <c r="D488" s="7" t="s">
        <v>27</v>
      </c>
      <c r="E488" s="7" t="s">
        <v>195</v>
      </c>
      <c r="F488" s="7">
        <v>19195794674</v>
      </c>
      <c r="G488" s="7">
        <v>19198887386</v>
      </c>
      <c r="H488" s="7">
        <v>1</v>
      </c>
      <c r="I488" s="7" t="s">
        <v>136</v>
      </c>
      <c r="J488" s="79" t="s">
        <v>1112</v>
      </c>
      <c r="K488" s="7" t="s">
        <v>18</v>
      </c>
      <c r="L488" s="7">
        <v>3.65</v>
      </c>
    </row>
    <row r="489" spans="1:12" ht="113" x14ac:dyDescent="0.2">
      <c r="A489" s="6" t="s">
        <v>1100</v>
      </c>
      <c r="B489" s="7" t="s">
        <v>1101</v>
      </c>
      <c r="C489" s="7" t="s">
        <v>1113</v>
      </c>
      <c r="D489" s="7" t="s">
        <v>27</v>
      </c>
      <c r="E489" s="7" t="s">
        <v>195</v>
      </c>
      <c r="F489" s="7">
        <v>19195794674</v>
      </c>
      <c r="G489" s="7">
        <v>19198887386</v>
      </c>
      <c r="H489" s="7">
        <v>1</v>
      </c>
      <c r="I489" s="7" t="s">
        <v>136</v>
      </c>
      <c r="J489" s="79" t="s">
        <v>1114</v>
      </c>
      <c r="K489" s="7" t="s">
        <v>39</v>
      </c>
      <c r="L489" s="7">
        <v>1.9</v>
      </c>
    </row>
    <row r="490" spans="1:12" ht="155" x14ac:dyDescent="0.2">
      <c r="A490" s="6" t="s">
        <v>1100</v>
      </c>
      <c r="B490" s="7" t="s">
        <v>1101</v>
      </c>
      <c r="C490" s="7" t="s">
        <v>1115</v>
      </c>
      <c r="D490" s="7" t="s">
        <v>27</v>
      </c>
      <c r="E490" s="7" t="s">
        <v>195</v>
      </c>
      <c r="F490" s="7">
        <v>19195794674</v>
      </c>
      <c r="G490" s="7">
        <v>19198887386</v>
      </c>
      <c r="H490" s="7">
        <v>1</v>
      </c>
      <c r="I490" s="7" t="s">
        <v>136</v>
      </c>
      <c r="J490" s="79" t="s">
        <v>1116</v>
      </c>
      <c r="K490" s="7" t="s">
        <v>39</v>
      </c>
      <c r="L490" s="7">
        <v>2.36</v>
      </c>
    </row>
    <row r="491" spans="1:12" ht="176" x14ac:dyDescent="0.2">
      <c r="A491" s="6" t="s">
        <v>1100</v>
      </c>
      <c r="B491" s="7" t="s">
        <v>1101</v>
      </c>
      <c r="C491" s="7" t="s">
        <v>1117</v>
      </c>
      <c r="D491" s="7" t="s">
        <v>27</v>
      </c>
      <c r="E491" s="7" t="s">
        <v>195</v>
      </c>
      <c r="F491" s="7">
        <v>19195794674</v>
      </c>
      <c r="G491" s="7">
        <v>19198887386</v>
      </c>
      <c r="H491" s="7">
        <v>1</v>
      </c>
      <c r="I491" s="7" t="s">
        <v>136</v>
      </c>
      <c r="J491" s="152" t="s">
        <v>1118</v>
      </c>
      <c r="K491" s="7" t="s">
        <v>18</v>
      </c>
      <c r="L491" s="7">
        <v>1.25</v>
      </c>
    </row>
    <row r="492" spans="1:12" ht="141" x14ac:dyDescent="0.2">
      <c r="A492" s="6" t="s">
        <v>1100</v>
      </c>
      <c r="B492" s="7" t="s">
        <v>1101</v>
      </c>
      <c r="C492" s="7" t="s">
        <v>1119</v>
      </c>
      <c r="D492" s="7" t="s">
        <v>27</v>
      </c>
      <c r="E492" s="7" t="s">
        <v>195</v>
      </c>
      <c r="F492" s="7">
        <v>19195794674</v>
      </c>
      <c r="G492" s="7">
        <v>19198887386</v>
      </c>
      <c r="H492" s="7">
        <v>1</v>
      </c>
      <c r="I492" s="7" t="s">
        <v>136</v>
      </c>
      <c r="J492" s="79" t="s">
        <v>1120</v>
      </c>
      <c r="K492" s="7" t="s">
        <v>39</v>
      </c>
      <c r="L492" s="7">
        <v>2.76</v>
      </c>
    </row>
    <row r="493" spans="1:12" ht="208" x14ac:dyDescent="0.2">
      <c r="A493" s="6" t="s">
        <v>1100</v>
      </c>
      <c r="B493" s="7" t="s">
        <v>1101</v>
      </c>
      <c r="C493" s="7" t="s">
        <v>1121</v>
      </c>
      <c r="D493" s="7" t="s">
        <v>27</v>
      </c>
      <c r="E493" s="7" t="s">
        <v>195</v>
      </c>
      <c r="F493" s="7">
        <v>19195794674</v>
      </c>
      <c r="G493" s="7">
        <v>19198887386</v>
      </c>
      <c r="H493" s="7">
        <v>1</v>
      </c>
      <c r="I493" s="7" t="s">
        <v>136</v>
      </c>
      <c r="J493" s="152" t="s">
        <v>1122</v>
      </c>
      <c r="K493" s="7" t="s">
        <v>18</v>
      </c>
      <c r="L493" s="7">
        <v>1.96</v>
      </c>
    </row>
    <row r="494" spans="1:12" ht="169" x14ac:dyDescent="0.2">
      <c r="A494" s="6" t="s">
        <v>1100</v>
      </c>
      <c r="B494" s="7" t="s">
        <v>1101</v>
      </c>
      <c r="C494" s="7" t="s">
        <v>1123</v>
      </c>
      <c r="D494" s="7" t="s">
        <v>27</v>
      </c>
      <c r="E494" s="7" t="s">
        <v>195</v>
      </c>
      <c r="F494" s="7">
        <v>19195794674</v>
      </c>
      <c r="G494" s="7">
        <v>19198887386</v>
      </c>
      <c r="H494" s="7">
        <v>1</v>
      </c>
      <c r="I494" s="7" t="s">
        <v>136</v>
      </c>
      <c r="J494" s="79" t="s">
        <v>1124</v>
      </c>
      <c r="K494" s="7" t="s">
        <v>18</v>
      </c>
      <c r="L494" s="7">
        <v>1.66</v>
      </c>
    </row>
    <row r="495" spans="1:12" ht="267" x14ac:dyDescent="0.2">
      <c r="A495" s="6" t="s">
        <v>1100</v>
      </c>
      <c r="B495" s="7" t="s">
        <v>1101</v>
      </c>
      <c r="C495" s="7" t="s">
        <v>1125</v>
      </c>
      <c r="D495" s="7" t="s">
        <v>27</v>
      </c>
      <c r="E495" s="7" t="s">
        <v>195</v>
      </c>
      <c r="F495" s="7">
        <v>19195794674</v>
      </c>
      <c r="G495" s="7">
        <v>19198887386</v>
      </c>
      <c r="H495" s="7">
        <v>1</v>
      </c>
      <c r="I495" s="7" t="s">
        <v>136</v>
      </c>
      <c r="J495" s="153" t="s">
        <v>1126</v>
      </c>
      <c r="K495" s="7" t="s">
        <v>18</v>
      </c>
      <c r="L495" s="7">
        <v>4.8499999999999996</v>
      </c>
    </row>
    <row r="496" spans="1:12" ht="197" x14ac:dyDescent="0.2">
      <c r="A496" s="6" t="s">
        <v>1100</v>
      </c>
      <c r="B496" s="7" t="s">
        <v>1101</v>
      </c>
      <c r="C496" s="7" t="s">
        <v>1127</v>
      </c>
      <c r="D496" s="7" t="s">
        <v>27</v>
      </c>
      <c r="E496" s="7" t="s">
        <v>195</v>
      </c>
      <c r="F496" s="7">
        <v>19195794674</v>
      </c>
      <c r="G496" s="7">
        <v>19198887386</v>
      </c>
      <c r="H496" s="7">
        <v>1</v>
      </c>
      <c r="I496" s="7" t="s">
        <v>136</v>
      </c>
      <c r="J496" s="79" t="s">
        <v>1128</v>
      </c>
      <c r="K496" s="7" t="s">
        <v>39</v>
      </c>
      <c r="L496" s="7">
        <v>3.38</v>
      </c>
    </row>
    <row r="497" spans="1:12" ht="183" x14ac:dyDescent="0.2">
      <c r="A497" s="6" t="s">
        <v>1100</v>
      </c>
      <c r="B497" s="7" t="s">
        <v>1101</v>
      </c>
      <c r="C497" s="7" t="s">
        <v>1129</v>
      </c>
      <c r="D497" s="7" t="s">
        <v>27</v>
      </c>
      <c r="E497" s="7" t="s">
        <v>195</v>
      </c>
      <c r="F497" s="7">
        <v>19195794674</v>
      </c>
      <c r="G497" s="7">
        <v>19198887386</v>
      </c>
      <c r="H497" s="7">
        <v>1</v>
      </c>
      <c r="I497" s="7" t="s">
        <v>136</v>
      </c>
      <c r="J497" s="153" t="s">
        <v>1130</v>
      </c>
      <c r="K497" s="7" t="s">
        <v>18</v>
      </c>
      <c r="L497" s="7">
        <v>3.71</v>
      </c>
    </row>
    <row r="498" spans="1:12" ht="71" x14ac:dyDescent="0.2">
      <c r="A498" s="6" t="s">
        <v>1100</v>
      </c>
      <c r="B498" s="7" t="s">
        <v>1101</v>
      </c>
      <c r="C498" s="7" t="s">
        <v>1131</v>
      </c>
      <c r="D498" s="7" t="s">
        <v>27</v>
      </c>
      <c r="E498" s="7" t="s">
        <v>195</v>
      </c>
      <c r="F498" s="7">
        <v>19195794674</v>
      </c>
      <c r="G498" s="7">
        <v>19198887386</v>
      </c>
      <c r="H498" s="7">
        <v>1</v>
      </c>
      <c r="I498" s="7" t="s">
        <v>136</v>
      </c>
      <c r="J498" s="153" t="s">
        <v>1132</v>
      </c>
      <c r="K498" s="7" t="s">
        <v>39</v>
      </c>
      <c r="L498" s="7">
        <v>1.41</v>
      </c>
    </row>
    <row r="499" spans="1:12" ht="211" x14ac:dyDescent="0.2">
      <c r="A499" s="6" t="s">
        <v>1100</v>
      </c>
      <c r="B499" s="7" t="s">
        <v>1101</v>
      </c>
      <c r="C499" s="7" t="s">
        <v>1133</v>
      </c>
      <c r="D499" s="7" t="s">
        <v>27</v>
      </c>
      <c r="E499" s="7" t="s">
        <v>195</v>
      </c>
      <c r="F499" s="7">
        <v>19195794674</v>
      </c>
      <c r="G499" s="7">
        <v>19198887386</v>
      </c>
      <c r="H499" s="7">
        <v>1</v>
      </c>
      <c r="I499" s="7" t="s">
        <v>136</v>
      </c>
      <c r="J499" s="79" t="s">
        <v>1134</v>
      </c>
      <c r="K499" s="7" t="s">
        <v>18</v>
      </c>
      <c r="L499" s="7">
        <v>2.66</v>
      </c>
    </row>
    <row r="500" spans="1:12" ht="183" x14ac:dyDescent="0.2">
      <c r="A500" s="6" t="s">
        <v>1100</v>
      </c>
      <c r="B500" s="7" t="s">
        <v>1101</v>
      </c>
      <c r="C500" s="7" t="s">
        <v>1135</v>
      </c>
      <c r="D500" s="7" t="s">
        <v>27</v>
      </c>
      <c r="E500" s="7" t="s">
        <v>195</v>
      </c>
      <c r="F500" s="7">
        <v>19195794674</v>
      </c>
      <c r="G500" s="7">
        <v>19198887386</v>
      </c>
      <c r="H500" s="7">
        <v>1</v>
      </c>
      <c r="I500" s="7" t="s">
        <v>136</v>
      </c>
      <c r="J500" s="153" t="s">
        <v>1136</v>
      </c>
      <c r="K500" s="7" t="s">
        <v>18</v>
      </c>
      <c r="L500" s="7">
        <v>1.75</v>
      </c>
    </row>
    <row r="501" spans="1:12" ht="256" x14ac:dyDescent="0.2">
      <c r="A501" s="6" t="s">
        <v>1100</v>
      </c>
      <c r="B501" s="7" t="s">
        <v>1101</v>
      </c>
      <c r="C501" s="7" t="s">
        <v>1137</v>
      </c>
      <c r="D501" s="7" t="s">
        <v>27</v>
      </c>
      <c r="E501" s="7" t="s">
        <v>195</v>
      </c>
      <c r="F501" s="7">
        <v>19195794674</v>
      </c>
      <c r="G501" s="7">
        <v>19198887386</v>
      </c>
      <c r="H501" s="7">
        <v>1</v>
      </c>
      <c r="I501" s="7" t="s">
        <v>136</v>
      </c>
      <c r="J501" s="152" t="s">
        <v>1138</v>
      </c>
      <c r="K501" s="7" t="s">
        <v>18</v>
      </c>
      <c r="L501" s="7">
        <v>0.91</v>
      </c>
    </row>
    <row r="502" spans="1:12" ht="320" x14ac:dyDescent="0.2">
      <c r="A502" s="6" t="s">
        <v>1100</v>
      </c>
      <c r="B502" s="7" t="s">
        <v>1101</v>
      </c>
      <c r="C502" s="7" t="s">
        <v>1139</v>
      </c>
      <c r="D502" s="7" t="s">
        <v>27</v>
      </c>
      <c r="E502" s="7" t="s">
        <v>195</v>
      </c>
      <c r="F502" s="7">
        <v>19195794674</v>
      </c>
      <c r="G502" s="7">
        <v>19198887386</v>
      </c>
      <c r="H502" s="7">
        <v>1</v>
      </c>
      <c r="I502" s="7" t="s">
        <v>136</v>
      </c>
      <c r="J502" s="152" t="s">
        <v>1140</v>
      </c>
      <c r="K502" s="7" t="s">
        <v>18</v>
      </c>
      <c r="L502" s="7">
        <v>3.43</v>
      </c>
    </row>
    <row r="503" spans="1:12" ht="211" x14ac:dyDescent="0.2">
      <c r="A503" s="6" t="s">
        <v>1100</v>
      </c>
      <c r="B503" s="7" t="s">
        <v>1101</v>
      </c>
      <c r="C503" s="7" t="s">
        <v>1141</v>
      </c>
      <c r="D503" s="7" t="s">
        <v>27</v>
      </c>
      <c r="E503" s="7" t="s">
        <v>195</v>
      </c>
      <c r="F503" s="7">
        <v>19195794674</v>
      </c>
      <c r="G503" s="7">
        <v>19198887386</v>
      </c>
      <c r="H503" s="7">
        <v>1</v>
      </c>
      <c r="I503" s="7" t="s">
        <v>136</v>
      </c>
      <c r="J503" s="79" t="s">
        <v>1142</v>
      </c>
      <c r="K503" s="7" t="s">
        <v>18</v>
      </c>
      <c r="L503" s="7">
        <v>4</v>
      </c>
    </row>
    <row r="504" spans="1:12" ht="127" x14ac:dyDescent="0.2">
      <c r="A504" s="6" t="s">
        <v>1100</v>
      </c>
      <c r="B504" s="7" t="s">
        <v>1101</v>
      </c>
      <c r="C504" s="7" t="s">
        <v>1143</v>
      </c>
      <c r="D504" s="7" t="s">
        <v>27</v>
      </c>
      <c r="E504" s="7" t="s">
        <v>195</v>
      </c>
      <c r="F504" s="7">
        <v>19195794674</v>
      </c>
      <c r="G504" s="7">
        <v>19198887386</v>
      </c>
      <c r="H504" s="7">
        <v>1</v>
      </c>
      <c r="I504" s="7" t="s">
        <v>136</v>
      </c>
      <c r="J504" s="153" t="s">
        <v>1144</v>
      </c>
      <c r="K504" s="7" t="s">
        <v>18</v>
      </c>
      <c r="L504" s="7">
        <v>2.06</v>
      </c>
    </row>
    <row r="505" spans="1:12" ht="267" x14ac:dyDescent="0.2">
      <c r="A505" s="6" t="s">
        <v>1100</v>
      </c>
      <c r="B505" s="7" t="s">
        <v>1101</v>
      </c>
      <c r="C505" s="7" t="s">
        <v>1145</v>
      </c>
      <c r="D505" s="7" t="s">
        <v>27</v>
      </c>
      <c r="E505" s="7" t="s">
        <v>195</v>
      </c>
      <c r="F505" s="7">
        <v>19195794674</v>
      </c>
      <c r="G505" s="7">
        <v>19198887386</v>
      </c>
      <c r="H505" s="7">
        <v>1</v>
      </c>
      <c r="I505" s="7" t="s">
        <v>136</v>
      </c>
      <c r="J505" s="79" t="s">
        <v>1146</v>
      </c>
      <c r="K505" s="7" t="s">
        <v>18</v>
      </c>
      <c r="L505" s="7">
        <v>3.96</v>
      </c>
    </row>
    <row r="506" spans="1:12" ht="240" x14ac:dyDescent="0.2">
      <c r="A506" s="6" t="s">
        <v>1100</v>
      </c>
      <c r="B506" s="7" t="s">
        <v>1101</v>
      </c>
      <c r="C506" s="7" t="s">
        <v>1147</v>
      </c>
      <c r="D506" s="7" t="s">
        <v>27</v>
      </c>
      <c r="E506" s="7" t="s">
        <v>195</v>
      </c>
      <c r="F506" s="7">
        <v>19195794674</v>
      </c>
      <c r="G506" s="7">
        <v>19198887386</v>
      </c>
      <c r="H506" s="7">
        <v>1</v>
      </c>
      <c r="I506" s="7" t="s">
        <v>136</v>
      </c>
      <c r="J506" s="152" t="s">
        <v>1148</v>
      </c>
      <c r="K506" s="7" t="s">
        <v>39</v>
      </c>
      <c r="L506" s="7">
        <v>3.43</v>
      </c>
    </row>
    <row r="507" spans="1:12" ht="224" x14ac:dyDescent="0.2">
      <c r="A507" s="6" t="s">
        <v>1100</v>
      </c>
      <c r="B507" s="7" t="s">
        <v>1101</v>
      </c>
      <c r="C507" s="7" t="s">
        <v>1149</v>
      </c>
      <c r="D507" s="7" t="s">
        <v>27</v>
      </c>
      <c r="E507" s="7" t="s">
        <v>195</v>
      </c>
      <c r="F507" s="7">
        <v>19195794674</v>
      </c>
      <c r="G507" s="7">
        <v>19198887386</v>
      </c>
      <c r="H507" s="7">
        <v>1</v>
      </c>
      <c r="I507" s="7" t="s">
        <v>136</v>
      </c>
      <c r="J507" s="152" t="s">
        <v>1150</v>
      </c>
      <c r="K507" s="7" t="s">
        <v>18</v>
      </c>
      <c r="L507" s="7">
        <v>2.0299999999999998</v>
      </c>
    </row>
    <row r="508" spans="1:12" ht="192" x14ac:dyDescent="0.2">
      <c r="A508" s="6" t="s">
        <v>1100</v>
      </c>
      <c r="B508" s="7" t="s">
        <v>1101</v>
      </c>
      <c r="C508" s="7" t="s">
        <v>1151</v>
      </c>
      <c r="D508" s="7" t="s">
        <v>27</v>
      </c>
      <c r="E508" s="7" t="s">
        <v>195</v>
      </c>
      <c r="F508" s="7">
        <v>19195794674</v>
      </c>
      <c r="G508" s="7">
        <v>19198887386</v>
      </c>
      <c r="H508" s="7">
        <v>1</v>
      </c>
      <c r="I508" s="7" t="s">
        <v>136</v>
      </c>
      <c r="J508" s="152" t="s">
        <v>1152</v>
      </c>
      <c r="K508" s="7" t="s">
        <v>39</v>
      </c>
      <c r="L508" s="7">
        <v>2.5</v>
      </c>
    </row>
    <row r="509" spans="1:12" ht="320" x14ac:dyDescent="0.2">
      <c r="A509" s="6" t="s">
        <v>1100</v>
      </c>
      <c r="B509" s="7" t="s">
        <v>1101</v>
      </c>
      <c r="C509" s="7" t="s">
        <v>1153</v>
      </c>
      <c r="D509" s="7" t="s">
        <v>27</v>
      </c>
      <c r="E509" s="7" t="s">
        <v>195</v>
      </c>
      <c r="F509" s="7">
        <v>19195794674</v>
      </c>
      <c r="G509" s="7">
        <v>19198887386</v>
      </c>
      <c r="H509" s="7">
        <v>1</v>
      </c>
      <c r="I509" s="7" t="s">
        <v>136</v>
      </c>
      <c r="J509" s="79" t="s">
        <v>1154</v>
      </c>
      <c r="K509" s="7" t="s">
        <v>39</v>
      </c>
      <c r="L509" s="7">
        <v>4.75</v>
      </c>
    </row>
    <row r="510" spans="1:12" ht="333" x14ac:dyDescent="0.2">
      <c r="A510" s="6" t="s">
        <v>1100</v>
      </c>
      <c r="B510" s="7" t="s">
        <v>1101</v>
      </c>
      <c r="C510" s="7" t="s">
        <v>1155</v>
      </c>
      <c r="D510" s="7" t="s">
        <v>27</v>
      </c>
      <c r="E510" s="7" t="s">
        <v>195</v>
      </c>
      <c r="F510" s="7">
        <v>19195794674</v>
      </c>
      <c r="G510" s="7">
        <v>19198887386</v>
      </c>
      <c r="H510" s="7">
        <v>1</v>
      </c>
      <c r="I510" s="7" t="s">
        <v>136</v>
      </c>
      <c r="J510" s="79" t="s">
        <v>1156</v>
      </c>
      <c r="K510" s="7" t="s">
        <v>39</v>
      </c>
      <c r="L510" s="7">
        <v>4.45</v>
      </c>
    </row>
    <row r="511" spans="1:12" ht="141" x14ac:dyDescent="0.2">
      <c r="A511" s="6" t="s">
        <v>1100</v>
      </c>
      <c r="B511" s="7" t="s">
        <v>1101</v>
      </c>
      <c r="C511" s="7" t="s">
        <v>1157</v>
      </c>
      <c r="D511" s="7" t="s">
        <v>27</v>
      </c>
      <c r="E511" s="7" t="s">
        <v>195</v>
      </c>
      <c r="F511" s="7">
        <v>19195794674</v>
      </c>
      <c r="G511" s="7">
        <v>19198887386</v>
      </c>
      <c r="H511" s="7">
        <v>1</v>
      </c>
      <c r="I511" s="7" t="s">
        <v>136</v>
      </c>
      <c r="J511" s="79" t="s">
        <v>1158</v>
      </c>
      <c r="K511" s="7" t="s">
        <v>39</v>
      </c>
      <c r="L511" s="7">
        <v>3.33</v>
      </c>
    </row>
    <row r="512" spans="1:12" ht="71" x14ac:dyDescent="0.2">
      <c r="A512" s="6" t="s">
        <v>1100</v>
      </c>
      <c r="B512" s="7" t="s">
        <v>1101</v>
      </c>
      <c r="C512" s="7" t="s">
        <v>1159</v>
      </c>
      <c r="D512" s="7" t="s">
        <v>27</v>
      </c>
      <c r="E512" s="7" t="s">
        <v>195</v>
      </c>
      <c r="F512" s="7">
        <v>19195794674</v>
      </c>
      <c r="G512" s="7">
        <v>19198887386</v>
      </c>
      <c r="H512" s="7">
        <v>1</v>
      </c>
      <c r="I512" s="7" t="s">
        <v>136</v>
      </c>
      <c r="J512" s="153" t="s">
        <v>1160</v>
      </c>
      <c r="K512" s="7" t="s">
        <v>18</v>
      </c>
      <c r="L512" s="7">
        <v>1.35</v>
      </c>
    </row>
    <row r="513" spans="1:12" ht="294" x14ac:dyDescent="0.2">
      <c r="A513" s="6" t="s">
        <v>1100</v>
      </c>
      <c r="B513" s="7" t="s">
        <v>1101</v>
      </c>
      <c r="C513" s="7" t="s">
        <v>1161</v>
      </c>
      <c r="D513" s="7" t="s">
        <v>27</v>
      </c>
      <c r="E513" s="7" t="s">
        <v>195</v>
      </c>
      <c r="F513" s="7">
        <v>19195794674</v>
      </c>
      <c r="G513" s="7">
        <v>19198887386</v>
      </c>
      <c r="H513" s="7">
        <v>1</v>
      </c>
      <c r="I513" s="7" t="s">
        <v>136</v>
      </c>
      <c r="J513" s="79" t="s">
        <v>1162</v>
      </c>
      <c r="K513" s="7" t="s">
        <v>18</v>
      </c>
      <c r="L513" s="7">
        <v>5.01</v>
      </c>
    </row>
    <row r="514" spans="1:12" ht="272" x14ac:dyDescent="0.2">
      <c r="A514" s="6" t="s">
        <v>1100</v>
      </c>
      <c r="B514" s="7" t="s">
        <v>1101</v>
      </c>
      <c r="C514" s="7" t="s">
        <v>1163</v>
      </c>
      <c r="D514" s="7" t="s">
        <v>27</v>
      </c>
      <c r="E514" s="7" t="s">
        <v>195</v>
      </c>
      <c r="F514" s="7">
        <v>19195794674</v>
      </c>
      <c r="G514" s="7">
        <v>19198887386</v>
      </c>
      <c r="H514" s="7">
        <v>1</v>
      </c>
      <c r="I514" s="7" t="s">
        <v>136</v>
      </c>
      <c r="J514" s="152" t="s">
        <v>1164</v>
      </c>
      <c r="K514" s="7" t="s">
        <v>18</v>
      </c>
      <c r="L514" s="7">
        <v>0.88</v>
      </c>
    </row>
    <row r="515" spans="1:12" ht="155" x14ac:dyDescent="0.2">
      <c r="A515" s="6" t="s">
        <v>1100</v>
      </c>
      <c r="B515" s="7" t="s">
        <v>1101</v>
      </c>
      <c r="C515" s="7" t="s">
        <v>1165</v>
      </c>
      <c r="D515" s="7" t="s">
        <v>27</v>
      </c>
      <c r="E515" s="7" t="s">
        <v>195</v>
      </c>
      <c r="F515" s="7">
        <v>19195794674</v>
      </c>
      <c r="G515" s="7">
        <v>19198887386</v>
      </c>
      <c r="H515" s="7">
        <v>1</v>
      </c>
      <c r="I515" s="7" t="s">
        <v>136</v>
      </c>
      <c r="J515" s="79" t="s">
        <v>1166</v>
      </c>
      <c r="K515" s="7" t="s">
        <v>18</v>
      </c>
      <c r="L515" s="7">
        <v>3.68</v>
      </c>
    </row>
    <row r="516" spans="1:12" ht="211" x14ac:dyDescent="0.2">
      <c r="A516" s="6" t="s">
        <v>1100</v>
      </c>
      <c r="B516" s="7" t="s">
        <v>1101</v>
      </c>
      <c r="C516" s="7" t="s">
        <v>1167</v>
      </c>
      <c r="D516" s="7" t="s">
        <v>27</v>
      </c>
      <c r="E516" s="7" t="s">
        <v>195</v>
      </c>
      <c r="F516" s="7">
        <v>19195794674</v>
      </c>
      <c r="G516" s="7">
        <v>19198887386</v>
      </c>
      <c r="H516" s="7">
        <v>1</v>
      </c>
      <c r="I516" s="7" t="s">
        <v>136</v>
      </c>
      <c r="J516" s="79" t="s">
        <v>1168</v>
      </c>
      <c r="K516" s="7" t="s">
        <v>39</v>
      </c>
      <c r="L516" s="7">
        <v>4.6100000000000003</v>
      </c>
    </row>
    <row r="517" spans="1:12" ht="127" x14ac:dyDescent="0.2">
      <c r="A517" s="6" t="s">
        <v>1100</v>
      </c>
      <c r="B517" s="7" t="s">
        <v>1101</v>
      </c>
      <c r="C517" s="7" t="s">
        <v>1169</v>
      </c>
      <c r="D517" s="7" t="s">
        <v>27</v>
      </c>
      <c r="E517" s="7" t="s">
        <v>195</v>
      </c>
      <c r="F517" s="7">
        <v>19195794674</v>
      </c>
      <c r="G517" s="7">
        <v>19198887386</v>
      </c>
      <c r="H517" s="7">
        <v>1</v>
      </c>
      <c r="I517" s="7" t="s">
        <v>136</v>
      </c>
      <c r="J517" s="153" t="s">
        <v>1170</v>
      </c>
      <c r="K517" s="7" t="s">
        <v>18</v>
      </c>
      <c r="L517" s="7">
        <v>1.91</v>
      </c>
    </row>
    <row r="518" spans="1:12" ht="141" x14ac:dyDescent="0.2">
      <c r="A518" s="6" t="s">
        <v>1100</v>
      </c>
      <c r="B518" s="7" t="s">
        <v>1101</v>
      </c>
      <c r="C518" s="7" t="s">
        <v>1171</v>
      </c>
      <c r="D518" s="7" t="s">
        <v>27</v>
      </c>
      <c r="E518" s="7" t="s">
        <v>195</v>
      </c>
      <c r="F518" s="7">
        <v>19195794674</v>
      </c>
      <c r="G518" s="7">
        <v>19198887386</v>
      </c>
      <c r="H518" s="7">
        <v>1</v>
      </c>
      <c r="I518" s="7" t="s">
        <v>136</v>
      </c>
      <c r="J518" s="153" t="s">
        <v>1172</v>
      </c>
      <c r="K518" s="7" t="s">
        <v>18</v>
      </c>
      <c r="L518" s="7">
        <v>2.4500000000000002</v>
      </c>
    </row>
    <row r="519" spans="1:12" ht="335" x14ac:dyDescent="0.2">
      <c r="A519" s="6" t="s">
        <v>1100</v>
      </c>
      <c r="B519" s="7" t="s">
        <v>1101</v>
      </c>
      <c r="C519" s="7" t="s">
        <v>1173</v>
      </c>
      <c r="D519" s="7" t="s">
        <v>27</v>
      </c>
      <c r="E519" s="7" t="s">
        <v>195</v>
      </c>
      <c r="F519" s="7">
        <v>19195794674</v>
      </c>
      <c r="G519" s="7">
        <v>19198887386</v>
      </c>
      <c r="H519" s="7">
        <v>1</v>
      </c>
      <c r="I519" s="7" t="s">
        <v>136</v>
      </c>
      <c r="J519" s="152" t="s">
        <v>1174</v>
      </c>
      <c r="K519" s="7" t="s">
        <v>18</v>
      </c>
      <c r="L519" s="7">
        <v>4.25</v>
      </c>
    </row>
    <row r="520" spans="1:12" ht="267" x14ac:dyDescent="0.2">
      <c r="A520" s="6" t="s">
        <v>1100</v>
      </c>
      <c r="B520" s="7" t="s">
        <v>1101</v>
      </c>
      <c r="C520" s="7" t="s">
        <v>1175</v>
      </c>
      <c r="D520" s="7" t="s">
        <v>27</v>
      </c>
      <c r="E520" s="7" t="s">
        <v>195</v>
      </c>
      <c r="F520" s="7">
        <v>19195794674</v>
      </c>
      <c r="G520" s="7">
        <v>19198887386</v>
      </c>
      <c r="H520" s="7">
        <v>1</v>
      </c>
      <c r="I520" s="7" t="s">
        <v>136</v>
      </c>
      <c r="J520" s="79" t="s">
        <v>1176</v>
      </c>
      <c r="K520" s="7" t="s">
        <v>18</v>
      </c>
      <c r="L520" s="7">
        <v>4.53</v>
      </c>
    </row>
    <row r="521" spans="1:12" x14ac:dyDescent="0.2">
      <c r="A521" s="6" t="s">
        <v>1100</v>
      </c>
      <c r="B521" s="7" t="s">
        <v>1101</v>
      </c>
      <c r="C521" s="7" t="s">
        <v>1177</v>
      </c>
      <c r="D521" s="7" t="s">
        <v>27</v>
      </c>
      <c r="E521" s="7" t="s">
        <v>195</v>
      </c>
      <c r="F521" s="7">
        <v>19195794674</v>
      </c>
      <c r="G521" s="7">
        <v>19198887386</v>
      </c>
      <c r="H521" s="7">
        <v>1</v>
      </c>
      <c r="I521" s="7" t="s">
        <v>136</v>
      </c>
      <c r="J521" s="79" t="s">
        <v>1178</v>
      </c>
      <c r="K521" s="7" t="s">
        <v>18</v>
      </c>
      <c r="L521" s="7">
        <v>0.2</v>
      </c>
    </row>
    <row r="522" spans="1:12" ht="211" x14ac:dyDescent="0.2">
      <c r="A522" s="6" t="s">
        <v>1100</v>
      </c>
      <c r="B522" s="7" t="s">
        <v>1101</v>
      </c>
      <c r="C522" s="7" t="s">
        <v>1179</v>
      </c>
      <c r="D522" s="7" t="s">
        <v>27</v>
      </c>
      <c r="E522" s="7" t="s">
        <v>195</v>
      </c>
      <c r="F522" s="7">
        <v>19195794674</v>
      </c>
      <c r="G522" s="7">
        <v>19198887386</v>
      </c>
      <c r="H522" s="7">
        <v>1</v>
      </c>
      <c r="I522" s="7" t="s">
        <v>136</v>
      </c>
      <c r="J522" s="79" t="s">
        <v>1180</v>
      </c>
      <c r="K522" s="7" t="s">
        <v>18</v>
      </c>
      <c r="L522" s="7">
        <v>3.55</v>
      </c>
    </row>
    <row r="523" spans="1:12" ht="208" x14ac:dyDescent="0.2">
      <c r="A523" s="6" t="s">
        <v>1100</v>
      </c>
      <c r="B523" s="7" t="s">
        <v>1101</v>
      </c>
      <c r="C523" s="7" t="s">
        <v>1181</v>
      </c>
      <c r="D523" s="7" t="s">
        <v>27</v>
      </c>
      <c r="E523" s="7" t="s">
        <v>195</v>
      </c>
      <c r="F523" s="7">
        <v>19195794674</v>
      </c>
      <c r="G523" s="7">
        <v>19198887386</v>
      </c>
      <c r="H523" s="7">
        <v>1</v>
      </c>
      <c r="I523" s="7" t="s">
        <v>136</v>
      </c>
      <c r="J523" s="152" t="s">
        <v>1182</v>
      </c>
      <c r="K523" s="7" t="s">
        <v>18</v>
      </c>
      <c r="L523" s="7">
        <v>1.31</v>
      </c>
    </row>
    <row r="524" spans="1:12" ht="208" x14ac:dyDescent="0.2">
      <c r="A524" s="6" t="s">
        <v>1100</v>
      </c>
      <c r="B524" s="7" t="s">
        <v>1101</v>
      </c>
      <c r="C524" s="7" t="s">
        <v>1183</v>
      </c>
      <c r="D524" s="7" t="s">
        <v>27</v>
      </c>
      <c r="E524" s="7" t="s">
        <v>195</v>
      </c>
      <c r="F524" s="7">
        <v>19195794674</v>
      </c>
      <c r="G524" s="7">
        <v>19198887386</v>
      </c>
      <c r="H524" s="7">
        <v>1</v>
      </c>
      <c r="I524" s="7" t="s">
        <v>136</v>
      </c>
      <c r="J524" s="152" t="s">
        <v>1184</v>
      </c>
      <c r="K524" s="7" t="s">
        <v>18</v>
      </c>
      <c r="L524" s="7">
        <v>1.73</v>
      </c>
    </row>
    <row r="525" spans="1:12" ht="192" x14ac:dyDescent="0.2">
      <c r="A525" s="6" t="s">
        <v>1100</v>
      </c>
      <c r="B525" s="7" t="s">
        <v>1101</v>
      </c>
      <c r="C525" s="7" t="s">
        <v>1185</v>
      </c>
      <c r="D525" s="7" t="s">
        <v>27</v>
      </c>
      <c r="E525" s="7" t="s">
        <v>195</v>
      </c>
      <c r="F525" s="7">
        <v>19195794674</v>
      </c>
      <c r="G525" s="7">
        <v>19198887386</v>
      </c>
      <c r="H525" s="7">
        <v>1</v>
      </c>
      <c r="I525" s="7" t="s">
        <v>136</v>
      </c>
      <c r="J525" s="152" t="s">
        <v>1186</v>
      </c>
      <c r="K525" s="7" t="s">
        <v>18</v>
      </c>
      <c r="L525" s="7">
        <v>2.31</v>
      </c>
    </row>
    <row r="526" spans="1:12" ht="409.6" x14ac:dyDescent="0.2">
      <c r="A526" s="6" t="s">
        <v>1100</v>
      </c>
      <c r="B526" s="7" t="s">
        <v>1101</v>
      </c>
      <c r="C526" s="7" t="s">
        <v>1187</v>
      </c>
      <c r="D526" s="7" t="s">
        <v>27</v>
      </c>
      <c r="E526" s="7" t="s">
        <v>195</v>
      </c>
      <c r="F526" s="7">
        <v>19195794674</v>
      </c>
      <c r="G526" s="7">
        <v>19198887386</v>
      </c>
      <c r="H526" s="7">
        <v>1</v>
      </c>
      <c r="I526" s="7" t="s">
        <v>136</v>
      </c>
      <c r="J526" s="152" t="s">
        <v>1188</v>
      </c>
      <c r="K526" s="7" t="s">
        <v>18</v>
      </c>
      <c r="L526" s="7">
        <v>1.65</v>
      </c>
    </row>
    <row r="527" spans="1:12" ht="192" x14ac:dyDescent="0.2">
      <c r="A527" s="6" t="s">
        <v>1100</v>
      </c>
      <c r="B527" s="7" t="s">
        <v>1101</v>
      </c>
      <c r="C527" s="7" t="s">
        <v>1189</v>
      </c>
      <c r="D527" s="7" t="s">
        <v>27</v>
      </c>
      <c r="E527" s="7" t="s">
        <v>195</v>
      </c>
      <c r="F527" s="7">
        <v>19195794674</v>
      </c>
      <c r="G527" s="7">
        <v>19198887386</v>
      </c>
      <c r="H527" s="7">
        <v>1</v>
      </c>
      <c r="I527" s="7" t="s">
        <v>136</v>
      </c>
      <c r="J527" s="152" t="s">
        <v>1190</v>
      </c>
      <c r="K527" s="7" t="s">
        <v>18</v>
      </c>
      <c r="L527" s="7">
        <v>1.46</v>
      </c>
    </row>
    <row r="528" spans="1:12" ht="113" x14ac:dyDescent="0.2">
      <c r="A528" s="6" t="s">
        <v>1100</v>
      </c>
      <c r="B528" s="7" t="s">
        <v>1101</v>
      </c>
      <c r="C528" s="7" t="s">
        <v>1191</v>
      </c>
      <c r="D528" s="7" t="s">
        <v>27</v>
      </c>
      <c r="E528" s="7" t="s">
        <v>195</v>
      </c>
      <c r="F528" s="7">
        <v>19195794674</v>
      </c>
      <c r="G528" s="7">
        <v>19198887386</v>
      </c>
      <c r="H528" s="7">
        <v>1</v>
      </c>
      <c r="I528" s="7" t="s">
        <v>136</v>
      </c>
      <c r="J528" s="153" t="s">
        <v>1192</v>
      </c>
      <c r="K528" s="7" t="s">
        <v>18</v>
      </c>
      <c r="L528" s="7">
        <v>2.4300000000000002</v>
      </c>
    </row>
    <row r="529" spans="1:12" ht="272" x14ac:dyDescent="0.2">
      <c r="A529" s="6" t="s">
        <v>1100</v>
      </c>
      <c r="B529" s="7" t="s">
        <v>1101</v>
      </c>
      <c r="C529" s="7" t="s">
        <v>1193</v>
      </c>
      <c r="D529" s="7" t="s">
        <v>27</v>
      </c>
      <c r="E529" s="7" t="s">
        <v>195</v>
      </c>
      <c r="F529" s="7">
        <v>19195794674</v>
      </c>
      <c r="G529" s="7">
        <v>19198887386</v>
      </c>
      <c r="H529" s="7">
        <v>1</v>
      </c>
      <c r="I529" s="7" t="s">
        <v>136</v>
      </c>
      <c r="J529" s="152" t="s">
        <v>1194</v>
      </c>
      <c r="K529" s="7" t="s">
        <v>18</v>
      </c>
      <c r="L529" s="7">
        <v>1.91</v>
      </c>
    </row>
    <row r="530" spans="1:12" ht="211" x14ac:dyDescent="0.2">
      <c r="A530" s="6" t="s">
        <v>1100</v>
      </c>
      <c r="B530" s="7" t="s">
        <v>1101</v>
      </c>
      <c r="C530" s="7" t="s">
        <v>1195</v>
      </c>
      <c r="D530" s="7" t="s">
        <v>27</v>
      </c>
      <c r="E530" s="7" t="s">
        <v>195</v>
      </c>
      <c r="F530" s="7">
        <v>19195794674</v>
      </c>
      <c r="G530" s="7">
        <v>19198887386</v>
      </c>
      <c r="H530" s="7">
        <v>1</v>
      </c>
      <c r="I530" s="7" t="s">
        <v>136</v>
      </c>
      <c r="J530" s="79" t="s">
        <v>1196</v>
      </c>
      <c r="K530" s="7" t="s">
        <v>18</v>
      </c>
      <c r="L530" s="7">
        <v>3.61</v>
      </c>
    </row>
    <row r="531" spans="1:12" ht="272" x14ac:dyDescent="0.2">
      <c r="A531" s="6" t="s">
        <v>1100</v>
      </c>
      <c r="B531" s="7" t="s">
        <v>1101</v>
      </c>
      <c r="C531" s="7" t="s">
        <v>1197</v>
      </c>
      <c r="D531" s="7" t="s">
        <v>27</v>
      </c>
      <c r="E531" s="7" t="s">
        <v>195</v>
      </c>
      <c r="F531" s="7">
        <v>19195794674</v>
      </c>
      <c r="G531" s="7">
        <v>19198887386</v>
      </c>
      <c r="H531" s="7">
        <v>1</v>
      </c>
      <c r="I531" s="7" t="s">
        <v>136</v>
      </c>
      <c r="J531" s="152" t="s">
        <v>1198</v>
      </c>
      <c r="K531" s="7" t="s">
        <v>18</v>
      </c>
      <c r="L531" s="7">
        <v>1.26</v>
      </c>
    </row>
    <row r="532" spans="1:12" ht="256" x14ac:dyDescent="0.2">
      <c r="A532" s="6" t="s">
        <v>1100</v>
      </c>
      <c r="B532" s="7" t="s">
        <v>1101</v>
      </c>
      <c r="C532" s="7" t="s">
        <v>1199</v>
      </c>
      <c r="D532" s="7" t="s">
        <v>27</v>
      </c>
      <c r="E532" s="7" t="s">
        <v>195</v>
      </c>
      <c r="F532" s="7">
        <v>19195794674</v>
      </c>
      <c r="G532" s="7">
        <v>19198887386</v>
      </c>
      <c r="H532" s="7">
        <v>1</v>
      </c>
      <c r="I532" s="7" t="s">
        <v>136</v>
      </c>
      <c r="J532" s="152" t="s">
        <v>1200</v>
      </c>
      <c r="K532" s="7" t="s">
        <v>18</v>
      </c>
      <c r="L532" s="7">
        <v>2.1</v>
      </c>
    </row>
    <row r="533" spans="1:12" ht="350" x14ac:dyDescent="0.2">
      <c r="A533" s="6" t="s">
        <v>1100</v>
      </c>
      <c r="B533" s="7" t="s">
        <v>1101</v>
      </c>
      <c r="C533" s="7" t="s">
        <v>1201</v>
      </c>
      <c r="D533" s="7" t="s">
        <v>27</v>
      </c>
      <c r="E533" s="7" t="s">
        <v>195</v>
      </c>
      <c r="F533" s="7">
        <v>19195794674</v>
      </c>
      <c r="G533" s="7">
        <v>19198887386</v>
      </c>
      <c r="H533" s="7">
        <v>1</v>
      </c>
      <c r="I533" s="7" t="s">
        <v>136</v>
      </c>
      <c r="J533" s="152" t="s">
        <v>1202</v>
      </c>
      <c r="K533" s="7" t="s">
        <v>18</v>
      </c>
      <c r="L533" s="7">
        <v>2.58</v>
      </c>
    </row>
    <row r="534" spans="1:12" ht="141" x14ac:dyDescent="0.2">
      <c r="A534" s="6" t="s">
        <v>1100</v>
      </c>
      <c r="B534" s="7" t="s">
        <v>1101</v>
      </c>
      <c r="C534" s="7" t="s">
        <v>1203</v>
      </c>
      <c r="D534" s="7" t="s">
        <v>27</v>
      </c>
      <c r="E534" s="7" t="s">
        <v>195</v>
      </c>
      <c r="F534" s="7">
        <v>19195794674</v>
      </c>
      <c r="G534" s="7">
        <v>19198887386</v>
      </c>
      <c r="H534" s="7">
        <v>1</v>
      </c>
      <c r="I534" s="7" t="s">
        <v>136</v>
      </c>
      <c r="J534" s="79" t="s">
        <v>1204</v>
      </c>
      <c r="K534" s="7" t="s">
        <v>18</v>
      </c>
      <c r="L534" s="7">
        <v>2.41</v>
      </c>
    </row>
    <row r="535" spans="1:12" ht="169" x14ac:dyDescent="0.2">
      <c r="A535" s="6" t="s">
        <v>1100</v>
      </c>
      <c r="B535" s="7" t="s">
        <v>1101</v>
      </c>
      <c r="C535" s="7" t="s">
        <v>1205</v>
      </c>
      <c r="D535" s="7" t="s">
        <v>27</v>
      </c>
      <c r="E535" s="7" t="s">
        <v>195</v>
      </c>
      <c r="F535" s="7">
        <v>19195794674</v>
      </c>
      <c r="G535" s="7">
        <v>19198887386</v>
      </c>
      <c r="H535" s="7">
        <v>1</v>
      </c>
      <c r="I535" s="7" t="s">
        <v>136</v>
      </c>
      <c r="J535" s="79" t="s">
        <v>1206</v>
      </c>
      <c r="K535" s="7" t="s">
        <v>18</v>
      </c>
      <c r="L535" s="7">
        <v>2.35</v>
      </c>
    </row>
    <row r="536" spans="1:12" ht="225" x14ac:dyDescent="0.2">
      <c r="A536" s="6" t="s">
        <v>1100</v>
      </c>
      <c r="B536" s="7" t="s">
        <v>1101</v>
      </c>
      <c r="C536" s="7" t="s">
        <v>1207</v>
      </c>
      <c r="D536" s="7" t="s">
        <v>27</v>
      </c>
      <c r="E536" s="7" t="s">
        <v>195</v>
      </c>
      <c r="F536" s="7">
        <v>19195794674</v>
      </c>
      <c r="G536" s="7">
        <v>19198887386</v>
      </c>
      <c r="H536" s="7">
        <v>1</v>
      </c>
      <c r="I536" s="7" t="s">
        <v>136</v>
      </c>
      <c r="J536" s="79" t="s">
        <v>1208</v>
      </c>
      <c r="K536" s="7" t="s">
        <v>18</v>
      </c>
      <c r="L536" s="7">
        <v>4.75</v>
      </c>
    </row>
    <row r="537" spans="1:12" ht="256" x14ac:dyDescent="0.2">
      <c r="A537" s="6" t="s">
        <v>1100</v>
      </c>
      <c r="B537" s="7" t="s">
        <v>1101</v>
      </c>
      <c r="C537" s="7" t="s">
        <v>1209</v>
      </c>
      <c r="D537" s="7" t="s">
        <v>27</v>
      </c>
      <c r="E537" s="7" t="s">
        <v>195</v>
      </c>
      <c r="F537" s="7">
        <v>19195794674</v>
      </c>
      <c r="G537" s="7">
        <v>19198887386</v>
      </c>
      <c r="H537" s="7">
        <v>1</v>
      </c>
      <c r="I537" s="7" t="s">
        <v>136</v>
      </c>
      <c r="J537" s="152" t="s">
        <v>1210</v>
      </c>
      <c r="K537" s="7" t="s">
        <v>18</v>
      </c>
      <c r="L537" s="7">
        <v>1.78</v>
      </c>
    </row>
    <row r="538" spans="1:12" ht="113" x14ac:dyDescent="0.2">
      <c r="A538" s="6" t="s">
        <v>1100</v>
      </c>
      <c r="B538" s="7" t="s">
        <v>1101</v>
      </c>
      <c r="C538" s="7" t="s">
        <v>1211</v>
      </c>
      <c r="D538" s="7" t="s">
        <v>27</v>
      </c>
      <c r="E538" s="7" t="s">
        <v>195</v>
      </c>
      <c r="F538" s="7">
        <v>19195794674</v>
      </c>
      <c r="G538" s="7">
        <v>19198887386</v>
      </c>
      <c r="H538" s="7">
        <v>1</v>
      </c>
      <c r="I538" s="7" t="s">
        <v>136</v>
      </c>
      <c r="J538" s="79" t="s">
        <v>1212</v>
      </c>
      <c r="K538" s="7" t="s">
        <v>18</v>
      </c>
      <c r="L538" s="7">
        <v>1.7</v>
      </c>
    </row>
    <row r="539" spans="1:12" ht="176" x14ac:dyDescent="0.2">
      <c r="A539" s="6" t="s">
        <v>1100</v>
      </c>
      <c r="B539" s="7" t="s">
        <v>1101</v>
      </c>
      <c r="C539" s="7" t="s">
        <v>1213</v>
      </c>
      <c r="D539" s="7" t="s">
        <v>27</v>
      </c>
      <c r="E539" s="7" t="s">
        <v>195</v>
      </c>
      <c r="F539" s="7">
        <v>19195794674</v>
      </c>
      <c r="G539" s="7">
        <v>19198887386</v>
      </c>
      <c r="H539" s="7">
        <v>1</v>
      </c>
      <c r="I539" s="7" t="s">
        <v>136</v>
      </c>
      <c r="J539" s="152" t="s">
        <v>1214</v>
      </c>
      <c r="K539" s="7" t="s">
        <v>18</v>
      </c>
      <c r="L539" s="7">
        <v>1.9</v>
      </c>
    </row>
    <row r="540" spans="1:12" ht="113" x14ac:dyDescent="0.2">
      <c r="A540" s="6" t="s">
        <v>1100</v>
      </c>
      <c r="B540" s="7" t="s">
        <v>1101</v>
      </c>
      <c r="C540" s="7" t="s">
        <v>1215</v>
      </c>
      <c r="D540" s="7" t="s">
        <v>27</v>
      </c>
      <c r="E540" s="7" t="s">
        <v>195</v>
      </c>
      <c r="F540" s="7">
        <v>19195794674</v>
      </c>
      <c r="G540" s="7">
        <v>19198887386</v>
      </c>
      <c r="H540" s="7">
        <v>1</v>
      </c>
      <c r="I540" s="7" t="s">
        <v>136</v>
      </c>
      <c r="J540" s="153" t="s">
        <v>1216</v>
      </c>
      <c r="K540" s="7" t="s">
        <v>18</v>
      </c>
      <c r="L540" s="7">
        <v>1.95</v>
      </c>
    </row>
    <row r="541" spans="1:12" ht="85" x14ac:dyDescent="0.2">
      <c r="A541" s="6" t="s">
        <v>1100</v>
      </c>
      <c r="B541" s="7" t="s">
        <v>1101</v>
      </c>
      <c r="C541" s="7" t="s">
        <v>1217</v>
      </c>
      <c r="D541" s="7" t="s">
        <v>27</v>
      </c>
      <c r="E541" s="7" t="s">
        <v>195</v>
      </c>
      <c r="F541" s="7">
        <v>19195794674</v>
      </c>
      <c r="G541" s="7">
        <v>19198887386</v>
      </c>
      <c r="H541" s="7">
        <v>1</v>
      </c>
      <c r="I541" s="7" t="s">
        <v>136</v>
      </c>
      <c r="J541" s="153" t="s">
        <v>1218</v>
      </c>
      <c r="K541" s="7" t="s">
        <v>18</v>
      </c>
      <c r="L541" s="7">
        <v>1.58</v>
      </c>
    </row>
    <row r="542" spans="1:12" ht="272" x14ac:dyDescent="0.2">
      <c r="A542" s="6" t="s">
        <v>1100</v>
      </c>
      <c r="B542" s="7" t="s">
        <v>1101</v>
      </c>
      <c r="C542" s="7" t="s">
        <v>1219</v>
      </c>
      <c r="D542" s="7" t="s">
        <v>27</v>
      </c>
      <c r="E542" s="7" t="s">
        <v>195</v>
      </c>
      <c r="F542" s="7">
        <v>19195794674</v>
      </c>
      <c r="G542" s="7">
        <v>19198887386</v>
      </c>
      <c r="H542" s="7">
        <v>1</v>
      </c>
      <c r="I542" s="7" t="s">
        <v>136</v>
      </c>
      <c r="J542" s="152" t="s">
        <v>1220</v>
      </c>
      <c r="K542" s="7" t="s">
        <v>18</v>
      </c>
      <c r="L542" s="7">
        <v>1.7</v>
      </c>
    </row>
    <row r="543" spans="1:12" ht="169" x14ac:dyDescent="0.2">
      <c r="A543" s="6" t="s">
        <v>1100</v>
      </c>
      <c r="B543" s="7" t="s">
        <v>1101</v>
      </c>
      <c r="C543" s="7" t="s">
        <v>1221</v>
      </c>
      <c r="D543" s="7" t="s">
        <v>27</v>
      </c>
      <c r="E543" s="7" t="s">
        <v>195</v>
      </c>
      <c r="F543" s="7">
        <v>19195794674</v>
      </c>
      <c r="G543" s="7">
        <v>19198887386</v>
      </c>
      <c r="H543" s="7">
        <v>1</v>
      </c>
      <c r="I543" s="7" t="s">
        <v>136</v>
      </c>
      <c r="J543" s="79" t="s">
        <v>1222</v>
      </c>
      <c r="K543" s="7" t="s">
        <v>18</v>
      </c>
      <c r="L543" s="7">
        <v>4.13</v>
      </c>
    </row>
    <row r="544" spans="1:12" ht="211" x14ac:dyDescent="0.2">
      <c r="A544" s="6" t="s">
        <v>1100</v>
      </c>
      <c r="B544" s="7" t="s">
        <v>1101</v>
      </c>
      <c r="C544" s="7" t="s">
        <v>1223</v>
      </c>
      <c r="D544" s="7" t="s">
        <v>27</v>
      </c>
      <c r="E544" s="7" t="s">
        <v>195</v>
      </c>
      <c r="F544" s="7">
        <v>19195794674</v>
      </c>
      <c r="G544" s="7">
        <v>19198887386</v>
      </c>
      <c r="H544" s="7">
        <v>1</v>
      </c>
      <c r="I544" s="7" t="s">
        <v>136</v>
      </c>
      <c r="J544" s="153" t="s">
        <v>1224</v>
      </c>
      <c r="K544" s="7" t="s">
        <v>39</v>
      </c>
      <c r="L544" s="7">
        <v>3.95</v>
      </c>
    </row>
    <row r="545" spans="1:12" ht="183" x14ac:dyDescent="0.2">
      <c r="A545" s="6" t="s">
        <v>1100</v>
      </c>
      <c r="B545" s="7" t="s">
        <v>1101</v>
      </c>
      <c r="C545" s="7" t="s">
        <v>1225</v>
      </c>
      <c r="D545" s="7" t="s">
        <v>27</v>
      </c>
      <c r="E545" s="7" t="s">
        <v>195</v>
      </c>
      <c r="F545" s="7">
        <v>19195794674</v>
      </c>
      <c r="G545" s="7">
        <v>19198887386</v>
      </c>
      <c r="H545" s="7">
        <v>1</v>
      </c>
      <c r="I545" s="7" t="s">
        <v>136</v>
      </c>
      <c r="J545" s="153" t="s">
        <v>1226</v>
      </c>
      <c r="K545" s="7" t="s">
        <v>18</v>
      </c>
      <c r="L545" s="7">
        <v>4.43</v>
      </c>
    </row>
    <row r="546" spans="1:12" ht="335" x14ac:dyDescent="0.2">
      <c r="A546" s="6" t="s">
        <v>1100</v>
      </c>
      <c r="B546" s="7" t="s">
        <v>1101</v>
      </c>
      <c r="C546" s="7" t="s">
        <v>1227</v>
      </c>
      <c r="D546" s="7" t="s">
        <v>27</v>
      </c>
      <c r="E546" s="7" t="s">
        <v>195</v>
      </c>
      <c r="F546" s="7">
        <v>19195794674</v>
      </c>
      <c r="G546" s="7">
        <v>19198887386</v>
      </c>
      <c r="H546" s="7">
        <v>1</v>
      </c>
      <c r="I546" s="7" t="s">
        <v>136</v>
      </c>
      <c r="J546" s="152" t="s">
        <v>1228</v>
      </c>
      <c r="K546" s="7" t="s">
        <v>18</v>
      </c>
      <c r="L546" s="7">
        <v>3.32</v>
      </c>
    </row>
    <row r="547" spans="1:12" ht="281" x14ac:dyDescent="0.2">
      <c r="A547" s="6" t="s">
        <v>1100</v>
      </c>
      <c r="B547" s="7" t="s">
        <v>1101</v>
      </c>
      <c r="C547" s="7" t="s">
        <v>1229</v>
      </c>
      <c r="D547" s="7" t="s">
        <v>27</v>
      </c>
      <c r="E547" s="7" t="s">
        <v>195</v>
      </c>
      <c r="F547" s="7">
        <v>19195794674</v>
      </c>
      <c r="G547" s="7">
        <v>19198887386</v>
      </c>
      <c r="H547" s="7">
        <v>1</v>
      </c>
      <c r="I547" s="7" t="s">
        <v>136</v>
      </c>
      <c r="J547" s="79" t="s">
        <v>1230</v>
      </c>
      <c r="K547" s="7" t="s">
        <v>39</v>
      </c>
      <c r="L547" s="7">
        <v>4.5</v>
      </c>
    </row>
    <row r="548" spans="1:12" ht="169" x14ac:dyDescent="0.2">
      <c r="A548" s="6" t="s">
        <v>1100</v>
      </c>
      <c r="B548" s="7" t="s">
        <v>1101</v>
      </c>
      <c r="C548" s="7" t="s">
        <v>1231</v>
      </c>
      <c r="D548" s="7" t="s">
        <v>27</v>
      </c>
      <c r="E548" s="7" t="s">
        <v>195</v>
      </c>
      <c r="F548" s="7">
        <v>19195794674</v>
      </c>
      <c r="G548" s="7">
        <v>19198887386</v>
      </c>
      <c r="H548" s="7">
        <v>1</v>
      </c>
      <c r="I548" s="7" t="s">
        <v>136</v>
      </c>
      <c r="J548" s="79" t="s">
        <v>1232</v>
      </c>
      <c r="K548" s="7" t="s">
        <v>39</v>
      </c>
      <c r="L548" s="7">
        <v>2.93</v>
      </c>
    </row>
    <row r="549" spans="1:12" ht="211" x14ac:dyDescent="0.2">
      <c r="A549" s="6" t="s">
        <v>1100</v>
      </c>
      <c r="B549" s="7" t="s">
        <v>1101</v>
      </c>
      <c r="C549" s="7" t="s">
        <v>1233</v>
      </c>
      <c r="D549" s="7" t="s">
        <v>27</v>
      </c>
      <c r="E549" s="7" t="s">
        <v>195</v>
      </c>
      <c r="F549" s="7">
        <v>19195794674</v>
      </c>
      <c r="G549" s="7">
        <v>19198887386</v>
      </c>
      <c r="H549" s="7">
        <v>1</v>
      </c>
      <c r="I549" s="7" t="s">
        <v>136</v>
      </c>
      <c r="J549" s="79" t="s">
        <v>1234</v>
      </c>
      <c r="K549" s="7" t="s">
        <v>18</v>
      </c>
      <c r="L549" s="7">
        <v>4.25</v>
      </c>
    </row>
    <row r="550" spans="1:12" ht="85" x14ac:dyDescent="0.2">
      <c r="A550" s="6" t="s">
        <v>1100</v>
      </c>
      <c r="B550" s="7" t="s">
        <v>1101</v>
      </c>
      <c r="C550" s="7" t="s">
        <v>1235</v>
      </c>
      <c r="D550" s="7" t="s">
        <v>27</v>
      </c>
      <c r="E550" s="7" t="s">
        <v>195</v>
      </c>
      <c r="F550" s="7">
        <v>19195794674</v>
      </c>
      <c r="G550" s="7">
        <v>19198887386</v>
      </c>
      <c r="H550" s="7">
        <v>1</v>
      </c>
      <c r="I550" s="7" t="s">
        <v>136</v>
      </c>
      <c r="J550" s="153" t="s">
        <v>1236</v>
      </c>
      <c r="K550" s="7" t="s">
        <v>18</v>
      </c>
      <c r="L550" s="7">
        <v>1.21</v>
      </c>
    </row>
    <row r="551" spans="1:12" ht="169" x14ac:dyDescent="0.2">
      <c r="A551" s="6" t="s">
        <v>1100</v>
      </c>
      <c r="B551" s="7" t="s">
        <v>1101</v>
      </c>
      <c r="C551" s="7" t="s">
        <v>1237</v>
      </c>
      <c r="D551" s="7" t="s">
        <v>27</v>
      </c>
      <c r="E551" s="7" t="s">
        <v>195</v>
      </c>
      <c r="F551" s="7">
        <v>19195794674</v>
      </c>
      <c r="G551" s="7">
        <v>19198887386</v>
      </c>
      <c r="H551" s="7">
        <v>1</v>
      </c>
      <c r="I551" s="7" t="s">
        <v>136</v>
      </c>
      <c r="J551" s="79" t="s">
        <v>1238</v>
      </c>
      <c r="K551" s="7" t="s">
        <v>18</v>
      </c>
      <c r="L551" s="7">
        <v>3.13</v>
      </c>
    </row>
    <row r="552" spans="1:12" ht="240" x14ac:dyDescent="0.2">
      <c r="A552" s="6" t="s">
        <v>1100</v>
      </c>
      <c r="B552" s="7" t="s">
        <v>1101</v>
      </c>
      <c r="C552" s="7" t="s">
        <v>1239</v>
      </c>
      <c r="D552" s="7" t="s">
        <v>27</v>
      </c>
      <c r="E552" s="7" t="s">
        <v>195</v>
      </c>
      <c r="F552" s="7">
        <v>19195794674</v>
      </c>
      <c r="G552" s="7">
        <v>19198887386</v>
      </c>
      <c r="H552" s="7">
        <v>1</v>
      </c>
      <c r="I552" s="7" t="s">
        <v>136</v>
      </c>
      <c r="J552" s="152" t="s">
        <v>1240</v>
      </c>
      <c r="K552" s="7" t="s">
        <v>18</v>
      </c>
      <c r="L552" s="7">
        <v>1.8</v>
      </c>
    </row>
    <row r="553" spans="1:12" ht="225" x14ac:dyDescent="0.2">
      <c r="A553" s="6" t="s">
        <v>1100</v>
      </c>
      <c r="B553" s="7" t="s">
        <v>1101</v>
      </c>
      <c r="C553" s="7" t="s">
        <v>1241</v>
      </c>
      <c r="D553" s="7" t="s">
        <v>27</v>
      </c>
      <c r="E553" s="7" t="s">
        <v>195</v>
      </c>
      <c r="F553" s="7">
        <v>19195794674</v>
      </c>
      <c r="G553" s="7">
        <v>19198887386</v>
      </c>
      <c r="H553" s="7">
        <v>1</v>
      </c>
      <c r="I553" s="7" t="s">
        <v>136</v>
      </c>
      <c r="J553" s="153" t="s">
        <v>1242</v>
      </c>
      <c r="K553" s="7" t="s">
        <v>18</v>
      </c>
      <c r="L553" s="7">
        <v>5.16</v>
      </c>
    </row>
    <row r="554" spans="1:12" ht="239" x14ac:dyDescent="0.2">
      <c r="A554" s="6" t="s">
        <v>1100</v>
      </c>
      <c r="B554" s="7" t="s">
        <v>1101</v>
      </c>
      <c r="C554" s="7" t="s">
        <v>1243</v>
      </c>
      <c r="D554" s="7" t="s">
        <v>27</v>
      </c>
      <c r="E554" s="7" t="s">
        <v>195</v>
      </c>
      <c r="F554" s="7">
        <v>19195794674</v>
      </c>
      <c r="G554" s="7">
        <v>19198887386</v>
      </c>
      <c r="H554" s="7">
        <v>1</v>
      </c>
      <c r="I554" s="7" t="s">
        <v>136</v>
      </c>
      <c r="J554" s="79" t="s">
        <v>1244</v>
      </c>
      <c r="K554" s="7" t="s">
        <v>18</v>
      </c>
      <c r="L554" s="7">
        <v>3.23</v>
      </c>
    </row>
    <row r="555" spans="1:12" ht="85" x14ac:dyDescent="0.2">
      <c r="A555" s="6" t="s">
        <v>1100</v>
      </c>
      <c r="B555" s="7" t="s">
        <v>1101</v>
      </c>
      <c r="C555" s="7" t="s">
        <v>1245</v>
      </c>
      <c r="D555" s="7" t="s">
        <v>27</v>
      </c>
      <c r="E555" s="7" t="s">
        <v>195</v>
      </c>
      <c r="F555" s="7">
        <v>19195794674</v>
      </c>
      <c r="G555" s="7">
        <v>19198887386</v>
      </c>
      <c r="H555" s="7">
        <v>1</v>
      </c>
      <c r="I555" s="7" t="s">
        <v>136</v>
      </c>
      <c r="J555" s="79" t="s">
        <v>1246</v>
      </c>
      <c r="K555" s="7" t="s">
        <v>18</v>
      </c>
      <c r="L555" s="7">
        <v>1.6</v>
      </c>
    </row>
    <row r="556" spans="1:12" ht="169" x14ac:dyDescent="0.2">
      <c r="A556" s="6" t="s">
        <v>1100</v>
      </c>
      <c r="B556" s="7" t="s">
        <v>1101</v>
      </c>
      <c r="C556" s="7" t="s">
        <v>1247</v>
      </c>
      <c r="D556" s="7" t="s">
        <v>27</v>
      </c>
      <c r="E556" s="7" t="s">
        <v>195</v>
      </c>
      <c r="F556" s="7">
        <v>19195794674</v>
      </c>
      <c r="G556" s="7">
        <v>19198887386</v>
      </c>
      <c r="H556" s="7">
        <v>1</v>
      </c>
      <c r="I556" s="7" t="s">
        <v>136</v>
      </c>
      <c r="J556" s="153" t="s">
        <v>1248</v>
      </c>
      <c r="K556" s="7" t="s">
        <v>18</v>
      </c>
      <c r="L556" s="7">
        <v>1.78</v>
      </c>
    </row>
    <row r="557" spans="1:12" ht="320" x14ac:dyDescent="0.2">
      <c r="A557" s="6" t="s">
        <v>1100</v>
      </c>
      <c r="B557" s="7" t="s">
        <v>1101</v>
      </c>
      <c r="C557" s="7" t="s">
        <v>1249</v>
      </c>
      <c r="D557" s="7" t="s">
        <v>27</v>
      </c>
      <c r="E557" s="7" t="s">
        <v>195</v>
      </c>
      <c r="F557" s="7">
        <v>19195794674</v>
      </c>
      <c r="G557" s="7">
        <v>19198887386</v>
      </c>
      <c r="H557" s="7">
        <v>1</v>
      </c>
      <c r="I557" s="7" t="s">
        <v>136</v>
      </c>
      <c r="J557" s="152" t="s">
        <v>1250</v>
      </c>
      <c r="K557" s="7" t="s">
        <v>18</v>
      </c>
      <c r="L557" s="7">
        <v>3.71</v>
      </c>
    </row>
    <row r="558" spans="1:12" ht="169" x14ac:dyDescent="0.2">
      <c r="A558" s="6" t="s">
        <v>1100</v>
      </c>
      <c r="B558" s="7" t="s">
        <v>1101</v>
      </c>
      <c r="C558" s="7" t="s">
        <v>1251</v>
      </c>
      <c r="D558" s="7" t="s">
        <v>27</v>
      </c>
      <c r="E558" s="7" t="s">
        <v>195</v>
      </c>
      <c r="F558" s="7">
        <v>19195794674</v>
      </c>
      <c r="G558" s="7">
        <v>19198887386</v>
      </c>
      <c r="H558" s="7">
        <v>1</v>
      </c>
      <c r="I558" s="7" t="s">
        <v>136</v>
      </c>
      <c r="J558" s="79" t="s">
        <v>1252</v>
      </c>
      <c r="K558" s="7" t="s">
        <v>18</v>
      </c>
      <c r="L558" s="7">
        <v>1.41</v>
      </c>
    </row>
    <row r="559" spans="1:12" ht="256" x14ac:dyDescent="0.2">
      <c r="A559" s="6" t="s">
        <v>1100</v>
      </c>
      <c r="B559" s="7" t="s">
        <v>1101</v>
      </c>
      <c r="C559" s="7" t="s">
        <v>1253</v>
      </c>
      <c r="D559" s="7" t="s">
        <v>27</v>
      </c>
      <c r="E559" s="7" t="s">
        <v>195</v>
      </c>
      <c r="F559" s="7">
        <v>19195794674</v>
      </c>
      <c r="G559" s="7">
        <v>19198887386</v>
      </c>
      <c r="H559" s="7">
        <v>1</v>
      </c>
      <c r="I559" s="7" t="s">
        <v>136</v>
      </c>
      <c r="J559" s="152" t="s">
        <v>1254</v>
      </c>
      <c r="K559" s="7" t="s">
        <v>39</v>
      </c>
      <c r="L559" s="7">
        <v>1.41</v>
      </c>
    </row>
    <row r="560" spans="1:12" ht="346" x14ac:dyDescent="0.2">
      <c r="A560" s="6" t="s">
        <v>1100</v>
      </c>
      <c r="B560" s="7" t="s">
        <v>1101</v>
      </c>
      <c r="C560" s="7" t="s">
        <v>1255</v>
      </c>
      <c r="D560" s="7" t="s">
        <v>27</v>
      </c>
      <c r="E560" s="7" t="s">
        <v>195</v>
      </c>
      <c r="F560" s="7">
        <v>19195794674</v>
      </c>
      <c r="G560" s="7">
        <v>19198887386</v>
      </c>
      <c r="H560" s="7">
        <v>1</v>
      </c>
      <c r="I560" s="7" t="s">
        <v>136</v>
      </c>
      <c r="J560" s="79" t="s">
        <v>1256</v>
      </c>
      <c r="K560" s="7" t="s">
        <v>39</v>
      </c>
      <c r="L560" s="7">
        <v>2.7</v>
      </c>
    </row>
    <row r="561" spans="1:12" ht="141" x14ac:dyDescent="0.2">
      <c r="A561" s="6" t="s">
        <v>1100</v>
      </c>
      <c r="B561" s="7" t="s">
        <v>1101</v>
      </c>
      <c r="C561" s="7" t="s">
        <v>1257</v>
      </c>
      <c r="D561" s="7" t="s">
        <v>27</v>
      </c>
      <c r="E561" s="7" t="s">
        <v>195</v>
      </c>
      <c r="F561" s="7">
        <v>19195794674</v>
      </c>
      <c r="G561" s="7">
        <v>19198887386</v>
      </c>
      <c r="H561" s="7">
        <v>1</v>
      </c>
      <c r="I561" s="7" t="s">
        <v>136</v>
      </c>
      <c r="J561" s="79" t="s">
        <v>1258</v>
      </c>
      <c r="K561" s="7" t="s">
        <v>18</v>
      </c>
      <c r="L561" s="7">
        <v>2.8</v>
      </c>
    </row>
    <row r="562" spans="1:12" ht="141" x14ac:dyDescent="0.2">
      <c r="A562" s="6" t="s">
        <v>1100</v>
      </c>
      <c r="B562" s="7" t="s">
        <v>1101</v>
      </c>
      <c r="C562" s="7" t="s">
        <v>1259</v>
      </c>
      <c r="D562" s="7" t="s">
        <v>27</v>
      </c>
      <c r="E562" s="7" t="s">
        <v>195</v>
      </c>
      <c r="F562" s="7">
        <v>19195794674</v>
      </c>
      <c r="G562" s="7">
        <v>19198887386</v>
      </c>
      <c r="H562" s="7">
        <v>1</v>
      </c>
      <c r="I562" s="7" t="s">
        <v>136</v>
      </c>
      <c r="J562" s="79" t="s">
        <v>1260</v>
      </c>
      <c r="K562" s="7" t="s">
        <v>18</v>
      </c>
      <c r="L562" s="7">
        <v>3.1</v>
      </c>
    </row>
    <row r="563" spans="1:12" ht="288" x14ac:dyDescent="0.2">
      <c r="A563" s="6" t="s">
        <v>1100</v>
      </c>
      <c r="B563" s="7" t="s">
        <v>1101</v>
      </c>
      <c r="C563" s="7" t="s">
        <v>1261</v>
      </c>
      <c r="D563" s="7" t="s">
        <v>27</v>
      </c>
      <c r="E563" s="7" t="s">
        <v>195</v>
      </c>
      <c r="F563" s="7">
        <v>19195794674</v>
      </c>
      <c r="G563" s="7">
        <v>19198887386</v>
      </c>
      <c r="H563" s="7">
        <v>1</v>
      </c>
      <c r="I563" s="7" t="s">
        <v>136</v>
      </c>
      <c r="J563" s="152" t="s">
        <v>1262</v>
      </c>
      <c r="K563" s="7" t="s">
        <v>18</v>
      </c>
      <c r="L563" s="7">
        <v>1.48</v>
      </c>
    </row>
    <row r="564" spans="1:12" ht="211" x14ac:dyDescent="0.2">
      <c r="A564" s="6" t="s">
        <v>1100</v>
      </c>
      <c r="B564" s="7" t="s">
        <v>1101</v>
      </c>
      <c r="C564" s="7" t="s">
        <v>1263</v>
      </c>
      <c r="D564" s="7" t="s">
        <v>27</v>
      </c>
      <c r="E564" s="7" t="s">
        <v>195</v>
      </c>
      <c r="F564" s="7">
        <v>19195794674</v>
      </c>
      <c r="G564" s="7">
        <v>19198887386</v>
      </c>
      <c r="H564" s="7">
        <v>1</v>
      </c>
      <c r="I564" s="7" t="s">
        <v>136</v>
      </c>
      <c r="J564" s="79" t="s">
        <v>1264</v>
      </c>
      <c r="K564" s="7" t="s">
        <v>18</v>
      </c>
      <c r="L564" s="7">
        <v>2.9</v>
      </c>
    </row>
    <row r="565" spans="1:12" ht="267" x14ac:dyDescent="0.2">
      <c r="A565" s="6" t="s">
        <v>1100</v>
      </c>
      <c r="B565" s="7" t="s">
        <v>1101</v>
      </c>
      <c r="C565" s="7" t="s">
        <v>1265</v>
      </c>
      <c r="D565" s="7" t="s">
        <v>27</v>
      </c>
      <c r="E565" s="7" t="s">
        <v>195</v>
      </c>
      <c r="F565" s="7">
        <v>19195794674</v>
      </c>
      <c r="G565" s="7">
        <v>19198887386</v>
      </c>
      <c r="H565" s="7">
        <v>1</v>
      </c>
      <c r="I565" s="7" t="s">
        <v>136</v>
      </c>
      <c r="J565" s="79" t="s">
        <v>1266</v>
      </c>
      <c r="K565" s="7" t="s">
        <v>18</v>
      </c>
      <c r="L565" s="7">
        <v>4.76</v>
      </c>
    </row>
    <row r="566" spans="1:12" ht="160" x14ac:dyDescent="0.2">
      <c r="A566" s="6" t="s">
        <v>1100</v>
      </c>
      <c r="B566" s="7" t="s">
        <v>1101</v>
      </c>
      <c r="C566" s="7" t="s">
        <v>1267</v>
      </c>
      <c r="D566" s="7" t="s">
        <v>27</v>
      </c>
      <c r="E566" s="7" t="s">
        <v>195</v>
      </c>
      <c r="F566" s="7">
        <v>19195794674</v>
      </c>
      <c r="G566" s="7">
        <v>19198887386</v>
      </c>
      <c r="H566" s="7">
        <v>1</v>
      </c>
      <c r="I566" s="7" t="s">
        <v>136</v>
      </c>
      <c r="J566" s="152" t="s">
        <v>1268</v>
      </c>
      <c r="K566" s="7" t="s">
        <v>39</v>
      </c>
      <c r="L566" s="7">
        <v>2.4</v>
      </c>
    </row>
    <row r="567" spans="1:12" ht="409.6" x14ac:dyDescent="0.2">
      <c r="A567" s="6" t="s">
        <v>1100</v>
      </c>
      <c r="B567" s="7" t="s">
        <v>1101</v>
      </c>
      <c r="C567" s="7" t="s">
        <v>1269</v>
      </c>
      <c r="D567" s="7" t="s">
        <v>27</v>
      </c>
      <c r="E567" s="7" t="s">
        <v>195</v>
      </c>
      <c r="F567" s="7">
        <v>19195794674</v>
      </c>
      <c r="G567" s="7">
        <v>19198887386</v>
      </c>
      <c r="H567" s="7">
        <v>1</v>
      </c>
      <c r="I567" s="7" t="s">
        <v>136</v>
      </c>
      <c r="J567" s="152" t="s">
        <v>1270</v>
      </c>
      <c r="K567" s="7" t="s">
        <v>18</v>
      </c>
      <c r="L567" s="7">
        <v>1.86</v>
      </c>
    </row>
    <row r="568" spans="1:12" ht="267" x14ac:dyDescent="0.2">
      <c r="A568" s="6" t="s">
        <v>1100</v>
      </c>
      <c r="B568" s="7" t="s">
        <v>1101</v>
      </c>
      <c r="C568" s="7" t="s">
        <v>1271</v>
      </c>
      <c r="D568" s="7" t="s">
        <v>27</v>
      </c>
      <c r="E568" s="7" t="s">
        <v>195</v>
      </c>
      <c r="F568" s="7">
        <v>19195794674</v>
      </c>
      <c r="G568" s="7">
        <v>19198887386</v>
      </c>
      <c r="H568" s="7">
        <v>1</v>
      </c>
      <c r="I568" s="7" t="s">
        <v>136</v>
      </c>
      <c r="J568" s="79" t="s">
        <v>1272</v>
      </c>
      <c r="K568" s="7" t="s">
        <v>18</v>
      </c>
      <c r="L568" s="7">
        <v>5.3</v>
      </c>
    </row>
    <row r="569" spans="1:12" ht="99" x14ac:dyDescent="0.2">
      <c r="A569" s="6" t="s">
        <v>1100</v>
      </c>
      <c r="B569" s="7" t="s">
        <v>1101</v>
      </c>
      <c r="C569" s="7" t="s">
        <v>1273</v>
      </c>
      <c r="D569" s="7" t="s">
        <v>27</v>
      </c>
      <c r="E569" s="7" t="s">
        <v>195</v>
      </c>
      <c r="F569" s="7">
        <v>19195794674</v>
      </c>
      <c r="G569" s="7">
        <v>19198887386</v>
      </c>
      <c r="H569" s="7">
        <v>1</v>
      </c>
      <c r="I569" s="7" t="s">
        <v>136</v>
      </c>
      <c r="J569" s="79" t="s">
        <v>1274</v>
      </c>
      <c r="K569" s="7" t="s">
        <v>18</v>
      </c>
      <c r="L569" s="7">
        <v>2.06</v>
      </c>
    </row>
    <row r="570" spans="1:12" ht="127" x14ac:dyDescent="0.2">
      <c r="A570" s="6" t="s">
        <v>1100</v>
      </c>
      <c r="B570" s="7" t="s">
        <v>1101</v>
      </c>
      <c r="C570" s="7" t="s">
        <v>1275</v>
      </c>
      <c r="D570" s="7" t="s">
        <v>27</v>
      </c>
      <c r="E570" s="7" t="s">
        <v>195</v>
      </c>
      <c r="F570" s="7">
        <v>19195794674</v>
      </c>
      <c r="G570" s="7">
        <v>19198887386</v>
      </c>
      <c r="H570" s="7">
        <v>1</v>
      </c>
      <c r="I570" s="7" t="s">
        <v>136</v>
      </c>
      <c r="J570" s="79" t="s">
        <v>1276</v>
      </c>
      <c r="K570" s="7" t="s">
        <v>39</v>
      </c>
      <c r="L570" s="7">
        <v>1.38</v>
      </c>
    </row>
    <row r="571" spans="1:12" ht="267" x14ac:dyDescent="0.2">
      <c r="A571" s="6" t="s">
        <v>1100</v>
      </c>
      <c r="B571" s="7" t="s">
        <v>1101</v>
      </c>
      <c r="C571" s="7" t="s">
        <v>1277</v>
      </c>
      <c r="D571" s="7" t="s">
        <v>27</v>
      </c>
      <c r="E571" s="7" t="s">
        <v>195</v>
      </c>
      <c r="F571" s="7">
        <v>19195794674</v>
      </c>
      <c r="G571" s="7">
        <v>19198887386</v>
      </c>
      <c r="H571" s="7">
        <v>1</v>
      </c>
      <c r="I571" s="7" t="s">
        <v>136</v>
      </c>
      <c r="J571" s="153" t="s">
        <v>1278</v>
      </c>
      <c r="K571" s="7" t="s">
        <v>18</v>
      </c>
      <c r="L571" s="7">
        <v>3.86</v>
      </c>
    </row>
    <row r="572" spans="1:12" ht="113" x14ac:dyDescent="0.2">
      <c r="A572" s="6" t="s">
        <v>1100</v>
      </c>
      <c r="B572" s="7" t="s">
        <v>1101</v>
      </c>
      <c r="C572" s="7" t="s">
        <v>1279</v>
      </c>
      <c r="D572" s="7" t="s">
        <v>27</v>
      </c>
      <c r="E572" s="7" t="s">
        <v>195</v>
      </c>
      <c r="F572" s="7">
        <v>19195794674</v>
      </c>
      <c r="G572" s="7">
        <v>19198887386</v>
      </c>
      <c r="H572" s="7">
        <v>1</v>
      </c>
      <c r="I572" s="7" t="s">
        <v>136</v>
      </c>
      <c r="J572" s="79" t="s">
        <v>1280</v>
      </c>
      <c r="K572" s="7" t="s">
        <v>18</v>
      </c>
      <c r="L572" s="7">
        <v>1.78</v>
      </c>
    </row>
    <row r="573" spans="1:12" ht="127" x14ac:dyDescent="0.2">
      <c r="A573" s="6" t="s">
        <v>1100</v>
      </c>
      <c r="B573" s="7" t="s">
        <v>1101</v>
      </c>
      <c r="C573" s="7" t="s">
        <v>1281</v>
      </c>
      <c r="D573" s="7" t="s">
        <v>27</v>
      </c>
      <c r="E573" s="7" t="s">
        <v>195</v>
      </c>
      <c r="F573" s="7">
        <v>19195794674</v>
      </c>
      <c r="G573" s="7">
        <v>19198887386</v>
      </c>
      <c r="H573" s="7">
        <v>1</v>
      </c>
      <c r="I573" s="7" t="s">
        <v>136</v>
      </c>
      <c r="J573" s="79" t="s">
        <v>1282</v>
      </c>
      <c r="K573" s="7" t="s">
        <v>39</v>
      </c>
      <c r="L573" s="7">
        <v>1.51</v>
      </c>
    </row>
    <row r="574" spans="1:12" ht="169" x14ac:dyDescent="0.2">
      <c r="A574" s="6" t="s">
        <v>1100</v>
      </c>
      <c r="B574" s="7" t="s">
        <v>1101</v>
      </c>
      <c r="C574" s="7" t="s">
        <v>1283</v>
      </c>
      <c r="D574" s="7" t="s">
        <v>27</v>
      </c>
      <c r="E574" s="7" t="s">
        <v>195</v>
      </c>
      <c r="F574" s="7">
        <v>19195794674</v>
      </c>
      <c r="G574" s="7">
        <v>19198887386</v>
      </c>
      <c r="H574" s="7">
        <v>1</v>
      </c>
      <c r="I574" s="7" t="s">
        <v>136</v>
      </c>
      <c r="J574" s="79" t="s">
        <v>1284</v>
      </c>
      <c r="K574" s="7" t="s">
        <v>18</v>
      </c>
      <c r="L574" s="7">
        <v>2.88</v>
      </c>
    </row>
    <row r="575" spans="1:12" ht="85" x14ac:dyDescent="0.2">
      <c r="A575" s="6" t="s">
        <v>1100</v>
      </c>
      <c r="B575" s="7" t="s">
        <v>1101</v>
      </c>
      <c r="C575" s="7" t="s">
        <v>1285</v>
      </c>
      <c r="D575" s="7" t="s">
        <v>27</v>
      </c>
      <c r="E575" s="7" t="s">
        <v>195</v>
      </c>
      <c r="F575" s="7">
        <v>19195794674</v>
      </c>
      <c r="G575" s="7">
        <v>19198887386</v>
      </c>
      <c r="H575" s="7">
        <v>1</v>
      </c>
      <c r="I575" s="7" t="s">
        <v>136</v>
      </c>
      <c r="J575" s="79" t="s">
        <v>1286</v>
      </c>
      <c r="K575" s="7" t="s">
        <v>18</v>
      </c>
      <c r="L575" s="7">
        <v>1.67</v>
      </c>
    </row>
    <row r="576" spans="1:12" ht="29" x14ac:dyDescent="0.2">
      <c r="A576" s="6" t="s">
        <v>1100</v>
      </c>
      <c r="B576" s="7" t="s">
        <v>1101</v>
      </c>
      <c r="C576" s="7" t="s">
        <v>1287</v>
      </c>
      <c r="D576" s="7" t="s">
        <v>27</v>
      </c>
      <c r="E576" s="7" t="s">
        <v>195</v>
      </c>
      <c r="F576" s="7">
        <v>19195794674</v>
      </c>
      <c r="G576" s="7">
        <v>19198887386</v>
      </c>
      <c r="H576" s="7">
        <v>1</v>
      </c>
      <c r="I576" s="7" t="s">
        <v>136</v>
      </c>
      <c r="J576" s="79" t="s">
        <v>1288</v>
      </c>
      <c r="K576" s="7" t="s">
        <v>18</v>
      </c>
      <c r="L576" s="7">
        <v>0.54</v>
      </c>
    </row>
    <row r="577" spans="1:12" ht="57" x14ac:dyDescent="0.2">
      <c r="A577" s="6" t="s">
        <v>1100</v>
      </c>
      <c r="B577" s="7" t="s">
        <v>1101</v>
      </c>
      <c r="C577" s="7" t="s">
        <v>1289</v>
      </c>
      <c r="D577" s="7" t="s">
        <v>27</v>
      </c>
      <c r="E577" s="7" t="s">
        <v>195</v>
      </c>
      <c r="F577" s="7">
        <v>19195794674</v>
      </c>
      <c r="G577" s="7">
        <v>19198887386</v>
      </c>
      <c r="H577" s="7">
        <v>1</v>
      </c>
      <c r="I577" s="7" t="s">
        <v>136</v>
      </c>
      <c r="J577" s="79" t="s">
        <v>1290</v>
      </c>
      <c r="K577" s="7" t="s">
        <v>18</v>
      </c>
      <c r="L577" s="7">
        <v>1.25</v>
      </c>
    </row>
    <row r="578" spans="1:12" ht="141" x14ac:dyDescent="0.2">
      <c r="A578" s="6" t="s">
        <v>1100</v>
      </c>
      <c r="B578" s="7" t="s">
        <v>1101</v>
      </c>
      <c r="C578" s="7" t="s">
        <v>1291</v>
      </c>
      <c r="D578" s="7" t="s">
        <v>27</v>
      </c>
      <c r="E578" s="7" t="s">
        <v>195</v>
      </c>
      <c r="F578" s="7">
        <v>19195794674</v>
      </c>
      <c r="G578" s="7">
        <v>19198887386</v>
      </c>
      <c r="H578" s="7">
        <v>1</v>
      </c>
      <c r="I578" s="7" t="s">
        <v>136</v>
      </c>
      <c r="J578" s="153" t="s">
        <v>1292</v>
      </c>
      <c r="K578" s="7" t="s">
        <v>18</v>
      </c>
      <c r="L578" s="7">
        <v>1.75</v>
      </c>
    </row>
    <row r="579" spans="1:12" ht="256" x14ac:dyDescent="0.2">
      <c r="A579" s="6" t="s">
        <v>1100</v>
      </c>
      <c r="B579" s="7" t="s">
        <v>1101</v>
      </c>
      <c r="C579" s="7" t="s">
        <v>1293</v>
      </c>
      <c r="D579" s="7" t="s">
        <v>27</v>
      </c>
      <c r="E579" s="7" t="s">
        <v>195</v>
      </c>
      <c r="F579" s="7">
        <v>19195794674</v>
      </c>
      <c r="G579" s="7">
        <v>19198887386</v>
      </c>
      <c r="H579" s="7">
        <v>1</v>
      </c>
      <c r="I579" s="7" t="s">
        <v>136</v>
      </c>
      <c r="J579" s="152" t="s">
        <v>1294</v>
      </c>
      <c r="K579" s="7" t="s">
        <v>18</v>
      </c>
      <c r="L579" s="7">
        <v>1.4</v>
      </c>
    </row>
    <row r="580" spans="1:12" ht="267" x14ac:dyDescent="0.2">
      <c r="A580" s="6" t="s">
        <v>1100</v>
      </c>
      <c r="B580" s="7" t="s">
        <v>1101</v>
      </c>
      <c r="C580" s="7" t="s">
        <v>1295</v>
      </c>
      <c r="D580" s="7" t="s">
        <v>27</v>
      </c>
      <c r="E580" s="7" t="s">
        <v>195</v>
      </c>
      <c r="F580" s="7">
        <v>19195794674</v>
      </c>
      <c r="G580" s="7">
        <v>19198887386</v>
      </c>
      <c r="H580" s="7">
        <v>1</v>
      </c>
      <c r="I580" s="7" t="s">
        <v>136</v>
      </c>
      <c r="J580" s="79" t="s">
        <v>1296</v>
      </c>
      <c r="K580" s="7" t="s">
        <v>18</v>
      </c>
      <c r="L580" s="7">
        <v>2.71</v>
      </c>
    </row>
    <row r="581" spans="1:12" ht="29" x14ac:dyDescent="0.2">
      <c r="A581" s="6" t="s">
        <v>1100</v>
      </c>
      <c r="B581" s="7" t="s">
        <v>1101</v>
      </c>
      <c r="C581" s="7" t="s">
        <v>1297</v>
      </c>
      <c r="D581" s="7" t="s">
        <v>27</v>
      </c>
      <c r="E581" s="7" t="s">
        <v>195</v>
      </c>
      <c r="F581" s="7">
        <v>19195794674</v>
      </c>
      <c r="G581" s="7">
        <v>19198887386</v>
      </c>
      <c r="H581" s="7">
        <v>1</v>
      </c>
      <c r="I581" s="7" t="s">
        <v>136</v>
      </c>
      <c r="J581" s="79" t="s">
        <v>1298</v>
      </c>
      <c r="K581" s="7" t="s">
        <v>18</v>
      </c>
      <c r="L581" s="7">
        <v>0.33</v>
      </c>
    </row>
    <row r="582" spans="1:12" ht="253" x14ac:dyDescent="0.2">
      <c r="A582" s="6" t="s">
        <v>1100</v>
      </c>
      <c r="B582" s="7" t="s">
        <v>1101</v>
      </c>
      <c r="C582" s="7" t="s">
        <v>1299</v>
      </c>
      <c r="D582" s="7" t="s">
        <v>27</v>
      </c>
      <c r="E582" s="7" t="s">
        <v>195</v>
      </c>
      <c r="F582" s="7">
        <v>19195794674</v>
      </c>
      <c r="G582" s="7">
        <v>19198887386</v>
      </c>
      <c r="H582" s="7">
        <v>1</v>
      </c>
      <c r="I582" s="7" t="s">
        <v>136</v>
      </c>
      <c r="J582" s="79" t="s">
        <v>1300</v>
      </c>
      <c r="K582" s="7" t="s">
        <v>18</v>
      </c>
      <c r="L582" s="7">
        <v>5.51</v>
      </c>
    </row>
    <row r="583" spans="1:12" ht="197" x14ac:dyDescent="0.2">
      <c r="A583" s="6" t="s">
        <v>1100</v>
      </c>
      <c r="B583" s="7" t="s">
        <v>1101</v>
      </c>
      <c r="C583" s="7" t="s">
        <v>1301</v>
      </c>
      <c r="D583" s="7" t="s">
        <v>27</v>
      </c>
      <c r="E583" s="7" t="s">
        <v>195</v>
      </c>
      <c r="F583" s="7">
        <v>19195794674</v>
      </c>
      <c r="G583" s="7">
        <v>19198887386</v>
      </c>
      <c r="H583" s="7">
        <v>1</v>
      </c>
      <c r="I583" s="7" t="s">
        <v>136</v>
      </c>
      <c r="J583" s="79" t="s">
        <v>1302</v>
      </c>
      <c r="K583" s="7" t="s">
        <v>39</v>
      </c>
      <c r="L583" s="7">
        <v>3.65</v>
      </c>
    </row>
    <row r="584" spans="1:12" ht="127" x14ac:dyDescent="0.2">
      <c r="A584" s="6" t="s">
        <v>1100</v>
      </c>
      <c r="B584" s="7" t="s">
        <v>1101</v>
      </c>
      <c r="C584" s="7" t="s">
        <v>1303</v>
      </c>
      <c r="D584" s="7" t="s">
        <v>27</v>
      </c>
      <c r="E584" s="7" t="s">
        <v>195</v>
      </c>
      <c r="F584" s="7">
        <v>19195794674</v>
      </c>
      <c r="G584" s="7">
        <v>19198887386</v>
      </c>
      <c r="H584" s="7">
        <v>1</v>
      </c>
      <c r="I584" s="7" t="s">
        <v>136</v>
      </c>
      <c r="J584" s="153" t="s">
        <v>1304</v>
      </c>
      <c r="K584" s="7" t="s">
        <v>18</v>
      </c>
      <c r="L584" s="7">
        <v>2.4</v>
      </c>
    </row>
    <row r="585" spans="1:12" ht="169" x14ac:dyDescent="0.2">
      <c r="A585" s="6" t="s">
        <v>1100</v>
      </c>
      <c r="B585" s="7" t="s">
        <v>1101</v>
      </c>
      <c r="C585" s="7" t="s">
        <v>1305</v>
      </c>
      <c r="D585" s="7" t="s">
        <v>27</v>
      </c>
      <c r="E585" s="7" t="s">
        <v>195</v>
      </c>
      <c r="F585" s="7">
        <v>19195794674</v>
      </c>
      <c r="G585" s="7">
        <v>19198887386</v>
      </c>
      <c r="H585" s="7">
        <v>1</v>
      </c>
      <c r="I585" s="7" t="s">
        <v>136</v>
      </c>
      <c r="J585" s="153" t="s">
        <v>1306</v>
      </c>
      <c r="K585" s="7" t="s">
        <v>18</v>
      </c>
      <c r="L585" s="7">
        <v>3.41</v>
      </c>
    </row>
    <row r="586" spans="1:12" ht="192" x14ac:dyDescent="0.2">
      <c r="A586" s="6" t="s">
        <v>1100</v>
      </c>
      <c r="B586" s="7" t="s">
        <v>1101</v>
      </c>
      <c r="C586" s="7" t="s">
        <v>1307</v>
      </c>
      <c r="D586" s="7" t="s">
        <v>27</v>
      </c>
      <c r="E586" s="7" t="s">
        <v>195</v>
      </c>
      <c r="F586" s="7">
        <v>19195794674</v>
      </c>
      <c r="G586" s="7">
        <v>19198887386</v>
      </c>
      <c r="H586" s="7">
        <v>1</v>
      </c>
      <c r="I586" s="7" t="s">
        <v>136</v>
      </c>
      <c r="J586" s="152" t="s">
        <v>1308</v>
      </c>
      <c r="K586" s="7" t="s">
        <v>18</v>
      </c>
      <c r="L586" s="7">
        <v>0.91</v>
      </c>
    </row>
    <row r="587" spans="1:12" ht="29" x14ac:dyDescent="0.2">
      <c r="A587" s="6" t="s">
        <v>1100</v>
      </c>
      <c r="B587" s="7" t="s">
        <v>1101</v>
      </c>
      <c r="C587" s="7" t="s">
        <v>1309</v>
      </c>
      <c r="D587" s="7" t="s">
        <v>27</v>
      </c>
      <c r="E587" s="7" t="s">
        <v>195</v>
      </c>
      <c r="F587" s="7">
        <v>19195794674</v>
      </c>
      <c r="G587" s="7">
        <v>19198887386</v>
      </c>
      <c r="H587" s="7">
        <v>1</v>
      </c>
      <c r="I587" s="7" t="s">
        <v>136</v>
      </c>
      <c r="J587" s="79" t="s">
        <v>1310</v>
      </c>
      <c r="K587" s="7" t="s">
        <v>18</v>
      </c>
      <c r="L587" s="7">
        <v>0.35</v>
      </c>
    </row>
    <row r="588" spans="1:12" x14ac:dyDescent="0.2">
      <c r="A588" s="6" t="s">
        <v>1100</v>
      </c>
      <c r="B588" s="7" t="s">
        <v>1101</v>
      </c>
      <c r="C588" s="7" t="s">
        <v>1311</v>
      </c>
      <c r="D588" s="7">
        <v>1</v>
      </c>
      <c r="E588" s="7" t="s">
        <v>132</v>
      </c>
      <c r="F588" s="7">
        <v>19198887386</v>
      </c>
      <c r="G588" s="7">
        <v>19195794674</v>
      </c>
      <c r="H588" s="7">
        <v>1</v>
      </c>
      <c r="I588" s="7" t="s">
        <v>136</v>
      </c>
      <c r="J588" s="79" t="s">
        <v>27</v>
      </c>
      <c r="K588" s="7" t="s">
        <v>27</v>
      </c>
      <c r="L588" s="7" t="s">
        <v>27</v>
      </c>
    </row>
    <row r="589" spans="1:12" x14ac:dyDescent="0.2">
      <c r="A589" s="6" t="s">
        <v>1100</v>
      </c>
      <c r="B589" s="7" t="s">
        <v>1101</v>
      </c>
      <c r="C589" s="7" t="s">
        <v>1312</v>
      </c>
      <c r="D589" s="7">
        <v>1</v>
      </c>
      <c r="E589" s="7" t="s">
        <v>132</v>
      </c>
      <c r="F589" s="7">
        <v>19198887386</v>
      </c>
      <c r="G589" s="7">
        <v>19195794674</v>
      </c>
      <c r="H589" s="7">
        <v>1</v>
      </c>
      <c r="I589" s="7" t="s">
        <v>136</v>
      </c>
      <c r="J589" s="79" t="s">
        <v>27</v>
      </c>
      <c r="K589" s="7" t="s">
        <v>27</v>
      </c>
      <c r="L589" s="7" t="s">
        <v>27</v>
      </c>
    </row>
    <row r="590" spans="1:12" x14ac:dyDescent="0.2">
      <c r="A590" s="6" t="s">
        <v>1100</v>
      </c>
      <c r="B590" s="7" t="s">
        <v>1101</v>
      </c>
      <c r="C590" s="7" t="s">
        <v>1313</v>
      </c>
      <c r="D590" s="7">
        <v>1</v>
      </c>
      <c r="E590" s="7" t="s">
        <v>132</v>
      </c>
      <c r="F590" s="7">
        <v>19198887386</v>
      </c>
      <c r="G590" s="7">
        <v>19195794674</v>
      </c>
      <c r="H590" s="7">
        <v>1</v>
      </c>
      <c r="I590" s="7" t="s">
        <v>136</v>
      </c>
      <c r="J590" s="79" t="s">
        <v>27</v>
      </c>
      <c r="K590" s="7" t="s">
        <v>27</v>
      </c>
      <c r="L590" s="7" t="s">
        <v>27</v>
      </c>
    </row>
    <row r="591" spans="1:12" ht="99" x14ac:dyDescent="0.2">
      <c r="A591" s="6" t="s">
        <v>1100</v>
      </c>
      <c r="B591" s="7" t="s">
        <v>1101</v>
      </c>
      <c r="C591" s="7" t="s">
        <v>1314</v>
      </c>
      <c r="D591" s="7">
        <v>1</v>
      </c>
      <c r="E591" s="7" t="s">
        <v>132</v>
      </c>
      <c r="F591" s="7">
        <v>19198887386</v>
      </c>
      <c r="G591" s="7">
        <v>19195794674</v>
      </c>
      <c r="H591" s="7">
        <v>1</v>
      </c>
      <c r="I591" s="7" t="s">
        <v>136</v>
      </c>
      <c r="J591" s="79" t="s">
        <v>1315</v>
      </c>
      <c r="K591" s="7" t="s">
        <v>39</v>
      </c>
      <c r="L591" s="7">
        <v>2.58</v>
      </c>
    </row>
    <row r="592" spans="1:12" ht="99" x14ac:dyDescent="0.2">
      <c r="A592" s="6" t="s">
        <v>1100</v>
      </c>
      <c r="B592" s="7" t="s">
        <v>1101</v>
      </c>
      <c r="C592" s="7" t="s">
        <v>1316</v>
      </c>
      <c r="D592" s="7">
        <v>1</v>
      </c>
      <c r="E592" s="7" t="s">
        <v>132</v>
      </c>
      <c r="F592" s="7">
        <v>19198887386</v>
      </c>
      <c r="G592" s="7">
        <v>19195794674</v>
      </c>
      <c r="H592" s="7">
        <v>1</v>
      </c>
      <c r="I592" s="7" t="s">
        <v>136</v>
      </c>
      <c r="J592" s="79" t="s">
        <v>1317</v>
      </c>
      <c r="K592" s="7" t="s">
        <v>18</v>
      </c>
      <c r="L592" s="7">
        <v>0.89</v>
      </c>
    </row>
    <row r="593" spans="1:12" ht="176" x14ac:dyDescent="0.2">
      <c r="A593" s="6" t="s">
        <v>1100</v>
      </c>
      <c r="B593" s="7" t="s">
        <v>1101</v>
      </c>
      <c r="C593" s="7" t="s">
        <v>1318</v>
      </c>
      <c r="D593" s="7">
        <v>1</v>
      </c>
      <c r="E593" s="7" t="s">
        <v>132</v>
      </c>
      <c r="F593" s="7">
        <v>19198887386</v>
      </c>
      <c r="G593" s="7">
        <v>19195794674</v>
      </c>
      <c r="H593" s="7">
        <v>1</v>
      </c>
      <c r="I593" s="7" t="s">
        <v>136</v>
      </c>
      <c r="J593" s="152" t="s">
        <v>1319</v>
      </c>
      <c r="K593" s="7" t="s">
        <v>18</v>
      </c>
      <c r="L593" s="7">
        <v>1.58</v>
      </c>
    </row>
    <row r="594" spans="1:12" ht="307" x14ac:dyDescent="0.2">
      <c r="A594" s="6" t="s">
        <v>1100</v>
      </c>
      <c r="B594" s="7" t="s">
        <v>1101</v>
      </c>
      <c r="C594" s="7" t="s">
        <v>1320</v>
      </c>
      <c r="D594" s="7">
        <v>1</v>
      </c>
      <c r="E594" s="7" t="s">
        <v>132</v>
      </c>
      <c r="F594" s="7">
        <v>19198887386</v>
      </c>
      <c r="G594" s="7">
        <v>19195794674</v>
      </c>
      <c r="H594" s="7">
        <v>1</v>
      </c>
      <c r="I594" s="7" t="s">
        <v>136</v>
      </c>
      <c r="J594" s="153" t="s">
        <v>1321</v>
      </c>
      <c r="K594" s="7" t="s">
        <v>18</v>
      </c>
      <c r="L594" s="7">
        <v>4.08</v>
      </c>
    </row>
    <row r="595" spans="1:12" ht="183" x14ac:dyDescent="0.2">
      <c r="A595" s="6" t="s">
        <v>1100</v>
      </c>
      <c r="B595" s="7" t="s">
        <v>1101</v>
      </c>
      <c r="C595" s="7" t="s">
        <v>1322</v>
      </c>
      <c r="D595" s="7">
        <v>1</v>
      </c>
      <c r="E595" s="7" t="s">
        <v>132</v>
      </c>
      <c r="F595" s="7">
        <v>19198887386</v>
      </c>
      <c r="G595" s="7">
        <v>19195794674</v>
      </c>
      <c r="H595" s="7">
        <v>1</v>
      </c>
      <c r="I595" s="7" t="s">
        <v>136</v>
      </c>
      <c r="J595" s="79" t="s">
        <v>1323</v>
      </c>
      <c r="K595" s="7" t="s">
        <v>18</v>
      </c>
      <c r="L595" s="7">
        <v>3.89</v>
      </c>
    </row>
    <row r="596" spans="1:12" ht="85" x14ac:dyDescent="0.2">
      <c r="A596" s="6" t="s">
        <v>1100</v>
      </c>
      <c r="B596" s="7" t="s">
        <v>1101</v>
      </c>
      <c r="C596" s="7" t="s">
        <v>1324</v>
      </c>
      <c r="D596" s="7">
        <v>1</v>
      </c>
      <c r="E596" s="7" t="s">
        <v>132</v>
      </c>
      <c r="F596" s="7">
        <v>19198887386</v>
      </c>
      <c r="G596" s="7">
        <v>19195794674</v>
      </c>
      <c r="H596" s="7">
        <v>1</v>
      </c>
      <c r="I596" s="7" t="s">
        <v>136</v>
      </c>
      <c r="J596" s="79" t="s">
        <v>1325</v>
      </c>
      <c r="K596" s="7" t="s">
        <v>39</v>
      </c>
      <c r="L596" s="7">
        <v>2.68</v>
      </c>
    </row>
    <row r="597" spans="1:12" ht="197" x14ac:dyDescent="0.2">
      <c r="A597" s="6" t="s">
        <v>1100</v>
      </c>
      <c r="B597" s="7" t="s">
        <v>1101</v>
      </c>
      <c r="C597" s="7" t="s">
        <v>1326</v>
      </c>
      <c r="D597" s="7">
        <v>1</v>
      </c>
      <c r="E597" s="7" t="s">
        <v>132</v>
      </c>
      <c r="F597" s="7">
        <v>19198887386</v>
      </c>
      <c r="G597" s="7">
        <v>19195794674</v>
      </c>
      <c r="H597" s="7">
        <v>1</v>
      </c>
      <c r="I597" s="7" t="s">
        <v>136</v>
      </c>
      <c r="J597" s="79" t="s">
        <v>1327</v>
      </c>
      <c r="K597" s="7" t="s">
        <v>18</v>
      </c>
      <c r="L597" s="7">
        <v>0.34799999999999998</v>
      </c>
    </row>
    <row r="598" spans="1:12" ht="239" x14ac:dyDescent="0.2">
      <c r="A598" s="6" t="s">
        <v>1100</v>
      </c>
      <c r="B598" s="7" t="s">
        <v>1101</v>
      </c>
      <c r="C598" s="7" t="s">
        <v>1328</v>
      </c>
      <c r="D598" s="7">
        <v>1</v>
      </c>
      <c r="E598" s="7" t="s">
        <v>132</v>
      </c>
      <c r="F598" s="7">
        <v>19198887386</v>
      </c>
      <c r="G598" s="7">
        <v>19195794674</v>
      </c>
      <c r="H598" s="7">
        <v>1</v>
      </c>
      <c r="I598" s="7" t="s">
        <v>136</v>
      </c>
      <c r="J598" s="153" t="s">
        <v>1329</v>
      </c>
      <c r="K598" s="7" t="s">
        <v>18</v>
      </c>
      <c r="L598" s="7">
        <v>4.6500000000000004</v>
      </c>
    </row>
    <row r="599" spans="1:12" ht="267" x14ac:dyDescent="0.2">
      <c r="A599" s="6" t="s">
        <v>1100</v>
      </c>
      <c r="B599" s="7" t="s">
        <v>1101</v>
      </c>
      <c r="C599" s="7" t="s">
        <v>1330</v>
      </c>
      <c r="D599" s="7">
        <v>1</v>
      </c>
      <c r="E599" s="7" t="s">
        <v>132</v>
      </c>
      <c r="F599" s="7">
        <v>19198887386</v>
      </c>
      <c r="G599" s="7">
        <v>19195794674</v>
      </c>
      <c r="H599" s="7">
        <v>1</v>
      </c>
      <c r="I599" s="7" t="s">
        <v>136</v>
      </c>
      <c r="J599" s="153" t="s">
        <v>1331</v>
      </c>
      <c r="K599" s="7" t="s">
        <v>18</v>
      </c>
      <c r="L599" s="7">
        <v>5.05</v>
      </c>
    </row>
    <row r="600" spans="1:12" ht="113" x14ac:dyDescent="0.2">
      <c r="A600" s="6" t="s">
        <v>1100</v>
      </c>
      <c r="B600" s="7" t="s">
        <v>1101</v>
      </c>
      <c r="C600" s="7" t="s">
        <v>1332</v>
      </c>
      <c r="D600" s="7">
        <v>1</v>
      </c>
      <c r="E600" s="7" t="s">
        <v>132</v>
      </c>
      <c r="F600" s="7">
        <v>19198887386</v>
      </c>
      <c r="G600" s="7">
        <v>19195794674</v>
      </c>
      <c r="H600" s="7">
        <v>1</v>
      </c>
      <c r="I600" s="7" t="s">
        <v>136</v>
      </c>
      <c r="J600" s="153" t="s">
        <v>1333</v>
      </c>
      <c r="K600" s="7" t="s">
        <v>18</v>
      </c>
      <c r="L600" s="7">
        <v>1.8</v>
      </c>
    </row>
    <row r="601" spans="1:12" ht="71" x14ac:dyDescent="0.2">
      <c r="A601" s="6" t="s">
        <v>1100</v>
      </c>
      <c r="B601" s="7" t="s">
        <v>1101</v>
      </c>
      <c r="C601" s="7" t="s">
        <v>1334</v>
      </c>
      <c r="D601" s="7">
        <v>1</v>
      </c>
      <c r="E601" s="7" t="s">
        <v>132</v>
      </c>
      <c r="F601" s="7">
        <v>19198887386</v>
      </c>
      <c r="G601" s="7">
        <v>19195794674</v>
      </c>
      <c r="H601" s="7">
        <v>1</v>
      </c>
      <c r="I601" s="7" t="s">
        <v>136</v>
      </c>
      <c r="J601" s="79" t="s">
        <v>1335</v>
      </c>
      <c r="K601" s="7" t="s">
        <v>18</v>
      </c>
      <c r="L601" s="7">
        <v>1.96</v>
      </c>
    </row>
    <row r="602" spans="1:12" ht="155" x14ac:dyDescent="0.2">
      <c r="A602" s="6" t="s">
        <v>1100</v>
      </c>
      <c r="B602" s="7" t="s">
        <v>1101</v>
      </c>
      <c r="C602" s="7" t="s">
        <v>1336</v>
      </c>
      <c r="D602" s="7">
        <v>1</v>
      </c>
      <c r="E602" s="7" t="s">
        <v>132</v>
      </c>
      <c r="F602" s="7">
        <v>19198887386</v>
      </c>
      <c r="G602" s="7">
        <v>19195794674</v>
      </c>
      <c r="H602" s="7">
        <v>1</v>
      </c>
      <c r="I602" s="7" t="s">
        <v>136</v>
      </c>
      <c r="J602" s="79" t="s">
        <v>1337</v>
      </c>
      <c r="K602" s="7" t="s">
        <v>18</v>
      </c>
      <c r="L602" s="7">
        <v>2.23</v>
      </c>
    </row>
    <row r="603" spans="1:12" ht="155" x14ac:dyDescent="0.2">
      <c r="A603" s="6" t="s">
        <v>1100</v>
      </c>
      <c r="B603" s="7" t="s">
        <v>1101</v>
      </c>
      <c r="C603" s="7" t="s">
        <v>1338</v>
      </c>
      <c r="D603" s="7">
        <v>1</v>
      </c>
      <c r="E603" s="7" t="s">
        <v>132</v>
      </c>
      <c r="F603" s="7">
        <v>19198887386</v>
      </c>
      <c r="G603" s="7">
        <v>19195794674</v>
      </c>
      <c r="H603" s="7">
        <v>1</v>
      </c>
      <c r="I603" s="7" t="s">
        <v>136</v>
      </c>
      <c r="J603" s="79" t="s">
        <v>1339</v>
      </c>
      <c r="K603" s="7" t="s">
        <v>18</v>
      </c>
      <c r="L603" s="7">
        <v>2.54</v>
      </c>
    </row>
    <row r="604" spans="1:12" ht="239" x14ac:dyDescent="0.2">
      <c r="A604" s="6" t="s">
        <v>1100</v>
      </c>
      <c r="B604" s="7" t="s">
        <v>1101</v>
      </c>
      <c r="C604" s="7" t="s">
        <v>1340</v>
      </c>
      <c r="D604" s="7">
        <v>1</v>
      </c>
      <c r="E604" s="7" t="s">
        <v>132</v>
      </c>
      <c r="F604" s="7">
        <v>19198887386</v>
      </c>
      <c r="G604" s="7">
        <v>19195794674</v>
      </c>
      <c r="H604" s="7">
        <v>1</v>
      </c>
      <c r="I604" s="7" t="s">
        <v>136</v>
      </c>
      <c r="J604" s="79" t="s">
        <v>1341</v>
      </c>
      <c r="K604" s="7" t="s">
        <v>18</v>
      </c>
      <c r="L604" s="7">
        <v>2.35</v>
      </c>
    </row>
    <row r="605" spans="1:12" ht="240" x14ac:dyDescent="0.2">
      <c r="A605" s="6" t="s">
        <v>1100</v>
      </c>
      <c r="B605" s="7" t="s">
        <v>1101</v>
      </c>
      <c r="C605" s="7" t="s">
        <v>1342</v>
      </c>
      <c r="D605" s="7">
        <v>1</v>
      </c>
      <c r="E605" s="7" t="s">
        <v>132</v>
      </c>
      <c r="F605" s="7">
        <v>19198887386</v>
      </c>
      <c r="G605" s="7">
        <v>19195794674</v>
      </c>
      <c r="H605" s="7">
        <v>1</v>
      </c>
      <c r="I605" s="7" t="s">
        <v>136</v>
      </c>
      <c r="J605" s="152" t="s">
        <v>1343</v>
      </c>
      <c r="K605" s="7" t="s">
        <v>18</v>
      </c>
      <c r="L605" s="7">
        <v>3.15</v>
      </c>
    </row>
    <row r="606" spans="1:12" ht="197" x14ac:dyDescent="0.2">
      <c r="A606" s="6" t="s">
        <v>1100</v>
      </c>
      <c r="B606" s="7" t="s">
        <v>1101</v>
      </c>
      <c r="C606" s="7" t="s">
        <v>1344</v>
      </c>
      <c r="D606" s="7">
        <v>1</v>
      </c>
      <c r="E606" s="7" t="s">
        <v>132</v>
      </c>
      <c r="F606" s="7">
        <v>19198887386</v>
      </c>
      <c r="G606" s="7">
        <v>19195794674</v>
      </c>
      <c r="H606" s="7">
        <v>1</v>
      </c>
      <c r="I606" s="7" t="s">
        <v>136</v>
      </c>
      <c r="J606" s="79" t="s">
        <v>1345</v>
      </c>
      <c r="K606" s="7" t="s">
        <v>18</v>
      </c>
      <c r="L606" s="7">
        <v>3.4</v>
      </c>
    </row>
    <row r="607" spans="1:12" ht="239" x14ac:dyDescent="0.2">
      <c r="A607" s="6" t="s">
        <v>1100</v>
      </c>
      <c r="B607" s="7" t="s">
        <v>1101</v>
      </c>
      <c r="C607" s="7" t="s">
        <v>1346</v>
      </c>
      <c r="D607" s="7">
        <v>1</v>
      </c>
      <c r="E607" s="7" t="s">
        <v>132</v>
      </c>
      <c r="F607" s="7">
        <v>19198887386</v>
      </c>
      <c r="G607" s="7">
        <v>19195794674</v>
      </c>
      <c r="H607" s="7">
        <v>1</v>
      </c>
      <c r="I607" s="7" t="s">
        <v>136</v>
      </c>
      <c r="J607" s="79" t="s">
        <v>1347</v>
      </c>
      <c r="K607" s="7" t="s">
        <v>39</v>
      </c>
      <c r="L607" s="7">
        <v>4.28</v>
      </c>
    </row>
    <row r="608" spans="1:12" ht="127" x14ac:dyDescent="0.2">
      <c r="A608" s="6" t="s">
        <v>1100</v>
      </c>
      <c r="B608" s="7" t="s">
        <v>1101</v>
      </c>
      <c r="C608" s="7" t="s">
        <v>1348</v>
      </c>
      <c r="D608" s="7">
        <v>1</v>
      </c>
      <c r="E608" s="7" t="s">
        <v>132</v>
      </c>
      <c r="F608" s="7">
        <v>19198887386</v>
      </c>
      <c r="G608" s="7">
        <v>19195794674</v>
      </c>
      <c r="H608" s="7">
        <v>1</v>
      </c>
      <c r="I608" s="7" t="s">
        <v>136</v>
      </c>
      <c r="J608" s="79" t="s">
        <v>1349</v>
      </c>
      <c r="K608" s="7" t="s">
        <v>39</v>
      </c>
      <c r="L608" s="7">
        <v>1.66</v>
      </c>
    </row>
    <row r="609" spans="1:12" ht="211" x14ac:dyDescent="0.2">
      <c r="A609" s="6" t="s">
        <v>1100</v>
      </c>
      <c r="B609" s="7" t="s">
        <v>1101</v>
      </c>
      <c r="C609" s="7" t="s">
        <v>1350</v>
      </c>
      <c r="D609" s="7">
        <v>1</v>
      </c>
      <c r="E609" s="7" t="s">
        <v>132</v>
      </c>
      <c r="F609" s="7">
        <v>19198887386</v>
      </c>
      <c r="G609" s="7">
        <v>19195794674</v>
      </c>
      <c r="H609" s="7">
        <v>1</v>
      </c>
      <c r="I609" s="7" t="s">
        <v>136</v>
      </c>
      <c r="J609" s="79" t="s">
        <v>1351</v>
      </c>
      <c r="K609" s="7" t="s">
        <v>39</v>
      </c>
      <c r="L609" s="7">
        <v>2.56</v>
      </c>
    </row>
    <row r="610" spans="1:12" ht="85" x14ac:dyDescent="0.2">
      <c r="A610" s="6" t="s">
        <v>1100</v>
      </c>
      <c r="B610" s="7" t="s">
        <v>1101</v>
      </c>
      <c r="C610" s="7" t="s">
        <v>1352</v>
      </c>
      <c r="D610" s="7">
        <v>1</v>
      </c>
      <c r="E610" s="7" t="s">
        <v>132</v>
      </c>
      <c r="F610" s="7">
        <v>19198887386</v>
      </c>
      <c r="G610" s="7">
        <v>19195794674</v>
      </c>
      <c r="H610" s="7">
        <v>1</v>
      </c>
      <c r="I610" s="7" t="s">
        <v>136</v>
      </c>
      <c r="J610" s="79" t="s">
        <v>1353</v>
      </c>
      <c r="K610" s="7" t="s">
        <v>39</v>
      </c>
      <c r="L610" s="7">
        <v>0.99</v>
      </c>
    </row>
    <row r="611" spans="1:12" ht="183" x14ac:dyDescent="0.2">
      <c r="A611" s="6" t="s">
        <v>1100</v>
      </c>
      <c r="B611" s="7" t="s">
        <v>1101</v>
      </c>
      <c r="C611" s="7" t="s">
        <v>1354</v>
      </c>
      <c r="D611" s="7">
        <v>1</v>
      </c>
      <c r="E611" s="7" t="s">
        <v>132</v>
      </c>
      <c r="F611" s="7">
        <v>19198887386</v>
      </c>
      <c r="G611" s="7">
        <v>19195794674</v>
      </c>
      <c r="H611" s="7">
        <v>1</v>
      </c>
      <c r="I611" s="7" t="s">
        <v>136</v>
      </c>
      <c r="J611" s="153" t="s">
        <v>1355</v>
      </c>
      <c r="K611" s="7" t="s">
        <v>18</v>
      </c>
      <c r="L611" s="7">
        <v>2.61</v>
      </c>
    </row>
    <row r="612" spans="1:12" ht="256" x14ac:dyDescent="0.2">
      <c r="A612" s="6" t="s">
        <v>1100</v>
      </c>
      <c r="B612" s="7" t="s">
        <v>1101</v>
      </c>
      <c r="C612" s="7" t="s">
        <v>1356</v>
      </c>
      <c r="D612" s="7">
        <v>1</v>
      </c>
      <c r="E612" s="7" t="s">
        <v>132</v>
      </c>
      <c r="F612" s="7">
        <v>19198887386</v>
      </c>
      <c r="G612" s="7">
        <v>19195794674</v>
      </c>
      <c r="H612" s="7">
        <v>1</v>
      </c>
      <c r="I612" s="7" t="s">
        <v>136</v>
      </c>
      <c r="J612" s="152" t="s">
        <v>1357</v>
      </c>
      <c r="K612" s="7" t="s">
        <v>18</v>
      </c>
      <c r="L612" s="7">
        <v>0.8</v>
      </c>
    </row>
    <row r="613" spans="1:12" ht="288" x14ac:dyDescent="0.2">
      <c r="A613" s="6" t="s">
        <v>1100</v>
      </c>
      <c r="B613" s="7" t="s">
        <v>1101</v>
      </c>
      <c r="C613" s="7" t="s">
        <v>1358</v>
      </c>
      <c r="D613" s="7">
        <v>1</v>
      </c>
      <c r="E613" s="7" t="s">
        <v>132</v>
      </c>
      <c r="F613" s="7">
        <v>19198887386</v>
      </c>
      <c r="G613" s="7">
        <v>19195794674</v>
      </c>
      <c r="H613" s="7">
        <v>1</v>
      </c>
      <c r="I613" s="7" t="s">
        <v>136</v>
      </c>
      <c r="J613" s="152" t="s">
        <v>1359</v>
      </c>
      <c r="K613" s="7" t="s">
        <v>18</v>
      </c>
      <c r="L613" s="7">
        <v>3.26</v>
      </c>
    </row>
    <row r="614" spans="1:12" ht="208" x14ac:dyDescent="0.2">
      <c r="A614" s="6" t="s">
        <v>1100</v>
      </c>
      <c r="B614" s="7" t="s">
        <v>1101</v>
      </c>
      <c r="C614" s="7" t="s">
        <v>1360</v>
      </c>
      <c r="D614" s="7">
        <v>1</v>
      </c>
      <c r="E614" s="7" t="s">
        <v>132</v>
      </c>
      <c r="F614" s="7">
        <v>19198887386</v>
      </c>
      <c r="G614" s="7">
        <v>19195794674</v>
      </c>
      <c r="H614" s="7">
        <v>1</v>
      </c>
      <c r="I614" s="7" t="s">
        <v>136</v>
      </c>
      <c r="J614" s="152" t="s">
        <v>1361</v>
      </c>
      <c r="K614" s="7" t="s">
        <v>18</v>
      </c>
      <c r="L614" s="7">
        <v>2.0299999999999998</v>
      </c>
    </row>
    <row r="615" spans="1:12" ht="71" x14ac:dyDescent="0.2">
      <c r="A615" s="6" t="s">
        <v>1100</v>
      </c>
      <c r="B615" s="7" t="s">
        <v>1101</v>
      </c>
      <c r="C615" s="7" t="s">
        <v>1362</v>
      </c>
      <c r="D615" s="7">
        <v>1</v>
      </c>
      <c r="E615" s="7" t="s">
        <v>132</v>
      </c>
      <c r="F615" s="7">
        <v>19198887386</v>
      </c>
      <c r="G615" s="7">
        <v>19195794674</v>
      </c>
      <c r="H615" s="7">
        <v>1</v>
      </c>
      <c r="I615" s="7" t="s">
        <v>136</v>
      </c>
      <c r="J615" s="79" t="s">
        <v>1363</v>
      </c>
      <c r="K615" s="7" t="s">
        <v>39</v>
      </c>
      <c r="L615" s="7">
        <v>1.55</v>
      </c>
    </row>
    <row r="616" spans="1:12" ht="183" x14ac:dyDescent="0.2">
      <c r="A616" s="6" t="s">
        <v>1100</v>
      </c>
      <c r="B616" s="7" t="s">
        <v>1101</v>
      </c>
      <c r="C616" s="7" t="s">
        <v>1364</v>
      </c>
      <c r="D616" s="7">
        <v>1</v>
      </c>
      <c r="E616" s="7" t="s">
        <v>132</v>
      </c>
      <c r="F616" s="7">
        <v>19198887386</v>
      </c>
      <c r="G616" s="7">
        <v>19195794674</v>
      </c>
      <c r="H616" s="7">
        <v>1</v>
      </c>
      <c r="I616" s="7" t="s">
        <v>136</v>
      </c>
      <c r="J616" s="79" t="s">
        <v>1365</v>
      </c>
      <c r="K616" s="7" t="s">
        <v>18</v>
      </c>
      <c r="L616" s="7">
        <v>2.61</v>
      </c>
    </row>
    <row r="617" spans="1:12" ht="71" x14ac:dyDescent="0.2">
      <c r="A617" s="6" t="s">
        <v>1100</v>
      </c>
      <c r="B617" s="7" t="s">
        <v>1101</v>
      </c>
      <c r="C617" s="7" t="s">
        <v>1366</v>
      </c>
      <c r="D617" s="7">
        <v>1</v>
      </c>
      <c r="E617" s="7" t="s">
        <v>132</v>
      </c>
      <c r="F617" s="7">
        <v>19198887386</v>
      </c>
      <c r="G617" s="7">
        <v>19195794674</v>
      </c>
      <c r="H617" s="7">
        <v>1</v>
      </c>
      <c r="I617" s="7" t="s">
        <v>136</v>
      </c>
      <c r="J617" s="153" t="s">
        <v>1367</v>
      </c>
      <c r="K617" s="7" t="s">
        <v>18</v>
      </c>
      <c r="L617" s="7">
        <v>1.31</v>
      </c>
    </row>
    <row r="618" spans="1:12" ht="85" x14ac:dyDescent="0.2">
      <c r="A618" s="6" t="s">
        <v>1100</v>
      </c>
      <c r="B618" s="7" t="s">
        <v>1101</v>
      </c>
      <c r="C618" s="7" t="s">
        <v>1368</v>
      </c>
      <c r="D618" s="7">
        <v>1</v>
      </c>
      <c r="E618" s="7" t="s">
        <v>132</v>
      </c>
      <c r="F618" s="7">
        <v>19198887386</v>
      </c>
      <c r="G618" s="7">
        <v>19195794674</v>
      </c>
      <c r="H618" s="7">
        <v>1</v>
      </c>
      <c r="I618" s="7" t="s">
        <v>136</v>
      </c>
      <c r="J618" s="153" t="s">
        <v>1369</v>
      </c>
      <c r="K618" s="7" t="s">
        <v>18</v>
      </c>
      <c r="L618" s="7">
        <v>1.38</v>
      </c>
    </row>
    <row r="619" spans="1:12" ht="267" x14ac:dyDescent="0.2">
      <c r="A619" s="6" t="s">
        <v>1100</v>
      </c>
      <c r="B619" s="7" t="s">
        <v>1101</v>
      </c>
      <c r="C619" s="7" t="s">
        <v>1370</v>
      </c>
      <c r="D619" s="7">
        <v>1</v>
      </c>
      <c r="E619" s="7" t="s">
        <v>132</v>
      </c>
      <c r="F619" s="7">
        <v>19198887386</v>
      </c>
      <c r="G619" s="7">
        <v>19195794674</v>
      </c>
      <c r="H619" s="7">
        <v>1</v>
      </c>
      <c r="I619" s="7" t="s">
        <v>136</v>
      </c>
      <c r="J619" s="153" t="s">
        <v>1371</v>
      </c>
      <c r="K619" s="7" t="s">
        <v>18</v>
      </c>
      <c r="L619" s="7">
        <v>4.25</v>
      </c>
    </row>
    <row r="620" spans="1:12" ht="85" x14ac:dyDescent="0.2">
      <c r="A620" s="6" t="s">
        <v>1100</v>
      </c>
      <c r="B620" s="7" t="s">
        <v>1101</v>
      </c>
      <c r="C620" s="7" t="s">
        <v>1372</v>
      </c>
      <c r="D620" s="7">
        <v>1</v>
      </c>
      <c r="E620" s="7" t="s">
        <v>132</v>
      </c>
      <c r="F620" s="7">
        <v>19198887386</v>
      </c>
      <c r="G620" s="7">
        <v>19195794674</v>
      </c>
      <c r="H620" s="7">
        <v>1</v>
      </c>
      <c r="I620" s="7" t="s">
        <v>136</v>
      </c>
      <c r="J620" s="79" t="s">
        <v>1373</v>
      </c>
      <c r="K620" s="7" t="s">
        <v>18</v>
      </c>
      <c r="L620" s="7">
        <v>1.26</v>
      </c>
    </row>
    <row r="621" spans="1:12" ht="288" x14ac:dyDescent="0.2">
      <c r="A621" s="6" t="s">
        <v>1100</v>
      </c>
      <c r="B621" s="7" t="s">
        <v>1101</v>
      </c>
      <c r="C621" s="7" t="s">
        <v>1374</v>
      </c>
      <c r="D621" s="7">
        <v>1</v>
      </c>
      <c r="E621" s="7" t="s">
        <v>132</v>
      </c>
      <c r="F621" s="7">
        <v>19198887386</v>
      </c>
      <c r="G621" s="7">
        <v>19195794674</v>
      </c>
      <c r="H621" s="7">
        <v>1</v>
      </c>
      <c r="I621" s="7" t="s">
        <v>136</v>
      </c>
      <c r="J621" s="152" t="s">
        <v>1375</v>
      </c>
      <c r="K621" s="7" t="s">
        <v>18</v>
      </c>
      <c r="L621" s="7">
        <v>2.08</v>
      </c>
    </row>
    <row r="622" spans="1:12" ht="294" x14ac:dyDescent="0.2">
      <c r="A622" s="6" t="s">
        <v>1100</v>
      </c>
      <c r="B622" s="7" t="s">
        <v>1101</v>
      </c>
      <c r="C622" s="7" t="s">
        <v>1376</v>
      </c>
      <c r="D622" s="7">
        <v>1</v>
      </c>
      <c r="E622" s="7" t="s">
        <v>132</v>
      </c>
      <c r="F622" s="7">
        <v>19198887386</v>
      </c>
      <c r="G622" s="7">
        <v>19195794674</v>
      </c>
      <c r="H622" s="7">
        <v>1</v>
      </c>
      <c r="I622" s="7" t="s">
        <v>136</v>
      </c>
      <c r="J622" s="79" t="s">
        <v>1377</v>
      </c>
      <c r="K622" s="7" t="s">
        <v>18</v>
      </c>
      <c r="L622" s="7">
        <v>3.96</v>
      </c>
    </row>
    <row r="623" spans="1:12" ht="267" x14ac:dyDescent="0.2">
      <c r="A623" s="6" t="s">
        <v>1100</v>
      </c>
      <c r="B623" s="7" t="s">
        <v>1101</v>
      </c>
      <c r="C623" s="7" t="s">
        <v>1378</v>
      </c>
      <c r="D623" s="7">
        <v>1</v>
      </c>
      <c r="E623" s="7" t="s">
        <v>132</v>
      </c>
      <c r="F623" s="7">
        <v>19198887386</v>
      </c>
      <c r="G623" s="7">
        <v>19195794674</v>
      </c>
      <c r="H623" s="7">
        <v>1</v>
      </c>
      <c r="I623" s="7" t="s">
        <v>136</v>
      </c>
      <c r="J623" s="79" t="s">
        <v>1379</v>
      </c>
      <c r="K623" s="7" t="s">
        <v>18</v>
      </c>
      <c r="L623" s="7">
        <v>4.3099999999999996</v>
      </c>
    </row>
    <row r="624" spans="1:12" ht="256" x14ac:dyDescent="0.2">
      <c r="A624" s="6" t="s">
        <v>1100</v>
      </c>
      <c r="B624" s="7" t="s">
        <v>1101</v>
      </c>
      <c r="C624" s="7" t="s">
        <v>1380</v>
      </c>
      <c r="D624" s="7">
        <v>1</v>
      </c>
      <c r="E624" s="7" t="s">
        <v>132</v>
      </c>
      <c r="F624" s="7">
        <v>19198887386</v>
      </c>
      <c r="G624" s="7">
        <v>19195794674</v>
      </c>
      <c r="H624" s="7">
        <v>1</v>
      </c>
      <c r="I624" s="7" t="s">
        <v>136</v>
      </c>
      <c r="J624" s="152" t="s">
        <v>1381</v>
      </c>
      <c r="K624" s="7" t="s">
        <v>18</v>
      </c>
      <c r="L624" s="7">
        <v>2.95</v>
      </c>
    </row>
    <row r="625" spans="1:12" ht="256" x14ac:dyDescent="0.2">
      <c r="A625" s="6" t="s">
        <v>1100</v>
      </c>
      <c r="B625" s="7" t="s">
        <v>1101</v>
      </c>
      <c r="C625" s="7" t="s">
        <v>1382</v>
      </c>
      <c r="D625" s="7">
        <v>1</v>
      </c>
      <c r="E625" s="7" t="s">
        <v>132</v>
      </c>
      <c r="F625" s="7">
        <v>19198887386</v>
      </c>
      <c r="G625" s="7">
        <v>19195794674</v>
      </c>
      <c r="H625" s="7">
        <v>1</v>
      </c>
      <c r="I625" s="7" t="s">
        <v>136</v>
      </c>
      <c r="J625" s="152" t="s">
        <v>1383</v>
      </c>
      <c r="K625" s="7" t="s">
        <v>18</v>
      </c>
      <c r="L625" s="7">
        <v>3.41</v>
      </c>
    </row>
    <row r="626" spans="1:12" ht="294" x14ac:dyDescent="0.2">
      <c r="A626" s="6" t="s">
        <v>1100</v>
      </c>
      <c r="B626" s="7" t="s">
        <v>1101</v>
      </c>
      <c r="C626" s="7" t="s">
        <v>1384</v>
      </c>
      <c r="D626" s="7">
        <v>1</v>
      </c>
      <c r="E626" s="7" t="s">
        <v>132</v>
      </c>
      <c r="F626" s="7">
        <v>19198887386</v>
      </c>
      <c r="G626" s="7">
        <v>19195794674</v>
      </c>
      <c r="H626" s="7">
        <v>1</v>
      </c>
      <c r="I626" s="7" t="s">
        <v>136</v>
      </c>
      <c r="J626" s="79" t="s">
        <v>1385</v>
      </c>
      <c r="K626" s="7" t="s">
        <v>39</v>
      </c>
      <c r="L626" s="7">
        <v>4.96</v>
      </c>
    </row>
    <row r="627" spans="1:12" ht="71" x14ac:dyDescent="0.2">
      <c r="A627" s="6" t="s">
        <v>1100</v>
      </c>
      <c r="B627" s="7" t="s">
        <v>1101</v>
      </c>
      <c r="C627" s="7" t="s">
        <v>1386</v>
      </c>
      <c r="D627" s="7">
        <v>1</v>
      </c>
      <c r="E627" s="7" t="s">
        <v>132</v>
      </c>
      <c r="F627" s="7">
        <v>19198887386</v>
      </c>
      <c r="G627" s="7">
        <v>19195794674</v>
      </c>
      <c r="H627" s="7">
        <v>1</v>
      </c>
      <c r="I627" s="7" t="s">
        <v>136</v>
      </c>
      <c r="J627" s="79" t="s">
        <v>1387</v>
      </c>
      <c r="K627" s="7" t="s">
        <v>39</v>
      </c>
      <c r="L627" s="7">
        <v>1.21</v>
      </c>
    </row>
    <row r="628" spans="1:12" ht="85" x14ac:dyDescent="0.2">
      <c r="A628" s="6" t="s">
        <v>1100</v>
      </c>
      <c r="B628" s="7" t="s">
        <v>1101</v>
      </c>
      <c r="C628" s="7" t="s">
        <v>1388</v>
      </c>
      <c r="D628" s="7">
        <v>1</v>
      </c>
      <c r="E628" s="7" t="s">
        <v>132</v>
      </c>
      <c r="F628" s="7">
        <v>19198887386</v>
      </c>
      <c r="G628" s="7">
        <v>19195794674</v>
      </c>
      <c r="H628" s="7">
        <v>1</v>
      </c>
      <c r="I628" s="7" t="s">
        <v>136</v>
      </c>
      <c r="J628" s="153" t="s">
        <v>1389</v>
      </c>
      <c r="K628" s="7" t="s">
        <v>18</v>
      </c>
      <c r="L628" s="7">
        <v>1.66</v>
      </c>
    </row>
    <row r="629" spans="1:12" ht="240" x14ac:dyDescent="0.2">
      <c r="A629" s="6" t="s">
        <v>1100</v>
      </c>
      <c r="B629" s="7" t="s">
        <v>1101</v>
      </c>
      <c r="C629" s="7" t="s">
        <v>1390</v>
      </c>
      <c r="D629" s="7">
        <v>1</v>
      </c>
      <c r="E629" s="7" t="s">
        <v>132</v>
      </c>
      <c r="F629" s="7">
        <v>19198887386</v>
      </c>
      <c r="G629" s="7">
        <v>19195794674</v>
      </c>
      <c r="H629" s="7">
        <v>1</v>
      </c>
      <c r="I629" s="7" t="s">
        <v>136</v>
      </c>
      <c r="J629" s="154" t="s">
        <v>1391</v>
      </c>
      <c r="K629" s="7" t="s">
        <v>18</v>
      </c>
      <c r="L629" s="7">
        <v>3.35</v>
      </c>
    </row>
    <row r="630" spans="1:12" ht="141" x14ac:dyDescent="0.2">
      <c r="A630" s="6" t="s">
        <v>1100</v>
      </c>
      <c r="B630" s="7" t="s">
        <v>1101</v>
      </c>
      <c r="C630" s="7" t="s">
        <v>1392</v>
      </c>
      <c r="D630" s="7">
        <v>1</v>
      </c>
      <c r="E630" s="7" t="s">
        <v>132</v>
      </c>
      <c r="F630" s="7">
        <v>19198887386</v>
      </c>
      <c r="G630" s="7">
        <v>19195794674</v>
      </c>
      <c r="H630" s="7">
        <v>1</v>
      </c>
      <c r="I630" s="7" t="s">
        <v>136</v>
      </c>
      <c r="J630" s="79" t="s">
        <v>1393</v>
      </c>
      <c r="K630" s="7" t="s">
        <v>18</v>
      </c>
      <c r="L630" s="7">
        <v>1.6</v>
      </c>
    </row>
    <row r="631" spans="1:12" ht="155" x14ac:dyDescent="0.2">
      <c r="A631" s="6" t="s">
        <v>1100</v>
      </c>
      <c r="B631" s="7" t="s">
        <v>1101</v>
      </c>
      <c r="C631" s="7" t="s">
        <v>1394</v>
      </c>
      <c r="D631" s="7">
        <v>1</v>
      </c>
      <c r="E631" s="7" t="s">
        <v>132</v>
      </c>
      <c r="F631" s="7">
        <v>19198887386</v>
      </c>
      <c r="G631" s="7">
        <v>19195794674</v>
      </c>
      <c r="H631" s="7">
        <v>1</v>
      </c>
      <c r="I631" s="7" t="s">
        <v>136</v>
      </c>
      <c r="J631" s="79" t="s">
        <v>1395</v>
      </c>
      <c r="K631" s="7" t="s">
        <v>39</v>
      </c>
      <c r="L631" s="7">
        <v>2.5299999999999998</v>
      </c>
    </row>
    <row r="632" spans="1:12" ht="155" x14ac:dyDescent="0.2">
      <c r="A632" s="6" t="s">
        <v>1100</v>
      </c>
      <c r="B632" s="7" t="s">
        <v>1101</v>
      </c>
      <c r="C632" s="7" t="s">
        <v>1396</v>
      </c>
      <c r="D632" s="7">
        <v>1</v>
      </c>
      <c r="E632" s="7" t="s">
        <v>132</v>
      </c>
      <c r="F632" s="7">
        <v>19198887386</v>
      </c>
      <c r="G632" s="7">
        <v>19195794674</v>
      </c>
      <c r="H632" s="7">
        <v>1</v>
      </c>
      <c r="I632" s="7" t="s">
        <v>136</v>
      </c>
      <c r="J632" s="153" t="s">
        <v>1397</v>
      </c>
      <c r="K632" s="7" t="s">
        <v>18</v>
      </c>
      <c r="L632" s="7">
        <v>3.11</v>
      </c>
    </row>
    <row r="633" spans="1:12" ht="113" x14ac:dyDescent="0.2">
      <c r="A633" s="6" t="s">
        <v>1100</v>
      </c>
      <c r="B633" s="7" t="s">
        <v>1101</v>
      </c>
      <c r="C633" s="7" t="s">
        <v>1398</v>
      </c>
      <c r="D633" s="7">
        <v>1</v>
      </c>
      <c r="E633" s="7" t="s">
        <v>132</v>
      </c>
      <c r="F633" s="7">
        <v>19198887386</v>
      </c>
      <c r="G633" s="7">
        <v>19195794674</v>
      </c>
      <c r="H633" s="7">
        <v>1</v>
      </c>
      <c r="I633" s="7" t="s">
        <v>136</v>
      </c>
      <c r="J633" s="153" t="s">
        <v>1399</v>
      </c>
      <c r="K633" s="7" t="s">
        <v>18</v>
      </c>
      <c r="L633" s="7">
        <v>1.65</v>
      </c>
    </row>
    <row r="634" spans="1:12" ht="256" x14ac:dyDescent="0.2">
      <c r="A634" s="6" t="s">
        <v>1100</v>
      </c>
      <c r="B634" s="7" t="s">
        <v>1101</v>
      </c>
      <c r="C634" s="7" t="s">
        <v>1400</v>
      </c>
      <c r="D634" s="7">
        <v>1</v>
      </c>
      <c r="E634" s="7" t="s">
        <v>132</v>
      </c>
      <c r="F634" s="7">
        <v>19198887386</v>
      </c>
      <c r="G634" s="7">
        <v>19195794674</v>
      </c>
      <c r="H634" s="7">
        <v>1</v>
      </c>
      <c r="I634" s="7" t="s">
        <v>136</v>
      </c>
      <c r="J634" s="152" t="s">
        <v>1401</v>
      </c>
      <c r="K634" s="7" t="s">
        <v>18</v>
      </c>
      <c r="L634" s="7">
        <v>2.89</v>
      </c>
    </row>
    <row r="635" spans="1:12" ht="127" x14ac:dyDescent="0.2">
      <c r="A635" s="6" t="s">
        <v>1100</v>
      </c>
      <c r="B635" s="7" t="s">
        <v>1101</v>
      </c>
      <c r="C635" s="7" t="s">
        <v>1402</v>
      </c>
      <c r="D635" s="7">
        <v>1</v>
      </c>
      <c r="E635" s="7" t="s">
        <v>132</v>
      </c>
      <c r="F635" s="7">
        <v>19198887386</v>
      </c>
      <c r="G635" s="7">
        <v>19195794674</v>
      </c>
      <c r="H635" s="7">
        <v>1</v>
      </c>
      <c r="I635" s="7" t="s">
        <v>136</v>
      </c>
      <c r="J635" s="79" t="s">
        <v>1403</v>
      </c>
      <c r="K635" s="7" t="s">
        <v>18</v>
      </c>
      <c r="L635" s="7">
        <v>1.53</v>
      </c>
    </row>
    <row r="636" spans="1:12" ht="272" x14ac:dyDescent="0.2">
      <c r="A636" s="6" t="s">
        <v>1100</v>
      </c>
      <c r="B636" s="7" t="s">
        <v>1101</v>
      </c>
      <c r="C636" s="7" t="s">
        <v>1404</v>
      </c>
      <c r="D636" s="7">
        <v>1</v>
      </c>
      <c r="E636" s="7" t="s">
        <v>132</v>
      </c>
      <c r="F636" s="7">
        <v>19198887386</v>
      </c>
      <c r="G636" s="7">
        <v>19195794674</v>
      </c>
      <c r="H636" s="7">
        <v>1</v>
      </c>
      <c r="I636" s="7" t="s">
        <v>136</v>
      </c>
      <c r="J636" s="152" t="s">
        <v>1405</v>
      </c>
      <c r="K636" s="7" t="s">
        <v>18</v>
      </c>
      <c r="L636" s="7">
        <v>2.1800000000000002</v>
      </c>
    </row>
    <row r="637" spans="1:12" ht="272" x14ac:dyDescent="0.2">
      <c r="A637" s="6" t="s">
        <v>1100</v>
      </c>
      <c r="B637" s="7" t="s">
        <v>1101</v>
      </c>
      <c r="C637" s="7" t="s">
        <v>1406</v>
      </c>
      <c r="D637" s="7">
        <v>1</v>
      </c>
      <c r="E637" s="7" t="s">
        <v>132</v>
      </c>
      <c r="F637" s="7">
        <v>19198887386</v>
      </c>
      <c r="G637" s="7">
        <v>19195794674</v>
      </c>
      <c r="H637" s="7">
        <v>1</v>
      </c>
      <c r="I637" s="7" t="s">
        <v>136</v>
      </c>
      <c r="J637" s="152" t="s">
        <v>1407</v>
      </c>
      <c r="K637" s="7" t="s">
        <v>18</v>
      </c>
      <c r="L637" s="7">
        <v>3.46</v>
      </c>
    </row>
    <row r="638" spans="1:12" ht="294" x14ac:dyDescent="0.2">
      <c r="A638" s="6" t="s">
        <v>1100</v>
      </c>
      <c r="B638" s="7" t="s">
        <v>1101</v>
      </c>
      <c r="C638" s="7" t="s">
        <v>1408</v>
      </c>
      <c r="D638" s="7">
        <v>1</v>
      </c>
      <c r="E638" s="7" t="s">
        <v>132</v>
      </c>
      <c r="F638" s="7">
        <v>19198887386</v>
      </c>
      <c r="G638" s="7">
        <v>19195794674</v>
      </c>
      <c r="H638" s="7">
        <v>1</v>
      </c>
      <c r="I638" s="7" t="s">
        <v>136</v>
      </c>
      <c r="J638" s="79" t="s">
        <v>1409</v>
      </c>
      <c r="K638" s="7" t="s">
        <v>18</v>
      </c>
      <c r="L638" s="7">
        <v>5.48</v>
      </c>
    </row>
    <row r="639" spans="1:12" ht="267" x14ac:dyDescent="0.2">
      <c r="A639" s="6" t="s">
        <v>1100</v>
      </c>
      <c r="B639" s="7" t="s">
        <v>1101</v>
      </c>
      <c r="C639" s="7" t="s">
        <v>1410</v>
      </c>
      <c r="D639" s="7">
        <v>1</v>
      </c>
      <c r="E639" s="7" t="s">
        <v>132</v>
      </c>
      <c r="F639" s="7">
        <v>19198887386</v>
      </c>
      <c r="G639" s="7">
        <v>19195794674</v>
      </c>
      <c r="H639" s="7">
        <v>1</v>
      </c>
      <c r="I639" s="7" t="s">
        <v>136</v>
      </c>
      <c r="J639" s="153" t="s">
        <v>1411</v>
      </c>
      <c r="K639" s="7" t="s">
        <v>18</v>
      </c>
      <c r="L639" s="7">
        <v>5.56</v>
      </c>
    </row>
    <row r="640" spans="1:12" ht="239" x14ac:dyDescent="0.2">
      <c r="A640" s="6" t="s">
        <v>1100</v>
      </c>
      <c r="B640" s="7" t="s">
        <v>1101</v>
      </c>
      <c r="C640" s="7" t="s">
        <v>1412</v>
      </c>
      <c r="D640" s="7">
        <v>1</v>
      </c>
      <c r="E640" s="7" t="s">
        <v>132</v>
      </c>
      <c r="F640" s="7">
        <v>19198887386</v>
      </c>
      <c r="G640" s="7">
        <v>19195794674</v>
      </c>
      <c r="H640" s="7">
        <v>1</v>
      </c>
      <c r="I640" s="7" t="s">
        <v>136</v>
      </c>
      <c r="J640" s="79" t="s">
        <v>1413</v>
      </c>
      <c r="K640" s="7" t="s">
        <v>18</v>
      </c>
      <c r="L640" s="7">
        <v>4.03</v>
      </c>
    </row>
    <row r="641" spans="1:12" ht="272" x14ac:dyDescent="0.2">
      <c r="A641" s="6" t="s">
        <v>1100</v>
      </c>
      <c r="B641" s="7" t="s">
        <v>1101</v>
      </c>
      <c r="C641" s="7" t="s">
        <v>1414</v>
      </c>
      <c r="D641" s="7">
        <v>1</v>
      </c>
      <c r="E641" s="7" t="s">
        <v>132</v>
      </c>
      <c r="F641" s="7">
        <v>19198887386</v>
      </c>
      <c r="G641" s="7">
        <v>19195794674</v>
      </c>
      <c r="H641" s="7">
        <v>1</v>
      </c>
      <c r="I641" s="7" t="s">
        <v>136</v>
      </c>
      <c r="J641" s="152" t="s">
        <v>1415</v>
      </c>
      <c r="K641" s="7" t="s">
        <v>18</v>
      </c>
      <c r="L641" s="7">
        <v>3.86</v>
      </c>
    </row>
    <row r="642" spans="1:12" ht="128" x14ac:dyDescent="0.2">
      <c r="A642" s="6" t="s">
        <v>1100</v>
      </c>
      <c r="B642" s="7" t="s">
        <v>1101</v>
      </c>
      <c r="C642" s="7" t="s">
        <v>1416</v>
      </c>
      <c r="D642" s="7">
        <v>1</v>
      </c>
      <c r="E642" s="7" t="s">
        <v>132</v>
      </c>
      <c r="F642" s="7">
        <v>19198887386</v>
      </c>
      <c r="G642" s="7">
        <v>19195794674</v>
      </c>
      <c r="H642" s="7">
        <v>1</v>
      </c>
      <c r="I642" s="7" t="s">
        <v>136</v>
      </c>
      <c r="J642" s="152" t="s">
        <v>1417</v>
      </c>
      <c r="K642" s="7" t="s">
        <v>18</v>
      </c>
      <c r="L642" s="7">
        <v>0.96</v>
      </c>
    </row>
    <row r="643" spans="1:12" ht="85" x14ac:dyDescent="0.2">
      <c r="A643" s="6" t="s">
        <v>1100</v>
      </c>
      <c r="B643" s="7" t="s">
        <v>1101</v>
      </c>
      <c r="C643" s="7" t="s">
        <v>1418</v>
      </c>
      <c r="D643" s="7">
        <v>1</v>
      </c>
      <c r="E643" s="7" t="s">
        <v>132</v>
      </c>
      <c r="F643" s="7">
        <v>19198887386</v>
      </c>
      <c r="G643" s="7">
        <v>19195794674</v>
      </c>
      <c r="H643" s="7">
        <v>1</v>
      </c>
      <c r="I643" s="7" t="s">
        <v>136</v>
      </c>
      <c r="J643" s="153" t="s">
        <v>1419</v>
      </c>
      <c r="K643" s="7" t="s">
        <v>18</v>
      </c>
      <c r="L643" s="7">
        <v>2.68</v>
      </c>
    </row>
    <row r="644" spans="1:12" ht="176" x14ac:dyDescent="0.2">
      <c r="A644" s="6" t="s">
        <v>1100</v>
      </c>
      <c r="B644" s="7" t="s">
        <v>1101</v>
      </c>
      <c r="C644" s="7" t="s">
        <v>1420</v>
      </c>
      <c r="D644" s="7">
        <v>1</v>
      </c>
      <c r="E644" s="7" t="s">
        <v>132</v>
      </c>
      <c r="F644" s="7">
        <v>19198887386</v>
      </c>
      <c r="G644" s="7">
        <v>19195794674</v>
      </c>
      <c r="H644" s="7">
        <v>1</v>
      </c>
      <c r="I644" s="7" t="s">
        <v>136</v>
      </c>
      <c r="J644" s="152" t="s">
        <v>1421</v>
      </c>
      <c r="K644" s="7" t="s">
        <v>39</v>
      </c>
      <c r="L644" s="7">
        <v>1.55</v>
      </c>
    </row>
    <row r="645" spans="1:12" ht="333" x14ac:dyDescent="0.2">
      <c r="A645" s="6" t="s">
        <v>1100</v>
      </c>
      <c r="B645" s="7" t="s">
        <v>1101</v>
      </c>
      <c r="C645" s="7" t="s">
        <v>1422</v>
      </c>
      <c r="D645" s="7">
        <v>1</v>
      </c>
      <c r="E645" s="7" t="s">
        <v>132</v>
      </c>
      <c r="F645" s="7">
        <v>19198887386</v>
      </c>
      <c r="G645" s="7">
        <v>19195794674</v>
      </c>
      <c r="H645" s="7">
        <v>1</v>
      </c>
      <c r="I645" s="7" t="s">
        <v>136</v>
      </c>
      <c r="J645" s="79" t="s">
        <v>1423</v>
      </c>
      <c r="K645" s="7" t="s">
        <v>39</v>
      </c>
      <c r="L645" s="7">
        <v>3.03</v>
      </c>
    </row>
    <row r="646" spans="1:12" ht="224" x14ac:dyDescent="0.2">
      <c r="A646" s="6" t="s">
        <v>1100</v>
      </c>
      <c r="B646" s="7" t="s">
        <v>1101</v>
      </c>
      <c r="C646" s="7" t="s">
        <v>1424</v>
      </c>
      <c r="D646" s="7">
        <v>1</v>
      </c>
      <c r="E646" s="7" t="s">
        <v>132</v>
      </c>
      <c r="F646" s="7">
        <v>19198887386</v>
      </c>
      <c r="G646" s="7">
        <v>19195794674</v>
      </c>
      <c r="H646" s="7">
        <v>1</v>
      </c>
      <c r="I646" s="7" t="s">
        <v>136</v>
      </c>
      <c r="J646" s="152" t="s">
        <v>1425</v>
      </c>
      <c r="K646" s="7" t="s">
        <v>18</v>
      </c>
      <c r="L646" s="7">
        <v>2.78</v>
      </c>
    </row>
    <row r="647" spans="1:12" ht="239" x14ac:dyDescent="0.2">
      <c r="A647" s="6" t="s">
        <v>1100</v>
      </c>
      <c r="B647" s="7" t="s">
        <v>1101</v>
      </c>
      <c r="C647" s="7" t="s">
        <v>1426</v>
      </c>
      <c r="D647" s="7">
        <v>1</v>
      </c>
      <c r="E647" s="7" t="s">
        <v>132</v>
      </c>
      <c r="F647" s="7">
        <v>19198887386</v>
      </c>
      <c r="G647" s="7">
        <v>19195794674</v>
      </c>
      <c r="H647" s="7">
        <v>1</v>
      </c>
      <c r="I647" s="7" t="s">
        <v>136</v>
      </c>
      <c r="J647" s="153" t="s">
        <v>1427</v>
      </c>
      <c r="K647" s="7" t="s">
        <v>18</v>
      </c>
      <c r="L647" s="7">
        <v>6.13</v>
      </c>
    </row>
    <row r="648" spans="1:12" ht="99" x14ac:dyDescent="0.2">
      <c r="A648" s="6" t="s">
        <v>1100</v>
      </c>
      <c r="B648" s="7" t="s">
        <v>1101</v>
      </c>
      <c r="C648" s="7" t="s">
        <v>1428</v>
      </c>
      <c r="D648" s="7">
        <v>1</v>
      </c>
      <c r="E648" s="7" t="s">
        <v>132</v>
      </c>
      <c r="F648" s="7">
        <v>19198887386</v>
      </c>
      <c r="G648" s="7">
        <v>19195794674</v>
      </c>
      <c r="H648" s="7">
        <v>1</v>
      </c>
      <c r="I648" s="7" t="s">
        <v>136</v>
      </c>
      <c r="J648" s="153" t="s">
        <v>1429</v>
      </c>
      <c r="K648" s="7" t="s">
        <v>18</v>
      </c>
      <c r="L648" s="7">
        <v>1.28</v>
      </c>
    </row>
    <row r="649" spans="1:12" ht="43" x14ac:dyDescent="0.2">
      <c r="A649" s="6" t="s">
        <v>1100</v>
      </c>
      <c r="B649" s="7" t="s">
        <v>1101</v>
      </c>
      <c r="C649" s="7" t="s">
        <v>1430</v>
      </c>
      <c r="D649" s="7">
        <v>1</v>
      </c>
      <c r="E649" s="7" t="s">
        <v>132</v>
      </c>
      <c r="F649" s="7">
        <v>19198887386</v>
      </c>
      <c r="G649" s="7">
        <v>19195794674</v>
      </c>
      <c r="H649" s="7">
        <v>1</v>
      </c>
      <c r="I649" s="7" t="s">
        <v>136</v>
      </c>
      <c r="J649" s="153" t="s">
        <v>1431</v>
      </c>
      <c r="K649" s="7" t="s">
        <v>18</v>
      </c>
      <c r="L649" s="7">
        <v>1.06</v>
      </c>
    </row>
    <row r="650" spans="1:12" ht="155" x14ac:dyDescent="0.2">
      <c r="A650" s="6" t="s">
        <v>1100</v>
      </c>
      <c r="B650" s="7" t="s">
        <v>1101</v>
      </c>
      <c r="C650" s="7" t="s">
        <v>1432</v>
      </c>
      <c r="D650" s="7">
        <v>1</v>
      </c>
      <c r="E650" s="7" t="s">
        <v>132</v>
      </c>
      <c r="F650" s="7">
        <v>19198887386</v>
      </c>
      <c r="G650" s="7">
        <v>19195794674</v>
      </c>
      <c r="H650" s="7">
        <v>1</v>
      </c>
      <c r="I650" s="7" t="s">
        <v>136</v>
      </c>
      <c r="J650" s="79" t="s">
        <v>1433</v>
      </c>
      <c r="K650" s="7" t="s">
        <v>18</v>
      </c>
      <c r="L650" s="7">
        <v>1.66</v>
      </c>
    </row>
    <row r="651" spans="1:12" ht="99" x14ac:dyDescent="0.2">
      <c r="A651" s="6" t="s">
        <v>1100</v>
      </c>
      <c r="B651" s="7" t="s">
        <v>1101</v>
      </c>
      <c r="C651" s="7" t="s">
        <v>1434</v>
      </c>
      <c r="D651" s="7">
        <v>1</v>
      </c>
      <c r="E651" s="7" t="s">
        <v>132</v>
      </c>
      <c r="F651" s="7">
        <v>19198887386</v>
      </c>
      <c r="G651" s="7">
        <v>19195794674</v>
      </c>
      <c r="H651" s="7">
        <v>1</v>
      </c>
      <c r="I651" s="7" t="s">
        <v>136</v>
      </c>
      <c r="J651" s="79" t="s">
        <v>1435</v>
      </c>
      <c r="K651" s="7" t="s">
        <v>18</v>
      </c>
      <c r="L651" s="7">
        <v>1.78</v>
      </c>
    </row>
    <row r="652" spans="1:12" ht="197" x14ac:dyDescent="0.2">
      <c r="A652" s="6" t="s">
        <v>1100</v>
      </c>
      <c r="B652" s="7" t="s">
        <v>1101</v>
      </c>
      <c r="C652" s="7" t="s">
        <v>1436</v>
      </c>
      <c r="D652" s="7">
        <v>1</v>
      </c>
      <c r="E652" s="7" t="s">
        <v>132</v>
      </c>
      <c r="F652" s="7">
        <v>19198887386</v>
      </c>
      <c r="G652" s="7">
        <v>19195794674</v>
      </c>
      <c r="H652" s="7">
        <v>1</v>
      </c>
      <c r="I652" s="7" t="s">
        <v>136</v>
      </c>
      <c r="J652" s="79" t="s">
        <v>1437</v>
      </c>
      <c r="K652" s="7" t="s">
        <v>18</v>
      </c>
      <c r="L652" s="7">
        <v>2</v>
      </c>
    </row>
    <row r="653" spans="1:12" ht="141" x14ac:dyDescent="0.2">
      <c r="A653" s="6" t="s">
        <v>1100</v>
      </c>
      <c r="B653" s="7" t="s">
        <v>1101</v>
      </c>
      <c r="C653" s="7" t="s">
        <v>1438</v>
      </c>
      <c r="D653" s="7">
        <v>1</v>
      </c>
      <c r="E653" s="7" t="s">
        <v>132</v>
      </c>
      <c r="F653" s="7">
        <v>19198887386</v>
      </c>
      <c r="G653" s="7">
        <v>19195794674</v>
      </c>
      <c r="H653" s="7">
        <v>1</v>
      </c>
      <c r="I653" s="7" t="s">
        <v>136</v>
      </c>
      <c r="J653" s="153" t="s">
        <v>1439</v>
      </c>
      <c r="K653" s="7" t="s">
        <v>18</v>
      </c>
      <c r="L653" s="7">
        <v>2.0499999999999998</v>
      </c>
    </row>
    <row r="654" spans="1:12" ht="57" x14ac:dyDescent="0.2">
      <c r="A654" s="6" t="s">
        <v>1100</v>
      </c>
      <c r="B654" s="7" t="s">
        <v>1101</v>
      </c>
      <c r="C654" s="7" t="s">
        <v>1440</v>
      </c>
      <c r="D654" s="7">
        <v>1</v>
      </c>
      <c r="E654" s="7" t="s">
        <v>132</v>
      </c>
      <c r="F654" s="7">
        <v>19198887386</v>
      </c>
      <c r="G654" s="7">
        <v>19195794674</v>
      </c>
      <c r="H654" s="7">
        <v>1</v>
      </c>
      <c r="I654" s="7" t="s">
        <v>136</v>
      </c>
      <c r="J654" s="153" t="s">
        <v>1441</v>
      </c>
      <c r="K654" s="7" t="s">
        <v>39</v>
      </c>
      <c r="L654" s="7">
        <v>0.76</v>
      </c>
    </row>
    <row r="655" spans="1:12" ht="99" x14ac:dyDescent="0.2">
      <c r="A655" s="6" t="s">
        <v>1100</v>
      </c>
      <c r="B655" s="7" t="s">
        <v>1101</v>
      </c>
      <c r="C655" s="7" t="s">
        <v>1442</v>
      </c>
      <c r="D655" s="7">
        <v>1</v>
      </c>
      <c r="E655" s="7" t="s">
        <v>132</v>
      </c>
      <c r="F655" s="7">
        <v>19198887386</v>
      </c>
      <c r="G655" s="7">
        <v>19195794674</v>
      </c>
      <c r="H655" s="7">
        <v>1</v>
      </c>
      <c r="I655" s="7" t="s">
        <v>136</v>
      </c>
      <c r="J655" s="79" t="s">
        <v>1443</v>
      </c>
      <c r="K655" s="7" t="s">
        <v>39</v>
      </c>
      <c r="L655" s="7">
        <v>1.21</v>
      </c>
    </row>
    <row r="656" spans="1:12" ht="288" x14ac:dyDescent="0.2">
      <c r="A656" s="6" t="s">
        <v>1100</v>
      </c>
      <c r="B656" s="7" t="s">
        <v>1101</v>
      </c>
      <c r="C656" s="7" t="s">
        <v>1444</v>
      </c>
      <c r="D656" s="7">
        <v>1</v>
      </c>
      <c r="E656" s="7" t="s">
        <v>132</v>
      </c>
      <c r="F656" s="7">
        <v>19198887386</v>
      </c>
      <c r="G656" s="7">
        <v>19195794674</v>
      </c>
      <c r="H656" s="7">
        <v>1</v>
      </c>
      <c r="I656" s="7" t="s">
        <v>136</v>
      </c>
      <c r="J656" s="152" t="s">
        <v>1445</v>
      </c>
      <c r="K656" s="7" t="s">
        <v>18</v>
      </c>
      <c r="L656" s="7">
        <v>2.36</v>
      </c>
    </row>
    <row r="657" spans="1:12" ht="256" x14ac:dyDescent="0.2">
      <c r="A657" s="6" t="s">
        <v>1100</v>
      </c>
      <c r="B657" s="7" t="s">
        <v>1101</v>
      </c>
      <c r="C657" s="7" t="s">
        <v>1446</v>
      </c>
      <c r="D657" s="7">
        <v>1</v>
      </c>
      <c r="E657" s="7" t="s">
        <v>132</v>
      </c>
      <c r="F657" s="7">
        <v>19198887386</v>
      </c>
      <c r="G657" s="7">
        <v>19195794674</v>
      </c>
      <c r="H657" s="7">
        <v>1</v>
      </c>
      <c r="I657" s="7" t="s">
        <v>136</v>
      </c>
      <c r="J657" s="152" t="s">
        <v>1447</v>
      </c>
      <c r="K657" s="7" t="s">
        <v>18</v>
      </c>
      <c r="L657" s="7">
        <v>1.51</v>
      </c>
    </row>
    <row r="658" spans="1:12" ht="256" x14ac:dyDescent="0.2">
      <c r="A658" s="6" t="s">
        <v>1100</v>
      </c>
      <c r="B658" s="7" t="s">
        <v>1101</v>
      </c>
      <c r="C658" s="7" t="s">
        <v>1448</v>
      </c>
      <c r="D658" s="7">
        <v>1</v>
      </c>
      <c r="E658" s="7" t="s">
        <v>132</v>
      </c>
      <c r="F658" s="7">
        <v>19198887386</v>
      </c>
      <c r="G658" s="7">
        <v>19195794674</v>
      </c>
      <c r="H658" s="7">
        <v>1</v>
      </c>
      <c r="I658" s="7" t="s">
        <v>136</v>
      </c>
      <c r="J658" s="152" t="s">
        <v>1449</v>
      </c>
      <c r="K658" s="7" t="s">
        <v>18</v>
      </c>
      <c r="L658" s="7">
        <v>1.3</v>
      </c>
    </row>
    <row r="659" spans="1:12" ht="169" x14ac:dyDescent="0.2">
      <c r="A659" s="6" t="s">
        <v>1100</v>
      </c>
      <c r="B659" s="7" t="s">
        <v>1101</v>
      </c>
      <c r="C659" s="7" t="s">
        <v>1450</v>
      </c>
      <c r="D659" s="7">
        <v>1</v>
      </c>
      <c r="E659" s="7" t="s">
        <v>132</v>
      </c>
      <c r="F659" s="7">
        <v>19198887386</v>
      </c>
      <c r="G659" s="7">
        <v>19195794674</v>
      </c>
      <c r="H659" s="7">
        <v>1</v>
      </c>
      <c r="I659" s="7" t="s">
        <v>136</v>
      </c>
      <c r="J659" s="79" t="s">
        <v>1451</v>
      </c>
      <c r="K659" s="7" t="s">
        <v>18</v>
      </c>
      <c r="L659" s="7">
        <v>2.73</v>
      </c>
    </row>
    <row r="660" spans="1:12" ht="169" x14ac:dyDescent="0.2">
      <c r="A660" s="6" t="s">
        <v>1100</v>
      </c>
      <c r="B660" s="7" t="s">
        <v>1101</v>
      </c>
      <c r="C660" s="7" t="s">
        <v>1452</v>
      </c>
      <c r="D660" s="7">
        <v>1</v>
      </c>
      <c r="E660" s="7" t="s">
        <v>132</v>
      </c>
      <c r="F660" s="7">
        <v>19198887386</v>
      </c>
      <c r="G660" s="7">
        <v>19195794674</v>
      </c>
      <c r="H660" s="7">
        <v>1</v>
      </c>
      <c r="I660" s="7" t="s">
        <v>136</v>
      </c>
      <c r="J660" s="79" t="s">
        <v>1453</v>
      </c>
      <c r="K660" s="7" t="s">
        <v>39</v>
      </c>
      <c r="L660" s="7">
        <v>2.23</v>
      </c>
    </row>
    <row r="661" spans="1:12" ht="127" x14ac:dyDescent="0.2">
      <c r="A661" s="6" t="s">
        <v>1100</v>
      </c>
      <c r="B661" s="7" t="s">
        <v>1101</v>
      </c>
      <c r="C661" s="7" t="s">
        <v>1454</v>
      </c>
      <c r="D661" s="7">
        <v>1</v>
      </c>
      <c r="E661" s="7" t="s">
        <v>132</v>
      </c>
      <c r="F661" s="7">
        <v>19198887386</v>
      </c>
      <c r="G661" s="7">
        <v>19195794674</v>
      </c>
      <c r="H661" s="7">
        <v>1</v>
      </c>
      <c r="I661" s="7" t="s">
        <v>136</v>
      </c>
      <c r="J661" s="153" t="s">
        <v>1455</v>
      </c>
      <c r="K661" s="7" t="s">
        <v>18</v>
      </c>
      <c r="L661" s="7">
        <v>1.8</v>
      </c>
    </row>
    <row r="662" spans="1:12" ht="155" x14ac:dyDescent="0.2">
      <c r="A662" s="6" t="s">
        <v>1100</v>
      </c>
      <c r="B662" s="7" t="s">
        <v>1101</v>
      </c>
      <c r="C662" s="7" t="s">
        <v>1456</v>
      </c>
      <c r="D662" s="7">
        <v>1</v>
      </c>
      <c r="E662" s="7" t="s">
        <v>132</v>
      </c>
      <c r="F662" s="7">
        <v>19198887386</v>
      </c>
      <c r="G662" s="7">
        <v>19195794674</v>
      </c>
      <c r="H662" s="7">
        <v>1</v>
      </c>
      <c r="I662" s="7" t="s">
        <v>136</v>
      </c>
      <c r="J662" s="79" t="s">
        <v>1457</v>
      </c>
      <c r="K662" s="7" t="s">
        <v>18</v>
      </c>
      <c r="L662" s="7">
        <v>2.13</v>
      </c>
    </row>
    <row r="663" spans="1:12" ht="281" x14ac:dyDescent="0.2">
      <c r="A663" s="6" t="s">
        <v>1100</v>
      </c>
      <c r="B663" s="7" t="s">
        <v>1101</v>
      </c>
      <c r="C663" s="7" t="s">
        <v>1458</v>
      </c>
      <c r="D663" s="7">
        <v>1</v>
      </c>
      <c r="E663" s="7" t="s">
        <v>132</v>
      </c>
      <c r="F663" s="7">
        <v>19198887386</v>
      </c>
      <c r="G663" s="7">
        <v>19195794674</v>
      </c>
      <c r="H663" s="7">
        <v>1</v>
      </c>
      <c r="I663" s="7" t="s">
        <v>136</v>
      </c>
      <c r="J663" s="79" t="s">
        <v>1459</v>
      </c>
      <c r="K663" s="7" t="s">
        <v>18</v>
      </c>
      <c r="L663" s="7">
        <v>4.84</v>
      </c>
    </row>
    <row r="664" spans="1:12" ht="211" x14ac:dyDescent="0.2">
      <c r="A664" s="6" t="s">
        <v>1100</v>
      </c>
      <c r="B664" s="7" t="s">
        <v>1101</v>
      </c>
      <c r="C664" s="7" t="s">
        <v>1460</v>
      </c>
      <c r="D664" s="7">
        <v>1</v>
      </c>
      <c r="E664" s="7" t="s">
        <v>132</v>
      </c>
      <c r="F664" s="7">
        <v>19198887386</v>
      </c>
      <c r="G664" s="7">
        <v>19195794674</v>
      </c>
      <c r="H664" s="7">
        <v>1</v>
      </c>
      <c r="I664" s="7" t="s">
        <v>136</v>
      </c>
      <c r="J664" s="153" t="s">
        <v>1461</v>
      </c>
      <c r="K664" s="7" t="s">
        <v>39</v>
      </c>
      <c r="L664" s="7">
        <v>4.3499999999999996</v>
      </c>
    </row>
    <row r="665" spans="1:12" ht="256" x14ac:dyDescent="0.2">
      <c r="A665" s="6" t="s">
        <v>1100</v>
      </c>
      <c r="B665" s="7" t="s">
        <v>1101</v>
      </c>
      <c r="C665" s="7" t="s">
        <v>1462</v>
      </c>
      <c r="D665" s="7">
        <v>1</v>
      </c>
      <c r="E665" s="7" t="s">
        <v>132</v>
      </c>
      <c r="F665" s="7">
        <v>19198887386</v>
      </c>
      <c r="G665" s="7">
        <v>19195794674</v>
      </c>
      <c r="H665" s="7">
        <v>1</v>
      </c>
      <c r="I665" s="7" t="s">
        <v>136</v>
      </c>
      <c r="J665" s="152" t="s">
        <v>1463</v>
      </c>
      <c r="K665" s="7" t="s">
        <v>18</v>
      </c>
      <c r="L665" s="7">
        <v>1.35</v>
      </c>
    </row>
    <row r="666" spans="1:12" ht="160" x14ac:dyDescent="0.2">
      <c r="A666" s="6" t="s">
        <v>1100</v>
      </c>
      <c r="B666" s="7" t="s">
        <v>1101</v>
      </c>
      <c r="C666" s="7" t="s">
        <v>1464</v>
      </c>
      <c r="D666" s="7">
        <v>1</v>
      </c>
      <c r="E666" s="7" t="s">
        <v>132</v>
      </c>
      <c r="F666" s="7">
        <v>19198887386</v>
      </c>
      <c r="G666" s="7">
        <v>19195794674</v>
      </c>
      <c r="H666" s="7">
        <v>1</v>
      </c>
      <c r="I666" s="7" t="s">
        <v>136</v>
      </c>
      <c r="J666" s="152" t="s">
        <v>1465</v>
      </c>
      <c r="K666" s="7" t="s">
        <v>18</v>
      </c>
      <c r="L666" s="7">
        <v>1.23</v>
      </c>
    </row>
    <row r="667" spans="1:12" ht="253" x14ac:dyDescent="0.2">
      <c r="A667" s="6" t="s">
        <v>1100</v>
      </c>
      <c r="B667" s="7" t="s">
        <v>1101</v>
      </c>
      <c r="C667" s="7" t="s">
        <v>1466</v>
      </c>
      <c r="D667" s="7">
        <v>1</v>
      </c>
      <c r="E667" s="7" t="s">
        <v>132</v>
      </c>
      <c r="F667" s="7">
        <v>19198887386</v>
      </c>
      <c r="G667" s="7">
        <v>19195794674</v>
      </c>
      <c r="H667" s="7">
        <v>1</v>
      </c>
      <c r="I667" s="7" t="s">
        <v>136</v>
      </c>
      <c r="J667" s="79" t="s">
        <v>1467</v>
      </c>
      <c r="K667" s="7" t="s">
        <v>18</v>
      </c>
      <c r="L667" s="7">
        <v>4.6100000000000003</v>
      </c>
    </row>
    <row r="668" spans="1:12" ht="224" x14ac:dyDescent="0.2">
      <c r="A668" s="6" t="s">
        <v>1100</v>
      </c>
      <c r="B668" s="7" t="s">
        <v>1101</v>
      </c>
      <c r="C668" s="7" t="s">
        <v>1468</v>
      </c>
      <c r="D668" s="7">
        <v>1</v>
      </c>
      <c r="E668" s="7" t="s">
        <v>132</v>
      </c>
      <c r="F668" s="7">
        <v>19198887386</v>
      </c>
      <c r="G668" s="7">
        <v>19195794674</v>
      </c>
      <c r="H668" s="7">
        <v>1</v>
      </c>
      <c r="I668" s="7" t="s">
        <v>136</v>
      </c>
      <c r="J668" s="152" t="s">
        <v>1469</v>
      </c>
      <c r="K668" s="7" t="s">
        <v>18</v>
      </c>
      <c r="L668" s="7">
        <v>1.24</v>
      </c>
    </row>
    <row r="669" spans="1:12" ht="267" x14ac:dyDescent="0.2">
      <c r="A669" s="6" t="s">
        <v>1100</v>
      </c>
      <c r="B669" s="7" t="s">
        <v>1101</v>
      </c>
      <c r="C669" s="7" t="s">
        <v>1470</v>
      </c>
      <c r="D669" s="7">
        <v>1</v>
      </c>
      <c r="E669" s="7" t="s">
        <v>132</v>
      </c>
      <c r="F669" s="7">
        <v>19198887386</v>
      </c>
      <c r="G669" s="7">
        <v>19195794674</v>
      </c>
      <c r="H669" s="7">
        <v>1</v>
      </c>
      <c r="I669" s="7" t="s">
        <v>136</v>
      </c>
      <c r="J669" s="79" t="s">
        <v>1471</v>
      </c>
      <c r="K669" s="7" t="s">
        <v>18</v>
      </c>
      <c r="L669" s="7">
        <v>3.01</v>
      </c>
    </row>
    <row r="670" spans="1:12" ht="320" x14ac:dyDescent="0.2">
      <c r="A670" s="6" t="s">
        <v>1100</v>
      </c>
      <c r="B670" s="7" t="s">
        <v>1101</v>
      </c>
      <c r="C670" s="7" t="s">
        <v>1472</v>
      </c>
      <c r="D670" s="7">
        <v>1</v>
      </c>
      <c r="E670" s="7" t="s">
        <v>132</v>
      </c>
      <c r="F670" s="7">
        <v>19198887386</v>
      </c>
      <c r="G670" s="7">
        <v>19195794674</v>
      </c>
      <c r="H670" s="7">
        <v>1</v>
      </c>
      <c r="I670" s="7" t="s">
        <v>136</v>
      </c>
      <c r="J670" s="152" t="s">
        <v>1473</v>
      </c>
      <c r="K670" s="7" t="s">
        <v>18</v>
      </c>
      <c r="L670" s="7">
        <v>3.43</v>
      </c>
    </row>
    <row r="671" spans="1:12" ht="239" x14ac:dyDescent="0.2">
      <c r="A671" s="6" t="s">
        <v>1100</v>
      </c>
      <c r="B671" s="7" t="s">
        <v>1101</v>
      </c>
      <c r="C671" s="7" t="s">
        <v>1474</v>
      </c>
      <c r="D671" s="7">
        <v>1</v>
      </c>
      <c r="E671" s="7" t="s">
        <v>132</v>
      </c>
      <c r="F671" s="7">
        <v>19198887386</v>
      </c>
      <c r="G671" s="7">
        <v>19195794674</v>
      </c>
      <c r="H671" s="7">
        <v>1</v>
      </c>
      <c r="I671" s="7" t="s">
        <v>136</v>
      </c>
      <c r="J671" s="153" t="s">
        <v>1475</v>
      </c>
      <c r="K671" s="7" t="s">
        <v>39</v>
      </c>
      <c r="L671" s="7">
        <v>3.06</v>
      </c>
    </row>
    <row r="672" spans="1:12" ht="304" x14ac:dyDescent="0.2">
      <c r="A672" s="6" t="s">
        <v>1100</v>
      </c>
      <c r="B672" s="7" t="s">
        <v>1101</v>
      </c>
      <c r="C672" s="7" t="s">
        <v>1476</v>
      </c>
      <c r="D672" s="7">
        <v>1</v>
      </c>
      <c r="E672" s="7" t="s">
        <v>132</v>
      </c>
      <c r="F672" s="7">
        <v>19198887386</v>
      </c>
      <c r="G672" s="7">
        <v>19195794674</v>
      </c>
      <c r="H672" s="7">
        <v>1</v>
      </c>
      <c r="I672" s="7" t="s">
        <v>136</v>
      </c>
      <c r="J672" s="152" t="s">
        <v>1477</v>
      </c>
      <c r="K672" s="7" t="s">
        <v>18</v>
      </c>
      <c r="L672" s="7">
        <v>2.08</v>
      </c>
    </row>
    <row r="673" spans="1:12" ht="267" x14ac:dyDescent="0.2">
      <c r="A673" s="6" t="s">
        <v>1100</v>
      </c>
      <c r="B673" s="7" t="s">
        <v>1101</v>
      </c>
      <c r="C673" s="7" t="s">
        <v>1478</v>
      </c>
      <c r="D673" s="7">
        <v>1</v>
      </c>
      <c r="E673" s="7" t="s">
        <v>132</v>
      </c>
      <c r="F673" s="7">
        <v>19198887386</v>
      </c>
      <c r="G673" s="7">
        <v>19195794674</v>
      </c>
      <c r="H673" s="7">
        <v>1</v>
      </c>
      <c r="I673" s="7" t="s">
        <v>136</v>
      </c>
      <c r="J673" s="153" t="s">
        <v>1479</v>
      </c>
      <c r="K673" s="7" t="s">
        <v>18</v>
      </c>
      <c r="L673" s="7">
        <v>3.58</v>
      </c>
    </row>
    <row r="674" spans="1:12" ht="113" x14ac:dyDescent="0.2">
      <c r="A674" s="6" t="s">
        <v>1100</v>
      </c>
      <c r="B674" s="7" t="s">
        <v>1101</v>
      </c>
      <c r="C674" s="7" t="s">
        <v>1480</v>
      </c>
      <c r="D674" s="7">
        <v>1</v>
      </c>
      <c r="E674" s="7" t="s">
        <v>132</v>
      </c>
      <c r="F674" s="7">
        <v>19198887386</v>
      </c>
      <c r="G674" s="7">
        <v>19195794674</v>
      </c>
      <c r="H674" s="7">
        <v>1</v>
      </c>
      <c r="I674" s="7" t="s">
        <v>136</v>
      </c>
      <c r="J674" s="153" t="s">
        <v>1481</v>
      </c>
      <c r="K674" s="7" t="s">
        <v>18</v>
      </c>
      <c r="L674" s="7">
        <v>1.26</v>
      </c>
    </row>
    <row r="675" spans="1:12" ht="320" x14ac:dyDescent="0.2">
      <c r="A675" s="6" t="s">
        <v>1100</v>
      </c>
      <c r="B675" s="7" t="s">
        <v>1101</v>
      </c>
      <c r="C675" s="7" t="s">
        <v>1482</v>
      </c>
      <c r="D675" s="7">
        <v>1</v>
      </c>
      <c r="E675" s="7" t="s">
        <v>132</v>
      </c>
      <c r="F675" s="7">
        <v>19198887386</v>
      </c>
      <c r="G675" s="7">
        <v>19195794674</v>
      </c>
      <c r="H675" s="7">
        <v>1</v>
      </c>
      <c r="I675" s="7" t="s">
        <v>136</v>
      </c>
      <c r="J675" s="79" t="s">
        <v>1483</v>
      </c>
      <c r="K675" s="7" t="s">
        <v>18</v>
      </c>
      <c r="L675" s="7">
        <v>4.91</v>
      </c>
    </row>
    <row r="676" spans="1:12" ht="225" x14ac:dyDescent="0.2">
      <c r="A676" s="6" t="s">
        <v>1100</v>
      </c>
      <c r="B676" s="7" t="s">
        <v>1101</v>
      </c>
      <c r="C676" s="7" t="s">
        <v>1484</v>
      </c>
      <c r="D676" s="7">
        <v>1</v>
      </c>
      <c r="E676" s="7" t="s">
        <v>132</v>
      </c>
      <c r="F676" s="7">
        <v>19198887386</v>
      </c>
      <c r="G676" s="7">
        <v>19195794674</v>
      </c>
      <c r="H676" s="7">
        <v>1</v>
      </c>
      <c r="I676" s="7" t="s">
        <v>136</v>
      </c>
      <c r="J676" s="153" t="s">
        <v>1485</v>
      </c>
      <c r="K676" s="7" t="s">
        <v>18</v>
      </c>
      <c r="L676" s="7">
        <v>3.63</v>
      </c>
    </row>
    <row r="677" spans="1:12" ht="141" x14ac:dyDescent="0.2">
      <c r="A677" s="6" t="s">
        <v>1100</v>
      </c>
      <c r="B677" s="7" t="s">
        <v>1101</v>
      </c>
      <c r="C677" s="7" t="s">
        <v>1486</v>
      </c>
      <c r="D677" s="7">
        <v>1</v>
      </c>
      <c r="E677" s="7" t="s">
        <v>132</v>
      </c>
      <c r="F677" s="7">
        <v>19198887386</v>
      </c>
      <c r="G677" s="7">
        <v>19195794674</v>
      </c>
      <c r="H677" s="7">
        <v>1</v>
      </c>
      <c r="I677" s="7" t="s">
        <v>136</v>
      </c>
      <c r="J677" s="153" t="s">
        <v>1487</v>
      </c>
      <c r="K677" s="7" t="s">
        <v>18</v>
      </c>
      <c r="L677" s="7">
        <v>2.35</v>
      </c>
    </row>
    <row r="678" spans="1:12" ht="225" x14ac:dyDescent="0.2">
      <c r="A678" s="6" t="s">
        <v>1100</v>
      </c>
      <c r="B678" s="7" t="s">
        <v>1101</v>
      </c>
      <c r="C678" s="7" t="s">
        <v>1488</v>
      </c>
      <c r="D678" s="7">
        <v>1</v>
      </c>
      <c r="E678" s="7" t="s">
        <v>132</v>
      </c>
      <c r="F678" s="7">
        <v>19198887386</v>
      </c>
      <c r="G678" s="7">
        <v>19195794674</v>
      </c>
      <c r="H678" s="7">
        <v>1</v>
      </c>
      <c r="I678" s="7" t="s">
        <v>136</v>
      </c>
      <c r="J678" s="79" t="s">
        <v>1489</v>
      </c>
      <c r="K678" s="7" t="s">
        <v>18</v>
      </c>
      <c r="L678" s="7">
        <v>2.88</v>
      </c>
    </row>
    <row r="679" spans="1:12" ht="169" x14ac:dyDescent="0.2">
      <c r="A679" s="6" t="s">
        <v>1100</v>
      </c>
      <c r="B679" s="7" t="s">
        <v>1101</v>
      </c>
      <c r="C679" s="7" t="s">
        <v>1490</v>
      </c>
      <c r="D679" s="7">
        <v>1</v>
      </c>
      <c r="E679" s="7" t="s">
        <v>132</v>
      </c>
      <c r="F679" s="7">
        <v>19198887386</v>
      </c>
      <c r="G679" s="7">
        <v>19195794674</v>
      </c>
      <c r="H679" s="7">
        <v>1</v>
      </c>
      <c r="I679" s="7" t="s">
        <v>136</v>
      </c>
      <c r="J679" s="79" t="s">
        <v>1491</v>
      </c>
      <c r="K679" s="7" t="s">
        <v>18</v>
      </c>
      <c r="L679" s="7">
        <v>1.5</v>
      </c>
    </row>
    <row r="680" spans="1:12" ht="43" x14ac:dyDescent="0.2">
      <c r="A680" s="6" t="s">
        <v>1100</v>
      </c>
      <c r="B680" s="7" t="s">
        <v>1101</v>
      </c>
      <c r="C680" s="7" t="s">
        <v>1492</v>
      </c>
      <c r="D680" s="7">
        <v>1</v>
      </c>
      <c r="E680" s="7" t="s">
        <v>132</v>
      </c>
      <c r="F680" s="7">
        <v>19198887386</v>
      </c>
      <c r="G680" s="7">
        <v>19195794674</v>
      </c>
      <c r="H680" s="7">
        <v>1</v>
      </c>
      <c r="I680" s="7" t="s">
        <v>136</v>
      </c>
      <c r="J680" s="79" t="s">
        <v>1493</v>
      </c>
      <c r="K680" s="7" t="s">
        <v>18</v>
      </c>
      <c r="L680" s="7">
        <v>0.3</v>
      </c>
    </row>
    <row r="681" spans="1:12" ht="272" x14ac:dyDescent="0.2">
      <c r="A681" s="6" t="s">
        <v>1100</v>
      </c>
      <c r="B681" s="7" t="s">
        <v>1101</v>
      </c>
      <c r="C681" s="7" t="s">
        <v>1494</v>
      </c>
      <c r="D681" s="7">
        <v>1</v>
      </c>
      <c r="E681" s="7" t="s">
        <v>132</v>
      </c>
      <c r="F681" s="7">
        <v>19198887386</v>
      </c>
      <c r="G681" s="7">
        <v>19195794674</v>
      </c>
      <c r="H681" s="7">
        <v>1</v>
      </c>
      <c r="I681" s="7" t="s">
        <v>136</v>
      </c>
      <c r="J681" s="152" t="s">
        <v>1495</v>
      </c>
      <c r="K681" s="7" t="s">
        <v>18</v>
      </c>
      <c r="L681" s="7">
        <v>1.2</v>
      </c>
    </row>
    <row r="682" spans="1:12" ht="113" x14ac:dyDescent="0.2">
      <c r="A682" s="6" t="s">
        <v>1100</v>
      </c>
      <c r="B682" s="7" t="s">
        <v>1101</v>
      </c>
      <c r="C682" s="7" t="s">
        <v>1496</v>
      </c>
      <c r="D682" s="7">
        <v>1</v>
      </c>
      <c r="E682" s="7" t="s">
        <v>132</v>
      </c>
      <c r="F682" s="7">
        <v>19198887386</v>
      </c>
      <c r="G682" s="7">
        <v>19195794674</v>
      </c>
      <c r="H682" s="7">
        <v>1</v>
      </c>
      <c r="I682" s="7" t="s">
        <v>136</v>
      </c>
      <c r="J682" s="79" t="s">
        <v>1497</v>
      </c>
      <c r="K682" s="7" t="s">
        <v>39</v>
      </c>
      <c r="L682" s="7">
        <v>1.73</v>
      </c>
    </row>
    <row r="683" spans="1:12" ht="281" x14ac:dyDescent="0.2">
      <c r="A683" s="6" t="s">
        <v>1100</v>
      </c>
      <c r="B683" s="7" t="s">
        <v>1101</v>
      </c>
      <c r="C683" s="7" t="s">
        <v>1498</v>
      </c>
      <c r="D683" s="7">
        <v>1</v>
      </c>
      <c r="E683" s="7" t="s">
        <v>132</v>
      </c>
      <c r="F683" s="7">
        <v>19198887386</v>
      </c>
      <c r="G683" s="7">
        <v>19195794674</v>
      </c>
      <c r="H683" s="7">
        <v>1</v>
      </c>
      <c r="I683" s="7" t="s">
        <v>136</v>
      </c>
      <c r="J683" s="79" t="s">
        <v>1499</v>
      </c>
      <c r="K683" s="7" t="s">
        <v>18</v>
      </c>
      <c r="L683" s="7">
        <v>3.71</v>
      </c>
    </row>
    <row r="684" spans="1:12" ht="29" x14ac:dyDescent="0.2">
      <c r="A684" s="6" t="s">
        <v>1100</v>
      </c>
      <c r="B684" s="7" t="s">
        <v>1101</v>
      </c>
      <c r="C684" s="7" t="s">
        <v>1500</v>
      </c>
      <c r="D684" s="7">
        <v>1</v>
      </c>
      <c r="E684" s="7" t="s">
        <v>132</v>
      </c>
      <c r="F684" s="7">
        <v>19198887386</v>
      </c>
      <c r="G684" s="7">
        <v>19195794674</v>
      </c>
      <c r="H684" s="7">
        <v>1</v>
      </c>
      <c r="I684" s="7" t="s">
        <v>136</v>
      </c>
      <c r="J684" s="79" t="s">
        <v>1501</v>
      </c>
      <c r="K684" s="7" t="s">
        <v>39</v>
      </c>
      <c r="L684" s="7">
        <v>0.71</v>
      </c>
    </row>
    <row r="685" spans="1:12" ht="144" x14ac:dyDescent="0.2">
      <c r="A685" s="6" t="s">
        <v>1100</v>
      </c>
      <c r="B685" s="7" t="s">
        <v>1101</v>
      </c>
      <c r="C685" s="7" t="s">
        <v>1502</v>
      </c>
      <c r="D685" s="7">
        <v>1</v>
      </c>
      <c r="E685" s="7" t="s">
        <v>132</v>
      </c>
      <c r="F685" s="7">
        <v>19198887386</v>
      </c>
      <c r="G685" s="7">
        <v>19195794674</v>
      </c>
      <c r="H685" s="7">
        <v>1</v>
      </c>
      <c r="I685" s="7" t="s">
        <v>136</v>
      </c>
      <c r="J685" s="152" t="s">
        <v>1503</v>
      </c>
      <c r="K685" s="7" t="s">
        <v>18</v>
      </c>
      <c r="L685" s="7">
        <v>0.91</v>
      </c>
    </row>
    <row r="686" spans="1:12" ht="29" x14ac:dyDescent="0.2">
      <c r="A686" s="6" t="s">
        <v>1100</v>
      </c>
      <c r="B686" s="7" t="s">
        <v>1101</v>
      </c>
      <c r="C686" s="7" t="s">
        <v>1504</v>
      </c>
      <c r="D686" s="7">
        <v>1</v>
      </c>
      <c r="E686" s="7" t="s">
        <v>132</v>
      </c>
      <c r="F686" s="7">
        <v>19198887386</v>
      </c>
      <c r="G686" s="7">
        <v>19195794674</v>
      </c>
      <c r="H686" s="7">
        <v>1</v>
      </c>
      <c r="I686" s="7" t="s">
        <v>136</v>
      </c>
      <c r="J686" s="79" t="s">
        <v>1505</v>
      </c>
      <c r="K686" s="7" t="s">
        <v>18</v>
      </c>
      <c r="L686" s="7">
        <v>0.8</v>
      </c>
    </row>
    <row r="687" spans="1:12" ht="155" x14ac:dyDescent="0.2">
      <c r="A687" s="6" t="s">
        <v>1100</v>
      </c>
      <c r="B687" s="7" t="s">
        <v>1101</v>
      </c>
      <c r="C687" s="7" t="s">
        <v>1506</v>
      </c>
      <c r="D687" s="7">
        <v>1</v>
      </c>
      <c r="E687" s="7" t="s">
        <v>132</v>
      </c>
      <c r="F687" s="7">
        <v>19198887386</v>
      </c>
      <c r="G687" s="7">
        <v>19195794674</v>
      </c>
      <c r="H687" s="7">
        <v>1</v>
      </c>
      <c r="I687" s="7" t="s">
        <v>136</v>
      </c>
      <c r="J687" s="79" t="s">
        <v>1507</v>
      </c>
      <c r="K687" s="7" t="s">
        <v>39</v>
      </c>
      <c r="L687" s="7">
        <v>2.2799999999999998</v>
      </c>
    </row>
    <row r="688" spans="1:12" ht="253" x14ac:dyDescent="0.2">
      <c r="A688" s="6" t="s">
        <v>1100</v>
      </c>
      <c r="B688" s="7" t="s">
        <v>1101</v>
      </c>
      <c r="C688" s="7" t="s">
        <v>1508</v>
      </c>
      <c r="D688" s="7">
        <v>1</v>
      </c>
      <c r="E688" s="7" t="s">
        <v>132</v>
      </c>
      <c r="F688" s="7">
        <v>19198887386</v>
      </c>
      <c r="G688" s="7">
        <v>19195794674</v>
      </c>
      <c r="H688" s="7">
        <v>1</v>
      </c>
      <c r="I688" s="7" t="s">
        <v>136</v>
      </c>
      <c r="J688" s="79" t="s">
        <v>1509</v>
      </c>
      <c r="K688" s="7" t="s">
        <v>18</v>
      </c>
      <c r="L688" s="7">
        <v>3.98</v>
      </c>
    </row>
    <row r="689" spans="1:12" ht="99" x14ac:dyDescent="0.2">
      <c r="A689" s="6" t="s">
        <v>1100</v>
      </c>
      <c r="B689" s="7" t="s">
        <v>1101</v>
      </c>
      <c r="C689" s="7" t="s">
        <v>1510</v>
      </c>
      <c r="D689" s="7">
        <v>1</v>
      </c>
      <c r="E689" s="7" t="s">
        <v>132</v>
      </c>
      <c r="F689" s="7">
        <v>19198887386</v>
      </c>
      <c r="G689" s="7">
        <v>19195794674</v>
      </c>
      <c r="H689" s="7">
        <v>1</v>
      </c>
      <c r="I689" s="7" t="s">
        <v>136</v>
      </c>
      <c r="J689" s="153" t="s">
        <v>1511</v>
      </c>
      <c r="K689" s="7" t="s">
        <v>18</v>
      </c>
      <c r="L689" s="7">
        <v>1.23</v>
      </c>
    </row>
    <row r="690" spans="1:12" ht="224" x14ac:dyDescent="0.2">
      <c r="A690" s="6" t="s">
        <v>1100</v>
      </c>
      <c r="B690" s="7" t="s">
        <v>1101</v>
      </c>
      <c r="C690" s="7" t="s">
        <v>1512</v>
      </c>
      <c r="D690" s="7">
        <v>1</v>
      </c>
      <c r="E690" s="7" t="s">
        <v>132</v>
      </c>
      <c r="F690" s="7">
        <v>19198887386</v>
      </c>
      <c r="G690" s="7">
        <v>19195794674</v>
      </c>
      <c r="H690" s="7">
        <v>1</v>
      </c>
      <c r="I690" s="7" t="s">
        <v>136</v>
      </c>
      <c r="J690" s="152" t="s">
        <v>1513</v>
      </c>
      <c r="K690" s="7" t="s">
        <v>18</v>
      </c>
      <c r="L690" s="7">
        <v>1.45</v>
      </c>
    </row>
    <row r="691" spans="1:12" ht="288" x14ac:dyDescent="0.2">
      <c r="A691" s="6" t="s">
        <v>1100</v>
      </c>
      <c r="B691" s="7" t="s">
        <v>1101</v>
      </c>
      <c r="C691" s="7" t="s">
        <v>1514</v>
      </c>
      <c r="D691" s="7">
        <v>1</v>
      </c>
      <c r="E691" s="7" t="s">
        <v>132</v>
      </c>
      <c r="F691" s="7">
        <v>19198887386</v>
      </c>
      <c r="G691" s="7">
        <v>19195794674</v>
      </c>
      <c r="H691" s="7">
        <v>1</v>
      </c>
      <c r="I691" s="7" t="s">
        <v>136</v>
      </c>
      <c r="J691" s="152" t="s">
        <v>1515</v>
      </c>
      <c r="K691" s="7" t="s">
        <v>18</v>
      </c>
      <c r="L691" s="7">
        <v>1.28</v>
      </c>
    </row>
    <row r="692" spans="1:12" ht="127" x14ac:dyDescent="0.2">
      <c r="A692" s="6" t="s">
        <v>1100</v>
      </c>
      <c r="B692" s="7" t="s">
        <v>1101</v>
      </c>
      <c r="C692" s="7" t="s">
        <v>1516</v>
      </c>
      <c r="D692" s="7">
        <v>1</v>
      </c>
      <c r="E692" s="7" t="s">
        <v>132</v>
      </c>
      <c r="F692" s="7">
        <v>19198887386</v>
      </c>
      <c r="G692" s="7">
        <v>19195794674</v>
      </c>
      <c r="H692" s="7">
        <v>1</v>
      </c>
      <c r="I692" s="7" t="s">
        <v>136</v>
      </c>
      <c r="J692" s="79" t="s">
        <v>1517</v>
      </c>
      <c r="K692" s="7" t="s">
        <v>18</v>
      </c>
      <c r="L692" s="7">
        <v>1.26</v>
      </c>
    </row>
    <row r="693" spans="1:12" ht="141" x14ac:dyDescent="0.2">
      <c r="A693" s="6" t="s">
        <v>1100</v>
      </c>
      <c r="B693" s="7" t="s">
        <v>1101</v>
      </c>
      <c r="C693" s="7" t="s">
        <v>1518</v>
      </c>
      <c r="D693" s="7">
        <v>1</v>
      </c>
      <c r="E693" s="7" t="s">
        <v>132</v>
      </c>
      <c r="F693" s="7">
        <v>19198887386</v>
      </c>
      <c r="G693" s="7">
        <v>19195794674</v>
      </c>
      <c r="H693" s="7">
        <v>1</v>
      </c>
      <c r="I693" s="7" t="s">
        <v>136</v>
      </c>
      <c r="J693" s="79" t="s">
        <v>1519</v>
      </c>
      <c r="K693" s="7" t="s">
        <v>18</v>
      </c>
      <c r="L693" s="7">
        <v>4.3600000000000003</v>
      </c>
    </row>
    <row r="694" spans="1:12" ht="57" x14ac:dyDescent="0.2">
      <c r="A694" s="6" t="s">
        <v>1100</v>
      </c>
      <c r="B694" s="7" t="s">
        <v>1101</v>
      </c>
      <c r="C694" s="7" t="s">
        <v>1520</v>
      </c>
      <c r="D694" s="7">
        <v>1</v>
      </c>
      <c r="E694" s="7" t="s">
        <v>132</v>
      </c>
      <c r="F694" s="7">
        <v>19198887386</v>
      </c>
      <c r="G694" s="7">
        <v>19195794674</v>
      </c>
      <c r="H694" s="7">
        <v>1</v>
      </c>
      <c r="I694" s="7" t="s">
        <v>136</v>
      </c>
      <c r="J694" s="79" t="s">
        <v>1521</v>
      </c>
      <c r="K694" s="7" t="s">
        <v>18</v>
      </c>
      <c r="L694" s="7">
        <v>0.98</v>
      </c>
    </row>
    <row r="695" spans="1:12" ht="57" x14ac:dyDescent="0.2">
      <c r="A695" s="6" t="s">
        <v>1100</v>
      </c>
      <c r="B695" s="7" t="s">
        <v>1101</v>
      </c>
      <c r="C695" s="7" t="s">
        <v>1522</v>
      </c>
      <c r="D695" s="7">
        <v>1</v>
      </c>
      <c r="E695" s="7" t="s">
        <v>132</v>
      </c>
      <c r="F695" s="7">
        <v>19198887386</v>
      </c>
      <c r="G695" s="7">
        <v>19195794674</v>
      </c>
      <c r="H695" s="7">
        <v>1</v>
      </c>
      <c r="I695" s="7" t="s">
        <v>136</v>
      </c>
      <c r="J695" s="79" t="s">
        <v>1523</v>
      </c>
      <c r="K695" s="7" t="s">
        <v>18</v>
      </c>
      <c r="L695" s="7">
        <v>1.21</v>
      </c>
    </row>
    <row r="696" spans="1:12" x14ac:dyDescent="0.2">
      <c r="A696" s="6" t="s">
        <v>1524</v>
      </c>
      <c r="B696" s="7" t="s">
        <v>1525</v>
      </c>
      <c r="C696" s="7" t="s">
        <v>1526</v>
      </c>
      <c r="D696" s="7" t="s">
        <v>27</v>
      </c>
      <c r="E696" s="7" t="s">
        <v>132</v>
      </c>
      <c r="F696" s="9">
        <v>100047000000000</v>
      </c>
      <c r="G696" s="9">
        <v>100055000000000</v>
      </c>
      <c r="H696" s="7" t="s">
        <v>1527</v>
      </c>
      <c r="I696" s="7" t="s">
        <v>136</v>
      </c>
      <c r="J696" s="79" t="s">
        <v>27</v>
      </c>
      <c r="K696" s="7" t="s">
        <v>27</v>
      </c>
      <c r="L696" s="7" t="s">
        <v>27</v>
      </c>
    </row>
    <row r="697" spans="1:12" ht="29" x14ac:dyDescent="0.2">
      <c r="A697" s="6" t="s">
        <v>1524</v>
      </c>
      <c r="B697" s="7" t="s">
        <v>1525</v>
      </c>
      <c r="C697" s="7" t="s">
        <v>1528</v>
      </c>
      <c r="D697" s="7" t="s">
        <v>27</v>
      </c>
      <c r="E697" s="7" t="s">
        <v>132</v>
      </c>
      <c r="F697" s="9">
        <v>100047000000000</v>
      </c>
      <c r="G697" s="9">
        <v>100055000000000</v>
      </c>
      <c r="H697" s="7" t="s">
        <v>1527</v>
      </c>
      <c r="I697" s="7" t="s">
        <v>136</v>
      </c>
      <c r="J697" s="79" t="s">
        <v>1084</v>
      </c>
      <c r="K697" s="7" t="s">
        <v>18</v>
      </c>
      <c r="L697" s="7">
        <v>0.53</v>
      </c>
    </row>
    <row r="698" spans="1:12" x14ac:dyDescent="0.2">
      <c r="A698" s="6" t="s">
        <v>1524</v>
      </c>
      <c r="B698" s="7" t="s">
        <v>1525</v>
      </c>
      <c r="C698" s="7" t="s">
        <v>1529</v>
      </c>
      <c r="D698" s="7" t="s">
        <v>27</v>
      </c>
      <c r="E698" s="7" t="s">
        <v>132</v>
      </c>
      <c r="F698" s="9">
        <v>100055000000000</v>
      </c>
      <c r="G698" s="9">
        <v>100047000000000</v>
      </c>
      <c r="H698" s="7" t="s">
        <v>1527</v>
      </c>
      <c r="I698" s="7" t="s">
        <v>136</v>
      </c>
      <c r="J698" s="79" t="s">
        <v>1530</v>
      </c>
      <c r="K698" s="7" t="s">
        <v>18</v>
      </c>
      <c r="L698" s="7">
        <v>0.76</v>
      </c>
    </row>
    <row r="699" spans="1:12" ht="85" x14ac:dyDescent="0.2">
      <c r="A699" s="6" t="s">
        <v>1524</v>
      </c>
      <c r="B699" s="7" t="s">
        <v>1525</v>
      </c>
      <c r="C699" s="7" t="s">
        <v>1531</v>
      </c>
      <c r="D699" s="7" t="s">
        <v>27</v>
      </c>
      <c r="E699" s="7" t="s">
        <v>132</v>
      </c>
      <c r="F699" s="9">
        <v>100047000000000</v>
      </c>
      <c r="G699" s="9">
        <v>100055000000000</v>
      </c>
      <c r="H699" s="7" t="s">
        <v>1527</v>
      </c>
      <c r="I699" s="7" t="s">
        <v>136</v>
      </c>
      <c r="J699" s="79" t="s">
        <v>1532</v>
      </c>
      <c r="K699" s="7" t="s">
        <v>18</v>
      </c>
      <c r="L699" s="7">
        <v>0.81</v>
      </c>
    </row>
    <row r="700" spans="1:12" ht="113" x14ac:dyDescent="0.2">
      <c r="A700" s="6" t="s">
        <v>1524</v>
      </c>
      <c r="B700" s="7" t="s">
        <v>1525</v>
      </c>
      <c r="C700" s="7" t="s">
        <v>1533</v>
      </c>
      <c r="D700" s="7" t="s">
        <v>27</v>
      </c>
      <c r="E700" s="7" t="s">
        <v>132</v>
      </c>
      <c r="F700" s="9">
        <v>100055000000000</v>
      </c>
      <c r="G700" s="9">
        <v>100047000000000</v>
      </c>
      <c r="H700" s="7" t="s">
        <v>1527</v>
      </c>
      <c r="I700" s="7" t="s">
        <v>136</v>
      </c>
      <c r="J700" s="79" t="s">
        <v>1534</v>
      </c>
      <c r="K700" s="7" t="s">
        <v>18</v>
      </c>
      <c r="L700" s="7">
        <v>1.48</v>
      </c>
    </row>
    <row r="701" spans="1:12" x14ac:dyDescent="0.2">
      <c r="A701" s="6" t="s">
        <v>1524</v>
      </c>
      <c r="B701" s="7" t="s">
        <v>1525</v>
      </c>
      <c r="C701" s="7" t="s">
        <v>1535</v>
      </c>
      <c r="D701" s="7" t="s">
        <v>27</v>
      </c>
      <c r="E701" s="7" t="s">
        <v>132</v>
      </c>
      <c r="F701" s="9">
        <v>100055000000000</v>
      </c>
      <c r="G701" s="9">
        <v>100047000000000</v>
      </c>
      <c r="H701" s="7" t="s">
        <v>1527</v>
      </c>
      <c r="I701" s="7" t="s">
        <v>136</v>
      </c>
      <c r="J701" s="79" t="s">
        <v>27</v>
      </c>
      <c r="K701" s="7" t="s">
        <v>27</v>
      </c>
      <c r="L701" s="7" t="s">
        <v>27</v>
      </c>
    </row>
    <row r="702" spans="1:12" x14ac:dyDescent="0.2">
      <c r="A702" s="6" t="s">
        <v>1524</v>
      </c>
      <c r="B702" s="7" t="s">
        <v>1525</v>
      </c>
      <c r="C702" s="7" t="s">
        <v>1536</v>
      </c>
      <c r="D702" s="7" t="s">
        <v>27</v>
      </c>
      <c r="E702" s="7" t="s">
        <v>132</v>
      </c>
      <c r="F702" s="9">
        <v>100055000000000</v>
      </c>
      <c r="G702" s="9">
        <v>100047000000000</v>
      </c>
      <c r="H702" s="7" t="s">
        <v>1527</v>
      </c>
      <c r="I702" s="7" t="s">
        <v>136</v>
      </c>
      <c r="J702" s="79" t="s">
        <v>27</v>
      </c>
      <c r="K702" s="7" t="s">
        <v>27</v>
      </c>
      <c r="L702" s="7" t="s">
        <v>27</v>
      </c>
    </row>
    <row r="703" spans="1:12" ht="29" x14ac:dyDescent="0.2">
      <c r="A703" s="6" t="s">
        <v>1524</v>
      </c>
      <c r="B703" s="7" t="s">
        <v>1525</v>
      </c>
      <c r="C703" s="7" t="s">
        <v>1537</v>
      </c>
      <c r="D703" s="7" t="s">
        <v>27</v>
      </c>
      <c r="E703" s="7" t="s">
        <v>132</v>
      </c>
      <c r="F703" s="9">
        <v>100047000000000</v>
      </c>
      <c r="G703" s="9">
        <v>100055000000000</v>
      </c>
      <c r="H703" s="7" t="s">
        <v>1527</v>
      </c>
      <c r="I703" s="7" t="s">
        <v>136</v>
      </c>
      <c r="J703" s="79" t="s">
        <v>1538</v>
      </c>
      <c r="K703" s="7" t="s">
        <v>18</v>
      </c>
      <c r="L703" s="7">
        <v>0.65</v>
      </c>
    </row>
    <row r="704" spans="1:12" ht="57" x14ac:dyDescent="0.2">
      <c r="A704" s="6" t="s">
        <v>1524</v>
      </c>
      <c r="B704" s="7" t="s">
        <v>1525</v>
      </c>
      <c r="C704" s="7" t="s">
        <v>1539</v>
      </c>
      <c r="D704" s="7" t="s">
        <v>27</v>
      </c>
      <c r="E704" s="7" t="s">
        <v>132</v>
      </c>
      <c r="F704" s="9">
        <v>100055000000000</v>
      </c>
      <c r="G704" s="9">
        <v>100047000000000</v>
      </c>
      <c r="H704" s="7" t="s">
        <v>1527</v>
      </c>
      <c r="I704" s="7" t="s">
        <v>136</v>
      </c>
      <c r="J704" s="79" t="s">
        <v>1540</v>
      </c>
      <c r="K704" s="7" t="s">
        <v>18</v>
      </c>
      <c r="L704" s="7">
        <v>0.91</v>
      </c>
    </row>
    <row r="705" spans="1:12" ht="43" x14ac:dyDescent="0.2">
      <c r="A705" s="6" t="s">
        <v>1524</v>
      </c>
      <c r="B705" s="7" t="s">
        <v>1525</v>
      </c>
      <c r="C705" s="7" t="s">
        <v>1541</v>
      </c>
      <c r="D705" s="7" t="s">
        <v>27</v>
      </c>
      <c r="E705" s="7" t="s">
        <v>132</v>
      </c>
      <c r="F705" s="9">
        <v>100047000000000</v>
      </c>
      <c r="G705" s="9">
        <v>100055000000000</v>
      </c>
      <c r="H705" s="7" t="s">
        <v>1527</v>
      </c>
      <c r="I705" s="7" t="s">
        <v>136</v>
      </c>
      <c r="J705" s="79" t="s">
        <v>1542</v>
      </c>
      <c r="K705" s="7" t="s">
        <v>18</v>
      </c>
      <c r="L705" s="7">
        <v>0.63</v>
      </c>
    </row>
    <row r="706" spans="1:12" ht="43" x14ac:dyDescent="0.2">
      <c r="A706" s="6" t="s">
        <v>1524</v>
      </c>
      <c r="B706" s="7" t="s">
        <v>1525</v>
      </c>
      <c r="C706" s="7" t="s">
        <v>1543</v>
      </c>
      <c r="D706" s="7" t="s">
        <v>27</v>
      </c>
      <c r="E706" s="7" t="s">
        <v>132</v>
      </c>
      <c r="F706" s="9">
        <v>100055000000000</v>
      </c>
      <c r="G706" s="9">
        <v>100047000000000</v>
      </c>
      <c r="H706" s="7" t="s">
        <v>1527</v>
      </c>
      <c r="I706" s="7" t="s">
        <v>136</v>
      </c>
      <c r="J706" s="79" t="s">
        <v>1544</v>
      </c>
      <c r="K706" s="7" t="s">
        <v>18</v>
      </c>
      <c r="L706" s="7">
        <v>0.79</v>
      </c>
    </row>
    <row r="707" spans="1:12" ht="43" x14ac:dyDescent="0.2">
      <c r="A707" s="6" t="s">
        <v>1524</v>
      </c>
      <c r="B707" s="7" t="s">
        <v>1525</v>
      </c>
      <c r="C707" s="7" t="s">
        <v>1545</v>
      </c>
      <c r="D707" s="7" t="s">
        <v>27</v>
      </c>
      <c r="E707" s="7" t="s">
        <v>132</v>
      </c>
      <c r="F707" s="9">
        <v>100047000000000</v>
      </c>
      <c r="G707" s="9">
        <v>100031000000000</v>
      </c>
      <c r="H707" s="7" t="s">
        <v>1547</v>
      </c>
      <c r="I707" s="7" t="s">
        <v>136</v>
      </c>
      <c r="J707" s="79" t="s">
        <v>1546</v>
      </c>
      <c r="K707" s="7" t="s">
        <v>18</v>
      </c>
      <c r="L707" s="7">
        <v>0.59</v>
      </c>
    </row>
    <row r="708" spans="1:12" ht="29" x14ac:dyDescent="0.2">
      <c r="A708" s="6" t="s">
        <v>1524</v>
      </c>
      <c r="B708" s="7" t="s">
        <v>1525</v>
      </c>
      <c r="C708" s="7" t="s">
        <v>1548</v>
      </c>
      <c r="D708" s="7" t="s">
        <v>27</v>
      </c>
      <c r="E708" s="7" t="s">
        <v>132</v>
      </c>
      <c r="F708" s="9">
        <v>100031000000000</v>
      </c>
      <c r="G708" s="9">
        <v>100047000000000</v>
      </c>
      <c r="H708" s="7" t="s">
        <v>1547</v>
      </c>
      <c r="I708" s="7" t="s">
        <v>136</v>
      </c>
      <c r="J708" s="79" t="s">
        <v>1549</v>
      </c>
      <c r="K708" s="7" t="s">
        <v>18</v>
      </c>
      <c r="L708" s="7">
        <v>0.81</v>
      </c>
    </row>
    <row r="709" spans="1:12" x14ac:dyDescent="0.2">
      <c r="A709" s="6" t="s">
        <v>1524</v>
      </c>
      <c r="B709" s="7" t="s">
        <v>1525</v>
      </c>
      <c r="C709" s="7" t="s">
        <v>1550</v>
      </c>
      <c r="D709" s="7" t="s">
        <v>27</v>
      </c>
      <c r="E709" s="7" t="s">
        <v>132</v>
      </c>
      <c r="F709" s="9">
        <v>100047000000000</v>
      </c>
      <c r="G709" s="9">
        <v>100031000000000</v>
      </c>
      <c r="H709" s="7" t="s">
        <v>1547</v>
      </c>
      <c r="I709" s="7" t="s">
        <v>136</v>
      </c>
      <c r="J709" s="79" t="s">
        <v>1551</v>
      </c>
      <c r="K709" s="7" t="s">
        <v>18</v>
      </c>
      <c r="L709" s="7">
        <v>0.53</v>
      </c>
    </row>
    <row r="710" spans="1:12" ht="29" x14ac:dyDescent="0.2">
      <c r="A710" s="6" t="s">
        <v>1524</v>
      </c>
      <c r="B710" s="7" t="s">
        <v>1525</v>
      </c>
      <c r="C710" s="7" t="s">
        <v>1552</v>
      </c>
      <c r="D710" s="7" t="s">
        <v>27</v>
      </c>
      <c r="E710" s="7" t="s">
        <v>132</v>
      </c>
      <c r="F710" s="9">
        <v>100031000000000</v>
      </c>
      <c r="G710" s="9">
        <v>100047000000000</v>
      </c>
      <c r="H710" s="7" t="s">
        <v>1547</v>
      </c>
      <c r="I710" s="7" t="s">
        <v>136</v>
      </c>
      <c r="J710" s="79" t="s">
        <v>1553</v>
      </c>
      <c r="K710" s="7" t="s">
        <v>18</v>
      </c>
      <c r="L710" s="7">
        <v>1.1499999999999999</v>
      </c>
    </row>
    <row r="711" spans="1:12" ht="43" x14ac:dyDescent="0.2">
      <c r="A711" s="6" t="s">
        <v>1524</v>
      </c>
      <c r="B711" s="7" t="s">
        <v>1525</v>
      </c>
      <c r="C711" s="7" t="s">
        <v>1554</v>
      </c>
      <c r="D711" s="7" t="s">
        <v>27</v>
      </c>
      <c r="E711" s="7" t="s">
        <v>132</v>
      </c>
      <c r="F711" s="9">
        <v>100031000000000</v>
      </c>
      <c r="G711" s="9">
        <v>100047000000000</v>
      </c>
      <c r="H711" s="7" t="s">
        <v>1547</v>
      </c>
      <c r="I711" s="7" t="s">
        <v>136</v>
      </c>
      <c r="J711" s="79" t="s">
        <v>1555</v>
      </c>
      <c r="K711" s="7" t="s">
        <v>18</v>
      </c>
      <c r="L711" s="7">
        <v>0.76</v>
      </c>
    </row>
    <row r="712" spans="1:12" ht="29" x14ac:dyDescent="0.2">
      <c r="A712" s="6" t="s">
        <v>1524</v>
      </c>
      <c r="B712" s="7" t="s">
        <v>1525</v>
      </c>
      <c r="C712" s="7" t="s">
        <v>1556</v>
      </c>
      <c r="D712" s="7" t="s">
        <v>27</v>
      </c>
      <c r="E712" s="7" t="s">
        <v>132</v>
      </c>
      <c r="F712" s="9">
        <v>100047000000000</v>
      </c>
      <c r="G712" s="9">
        <v>100031000000000</v>
      </c>
      <c r="H712" s="7" t="s">
        <v>1547</v>
      </c>
      <c r="I712" s="7" t="s">
        <v>136</v>
      </c>
      <c r="J712" s="79" t="s">
        <v>1557</v>
      </c>
      <c r="K712" s="7" t="s">
        <v>18</v>
      </c>
      <c r="L712" s="7">
        <v>0.78</v>
      </c>
    </row>
    <row r="713" spans="1:12" ht="43" x14ac:dyDescent="0.2">
      <c r="A713" s="6" t="s">
        <v>1524</v>
      </c>
      <c r="B713" s="7" t="s">
        <v>1525</v>
      </c>
      <c r="C713" s="7" t="s">
        <v>1558</v>
      </c>
      <c r="D713" s="7" t="s">
        <v>27</v>
      </c>
      <c r="E713" s="7" t="s">
        <v>132</v>
      </c>
      <c r="F713" s="9">
        <v>100047000000000</v>
      </c>
      <c r="G713" s="9">
        <v>100031000000000</v>
      </c>
      <c r="H713" s="7" t="s">
        <v>1547</v>
      </c>
      <c r="I713" s="7" t="s">
        <v>136</v>
      </c>
      <c r="J713" s="79" t="s">
        <v>1542</v>
      </c>
      <c r="K713" s="7" t="s">
        <v>18</v>
      </c>
      <c r="L713" s="7">
        <v>0.78</v>
      </c>
    </row>
    <row r="714" spans="1:12" ht="71" x14ac:dyDescent="0.2">
      <c r="A714" s="6" t="s">
        <v>1524</v>
      </c>
      <c r="B714" s="7" t="s">
        <v>1525</v>
      </c>
      <c r="C714" s="7" t="s">
        <v>1559</v>
      </c>
      <c r="D714" s="7" t="s">
        <v>27</v>
      </c>
      <c r="E714" s="7" t="s">
        <v>132</v>
      </c>
      <c r="F714" s="9">
        <v>100047000000000</v>
      </c>
      <c r="G714" s="9">
        <v>100031000000000</v>
      </c>
      <c r="H714" s="7" t="s">
        <v>1547</v>
      </c>
      <c r="I714" s="7" t="s">
        <v>136</v>
      </c>
      <c r="J714" s="79" t="s">
        <v>1560</v>
      </c>
      <c r="K714" s="7" t="s">
        <v>18</v>
      </c>
      <c r="L714" s="7">
        <v>0.96</v>
      </c>
    </row>
    <row r="715" spans="1:12" ht="127" x14ac:dyDescent="0.2">
      <c r="A715" s="6" t="s">
        <v>1524</v>
      </c>
      <c r="B715" s="7" t="s">
        <v>1525</v>
      </c>
      <c r="C715" s="7" t="s">
        <v>1561</v>
      </c>
      <c r="D715" s="7" t="s">
        <v>27</v>
      </c>
      <c r="E715" s="7" t="s">
        <v>132</v>
      </c>
      <c r="F715" s="9">
        <v>100031000000000</v>
      </c>
      <c r="G715" s="9">
        <v>100047000000000</v>
      </c>
      <c r="H715" s="7" t="s">
        <v>1547</v>
      </c>
      <c r="I715" s="7" t="s">
        <v>136</v>
      </c>
      <c r="J715" s="79" t="s">
        <v>1562</v>
      </c>
      <c r="K715" s="7" t="s">
        <v>18</v>
      </c>
      <c r="L715" s="7">
        <v>1.43</v>
      </c>
    </row>
    <row r="716" spans="1:12" x14ac:dyDescent="0.2">
      <c r="A716" s="6" t="s">
        <v>1524</v>
      </c>
      <c r="B716" s="7" t="s">
        <v>1525</v>
      </c>
      <c r="C716" s="7" t="s">
        <v>1563</v>
      </c>
      <c r="D716" s="7" t="s">
        <v>27</v>
      </c>
      <c r="E716" s="7" t="s">
        <v>132</v>
      </c>
      <c r="F716" s="9">
        <v>100047000000000</v>
      </c>
      <c r="G716" s="9">
        <v>100031000000000</v>
      </c>
      <c r="H716" s="7" t="s">
        <v>1547</v>
      </c>
      <c r="I716" s="7" t="s">
        <v>136</v>
      </c>
      <c r="J716" s="79" t="s">
        <v>1564</v>
      </c>
      <c r="K716" s="7" t="s">
        <v>18</v>
      </c>
      <c r="L716" s="7">
        <v>0.2</v>
      </c>
    </row>
    <row r="717" spans="1:12" x14ac:dyDescent="0.2">
      <c r="A717" s="6" t="s">
        <v>1524</v>
      </c>
      <c r="B717" s="7" t="s">
        <v>1525</v>
      </c>
      <c r="C717" s="7" t="s">
        <v>1565</v>
      </c>
      <c r="D717" s="7" t="s">
        <v>27</v>
      </c>
      <c r="E717" s="7" t="s">
        <v>132</v>
      </c>
      <c r="F717" s="9">
        <v>100047000000000</v>
      </c>
      <c r="G717" s="9">
        <v>100031000000000</v>
      </c>
      <c r="H717" s="7" t="s">
        <v>1547</v>
      </c>
      <c r="I717" s="7" t="s">
        <v>136</v>
      </c>
      <c r="J717" s="79" t="s">
        <v>1566</v>
      </c>
      <c r="K717" s="7" t="s">
        <v>18</v>
      </c>
      <c r="L717" s="7">
        <v>0.19</v>
      </c>
    </row>
    <row r="718" spans="1:12" ht="29" x14ac:dyDescent="0.2">
      <c r="A718" s="6" t="s">
        <v>1524</v>
      </c>
      <c r="B718" s="7" t="s">
        <v>1525</v>
      </c>
      <c r="C718" s="7" t="s">
        <v>1567</v>
      </c>
      <c r="D718" s="7" t="s">
        <v>27</v>
      </c>
      <c r="E718" s="7" t="s">
        <v>132</v>
      </c>
      <c r="F718" s="9">
        <v>100047000000000</v>
      </c>
      <c r="G718" s="9">
        <v>100031000000000</v>
      </c>
      <c r="H718" s="7" t="s">
        <v>1547</v>
      </c>
      <c r="I718" s="7" t="s">
        <v>136</v>
      </c>
      <c r="J718" s="79" t="s">
        <v>1557</v>
      </c>
      <c r="K718" s="7" t="s">
        <v>18</v>
      </c>
      <c r="L718" s="7">
        <v>0.4</v>
      </c>
    </row>
    <row r="719" spans="1:12" ht="113" x14ac:dyDescent="0.2">
      <c r="A719" s="6" t="s">
        <v>1524</v>
      </c>
      <c r="B719" s="7" t="s">
        <v>1525</v>
      </c>
      <c r="C719" s="7" t="s">
        <v>1568</v>
      </c>
      <c r="D719" s="7" t="s">
        <v>27</v>
      </c>
      <c r="E719" s="7" t="s">
        <v>132</v>
      </c>
      <c r="F719" s="9">
        <v>100031000000000</v>
      </c>
      <c r="G719" s="9">
        <v>100047000000000</v>
      </c>
      <c r="H719" s="7" t="s">
        <v>1547</v>
      </c>
      <c r="I719" s="7" t="s">
        <v>136</v>
      </c>
      <c r="J719" s="79" t="s">
        <v>1569</v>
      </c>
      <c r="K719" s="7" t="s">
        <v>18</v>
      </c>
      <c r="L719" s="7">
        <v>1.56</v>
      </c>
    </row>
    <row r="720" spans="1:12" ht="29" x14ac:dyDescent="0.2">
      <c r="A720" s="6" t="s">
        <v>1524</v>
      </c>
      <c r="B720" s="7" t="s">
        <v>1525</v>
      </c>
      <c r="C720" s="7" t="s">
        <v>1570</v>
      </c>
      <c r="D720" s="7" t="s">
        <v>27</v>
      </c>
      <c r="E720" s="7" t="s">
        <v>132</v>
      </c>
      <c r="F720" s="9">
        <v>100047000000000</v>
      </c>
      <c r="G720" s="9">
        <v>100031000000000</v>
      </c>
      <c r="H720" s="7" t="s">
        <v>1547</v>
      </c>
      <c r="I720" s="7" t="s">
        <v>136</v>
      </c>
      <c r="J720" s="79" t="s">
        <v>1571</v>
      </c>
      <c r="K720" s="7" t="s">
        <v>18</v>
      </c>
      <c r="L720" s="7">
        <v>0.7</v>
      </c>
    </row>
    <row r="721" spans="10:10" x14ac:dyDescent="0.2">
      <c r="J721" s="156"/>
    </row>
  </sheetData>
  <mergeCells count="1">
    <mergeCell ref="N1:P1"/>
  </mergeCells>
  <hyperlinks>
    <hyperlink ref="J6" r:id="rId1" xr:uid="{2CBE7494-61BB-4BFF-BF7F-5A8DCFC832C3}"/>
    <hyperlink ref="J7" r:id="rId2" xr:uid="{03CFCF16-62EE-47D4-9550-8584CA175741}"/>
    <hyperlink ref="J8" r:id="rId3" xr:uid="{D3117EA4-86F0-44C3-80A5-F95557F2FABB}"/>
    <hyperlink ref="J12" r:id="rId4" xr:uid="{08582D47-68DA-4A62-B3B2-235F9FA7D9D9}"/>
    <hyperlink ref="J14" r:id="rId5" xr:uid="{D9345A23-D6F1-4FCF-8F51-6C3DAF1F9E29}"/>
    <hyperlink ref="J15" r:id="rId6" xr:uid="{E7359D29-6E8D-481C-978D-82E9558B2B6C}"/>
    <hyperlink ref="J17" r:id="rId7" xr:uid="{F05D1E59-DBFA-43B6-AA4A-9E69EF709C34}"/>
    <hyperlink ref="J18" r:id="rId8" xr:uid="{EE8B0F35-661B-497D-BBE1-387AFA61180D}"/>
    <hyperlink ref="J19" r:id="rId9" xr:uid="{5998E5C8-F757-44A3-B9D7-D37A63D8D402}"/>
    <hyperlink ref="J20" r:id="rId10" xr:uid="{B37E7611-12E8-45F8-8C77-AE7317D058BC}"/>
    <hyperlink ref="J21" r:id="rId11" xr:uid="{2B1B2364-B985-4C2D-B232-947923DE51CD}"/>
    <hyperlink ref="J23" r:id="rId12" xr:uid="{00486178-60AF-4B57-AF86-8D8C7C31F19D}"/>
    <hyperlink ref="J24" r:id="rId13" xr:uid="{5657D775-7D81-4D16-8652-160B4F5FB274}"/>
    <hyperlink ref="J31" r:id="rId14" xr:uid="{D0850F20-C2FC-432B-A479-B2F331A06ED7}"/>
    <hyperlink ref="J32" r:id="rId15" xr:uid="{9502C4F8-FD60-4F2E-B415-F4E69C8A2F39}"/>
    <hyperlink ref="J35" r:id="rId16" xr:uid="{083AB0AC-EEE1-4DE5-8FFC-63A3610A0B8C}"/>
    <hyperlink ref="J39" r:id="rId17" xr:uid="{4C0B3489-AA71-4927-B936-26377EBE2368}"/>
    <hyperlink ref="J40" r:id="rId18" xr:uid="{5E07F074-20AB-428F-A11E-51B1E0411448}"/>
    <hyperlink ref="J46" r:id="rId19" xr:uid="{06EDF3CB-12D0-497C-9838-60E8D5918A33}"/>
    <hyperlink ref="J48" r:id="rId20" location="8221" xr:uid="{436C36FA-D73E-4DDB-B602-FA40103C873A}"/>
    <hyperlink ref="J51" r:id="rId21" location="8221" xr:uid="{778107DE-E04D-4677-B158-B506413974A8}"/>
    <hyperlink ref="J62" r:id="rId22" xr:uid="{D016AAA4-9776-4F13-AEB2-5395DED59797}"/>
    <hyperlink ref="J69" r:id="rId23" xr:uid="{B7254D01-BCB3-473E-B14B-A7C46CE573DD}"/>
    <hyperlink ref="J72" r:id="rId24" xr:uid="{290DB51A-D89D-4DDF-A044-792013F1208B}"/>
    <hyperlink ref="J73" r:id="rId25" xr:uid="{D8057517-DDC4-4278-B15E-53707F386478}"/>
    <hyperlink ref="J74" r:id="rId26" xr:uid="{64A96A67-4DA4-49B7-8F8F-BEDC79BEA078}"/>
    <hyperlink ref="J76" r:id="rId27" xr:uid="{B67FBBC5-ECFD-44D1-8D44-A0852C14C4EE}"/>
    <hyperlink ref="J84" r:id="rId28" xr:uid="{540EDDCA-A077-40AE-813A-4E09AFCE920B}"/>
    <hyperlink ref="J85" r:id="rId29" xr:uid="{BC63E5DF-8C61-4254-A2F6-BEFDA4EA3344}"/>
    <hyperlink ref="J87" r:id="rId30" xr:uid="{D80F26C2-244A-464E-84F3-87073A753A83}"/>
    <hyperlink ref="J88" r:id="rId31" xr:uid="{0C1229F9-119F-40BC-B36A-39414FE1CEBA}"/>
    <hyperlink ref="J91" r:id="rId32" location="8221" xr:uid="{0CB277FD-B4EB-45FE-BBC4-4DE05637DDFE}"/>
    <hyperlink ref="J92" r:id="rId33" xr:uid="{593A640C-8481-40C8-82C6-244CF60E091B}"/>
    <hyperlink ref="J94" r:id="rId34" xr:uid="{FAAD8F76-C079-449A-8FA6-2FBC5DBDCC6E}"/>
    <hyperlink ref="J95" r:id="rId35" xr:uid="{5EDF4702-7A00-45F0-A8F1-635B26FD9940}"/>
    <hyperlink ref="J96" r:id="rId36" location="8221" xr:uid="{E4FE8848-A9E9-41BE-9742-D32810E83FAA}"/>
    <hyperlink ref="J103" r:id="rId37" xr:uid="{B59766F5-E151-4ADF-AED9-3F9740F68073}"/>
    <hyperlink ref="J106" r:id="rId38" xr:uid="{565C329C-15EB-44AD-A6A5-48FC4CDC371F}"/>
    <hyperlink ref="J111" r:id="rId39" location="8221" xr:uid="{55648E5B-F524-4278-BD22-531169662E4B}"/>
    <hyperlink ref="J114" r:id="rId40" xr:uid="{8A01FF12-7F4B-43D6-A0E4-78463C0F0D14}"/>
    <hyperlink ref="J116" r:id="rId41" xr:uid="{FED92452-CB57-4BD5-8B3B-B2614E5D5285}"/>
    <hyperlink ref="J119" r:id="rId42" location="8221" xr:uid="{F0F8BA5E-FDAE-40E7-9F04-CEB0F973CCF2}"/>
    <hyperlink ref="J122" r:id="rId43" xr:uid="{166E93AD-B6EE-4F2B-9681-E9169D5976DD}"/>
    <hyperlink ref="J130" r:id="rId44" xr:uid="{18B18572-8B4E-46A6-855E-45C62DC996DD}"/>
    <hyperlink ref="J131" r:id="rId45" xr:uid="{3DB89F58-5A2E-42C5-9596-3CF582FE7A0E}"/>
    <hyperlink ref="J132" r:id="rId46" xr:uid="{B0B634C4-A212-49A8-B38E-9395C078C031}"/>
    <hyperlink ref="J136" r:id="rId47" xr:uid="{74588D8E-F963-4F91-8017-A79959B16D14}"/>
    <hyperlink ref="J142" r:id="rId48" xr:uid="{0E657C7F-6DC5-48A3-B56B-FFC79DBB008B}"/>
    <hyperlink ref="J144" r:id="rId49" xr:uid="{BBF7EE72-9255-4D4A-984F-1AF9B14AC676}"/>
    <hyperlink ref="J150" r:id="rId50" xr:uid="{50CF3A19-D9E6-4997-8379-6B4C25EA0A35}"/>
    <hyperlink ref="J151" r:id="rId51" xr:uid="{3B5BD37E-0972-455D-8C4F-90E17509B70A}"/>
    <hyperlink ref="J161" r:id="rId52" xr:uid="{ACEC4F18-151D-4516-B7B6-D105F8793A04}"/>
    <hyperlink ref="J162" r:id="rId53" xr:uid="{D54B1070-6220-4C97-9305-F132637C579D}"/>
    <hyperlink ref="J166" r:id="rId54" xr:uid="{F89DB959-6E09-4094-81C5-4A866C19D47E}"/>
    <hyperlink ref="J172" r:id="rId55" location="8221" xr:uid="{FFC11ED9-EA91-43D9-B0AA-8ED29BBDB973}"/>
    <hyperlink ref="J177" r:id="rId56" xr:uid="{70CF3179-40A9-43A4-A235-446EA64301F9}"/>
    <hyperlink ref="J178" r:id="rId57" xr:uid="{C287DAE7-1304-4645-97AA-D31F9D52D655}"/>
    <hyperlink ref="J181" r:id="rId58" xr:uid="{3E6D9D76-DD27-455B-A196-A2E8AC1FA3D9}"/>
    <hyperlink ref="J184" r:id="rId59" xr:uid="{919C3CE2-D4F9-46CA-B075-58A6293492D8}"/>
    <hyperlink ref="J187" r:id="rId60" xr:uid="{3DC3304C-2A5F-43E8-B29D-590CAB9E6983}"/>
    <hyperlink ref="J190" r:id="rId61" location="8221" xr:uid="{E1B7A7AF-9BC9-4F49-B9B9-F4417755660F}"/>
    <hyperlink ref="J192" r:id="rId62" xr:uid="{B0556867-66CC-48F1-8B70-8D03FC3ACBD5}"/>
    <hyperlink ref="J193" r:id="rId63" xr:uid="{2E026C3D-189F-402A-ADC3-2E5DE04C3197}"/>
    <hyperlink ref="J194" r:id="rId64" xr:uid="{C5BD6B03-5652-4C18-B21D-0383DF317FF2}"/>
    <hyperlink ref="J199" r:id="rId65" xr:uid="{EE1992A2-8ABA-4F91-80A8-D2B14D15AB37}"/>
    <hyperlink ref="J201" r:id="rId66" location="8221" xr:uid="{F4D31142-73C6-40C8-BEFB-75B445B490B7}"/>
    <hyperlink ref="J204" r:id="rId67" xr:uid="{EF87E6FB-7DB7-41F0-A2BE-E3C5D17C6DA8}"/>
    <hyperlink ref="J205" r:id="rId68" location="8221;&amp;%23128525" xr:uid="{9FF96929-F386-4033-8DA1-974A1932BD8D}"/>
    <hyperlink ref="J213" r:id="rId69" xr:uid="{313F3819-2DC4-4950-88AC-CEEBF5D205CB}"/>
    <hyperlink ref="J216" r:id="rId70" xr:uid="{3025FC7A-D43F-4107-B867-7582D1820569}"/>
    <hyperlink ref="J217" r:id="rId71" xr:uid="{E4EE4B25-515C-4490-99FA-E9F9F5111D3E}"/>
    <hyperlink ref="J221" r:id="rId72" xr:uid="{D6A4F243-5A5F-407E-8963-3C370DC34C03}"/>
    <hyperlink ref="J226" r:id="rId73" xr:uid="{59980D37-250C-4910-8829-A530E93D1520}"/>
    <hyperlink ref="J227" r:id="rId74" location="8221;bruh" xr:uid="{1ED7EA5F-67A3-431F-BB63-A16B6922D5E5}"/>
    <hyperlink ref="G248" r:id="rId75" xr:uid="{D77EBB41-8307-4D13-B0BA-07F5592C6DDF}"/>
    <hyperlink ref="G249" r:id="rId76" xr:uid="{45C302FC-3A24-4021-96BA-7E2F76870FBE}"/>
    <hyperlink ref="F250" r:id="rId77" xr:uid="{CD6276F2-07ED-40A6-B425-1D30BA280E1C}"/>
    <hyperlink ref="G251" r:id="rId78" xr:uid="{71D02800-698E-4856-8E3D-7BCEDD3E4C7F}"/>
    <hyperlink ref="F252" r:id="rId79" xr:uid="{3089A71F-41C2-4BA3-9784-65A5C109C670}"/>
    <hyperlink ref="F253" r:id="rId80" xr:uid="{7580219C-693B-4B24-B12B-8D26CA59EBB6}"/>
    <hyperlink ref="G254" r:id="rId81" xr:uid="{00FBCF3D-439D-40E4-809F-48919548CCA6}"/>
    <hyperlink ref="G255" r:id="rId82" xr:uid="{03AE25F1-5BA5-4899-A17D-B20AF016AE3D}"/>
    <hyperlink ref="G256" r:id="rId83" xr:uid="{686B58B1-B651-4847-9A60-999C9BF5DD49}"/>
    <hyperlink ref="F257" r:id="rId84" xr:uid="{A19857DF-3EC0-475A-9E2F-0A1DC383A5C5}"/>
    <hyperlink ref="F258" r:id="rId85" xr:uid="{E8EB2C93-A425-4DDD-A87F-465E1BD991CF}"/>
    <hyperlink ref="G259" r:id="rId86" xr:uid="{0BC86462-FDF5-4324-A18E-730B9B258466}"/>
    <hyperlink ref="F260" r:id="rId87" xr:uid="{AD9CE5F3-8B2A-410C-8831-CFA41EF17C45}"/>
    <hyperlink ref="G261" r:id="rId88" xr:uid="{36E72195-228F-4C07-B0FA-75FD5582A9CC}"/>
    <hyperlink ref="F262" r:id="rId89" xr:uid="{DA4CFBF8-F1C7-484D-9584-57C44B44157F}"/>
    <hyperlink ref="G263" r:id="rId90" xr:uid="{D3EC8A58-2ED8-4CAF-8691-469376EA83C6}"/>
    <hyperlink ref="F264" r:id="rId91" xr:uid="{BB1883C0-8CD6-4EC4-A8AA-997089A0008B}"/>
    <hyperlink ref="G265" r:id="rId92" xr:uid="{09B985BC-7473-4DA9-8754-5C1D26926EAB}"/>
    <hyperlink ref="F266" r:id="rId93" xr:uid="{DCECF250-E8B0-431B-910A-3470459A384A}"/>
    <hyperlink ref="J266" r:id="rId94" xr:uid="{8E898F43-12A1-43F1-AD13-09D27E3AD3C4}"/>
    <hyperlink ref="G267" r:id="rId95" xr:uid="{E75B7E65-B225-43EB-A273-E29F25809D18}"/>
    <hyperlink ref="F268" r:id="rId96" xr:uid="{C60E63A7-2D1D-4569-A738-B6F2D839E635}"/>
    <hyperlink ref="G269" r:id="rId97" xr:uid="{5F29CC83-61BA-436F-854C-AF7A92A9DFFC}"/>
    <hyperlink ref="J269" r:id="rId98" xr:uid="{D156C466-CC3E-42A1-BB2B-1126F95EF20E}"/>
    <hyperlink ref="F270" r:id="rId99" xr:uid="{54D78A09-4F78-42AE-A211-D1B8EBF80697}"/>
    <hyperlink ref="G271" r:id="rId100" xr:uid="{DA8B6DCD-1BA3-4932-B60E-31105306A5BD}"/>
    <hyperlink ref="F272" r:id="rId101" xr:uid="{6E19BD1D-6853-485D-B395-97EECEF8F5CA}"/>
    <hyperlink ref="G273" r:id="rId102" xr:uid="{87E4FF41-9C21-41B3-BD7C-4A3962909362}"/>
    <hyperlink ref="F274" r:id="rId103" xr:uid="{314B118B-C19F-4639-812B-A1D54BB28D88}"/>
    <hyperlink ref="G275" r:id="rId104" xr:uid="{F4EFC059-8588-498F-85A9-629565B1123F}"/>
    <hyperlink ref="J275" r:id="rId105" location="8221" xr:uid="{4D604D84-50A5-412B-AED5-D9D756F13B60}"/>
    <hyperlink ref="F276" r:id="rId106" xr:uid="{0FD42A66-5599-48AE-81FF-D7874B6371C6}"/>
    <hyperlink ref="G277" r:id="rId107" xr:uid="{6D80FD1E-8C5A-4BF7-95E5-40C14AE14237}"/>
    <hyperlink ref="F278" r:id="rId108" xr:uid="{6EC7EE94-7586-4A4B-AECF-85C9BD927D2A}"/>
    <hyperlink ref="G279" r:id="rId109" xr:uid="{DF0FC0FD-4DE7-485E-BD5F-08E52A12D8B2}"/>
    <hyperlink ref="F280" r:id="rId110" xr:uid="{324AAB4F-9FB8-4E5D-B67E-9C02B0C1FD69}"/>
    <hyperlink ref="G281" r:id="rId111" xr:uid="{AE3A4272-41FF-473B-AB04-E1B3FB62D7E4}"/>
    <hyperlink ref="F282" r:id="rId112" xr:uid="{47AED46A-1A1A-45B3-A9A8-7609ABD91C27}"/>
    <hyperlink ref="J282" r:id="rId113" xr:uid="{CF6400EF-CF82-43FE-9981-2E993EA1DD53}"/>
    <hyperlink ref="G283" r:id="rId114" xr:uid="{FC427345-1467-478C-9370-FCCF813B0E84}"/>
    <hyperlink ref="F284" r:id="rId115" xr:uid="{821BA547-6A37-40B4-AAB1-AE202DAC719D}"/>
    <hyperlink ref="G285" r:id="rId116" xr:uid="{907C3680-00DD-4BCD-B97C-21088F805497}"/>
    <hyperlink ref="F286" r:id="rId117" xr:uid="{0D344663-1AED-46D3-BC18-A1AA6BA5491D}"/>
    <hyperlink ref="G287" r:id="rId118" xr:uid="{E292BDA7-3CD5-4DB3-B10E-94347D120087}"/>
    <hyperlink ref="J287" r:id="rId119" xr:uid="{797703E8-904A-4859-883F-CF499D9894E4}"/>
    <hyperlink ref="F288" r:id="rId120" xr:uid="{11ACE2FF-8CF3-41C4-AAE6-A054CBC656B5}"/>
    <hyperlink ref="G289" r:id="rId121" xr:uid="{D8B7A9BB-26BD-40A3-9920-53666EC8F039}"/>
    <hyperlink ref="J289" r:id="rId122" xr:uid="{20F4F707-5BE4-4A9A-95A6-34E278D41595}"/>
    <hyperlink ref="F290" r:id="rId123" xr:uid="{5798C6DF-8F22-4397-87DE-1F63CB3DB9FE}"/>
    <hyperlink ref="G291" r:id="rId124" xr:uid="{42D376F8-C2BE-4AB9-A9FA-BC94EC70557E}"/>
    <hyperlink ref="F292" r:id="rId125" xr:uid="{49BE4AC7-CC1F-4134-8447-4BCF30CE704F}"/>
    <hyperlink ref="J292" r:id="rId126" xr:uid="{CA0AEFF2-B0C2-4832-8FF0-3577060E5809}"/>
    <hyperlink ref="G293" r:id="rId127" xr:uid="{72E47E76-80F4-4040-BBF8-3A6EA75E538B}"/>
    <hyperlink ref="F294" r:id="rId128" xr:uid="{8DB85B88-D26E-49F7-8CCC-D7565921A172}"/>
    <hyperlink ref="G295" r:id="rId129" xr:uid="{9721B9B7-F87E-4B56-81E9-07D0F33D7A62}"/>
    <hyperlink ref="F296" r:id="rId130" xr:uid="{158694FE-2830-447F-BCAB-9C36ABCB3571}"/>
    <hyperlink ref="G297" r:id="rId131" xr:uid="{CD89D7E6-AFE9-4582-A790-E78FFD074550}"/>
    <hyperlink ref="F298" r:id="rId132" xr:uid="{74406721-1187-4D4A-84A3-9AB024DCA9DB}"/>
    <hyperlink ref="J298" r:id="rId133" xr:uid="{43C433AC-CE1E-418F-BF5E-1155DDFD95F3}"/>
    <hyperlink ref="G299" r:id="rId134" xr:uid="{C46B6A6B-AAB1-49E8-BCB8-ED838C0B2472}"/>
    <hyperlink ref="F300" r:id="rId135" xr:uid="{C476F4D6-C102-4000-B9A3-6FC79996BBFE}"/>
    <hyperlink ref="G301" r:id="rId136" xr:uid="{0B938EE6-89E9-4884-AF60-58B7DECD2BDD}"/>
    <hyperlink ref="F302" r:id="rId137" xr:uid="{3B14F7AD-BFE1-493B-B16E-12D58F7583FB}"/>
    <hyperlink ref="G303" r:id="rId138" xr:uid="{6CE0FF2B-8EB1-4DA1-A69B-FE0E4FC75120}"/>
    <hyperlink ref="F304" r:id="rId139" xr:uid="{E90E9D06-7804-4895-8605-F2244530A2C8}"/>
    <hyperlink ref="G305" r:id="rId140" xr:uid="{824F1729-BF01-4E82-83F1-57255674F223}"/>
    <hyperlink ref="J305" r:id="rId141" xr:uid="{39F4C001-1E98-487C-9880-DA419FD75533}"/>
    <hyperlink ref="F306" r:id="rId142" xr:uid="{A38D4134-82F3-4A22-BD18-7B0309735CC1}"/>
    <hyperlink ref="J306" r:id="rId143" xr:uid="{FD6DBDEE-BC00-402E-B681-8F42E2EA4C24}"/>
    <hyperlink ref="G307" r:id="rId144" xr:uid="{B3E128B2-CC07-4AEB-BC5D-1AE0FC132B34}"/>
    <hyperlink ref="F308" r:id="rId145" xr:uid="{ED6AF348-59AC-483D-984B-C602843353BE}"/>
    <hyperlink ref="G309" r:id="rId146" xr:uid="{8B0726F0-113B-4A16-84AC-AF9841D74FF5}"/>
    <hyperlink ref="F310" r:id="rId147" xr:uid="{696911DD-D089-457A-B5AF-9F029CC2C9E1}"/>
    <hyperlink ref="G311" r:id="rId148" xr:uid="{8558D77C-8C64-4B1B-89CE-E351FF0BE772}"/>
    <hyperlink ref="J311" r:id="rId149" xr:uid="{EB266C1F-7E05-4272-9E19-E6A1CFC951D6}"/>
    <hyperlink ref="F312" r:id="rId150" xr:uid="{EC4A7B71-4C9D-4931-A0F7-2E3AE0D638EF}"/>
    <hyperlink ref="G313" r:id="rId151" xr:uid="{45005CC6-0164-471C-9FD8-096B645B7E22}"/>
    <hyperlink ref="J313" r:id="rId152" xr:uid="{AA1DC27B-A266-4C8C-A793-DA0B5AA91F17}"/>
    <hyperlink ref="F314" r:id="rId153" xr:uid="{38480ACD-DBCD-4EAB-9B15-AE2A47EFA99F}"/>
    <hyperlink ref="G315" r:id="rId154" xr:uid="{DD6FFB93-2DA6-4CAF-BB15-67BCBEC941EF}"/>
    <hyperlink ref="F316" r:id="rId155" xr:uid="{7B4C7764-C6F2-4BA1-A432-B19DF0854249}"/>
    <hyperlink ref="G317" r:id="rId156" xr:uid="{2D39AF33-B969-4879-8159-238080C72E72}"/>
    <hyperlink ref="F318" r:id="rId157" xr:uid="{BD5A7CF1-0FC3-415C-B6F1-FF78BEAD99A4}"/>
    <hyperlink ref="G319" r:id="rId158" xr:uid="{8EC07A4C-F59D-476E-A9DE-117B25F7F4A1}"/>
    <hyperlink ref="J319" r:id="rId159" location="8221" xr:uid="{B03A2795-C8D8-432F-AD6B-1590603897F5}"/>
    <hyperlink ref="F320" r:id="rId160" xr:uid="{B4EEBE7F-5581-4538-B30F-07F2AC870730}"/>
    <hyperlink ref="G321" r:id="rId161" xr:uid="{725D1658-F2BA-40B1-B519-FA044D8F854D}"/>
    <hyperlink ref="J321" r:id="rId162" location="8221" xr:uid="{ECC0F4B1-B47E-4617-B9C6-B89C755B7991}"/>
    <hyperlink ref="F322" r:id="rId163" xr:uid="{04F15C63-80F5-4BE8-BAFD-DD7C8E6F1F94}"/>
    <hyperlink ref="G323" r:id="rId164" xr:uid="{5A44A956-C4FC-4F9B-9711-F6E7A9EE033D}"/>
    <hyperlink ref="J323" r:id="rId165" location="8221" xr:uid="{547B6500-9CF2-4EB8-8DBA-6EF7A15085B1}"/>
    <hyperlink ref="F324" r:id="rId166" xr:uid="{7EC22E57-043E-4222-B96F-D46DEE623626}"/>
    <hyperlink ref="G325" r:id="rId167" xr:uid="{52653AC2-4F0F-4C60-8A8C-7154265C0989}"/>
    <hyperlink ref="J325" r:id="rId168" xr:uid="{97A26D89-8B5F-4E8C-B620-15A567946627}"/>
    <hyperlink ref="F326" r:id="rId169" xr:uid="{CA0237E5-FFD5-41C2-B358-CA867FBC8E27}"/>
    <hyperlink ref="J326" r:id="rId170" xr:uid="{3F84B19D-4D1A-4973-99F0-C1DCF4EB4293}"/>
    <hyperlink ref="G327" r:id="rId171" xr:uid="{D7F2BA17-271A-45F4-9CE1-F605E7B8213E}"/>
    <hyperlink ref="J327" r:id="rId172" xr:uid="{B31AD7A8-72FA-4455-90EA-2EC229A2A914}"/>
    <hyperlink ref="F328" r:id="rId173" xr:uid="{7D8CFE66-AECF-412E-A179-C6B6CAFE848E}"/>
    <hyperlink ref="G329" r:id="rId174" xr:uid="{A257C2C5-05BB-4F6A-B311-51FB14CA91C3}"/>
    <hyperlink ref="F330" r:id="rId175" xr:uid="{B9F340C5-31E0-4107-A0E6-7C7E00DA62CD}"/>
    <hyperlink ref="G331" r:id="rId176" xr:uid="{CBB4BDA7-F64F-42EC-B726-A0E64FD07236}"/>
    <hyperlink ref="F332" r:id="rId177" xr:uid="{A1FC1318-FFF3-4D7B-B150-74603B6AC72D}"/>
    <hyperlink ref="J332" r:id="rId178" xr:uid="{6EFB9882-4536-4903-A722-70F6C296566A}"/>
    <hyperlink ref="G333" r:id="rId179" xr:uid="{B8845263-AA6E-4CA4-B14E-32FA7250584A}"/>
    <hyperlink ref="F334" r:id="rId180" xr:uid="{A6743650-F738-4B1D-BDB8-6CC48439AB58}"/>
    <hyperlink ref="J334" r:id="rId181" xr:uid="{9CE15AB2-25DA-4B21-B7B9-4D452E8F3ED5}"/>
    <hyperlink ref="G335" r:id="rId182" xr:uid="{79D069FB-C378-450B-940E-63BEB34D92C5}"/>
    <hyperlink ref="F336" r:id="rId183" xr:uid="{E68160BE-EC16-481E-A2AA-CF8D4EF65032}"/>
    <hyperlink ref="G337" r:id="rId184" xr:uid="{ED94D1B7-35F0-4053-9059-B854E3F9C4AB}"/>
    <hyperlink ref="F338" r:id="rId185" xr:uid="{7B55BD97-9C31-404F-BFA7-D77D0685F72A}"/>
    <hyperlink ref="J338" r:id="rId186" xr:uid="{4DD24188-989F-46B6-86C2-D90BFEBC878E}"/>
    <hyperlink ref="G339" r:id="rId187" xr:uid="{FB96F544-DF30-4D71-ACF0-3AA8E0361CF7}"/>
    <hyperlink ref="F340" r:id="rId188" xr:uid="{C60810A2-BEAD-4972-BC03-94DABFA69338}"/>
    <hyperlink ref="J340" r:id="rId189" xr:uid="{698C9014-4797-4ED1-AF3F-BD92A62F00E8}"/>
    <hyperlink ref="G341" r:id="rId190" xr:uid="{4A09CF37-40E9-46AC-83A8-66F7CD4ECF9A}"/>
    <hyperlink ref="F342" r:id="rId191" xr:uid="{FE747988-4F3F-4A4A-A57A-3AB7938F6BD1}"/>
    <hyperlink ref="G343" r:id="rId192" xr:uid="{CC88264B-C065-4589-A820-3474D46ADCAA}"/>
    <hyperlink ref="F344" r:id="rId193" xr:uid="{746AD1F9-DB4A-4444-B8DD-519DCB792F3B}"/>
    <hyperlink ref="G345" r:id="rId194" xr:uid="{77B674B4-C0CB-4307-BE98-973B38A78B9D}"/>
    <hyperlink ref="J345" r:id="rId195" location="8221;&amp;%23128514;&amp;%23128514;&amp;%23128514;&amp;%23128514" xr:uid="{2DF5C817-0EE2-41C1-82ED-B973748FCEDF}"/>
    <hyperlink ref="F346" r:id="rId196" xr:uid="{65FBA5C9-9F71-4307-A630-D00F816E9073}"/>
    <hyperlink ref="G347" r:id="rId197" xr:uid="{A6A5573B-D371-4448-9660-5D5DE9040F20}"/>
    <hyperlink ref="J347" r:id="rId198" xr:uid="{73F92444-2F53-4A9B-BF75-745D4821D6E2}"/>
    <hyperlink ref="F348" r:id="rId199" xr:uid="{148A43F6-4285-4142-9D4A-462EE58338CA}"/>
    <hyperlink ref="G349" r:id="rId200" xr:uid="{BC7BA51C-DF7D-464E-88D8-E52BA16D01CC}"/>
    <hyperlink ref="J349" r:id="rId201" xr:uid="{F5A22E8B-B859-40D6-9BA7-004C9A21F7ED}"/>
    <hyperlink ref="F350" r:id="rId202" xr:uid="{FDA84533-5A5C-4AFE-B172-762FDEED20BB}"/>
    <hyperlink ref="G351" r:id="rId203" xr:uid="{4B28567B-B539-41CE-B9E6-C23004825B8C}"/>
    <hyperlink ref="F352" r:id="rId204" xr:uid="{FC606275-BE1C-413A-8852-3D45637A27F5}"/>
    <hyperlink ref="G353" r:id="rId205" xr:uid="{894A9644-3F58-4516-BEC5-79A6B970B1A9}"/>
    <hyperlink ref="J353" r:id="rId206" location="8221" xr:uid="{00EB3D5E-AF80-4024-9566-25B10A438F9B}"/>
    <hyperlink ref="F354" r:id="rId207" xr:uid="{89A85E87-9191-45AB-A5E5-75BC923D1813}"/>
    <hyperlink ref="G355" r:id="rId208" xr:uid="{3AF93461-3A8D-45D6-8AED-1BFEE321D19F}"/>
    <hyperlink ref="F356" r:id="rId209" xr:uid="{A0019AE7-32C3-4900-9E8C-ED55BA09F7BA}"/>
    <hyperlink ref="G357" r:id="rId210" xr:uid="{6BD1CB41-0FD6-42D9-B96B-4EA1AC01ACE8}"/>
    <hyperlink ref="F358" r:id="rId211" xr:uid="{C15A82B7-C872-4CB5-AF00-CF5C2FE74AEB}"/>
    <hyperlink ref="G359" r:id="rId212" xr:uid="{25E979E5-43BE-4116-80C5-3BD584C0AA15}"/>
    <hyperlink ref="F360" r:id="rId213" xr:uid="{C6211443-D98A-4FCC-A980-867CE35ED044}"/>
    <hyperlink ref="J360" r:id="rId214" xr:uid="{740F4BAF-352E-4673-B619-FDC4E37FAE70}"/>
    <hyperlink ref="G361" r:id="rId215" xr:uid="{51FB1267-C6F7-4422-A452-2F4B940B0836}"/>
    <hyperlink ref="F362" r:id="rId216" xr:uid="{211FE717-1942-4313-89F7-A60C090129B7}"/>
    <hyperlink ref="G363" r:id="rId217" xr:uid="{1C62C5A7-B83A-428A-A6A1-1EC6E00E8738}"/>
    <hyperlink ref="F364" r:id="rId218" xr:uid="{F6CB5C04-BE4A-4281-BA2C-80E54A1B1FA7}"/>
    <hyperlink ref="G365" r:id="rId219" xr:uid="{21E251AD-5676-440B-A107-E576B4A6F984}"/>
    <hyperlink ref="F366" r:id="rId220" xr:uid="{28C00A2A-DFFF-4492-B6A0-8529A12B9400}"/>
    <hyperlink ref="G367" r:id="rId221" xr:uid="{2D38BE92-3C18-422F-985C-83FCA2515A93}"/>
    <hyperlink ref="F368" r:id="rId222" xr:uid="{FA790916-9661-4D23-B2FC-811D9D74FB6A}"/>
    <hyperlink ref="G369" r:id="rId223" xr:uid="{3E767913-08AA-42D7-B984-EFC952C8593D}"/>
    <hyperlink ref="F370" r:id="rId224" xr:uid="{9A310C9E-1F53-4B3E-B817-A46A0B6D14AF}"/>
    <hyperlink ref="J370" r:id="rId225" location="8221" xr:uid="{CB184C69-74A3-4259-B9E1-3EBE94414400}"/>
    <hyperlink ref="G371" r:id="rId226" xr:uid="{BF44639B-5F09-4620-BEA1-1648076EB398}"/>
    <hyperlink ref="F372" r:id="rId227" xr:uid="{E502181D-0276-4F9C-8299-78E2333EDE7C}"/>
    <hyperlink ref="G373" r:id="rId228" xr:uid="{1E9C648B-F1B7-44DB-85B3-248A8E2EBDC9}"/>
    <hyperlink ref="F374" r:id="rId229" xr:uid="{992788B9-A14C-4655-B446-52178A2EF1F1}"/>
    <hyperlink ref="G375" r:id="rId230" xr:uid="{2FC62837-C7A7-4D85-8867-AE44B8A0444D}"/>
    <hyperlink ref="F376" r:id="rId231" xr:uid="{C7B95904-4565-4A80-9273-6479AD09E89B}"/>
    <hyperlink ref="G377" r:id="rId232" xr:uid="{22CF9491-E809-421B-9051-35F0F0C3AB4B}"/>
    <hyperlink ref="J377" r:id="rId233" location="8221" xr:uid="{AD758A47-4917-4675-9598-468017E0AAA6}"/>
    <hyperlink ref="F378" r:id="rId234" xr:uid="{15EB906A-0AAE-4890-AAA7-3579C5BD26C0}"/>
    <hyperlink ref="G379" r:id="rId235" xr:uid="{2BA47EA7-75D5-46FA-96D4-5123A5512737}"/>
    <hyperlink ref="F380" r:id="rId236" xr:uid="{69D3FB65-CE7C-4106-A4BA-7D9CA53CB474}"/>
    <hyperlink ref="G381" r:id="rId237" xr:uid="{7BB2764B-974E-482B-8179-9A0C83807B44}"/>
    <hyperlink ref="F382" r:id="rId238" xr:uid="{A631D40B-D00F-4547-9FA7-711D2694BA6C}"/>
    <hyperlink ref="G383" r:id="rId239" xr:uid="{42E4882F-115B-4EC1-B0AE-BE85A6CB608F}"/>
    <hyperlink ref="F384" r:id="rId240" xr:uid="{A3DAA53B-C042-4D72-BA5C-5A78720D93D3}"/>
    <hyperlink ref="G385" r:id="rId241" xr:uid="{0F45E7D7-DF7D-4D94-B4D7-0F13903F1D6A}"/>
    <hyperlink ref="F386" r:id="rId242" xr:uid="{7FEC32F4-4F6A-41EB-A8D2-B6A9E7011164}"/>
    <hyperlink ref="G387" r:id="rId243" xr:uid="{BBAFF0CE-C1C6-4904-A6A0-5D9E7A9B0E34}"/>
    <hyperlink ref="F388" r:id="rId244" xr:uid="{10AD27BE-0EDF-4A85-B752-2FEDD9A8E4CB}"/>
    <hyperlink ref="G389" r:id="rId245" xr:uid="{62B6ACBF-C3A7-4313-B994-BB40F497CDAD}"/>
    <hyperlink ref="F390" r:id="rId246" xr:uid="{F4054861-768D-48F1-98BE-58BC5E4EE97A}"/>
    <hyperlink ref="G391" r:id="rId247" xr:uid="{451F2C0B-813E-4A97-8B20-9A3EFA4634C9}"/>
    <hyperlink ref="F392" r:id="rId248" xr:uid="{7F167AB8-0DCB-4FFC-8E21-13EB54CBE335}"/>
    <hyperlink ref="G393" r:id="rId249" xr:uid="{0B94BF23-CD6D-4E1B-84F9-9DCC2E9C00D3}"/>
    <hyperlink ref="F394" r:id="rId250" xr:uid="{7CCA32FA-5273-4367-9222-3523155BB8EC}"/>
    <hyperlink ref="J394" r:id="rId251" xr:uid="{B5411312-262E-4698-80FB-E9801F1D8FBC}"/>
    <hyperlink ref="G395" r:id="rId252" xr:uid="{7F3C83BC-EDEE-4CA9-871B-4BB7CF3B9E60}"/>
    <hyperlink ref="F396" r:id="rId253" xr:uid="{5082F673-AD02-4FA1-B807-F8D2566BD9B7}"/>
    <hyperlink ref="G397" r:id="rId254" xr:uid="{65CFECE9-EB32-4E1D-898E-8624D1A2DF26}"/>
    <hyperlink ref="F398" r:id="rId255" xr:uid="{20875089-15F8-4606-8849-CF079F839CA0}"/>
    <hyperlink ref="G399" r:id="rId256" xr:uid="{13F0C05A-B948-449C-B99B-4ECACB328BC8}"/>
    <hyperlink ref="F400" r:id="rId257" xr:uid="{7707BDEA-3D50-4F92-918A-93B3E08A10B8}"/>
    <hyperlink ref="G401" r:id="rId258" xr:uid="{15C11D1D-5648-468A-BCA2-D8ABD16BD42E}"/>
    <hyperlink ref="F402" r:id="rId259" xr:uid="{BA1CA1F2-3FE5-48E4-975E-C46AC0768154}"/>
    <hyperlink ref="J402" r:id="rId260" xr:uid="{03DB748D-3E98-4C86-B286-87038CF120BA}"/>
    <hyperlink ref="G403" r:id="rId261" xr:uid="{1172A56A-795E-4EEA-8CC1-110AA0E146D9}"/>
    <hyperlink ref="F404" r:id="rId262" xr:uid="{569DDB28-AB1C-4D65-BDB8-4A318B92BE3D}"/>
    <hyperlink ref="G405" r:id="rId263" xr:uid="{505E68A4-2B7B-4DDE-B8C8-C4A6B70B2BD3}"/>
    <hyperlink ref="F406" r:id="rId264" xr:uid="{C7DD8930-3A25-4917-8C47-325CC760DCCB}"/>
    <hyperlink ref="G407" r:id="rId265" xr:uid="{83245485-87F0-4B22-B4CB-13BC0F482BA9}"/>
    <hyperlink ref="F408" r:id="rId266" xr:uid="{FE34FD6B-8060-46EE-ABE7-BBB3451E3443}"/>
    <hyperlink ref="G409" r:id="rId267" xr:uid="{E6697B8D-B660-4321-BF94-17FAFD959BDB}"/>
    <hyperlink ref="F410" r:id="rId268" xr:uid="{B7EE5B29-8189-4230-BDBB-A3F578617F39}"/>
    <hyperlink ref="G411" r:id="rId269" xr:uid="{B8C1D00F-FEB5-4C68-9066-E765A8427D58}"/>
    <hyperlink ref="F412" r:id="rId270" xr:uid="{ABAE45DF-DF7B-49BB-96EA-8EEA339FBA1C}"/>
    <hyperlink ref="G413" r:id="rId271" xr:uid="{4F844BCD-C91C-40AE-9B46-99D38F4F1230}"/>
    <hyperlink ref="F414" r:id="rId272" xr:uid="{01C58799-111E-4AA1-8D8B-99B69AD9354F}"/>
    <hyperlink ref="J414" r:id="rId273" location="8221;&amp;%23128128" xr:uid="{9C407FDA-1079-4B06-BDD4-DD8998D8BB01}"/>
    <hyperlink ref="G415" r:id="rId274" xr:uid="{34EB0FD0-FE3B-4561-B94F-9438C703E31B}"/>
    <hyperlink ref="F416" r:id="rId275" xr:uid="{1AE59E96-F41D-47EF-8985-4E84C0AA3AA6}"/>
    <hyperlink ref="J416" r:id="rId276" xr:uid="{26EA1F3C-14DB-4670-A76C-FB3791B43796}"/>
    <hyperlink ref="G417" r:id="rId277" xr:uid="{F2A65021-DBE2-49C6-AF8F-405A40BE4A04}"/>
    <hyperlink ref="F418" r:id="rId278" xr:uid="{10F9CC9F-C682-48F2-830D-D49D023AB534}"/>
    <hyperlink ref="J418" r:id="rId279" xr:uid="{F83F2179-3A10-4623-8323-6898133DD3DE}"/>
    <hyperlink ref="G419" r:id="rId280" xr:uid="{D220F181-4E27-4337-A6FD-AD1C12991581}"/>
    <hyperlink ref="F420" r:id="rId281" xr:uid="{0234CE04-D6E0-42D7-A543-BCCDB9931C54}"/>
    <hyperlink ref="G421" r:id="rId282" xr:uid="{A325F026-CD48-47D9-90C1-C74CC79C96A3}"/>
    <hyperlink ref="J421" r:id="rId283" xr:uid="{A6F74070-472F-4ACB-B30C-C6E577F26BE3}"/>
    <hyperlink ref="F422" r:id="rId284" xr:uid="{52DCD3CE-4289-4C19-87E6-BAB80AFA00C2}"/>
    <hyperlink ref="J422" r:id="rId285" xr:uid="{1B6EEE68-A5BB-4509-8E63-9EA6690943AC}"/>
    <hyperlink ref="G423" r:id="rId286" xr:uid="{9214378A-8F20-4BE1-9A8E-7E59AD60C8F4}"/>
    <hyperlink ref="J423" r:id="rId287" xr:uid="{19E29809-54B9-4AF9-A1A7-82842B1DE1CF}"/>
    <hyperlink ref="F424" r:id="rId288" xr:uid="{D0A43176-F944-4364-8934-E89CE094799A}"/>
    <hyperlink ref="G425" r:id="rId289" xr:uid="{BAE8C506-09C4-47D1-9CCE-B98FF6110CE2}"/>
    <hyperlink ref="F426" r:id="rId290" xr:uid="{65CF530C-9572-4B0A-B873-7F89EC533EFE}"/>
    <hyperlink ref="G427" r:id="rId291" xr:uid="{F77687B3-E045-4875-B037-DFD07686D55C}"/>
    <hyperlink ref="F428" r:id="rId292" xr:uid="{77B5223E-03DB-434C-8BCD-70A39C7CE6A8}"/>
    <hyperlink ref="G429" r:id="rId293" xr:uid="{9386DF01-C970-4209-B371-8C35B6F84B91}"/>
    <hyperlink ref="F430" r:id="rId294" xr:uid="{AB5BA27B-1039-4C75-9DFA-B2DCA23B8431}"/>
    <hyperlink ref="G431" r:id="rId295" xr:uid="{3A94B4BE-FE96-4F2F-BAD2-8CD3AF6878E3}"/>
    <hyperlink ref="F432" r:id="rId296" xr:uid="{5CF84A5A-FCA6-46F4-8C34-570864F5DC4C}"/>
    <hyperlink ref="G433" r:id="rId297" xr:uid="{D33E37F7-CAB9-49EA-8645-7B9AA3567FBC}"/>
    <hyperlink ref="F434" r:id="rId298" xr:uid="{B65E4C37-C4C2-45E3-B85E-266B601E60E6}"/>
    <hyperlink ref="G435" r:id="rId299" xr:uid="{8EFA0688-4D27-4CAB-AE2A-54351C4E5C07}"/>
    <hyperlink ref="F436" r:id="rId300" xr:uid="{6CAD8266-54CB-4D20-BBA5-59E976A2BCB6}"/>
    <hyperlink ref="G437" r:id="rId301" xr:uid="{1C1275C5-A615-409A-95EB-F7D636E89BE6}"/>
    <hyperlink ref="F438" r:id="rId302" xr:uid="{230CEE76-A184-45AA-B427-A2DDCCDB1CEF}"/>
    <hyperlink ref="G439" r:id="rId303" xr:uid="{5507DB29-04EB-4323-815D-74485FAE7016}"/>
    <hyperlink ref="F440" r:id="rId304" xr:uid="{28C747C9-B3A4-4A0E-A89A-C4B17E4B3284}"/>
    <hyperlink ref="G441" r:id="rId305" xr:uid="{6D41D6C2-84AF-45DD-B339-8373EFC4ED8E}"/>
    <hyperlink ref="F442" r:id="rId306" xr:uid="{18FA05A7-A239-4E27-943A-465384473051}"/>
    <hyperlink ref="G443" r:id="rId307" xr:uid="{272273EC-2FA7-435B-B5FB-3D4970B5DC03}"/>
    <hyperlink ref="F444" r:id="rId308" xr:uid="{BC9F8CF6-6ED6-486D-AA2F-C1E5C2F34484}"/>
    <hyperlink ref="G445" r:id="rId309" xr:uid="{362E52FE-23A6-446A-B414-FA417E74741F}"/>
    <hyperlink ref="J445" r:id="rId310" xr:uid="{B34A03FE-B5DE-4CEA-8234-53A34AC3A651}"/>
    <hyperlink ref="F446" r:id="rId311" xr:uid="{A32F0D7D-0898-4555-9973-DDE2131AAB55}"/>
    <hyperlink ref="G447" r:id="rId312" xr:uid="{A5DFD29B-B56A-4F7E-BC70-03C7DBF82A9D}"/>
    <hyperlink ref="F448" r:id="rId313" xr:uid="{EF579520-3930-44D0-A0E5-E4D14BCC52F4}"/>
    <hyperlink ref="G449" r:id="rId314" xr:uid="{C9F8A343-3C10-4944-9AE8-2B383B16FD6C}"/>
    <hyperlink ref="F450" r:id="rId315" xr:uid="{79D69606-9F9A-43F7-A144-0B2EE014A79B}"/>
    <hyperlink ref="G451" r:id="rId316" xr:uid="{AF52684B-A0E7-4FA6-8018-673FA2655FA3}"/>
    <hyperlink ref="F452" r:id="rId317" xr:uid="{99B6272A-9AF8-4C3E-863F-83C7434214BB}"/>
    <hyperlink ref="G453" r:id="rId318" xr:uid="{101DEACC-468A-4213-8F17-176AFB42D5AE}"/>
    <hyperlink ref="F454" r:id="rId319" xr:uid="{5D171340-88B6-4CE5-8A2D-CA947165B216}"/>
    <hyperlink ref="G455" r:id="rId320" xr:uid="{9EB25200-7CBD-4D24-929A-C99A9D337F55}"/>
    <hyperlink ref="F456" r:id="rId321" xr:uid="{7E96F138-7DCF-4824-8FE1-F87AEBAF0146}"/>
    <hyperlink ref="G457" r:id="rId322" xr:uid="{919BD924-7FCE-4D5E-85D7-242BD195B3C7}"/>
    <hyperlink ref="F458" r:id="rId323" xr:uid="{79CAF691-C826-4C1D-BE22-45AA7DF89E66}"/>
    <hyperlink ref="J459" r:id="rId324" display="https://media.textnow.com/?t=eyJ0eXAiOiJKV1QiLCJhbGciOiJIUzI1NiJ9.eyJ1c2VybmFtZSI6InRoaXNpc2RmaXIiLCJrZXkiOiIzNzNjMmY4My03NWIyLTQxNmQtODg0Ny1jYmM3MjkzMjVlZGFfMTkxOTQ0NjM4MTZfKzE5MTkyOTQ3MTgwLndhdiJ9.EKiJzF0ln2bBFheBq6DsIJEC5v3uaP8lV_ZgDXK5es4&amp;h=373c2f83-75b2-416d-8847-cbc729325eda_19194463816_%2B19192947180.wav" xr:uid="{82F34421-CC6A-4B2E-B1EB-4B3D7B26D64E}"/>
    <hyperlink ref="J460" r:id="rId325" display="https://media.textnow.com/?t=eyJ0eXAiOiJKV1QiLCJhbGciOiJIUzI1NiJ9.eyJ1c2VybmFtZSI6InRoaXNpc2RmaXIiLCJrZXkiOiI4OWQ1NmMyMC1hMDEyLTRjYjAtYTBkNC0wOTc4NjcxZjc5YjRfMTkxOTQ0NjM4MTZfKzE5MTkyOTQ1OTgwLndhdiJ9.D3dGvgwy1xhxc69xvmOmWbJbA_uStpn2x1RekvcLE34&amp;h=89d56c20-a012-4cb0-a0d4-0978671f79b4_19194463816_%2B19192945980.wav" xr:uid="{E303FEAE-52ED-4B4F-8186-9473B502760C}"/>
    <hyperlink ref="J461" r:id="rId326" display="https://media.textnow.com/?t=eyJ0eXAiOiJKV1QiLCJhbGciOiJIUzI1NiJ9.eyJ1c2VybmFtZSI6InRoaXNpc2RmaXIiLCJrZXkiOiJiNzI4YWVlMi02YzE2LTQwMDUtOWUxZi02NGVmYTk0NzBkYjhfMTkxOTQ0NjM4MTZfKzE5MTkyOTQ1MzIyLndhdiJ9.SOS3B6fTu4cpLylimnCI4rD-XTv0GJMo44sr81Co9_s&amp;h=b728aee2-6c16-4005-9e1f-64efa9470db8_19194463816_%2B19192945322.wav" xr:uid="{647A5858-7392-423E-B6A7-A69AF5B4107E}"/>
    <hyperlink ref="J462" r:id="rId327" display="https://media.textnow.com/?t=eyJ0eXAiOiJKV1QiLCJhbGciOiJIUzI1NiJ9.eyJ1c2VybmFtZSI6InRoaXNpc2RmaXIiLCJrZXkiOiI4YTcxNWNiNC0zYjYzLTQ1MzctOWVmMC1kYjMzMjFiMDBkNzNfMTkxOTQ0NjM4MTZfKzE5MTkyOTQ0OTEwLndhdiJ9.Ufwe1cXmmRnfCTCeY0Q_gSEQ3hnbtZM1Za5bz63GxyI&amp;h=8a715cb4-3b63-4537-9ef0-db3321b00d73_19194463816_%2B19192944910.wav" xr:uid="{BBCBB2B3-86F5-4AD1-A74B-6A870EB0B1DD}"/>
    <hyperlink ref="J464" r:id="rId328" display="https://media.textnow.com/?t=eyJ0eXAiOiJKV1QiLCJhbGciOiJIUzI1NiJ9.eyJ1c2VybmFtZSI6InRoaXNpc2RmaXIiLCJrZXkiOiIzNGUxNzg3NS1lMjgzLTRlMzktYmQ3ZC0xNjc4ZDczM2Q0OTVfMTkxOTQ0NjM4MTZfKzE5MTkyOTQzNDAzLndhdiJ9.n6zWH0bCdPTGd7pxGPjfWd26LTwcNm-FGDdv048fmwc&amp;h=34e17875-e283-4e39-bd7d-1678d733d495_19194463816_%2B19192943403.wav" xr:uid="{5954AF4F-CA18-4C57-90FC-5959A7E8FEAC}"/>
    <hyperlink ref="J465" r:id="rId329" display="https://media.textnow.com/?t=eyJ0eXAiOiJKV1QiLCJhbGciOiJIUzI1NiJ9.eyJ1c2VybmFtZSI6InRoaXNpc2RmaXIiLCJrZXkiOiIxMjQ2OWVkZS03YmI2LTQxNjktYjliMS0xNDY1MzBlZmMyNDhfMTkxOTQ0NjM4MTZfKzE5MTkyOTQyMTE0LndhdiJ9.LLY3ZTJQulm9NXyKIsW2uPqUaXVRNyDyyQi6wth7dTA&amp;h=12469ede-7bb6-4169-b9b1-146530efc248_19194463816_%2B19192942114.wav" xr:uid="{D844B5B4-979C-47DD-95E9-14D7A884F311}"/>
    <hyperlink ref="J466" r:id="rId330" display="https://media.textnow.com/?t=eyJ0eXAiOiJKV1QiLCJhbGciOiJIUzI1NiJ9.eyJ1c2VybmFtZSI6InRoaXNpc2RmaXIiLCJrZXkiOiIxMzAzZGNhMy0xYjE3LTQ5ZjMtYmQxYS05OWQ5ZDE2MDIxNmNfMTkxOTQ0NjM4MTZfKzE5MTkyOTQxMjM4LndhdiJ9.sVSFqH-RAsdqWXW7FlaijxeSe0TTW4IO855Xq9Gfxjs&amp;h=1303dca3-1b17-49f3-bd1a-99d9d160216c_19194463816_%2B19192941238.wav" xr:uid="{1501C251-2A05-420B-8178-1A2C69293506}"/>
    <hyperlink ref="J469" r:id="rId331" display="https://media.textnow.com/?t=eyJ0eXAiOiJKV1QiLCJhbGciOiJIUzI1NiJ9.eyJ1c2VybmFtZSI6InRoaXNpc2RmaXIiLCJrZXkiOiJiNTY3NmI5ZS0xMTJkLTQxZGQtYTg3MS1kMzNlNGQ2ZGNhMDlfMTk4NDIzNTIwNTRfKzEyMDI0OTUxMzEyLndhdiJ9.dMt2Bxggr5x16bZGau60ccZ3f72vFKA7htjW1AND4io&amp;h=b5676b9e-112d-41dd-a871-d33e4d6dca09_19842352054_%2B12024951312.wav" xr:uid="{80D72D87-02F9-473E-BC33-82D0FBB180A9}"/>
    <hyperlink ref="J470" r:id="rId332" display="https://media.textnow.com/?t=eyJ0eXAiOiJKV1QiLCJhbGciOiJIUzI1NiJ9.eyJ1c2VybmFtZSI6InRoaXNpc2RmaXIiLCJrZXkiOiIzODZjNDllNS1lMWJlLTQyZjItOWVlZi0zZDM0ZjYyNTcyNTRfMTk4NDIzNTIwNTRfKzEyMDI0OTUzNjI3LndhdiJ9.m7H_rAhfb9RFDUBVDpvhTXmIdjR845Cknly35uywbZE&amp;h=386c49e5-e1be-42f2-9eef-3d34f6257254_19842352054_%2B12024953627.wav" xr:uid="{B3341EA5-45AB-422D-ADC2-439A96F4F155}"/>
    <hyperlink ref="J471" r:id="rId333" display="https://media.textnow.com/?t=eyJ0eXAiOiJKV1QiLCJhbGciOiJIUzI1NiJ9.eyJ1c2VybmFtZSI6InRoaXNpc2RmaXIiLCJrZXkiOiI4NDhiYmQ2My1iYWRmLTRmYzAtYjEwNC1mNWU4ZmE1ODE0MGNfMTk4NDIzNTIwNTRfKzEyMDI0OTU1NjE0LndhdiJ9.CsHGSCgGOEiRwi40wKju7AOwLYnPY7_JD4ejUVRsBTs&amp;h=848bbd63-badf-4fc0-b104-f5e8fa58140c_19842352054_%2B12024955614.wav" xr:uid="{1A89F0D9-4D5D-476E-9FD6-594BA32A52FA}"/>
    <hyperlink ref="J476" r:id="rId334" xr:uid="{318120D6-0832-449C-B21A-BDAC6D98317A}"/>
    <hyperlink ref="J479" r:id="rId335" xr:uid="{C7801F6C-D223-44F9-A8BB-4EC28BFFB94F}"/>
    <hyperlink ref="J484" r:id="rId336" xr:uid="{0EB1E1BB-2F47-4A03-89E1-4EBDEAD8EEF5}"/>
    <hyperlink ref="J486" r:id="rId337" xr:uid="{9F52A991-CEA9-415E-A82F-E1CAC5204E0B}"/>
    <hyperlink ref="J487" r:id="rId338" xr:uid="{30C77381-0DCF-45D9-ABCE-9CE7F4CD219C}"/>
    <hyperlink ref="J491" r:id="rId339" xr:uid="{E5EBECCB-C042-4112-B401-86414719610F}"/>
    <hyperlink ref="J493" r:id="rId340" xr:uid="{20A97F11-2326-4E4F-BC6A-D6AE8E021593}"/>
    <hyperlink ref="J501" r:id="rId341" xr:uid="{38A14546-737E-493A-91E4-34A3FA8717AD}"/>
    <hyperlink ref="J502" r:id="rId342" location="8221" xr:uid="{C141AC3F-0A7C-4772-B0FD-E5AEF3FF6590}"/>
    <hyperlink ref="J506" r:id="rId343" xr:uid="{4BE3AEB8-E5C7-45A6-AE7A-9B34AB672994}"/>
    <hyperlink ref="J507" r:id="rId344" location="8221" xr:uid="{76810D1B-9801-4774-BEF0-31B001BD6CC9}"/>
    <hyperlink ref="J508" r:id="rId345" xr:uid="{E1187F3E-2CC6-4DD6-A696-B66542C6C902}"/>
    <hyperlink ref="J514" r:id="rId346" xr:uid="{1D9AC049-AC07-4CAA-AE74-85ED0FBC760F}"/>
    <hyperlink ref="J519" r:id="rId347" location="8221" xr:uid="{B9DA23CE-E758-467A-91E5-FC356C923AFA}"/>
    <hyperlink ref="J523" r:id="rId348" xr:uid="{BD5EB85E-002D-422E-B2A9-845481F45A11}"/>
    <hyperlink ref="J524" r:id="rId349" xr:uid="{6F86D195-F321-4E2C-BDD4-B5954D72D1DD}"/>
    <hyperlink ref="J525" r:id="rId350" xr:uid="{1369D5FA-2AC0-45C2-B442-B4B5B69583D7}"/>
    <hyperlink ref="J526" r:id="rId351" xr:uid="{2E118FCB-786B-4091-BD07-9D625AC9A80F}"/>
    <hyperlink ref="J527" r:id="rId352" xr:uid="{F09517CC-F47D-4951-B7CC-A0F496618CA7}"/>
    <hyperlink ref="J529" r:id="rId353" xr:uid="{DC11B5E3-BB75-4294-B5BB-C4C27B09A090}"/>
    <hyperlink ref="J531" r:id="rId354" xr:uid="{6A36DBE6-0D67-4452-8AAF-D498C8F7E14C}"/>
    <hyperlink ref="J532" r:id="rId355" xr:uid="{ACFDA319-35D1-4D0F-8C26-5254134E762B}"/>
    <hyperlink ref="J533" r:id="rId356" location="8221" xr:uid="{5D48D118-EEE6-47C5-ACA3-FB1BE5B9A8F7}"/>
    <hyperlink ref="J537" r:id="rId357" xr:uid="{1CD83086-B184-4A02-AF6C-8120D95FBDCF}"/>
    <hyperlink ref="J539" r:id="rId358" xr:uid="{C390EE57-DD58-46A9-A273-424D28F0F674}"/>
    <hyperlink ref="J542" r:id="rId359" location="8221" xr:uid="{FA033782-452B-4069-9CAF-121AB7B90171}"/>
    <hyperlink ref="J546" r:id="rId360" location="8221" xr:uid="{D5DED3B6-67DA-4ACA-A288-D08B2AEED753}"/>
    <hyperlink ref="J552" r:id="rId361" location="8221" xr:uid="{51A5B26D-13D9-4219-AC07-7EC311369369}"/>
    <hyperlink ref="J557" r:id="rId362" location="8221" xr:uid="{A12C1A16-6F20-49FB-B9F9-A2E619680BE8}"/>
    <hyperlink ref="J559" r:id="rId363" xr:uid="{87349FA1-067C-4E62-BFA8-20D1E0FF4117}"/>
    <hyperlink ref="J563" r:id="rId364" xr:uid="{E3C9D86F-E0C6-4C3A-97C7-47B2783C6D50}"/>
    <hyperlink ref="J566" r:id="rId365" xr:uid="{C0935F4B-2AF8-4D22-953B-8740029F0466}"/>
    <hyperlink ref="J567" r:id="rId366" xr:uid="{34AC34A0-7E74-4B8D-B43B-E73FAD317B12}"/>
    <hyperlink ref="J579" r:id="rId367" xr:uid="{F7DF99F0-5795-41DA-98AE-246BC4543685}"/>
    <hyperlink ref="J586" r:id="rId368" xr:uid="{E24650AB-7439-4C99-B3A8-AB0DE72D83F9}"/>
    <hyperlink ref="J593" r:id="rId369" xr:uid="{8DA7FCA3-BA5E-448A-B6DA-16AACBBC4314}"/>
    <hyperlink ref="J605" r:id="rId370" xr:uid="{A98A8204-176D-4781-A885-3E13AECB59AF}"/>
    <hyperlink ref="J612" r:id="rId371" xr:uid="{83D9837A-E22F-4C1F-8BD8-28D28250253A}"/>
    <hyperlink ref="J613" r:id="rId372" location="8221" xr:uid="{DB3E766F-6E46-4840-9D66-E8AC7A9670C2}"/>
    <hyperlink ref="J614" r:id="rId373" xr:uid="{92479E81-DFB9-4AE6-A295-43B7E75D7028}"/>
    <hyperlink ref="J621" r:id="rId374" location="8221" xr:uid="{7883B3A0-3884-4C3B-B3D9-D622C0AED28C}"/>
    <hyperlink ref="J624" r:id="rId375" xr:uid="{517F719A-0778-4BD3-8C31-F0F3B9DE137A}"/>
    <hyperlink ref="J625" r:id="rId376" xr:uid="{A483B301-D2CA-42E2-8284-553E1F6CB2FA}"/>
    <hyperlink ref="J629" r:id="rId377" xr:uid="{75AE09A3-7463-4462-8DDD-B8357D8DADAB}"/>
    <hyperlink ref="J634" r:id="rId378" xr:uid="{2D61C082-444A-437C-B806-6CB20E3B8FCD}"/>
    <hyperlink ref="J636" r:id="rId379" xr:uid="{2B2FC938-112A-4AB0-A224-6C98733AB065}"/>
    <hyperlink ref="J637" r:id="rId380" xr:uid="{23516279-BCB1-4F98-BF1C-9B4D50680B25}"/>
    <hyperlink ref="J641" r:id="rId381" xr:uid="{EF4FC9FD-04A8-482F-A141-1B97774D567D}"/>
    <hyperlink ref="J642" r:id="rId382" xr:uid="{C3E59D1F-4225-4541-B36A-60946FD8CDBB}"/>
    <hyperlink ref="J644" r:id="rId383" xr:uid="{B4140EFC-042F-44B0-95FD-E0AB51C80EC1}"/>
    <hyperlink ref="J646" r:id="rId384" location="8221" xr:uid="{036D2A46-EC40-4325-9CD4-11C3EDDED359}"/>
    <hyperlink ref="J656" r:id="rId385" xr:uid="{77C723FA-89C1-42F2-9CB8-E8540BE0FC91}"/>
    <hyperlink ref="J657" r:id="rId386" xr:uid="{487D2D99-D0E4-46A0-AC29-3C71617BA82A}"/>
    <hyperlink ref="J658" r:id="rId387" xr:uid="{92841789-D5B7-4DCF-9FD6-C8087907B0EA}"/>
    <hyperlink ref="J665" r:id="rId388" xr:uid="{32E45938-80B3-4574-B1F6-335FC3B0905C}"/>
    <hyperlink ref="J666" r:id="rId389" xr:uid="{93FA9614-DCFE-4E38-9F1E-1FFE1648FB27}"/>
    <hyperlink ref="J668" r:id="rId390" xr:uid="{C479D4A9-1484-4FBE-9D81-4375D9B14AE8}"/>
    <hyperlink ref="J670" r:id="rId391" location="8221" xr:uid="{51C5A7A2-817D-4009-B311-99FB78287E19}"/>
    <hyperlink ref="J672" r:id="rId392" xr:uid="{3AEA036A-536A-42E6-A0BD-CBDCF7404C72}"/>
    <hyperlink ref="J681" r:id="rId393" xr:uid="{5530BC72-1916-4675-A5E5-894AAFA18F50}"/>
    <hyperlink ref="J685" r:id="rId394" xr:uid="{E79422DE-8FB8-4478-B5E8-96EDF030FEE9}"/>
    <hyperlink ref="J690" r:id="rId395" xr:uid="{DB9D6889-2241-4227-8CE3-37A39316393F}"/>
    <hyperlink ref="J691" r:id="rId396" xr:uid="{F2E26681-0258-4B23-A3D6-8D6D7165A4C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784"/>
  <sheetViews>
    <sheetView workbookViewId="0">
      <pane ySplit="1" topLeftCell="A259" activePane="bottomLeft" state="frozen"/>
      <selection pane="bottomLeft" activeCell="K236" sqref="K236"/>
    </sheetView>
  </sheetViews>
  <sheetFormatPr baseColWidth="10" defaultColWidth="8.83203125" defaultRowHeight="15" x14ac:dyDescent="0.2"/>
  <cols>
    <col min="1" max="1" width="12.6640625" style="2" customWidth="1"/>
    <col min="2" max="2" width="12.33203125" style="2" customWidth="1"/>
    <col min="3" max="9" width="9.1640625" style="2"/>
    <col min="10" max="10" width="40.83203125" style="191" customWidth="1"/>
    <col min="11" max="11" width="16.33203125" style="2" customWidth="1"/>
    <col min="12" max="12" width="24.5" style="2" customWidth="1"/>
    <col min="13" max="13" width="12.6640625" customWidth="1"/>
    <col min="14" max="14" width="24" customWidth="1"/>
    <col min="15" max="15" width="21.5" customWidth="1"/>
    <col min="16" max="16" width="31.1640625" customWidth="1"/>
    <col min="17" max="17" width="15.83203125" customWidth="1"/>
    <col min="19" max="19" width="18.6640625" customWidth="1"/>
    <col min="21" max="21" width="16.6640625" customWidth="1"/>
    <col min="23" max="23" width="15.5" customWidth="1"/>
    <col min="25" max="25" width="10.33203125" customWidth="1"/>
  </cols>
  <sheetData>
    <row r="1" spans="1:26" ht="60.75" customHeight="1" x14ac:dyDescent="0.2">
      <c r="A1" s="1" t="s">
        <v>119</v>
      </c>
      <c r="B1" s="1" t="s">
        <v>120</v>
      </c>
      <c r="C1" s="1" t="s">
        <v>121</v>
      </c>
      <c r="D1" s="1" t="s">
        <v>122</v>
      </c>
      <c r="E1" s="1" t="s">
        <v>123</v>
      </c>
      <c r="F1" s="1" t="s">
        <v>124</v>
      </c>
      <c r="G1" s="1" t="s">
        <v>125</v>
      </c>
      <c r="H1" s="1" t="s">
        <v>127</v>
      </c>
      <c r="I1" s="1" t="s">
        <v>128</v>
      </c>
      <c r="J1" s="1" t="s">
        <v>126</v>
      </c>
      <c r="K1" s="1" t="s">
        <v>3</v>
      </c>
      <c r="L1" s="1" t="s">
        <v>2360</v>
      </c>
      <c r="M1" s="3" t="s">
        <v>2361</v>
      </c>
      <c r="N1" s="305" t="s">
        <v>2362</v>
      </c>
      <c r="O1" s="305"/>
      <c r="P1" s="305"/>
      <c r="Q1" s="99"/>
      <c r="R1" s="41"/>
      <c r="S1" s="99"/>
      <c r="T1" s="41"/>
      <c r="U1" s="99"/>
      <c r="V1" s="41"/>
      <c r="W1" s="99"/>
      <c r="X1" s="41"/>
      <c r="Y1" s="99"/>
      <c r="Z1" s="41"/>
    </row>
    <row r="2" spans="1:26" ht="16" x14ac:dyDescent="0.2">
      <c r="A2" s="4" t="s">
        <v>129</v>
      </c>
      <c r="B2" s="5" t="s">
        <v>130</v>
      </c>
      <c r="C2" s="5" t="s">
        <v>131</v>
      </c>
      <c r="D2" s="5">
        <v>1</v>
      </c>
      <c r="E2" s="5" t="s">
        <v>132</v>
      </c>
      <c r="F2" s="5">
        <v>22000</v>
      </c>
      <c r="G2" s="5" t="s">
        <v>133</v>
      </c>
      <c r="H2" s="5" t="s">
        <v>135</v>
      </c>
      <c r="I2" s="5" t="s">
        <v>136</v>
      </c>
      <c r="J2" s="24" t="s">
        <v>134</v>
      </c>
      <c r="K2" s="21" t="s">
        <v>18</v>
      </c>
      <c r="L2" s="22">
        <v>0.6</v>
      </c>
    </row>
    <row r="3" spans="1:26" x14ac:dyDescent="0.2">
      <c r="A3" s="6" t="s">
        <v>129</v>
      </c>
      <c r="B3" s="7" t="s">
        <v>130</v>
      </c>
      <c r="C3" s="7" t="s">
        <v>137</v>
      </c>
      <c r="D3" s="7">
        <v>1</v>
      </c>
      <c r="E3" s="7" t="s">
        <v>132</v>
      </c>
      <c r="F3" s="7">
        <v>22000</v>
      </c>
      <c r="G3" s="7" t="s">
        <v>133</v>
      </c>
      <c r="H3" s="7" t="s">
        <v>135</v>
      </c>
      <c r="I3" s="7" t="s">
        <v>136</v>
      </c>
      <c r="J3" s="25" t="s">
        <v>138</v>
      </c>
      <c r="K3" s="7" t="s">
        <v>18</v>
      </c>
      <c r="L3" s="7">
        <v>0.5</v>
      </c>
    </row>
    <row r="4" spans="1:26" x14ac:dyDescent="0.2">
      <c r="A4" s="6" t="s">
        <v>129</v>
      </c>
      <c r="B4" s="7" t="s">
        <v>130</v>
      </c>
      <c r="C4" s="7" t="s">
        <v>139</v>
      </c>
      <c r="D4" s="7">
        <v>1</v>
      </c>
      <c r="E4" s="7" t="s">
        <v>132</v>
      </c>
      <c r="F4" s="7">
        <v>22000</v>
      </c>
      <c r="G4" s="7" t="s">
        <v>133</v>
      </c>
      <c r="H4" s="7" t="s">
        <v>135</v>
      </c>
      <c r="I4" s="7" t="s">
        <v>136</v>
      </c>
      <c r="J4" s="25" t="s">
        <v>140</v>
      </c>
      <c r="K4" s="7" t="s">
        <v>18</v>
      </c>
      <c r="L4" s="7">
        <v>0.5</v>
      </c>
    </row>
    <row r="5" spans="1:26" ht="28" x14ac:dyDescent="0.2">
      <c r="A5" s="6" t="s">
        <v>129</v>
      </c>
      <c r="B5" s="7" t="s">
        <v>130</v>
      </c>
      <c r="C5" s="7" t="s">
        <v>141</v>
      </c>
      <c r="D5" s="7">
        <v>1</v>
      </c>
      <c r="E5" s="7" t="s">
        <v>132</v>
      </c>
      <c r="F5" s="7">
        <v>44398</v>
      </c>
      <c r="G5" s="7" t="s">
        <v>133</v>
      </c>
      <c r="H5" s="7" t="s">
        <v>143</v>
      </c>
      <c r="I5" s="7" t="s">
        <v>136</v>
      </c>
      <c r="J5" s="25" t="s">
        <v>142</v>
      </c>
      <c r="K5" s="7" t="s">
        <v>18</v>
      </c>
      <c r="L5" s="38">
        <v>0.6</v>
      </c>
    </row>
    <row r="6" spans="1:26" ht="32" x14ac:dyDescent="0.2">
      <c r="A6" s="6" t="s">
        <v>129</v>
      </c>
      <c r="B6" s="7" t="s">
        <v>130</v>
      </c>
      <c r="C6" s="7" t="s">
        <v>144</v>
      </c>
      <c r="D6" s="7">
        <v>1</v>
      </c>
      <c r="E6" s="7" t="s">
        <v>132</v>
      </c>
      <c r="F6" s="7">
        <v>19102697333</v>
      </c>
      <c r="G6" s="7" t="s">
        <v>133</v>
      </c>
      <c r="H6" s="7" t="s">
        <v>146</v>
      </c>
      <c r="I6" s="7" t="s">
        <v>136</v>
      </c>
      <c r="J6" s="26" t="s">
        <v>145</v>
      </c>
      <c r="K6" s="7" t="s">
        <v>19</v>
      </c>
      <c r="L6" s="38" t="s">
        <v>20</v>
      </c>
    </row>
    <row r="7" spans="1:26" ht="32" x14ac:dyDescent="0.2">
      <c r="A7" s="6" t="s">
        <v>129</v>
      </c>
      <c r="B7" s="7" t="s">
        <v>130</v>
      </c>
      <c r="C7" s="7" t="s">
        <v>147</v>
      </c>
      <c r="D7" s="7">
        <v>1</v>
      </c>
      <c r="E7" s="7" t="s">
        <v>132</v>
      </c>
      <c r="F7" s="7">
        <v>19102697333</v>
      </c>
      <c r="G7" s="7" t="s">
        <v>133</v>
      </c>
      <c r="H7" s="7" t="s">
        <v>146</v>
      </c>
      <c r="I7" s="7" t="s">
        <v>136</v>
      </c>
      <c r="J7" s="26" t="s">
        <v>148</v>
      </c>
      <c r="K7" s="7" t="s">
        <v>22</v>
      </c>
      <c r="L7" s="38" t="s">
        <v>23</v>
      </c>
    </row>
    <row r="8" spans="1:26" ht="32" x14ac:dyDescent="0.2">
      <c r="A8" s="6" t="s">
        <v>129</v>
      </c>
      <c r="B8" s="7" t="s">
        <v>130</v>
      </c>
      <c r="C8" s="7" t="s">
        <v>149</v>
      </c>
      <c r="D8" s="7">
        <v>1</v>
      </c>
      <c r="E8" s="7" t="s">
        <v>132</v>
      </c>
      <c r="F8" s="7">
        <v>19102697333</v>
      </c>
      <c r="G8" s="7" t="s">
        <v>133</v>
      </c>
      <c r="H8" s="7" t="s">
        <v>146</v>
      </c>
      <c r="I8" s="7" t="s">
        <v>136</v>
      </c>
      <c r="J8" s="26" t="s">
        <v>150</v>
      </c>
      <c r="K8" s="7" t="s">
        <v>22</v>
      </c>
      <c r="L8" s="38" t="s">
        <v>24</v>
      </c>
    </row>
    <row r="9" spans="1:26" ht="28" x14ac:dyDescent="0.2">
      <c r="A9" s="6" t="s">
        <v>129</v>
      </c>
      <c r="B9" s="7" t="s">
        <v>130</v>
      </c>
      <c r="C9" s="7" t="s">
        <v>151</v>
      </c>
      <c r="D9" s="7">
        <v>1</v>
      </c>
      <c r="E9" s="7" t="s">
        <v>132</v>
      </c>
      <c r="F9" s="7">
        <v>15156508440</v>
      </c>
      <c r="G9" s="7" t="s">
        <v>133</v>
      </c>
      <c r="H9" s="7" t="s">
        <v>153</v>
      </c>
      <c r="I9" s="7" t="s">
        <v>136</v>
      </c>
      <c r="J9" s="25" t="s">
        <v>152</v>
      </c>
      <c r="K9" s="7" t="s">
        <v>18</v>
      </c>
      <c r="L9" s="38" t="s">
        <v>25</v>
      </c>
    </row>
    <row r="10" spans="1:26" ht="42" x14ac:dyDescent="0.2">
      <c r="A10" s="6" t="s">
        <v>129</v>
      </c>
      <c r="B10" s="7" t="s">
        <v>130</v>
      </c>
      <c r="C10" s="7" t="s">
        <v>154</v>
      </c>
      <c r="D10" s="7">
        <v>1</v>
      </c>
      <c r="E10" s="7" t="s">
        <v>132</v>
      </c>
      <c r="F10" s="7">
        <v>18645644852</v>
      </c>
      <c r="G10" s="7" t="s">
        <v>133</v>
      </c>
      <c r="H10" s="7" t="s">
        <v>156</v>
      </c>
      <c r="I10" s="7" t="s">
        <v>136</v>
      </c>
      <c r="J10" s="25" t="s">
        <v>155</v>
      </c>
      <c r="K10" s="7" t="s">
        <v>22</v>
      </c>
      <c r="L10" s="38" t="s">
        <v>26</v>
      </c>
    </row>
    <row r="11" spans="1:26" ht="42" x14ac:dyDescent="0.2">
      <c r="A11" s="6" t="s">
        <v>129</v>
      </c>
      <c r="B11" s="7" t="s">
        <v>130</v>
      </c>
      <c r="C11" s="7" t="s">
        <v>157</v>
      </c>
      <c r="D11" s="7">
        <v>1</v>
      </c>
      <c r="E11" s="7" t="s">
        <v>132</v>
      </c>
      <c r="F11" s="7">
        <v>18337750707</v>
      </c>
      <c r="G11" s="7" t="s">
        <v>133</v>
      </c>
      <c r="H11" s="7" t="s">
        <v>159</v>
      </c>
      <c r="I11" s="7" t="s">
        <v>136</v>
      </c>
      <c r="J11" s="25" t="s">
        <v>158</v>
      </c>
      <c r="K11" s="7" t="s">
        <v>22</v>
      </c>
      <c r="L11" s="38" t="s">
        <v>25</v>
      </c>
    </row>
    <row r="12" spans="1:26" ht="64" x14ac:dyDescent="0.2">
      <c r="A12" s="6" t="s">
        <v>129</v>
      </c>
      <c r="B12" s="7" t="s">
        <v>130</v>
      </c>
      <c r="C12" s="7" t="s">
        <v>160</v>
      </c>
      <c r="D12" s="7">
        <v>1</v>
      </c>
      <c r="E12" s="7" t="s">
        <v>132</v>
      </c>
      <c r="F12" s="7">
        <v>12094393711</v>
      </c>
      <c r="G12" s="7" t="s">
        <v>133</v>
      </c>
      <c r="H12" s="7" t="s">
        <v>162</v>
      </c>
      <c r="I12" s="7" t="s">
        <v>136</v>
      </c>
      <c r="J12" s="26" t="s">
        <v>161</v>
      </c>
      <c r="K12" s="7" t="s">
        <v>22</v>
      </c>
      <c r="L12" s="38" t="s">
        <v>28</v>
      </c>
    </row>
    <row r="13" spans="1:26" ht="28" x14ac:dyDescent="0.2">
      <c r="A13" s="6" t="s">
        <v>129</v>
      </c>
      <c r="B13" s="7" t="s">
        <v>130</v>
      </c>
      <c r="C13" s="7" t="s">
        <v>163</v>
      </c>
      <c r="D13" s="7">
        <v>1</v>
      </c>
      <c r="E13" s="7" t="s">
        <v>132</v>
      </c>
      <c r="F13" s="7">
        <v>16073919292</v>
      </c>
      <c r="G13" s="7" t="s">
        <v>133</v>
      </c>
      <c r="H13" s="7" t="s">
        <v>165</v>
      </c>
      <c r="I13" s="7" t="s">
        <v>136</v>
      </c>
      <c r="J13" s="25" t="s">
        <v>164</v>
      </c>
      <c r="K13" s="7" t="s">
        <v>22</v>
      </c>
      <c r="L13" s="38" t="s">
        <v>25</v>
      </c>
    </row>
    <row r="14" spans="1:26" ht="112" x14ac:dyDescent="0.2">
      <c r="A14" s="6" t="s">
        <v>129</v>
      </c>
      <c r="B14" s="7" t="s">
        <v>130</v>
      </c>
      <c r="C14" s="7" t="s">
        <v>166</v>
      </c>
      <c r="D14" s="7">
        <v>1</v>
      </c>
      <c r="E14" s="7" t="s">
        <v>132</v>
      </c>
      <c r="F14" s="7">
        <v>47543</v>
      </c>
      <c r="G14" s="7" t="s">
        <v>133</v>
      </c>
      <c r="H14" s="7" t="s">
        <v>168</v>
      </c>
      <c r="I14" s="7" t="s">
        <v>136</v>
      </c>
      <c r="J14" s="26" t="s">
        <v>167</v>
      </c>
      <c r="K14" s="7" t="s">
        <v>22</v>
      </c>
      <c r="L14" s="38" t="s">
        <v>29</v>
      </c>
    </row>
    <row r="15" spans="1:26" ht="32" x14ac:dyDescent="0.2">
      <c r="A15" s="6" t="s">
        <v>129</v>
      </c>
      <c r="B15" s="7" t="s">
        <v>130</v>
      </c>
      <c r="C15" s="7" t="s">
        <v>169</v>
      </c>
      <c r="D15" s="7">
        <v>1</v>
      </c>
      <c r="E15" s="7" t="s">
        <v>132</v>
      </c>
      <c r="F15" s="7">
        <v>32665</v>
      </c>
      <c r="G15" s="7" t="s">
        <v>133</v>
      </c>
      <c r="H15" s="7" t="s">
        <v>171</v>
      </c>
      <c r="I15" s="7" t="s">
        <v>136</v>
      </c>
      <c r="J15" s="26" t="s">
        <v>170</v>
      </c>
      <c r="K15" s="7" t="s">
        <v>22</v>
      </c>
      <c r="L15" s="38" t="s">
        <v>26</v>
      </c>
    </row>
    <row r="16" spans="1:26" ht="28" x14ac:dyDescent="0.2">
      <c r="A16" s="6" t="s">
        <v>129</v>
      </c>
      <c r="B16" s="7" t="s">
        <v>130</v>
      </c>
      <c r="C16" s="7" t="s">
        <v>172</v>
      </c>
      <c r="D16" s="7">
        <v>1</v>
      </c>
      <c r="E16" s="7" t="s">
        <v>132</v>
      </c>
      <c r="F16" s="7">
        <v>12094387307</v>
      </c>
      <c r="G16" s="7" t="s">
        <v>133</v>
      </c>
      <c r="H16" s="7" t="s">
        <v>174</v>
      </c>
      <c r="I16" s="7" t="s">
        <v>136</v>
      </c>
      <c r="J16" s="25" t="s">
        <v>173</v>
      </c>
      <c r="K16" s="7" t="s">
        <v>18</v>
      </c>
      <c r="L16" s="38" t="s">
        <v>25</v>
      </c>
    </row>
    <row r="17" spans="1:12" ht="32" x14ac:dyDescent="0.2">
      <c r="A17" s="6" t="s">
        <v>129</v>
      </c>
      <c r="B17" s="7" t="s">
        <v>130</v>
      </c>
      <c r="C17" s="7" t="s">
        <v>175</v>
      </c>
      <c r="D17" s="7">
        <v>0</v>
      </c>
      <c r="E17" s="7" t="s">
        <v>132</v>
      </c>
      <c r="F17" s="7">
        <v>32665</v>
      </c>
      <c r="G17" s="7" t="s">
        <v>133</v>
      </c>
      <c r="H17" s="7" t="s">
        <v>171</v>
      </c>
      <c r="I17" s="7" t="s">
        <v>136</v>
      </c>
      <c r="J17" s="26" t="s">
        <v>176</v>
      </c>
      <c r="K17" s="7" t="s">
        <v>22</v>
      </c>
      <c r="L17" s="38" t="s">
        <v>26</v>
      </c>
    </row>
    <row r="18" spans="1:12" ht="32" x14ac:dyDescent="0.2">
      <c r="A18" s="6" t="s">
        <v>129</v>
      </c>
      <c r="B18" s="7" t="s">
        <v>130</v>
      </c>
      <c r="C18" s="7" t="s">
        <v>177</v>
      </c>
      <c r="D18" s="7">
        <v>0</v>
      </c>
      <c r="E18" s="7" t="s">
        <v>132</v>
      </c>
      <c r="F18" s="7">
        <v>32665</v>
      </c>
      <c r="G18" s="7" t="s">
        <v>133</v>
      </c>
      <c r="H18" s="7" t="s">
        <v>171</v>
      </c>
      <c r="I18" s="7" t="s">
        <v>136</v>
      </c>
      <c r="J18" s="26" t="s">
        <v>178</v>
      </c>
      <c r="K18" s="7" t="s">
        <v>22</v>
      </c>
      <c r="L18" s="38" t="s">
        <v>25</v>
      </c>
    </row>
    <row r="19" spans="1:12" ht="32" x14ac:dyDescent="0.2">
      <c r="A19" s="6" t="s">
        <v>129</v>
      </c>
      <c r="B19" s="7" t="s">
        <v>130</v>
      </c>
      <c r="C19" s="7" t="s">
        <v>179</v>
      </c>
      <c r="D19" s="7">
        <v>0</v>
      </c>
      <c r="E19" s="7" t="s">
        <v>132</v>
      </c>
      <c r="F19" s="7">
        <v>32665</v>
      </c>
      <c r="G19" s="7" t="s">
        <v>133</v>
      </c>
      <c r="H19" s="7" t="s">
        <v>171</v>
      </c>
      <c r="I19" s="7" t="s">
        <v>136</v>
      </c>
      <c r="J19" s="26" t="s">
        <v>180</v>
      </c>
      <c r="K19" s="7" t="s">
        <v>22</v>
      </c>
      <c r="L19" s="38" t="s">
        <v>26</v>
      </c>
    </row>
    <row r="20" spans="1:12" ht="32" x14ac:dyDescent="0.2">
      <c r="A20" s="6" t="s">
        <v>129</v>
      </c>
      <c r="B20" s="7" t="s">
        <v>130</v>
      </c>
      <c r="C20" s="7" t="s">
        <v>181</v>
      </c>
      <c r="D20" s="7">
        <v>0</v>
      </c>
      <c r="E20" s="7" t="s">
        <v>132</v>
      </c>
      <c r="F20" s="7">
        <v>32665</v>
      </c>
      <c r="G20" s="7" t="s">
        <v>133</v>
      </c>
      <c r="H20" s="7" t="s">
        <v>171</v>
      </c>
      <c r="I20" s="7" t="s">
        <v>136</v>
      </c>
      <c r="J20" s="26" t="s">
        <v>182</v>
      </c>
      <c r="K20" s="7" t="s">
        <v>22</v>
      </c>
      <c r="L20" s="38" t="s">
        <v>28</v>
      </c>
    </row>
    <row r="21" spans="1:12" ht="48" x14ac:dyDescent="0.2">
      <c r="A21" s="6" t="s">
        <v>129</v>
      </c>
      <c r="B21" s="7" t="s">
        <v>130</v>
      </c>
      <c r="C21" s="7" t="s">
        <v>183</v>
      </c>
      <c r="D21" s="7">
        <v>0</v>
      </c>
      <c r="E21" s="7" t="s">
        <v>132</v>
      </c>
      <c r="F21" s="7">
        <v>32665</v>
      </c>
      <c r="G21" s="7" t="s">
        <v>133</v>
      </c>
      <c r="H21" s="7" t="s">
        <v>171</v>
      </c>
      <c r="I21" s="7" t="s">
        <v>136</v>
      </c>
      <c r="J21" s="26" t="s">
        <v>184</v>
      </c>
      <c r="K21" s="7" t="s">
        <v>22</v>
      </c>
      <c r="L21" s="38" t="s">
        <v>25</v>
      </c>
    </row>
    <row r="22" spans="1:12" ht="42" x14ac:dyDescent="0.2">
      <c r="A22" s="6" t="s">
        <v>129</v>
      </c>
      <c r="B22" s="7" t="s">
        <v>130</v>
      </c>
      <c r="C22" s="7" t="s">
        <v>185</v>
      </c>
      <c r="D22" s="7">
        <v>0</v>
      </c>
      <c r="E22" s="7" t="s">
        <v>132</v>
      </c>
      <c r="F22" s="7">
        <v>18555233278</v>
      </c>
      <c r="G22" s="7" t="s">
        <v>133</v>
      </c>
      <c r="H22" s="7" t="s">
        <v>187</v>
      </c>
      <c r="I22" s="7" t="s">
        <v>136</v>
      </c>
      <c r="J22" s="25" t="s">
        <v>186</v>
      </c>
      <c r="K22" s="7" t="s">
        <v>22</v>
      </c>
      <c r="L22" s="38" t="s">
        <v>25</v>
      </c>
    </row>
    <row r="23" spans="1:12" ht="48" x14ac:dyDescent="0.2">
      <c r="A23" s="6" t="s">
        <v>129</v>
      </c>
      <c r="B23" s="7" t="s">
        <v>130</v>
      </c>
      <c r="C23" s="7" t="s">
        <v>188</v>
      </c>
      <c r="D23" s="7">
        <v>0</v>
      </c>
      <c r="E23" s="7" t="s">
        <v>132</v>
      </c>
      <c r="F23" s="7">
        <v>32665</v>
      </c>
      <c r="G23" s="7" t="s">
        <v>133</v>
      </c>
      <c r="H23" s="7" t="s">
        <v>171</v>
      </c>
      <c r="I23" s="7" t="s">
        <v>136</v>
      </c>
      <c r="J23" s="26" t="s">
        <v>189</v>
      </c>
      <c r="K23" s="7" t="s">
        <v>22</v>
      </c>
      <c r="L23" s="38" t="s">
        <v>26</v>
      </c>
    </row>
    <row r="24" spans="1:12" ht="96" x14ac:dyDescent="0.2">
      <c r="A24" s="6" t="s">
        <v>129</v>
      </c>
      <c r="B24" s="7" t="s">
        <v>130</v>
      </c>
      <c r="C24" s="7" t="s">
        <v>190</v>
      </c>
      <c r="D24" s="7">
        <v>0</v>
      </c>
      <c r="E24" s="7" t="s">
        <v>132</v>
      </c>
      <c r="F24" s="7">
        <v>32665</v>
      </c>
      <c r="G24" s="7" t="s">
        <v>133</v>
      </c>
      <c r="H24" s="7" t="s">
        <v>171</v>
      </c>
      <c r="I24" s="7" t="s">
        <v>136</v>
      </c>
      <c r="J24" s="26" t="s">
        <v>191</v>
      </c>
      <c r="K24" s="7" t="s">
        <v>22</v>
      </c>
      <c r="L24" s="38" t="s">
        <v>29</v>
      </c>
    </row>
    <row r="25" spans="1:12" x14ac:dyDescent="0.2">
      <c r="A25" s="6" t="s">
        <v>129</v>
      </c>
      <c r="B25" s="7" t="s">
        <v>130</v>
      </c>
      <c r="C25" s="7" t="s">
        <v>192</v>
      </c>
      <c r="D25" s="7">
        <v>1</v>
      </c>
      <c r="E25" s="7" t="s">
        <v>132</v>
      </c>
      <c r="F25" s="7">
        <v>22000</v>
      </c>
      <c r="G25" s="7" t="s">
        <v>133</v>
      </c>
      <c r="H25" s="7" t="s">
        <v>135</v>
      </c>
      <c r="I25" s="7" t="s">
        <v>136</v>
      </c>
      <c r="J25" s="25" t="s">
        <v>193</v>
      </c>
      <c r="K25" s="7" t="s">
        <v>22</v>
      </c>
      <c r="L25" s="38" t="s">
        <v>42</v>
      </c>
    </row>
    <row r="26" spans="1:12" x14ac:dyDescent="0.2">
      <c r="A26" s="6" t="s">
        <v>129</v>
      </c>
      <c r="B26" s="7" t="s">
        <v>130</v>
      </c>
      <c r="C26" s="7" t="s">
        <v>194</v>
      </c>
      <c r="D26" s="7">
        <v>1</v>
      </c>
      <c r="E26" s="7" t="s">
        <v>195</v>
      </c>
      <c r="F26" s="7" t="s">
        <v>133</v>
      </c>
      <c r="G26" s="7">
        <v>9198887386</v>
      </c>
      <c r="H26" s="7" t="s">
        <v>197</v>
      </c>
      <c r="I26" s="7" t="s">
        <v>136</v>
      </c>
      <c r="J26" s="25" t="s">
        <v>196</v>
      </c>
      <c r="K26" s="7" t="s">
        <v>22</v>
      </c>
      <c r="L26" s="38" t="s">
        <v>25</v>
      </c>
    </row>
    <row r="27" spans="1:12" x14ac:dyDescent="0.2">
      <c r="A27" s="6" t="s">
        <v>129</v>
      </c>
      <c r="B27" s="7" t="s">
        <v>130</v>
      </c>
      <c r="C27" s="7" t="s">
        <v>198</v>
      </c>
      <c r="D27" s="7">
        <v>1</v>
      </c>
      <c r="E27" s="7" t="s">
        <v>132</v>
      </c>
      <c r="F27" s="7">
        <v>9198887386</v>
      </c>
      <c r="G27" s="7" t="s">
        <v>133</v>
      </c>
      <c r="H27" s="7" t="s">
        <v>197</v>
      </c>
      <c r="I27" s="7" t="s">
        <v>136</v>
      </c>
      <c r="J27" s="25" t="s">
        <v>199</v>
      </c>
      <c r="K27" s="7" t="s">
        <v>22</v>
      </c>
      <c r="L27" s="38" t="s">
        <v>42</v>
      </c>
    </row>
    <row r="28" spans="1:12" x14ac:dyDescent="0.2">
      <c r="A28" s="6" t="s">
        <v>129</v>
      </c>
      <c r="B28" s="7" t="s">
        <v>130</v>
      </c>
      <c r="C28" s="7" t="s">
        <v>200</v>
      </c>
      <c r="D28" s="7">
        <v>1</v>
      </c>
      <c r="E28" s="7" t="s">
        <v>132</v>
      </c>
      <c r="F28" s="7">
        <v>9198887386</v>
      </c>
      <c r="G28" s="7" t="s">
        <v>133</v>
      </c>
      <c r="H28" s="7" t="s">
        <v>197</v>
      </c>
      <c r="I28" s="7" t="s">
        <v>136</v>
      </c>
      <c r="J28" s="25" t="s">
        <v>201</v>
      </c>
      <c r="K28" s="7" t="s">
        <v>22</v>
      </c>
      <c r="L28" s="38" t="s">
        <v>44</v>
      </c>
    </row>
    <row r="29" spans="1:12" ht="42" x14ac:dyDescent="0.2">
      <c r="A29" s="6" t="s">
        <v>129</v>
      </c>
      <c r="B29" s="7" t="s">
        <v>130</v>
      </c>
      <c r="C29" s="7" t="s">
        <v>202</v>
      </c>
      <c r="D29" s="7">
        <v>1</v>
      </c>
      <c r="E29" s="7" t="s">
        <v>132</v>
      </c>
      <c r="F29" s="7">
        <v>9198887386</v>
      </c>
      <c r="G29" s="7" t="s">
        <v>133</v>
      </c>
      <c r="H29" s="7" t="s">
        <v>197</v>
      </c>
      <c r="I29" s="7" t="s">
        <v>136</v>
      </c>
      <c r="J29" s="27" t="s">
        <v>203</v>
      </c>
      <c r="K29" s="7" t="s">
        <v>22</v>
      </c>
      <c r="L29" s="38" t="s">
        <v>45</v>
      </c>
    </row>
    <row r="30" spans="1:12" ht="28" x14ac:dyDescent="0.2">
      <c r="A30" s="6" t="s">
        <v>129</v>
      </c>
      <c r="B30" s="7" t="s">
        <v>130</v>
      </c>
      <c r="C30" s="7" t="s">
        <v>204</v>
      </c>
      <c r="D30" s="7">
        <v>1</v>
      </c>
      <c r="E30" s="7" t="s">
        <v>195</v>
      </c>
      <c r="F30" s="7" t="s">
        <v>133</v>
      </c>
      <c r="G30" s="7">
        <v>9198887386</v>
      </c>
      <c r="H30" s="7" t="s">
        <v>197</v>
      </c>
      <c r="I30" s="7" t="s">
        <v>136</v>
      </c>
      <c r="J30" s="27" t="s">
        <v>205</v>
      </c>
      <c r="K30" s="7" t="s">
        <v>19</v>
      </c>
      <c r="L30" s="38" t="s">
        <v>46</v>
      </c>
    </row>
    <row r="31" spans="1:12" ht="64" x14ac:dyDescent="0.2">
      <c r="A31" s="6" t="s">
        <v>129</v>
      </c>
      <c r="B31" s="7" t="s">
        <v>130</v>
      </c>
      <c r="C31" s="7" t="s">
        <v>206</v>
      </c>
      <c r="D31" s="7">
        <v>1</v>
      </c>
      <c r="E31" s="7" t="s">
        <v>132</v>
      </c>
      <c r="F31" s="7">
        <v>9198887386</v>
      </c>
      <c r="G31" s="7" t="s">
        <v>133</v>
      </c>
      <c r="H31" s="7" t="s">
        <v>197</v>
      </c>
      <c r="I31" s="7" t="s">
        <v>136</v>
      </c>
      <c r="J31" s="26" t="s">
        <v>207</v>
      </c>
      <c r="K31" s="7" t="s">
        <v>19</v>
      </c>
      <c r="L31" s="38">
        <v>0.4</v>
      </c>
    </row>
    <row r="32" spans="1:12" ht="48" x14ac:dyDescent="0.2">
      <c r="A32" s="6" t="s">
        <v>129</v>
      </c>
      <c r="B32" s="7" t="s">
        <v>130</v>
      </c>
      <c r="C32" s="7" t="s">
        <v>208</v>
      </c>
      <c r="D32" s="7">
        <v>1</v>
      </c>
      <c r="E32" s="7" t="s">
        <v>195</v>
      </c>
      <c r="F32" s="7" t="s">
        <v>133</v>
      </c>
      <c r="G32" s="7">
        <v>9198887386</v>
      </c>
      <c r="H32" s="7" t="s">
        <v>197</v>
      </c>
      <c r="I32" s="7" t="s">
        <v>136</v>
      </c>
      <c r="J32" s="26" t="s">
        <v>209</v>
      </c>
      <c r="K32" s="7" t="s">
        <v>22</v>
      </c>
      <c r="L32" s="38" t="s">
        <v>47</v>
      </c>
    </row>
    <row r="33" spans="1:12" ht="56" x14ac:dyDescent="0.2">
      <c r="A33" s="6" t="s">
        <v>129</v>
      </c>
      <c r="B33" s="7" t="s">
        <v>130</v>
      </c>
      <c r="C33" s="7" t="s">
        <v>210</v>
      </c>
      <c r="D33" s="7">
        <v>1</v>
      </c>
      <c r="E33" s="7" t="s">
        <v>132</v>
      </c>
      <c r="F33" s="7">
        <v>9198887386</v>
      </c>
      <c r="G33" s="7" t="s">
        <v>133</v>
      </c>
      <c r="H33" s="7" t="s">
        <v>197</v>
      </c>
      <c r="I33" s="7" t="s">
        <v>136</v>
      </c>
      <c r="J33" s="25" t="s">
        <v>211</v>
      </c>
      <c r="K33" s="7" t="s">
        <v>22</v>
      </c>
      <c r="L33" s="38" t="s">
        <v>48</v>
      </c>
    </row>
    <row r="34" spans="1:12" ht="28" x14ac:dyDescent="0.2">
      <c r="A34" s="6" t="s">
        <v>129</v>
      </c>
      <c r="B34" s="7" t="s">
        <v>130</v>
      </c>
      <c r="C34" s="7" t="s">
        <v>212</v>
      </c>
      <c r="D34" s="7">
        <v>1</v>
      </c>
      <c r="E34" s="7" t="s">
        <v>195</v>
      </c>
      <c r="F34" s="7" t="s">
        <v>133</v>
      </c>
      <c r="G34" s="7">
        <v>9198887386</v>
      </c>
      <c r="H34" s="7" t="s">
        <v>197</v>
      </c>
      <c r="I34" s="7" t="s">
        <v>136</v>
      </c>
      <c r="J34" s="27" t="s">
        <v>213</v>
      </c>
      <c r="K34" s="7" t="s">
        <v>22</v>
      </c>
      <c r="L34" s="38" t="s">
        <v>49</v>
      </c>
    </row>
    <row r="35" spans="1:12" ht="32" x14ac:dyDescent="0.2">
      <c r="A35" s="6" t="s">
        <v>129</v>
      </c>
      <c r="B35" s="7" t="s">
        <v>130</v>
      </c>
      <c r="C35" s="7" t="s">
        <v>214</v>
      </c>
      <c r="D35" s="7">
        <v>1</v>
      </c>
      <c r="E35" s="7" t="s">
        <v>132</v>
      </c>
      <c r="F35" s="7">
        <v>9198887386</v>
      </c>
      <c r="G35" s="7" t="s">
        <v>133</v>
      </c>
      <c r="H35" s="7" t="s">
        <v>197</v>
      </c>
      <c r="I35" s="7" t="s">
        <v>136</v>
      </c>
      <c r="J35" s="26" t="s">
        <v>215</v>
      </c>
      <c r="K35" s="7" t="s">
        <v>19</v>
      </c>
      <c r="L35" s="38" t="s">
        <v>50</v>
      </c>
    </row>
    <row r="36" spans="1:12" ht="42" x14ac:dyDescent="0.2">
      <c r="A36" s="6" t="s">
        <v>129</v>
      </c>
      <c r="B36" s="7" t="s">
        <v>130</v>
      </c>
      <c r="C36" s="7" t="s">
        <v>216</v>
      </c>
      <c r="D36" s="7">
        <v>1</v>
      </c>
      <c r="E36" s="7" t="s">
        <v>195</v>
      </c>
      <c r="F36" s="7" t="s">
        <v>133</v>
      </c>
      <c r="G36" s="7">
        <v>9198887386</v>
      </c>
      <c r="H36" s="7" t="s">
        <v>197</v>
      </c>
      <c r="I36" s="7" t="s">
        <v>136</v>
      </c>
      <c r="J36" s="25" t="s">
        <v>217</v>
      </c>
      <c r="K36" s="7" t="s">
        <v>19</v>
      </c>
      <c r="L36" s="38" t="s">
        <v>51</v>
      </c>
    </row>
    <row r="37" spans="1:12" ht="28" x14ac:dyDescent="0.2">
      <c r="A37" s="6" t="s">
        <v>129</v>
      </c>
      <c r="B37" s="7" t="s">
        <v>130</v>
      </c>
      <c r="C37" s="7" t="s">
        <v>218</v>
      </c>
      <c r="D37" s="7">
        <v>1</v>
      </c>
      <c r="E37" s="7" t="s">
        <v>132</v>
      </c>
      <c r="F37" s="7">
        <v>9198887386</v>
      </c>
      <c r="G37" s="7" t="s">
        <v>133</v>
      </c>
      <c r="H37" s="7" t="s">
        <v>197</v>
      </c>
      <c r="I37" s="7" t="s">
        <v>136</v>
      </c>
      <c r="J37" s="27" t="s">
        <v>219</v>
      </c>
      <c r="K37" s="7" t="s">
        <v>22</v>
      </c>
      <c r="L37" s="38" t="s">
        <v>52</v>
      </c>
    </row>
    <row r="38" spans="1:12" ht="28" x14ac:dyDescent="0.2">
      <c r="A38" s="6" t="s">
        <v>129</v>
      </c>
      <c r="B38" s="7" t="s">
        <v>130</v>
      </c>
      <c r="C38" s="7" t="s">
        <v>220</v>
      </c>
      <c r="D38" s="7">
        <v>1</v>
      </c>
      <c r="E38" s="7" t="s">
        <v>195</v>
      </c>
      <c r="F38" s="7" t="s">
        <v>133</v>
      </c>
      <c r="G38" s="7">
        <v>9198887386</v>
      </c>
      <c r="H38" s="7" t="s">
        <v>197</v>
      </c>
      <c r="I38" s="7" t="s">
        <v>136</v>
      </c>
      <c r="J38" s="25" t="s">
        <v>221</v>
      </c>
      <c r="K38" s="7" t="s">
        <v>22</v>
      </c>
      <c r="L38" s="38" t="s">
        <v>53</v>
      </c>
    </row>
    <row r="39" spans="1:12" ht="48" x14ac:dyDescent="0.2">
      <c r="A39" s="6" t="s">
        <v>129</v>
      </c>
      <c r="B39" s="7" t="s">
        <v>130</v>
      </c>
      <c r="C39" s="7" t="s">
        <v>222</v>
      </c>
      <c r="D39" s="7">
        <v>1</v>
      </c>
      <c r="E39" s="7" t="s">
        <v>132</v>
      </c>
      <c r="F39" s="7">
        <v>9198887386</v>
      </c>
      <c r="G39" s="7" t="s">
        <v>133</v>
      </c>
      <c r="H39" s="7" t="s">
        <v>197</v>
      </c>
      <c r="I39" s="7" t="s">
        <v>136</v>
      </c>
      <c r="J39" s="26" t="s">
        <v>223</v>
      </c>
      <c r="K39" s="7" t="s">
        <v>19</v>
      </c>
      <c r="L39" s="38" t="s">
        <v>54</v>
      </c>
    </row>
    <row r="40" spans="1:12" ht="32" x14ac:dyDescent="0.2">
      <c r="A40" s="6" t="s">
        <v>129</v>
      </c>
      <c r="B40" s="7" t="s">
        <v>130</v>
      </c>
      <c r="C40" s="7" t="s">
        <v>224</v>
      </c>
      <c r="D40" s="7">
        <v>1</v>
      </c>
      <c r="E40" s="7" t="s">
        <v>195</v>
      </c>
      <c r="F40" s="7" t="s">
        <v>133</v>
      </c>
      <c r="G40" s="7">
        <v>9198887386</v>
      </c>
      <c r="H40" s="7" t="s">
        <v>197</v>
      </c>
      <c r="I40" s="7" t="s">
        <v>136</v>
      </c>
      <c r="J40" s="26" t="s">
        <v>225</v>
      </c>
      <c r="K40" s="7" t="s">
        <v>19</v>
      </c>
      <c r="L40" s="38">
        <v>1</v>
      </c>
    </row>
    <row r="41" spans="1:12" ht="42" x14ac:dyDescent="0.2">
      <c r="A41" s="6" t="s">
        <v>129</v>
      </c>
      <c r="B41" s="7" t="s">
        <v>130</v>
      </c>
      <c r="C41" s="7" t="s">
        <v>226</v>
      </c>
      <c r="D41" s="7">
        <v>1</v>
      </c>
      <c r="E41" s="7" t="s">
        <v>132</v>
      </c>
      <c r="F41" s="7">
        <v>9198887386</v>
      </c>
      <c r="G41" s="7" t="s">
        <v>133</v>
      </c>
      <c r="H41" s="7" t="s">
        <v>197</v>
      </c>
      <c r="I41" s="7" t="s">
        <v>136</v>
      </c>
      <c r="J41" s="27" t="s">
        <v>227</v>
      </c>
      <c r="K41" s="7" t="s">
        <v>39</v>
      </c>
      <c r="L41" s="38" t="s">
        <v>55</v>
      </c>
    </row>
    <row r="42" spans="1:12" ht="42" x14ac:dyDescent="0.2">
      <c r="A42" s="6" t="s">
        <v>129</v>
      </c>
      <c r="B42" s="7" t="s">
        <v>130</v>
      </c>
      <c r="C42" s="7" t="s">
        <v>228</v>
      </c>
      <c r="D42" s="7">
        <v>1</v>
      </c>
      <c r="E42" s="7" t="s">
        <v>195</v>
      </c>
      <c r="F42" s="7" t="s">
        <v>133</v>
      </c>
      <c r="G42" s="7">
        <v>9198887386</v>
      </c>
      <c r="H42" s="7" t="s">
        <v>197</v>
      </c>
      <c r="I42" s="7" t="s">
        <v>136</v>
      </c>
      <c r="J42" s="27" t="s">
        <v>229</v>
      </c>
      <c r="K42" s="7" t="s">
        <v>22</v>
      </c>
      <c r="L42" s="38">
        <v>5.6</v>
      </c>
    </row>
    <row r="43" spans="1:12" x14ac:dyDescent="0.2">
      <c r="A43" s="6" t="s">
        <v>129</v>
      </c>
      <c r="B43" s="7" t="s">
        <v>130</v>
      </c>
      <c r="C43" s="7" t="s">
        <v>230</v>
      </c>
      <c r="D43" s="7">
        <v>1</v>
      </c>
      <c r="E43" s="7" t="s">
        <v>132</v>
      </c>
      <c r="F43" s="7">
        <v>9198887386</v>
      </c>
      <c r="G43" s="7" t="s">
        <v>133</v>
      </c>
      <c r="H43" s="7" t="s">
        <v>197</v>
      </c>
      <c r="I43" s="7" t="s">
        <v>136</v>
      </c>
      <c r="J43" s="25" t="s">
        <v>231</v>
      </c>
      <c r="K43" s="7" t="s">
        <v>39</v>
      </c>
      <c r="L43" s="38" t="s">
        <v>56</v>
      </c>
    </row>
    <row r="44" spans="1:12" ht="28" x14ac:dyDescent="0.2">
      <c r="A44" s="6" t="s">
        <v>129</v>
      </c>
      <c r="B44" s="7" t="s">
        <v>130</v>
      </c>
      <c r="C44" s="7" t="s">
        <v>232</v>
      </c>
      <c r="D44" s="7">
        <v>1</v>
      </c>
      <c r="E44" s="7" t="s">
        <v>195</v>
      </c>
      <c r="F44" s="7" t="s">
        <v>133</v>
      </c>
      <c r="G44" s="7">
        <v>9198887386</v>
      </c>
      <c r="H44" s="7" t="s">
        <v>197</v>
      </c>
      <c r="I44" s="7" t="s">
        <v>136</v>
      </c>
      <c r="J44" s="25" t="s">
        <v>233</v>
      </c>
      <c r="K44" s="7" t="s">
        <v>18</v>
      </c>
      <c r="L44" s="38" t="s">
        <v>52</v>
      </c>
    </row>
    <row r="45" spans="1:12" ht="28" x14ac:dyDescent="0.2">
      <c r="A45" s="6" t="s">
        <v>129</v>
      </c>
      <c r="B45" s="7" t="s">
        <v>130</v>
      </c>
      <c r="C45" s="7" t="s">
        <v>234</v>
      </c>
      <c r="D45" s="7">
        <v>1</v>
      </c>
      <c r="E45" s="7" t="s">
        <v>132</v>
      </c>
      <c r="F45" s="7">
        <v>9198887386</v>
      </c>
      <c r="G45" s="7" t="s">
        <v>133</v>
      </c>
      <c r="H45" s="7" t="s">
        <v>197</v>
      </c>
      <c r="I45" s="7" t="s">
        <v>136</v>
      </c>
      <c r="J45" s="25" t="s">
        <v>235</v>
      </c>
      <c r="K45" s="7" t="s">
        <v>39</v>
      </c>
      <c r="L45" s="38" t="s">
        <v>57</v>
      </c>
    </row>
    <row r="46" spans="1:12" ht="48" x14ac:dyDescent="0.2">
      <c r="A46" s="6" t="s">
        <v>129</v>
      </c>
      <c r="B46" s="7" t="s">
        <v>130</v>
      </c>
      <c r="C46" s="7" t="s">
        <v>236</v>
      </c>
      <c r="D46" s="7">
        <v>1</v>
      </c>
      <c r="E46" s="7" t="s">
        <v>195</v>
      </c>
      <c r="F46" s="7" t="s">
        <v>133</v>
      </c>
      <c r="G46" s="7">
        <v>9198887386</v>
      </c>
      <c r="H46" s="7" t="s">
        <v>197</v>
      </c>
      <c r="I46" s="7" t="s">
        <v>136</v>
      </c>
      <c r="J46" s="26" t="s">
        <v>237</v>
      </c>
      <c r="K46" s="7" t="s">
        <v>39</v>
      </c>
      <c r="L46" s="38" t="s">
        <v>58</v>
      </c>
    </row>
    <row r="47" spans="1:12" ht="28" x14ac:dyDescent="0.2">
      <c r="A47" s="6" t="s">
        <v>129</v>
      </c>
      <c r="B47" s="7" t="s">
        <v>130</v>
      </c>
      <c r="C47" s="7" t="s">
        <v>238</v>
      </c>
      <c r="D47" s="7">
        <v>1</v>
      </c>
      <c r="E47" s="7" t="s">
        <v>132</v>
      </c>
      <c r="F47" s="7">
        <v>9198887386</v>
      </c>
      <c r="G47" s="7" t="s">
        <v>133</v>
      </c>
      <c r="H47" s="7" t="s">
        <v>197</v>
      </c>
      <c r="I47" s="7" t="s">
        <v>136</v>
      </c>
      <c r="J47" s="27" t="s">
        <v>239</v>
      </c>
      <c r="K47" s="7" t="s">
        <v>18</v>
      </c>
      <c r="L47" s="38" t="s">
        <v>59</v>
      </c>
    </row>
    <row r="48" spans="1:12" ht="64" x14ac:dyDescent="0.2">
      <c r="A48" s="6" t="s">
        <v>129</v>
      </c>
      <c r="B48" s="7" t="s">
        <v>130</v>
      </c>
      <c r="C48" s="7" t="s">
        <v>240</v>
      </c>
      <c r="D48" s="7">
        <v>1</v>
      </c>
      <c r="E48" s="7" t="s">
        <v>195</v>
      </c>
      <c r="F48" s="7" t="s">
        <v>133</v>
      </c>
      <c r="G48" s="7">
        <v>9198887386</v>
      </c>
      <c r="H48" s="7" t="s">
        <v>197</v>
      </c>
      <c r="I48" s="7" t="s">
        <v>136</v>
      </c>
      <c r="J48" s="26" t="s">
        <v>241</v>
      </c>
      <c r="K48" s="7" t="s">
        <v>18</v>
      </c>
      <c r="L48" s="38" t="s">
        <v>60</v>
      </c>
    </row>
    <row r="49" spans="1:12" ht="56" x14ac:dyDescent="0.2">
      <c r="A49" s="6" t="s">
        <v>129</v>
      </c>
      <c r="B49" s="7" t="s">
        <v>130</v>
      </c>
      <c r="C49" s="7" t="s">
        <v>242</v>
      </c>
      <c r="D49" s="7">
        <v>1</v>
      </c>
      <c r="E49" s="7" t="s">
        <v>132</v>
      </c>
      <c r="F49" s="7">
        <v>9198887386</v>
      </c>
      <c r="G49" s="7" t="s">
        <v>133</v>
      </c>
      <c r="H49" s="7" t="s">
        <v>197</v>
      </c>
      <c r="I49" s="7" t="s">
        <v>136</v>
      </c>
      <c r="J49" s="27" t="s">
        <v>243</v>
      </c>
      <c r="K49" s="7" t="s">
        <v>39</v>
      </c>
      <c r="L49" s="38" t="s">
        <v>61</v>
      </c>
    </row>
    <row r="50" spans="1:12" ht="42" x14ac:dyDescent="0.2">
      <c r="A50" s="6" t="s">
        <v>129</v>
      </c>
      <c r="B50" s="7" t="s">
        <v>130</v>
      </c>
      <c r="C50" s="7" t="s">
        <v>244</v>
      </c>
      <c r="D50" s="7">
        <v>1</v>
      </c>
      <c r="E50" s="7" t="s">
        <v>195</v>
      </c>
      <c r="F50" s="7" t="s">
        <v>133</v>
      </c>
      <c r="G50" s="7">
        <v>9198887386</v>
      </c>
      <c r="H50" s="7" t="s">
        <v>197</v>
      </c>
      <c r="I50" s="7" t="s">
        <v>136</v>
      </c>
      <c r="J50" s="25" t="s">
        <v>245</v>
      </c>
      <c r="K50" s="7" t="s">
        <v>39</v>
      </c>
      <c r="L50" s="38">
        <v>5.5</v>
      </c>
    </row>
    <row r="51" spans="1:12" ht="64" x14ac:dyDescent="0.2">
      <c r="A51" s="6" t="s">
        <v>129</v>
      </c>
      <c r="B51" s="7" t="s">
        <v>130</v>
      </c>
      <c r="C51" s="7" t="s">
        <v>246</v>
      </c>
      <c r="D51" s="7">
        <v>1</v>
      </c>
      <c r="E51" s="7" t="s">
        <v>132</v>
      </c>
      <c r="F51" s="7">
        <v>9198887386</v>
      </c>
      <c r="G51" s="7" t="s">
        <v>133</v>
      </c>
      <c r="H51" s="7" t="s">
        <v>197</v>
      </c>
      <c r="I51" s="7" t="s">
        <v>136</v>
      </c>
      <c r="J51" s="26" t="s">
        <v>247</v>
      </c>
      <c r="K51" s="7" t="s">
        <v>39</v>
      </c>
      <c r="L51" s="38" t="s">
        <v>62</v>
      </c>
    </row>
    <row r="52" spans="1:12" ht="42" x14ac:dyDescent="0.2">
      <c r="A52" s="6" t="s">
        <v>129</v>
      </c>
      <c r="B52" s="7" t="s">
        <v>130</v>
      </c>
      <c r="C52" s="7" t="s">
        <v>248</v>
      </c>
      <c r="D52" s="7">
        <v>1</v>
      </c>
      <c r="E52" s="7" t="s">
        <v>195</v>
      </c>
      <c r="F52" s="7" t="s">
        <v>133</v>
      </c>
      <c r="G52" s="7">
        <v>9198887386</v>
      </c>
      <c r="H52" s="7" t="s">
        <v>197</v>
      </c>
      <c r="I52" s="7" t="s">
        <v>136</v>
      </c>
      <c r="J52" s="27" t="s">
        <v>249</v>
      </c>
      <c r="K52" s="7" t="s">
        <v>39</v>
      </c>
      <c r="L52" s="38" t="s">
        <v>63</v>
      </c>
    </row>
    <row r="53" spans="1:12" ht="42" x14ac:dyDescent="0.2">
      <c r="A53" s="6" t="s">
        <v>129</v>
      </c>
      <c r="B53" s="7" t="s">
        <v>130</v>
      </c>
      <c r="C53" s="7" t="s">
        <v>250</v>
      </c>
      <c r="D53" s="7">
        <v>1</v>
      </c>
      <c r="E53" s="7" t="s">
        <v>132</v>
      </c>
      <c r="F53" s="7">
        <v>9198887386</v>
      </c>
      <c r="G53" s="7" t="s">
        <v>133</v>
      </c>
      <c r="H53" s="7" t="s">
        <v>197</v>
      </c>
      <c r="I53" s="7" t="s">
        <v>136</v>
      </c>
      <c r="J53" s="25" t="s">
        <v>251</v>
      </c>
      <c r="K53" s="7" t="s">
        <v>22</v>
      </c>
      <c r="L53" s="38" t="s">
        <v>64</v>
      </c>
    </row>
    <row r="54" spans="1:12" x14ac:dyDescent="0.2">
      <c r="A54" s="6" t="s">
        <v>129</v>
      </c>
      <c r="B54" s="7" t="s">
        <v>130</v>
      </c>
      <c r="C54" s="7" t="s">
        <v>252</v>
      </c>
      <c r="D54" s="7">
        <v>1</v>
      </c>
      <c r="E54" s="7" t="s">
        <v>195</v>
      </c>
      <c r="F54" s="7" t="s">
        <v>133</v>
      </c>
      <c r="G54" s="7">
        <v>9198887386</v>
      </c>
      <c r="H54" s="7" t="s">
        <v>197</v>
      </c>
      <c r="I54" s="7" t="s">
        <v>136</v>
      </c>
      <c r="J54" s="25" t="s">
        <v>253</v>
      </c>
      <c r="K54" s="7" t="s">
        <v>39</v>
      </c>
      <c r="L54" s="38" t="s">
        <v>65</v>
      </c>
    </row>
    <row r="55" spans="1:12" ht="56" x14ac:dyDescent="0.2">
      <c r="A55" s="6" t="s">
        <v>129</v>
      </c>
      <c r="B55" s="7" t="s">
        <v>130</v>
      </c>
      <c r="C55" s="7" t="s">
        <v>254</v>
      </c>
      <c r="D55" s="7">
        <v>1</v>
      </c>
      <c r="E55" s="7" t="s">
        <v>132</v>
      </c>
      <c r="F55" s="7">
        <v>9198887386</v>
      </c>
      <c r="G55" s="7" t="s">
        <v>133</v>
      </c>
      <c r="H55" s="7" t="s">
        <v>197</v>
      </c>
      <c r="I55" s="7" t="s">
        <v>136</v>
      </c>
      <c r="J55" s="27" t="s">
        <v>255</v>
      </c>
      <c r="K55" s="7" t="s">
        <v>18</v>
      </c>
      <c r="L55" s="38" t="s">
        <v>66</v>
      </c>
    </row>
    <row r="56" spans="1:12" ht="28" x14ac:dyDescent="0.2">
      <c r="A56" s="6" t="s">
        <v>129</v>
      </c>
      <c r="B56" s="7" t="s">
        <v>130</v>
      </c>
      <c r="C56" s="7" t="s">
        <v>256</v>
      </c>
      <c r="D56" s="7">
        <v>1</v>
      </c>
      <c r="E56" s="7" t="s">
        <v>195</v>
      </c>
      <c r="F56" s="7" t="s">
        <v>133</v>
      </c>
      <c r="G56" s="7">
        <v>9198887386</v>
      </c>
      <c r="H56" s="7" t="s">
        <v>197</v>
      </c>
      <c r="I56" s="7" t="s">
        <v>136</v>
      </c>
      <c r="J56" s="25" t="s">
        <v>257</v>
      </c>
      <c r="K56" s="7" t="s">
        <v>18</v>
      </c>
      <c r="L56" s="38">
        <v>4.3</v>
      </c>
    </row>
    <row r="57" spans="1:12" ht="28" x14ac:dyDescent="0.2">
      <c r="A57" s="6" t="s">
        <v>129</v>
      </c>
      <c r="B57" s="7" t="s">
        <v>130</v>
      </c>
      <c r="C57" s="7" t="s">
        <v>258</v>
      </c>
      <c r="D57" s="7">
        <v>1</v>
      </c>
      <c r="E57" s="7" t="s">
        <v>132</v>
      </c>
      <c r="F57" s="7">
        <v>9198887386</v>
      </c>
      <c r="G57" s="7" t="s">
        <v>133</v>
      </c>
      <c r="H57" s="7" t="s">
        <v>197</v>
      </c>
      <c r="I57" s="7" t="s">
        <v>136</v>
      </c>
      <c r="J57" s="25" t="s">
        <v>259</v>
      </c>
      <c r="K57" s="7" t="s">
        <v>39</v>
      </c>
      <c r="L57" s="38" t="s">
        <v>59</v>
      </c>
    </row>
    <row r="58" spans="1:12" ht="28" x14ac:dyDescent="0.2">
      <c r="A58" s="6" t="s">
        <v>129</v>
      </c>
      <c r="B58" s="7" t="s">
        <v>130</v>
      </c>
      <c r="C58" s="7" t="s">
        <v>260</v>
      </c>
      <c r="D58" s="7">
        <v>1</v>
      </c>
      <c r="E58" s="7" t="s">
        <v>195</v>
      </c>
      <c r="F58" s="7" t="s">
        <v>133</v>
      </c>
      <c r="G58" s="7">
        <v>9198887386</v>
      </c>
      <c r="H58" s="7" t="s">
        <v>197</v>
      </c>
      <c r="I58" s="7" t="s">
        <v>136</v>
      </c>
      <c r="J58" s="25" t="s">
        <v>261</v>
      </c>
      <c r="K58" s="7" t="s">
        <v>39</v>
      </c>
      <c r="L58" s="38">
        <v>5.4</v>
      </c>
    </row>
    <row r="59" spans="1:12" ht="42" x14ac:dyDescent="0.2">
      <c r="A59" s="6" t="s">
        <v>129</v>
      </c>
      <c r="B59" s="7" t="s">
        <v>130</v>
      </c>
      <c r="C59" s="7" t="s">
        <v>262</v>
      </c>
      <c r="D59" s="7">
        <v>1</v>
      </c>
      <c r="E59" s="7" t="s">
        <v>132</v>
      </c>
      <c r="F59" s="7">
        <v>9198887386</v>
      </c>
      <c r="G59" s="7" t="s">
        <v>133</v>
      </c>
      <c r="H59" s="7" t="s">
        <v>197</v>
      </c>
      <c r="I59" s="7" t="s">
        <v>136</v>
      </c>
      <c r="J59" s="25" t="s">
        <v>263</v>
      </c>
      <c r="K59" s="7" t="s">
        <v>39</v>
      </c>
      <c r="L59" s="38" t="s">
        <v>47</v>
      </c>
    </row>
    <row r="60" spans="1:12" ht="28" x14ac:dyDescent="0.2">
      <c r="A60" s="6" t="s">
        <v>129</v>
      </c>
      <c r="B60" s="7" t="s">
        <v>130</v>
      </c>
      <c r="C60" s="7" t="s">
        <v>264</v>
      </c>
      <c r="D60" s="7">
        <v>1</v>
      </c>
      <c r="E60" s="7" t="s">
        <v>195</v>
      </c>
      <c r="F60" s="7" t="s">
        <v>133</v>
      </c>
      <c r="G60" s="7">
        <v>9198887386</v>
      </c>
      <c r="H60" s="7" t="s">
        <v>197</v>
      </c>
      <c r="I60" s="7" t="s">
        <v>136</v>
      </c>
      <c r="J60" s="25" t="s">
        <v>265</v>
      </c>
      <c r="K60" s="7" t="s">
        <v>22</v>
      </c>
      <c r="L60" s="38">
        <v>3.2</v>
      </c>
    </row>
    <row r="61" spans="1:12" ht="28" x14ac:dyDescent="0.2">
      <c r="A61" s="6" t="s">
        <v>129</v>
      </c>
      <c r="B61" s="7" t="s">
        <v>130</v>
      </c>
      <c r="C61" s="7" t="s">
        <v>266</v>
      </c>
      <c r="D61" s="7">
        <v>1</v>
      </c>
      <c r="E61" s="7" t="s">
        <v>132</v>
      </c>
      <c r="F61" s="7">
        <v>9198887386</v>
      </c>
      <c r="G61" s="7" t="s">
        <v>133</v>
      </c>
      <c r="H61" s="7" t="s">
        <v>197</v>
      </c>
      <c r="I61" s="7" t="s">
        <v>136</v>
      </c>
      <c r="J61" s="25" t="s">
        <v>267</v>
      </c>
      <c r="K61" s="7" t="s">
        <v>19</v>
      </c>
      <c r="L61" s="38" t="s">
        <v>67</v>
      </c>
    </row>
    <row r="62" spans="1:12" ht="48" x14ac:dyDescent="0.2">
      <c r="A62" s="6" t="s">
        <v>129</v>
      </c>
      <c r="B62" s="7" t="s">
        <v>130</v>
      </c>
      <c r="C62" s="7" t="s">
        <v>268</v>
      </c>
      <c r="D62" s="7">
        <v>1</v>
      </c>
      <c r="E62" s="7" t="s">
        <v>195</v>
      </c>
      <c r="F62" s="7" t="s">
        <v>133</v>
      </c>
      <c r="G62" s="7">
        <v>9198887386</v>
      </c>
      <c r="H62" s="7" t="s">
        <v>197</v>
      </c>
      <c r="I62" s="7" t="s">
        <v>136</v>
      </c>
      <c r="J62" s="26" t="s">
        <v>269</v>
      </c>
      <c r="K62" s="7" t="s">
        <v>22</v>
      </c>
      <c r="L62" s="38" t="s">
        <v>68</v>
      </c>
    </row>
    <row r="63" spans="1:12" x14ac:dyDescent="0.2">
      <c r="A63" s="6" t="s">
        <v>129</v>
      </c>
      <c r="B63" s="7" t="s">
        <v>130</v>
      </c>
      <c r="C63" s="7" t="s">
        <v>270</v>
      </c>
      <c r="D63" s="7">
        <v>1</v>
      </c>
      <c r="E63" s="7" t="s">
        <v>132</v>
      </c>
      <c r="F63" s="7">
        <v>9198887386</v>
      </c>
      <c r="G63" s="7" t="s">
        <v>133</v>
      </c>
      <c r="H63" s="7" t="s">
        <v>197</v>
      </c>
      <c r="I63" s="7" t="s">
        <v>136</v>
      </c>
      <c r="J63" s="25" t="s">
        <v>271</v>
      </c>
      <c r="K63" s="7" t="s">
        <v>19</v>
      </c>
      <c r="L63" s="38" t="s">
        <v>69</v>
      </c>
    </row>
    <row r="64" spans="1:12" ht="42" x14ac:dyDescent="0.2">
      <c r="A64" s="6" t="s">
        <v>129</v>
      </c>
      <c r="B64" s="7" t="s">
        <v>130</v>
      </c>
      <c r="C64" s="7" t="s">
        <v>272</v>
      </c>
      <c r="D64" s="7">
        <v>1</v>
      </c>
      <c r="E64" s="7" t="s">
        <v>195</v>
      </c>
      <c r="F64" s="7" t="s">
        <v>133</v>
      </c>
      <c r="G64" s="7">
        <v>9198887386</v>
      </c>
      <c r="H64" s="7" t="s">
        <v>197</v>
      </c>
      <c r="I64" s="7" t="s">
        <v>136</v>
      </c>
      <c r="J64" s="25" t="s">
        <v>273</v>
      </c>
      <c r="K64" s="7" t="s">
        <v>22</v>
      </c>
      <c r="L64" s="38" t="s">
        <v>70</v>
      </c>
    </row>
    <row r="65" spans="1:12" ht="42" x14ac:dyDescent="0.2">
      <c r="A65" s="6" t="s">
        <v>129</v>
      </c>
      <c r="B65" s="7" t="s">
        <v>130</v>
      </c>
      <c r="C65" s="7" t="s">
        <v>274</v>
      </c>
      <c r="D65" s="7">
        <v>1</v>
      </c>
      <c r="E65" s="7" t="s">
        <v>132</v>
      </c>
      <c r="F65" s="7">
        <v>9198887386</v>
      </c>
      <c r="G65" s="7" t="s">
        <v>133</v>
      </c>
      <c r="H65" s="7" t="s">
        <v>197</v>
      </c>
      <c r="I65" s="7" t="s">
        <v>136</v>
      </c>
      <c r="J65" s="25" t="s">
        <v>275</v>
      </c>
      <c r="K65" s="7" t="s">
        <v>19</v>
      </c>
      <c r="L65" s="38" t="s">
        <v>57</v>
      </c>
    </row>
    <row r="66" spans="1:12" ht="28" x14ac:dyDescent="0.2">
      <c r="A66" s="6" t="s">
        <v>129</v>
      </c>
      <c r="B66" s="7" t="s">
        <v>130</v>
      </c>
      <c r="C66" s="7" t="s">
        <v>276</v>
      </c>
      <c r="D66" s="7">
        <v>1</v>
      </c>
      <c r="E66" s="7" t="s">
        <v>195</v>
      </c>
      <c r="F66" s="7" t="s">
        <v>133</v>
      </c>
      <c r="G66" s="7">
        <v>9198887386</v>
      </c>
      <c r="H66" s="7" t="s">
        <v>197</v>
      </c>
      <c r="I66" s="7" t="s">
        <v>136</v>
      </c>
      <c r="J66" s="27" t="s">
        <v>277</v>
      </c>
      <c r="K66" s="7" t="s">
        <v>22</v>
      </c>
      <c r="L66" s="38" t="s">
        <v>71</v>
      </c>
    </row>
    <row r="67" spans="1:12" ht="42" x14ac:dyDescent="0.2">
      <c r="A67" s="6" t="s">
        <v>129</v>
      </c>
      <c r="B67" s="7" t="s">
        <v>130</v>
      </c>
      <c r="C67" s="7" t="s">
        <v>278</v>
      </c>
      <c r="D67" s="7">
        <v>1</v>
      </c>
      <c r="E67" s="7" t="s">
        <v>132</v>
      </c>
      <c r="F67" s="7">
        <v>9198887386</v>
      </c>
      <c r="G67" s="7" t="s">
        <v>133</v>
      </c>
      <c r="H67" s="7" t="s">
        <v>197</v>
      </c>
      <c r="I67" s="7" t="s">
        <v>136</v>
      </c>
      <c r="J67" s="25" t="s">
        <v>279</v>
      </c>
      <c r="K67" s="7" t="s">
        <v>19</v>
      </c>
      <c r="L67" s="38" t="s">
        <v>72</v>
      </c>
    </row>
    <row r="68" spans="1:12" x14ac:dyDescent="0.2">
      <c r="A68" s="6" t="s">
        <v>129</v>
      </c>
      <c r="B68" s="7" t="s">
        <v>130</v>
      </c>
      <c r="C68" s="7" t="s">
        <v>280</v>
      </c>
      <c r="D68" s="7">
        <v>1</v>
      </c>
      <c r="E68" s="7" t="s">
        <v>195</v>
      </c>
      <c r="F68" s="7" t="s">
        <v>133</v>
      </c>
      <c r="G68" s="7">
        <v>9198887386</v>
      </c>
      <c r="H68" s="7" t="s">
        <v>197</v>
      </c>
      <c r="I68" s="7" t="s">
        <v>136</v>
      </c>
      <c r="J68" s="25" t="s">
        <v>281</v>
      </c>
      <c r="K68" s="7" t="s">
        <v>19</v>
      </c>
      <c r="L68" s="38" t="s">
        <v>56</v>
      </c>
    </row>
    <row r="69" spans="1:12" ht="64" x14ac:dyDescent="0.2">
      <c r="A69" s="6" t="s">
        <v>129</v>
      </c>
      <c r="B69" s="7" t="s">
        <v>130</v>
      </c>
      <c r="C69" s="7" t="s">
        <v>282</v>
      </c>
      <c r="D69" s="7">
        <v>1</v>
      </c>
      <c r="E69" s="7" t="s">
        <v>132</v>
      </c>
      <c r="F69" s="7">
        <v>9198887386</v>
      </c>
      <c r="G69" s="7" t="s">
        <v>133</v>
      </c>
      <c r="H69" s="7" t="s">
        <v>197</v>
      </c>
      <c r="I69" s="7" t="s">
        <v>136</v>
      </c>
      <c r="J69" s="26" t="s">
        <v>283</v>
      </c>
      <c r="K69" s="7" t="s">
        <v>19</v>
      </c>
      <c r="L69" s="38" t="s">
        <v>73</v>
      </c>
    </row>
    <row r="70" spans="1:12" ht="42" x14ac:dyDescent="0.2">
      <c r="A70" s="6" t="s">
        <v>129</v>
      </c>
      <c r="B70" s="7" t="s">
        <v>130</v>
      </c>
      <c r="C70" s="7" t="s">
        <v>284</v>
      </c>
      <c r="D70" s="7">
        <v>1</v>
      </c>
      <c r="E70" s="7" t="s">
        <v>195</v>
      </c>
      <c r="F70" s="7" t="s">
        <v>133</v>
      </c>
      <c r="G70" s="7">
        <v>9198887386</v>
      </c>
      <c r="H70" s="7" t="s">
        <v>197</v>
      </c>
      <c r="I70" s="7" t="s">
        <v>136</v>
      </c>
      <c r="J70" s="25" t="s">
        <v>285</v>
      </c>
      <c r="K70" s="7" t="s">
        <v>19</v>
      </c>
      <c r="L70" s="38" t="s">
        <v>59</v>
      </c>
    </row>
    <row r="71" spans="1:12" x14ac:dyDescent="0.2">
      <c r="A71" s="6" t="s">
        <v>129</v>
      </c>
      <c r="B71" s="7" t="s">
        <v>130</v>
      </c>
      <c r="C71" s="7" t="s">
        <v>286</v>
      </c>
      <c r="D71" s="7">
        <v>1</v>
      </c>
      <c r="E71" s="7" t="s">
        <v>132</v>
      </c>
      <c r="F71" s="7">
        <v>9198887386</v>
      </c>
      <c r="G71" s="7" t="s">
        <v>133</v>
      </c>
      <c r="H71" s="7" t="s">
        <v>197</v>
      </c>
      <c r="I71" s="7" t="s">
        <v>136</v>
      </c>
      <c r="J71" s="25" t="s">
        <v>287</v>
      </c>
      <c r="K71" s="7" t="s">
        <v>19</v>
      </c>
      <c r="L71" s="38" t="s">
        <v>74</v>
      </c>
    </row>
    <row r="72" spans="1:12" ht="48" x14ac:dyDescent="0.2">
      <c r="A72" s="6" t="s">
        <v>129</v>
      </c>
      <c r="B72" s="7" t="s">
        <v>130</v>
      </c>
      <c r="C72" s="7" t="s">
        <v>288</v>
      </c>
      <c r="D72" s="7">
        <v>1</v>
      </c>
      <c r="E72" s="7" t="s">
        <v>195</v>
      </c>
      <c r="F72" s="7" t="s">
        <v>133</v>
      </c>
      <c r="G72" s="7">
        <v>9198887386</v>
      </c>
      <c r="H72" s="7" t="s">
        <v>197</v>
      </c>
      <c r="I72" s="7" t="s">
        <v>136</v>
      </c>
      <c r="J72" s="26" t="s">
        <v>289</v>
      </c>
      <c r="K72" s="7" t="s">
        <v>22</v>
      </c>
      <c r="L72" s="38">
        <v>5.3</v>
      </c>
    </row>
    <row r="73" spans="1:12" ht="32" x14ac:dyDescent="0.2">
      <c r="A73" s="6" t="s">
        <v>129</v>
      </c>
      <c r="B73" s="7" t="s">
        <v>130</v>
      </c>
      <c r="C73" s="7" t="s">
        <v>290</v>
      </c>
      <c r="D73" s="7">
        <v>1</v>
      </c>
      <c r="E73" s="7" t="s">
        <v>132</v>
      </c>
      <c r="F73" s="7">
        <v>9198887386</v>
      </c>
      <c r="G73" s="7" t="s">
        <v>133</v>
      </c>
      <c r="H73" s="7" t="s">
        <v>197</v>
      </c>
      <c r="I73" s="7" t="s">
        <v>136</v>
      </c>
      <c r="J73" s="26" t="s">
        <v>291</v>
      </c>
      <c r="K73" s="7" t="s">
        <v>22</v>
      </c>
      <c r="L73" s="38" t="s">
        <v>59</v>
      </c>
    </row>
    <row r="74" spans="1:12" ht="32" x14ac:dyDescent="0.2">
      <c r="A74" s="6" t="s">
        <v>129</v>
      </c>
      <c r="B74" s="7" t="s">
        <v>130</v>
      </c>
      <c r="C74" s="7" t="s">
        <v>292</v>
      </c>
      <c r="D74" s="7">
        <v>1</v>
      </c>
      <c r="E74" s="7" t="s">
        <v>195</v>
      </c>
      <c r="F74" s="7" t="s">
        <v>133</v>
      </c>
      <c r="G74" s="7">
        <v>9198887386</v>
      </c>
      <c r="H74" s="7" t="s">
        <v>197</v>
      </c>
      <c r="I74" s="7" t="s">
        <v>136</v>
      </c>
      <c r="J74" s="26" t="s">
        <v>293</v>
      </c>
      <c r="K74" s="7" t="s">
        <v>22</v>
      </c>
      <c r="L74" s="38" t="s">
        <v>75</v>
      </c>
    </row>
    <row r="75" spans="1:12" ht="42" x14ac:dyDescent="0.2">
      <c r="A75" s="6" t="s">
        <v>129</v>
      </c>
      <c r="B75" s="7" t="s">
        <v>130</v>
      </c>
      <c r="C75" s="7" t="s">
        <v>294</v>
      </c>
      <c r="D75" s="7">
        <v>1</v>
      </c>
      <c r="E75" s="7" t="s">
        <v>132</v>
      </c>
      <c r="F75" s="7">
        <v>9198887386</v>
      </c>
      <c r="G75" s="7" t="s">
        <v>133</v>
      </c>
      <c r="H75" s="7" t="s">
        <v>197</v>
      </c>
      <c r="I75" s="7" t="s">
        <v>136</v>
      </c>
      <c r="J75" s="25" t="s">
        <v>295</v>
      </c>
      <c r="K75" s="7" t="s">
        <v>22</v>
      </c>
      <c r="L75" s="38" t="s">
        <v>76</v>
      </c>
    </row>
    <row r="76" spans="1:12" ht="64" x14ac:dyDescent="0.2">
      <c r="A76" s="6" t="s">
        <v>129</v>
      </c>
      <c r="B76" s="7" t="s">
        <v>130</v>
      </c>
      <c r="C76" s="7" t="s">
        <v>296</v>
      </c>
      <c r="D76" s="7">
        <v>1</v>
      </c>
      <c r="E76" s="7" t="s">
        <v>195</v>
      </c>
      <c r="F76" s="7" t="s">
        <v>133</v>
      </c>
      <c r="G76" s="7">
        <v>9198887386</v>
      </c>
      <c r="H76" s="7" t="s">
        <v>197</v>
      </c>
      <c r="I76" s="7" t="s">
        <v>136</v>
      </c>
      <c r="J76" s="26" t="s">
        <v>297</v>
      </c>
      <c r="K76" s="7" t="s">
        <v>18</v>
      </c>
      <c r="L76" s="38" t="s">
        <v>52</v>
      </c>
    </row>
    <row r="77" spans="1:12" ht="28" x14ac:dyDescent="0.2">
      <c r="A77" s="6" t="s">
        <v>129</v>
      </c>
      <c r="B77" s="7" t="s">
        <v>130</v>
      </c>
      <c r="C77" s="7" t="s">
        <v>298</v>
      </c>
      <c r="D77" s="7">
        <v>1</v>
      </c>
      <c r="E77" s="7" t="s">
        <v>132</v>
      </c>
      <c r="F77" s="7">
        <v>9198887386</v>
      </c>
      <c r="G77" s="7" t="s">
        <v>133</v>
      </c>
      <c r="H77" s="7" t="s">
        <v>197</v>
      </c>
      <c r="I77" s="7" t="s">
        <v>136</v>
      </c>
      <c r="J77" s="25" t="s">
        <v>299</v>
      </c>
      <c r="K77" s="7" t="s">
        <v>22</v>
      </c>
      <c r="L77" s="38" t="s">
        <v>77</v>
      </c>
    </row>
    <row r="78" spans="1:12" ht="42" x14ac:dyDescent="0.2">
      <c r="A78" s="6" t="s">
        <v>129</v>
      </c>
      <c r="B78" s="7" t="s">
        <v>130</v>
      </c>
      <c r="C78" s="7" t="s">
        <v>300</v>
      </c>
      <c r="D78" s="7">
        <v>1</v>
      </c>
      <c r="E78" s="7" t="s">
        <v>195</v>
      </c>
      <c r="F78" s="7" t="s">
        <v>133</v>
      </c>
      <c r="G78" s="7">
        <v>9198887386</v>
      </c>
      <c r="H78" s="7" t="s">
        <v>197</v>
      </c>
      <c r="I78" s="7" t="s">
        <v>136</v>
      </c>
      <c r="J78" s="25" t="s">
        <v>301</v>
      </c>
      <c r="K78" s="7" t="s">
        <v>18</v>
      </c>
      <c r="L78" s="38" t="s">
        <v>78</v>
      </c>
    </row>
    <row r="79" spans="1:12" x14ac:dyDescent="0.2">
      <c r="A79" s="6" t="s">
        <v>129</v>
      </c>
      <c r="B79" s="7" t="s">
        <v>130</v>
      </c>
      <c r="C79" s="7" t="s">
        <v>302</v>
      </c>
      <c r="D79" s="7">
        <v>1</v>
      </c>
      <c r="E79" s="7" t="s">
        <v>132</v>
      </c>
      <c r="F79" s="7">
        <v>9198887386</v>
      </c>
      <c r="G79" s="7" t="s">
        <v>133</v>
      </c>
      <c r="H79" s="7" t="s">
        <v>197</v>
      </c>
      <c r="I79" s="7" t="s">
        <v>136</v>
      </c>
      <c r="J79" s="25" t="s">
        <v>303</v>
      </c>
      <c r="K79" s="7" t="s">
        <v>39</v>
      </c>
      <c r="L79" s="38">
        <v>2.2000000000000002</v>
      </c>
    </row>
    <row r="80" spans="1:12" ht="42" x14ac:dyDescent="0.2">
      <c r="A80" s="6" t="s">
        <v>129</v>
      </c>
      <c r="B80" s="7" t="s">
        <v>130</v>
      </c>
      <c r="C80" s="7" t="s">
        <v>304</v>
      </c>
      <c r="D80" s="7">
        <v>1</v>
      </c>
      <c r="E80" s="7" t="s">
        <v>195</v>
      </c>
      <c r="F80" s="7" t="s">
        <v>133</v>
      </c>
      <c r="G80" s="7">
        <v>9198887386</v>
      </c>
      <c r="H80" s="7" t="s">
        <v>197</v>
      </c>
      <c r="I80" s="7" t="s">
        <v>136</v>
      </c>
      <c r="J80" s="25" t="s">
        <v>305</v>
      </c>
      <c r="K80" s="7" t="s">
        <v>18</v>
      </c>
      <c r="L80" s="38" t="s">
        <v>79</v>
      </c>
    </row>
    <row r="81" spans="1:12" ht="42" x14ac:dyDescent="0.2">
      <c r="A81" s="6" t="s">
        <v>129</v>
      </c>
      <c r="B81" s="7" t="s">
        <v>130</v>
      </c>
      <c r="C81" s="7" t="s">
        <v>306</v>
      </c>
      <c r="D81" s="7">
        <v>1</v>
      </c>
      <c r="E81" s="7" t="s">
        <v>132</v>
      </c>
      <c r="F81" s="7">
        <v>9198887386</v>
      </c>
      <c r="G81" s="7" t="s">
        <v>133</v>
      </c>
      <c r="H81" s="7" t="s">
        <v>197</v>
      </c>
      <c r="I81" s="7" t="s">
        <v>136</v>
      </c>
      <c r="J81" s="25" t="s">
        <v>307</v>
      </c>
      <c r="K81" s="7" t="s">
        <v>39</v>
      </c>
      <c r="L81" s="38" t="s">
        <v>80</v>
      </c>
    </row>
    <row r="82" spans="1:12" ht="42" x14ac:dyDescent="0.2">
      <c r="A82" s="6" t="s">
        <v>129</v>
      </c>
      <c r="B82" s="7" t="s">
        <v>130</v>
      </c>
      <c r="C82" s="7" t="s">
        <v>308</v>
      </c>
      <c r="D82" s="7">
        <v>1</v>
      </c>
      <c r="E82" s="7" t="s">
        <v>195</v>
      </c>
      <c r="F82" s="7" t="s">
        <v>133</v>
      </c>
      <c r="G82" s="7">
        <v>9198887386</v>
      </c>
      <c r="H82" s="7" t="s">
        <v>197</v>
      </c>
      <c r="I82" s="7" t="s">
        <v>136</v>
      </c>
      <c r="J82" s="25" t="s">
        <v>309</v>
      </c>
      <c r="K82" s="7" t="s">
        <v>19</v>
      </c>
      <c r="L82" s="38" t="s">
        <v>81</v>
      </c>
    </row>
    <row r="83" spans="1:12" ht="28" x14ac:dyDescent="0.2">
      <c r="A83" s="6" t="s">
        <v>129</v>
      </c>
      <c r="B83" s="7" t="s">
        <v>130</v>
      </c>
      <c r="C83" s="7" t="s">
        <v>310</v>
      </c>
      <c r="D83" s="7">
        <v>1</v>
      </c>
      <c r="E83" s="7" t="s">
        <v>132</v>
      </c>
      <c r="F83" s="7">
        <v>9198887386</v>
      </c>
      <c r="G83" s="7" t="s">
        <v>133</v>
      </c>
      <c r="H83" s="7" t="s">
        <v>197</v>
      </c>
      <c r="I83" s="7" t="s">
        <v>136</v>
      </c>
      <c r="J83" s="25" t="s">
        <v>311</v>
      </c>
      <c r="K83" s="7" t="s">
        <v>22</v>
      </c>
      <c r="L83" s="38" t="s">
        <v>82</v>
      </c>
    </row>
    <row r="84" spans="1:12" ht="48" x14ac:dyDescent="0.2">
      <c r="A84" s="6" t="s">
        <v>129</v>
      </c>
      <c r="B84" s="7" t="s">
        <v>130</v>
      </c>
      <c r="C84" s="7" t="s">
        <v>312</v>
      </c>
      <c r="D84" s="7">
        <v>1</v>
      </c>
      <c r="E84" s="7" t="s">
        <v>195</v>
      </c>
      <c r="F84" s="7" t="s">
        <v>133</v>
      </c>
      <c r="G84" s="7">
        <v>9198887386</v>
      </c>
      <c r="H84" s="7" t="s">
        <v>197</v>
      </c>
      <c r="I84" s="7" t="s">
        <v>136</v>
      </c>
      <c r="J84" s="26" t="s">
        <v>313</v>
      </c>
      <c r="K84" s="7" t="s">
        <v>22</v>
      </c>
      <c r="L84" s="38" t="s">
        <v>83</v>
      </c>
    </row>
    <row r="85" spans="1:12" ht="48" x14ac:dyDescent="0.2">
      <c r="A85" s="6" t="s">
        <v>129</v>
      </c>
      <c r="B85" s="7" t="s">
        <v>130</v>
      </c>
      <c r="C85" s="7" t="s">
        <v>314</v>
      </c>
      <c r="D85" s="7">
        <v>1</v>
      </c>
      <c r="E85" s="7" t="s">
        <v>132</v>
      </c>
      <c r="F85" s="7">
        <v>9198887386</v>
      </c>
      <c r="G85" s="7" t="s">
        <v>133</v>
      </c>
      <c r="H85" s="7" t="s">
        <v>197</v>
      </c>
      <c r="I85" s="7" t="s">
        <v>136</v>
      </c>
      <c r="J85" s="28" t="s">
        <v>315</v>
      </c>
      <c r="K85" s="7" t="s">
        <v>19</v>
      </c>
      <c r="L85" s="38" t="s">
        <v>84</v>
      </c>
    </row>
    <row r="86" spans="1:12" ht="28" x14ac:dyDescent="0.2">
      <c r="A86" s="6" t="s">
        <v>129</v>
      </c>
      <c r="B86" s="7" t="s">
        <v>130</v>
      </c>
      <c r="C86" s="7" t="s">
        <v>316</v>
      </c>
      <c r="D86" s="7">
        <v>1</v>
      </c>
      <c r="E86" s="7" t="s">
        <v>195</v>
      </c>
      <c r="F86" s="7" t="s">
        <v>133</v>
      </c>
      <c r="G86" s="7">
        <v>9198887386</v>
      </c>
      <c r="H86" s="7" t="s">
        <v>197</v>
      </c>
      <c r="I86" s="7" t="s">
        <v>136</v>
      </c>
      <c r="J86" s="25" t="s">
        <v>317</v>
      </c>
      <c r="K86" s="7" t="s">
        <v>22</v>
      </c>
      <c r="L86" s="38" t="s">
        <v>65</v>
      </c>
    </row>
    <row r="87" spans="1:12" ht="48" x14ac:dyDescent="0.2">
      <c r="A87" s="6" t="s">
        <v>129</v>
      </c>
      <c r="B87" s="7" t="s">
        <v>130</v>
      </c>
      <c r="C87" s="7" t="s">
        <v>318</v>
      </c>
      <c r="D87" s="7">
        <v>1</v>
      </c>
      <c r="E87" s="7" t="s">
        <v>132</v>
      </c>
      <c r="F87" s="7">
        <v>9198887386</v>
      </c>
      <c r="G87" s="7" t="s">
        <v>133</v>
      </c>
      <c r="H87" s="7" t="s">
        <v>197</v>
      </c>
      <c r="I87" s="7" t="s">
        <v>136</v>
      </c>
      <c r="J87" s="26" t="s">
        <v>319</v>
      </c>
      <c r="K87" s="7" t="s">
        <v>19</v>
      </c>
      <c r="L87" s="38" t="s">
        <v>85</v>
      </c>
    </row>
    <row r="88" spans="1:12" ht="48" x14ac:dyDescent="0.2">
      <c r="A88" s="6" t="s">
        <v>129</v>
      </c>
      <c r="B88" s="7" t="s">
        <v>130</v>
      </c>
      <c r="C88" s="7" t="s">
        <v>320</v>
      </c>
      <c r="D88" s="7">
        <v>1</v>
      </c>
      <c r="E88" s="7" t="s">
        <v>195</v>
      </c>
      <c r="F88" s="7" t="s">
        <v>133</v>
      </c>
      <c r="G88" s="7">
        <v>9198887386</v>
      </c>
      <c r="H88" s="7" t="s">
        <v>197</v>
      </c>
      <c r="I88" s="7" t="s">
        <v>136</v>
      </c>
      <c r="J88" s="26" t="s">
        <v>321</v>
      </c>
      <c r="K88" s="7" t="s">
        <v>19</v>
      </c>
      <c r="L88" s="38" t="s">
        <v>86</v>
      </c>
    </row>
    <row r="89" spans="1:12" ht="42" x14ac:dyDescent="0.2">
      <c r="A89" s="6" t="s">
        <v>129</v>
      </c>
      <c r="B89" s="7" t="s">
        <v>130</v>
      </c>
      <c r="C89" s="7" t="s">
        <v>322</v>
      </c>
      <c r="D89" s="7">
        <v>1</v>
      </c>
      <c r="E89" s="7" t="s">
        <v>132</v>
      </c>
      <c r="F89" s="7">
        <v>9198887386</v>
      </c>
      <c r="G89" s="7" t="s">
        <v>133</v>
      </c>
      <c r="H89" s="7" t="s">
        <v>197</v>
      </c>
      <c r="I89" s="7" t="s">
        <v>136</v>
      </c>
      <c r="J89" s="25" t="s">
        <v>323</v>
      </c>
      <c r="K89" s="7" t="s">
        <v>18</v>
      </c>
      <c r="L89" s="38" t="s">
        <v>60</v>
      </c>
    </row>
    <row r="90" spans="1:12" ht="28" x14ac:dyDescent="0.2">
      <c r="A90" s="6" t="s">
        <v>129</v>
      </c>
      <c r="B90" s="7" t="s">
        <v>130</v>
      </c>
      <c r="C90" s="7" t="s">
        <v>324</v>
      </c>
      <c r="D90" s="7">
        <v>1</v>
      </c>
      <c r="E90" s="7" t="s">
        <v>195</v>
      </c>
      <c r="F90" s="7" t="s">
        <v>133</v>
      </c>
      <c r="G90" s="7">
        <v>9198887386</v>
      </c>
      <c r="H90" s="7" t="s">
        <v>197</v>
      </c>
      <c r="I90" s="7" t="s">
        <v>136</v>
      </c>
      <c r="J90" s="27" t="s">
        <v>325</v>
      </c>
      <c r="K90" s="7" t="s">
        <v>22</v>
      </c>
      <c r="L90" s="38" t="s">
        <v>87</v>
      </c>
    </row>
    <row r="91" spans="1:12" ht="64" x14ac:dyDescent="0.2">
      <c r="A91" s="6" t="s">
        <v>129</v>
      </c>
      <c r="B91" s="7" t="s">
        <v>130</v>
      </c>
      <c r="C91" s="7" t="s">
        <v>326</v>
      </c>
      <c r="D91" s="7">
        <v>1</v>
      </c>
      <c r="E91" s="7" t="s">
        <v>132</v>
      </c>
      <c r="F91" s="7">
        <v>9198887386</v>
      </c>
      <c r="G91" s="7" t="s">
        <v>133</v>
      </c>
      <c r="H91" s="7" t="s">
        <v>197</v>
      </c>
      <c r="I91" s="7" t="s">
        <v>136</v>
      </c>
      <c r="J91" s="26" t="s">
        <v>327</v>
      </c>
      <c r="K91" s="7" t="s">
        <v>18</v>
      </c>
      <c r="L91" s="38" t="s">
        <v>88</v>
      </c>
    </row>
    <row r="92" spans="1:12" ht="48" x14ac:dyDescent="0.2">
      <c r="A92" s="6" t="s">
        <v>129</v>
      </c>
      <c r="B92" s="7" t="s">
        <v>130</v>
      </c>
      <c r="C92" s="7" t="s">
        <v>328</v>
      </c>
      <c r="D92" s="7">
        <v>1</v>
      </c>
      <c r="E92" s="7" t="s">
        <v>195</v>
      </c>
      <c r="F92" s="7" t="s">
        <v>133</v>
      </c>
      <c r="G92" s="7">
        <v>9198887386</v>
      </c>
      <c r="H92" s="7" t="s">
        <v>197</v>
      </c>
      <c r="I92" s="7" t="s">
        <v>136</v>
      </c>
      <c r="J92" s="26" t="s">
        <v>329</v>
      </c>
      <c r="K92" s="7" t="s">
        <v>19</v>
      </c>
      <c r="L92" s="38" t="s">
        <v>89</v>
      </c>
    </row>
    <row r="93" spans="1:12" ht="42" x14ac:dyDescent="0.2">
      <c r="A93" s="6" t="s">
        <v>129</v>
      </c>
      <c r="B93" s="7" t="s">
        <v>130</v>
      </c>
      <c r="C93" s="7" t="s">
        <v>330</v>
      </c>
      <c r="D93" s="7">
        <v>1</v>
      </c>
      <c r="E93" s="7" t="s">
        <v>132</v>
      </c>
      <c r="F93" s="7">
        <v>9198887386</v>
      </c>
      <c r="G93" s="7" t="s">
        <v>133</v>
      </c>
      <c r="H93" s="7" t="s">
        <v>197</v>
      </c>
      <c r="I93" s="7" t="s">
        <v>136</v>
      </c>
      <c r="J93" s="27" t="s">
        <v>331</v>
      </c>
      <c r="K93" s="7" t="s">
        <v>22</v>
      </c>
      <c r="L93" s="38" t="s">
        <v>90</v>
      </c>
    </row>
    <row r="94" spans="1:12" ht="48" x14ac:dyDescent="0.2">
      <c r="A94" s="6" t="s">
        <v>129</v>
      </c>
      <c r="B94" s="7" t="s">
        <v>130</v>
      </c>
      <c r="C94" s="7" t="s">
        <v>332</v>
      </c>
      <c r="D94" s="7">
        <v>1</v>
      </c>
      <c r="E94" s="7" t="s">
        <v>195</v>
      </c>
      <c r="F94" s="7" t="s">
        <v>133</v>
      </c>
      <c r="G94" s="7">
        <v>9198887386</v>
      </c>
      <c r="H94" s="7" t="s">
        <v>197</v>
      </c>
      <c r="I94" s="7" t="s">
        <v>136</v>
      </c>
      <c r="J94" s="26" t="s">
        <v>333</v>
      </c>
      <c r="K94" s="7" t="s">
        <v>22</v>
      </c>
      <c r="L94" s="38">
        <v>7.3</v>
      </c>
    </row>
    <row r="95" spans="1:12" ht="48" x14ac:dyDescent="0.2">
      <c r="A95" s="6" t="s">
        <v>129</v>
      </c>
      <c r="B95" s="7" t="s">
        <v>130</v>
      </c>
      <c r="C95" s="7" t="s">
        <v>334</v>
      </c>
      <c r="D95" s="7">
        <v>1</v>
      </c>
      <c r="E95" s="7" t="s">
        <v>132</v>
      </c>
      <c r="F95" s="7">
        <v>9198887386</v>
      </c>
      <c r="G95" s="7" t="s">
        <v>133</v>
      </c>
      <c r="H95" s="7" t="s">
        <v>197</v>
      </c>
      <c r="I95" s="7" t="s">
        <v>136</v>
      </c>
      <c r="J95" s="26" t="s">
        <v>335</v>
      </c>
      <c r="K95" s="7" t="s">
        <v>22</v>
      </c>
      <c r="L95" s="38" t="s">
        <v>59</v>
      </c>
    </row>
    <row r="96" spans="1:12" ht="80" x14ac:dyDescent="0.2">
      <c r="A96" s="6" t="s">
        <v>129</v>
      </c>
      <c r="B96" s="7" t="s">
        <v>130</v>
      </c>
      <c r="C96" s="7" t="s">
        <v>336</v>
      </c>
      <c r="D96" s="7">
        <v>1</v>
      </c>
      <c r="E96" s="7" t="s">
        <v>195</v>
      </c>
      <c r="F96" s="7" t="s">
        <v>133</v>
      </c>
      <c r="G96" s="7">
        <v>9198887386</v>
      </c>
      <c r="H96" s="7" t="s">
        <v>197</v>
      </c>
      <c r="I96" s="7" t="s">
        <v>136</v>
      </c>
      <c r="J96" s="26" t="s">
        <v>337</v>
      </c>
      <c r="K96" s="7" t="s">
        <v>22</v>
      </c>
      <c r="L96" s="38" t="s">
        <v>91</v>
      </c>
    </row>
    <row r="97" spans="1:12" ht="42" x14ac:dyDescent="0.2">
      <c r="A97" s="6" t="s">
        <v>129</v>
      </c>
      <c r="B97" s="7" t="s">
        <v>130</v>
      </c>
      <c r="C97" s="7" t="s">
        <v>338</v>
      </c>
      <c r="D97" s="7">
        <v>1</v>
      </c>
      <c r="E97" s="7" t="s">
        <v>132</v>
      </c>
      <c r="F97" s="7">
        <v>9198887386</v>
      </c>
      <c r="G97" s="7" t="s">
        <v>133</v>
      </c>
      <c r="H97" s="7" t="s">
        <v>197</v>
      </c>
      <c r="I97" s="7" t="s">
        <v>136</v>
      </c>
      <c r="J97" s="25" t="s">
        <v>339</v>
      </c>
      <c r="K97" s="7" t="s">
        <v>18</v>
      </c>
      <c r="L97" s="38">
        <v>9.3000000000000007</v>
      </c>
    </row>
    <row r="98" spans="1:12" ht="28" x14ac:dyDescent="0.2">
      <c r="A98" s="6" t="s">
        <v>129</v>
      </c>
      <c r="B98" s="7" t="s">
        <v>130</v>
      </c>
      <c r="C98" s="7" t="s">
        <v>340</v>
      </c>
      <c r="D98" s="7">
        <v>1</v>
      </c>
      <c r="E98" s="7" t="s">
        <v>195</v>
      </c>
      <c r="F98" s="7" t="s">
        <v>133</v>
      </c>
      <c r="G98" s="7">
        <v>9198887386</v>
      </c>
      <c r="H98" s="7" t="s">
        <v>197</v>
      </c>
      <c r="I98" s="7" t="s">
        <v>136</v>
      </c>
      <c r="J98" s="27" t="s">
        <v>341</v>
      </c>
      <c r="K98" s="7" t="s">
        <v>22</v>
      </c>
      <c r="L98" s="38" t="s">
        <v>92</v>
      </c>
    </row>
    <row r="99" spans="1:12" ht="42" x14ac:dyDescent="0.2">
      <c r="A99" s="6" t="s">
        <v>129</v>
      </c>
      <c r="B99" s="7" t="s">
        <v>130</v>
      </c>
      <c r="C99" s="7" t="s">
        <v>342</v>
      </c>
      <c r="D99" s="7">
        <v>1</v>
      </c>
      <c r="E99" s="7" t="s">
        <v>132</v>
      </c>
      <c r="F99" s="7">
        <v>9198887386</v>
      </c>
      <c r="G99" s="7" t="s">
        <v>133</v>
      </c>
      <c r="H99" s="7" t="s">
        <v>197</v>
      </c>
      <c r="I99" s="7" t="s">
        <v>136</v>
      </c>
      <c r="J99" s="27" t="s">
        <v>343</v>
      </c>
      <c r="K99" s="7" t="s">
        <v>22</v>
      </c>
      <c r="L99" s="38" t="s">
        <v>93</v>
      </c>
    </row>
    <row r="100" spans="1:12" ht="42" x14ac:dyDescent="0.2">
      <c r="A100" s="6" t="s">
        <v>129</v>
      </c>
      <c r="B100" s="7" t="s">
        <v>130</v>
      </c>
      <c r="C100" s="7" t="s">
        <v>344</v>
      </c>
      <c r="D100" s="7">
        <v>1</v>
      </c>
      <c r="E100" s="7" t="s">
        <v>195</v>
      </c>
      <c r="F100" s="7" t="s">
        <v>133</v>
      </c>
      <c r="G100" s="7">
        <v>9198887386</v>
      </c>
      <c r="H100" s="7" t="s">
        <v>197</v>
      </c>
      <c r="I100" s="7" t="s">
        <v>136</v>
      </c>
      <c r="J100" s="27" t="s">
        <v>345</v>
      </c>
      <c r="K100" s="7" t="s">
        <v>19</v>
      </c>
      <c r="L100" s="38" t="s">
        <v>94</v>
      </c>
    </row>
    <row r="101" spans="1:12" ht="42" x14ac:dyDescent="0.2">
      <c r="A101" s="6" t="s">
        <v>129</v>
      </c>
      <c r="B101" s="7" t="s">
        <v>130</v>
      </c>
      <c r="C101" s="7" t="s">
        <v>346</v>
      </c>
      <c r="D101" s="7">
        <v>1</v>
      </c>
      <c r="E101" s="7" t="s">
        <v>132</v>
      </c>
      <c r="F101" s="7">
        <v>9198887386</v>
      </c>
      <c r="G101" s="7" t="s">
        <v>133</v>
      </c>
      <c r="H101" s="7" t="s">
        <v>197</v>
      </c>
      <c r="I101" s="7" t="s">
        <v>136</v>
      </c>
      <c r="J101" s="27" t="s">
        <v>347</v>
      </c>
      <c r="K101" s="7" t="s">
        <v>39</v>
      </c>
      <c r="L101" s="38" t="s">
        <v>95</v>
      </c>
    </row>
    <row r="102" spans="1:12" ht="28" x14ac:dyDescent="0.2">
      <c r="A102" s="6" t="s">
        <v>129</v>
      </c>
      <c r="B102" s="7" t="s">
        <v>130</v>
      </c>
      <c r="C102" s="7" t="s">
        <v>348</v>
      </c>
      <c r="D102" s="7">
        <v>1</v>
      </c>
      <c r="E102" s="7" t="s">
        <v>195</v>
      </c>
      <c r="F102" s="7" t="s">
        <v>133</v>
      </c>
      <c r="G102" s="7">
        <v>9198887386</v>
      </c>
      <c r="H102" s="7" t="s">
        <v>197</v>
      </c>
      <c r="I102" s="7" t="s">
        <v>136</v>
      </c>
      <c r="J102" s="27" t="s">
        <v>349</v>
      </c>
      <c r="K102" s="7" t="s">
        <v>39</v>
      </c>
      <c r="L102" s="38">
        <v>3.8</v>
      </c>
    </row>
    <row r="103" spans="1:12" ht="32" x14ac:dyDescent="0.2">
      <c r="A103" s="6" t="s">
        <v>129</v>
      </c>
      <c r="B103" s="7" t="s">
        <v>130</v>
      </c>
      <c r="C103" s="7" t="s">
        <v>350</v>
      </c>
      <c r="D103" s="7">
        <v>1</v>
      </c>
      <c r="E103" s="7" t="s">
        <v>132</v>
      </c>
      <c r="F103" s="7">
        <v>9198887386</v>
      </c>
      <c r="G103" s="7" t="s">
        <v>133</v>
      </c>
      <c r="H103" s="7" t="s">
        <v>197</v>
      </c>
      <c r="I103" s="7" t="s">
        <v>136</v>
      </c>
      <c r="J103" s="26" t="s">
        <v>351</v>
      </c>
      <c r="K103" s="7" t="s">
        <v>19</v>
      </c>
      <c r="L103" s="38" t="s">
        <v>96</v>
      </c>
    </row>
    <row r="104" spans="1:12" ht="42" x14ac:dyDescent="0.2">
      <c r="A104" s="6" t="s">
        <v>129</v>
      </c>
      <c r="B104" s="7" t="s">
        <v>130</v>
      </c>
      <c r="C104" s="7" t="s">
        <v>352</v>
      </c>
      <c r="D104" s="7">
        <v>1</v>
      </c>
      <c r="E104" s="7" t="s">
        <v>195</v>
      </c>
      <c r="F104" s="7" t="s">
        <v>133</v>
      </c>
      <c r="G104" s="7">
        <v>9198887386</v>
      </c>
      <c r="H104" s="7" t="s">
        <v>197</v>
      </c>
      <c r="I104" s="7" t="s">
        <v>136</v>
      </c>
      <c r="J104" s="27" t="s">
        <v>353</v>
      </c>
      <c r="K104" s="7" t="s">
        <v>22</v>
      </c>
      <c r="L104" s="38" t="s">
        <v>74</v>
      </c>
    </row>
    <row r="105" spans="1:12" ht="42" x14ac:dyDescent="0.2">
      <c r="A105" s="6" t="s">
        <v>129</v>
      </c>
      <c r="B105" s="7" t="s">
        <v>130</v>
      </c>
      <c r="C105" s="7" t="s">
        <v>354</v>
      </c>
      <c r="D105" s="7">
        <v>1</v>
      </c>
      <c r="E105" s="7" t="s">
        <v>132</v>
      </c>
      <c r="F105" s="7">
        <v>9198887386</v>
      </c>
      <c r="G105" s="7" t="s">
        <v>133</v>
      </c>
      <c r="H105" s="7" t="s">
        <v>197</v>
      </c>
      <c r="I105" s="7" t="s">
        <v>136</v>
      </c>
      <c r="J105" s="25" t="s">
        <v>355</v>
      </c>
      <c r="K105" s="7" t="s">
        <v>39</v>
      </c>
      <c r="L105" s="38" t="s">
        <v>70</v>
      </c>
    </row>
    <row r="106" spans="1:12" ht="64" x14ac:dyDescent="0.2">
      <c r="A106" s="6" t="s">
        <v>129</v>
      </c>
      <c r="B106" s="7" t="s">
        <v>130</v>
      </c>
      <c r="C106" s="7" t="s">
        <v>356</v>
      </c>
      <c r="D106" s="7">
        <v>1</v>
      </c>
      <c r="E106" s="7" t="s">
        <v>195</v>
      </c>
      <c r="F106" s="7" t="s">
        <v>133</v>
      </c>
      <c r="G106" s="7">
        <v>9198887386</v>
      </c>
      <c r="H106" s="7" t="s">
        <v>197</v>
      </c>
      <c r="I106" s="7" t="s">
        <v>136</v>
      </c>
      <c r="J106" s="26" t="s">
        <v>357</v>
      </c>
      <c r="K106" s="7" t="s">
        <v>22</v>
      </c>
      <c r="L106" s="38" t="s">
        <v>76</v>
      </c>
    </row>
    <row r="107" spans="1:12" ht="28" x14ac:dyDescent="0.2">
      <c r="A107" s="6" t="s">
        <v>129</v>
      </c>
      <c r="B107" s="7" t="s">
        <v>130</v>
      </c>
      <c r="C107" s="7" t="s">
        <v>358</v>
      </c>
      <c r="D107" s="7">
        <v>1</v>
      </c>
      <c r="E107" s="7" t="s">
        <v>132</v>
      </c>
      <c r="F107" s="7">
        <v>9198887386</v>
      </c>
      <c r="G107" s="7" t="s">
        <v>133</v>
      </c>
      <c r="H107" s="7" t="s">
        <v>197</v>
      </c>
      <c r="I107" s="7" t="s">
        <v>136</v>
      </c>
      <c r="J107" s="25" t="s">
        <v>359</v>
      </c>
      <c r="K107" s="7" t="s">
        <v>22</v>
      </c>
      <c r="L107" s="38" t="s">
        <v>97</v>
      </c>
    </row>
    <row r="108" spans="1:12" ht="28" x14ac:dyDescent="0.2">
      <c r="A108" s="6" t="s">
        <v>129</v>
      </c>
      <c r="B108" s="7" t="s">
        <v>130</v>
      </c>
      <c r="C108" s="7" t="s">
        <v>360</v>
      </c>
      <c r="D108" s="7">
        <v>1</v>
      </c>
      <c r="E108" s="7" t="s">
        <v>195</v>
      </c>
      <c r="F108" s="7" t="s">
        <v>133</v>
      </c>
      <c r="G108" s="7">
        <v>9198887386</v>
      </c>
      <c r="H108" s="7" t="s">
        <v>197</v>
      </c>
      <c r="I108" s="7" t="s">
        <v>136</v>
      </c>
      <c r="J108" s="25" t="s">
        <v>361</v>
      </c>
      <c r="K108" s="7" t="s">
        <v>22</v>
      </c>
      <c r="L108" s="38">
        <v>6.4</v>
      </c>
    </row>
    <row r="109" spans="1:12" ht="42" x14ac:dyDescent="0.2">
      <c r="A109" s="6" t="s">
        <v>129</v>
      </c>
      <c r="B109" s="7" t="s">
        <v>130</v>
      </c>
      <c r="C109" s="7" t="s">
        <v>362</v>
      </c>
      <c r="D109" s="7">
        <v>1</v>
      </c>
      <c r="E109" s="7" t="s">
        <v>132</v>
      </c>
      <c r="F109" s="7">
        <v>9198887386</v>
      </c>
      <c r="G109" s="7" t="s">
        <v>133</v>
      </c>
      <c r="H109" s="7" t="s">
        <v>197</v>
      </c>
      <c r="I109" s="7" t="s">
        <v>136</v>
      </c>
      <c r="J109" s="25" t="s">
        <v>363</v>
      </c>
      <c r="K109" s="7" t="s">
        <v>22</v>
      </c>
      <c r="L109" s="38" t="s">
        <v>98</v>
      </c>
    </row>
    <row r="110" spans="1:12" x14ac:dyDescent="0.2">
      <c r="A110" s="6" t="s">
        <v>129</v>
      </c>
      <c r="B110" s="7" t="s">
        <v>130</v>
      </c>
      <c r="C110" s="7" t="s">
        <v>364</v>
      </c>
      <c r="D110" s="7">
        <v>1</v>
      </c>
      <c r="E110" s="7" t="s">
        <v>195</v>
      </c>
      <c r="F110" s="7" t="s">
        <v>133</v>
      </c>
      <c r="G110" s="7">
        <v>9198887386</v>
      </c>
      <c r="H110" s="7" t="s">
        <v>197</v>
      </c>
      <c r="I110" s="7" t="s">
        <v>136</v>
      </c>
      <c r="J110" s="25" t="s">
        <v>365</v>
      </c>
      <c r="K110" s="7" t="s">
        <v>19</v>
      </c>
      <c r="L110" s="38" t="s">
        <v>99</v>
      </c>
    </row>
    <row r="111" spans="1:12" ht="80" x14ac:dyDescent="0.2">
      <c r="A111" s="6" t="s">
        <v>129</v>
      </c>
      <c r="B111" s="7" t="s">
        <v>130</v>
      </c>
      <c r="C111" s="7" t="s">
        <v>366</v>
      </c>
      <c r="D111" s="7">
        <v>1</v>
      </c>
      <c r="E111" s="7" t="s">
        <v>132</v>
      </c>
      <c r="F111" s="7">
        <v>9198887386</v>
      </c>
      <c r="G111" s="7" t="s">
        <v>133</v>
      </c>
      <c r="H111" s="7" t="s">
        <v>197</v>
      </c>
      <c r="I111" s="7" t="s">
        <v>136</v>
      </c>
      <c r="J111" s="26" t="s">
        <v>367</v>
      </c>
      <c r="K111" s="7" t="s">
        <v>19</v>
      </c>
      <c r="L111" s="38" t="s">
        <v>56</v>
      </c>
    </row>
    <row r="112" spans="1:12" ht="28" x14ac:dyDescent="0.2">
      <c r="A112" s="6" t="s">
        <v>129</v>
      </c>
      <c r="B112" s="7" t="s">
        <v>130</v>
      </c>
      <c r="C112" s="7" t="s">
        <v>368</v>
      </c>
      <c r="D112" s="7">
        <v>1</v>
      </c>
      <c r="E112" s="7" t="s">
        <v>195</v>
      </c>
      <c r="F112" s="7" t="s">
        <v>133</v>
      </c>
      <c r="G112" s="7">
        <v>9198887386</v>
      </c>
      <c r="H112" s="7" t="s">
        <v>197</v>
      </c>
      <c r="I112" s="7" t="s">
        <v>136</v>
      </c>
      <c r="J112" s="27" t="s">
        <v>369</v>
      </c>
      <c r="K112" s="7" t="s">
        <v>22</v>
      </c>
      <c r="L112" s="38" t="s">
        <v>90</v>
      </c>
    </row>
    <row r="113" spans="1:12" ht="28" x14ac:dyDescent="0.2">
      <c r="A113" s="6" t="s">
        <v>129</v>
      </c>
      <c r="B113" s="7" t="s">
        <v>130</v>
      </c>
      <c r="C113" s="7" t="s">
        <v>370</v>
      </c>
      <c r="D113" s="7">
        <v>1</v>
      </c>
      <c r="E113" s="7" t="s">
        <v>132</v>
      </c>
      <c r="F113" s="7">
        <v>9198887386</v>
      </c>
      <c r="G113" s="7" t="s">
        <v>133</v>
      </c>
      <c r="H113" s="7" t="s">
        <v>197</v>
      </c>
      <c r="I113" s="7" t="s">
        <v>136</v>
      </c>
      <c r="J113" s="27" t="s">
        <v>371</v>
      </c>
      <c r="K113" s="7" t="s">
        <v>18</v>
      </c>
      <c r="L113" s="38">
        <v>2.9</v>
      </c>
    </row>
    <row r="114" spans="1:12" ht="32" x14ac:dyDescent="0.2">
      <c r="A114" s="6" t="s">
        <v>129</v>
      </c>
      <c r="B114" s="7" t="s">
        <v>130</v>
      </c>
      <c r="C114" s="7" t="s">
        <v>372</v>
      </c>
      <c r="D114" s="7">
        <v>1</v>
      </c>
      <c r="E114" s="7" t="s">
        <v>195</v>
      </c>
      <c r="F114" s="7" t="s">
        <v>133</v>
      </c>
      <c r="G114" s="7">
        <v>9198887386</v>
      </c>
      <c r="H114" s="7" t="s">
        <v>197</v>
      </c>
      <c r="I114" s="7" t="s">
        <v>136</v>
      </c>
      <c r="J114" s="26" t="s">
        <v>373</v>
      </c>
      <c r="K114" s="7" t="s">
        <v>39</v>
      </c>
      <c r="L114" s="38">
        <v>5.8</v>
      </c>
    </row>
    <row r="115" spans="1:12" ht="28" x14ac:dyDescent="0.2">
      <c r="A115" s="6" t="s">
        <v>129</v>
      </c>
      <c r="B115" s="7" t="s">
        <v>130</v>
      </c>
      <c r="C115" s="7" t="s">
        <v>374</v>
      </c>
      <c r="D115" s="7">
        <v>1</v>
      </c>
      <c r="E115" s="7" t="s">
        <v>132</v>
      </c>
      <c r="F115" s="7">
        <v>9198887386</v>
      </c>
      <c r="G115" s="7" t="s">
        <v>133</v>
      </c>
      <c r="H115" s="7" t="s">
        <v>197</v>
      </c>
      <c r="I115" s="7" t="s">
        <v>136</v>
      </c>
      <c r="J115" s="25" t="s">
        <v>375</v>
      </c>
      <c r="K115" s="7" t="s">
        <v>19</v>
      </c>
      <c r="L115" s="38" t="s">
        <v>78</v>
      </c>
    </row>
    <row r="116" spans="1:12" ht="16" x14ac:dyDescent="0.2">
      <c r="A116" s="6" t="s">
        <v>129</v>
      </c>
      <c r="B116" s="7" t="s">
        <v>130</v>
      </c>
      <c r="C116" s="7" t="s">
        <v>376</v>
      </c>
      <c r="D116" s="7">
        <v>1</v>
      </c>
      <c r="E116" s="7" t="s">
        <v>195</v>
      </c>
      <c r="F116" s="7" t="s">
        <v>133</v>
      </c>
      <c r="G116" s="7">
        <v>9198887386</v>
      </c>
      <c r="H116" s="7" t="s">
        <v>197</v>
      </c>
      <c r="I116" s="7" t="s">
        <v>136</v>
      </c>
      <c r="J116" s="26" t="s">
        <v>377</v>
      </c>
      <c r="K116" s="7" t="s">
        <v>22</v>
      </c>
      <c r="L116" s="38">
        <v>0.4</v>
      </c>
    </row>
    <row r="117" spans="1:12" ht="28" x14ac:dyDescent="0.2">
      <c r="A117" s="6" t="s">
        <v>129</v>
      </c>
      <c r="B117" s="7" t="s">
        <v>130</v>
      </c>
      <c r="C117" s="7" t="s">
        <v>378</v>
      </c>
      <c r="D117" s="7">
        <v>1</v>
      </c>
      <c r="E117" s="7" t="s">
        <v>132</v>
      </c>
      <c r="F117" s="7">
        <v>9198887386</v>
      </c>
      <c r="G117" s="7" t="s">
        <v>133</v>
      </c>
      <c r="H117" s="7" t="s">
        <v>197</v>
      </c>
      <c r="I117" s="7" t="s">
        <v>136</v>
      </c>
      <c r="J117" s="27" t="s">
        <v>379</v>
      </c>
      <c r="K117" s="7" t="s">
        <v>19</v>
      </c>
      <c r="L117" s="38" t="s">
        <v>65</v>
      </c>
    </row>
    <row r="118" spans="1:12" ht="42" x14ac:dyDescent="0.2">
      <c r="A118" s="6" t="s">
        <v>129</v>
      </c>
      <c r="B118" s="7" t="s">
        <v>130</v>
      </c>
      <c r="C118" s="7" t="s">
        <v>380</v>
      </c>
      <c r="D118" s="7">
        <v>1</v>
      </c>
      <c r="E118" s="7" t="s">
        <v>195</v>
      </c>
      <c r="F118" s="7" t="s">
        <v>133</v>
      </c>
      <c r="G118" s="7">
        <v>9198887386</v>
      </c>
      <c r="H118" s="7" t="s">
        <v>197</v>
      </c>
      <c r="I118" s="7" t="s">
        <v>136</v>
      </c>
      <c r="J118" s="27" t="s">
        <v>381</v>
      </c>
      <c r="K118" s="7" t="s">
        <v>22</v>
      </c>
      <c r="L118" s="38" t="s">
        <v>100</v>
      </c>
    </row>
    <row r="119" spans="1:12" ht="48" x14ac:dyDescent="0.2">
      <c r="A119" s="6" t="s">
        <v>129</v>
      </c>
      <c r="B119" s="7" t="s">
        <v>130</v>
      </c>
      <c r="C119" s="7" t="s">
        <v>382</v>
      </c>
      <c r="D119" s="7">
        <v>1</v>
      </c>
      <c r="E119" s="7" t="s">
        <v>132</v>
      </c>
      <c r="F119" s="7">
        <v>9198887386</v>
      </c>
      <c r="G119" s="7" t="s">
        <v>133</v>
      </c>
      <c r="H119" s="7" t="s">
        <v>197</v>
      </c>
      <c r="I119" s="7" t="s">
        <v>136</v>
      </c>
      <c r="J119" s="26" t="s">
        <v>383</v>
      </c>
      <c r="K119" s="7" t="s">
        <v>22</v>
      </c>
      <c r="L119" s="38">
        <v>3.4</v>
      </c>
    </row>
    <row r="120" spans="1:12" ht="28" x14ac:dyDescent="0.2">
      <c r="A120" s="6" t="s">
        <v>129</v>
      </c>
      <c r="B120" s="7" t="s">
        <v>130</v>
      </c>
      <c r="C120" s="7" t="s">
        <v>384</v>
      </c>
      <c r="D120" s="7">
        <v>1</v>
      </c>
      <c r="E120" s="7" t="s">
        <v>195</v>
      </c>
      <c r="F120" s="7" t="s">
        <v>133</v>
      </c>
      <c r="G120" s="7">
        <v>9198887386</v>
      </c>
      <c r="H120" s="7" t="s">
        <v>197</v>
      </c>
      <c r="I120" s="7" t="s">
        <v>136</v>
      </c>
      <c r="J120" s="25" t="s">
        <v>385</v>
      </c>
      <c r="K120" s="7" t="s">
        <v>19</v>
      </c>
      <c r="L120" s="38" t="s">
        <v>101</v>
      </c>
    </row>
    <row r="121" spans="1:12" ht="70" x14ac:dyDescent="0.2">
      <c r="A121" s="6" t="s">
        <v>129</v>
      </c>
      <c r="B121" s="7" t="s">
        <v>130</v>
      </c>
      <c r="C121" s="7" t="s">
        <v>386</v>
      </c>
      <c r="D121" s="7">
        <v>1</v>
      </c>
      <c r="E121" s="7" t="s">
        <v>132</v>
      </c>
      <c r="F121" s="7">
        <v>9198887386</v>
      </c>
      <c r="G121" s="7" t="s">
        <v>133</v>
      </c>
      <c r="H121" s="7" t="s">
        <v>197</v>
      </c>
      <c r="I121" s="7" t="s">
        <v>136</v>
      </c>
      <c r="J121" s="25" t="s">
        <v>387</v>
      </c>
      <c r="K121" s="7" t="s">
        <v>19</v>
      </c>
      <c r="L121" s="38" t="s">
        <v>87</v>
      </c>
    </row>
    <row r="122" spans="1:12" ht="32" x14ac:dyDescent="0.2">
      <c r="A122" s="6" t="s">
        <v>129</v>
      </c>
      <c r="B122" s="7" t="s">
        <v>130</v>
      </c>
      <c r="C122" s="7" t="s">
        <v>388</v>
      </c>
      <c r="D122" s="7">
        <v>1</v>
      </c>
      <c r="E122" s="7" t="s">
        <v>195</v>
      </c>
      <c r="F122" s="7" t="s">
        <v>133</v>
      </c>
      <c r="G122" s="7">
        <v>9198887386</v>
      </c>
      <c r="H122" s="7" t="s">
        <v>197</v>
      </c>
      <c r="I122" s="7" t="s">
        <v>136</v>
      </c>
      <c r="J122" s="26" t="s">
        <v>389</v>
      </c>
      <c r="K122" s="7" t="s">
        <v>22</v>
      </c>
      <c r="L122" s="38" t="s">
        <v>59</v>
      </c>
    </row>
    <row r="123" spans="1:12" ht="42" x14ac:dyDescent="0.2">
      <c r="A123" s="6" t="s">
        <v>129</v>
      </c>
      <c r="B123" s="7" t="s">
        <v>130</v>
      </c>
      <c r="C123" s="7" t="s">
        <v>390</v>
      </c>
      <c r="D123" s="7">
        <v>1</v>
      </c>
      <c r="E123" s="7" t="s">
        <v>132</v>
      </c>
      <c r="F123" s="7">
        <v>9198887386</v>
      </c>
      <c r="G123" s="7" t="s">
        <v>133</v>
      </c>
      <c r="H123" s="7" t="s">
        <v>197</v>
      </c>
      <c r="I123" s="7" t="s">
        <v>136</v>
      </c>
      <c r="J123" s="27" t="s">
        <v>391</v>
      </c>
      <c r="K123" s="7" t="s">
        <v>18</v>
      </c>
      <c r="L123" s="38" t="s">
        <v>102</v>
      </c>
    </row>
    <row r="124" spans="1:12" ht="42" x14ac:dyDescent="0.2">
      <c r="A124" s="6" t="s">
        <v>129</v>
      </c>
      <c r="B124" s="7" t="s">
        <v>130</v>
      </c>
      <c r="C124" s="7" t="s">
        <v>392</v>
      </c>
      <c r="D124" s="7">
        <v>1</v>
      </c>
      <c r="E124" s="7" t="s">
        <v>195</v>
      </c>
      <c r="F124" s="7" t="s">
        <v>133</v>
      </c>
      <c r="G124" s="7">
        <v>9198887386</v>
      </c>
      <c r="H124" s="7" t="s">
        <v>197</v>
      </c>
      <c r="I124" s="7" t="s">
        <v>136</v>
      </c>
      <c r="J124" s="27" t="s">
        <v>393</v>
      </c>
      <c r="K124" s="7" t="s">
        <v>19</v>
      </c>
      <c r="L124" s="38">
        <v>5.9</v>
      </c>
    </row>
    <row r="125" spans="1:12" ht="42" x14ac:dyDescent="0.2">
      <c r="A125" s="6" t="s">
        <v>129</v>
      </c>
      <c r="B125" s="7" t="s">
        <v>130</v>
      </c>
      <c r="C125" s="7" t="s">
        <v>394</v>
      </c>
      <c r="D125" s="7">
        <v>1</v>
      </c>
      <c r="E125" s="7" t="s">
        <v>132</v>
      </c>
      <c r="F125" s="7">
        <v>9198887386</v>
      </c>
      <c r="G125" s="7" t="s">
        <v>133</v>
      </c>
      <c r="H125" s="7" t="s">
        <v>197</v>
      </c>
      <c r="I125" s="7" t="s">
        <v>136</v>
      </c>
      <c r="J125" s="25" t="s">
        <v>395</v>
      </c>
      <c r="K125" s="7" t="s">
        <v>19</v>
      </c>
      <c r="L125" s="38" t="s">
        <v>48</v>
      </c>
    </row>
    <row r="126" spans="1:12" ht="28" x14ac:dyDescent="0.2">
      <c r="A126" s="6" t="s">
        <v>129</v>
      </c>
      <c r="B126" s="7" t="s">
        <v>130</v>
      </c>
      <c r="C126" s="7" t="s">
        <v>396</v>
      </c>
      <c r="D126" s="7">
        <v>1</v>
      </c>
      <c r="E126" s="7" t="s">
        <v>195</v>
      </c>
      <c r="F126" s="7" t="s">
        <v>133</v>
      </c>
      <c r="G126" s="7">
        <v>9198887386</v>
      </c>
      <c r="H126" s="7" t="s">
        <v>197</v>
      </c>
      <c r="I126" s="7" t="s">
        <v>136</v>
      </c>
      <c r="J126" s="27" t="s">
        <v>397</v>
      </c>
      <c r="K126" s="7" t="s">
        <v>22</v>
      </c>
      <c r="L126" s="38" t="s">
        <v>51</v>
      </c>
    </row>
    <row r="127" spans="1:12" ht="42" x14ac:dyDescent="0.2">
      <c r="A127" s="6" t="s">
        <v>129</v>
      </c>
      <c r="B127" s="7" t="s">
        <v>130</v>
      </c>
      <c r="C127" s="7" t="s">
        <v>398</v>
      </c>
      <c r="D127" s="7">
        <v>1</v>
      </c>
      <c r="E127" s="7" t="s">
        <v>132</v>
      </c>
      <c r="F127" s="7">
        <v>9198887386</v>
      </c>
      <c r="G127" s="7" t="s">
        <v>133</v>
      </c>
      <c r="H127" s="7" t="s">
        <v>197</v>
      </c>
      <c r="I127" s="7" t="s">
        <v>136</v>
      </c>
      <c r="J127" s="25" t="s">
        <v>399</v>
      </c>
      <c r="K127" s="7" t="s">
        <v>22</v>
      </c>
      <c r="L127" s="38" t="s">
        <v>103</v>
      </c>
    </row>
    <row r="128" spans="1:12" ht="28" x14ac:dyDescent="0.2">
      <c r="A128" s="6" t="s">
        <v>129</v>
      </c>
      <c r="B128" s="7" t="s">
        <v>130</v>
      </c>
      <c r="C128" s="7" t="s">
        <v>400</v>
      </c>
      <c r="D128" s="7">
        <v>1</v>
      </c>
      <c r="E128" s="7" t="s">
        <v>195</v>
      </c>
      <c r="F128" s="7" t="s">
        <v>133</v>
      </c>
      <c r="G128" s="7">
        <v>9198887386</v>
      </c>
      <c r="H128" s="7" t="s">
        <v>197</v>
      </c>
      <c r="I128" s="7" t="s">
        <v>136</v>
      </c>
      <c r="J128" s="27" t="s">
        <v>401</v>
      </c>
      <c r="K128" s="7" t="s">
        <v>39</v>
      </c>
      <c r="L128" s="38">
        <v>10.8</v>
      </c>
    </row>
    <row r="129" spans="1:12" ht="42" x14ac:dyDescent="0.2">
      <c r="A129" s="6" t="s">
        <v>129</v>
      </c>
      <c r="B129" s="7" t="s">
        <v>130</v>
      </c>
      <c r="C129" s="7" t="s">
        <v>402</v>
      </c>
      <c r="D129" s="7">
        <v>1</v>
      </c>
      <c r="E129" s="7" t="s">
        <v>132</v>
      </c>
      <c r="F129" s="7">
        <v>9198887386</v>
      </c>
      <c r="G129" s="7" t="s">
        <v>133</v>
      </c>
      <c r="H129" s="7" t="s">
        <v>197</v>
      </c>
      <c r="I129" s="7" t="s">
        <v>136</v>
      </c>
      <c r="J129" s="27" t="s">
        <v>403</v>
      </c>
      <c r="K129" s="7" t="s">
        <v>22</v>
      </c>
      <c r="L129" s="38" t="s">
        <v>104</v>
      </c>
    </row>
    <row r="130" spans="1:12" ht="48" x14ac:dyDescent="0.2">
      <c r="A130" s="6" t="s">
        <v>129</v>
      </c>
      <c r="B130" s="7" t="s">
        <v>130</v>
      </c>
      <c r="C130" s="7" t="s">
        <v>404</v>
      </c>
      <c r="D130" s="7">
        <v>1</v>
      </c>
      <c r="E130" s="7" t="s">
        <v>195</v>
      </c>
      <c r="F130" s="7" t="s">
        <v>133</v>
      </c>
      <c r="G130" s="7">
        <v>9198887386</v>
      </c>
      <c r="H130" s="7" t="s">
        <v>197</v>
      </c>
      <c r="I130" s="7" t="s">
        <v>136</v>
      </c>
      <c r="J130" s="26" t="s">
        <v>405</v>
      </c>
      <c r="K130" s="7" t="s">
        <v>22</v>
      </c>
      <c r="L130" s="38">
        <v>4.8</v>
      </c>
    </row>
    <row r="131" spans="1:12" ht="48" x14ac:dyDescent="0.2">
      <c r="A131" s="6" t="s">
        <v>129</v>
      </c>
      <c r="B131" s="7" t="s">
        <v>130</v>
      </c>
      <c r="C131" s="7" t="s">
        <v>406</v>
      </c>
      <c r="D131" s="7">
        <v>1</v>
      </c>
      <c r="E131" s="7" t="s">
        <v>132</v>
      </c>
      <c r="F131" s="7">
        <v>9198887386</v>
      </c>
      <c r="G131" s="7" t="s">
        <v>133</v>
      </c>
      <c r="H131" s="7" t="s">
        <v>197</v>
      </c>
      <c r="I131" s="7" t="s">
        <v>136</v>
      </c>
      <c r="J131" s="26" t="s">
        <v>407</v>
      </c>
      <c r="K131" s="7" t="s">
        <v>39</v>
      </c>
      <c r="L131" s="38">
        <v>6.9</v>
      </c>
    </row>
    <row r="132" spans="1:12" ht="32" x14ac:dyDescent="0.2">
      <c r="A132" s="6" t="s">
        <v>129</v>
      </c>
      <c r="B132" s="7" t="s">
        <v>130</v>
      </c>
      <c r="C132" s="7" t="s">
        <v>408</v>
      </c>
      <c r="D132" s="7">
        <v>1</v>
      </c>
      <c r="E132" s="7" t="s">
        <v>195</v>
      </c>
      <c r="F132" s="7" t="s">
        <v>133</v>
      </c>
      <c r="G132" s="7">
        <v>9198887386</v>
      </c>
      <c r="H132" s="7" t="s">
        <v>197</v>
      </c>
      <c r="I132" s="7" t="s">
        <v>136</v>
      </c>
      <c r="J132" s="28" t="s">
        <v>409</v>
      </c>
      <c r="K132" s="7" t="s">
        <v>22</v>
      </c>
      <c r="L132" s="38">
        <v>7.6</v>
      </c>
    </row>
    <row r="133" spans="1:12" ht="28" x14ac:dyDescent="0.2">
      <c r="A133" s="6" t="s">
        <v>129</v>
      </c>
      <c r="B133" s="7" t="s">
        <v>130</v>
      </c>
      <c r="C133" s="7" t="s">
        <v>410</v>
      </c>
      <c r="D133" s="7">
        <v>1</v>
      </c>
      <c r="E133" s="7" t="s">
        <v>132</v>
      </c>
      <c r="F133" s="7">
        <v>9198887386</v>
      </c>
      <c r="G133" s="7" t="s">
        <v>133</v>
      </c>
      <c r="H133" s="7" t="s">
        <v>197</v>
      </c>
      <c r="I133" s="7" t="s">
        <v>136</v>
      </c>
      <c r="J133" s="25" t="s">
        <v>411</v>
      </c>
      <c r="K133" s="7" t="s">
        <v>19</v>
      </c>
      <c r="L133" s="38" t="s">
        <v>105</v>
      </c>
    </row>
    <row r="134" spans="1:12" ht="56" x14ac:dyDescent="0.2">
      <c r="A134" s="6" t="s">
        <v>129</v>
      </c>
      <c r="B134" s="7" t="s">
        <v>130</v>
      </c>
      <c r="C134" s="7" t="s">
        <v>412</v>
      </c>
      <c r="D134" s="7">
        <v>1</v>
      </c>
      <c r="E134" s="7" t="s">
        <v>195</v>
      </c>
      <c r="F134" s="7" t="s">
        <v>133</v>
      </c>
      <c r="G134" s="7">
        <v>9198887386</v>
      </c>
      <c r="H134" s="7" t="s">
        <v>197</v>
      </c>
      <c r="I134" s="7" t="s">
        <v>136</v>
      </c>
      <c r="J134" s="25" t="s">
        <v>413</v>
      </c>
      <c r="K134" s="7" t="s">
        <v>19</v>
      </c>
      <c r="L134" s="38">
        <v>7.6</v>
      </c>
    </row>
    <row r="135" spans="1:12" ht="42" x14ac:dyDescent="0.2">
      <c r="A135" s="6" t="s">
        <v>129</v>
      </c>
      <c r="B135" s="7" t="s">
        <v>130</v>
      </c>
      <c r="C135" s="7" t="s">
        <v>414</v>
      </c>
      <c r="D135" s="7">
        <v>1</v>
      </c>
      <c r="E135" s="7" t="s">
        <v>132</v>
      </c>
      <c r="F135" s="7">
        <v>9198887386</v>
      </c>
      <c r="G135" s="7" t="s">
        <v>133</v>
      </c>
      <c r="H135" s="7" t="s">
        <v>197</v>
      </c>
      <c r="I135" s="7" t="s">
        <v>136</v>
      </c>
      <c r="J135" s="25" t="s">
        <v>415</v>
      </c>
      <c r="K135" s="7" t="s">
        <v>19</v>
      </c>
      <c r="L135" s="38">
        <v>6.9</v>
      </c>
    </row>
    <row r="136" spans="1:12" ht="48" x14ac:dyDescent="0.2">
      <c r="A136" s="6" t="s">
        <v>129</v>
      </c>
      <c r="B136" s="7" t="s">
        <v>130</v>
      </c>
      <c r="C136" s="7" t="s">
        <v>416</v>
      </c>
      <c r="D136" s="7">
        <v>1</v>
      </c>
      <c r="E136" s="7" t="s">
        <v>195</v>
      </c>
      <c r="F136" s="7" t="s">
        <v>133</v>
      </c>
      <c r="G136" s="7">
        <v>9198887386</v>
      </c>
      <c r="H136" s="7" t="s">
        <v>197</v>
      </c>
      <c r="I136" s="7" t="s">
        <v>136</v>
      </c>
      <c r="J136" s="26" t="s">
        <v>417</v>
      </c>
      <c r="K136" s="7" t="s">
        <v>19</v>
      </c>
      <c r="L136" s="38" t="s">
        <v>90</v>
      </c>
    </row>
    <row r="137" spans="1:12" ht="42" x14ac:dyDescent="0.2">
      <c r="A137" s="6" t="s">
        <v>129</v>
      </c>
      <c r="B137" s="7" t="s">
        <v>130</v>
      </c>
      <c r="C137" s="7" t="s">
        <v>418</v>
      </c>
      <c r="D137" s="7">
        <v>1</v>
      </c>
      <c r="E137" s="7" t="s">
        <v>132</v>
      </c>
      <c r="F137" s="7">
        <v>9198887386</v>
      </c>
      <c r="G137" s="7" t="s">
        <v>133</v>
      </c>
      <c r="H137" s="7" t="s">
        <v>197</v>
      </c>
      <c r="I137" s="7" t="s">
        <v>136</v>
      </c>
      <c r="J137" s="25" t="s">
        <v>419</v>
      </c>
      <c r="K137" s="7" t="s">
        <v>19</v>
      </c>
      <c r="L137" s="38" t="s">
        <v>106</v>
      </c>
    </row>
    <row r="138" spans="1:12" ht="28" x14ac:dyDescent="0.2">
      <c r="A138" s="6" t="s">
        <v>129</v>
      </c>
      <c r="B138" s="7" t="s">
        <v>130</v>
      </c>
      <c r="C138" s="7" t="s">
        <v>420</v>
      </c>
      <c r="D138" s="7">
        <v>1</v>
      </c>
      <c r="E138" s="7" t="s">
        <v>195</v>
      </c>
      <c r="F138" s="7" t="s">
        <v>133</v>
      </c>
      <c r="G138" s="7">
        <v>9198887386</v>
      </c>
      <c r="H138" s="7" t="s">
        <v>197</v>
      </c>
      <c r="I138" s="7" t="s">
        <v>136</v>
      </c>
      <c r="J138" s="27" t="s">
        <v>421</v>
      </c>
      <c r="K138" s="7" t="s">
        <v>19</v>
      </c>
      <c r="L138" s="38" t="s">
        <v>107</v>
      </c>
    </row>
    <row r="139" spans="1:12" ht="42" x14ac:dyDescent="0.2">
      <c r="A139" s="6" t="s">
        <v>129</v>
      </c>
      <c r="B139" s="7" t="s">
        <v>130</v>
      </c>
      <c r="C139" s="7" t="s">
        <v>422</v>
      </c>
      <c r="D139" s="7">
        <v>1</v>
      </c>
      <c r="E139" s="7" t="s">
        <v>132</v>
      </c>
      <c r="F139" s="7">
        <v>9198887386</v>
      </c>
      <c r="G139" s="7" t="s">
        <v>133</v>
      </c>
      <c r="H139" s="7" t="s">
        <v>197</v>
      </c>
      <c r="I139" s="7" t="s">
        <v>136</v>
      </c>
      <c r="J139" s="25" t="s">
        <v>423</v>
      </c>
      <c r="K139" s="7" t="s">
        <v>19</v>
      </c>
      <c r="L139" s="38" t="s">
        <v>108</v>
      </c>
    </row>
    <row r="140" spans="1:12" ht="28" x14ac:dyDescent="0.2">
      <c r="A140" s="6" t="s">
        <v>129</v>
      </c>
      <c r="B140" s="7" t="s">
        <v>130</v>
      </c>
      <c r="C140" s="7" t="s">
        <v>424</v>
      </c>
      <c r="D140" s="7">
        <v>1</v>
      </c>
      <c r="E140" s="7" t="s">
        <v>195</v>
      </c>
      <c r="F140" s="7" t="s">
        <v>133</v>
      </c>
      <c r="G140" s="7">
        <v>9198887386</v>
      </c>
      <c r="H140" s="7" t="s">
        <v>197</v>
      </c>
      <c r="I140" s="7" t="s">
        <v>136</v>
      </c>
      <c r="J140" s="27" t="s">
        <v>425</v>
      </c>
      <c r="K140" s="7" t="s">
        <v>19</v>
      </c>
      <c r="L140" s="38" t="s">
        <v>72</v>
      </c>
    </row>
    <row r="141" spans="1:12" x14ac:dyDescent="0.2">
      <c r="A141" s="6" t="s">
        <v>129</v>
      </c>
      <c r="B141" s="7" t="s">
        <v>130</v>
      </c>
      <c r="C141" s="7" t="s">
        <v>426</v>
      </c>
      <c r="D141" s="7">
        <v>1</v>
      </c>
      <c r="E141" s="7" t="s">
        <v>132</v>
      </c>
      <c r="F141" s="7">
        <v>9198887386</v>
      </c>
      <c r="G141" s="7" t="s">
        <v>133</v>
      </c>
      <c r="H141" s="7" t="s">
        <v>197</v>
      </c>
      <c r="I141" s="7" t="s">
        <v>136</v>
      </c>
      <c r="J141" s="25" t="s">
        <v>427</v>
      </c>
      <c r="K141" s="7" t="s">
        <v>19</v>
      </c>
      <c r="L141" s="38">
        <v>4.8</v>
      </c>
    </row>
    <row r="142" spans="1:12" ht="48" x14ac:dyDescent="0.2">
      <c r="A142" s="6" t="s">
        <v>129</v>
      </c>
      <c r="B142" s="7" t="s">
        <v>130</v>
      </c>
      <c r="C142" s="7" t="s">
        <v>428</v>
      </c>
      <c r="D142" s="7">
        <v>1</v>
      </c>
      <c r="E142" s="7" t="s">
        <v>195</v>
      </c>
      <c r="F142" s="7" t="s">
        <v>133</v>
      </c>
      <c r="G142" s="7">
        <v>9198887386</v>
      </c>
      <c r="H142" s="7" t="s">
        <v>197</v>
      </c>
      <c r="I142" s="7" t="s">
        <v>136</v>
      </c>
      <c r="J142" s="26" t="s">
        <v>429</v>
      </c>
      <c r="K142" s="7" t="s">
        <v>18</v>
      </c>
      <c r="L142" s="38" t="s">
        <v>59</v>
      </c>
    </row>
    <row r="143" spans="1:12" ht="42" x14ac:dyDescent="0.2">
      <c r="A143" s="6" t="s">
        <v>129</v>
      </c>
      <c r="B143" s="7" t="s">
        <v>130</v>
      </c>
      <c r="C143" s="7" t="s">
        <v>430</v>
      </c>
      <c r="D143" s="7">
        <v>1</v>
      </c>
      <c r="E143" s="7" t="s">
        <v>132</v>
      </c>
      <c r="F143" s="7">
        <v>9198887386</v>
      </c>
      <c r="G143" s="7" t="s">
        <v>133</v>
      </c>
      <c r="H143" s="7" t="s">
        <v>197</v>
      </c>
      <c r="I143" s="7" t="s">
        <v>136</v>
      </c>
      <c r="J143" s="25" t="s">
        <v>431</v>
      </c>
      <c r="K143" s="7" t="s">
        <v>19</v>
      </c>
      <c r="L143" s="38" t="s">
        <v>70</v>
      </c>
    </row>
    <row r="144" spans="1:12" ht="64" x14ac:dyDescent="0.2">
      <c r="A144" s="6" t="s">
        <v>129</v>
      </c>
      <c r="B144" s="7" t="s">
        <v>130</v>
      </c>
      <c r="C144" s="7" t="s">
        <v>432</v>
      </c>
      <c r="D144" s="7">
        <v>1</v>
      </c>
      <c r="E144" s="7" t="s">
        <v>195</v>
      </c>
      <c r="F144" s="7" t="s">
        <v>133</v>
      </c>
      <c r="G144" s="7">
        <v>9198887386</v>
      </c>
      <c r="H144" s="7" t="s">
        <v>197</v>
      </c>
      <c r="I144" s="7" t="s">
        <v>136</v>
      </c>
      <c r="J144" s="26" t="s">
        <v>433</v>
      </c>
      <c r="K144" s="7" t="s">
        <v>19</v>
      </c>
      <c r="L144" s="38" t="s">
        <v>51</v>
      </c>
    </row>
    <row r="145" spans="1:12" x14ac:dyDescent="0.2">
      <c r="A145" s="6" t="s">
        <v>129</v>
      </c>
      <c r="B145" s="7" t="s">
        <v>130</v>
      </c>
      <c r="C145" s="7" t="s">
        <v>434</v>
      </c>
      <c r="D145" s="7">
        <v>1</v>
      </c>
      <c r="E145" s="7" t="s">
        <v>132</v>
      </c>
      <c r="F145" s="7">
        <v>9198887386</v>
      </c>
      <c r="G145" s="7" t="s">
        <v>133</v>
      </c>
      <c r="H145" s="7" t="s">
        <v>197</v>
      </c>
      <c r="I145" s="7" t="s">
        <v>136</v>
      </c>
      <c r="J145" s="25" t="s">
        <v>435</v>
      </c>
      <c r="K145" s="7" t="s">
        <v>39</v>
      </c>
      <c r="L145" s="38">
        <v>5</v>
      </c>
    </row>
    <row r="146" spans="1:12" ht="28" x14ac:dyDescent="0.2">
      <c r="A146" s="6" t="s">
        <v>129</v>
      </c>
      <c r="B146" s="7" t="s">
        <v>130</v>
      </c>
      <c r="C146" s="7" t="s">
        <v>436</v>
      </c>
      <c r="D146" s="7">
        <v>1</v>
      </c>
      <c r="E146" s="7" t="s">
        <v>195</v>
      </c>
      <c r="F146" s="7" t="s">
        <v>133</v>
      </c>
      <c r="G146" s="7">
        <v>9198887386</v>
      </c>
      <c r="H146" s="7" t="s">
        <v>197</v>
      </c>
      <c r="I146" s="7" t="s">
        <v>136</v>
      </c>
      <c r="J146" s="25" t="s">
        <v>437</v>
      </c>
      <c r="K146" s="7" t="s">
        <v>18</v>
      </c>
      <c r="L146" s="38" t="s">
        <v>109</v>
      </c>
    </row>
    <row r="147" spans="1:12" ht="56" x14ac:dyDescent="0.2">
      <c r="A147" s="6" t="s">
        <v>129</v>
      </c>
      <c r="B147" s="7" t="s">
        <v>130</v>
      </c>
      <c r="C147" s="7" t="s">
        <v>438</v>
      </c>
      <c r="D147" s="7">
        <v>1</v>
      </c>
      <c r="E147" s="7" t="s">
        <v>132</v>
      </c>
      <c r="F147" s="7">
        <v>9198887386</v>
      </c>
      <c r="G147" s="7" t="s">
        <v>133</v>
      </c>
      <c r="H147" s="7" t="s">
        <v>197</v>
      </c>
      <c r="I147" s="7" t="s">
        <v>136</v>
      </c>
      <c r="J147" s="25" t="s">
        <v>439</v>
      </c>
      <c r="K147" s="7" t="s">
        <v>19</v>
      </c>
      <c r="L147" s="38">
        <v>7.8</v>
      </c>
    </row>
    <row r="148" spans="1:12" x14ac:dyDescent="0.2">
      <c r="A148" s="6" t="s">
        <v>129</v>
      </c>
      <c r="B148" s="7" t="s">
        <v>130</v>
      </c>
      <c r="C148" s="7" t="s">
        <v>440</v>
      </c>
      <c r="D148" s="7">
        <v>1</v>
      </c>
      <c r="E148" s="7" t="s">
        <v>195</v>
      </c>
      <c r="F148" s="7" t="s">
        <v>133</v>
      </c>
      <c r="G148" s="7">
        <v>9198887386</v>
      </c>
      <c r="H148" s="7" t="s">
        <v>197</v>
      </c>
      <c r="I148" s="7" t="s">
        <v>136</v>
      </c>
      <c r="J148" s="25" t="s">
        <v>441</v>
      </c>
      <c r="K148" s="7" t="s">
        <v>19</v>
      </c>
      <c r="L148" s="38">
        <v>3.5</v>
      </c>
    </row>
    <row r="149" spans="1:12" ht="28" x14ac:dyDescent="0.2">
      <c r="A149" s="6" t="s">
        <v>129</v>
      </c>
      <c r="B149" s="7" t="s">
        <v>130</v>
      </c>
      <c r="C149" s="7" t="s">
        <v>442</v>
      </c>
      <c r="D149" s="7">
        <v>1</v>
      </c>
      <c r="E149" s="7" t="s">
        <v>132</v>
      </c>
      <c r="F149" s="7">
        <v>9198887386</v>
      </c>
      <c r="G149" s="7" t="s">
        <v>133</v>
      </c>
      <c r="H149" s="7" t="s">
        <v>197</v>
      </c>
      <c r="I149" s="7" t="s">
        <v>136</v>
      </c>
      <c r="J149" s="25" t="s">
        <v>443</v>
      </c>
      <c r="K149" s="7" t="s">
        <v>22</v>
      </c>
      <c r="L149" s="38" t="s">
        <v>110</v>
      </c>
    </row>
    <row r="150" spans="1:12" ht="48" x14ac:dyDescent="0.2">
      <c r="A150" s="6" t="s">
        <v>129</v>
      </c>
      <c r="B150" s="7" t="s">
        <v>130</v>
      </c>
      <c r="C150" s="7" t="s">
        <v>444</v>
      </c>
      <c r="D150" s="7">
        <v>1</v>
      </c>
      <c r="E150" s="7" t="s">
        <v>195</v>
      </c>
      <c r="F150" s="7" t="s">
        <v>133</v>
      </c>
      <c r="G150" s="7">
        <v>9198887386</v>
      </c>
      <c r="H150" s="7" t="s">
        <v>197</v>
      </c>
      <c r="I150" s="7" t="s">
        <v>136</v>
      </c>
      <c r="J150" s="26" t="s">
        <v>445</v>
      </c>
      <c r="K150" s="7" t="s">
        <v>22</v>
      </c>
      <c r="L150" s="38">
        <v>10.5</v>
      </c>
    </row>
    <row r="151" spans="1:12" ht="48" x14ac:dyDescent="0.2">
      <c r="A151" s="6" t="s">
        <v>129</v>
      </c>
      <c r="B151" s="7" t="s">
        <v>130</v>
      </c>
      <c r="C151" s="7" t="s">
        <v>446</v>
      </c>
      <c r="D151" s="7">
        <v>1</v>
      </c>
      <c r="E151" s="7" t="s">
        <v>132</v>
      </c>
      <c r="F151" s="7">
        <v>9198887386</v>
      </c>
      <c r="G151" s="7" t="s">
        <v>133</v>
      </c>
      <c r="H151" s="7" t="s">
        <v>197</v>
      </c>
      <c r="I151" s="7" t="s">
        <v>136</v>
      </c>
      <c r="J151" s="26" t="s">
        <v>447</v>
      </c>
      <c r="K151" s="7" t="s">
        <v>19</v>
      </c>
      <c r="L151" s="38" t="s">
        <v>111</v>
      </c>
    </row>
    <row r="152" spans="1:12" ht="42" x14ac:dyDescent="0.2">
      <c r="A152" s="6" t="s">
        <v>129</v>
      </c>
      <c r="B152" s="7" t="s">
        <v>130</v>
      </c>
      <c r="C152" s="7" t="s">
        <v>448</v>
      </c>
      <c r="D152" s="7">
        <v>1</v>
      </c>
      <c r="E152" s="7" t="s">
        <v>195</v>
      </c>
      <c r="F152" s="7" t="s">
        <v>133</v>
      </c>
      <c r="G152" s="7">
        <v>9198887386</v>
      </c>
      <c r="H152" s="7" t="s">
        <v>197</v>
      </c>
      <c r="I152" s="7" t="s">
        <v>136</v>
      </c>
      <c r="J152" s="25" t="s">
        <v>449</v>
      </c>
      <c r="K152" s="7" t="s">
        <v>22</v>
      </c>
      <c r="L152" s="38">
        <v>6.9</v>
      </c>
    </row>
    <row r="153" spans="1:12" ht="28" x14ac:dyDescent="0.2">
      <c r="A153" s="6" t="s">
        <v>129</v>
      </c>
      <c r="B153" s="7" t="s">
        <v>130</v>
      </c>
      <c r="C153" s="7" t="s">
        <v>450</v>
      </c>
      <c r="D153" s="7">
        <v>1</v>
      </c>
      <c r="E153" s="7" t="s">
        <v>132</v>
      </c>
      <c r="F153" s="7">
        <v>9198887386</v>
      </c>
      <c r="G153" s="7" t="s">
        <v>133</v>
      </c>
      <c r="H153" s="7" t="s">
        <v>197</v>
      </c>
      <c r="I153" s="7" t="s">
        <v>136</v>
      </c>
      <c r="J153" s="25" t="s">
        <v>451</v>
      </c>
      <c r="K153" s="7" t="s">
        <v>18</v>
      </c>
      <c r="L153" s="38">
        <v>4.3</v>
      </c>
    </row>
    <row r="154" spans="1:12" ht="28" x14ac:dyDescent="0.2">
      <c r="A154" s="6" t="s">
        <v>129</v>
      </c>
      <c r="B154" s="7" t="s">
        <v>130</v>
      </c>
      <c r="C154" s="7" t="s">
        <v>452</v>
      </c>
      <c r="D154" s="7">
        <v>1</v>
      </c>
      <c r="E154" s="7" t="s">
        <v>195</v>
      </c>
      <c r="F154" s="7" t="s">
        <v>133</v>
      </c>
      <c r="G154" s="7">
        <v>9198887386</v>
      </c>
      <c r="H154" s="7" t="s">
        <v>197</v>
      </c>
      <c r="I154" s="7" t="s">
        <v>136</v>
      </c>
      <c r="J154" s="25" t="s">
        <v>453</v>
      </c>
      <c r="K154" s="7" t="s">
        <v>18</v>
      </c>
      <c r="L154" s="38">
        <v>2.7</v>
      </c>
    </row>
    <row r="155" spans="1:12" ht="28" x14ac:dyDescent="0.2">
      <c r="A155" s="6" t="s">
        <v>129</v>
      </c>
      <c r="B155" s="7" t="s">
        <v>130</v>
      </c>
      <c r="C155" s="7" t="s">
        <v>454</v>
      </c>
      <c r="D155" s="7">
        <v>1</v>
      </c>
      <c r="E155" s="7" t="s">
        <v>132</v>
      </c>
      <c r="F155" s="7">
        <v>9198887386</v>
      </c>
      <c r="G155" s="7" t="s">
        <v>133</v>
      </c>
      <c r="H155" s="7" t="s">
        <v>197</v>
      </c>
      <c r="I155" s="7" t="s">
        <v>136</v>
      </c>
      <c r="J155" s="25" t="s">
        <v>455</v>
      </c>
      <c r="K155" s="7" t="s">
        <v>39</v>
      </c>
      <c r="L155" s="38">
        <v>8.4</v>
      </c>
    </row>
    <row r="156" spans="1:12" ht="42" x14ac:dyDescent="0.2">
      <c r="A156" s="6" t="s">
        <v>129</v>
      </c>
      <c r="B156" s="7" t="s">
        <v>130</v>
      </c>
      <c r="C156" s="7" t="s">
        <v>456</v>
      </c>
      <c r="D156" s="7">
        <v>1</v>
      </c>
      <c r="E156" s="7" t="s">
        <v>195</v>
      </c>
      <c r="F156" s="7" t="s">
        <v>133</v>
      </c>
      <c r="G156" s="7">
        <v>9198887386</v>
      </c>
      <c r="H156" s="7" t="s">
        <v>197</v>
      </c>
      <c r="I156" s="7" t="s">
        <v>136</v>
      </c>
      <c r="J156" s="25" t="s">
        <v>457</v>
      </c>
      <c r="K156" s="7" t="s">
        <v>19</v>
      </c>
      <c r="L156" s="38" t="s">
        <v>112</v>
      </c>
    </row>
    <row r="157" spans="1:12" ht="28" x14ac:dyDescent="0.2">
      <c r="A157" s="6" t="s">
        <v>129</v>
      </c>
      <c r="B157" s="7" t="s">
        <v>130</v>
      </c>
      <c r="C157" s="7" t="s">
        <v>458</v>
      </c>
      <c r="D157" s="7">
        <v>1</v>
      </c>
      <c r="E157" s="7" t="s">
        <v>132</v>
      </c>
      <c r="F157" s="7">
        <v>9198887386</v>
      </c>
      <c r="G157" s="7" t="s">
        <v>133</v>
      </c>
      <c r="H157" s="7" t="s">
        <v>197</v>
      </c>
      <c r="I157" s="7" t="s">
        <v>136</v>
      </c>
      <c r="J157" s="25" t="s">
        <v>459</v>
      </c>
      <c r="K157" s="7" t="s">
        <v>18</v>
      </c>
      <c r="L157" s="38">
        <v>7.9</v>
      </c>
    </row>
    <row r="158" spans="1:12" ht="42" x14ac:dyDescent="0.2">
      <c r="A158" s="6" t="s">
        <v>129</v>
      </c>
      <c r="B158" s="7" t="s">
        <v>130</v>
      </c>
      <c r="C158" s="7" t="s">
        <v>460</v>
      </c>
      <c r="D158" s="7">
        <v>1</v>
      </c>
      <c r="E158" s="7" t="s">
        <v>195</v>
      </c>
      <c r="F158" s="7" t="s">
        <v>133</v>
      </c>
      <c r="G158" s="7">
        <v>9198887386</v>
      </c>
      <c r="H158" s="7" t="s">
        <v>197</v>
      </c>
      <c r="I158" s="7" t="s">
        <v>136</v>
      </c>
      <c r="J158" s="25" t="s">
        <v>461</v>
      </c>
      <c r="K158" s="7" t="s">
        <v>18</v>
      </c>
      <c r="L158" s="38" t="s">
        <v>113</v>
      </c>
    </row>
    <row r="159" spans="1:12" ht="56" x14ac:dyDescent="0.2">
      <c r="A159" s="6" t="s">
        <v>129</v>
      </c>
      <c r="B159" s="7" t="s">
        <v>130</v>
      </c>
      <c r="C159" s="7" t="s">
        <v>462</v>
      </c>
      <c r="D159" s="7">
        <v>1</v>
      </c>
      <c r="E159" s="7" t="s">
        <v>132</v>
      </c>
      <c r="F159" s="7">
        <v>9198887386</v>
      </c>
      <c r="G159" s="7" t="s">
        <v>133</v>
      </c>
      <c r="H159" s="7" t="s">
        <v>197</v>
      </c>
      <c r="I159" s="7" t="s">
        <v>136</v>
      </c>
      <c r="J159" s="27" t="s">
        <v>463</v>
      </c>
      <c r="K159" s="7" t="s">
        <v>39</v>
      </c>
      <c r="L159" s="38" t="s">
        <v>114</v>
      </c>
    </row>
    <row r="160" spans="1:12" ht="42" x14ac:dyDescent="0.2">
      <c r="A160" s="6" t="s">
        <v>129</v>
      </c>
      <c r="B160" s="7" t="s">
        <v>130</v>
      </c>
      <c r="C160" s="7" t="s">
        <v>464</v>
      </c>
      <c r="D160" s="7">
        <v>1</v>
      </c>
      <c r="E160" s="7" t="s">
        <v>195</v>
      </c>
      <c r="F160" s="7" t="s">
        <v>133</v>
      </c>
      <c r="G160" s="7">
        <v>9198887386</v>
      </c>
      <c r="H160" s="7" t="s">
        <v>197</v>
      </c>
      <c r="I160" s="7" t="s">
        <v>136</v>
      </c>
      <c r="J160" s="27" t="s">
        <v>465</v>
      </c>
      <c r="K160" s="7" t="s">
        <v>39</v>
      </c>
      <c r="L160" s="38">
        <v>12.5</v>
      </c>
    </row>
    <row r="161" spans="1:12" ht="32" x14ac:dyDescent="0.2">
      <c r="A161" s="6" t="s">
        <v>129</v>
      </c>
      <c r="B161" s="7" t="s">
        <v>130</v>
      </c>
      <c r="C161" s="7" t="s">
        <v>466</v>
      </c>
      <c r="D161" s="7">
        <v>1</v>
      </c>
      <c r="E161" s="7" t="s">
        <v>132</v>
      </c>
      <c r="F161" s="7">
        <v>9198887386</v>
      </c>
      <c r="G161" s="7" t="s">
        <v>133</v>
      </c>
      <c r="H161" s="7" t="s">
        <v>197</v>
      </c>
      <c r="I161" s="7" t="s">
        <v>136</v>
      </c>
      <c r="J161" s="26" t="s">
        <v>467</v>
      </c>
      <c r="K161" s="7" t="s">
        <v>39</v>
      </c>
      <c r="L161" s="38">
        <v>4.7</v>
      </c>
    </row>
    <row r="162" spans="1:12" ht="48" x14ac:dyDescent="0.2">
      <c r="A162" s="6" t="s">
        <v>129</v>
      </c>
      <c r="B162" s="7" t="s">
        <v>130</v>
      </c>
      <c r="C162" s="7" t="s">
        <v>468</v>
      </c>
      <c r="D162" s="7">
        <v>1</v>
      </c>
      <c r="E162" s="7" t="s">
        <v>195</v>
      </c>
      <c r="F162" s="7" t="s">
        <v>133</v>
      </c>
      <c r="G162" s="7">
        <v>9198887386</v>
      </c>
      <c r="H162" s="7" t="s">
        <v>197</v>
      </c>
      <c r="I162" s="7" t="s">
        <v>136</v>
      </c>
      <c r="J162" s="26" t="s">
        <v>469</v>
      </c>
      <c r="K162" s="7" t="s">
        <v>19</v>
      </c>
      <c r="L162" s="38">
        <v>10.3</v>
      </c>
    </row>
    <row r="163" spans="1:12" ht="42" x14ac:dyDescent="0.2">
      <c r="A163" s="6" t="s">
        <v>129</v>
      </c>
      <c r="B163" s="7" t="s">
        <v>130</v>
      </c>
      <c r="C163" s="7" t="s">
        <v>470</v>
      </c>
      <c r="D163" s="7">
        <v>1</v>
      </c>
      <c r="E163" s="7" t="s">
        <v>132</v>
      </c>
      <c r="F163" s="7">
        <v>9198887386</v>
      </c>
      <c r="G163" s="7" t="s">
        <v>133</v>
      </c>
      <c r="H163" s="7" t="s">
        <v>197</v>
      </c>
      <c r="I163" s="7" t="s">
        <v>136</v>
      </c>
      <c r="J163" s="27" t="s">
        <v>471</v>
      </c>
      <c r="K163" s="7" t="s">
        <v>18</v>
      </c>
      <c r="L163" s="38">
        <v>12.5</v>
      </c>
    </row>
    <row r="164" spans="1:12" ht="42" x14ac:dyDescent="0.2">
      <c r="A164" s="6" t="s">
        <v>129</v>
      </c>
      <c r="B164" s="7" t="s">
        <v>130</v>
      </c>
      <c r="C164" s="7" t="s">
        <v>472</v>
      </c>
      <c r="D164" s="7">
        <v>1</v>
      </c>
      <c r="E164" s="7" t="s">
        <v>195</v>
      </c>
      <c r="F164" s="7" t="s">
        <v>133</v>
      </c>
      <c r="G164" s="7">
        <v>9198887386</v>
      </c>
      <c r="H164" s="7" t="s">
        <v>197</v>
      </c>
      <c r="I164" s="7" t="s">
        <v>136</v>
      </c>
      <c r="J164" s="25" t="s">
        <v>473</v>
      </c>
      <c r="K164" s="7" t="s">
        <v>39</v>
      </c>
      <c r="L164" s="38">
        <v>1.3</v>
      </c>
    </row>
    <row r="165" spans="1:12" ht="42" x14ac:dyDescent="0.2">
      <c r="A165" s="6" t="s">
        <v>129</v>
      </c>
      <c r="B165" s="7" t="s">
        <v>130</v>
      </c>
      <c r="C165" s="7" t="s">
        <v>474</v>
      </c>
      <c r="D165" s="7">
        <v>1</v>
      </c>
      <c r="E165" s="7" t="s">
        <v>132</v>
      </c>
      <c r="F165" s="7">
        <v>9198887386</v>
      </c>
      <c r="G165" s="7" t="s">
        <v>133</v>
      </c>
      <c r="H165" s="7" t="s">
        <v>197</v>
      </c>
      <c r="I165" s="7" t="s">
        <v>136</v>
      </c>
      <c r="J165" s="25" t="s">
        <v>475</v>
      </c>
      <c r="K165" s="7" t="s">
        <v>22</v>
      </c>
      <c r="L165" s="38">
        <v>6.9</v>
      </c>
    </row>
    <row r="166" spans="1:12" ht="48" x14ac:dyDescent="0.2">
      <c r="A166" s="6" t="s">
        <v>129</v>
      </c>
      <c r="B166" s="7" t="s">
        <v>130</v>
      </c>
      <c r="C166" s="7" t="s">
        <v>476</v>
      </c>
      <c r="D166" s="7">
        <v>1</v>
      </c>
      <c r="E166" s="7" t="s">
        <v>195</v>
      </c>
      <c r="F166" s="7" t="s">
        <v>133</v>
      </c>
      <c r="G166" s="7">
        <v>9198887386</v>
      </c>
      <c r="H166" s="7" t="s">
        <v>197</v>
      </c>
      <c r="I166" s="7" t="s">
        <v>136</v>
      </c>
      <c r="J166" s="28" t="s">
        <v>477</v>
      </c>
      <c r="K166" s="7" t="s">
        <v>19</v>
      </c>
      <c r="L166" s="38" t="s">
        <v>115</v>
      </c>
    </row>
    <row r="167" spans="1:12" ht="42" x14ac:dyDescent="0.2">
      <c r="A167" s="6" t="s">
        <v>129</v>
      </c>
      <c r="B167" s="7" t="s">
        <v>130</v>
      </c>
      <c r="C167" s="7" t="s">
        <v>478</v>
      </c>
      <c r="D167" s="7">
        <v>1</v>
      </c>
      <c r="E167" s="7" t="s">
        <v>132</v>
      </c>
      <c r="F167" s="7">
        <v>9198887386</v>
      </c>
      <c r="G167" s="7" t="s">
        <v>133</v>
      </c>
      <c r="H167" s="7" t="s">
        <v>197</v>
      </c>
      <c r="I167" s="7" t="s">
        <v>136</v>
      </c>
      <c r="J167" s="27" t="s">
        <v>479</v>
      </c>
      <c r="K167" s="7" t="s">
        <v>39</v>
      </c>
      <c r="L167" s="38">
        <v>13.7</v>
      </c>
    </row>
    <row r="168" spans="1:12" ht="42" x14ac:dyDescent="0.2">
      <c r="A168" s="6" t="s">
        <v>129</v>
      </c>
      <c r="B168" s="7" t="s">
        <v>130</v>
      </c>
      <c r="C168" s="7" t="s">
        <v>480</v>
      </c>
      <c r="D168" s="7">
        <v>1</v>
      </c>
      <c r="E168" s="7" t="s">
        <v>195</v>
      </c>
      <c r="F168" s="7" t="s">
        <v>133</v>
      </c>
      <c r="G168" s="7">
        <v>9198887386</v>
      </c>
      <c r="H168" s="7" t="s">
        <v>197</v>
      </c>
      <c r="I168" s="7" t="s">
        <v>136</v>
      </c>
      <c r="J168" s="25" t="s">
        <v>481</v>
      </c>
      <c r="K168" s="7" t="s">
        <v>18</v>
      </c>
      <c r="L168" s="38">
        <v>3.7</v>
      </c>
    </row>
    <row r="169" spans="1:12" ht="42" x14ac:dyDescent="0.2">
      <c r="A169" s="6" t="s">
        <v>129</v>
      </c>
      <c r="B169" s="7" t="s">
        <v>130</v>
      </c>
      <c r="C169" s="7" t="s">
        <v>482</v>
      </c>
      <c r="D169" s="7">
        <v>1</v>
      </c>
      <c r="E169" s="7" t="s">
        <v>132</v>
      </c>
      <c r="F169" s="7">
        <v>9198887386</v>
      </c>
      <c r="G169" s="7" t="s">
        <v>133</v>
      </c>
      <c r="H169" s="7" t="s">
        <v>197</v>
      </c>
      <c r="I169" s="7" t="s">
        <v>136</v>
      </c>
      <c r="J169" s="25" t="s">
        <v>483</v>
      </c>
      <c r="K169" s="7" t="s">
        <v>18</v>
      </c>
      <c r="L169" s="38">
        <v>10.8</v>
      </c>
    </row>
    <row r="170" spans="1:12" ht="28" x14ac:dyDescent="0.2">
      <c r="A170" s="6" t="s">
        <v>129</v>
      </c>
      <c r="B170" s="7" t="s">
        <v>130</v>
      </c>
      <c r="C170" s="7" t="s">
        <v>484</v>
      </c>
      <c r="D170" s="7">
        <v>1</v>
      </c>
      <c r="E170" s="7" t="s">
        <v>195</v>
      </c>
      <c r="F170" s="7" t="s">
        <v>133</v>
      </c>
      <c r="G170" s="7">
        <v>9198887386</v>
      </c>
      <c r="H170" s="7" t="s">
        <v>197</v>
      </c>
      <c r="I170" s="7" t="s">
        <v>136</v>
      </c>
      <c r="J170" s="25" t="s">
        <v>485</v>
      </c>
      <c r="K170" s="7" t="s">
        <v>39</v>
      </c>
      <c r="L170" s="38">
        <v>5.3</v>
      </c>
    </row>
    <row r="171" spans="1:12" x14ac:dyDescent="0.2">
      <c r="A171" s="6" t="s">
        <v>129</v>
      </c>
      <c r="B171" s="7" t="s">
        <v>130</v>
      </c>
      <c r="C171" s="7" t="s">
        <v>486</v>
      </c>
      <c r="D171" s="7">
        <v>1</v>
      </c>
      <c r="E171" s="7" t="s">
        <v>132</v>
      </c>
      <c r="F171" s="7">
        <v>9198887386</v>
      </c>
      <c r="G171" s="7" t="s">
        <v>133</v>
      </c>
      <c r="H171" s="7" t="s">
        <v>197</v>
      </c>
      <c r="I171" s="7" t="s">
        <v>136</v>
      </c>
      <c r="J171" s="27" t="s">
        <v>487</v>
      </c>
      <c r="K171" s="7" t="s">
        <v>39</v>
      </c>
      <c r="L171" s="38" t="s">
        <v>116</v>
      </c>
    </row>
    <row r="172" spans="1:12" ht="32" x14ac:dyDescent="0.2">
      <c r="A172" s="6" t="s">
        <v>129</v>
      </c>
      <c r="B172" s="7" t="s">
        <v>130</v>
      </c>
      <c r="C172" s="7" t="s">
        <v>488</v>
      </c>
      <c r="D172" s="7">
        <v>1</v>
      </c>
      <c r="E172" s="7" t="s">
        <v>195</v>
      </c>
      <c r="F172" s="7" t="s">
        <v>133</v>
      </c>
      <c r="G172" s="7">
        <v>9198887386</v>
      </c>
      <c r="H172" s="7" t="s">
        <v>197</v>
      </c>
      <c r="I172" s="7" t="s">
        <v>136</v>
      </c>
      <c r="J172" s="26" t="s">
        <v>489</v>
      </c>
      <c r="K172" s="7" t="s">
        <v>18</v>
      </c>
      <c r="L172" s="38">
        <v>3.7</v>
      </c>
    </row>
    <row r="173" spans="1:12" ht="42" x14ac:dyDescent="0.2">
      <c r="A173" s="6" t="s">
        <v>129</v>
      </c>
      <c r="B173" s="7" t="s">
        <v>130</v>
      </c>
      <c r="C173" s="7" t="s">
        <v>490</v>
      </c>
      <c r="D173" s="7">
        <v>1</v>
      </c>
      <c r="E173" s="7" t="s">
        <v>132</v>
      </c>
      <c r="F173" s="7">
        <v>9198887386</v>
      </c>
      <c r="G173" s="7" t="s">
        <v>133</v>
      </c>
      <c r="H173" s="7" t="s">
        <v>197</v>
      </c>
      <c r="I173" s="7" t="s">
        <v>136</v>
      </c>
      <c r="J173" s="25" t="s">
        <v>491</v>
      </c>
      <c r="K173" s="7" t="s">
        <v>39</v>
      </c>
      <c r="L173" s="38">
        <v>24.4</v>
      </c>
    </row>
    <row r="174" spans="1:12" ht="56" x14ac:dyDescent="0.2">
      <c r="A174" s="6" t="s">
        <v>129</v>
      </c>
      <c r="B174" s="7" t="s">
        <v>130</v>
      </c>
      <c r="C174" s="7" t="s">
        <v>492</v>
      </c>
      <c r="D174" s="7">
        <v>1</v>
      </c>
      <c r="E174" s="7" t="s">
        <v>195</v>
      </c>
      <c r="F174" s="7" t="s">
        <v>133</v>
      </c>
      <c r="G174" s="7">
        <v>9198887386</v>
      </c>
      <c r="H174" s="7" t="s">
        <v>197</v>
      </c>
      <c r="I174" s="7" t="s">
        <v>136</v>
      </c>
      <c r="J174" s="25" t="s">
        <v>493</v>
      </c>
      <c r="K174" s="7" t="s">
        <v>18</v>
      </c>
      <c r="L174" s="38">
        <v>5.7</v>
      </c>
    </row>
    <row r="175" spans="1:12" ht="28" x14ac:dyDescent="0.2">
      <c r="A175" s="6" t="s">
        <v>129</v>
      </c>
      <c r="B175" s="7" t="s">
        <v>130</v>
      </c>
      <c r="C175" s="7" t="s">
        <v>494</v>
      </c>
      <c r="D175" s="7">
        <v>1</v>
      </c>
      <c r="E175" s="7" t="s">
        <v>132</v>
      </c>
      <c r="F175" s="7">
        <v>9198887386</v>
      </c>
      <c r="G175" s="7" t="s">
        <v>133</v>
      </c>
      <c r="H175" s="7" t="s">
        <v>197</v>
      </c>
      <c r="I175" s="7" t="s">
        <v>136</v>
      </c>
      <c r="J175" s="27" t="s">
        <v>495</v>
      </c>
      <c r="K175" s="7" t="s">
        <v>18</v>
      </c>
      <c r="L175" s="38">
        <v>4.3</v>
      </c>
    </row>
    <row r="176" spans="1:12" ht="28" x14ac:dyDescent="0.2">
      <c r="A176" s="6" t="s">
        <v>129</v>
      </c>
      <c r="B176" s="7" t="s">
        <v>130</v>
      </c>
      <c r="C176" s="7" t="s">
        <v>496</v>
      </c>
      <c r="D176" s="7">
        <v>1</v>
      </c>
      <c r="E176" s="7" t="s">
        <v>195</v>
      </c>
      <c r="F176" s="7" t="s">
        <v>133</v>
      </c>
      <c r="G176" s="7">
        <v>9198887386</v>
      </c>
      <c r="H176" s="7" t="s">
        <v>197</v>
      </c>
      <c r="I176" s="7" t="s">
        <v>136</v>
      </c>
      <c r="J176" s="25" t="s">
        <v>497</v>
      </c>
      <c r="K176" s="7" t="s">
        <v>18</v>
      </c>
      <c r="L176" s="38">
        <v>6.6</v>
      </c>
    </row>
    <row r="177" spans="1:12" ht="64" x14ac:dyDescent="0.2">
      <c r="A177" s="6" t="s">
        <v>129</v>
      </c>
      <c r="B177" s="7" t="s">
        <v>130</v>
      </c>
      <c r="C177" s="7" t="s">
        <v>498</v>
      </c>
      <c r="D177" s="7">
        <v>1</v>
      </c>
      <c r="E177" s="7" t="s">
        <v>132</v>
      </c>
      <c r="F177" s="7">
        <v>9198887386</v>
      </c>
      <c r="G177" s="7" t="s">
        <v>133</v>
      </c>
      <c r="H177" s="7" t="s">
        <v>197</v>
      </c>
      <c r="I177" s="7" t="s">
        <v>136</v>
      </c>
      <c r="J177" s="26" t="s">
        <v>499</v>
      </c>
      <c r="K177" s="7" t="s">
        <v>18</v>
      </c>
      <c r="L177" s="38">
        <v>7.8</v>
      </c>
    </row>
    <row r="178" spans="1:12" ht="16" x14ac:dyDescent="0.2">
      <c r="A178" s="6" t="s">
        <v>129</v>
      </c>
      <c r="B178" s="7" t="s">
        <v>130</v>
      </c>
      <c r="C178" s="7" t="s">
        <v>500</v>
      </c>
      <c r="D178" s="7">
        <v>1</v>
      </c>
      <c r="E178" s="7" t="s">
        <v>195</v>
      </c>
      <c r="F178" s="7" t="s">
        <v>133</v>
      </c>
      <c r="G178" s="7">
        <v>9198887386</v>
      </c>
      <c r="H178" s="7" t="s">
        <v>197</v>
      </c>
      <c r="I178" s="7" t="s">
        <v>136</v>
      </c>
      <c r="J178" s="26" t="s">
        <v>501</v>
      </c>
      <c r="K178" s="7" t="s">
        <v>39</v>
      </c>
      <c r="L178" s="38">
        <v>9.6999999999999993</v>
      </c>
    </row>
    <row r="179" spans="1:12" ht="42" x14ac:dyDescent="0.2">
      <c r="A179" s="6" t="s">
        <v>129</v>
      </c>
      <c r="B179" s="7" t="s">
        <v>130</v>
      </c>
      <c r="C179" s="7" t="s">
        <v>502</v>
      </c>
      <c r="D179" s="7">
        <v>1</v>
      </c>
      <c r="E179" s="7" t="s">
        <v>132</v>
      </c>
      <c r="F179" s="7">
        <v>9198887386</v>
      </c>
      <c r="G179" s="7" t="s">
        <v>133</v>
      </c>
      <c r="H179" s="7" t="s">
        <v>197</v>
      </c>
      <c r="I179" s="7" t="s">
        <v>136</v>
      </c>
      <c r="J179" s="25" t="s">
        <v>503</v>
      </c>
      <c r="K179" s="7" t="s">
        <v>39</v>
      </c>
      <c r="L179" s="38">
        <v>11.3</v>
      </c>
    </row>
    <row r="180" spans="1:12" ht="42" x14ac:dyDescent="0.2">
      <c r="A180" s="6" t="s">
        <v>129</v>
      </c>
      <c r="B180" s="7" t="s">
        <v>130</v>
      </c>
      <c r="C180" s="7" t="s">
        <v>504</v>
      </c>
      <c r="D180" s="7">
        <v>1</v>
      </c>
      <c r="E180" s="7" t="s">
        <v>195</v>
      </c>
      <c r="F180" s="7" t="s">
        <v>133</v>
      </c>
      <c r="G180" s="7">
        <v>9198887386</v>
      </c>
      <c r="H180" s="7" t="s">
        <v>197</v>
      </c>
      <c r="I180" s="7" t="s">
        <v>136</v>
      </c>
      <c r="J180" s="25" t="s">
        <v>505</v>
      </c>
      <c r="K180" s="7" t="s">
        <v>39</v>
      </c>
      <c r="L180" s="38">
        <v>5.8</v>
      </c>
    </row>
    <row r="181" spans="1:12" ht="48" x14ac:dyDescent="0.2">
      <c r="A181" s="6" t="s">
        <v>129</v>
      </c>
      <c r="B181" s="7" t="s">
        <v>130</v>
      </c>
      <c r="C181" s="7" t="s">
        <v>506</v>
      </c>
      <c r="D181" s="7">
        <v>1</v>
      </c>
      <c r="E181" s="7" t="s">
        <v>132</v>
      </c>
      <c r="F181" s="7">
        <v>9198887386</v>
      </c>
      <c r="G181" s="7" t="s">
        <v>133</v>
      </c>
      <c r="H181" s="7" t="s">
        <v>197</v>
      </c>
      <c r="I181" s="7" t="s">
        <v>136</v>
      </c>
      <c r="J181" s="26" t="s">
        <v>507</v>
      </c>
      <c r="K181" s="7" t="s">
        <v>39</v>
      </c>
      <c r="L181" s="38">
        <v>15.7</v>
      </c>
    </row>
    <row r="182" spans="1:12" ht="28" x14ac:dyDescent="0.2">
      <c r="A182" s="6" t="s">
        <v>129</v>
      </c>
      <c r="B182" s="7" t="s">
        <v>130</v>
      </c>
      <c r="C182" s="7" t="s">
        <v>508</v>
      </c>
      <c r="D182" s="7">
        <v>1</v>
      </c>
      <c r="E182" s="7" t="s">
        <v>195</v>
      </c>
      <c r="F182" s="7" t="s">
        <v>133</v>
      </c>
      <c r="G182" s="7">
        <v>9198887386</v>
      </c>
      <c r="H182" s="7" t="s">
        <v>197</v>
      </c>
      <c r="I182" s="7" t="s">
        <v>136</v>
      </c>
      <c r="J182" s="27" t="s">
        <v>509</v>
      </c>
      <c r="K182" s="7" t="s">
        <v>18</v>
      </c>
      <c r="L182" s="38">
        <v>8.4</v>
      </c>
    </row>
    <row r="183" spans="1:12" ht="28" x14ac:dyDescent="0.2">
      <c r="A183" s="6" t="s">
        <v>129</v>
      </c>
      <c r="B183" s="7" t="s">
        <v>130</v>
      </c>
      <c r="C183" s="7" t="s">
        <v>510</v>
      </c>
      <c r="D183" s="7">
        <v>1</v>
      </c>
      <c r="E183" s="7" t="s">
        <v>132</v>
      </c>
      <c r="F183" s="7">
        <v>9198887386</v>
      </c>
      <c r="G183" s="7" t="s">
        <v>133</v>
      </c>
      <c r="H183" s="7" t="s">
        <v>197</v>
      </c>
      <c r="I183" s="7" t="s">
        <v>136</v>
      </c>
      <c r="J183" s="25" t="s">
        <v>511</v>
      </c>
      <c r="K183" s="7" t="s">
        <v>39</v>
      </c>
      <c r="L183" s="38">
        <v>7.4</v>
      </c>
    </row>
    <row r="184" spans="1:12" ht="32" x14ac:dyDescent="0.2">
      <c r="A184" s="6" t="s">
        <v>129</v>
      </c>
      <c r="B184" s="7" t="s">
        <v>130</v>
      </c>
      <c r="C184" s="7" t="s">
        <v>512</v>
      </c>
      <c r="D184" s="7">
        <v>1</v>
      </c>
      <c r="E184" s="7" t="s">
        <v>195</v>
      </c>
      <c r="F184" s="7" t="s">
        <v>133</v>
      </c>
      <c r="G184" s="7">
        <v>9198887386</v>
      </c>
      <c r="H184" s="7" t="s">
        <v>197</v>
      </c>
      <c r="I184" s="7" t="s">
        <v>136</v>
      </c>
      <c r="J184" s="26" t="s">
        <v>513</v>
      </c>
      <c r="K184" s="7" t="s">
        <v>39</v>
      </c>
      <c r="L184" s="38">
        <v>5.12</v>
      </c>
    </row>
    <row r="185" spans="1:12" ht="42" x14ac:dyDescent="0.2">
      <c r="A185" s="6" t="s">
        <v>129</v>
      </c>
      <c r="B185" s="7" t="s">
        <v>130</v>
      </c>
      <c r="C185" s="7" t="s">
        <v>514</v>
      </c>
      <c r="D185" s="7">
        <v>1</v>
      </c>
      <c r="E185" s="7" t="s">
        <v>132</v>
      </c>
      <c r="F185" s="7">
        <v>9198887386</v>
      </c>
      <c r="G185" s="7" t="s">
        <v>133</v>
      </c>
      <c r="H185" s="7" t="s">
        <v>197</v>
      </c>
      <c r="I185" s="7" t="s">
        <v>136</v>
      </c>
      <c r="J185" s="25" t="s">
        <v>515</v>
      </c>
      <c r="K185" s="7" t="s">
        <v>18</v>
      </c>
      <c r="L185" s="38">
        <v>5.7</v>
      </c>
    </row>
    <row r="186" spans="1:12" ht="42" x14ac:dyDescent="0.2">
      <c r="A186" s="6" t="s">
        <v>129</v>
      </c>
      <c r="B186" s="7" t="s">
        <v>130</v>
      </c>
      <c r="C186" s="7" t="s">
        <v>516</v>
      </c>
      <c r="D186" s="7">
        <v>1</v>
      </c>
      <c r="E186" s="7" t="s">
        <v>195</v>
      </c>
      <c r="F186" s="7" t="s">
        <v>133</v>
      </c>
      <c r="G186" s="7">
        <v>9198887386</v>
      </c>
      <c r="H186" s="7" t="s">
        <v>197</v>
      </c>
      <c r="I186" s="7" t="s">
        <v>136</v>
      </c>
      <c r="J186" s="25" t="s">
        <v>517</v>
      </c>
      <c r="K186" s="7" t="s">
        <v>39</v>
      </c>
      <c r="L186" s="38">
        <v>10.4</v>
      </c>
    </row>
    <row r="187" spans="1:12" ht="80" x14ac:dyDescent="0.2">
      <c r="A187" s="6" t="s">
        <v>129</v>
      </c>
      <c r="B187" s="7" t="s">
        <v>130</v>
      </c>
      <c r="C187" s="7" t="s">
        <v>518</v>
      </c>
      <c r="D187" s="7">
        <v>1</v>
      </c>
      <c r="E187" s="7" t="s">
        <v>132</v>
      </c>
      <c r="F187" s="7">
        <v>9198887386</v>
      </c>
      <c r="G187" s="7" t="s">
        <v>133</v>
      </c>
      <c r="H187" s="7" t="s">
        <v>197</v>
      </c>
      <c r="I187" s="7" t="s">
        <v>136</v>
      </c>
      <c r="J187" s="26" t="s">
        <v>519</v>
      </c>
      <c r="K187" s="7" t="s">
        <v>18</v>
      </c>
      <c r="L187" s="38">
        <v>4.7</v>
      </c>
    </row>
    <row r="188" spans="1:12" ht="28" x14ac:dyDescent="0.2">
      <c r="A188" s="6" t="s">
        <v>129</v>
      </c>
      <c r="B188" s="7" t="s">
        <v>130</v>
      </c>
      <c r="C188" s="7" t="s">
        <v>520</v>
      </c>
      <c r="D188" s="7">
        <v>1</v>
      </c>
      <c r="E188" s="7" t="s">
        <v>195</v>
      </c>
      <c r="F188" s="7" t="s">
        <v>133</v>
      </c>
      <c r="G188" s="7">
        <v>9198887386</v>
      </c>
      <c r="H188" s="7" t="s">
        <v>197</v>
      </c>
      <c r="I188" s="7" t="s">
        <v>136</v>
      </c>
      <c r="J188" s="25" t="s">
        <v>521</v>
      </c>
      <c r="K188" s="7" t="s">
        <v>18</v>
      </c>
      <c r="L188" s="38">
        <v>4.2</v>
      </c>
    </row>
    <row r="189" spans="1:12" ht="42" x14ac:dyDescent="0.2">
      <c r="A189" s="6" t="s">
        <v>129</v>
      </c>
      <c r="B189" s="7" t="s">
        <v>130</v>
      </c>
      <c r="C189" s="7" t="s">
        <v>522</v>
      </c>
      <c r="D189" s="7">
        <v>1</v>
      </c>
      <c r="E189" s="7" t="s">
        <v>132</v>
      </c>
      <c r="F189" s="7">
        <v>9198887386</v>
      </c>
      <c r="G189" s="7" t="s">
        <v>133</v>
      </c>
      <c r="H189" s="7" t="s">
        <v>197</v>
      </c>
      <c r="I189" s="7" t="s">
        <v>136</v>
      </c>
      <c r="J189" s="25" t="s">
        <v>523</v>
      </c>
      <c r="K189" s="7" t="s">
        <v>39</v>
      </c>
      <c r="L189" s="38">
        <v>5.8</v>
      </c>
    </row>
    <row r="190" spans="1:12" ht="64" x14ac:dyDescent="0.2">
      <c r="A190" s="6" t="s">
        <v>129</v>
      </c>
      <c r="B190" s="7" t="s">
        <v>130</v>
      </c>
      <c r="C190" s="7" t="s">
        <v>524</v>
      </c>
      <c r="D190" s="7">
        <v>1</v>
      </c>
      <c r="E190" s="7" t="s">
        <v>195</v>
      </c>
      <c r="F190" s="7" t="s">
        <v>133</v>
      </c>
      <c r="G190" s="7">
        <v>9198887386</v>
      </c>
      <c r="H190" s="7" t="s">
        <v>197</v>
      </c>
      <c r="I190" s="7" t="s">
        <v>136</v>
      </c>
      <c r="J190" s="26" t="s">
        <v>525</v>
      </c>
      <c r="K190" s="7" t="s">
        <v>18</v>
      </c>
      <c r="L190" s="38">
        <v>5.4</v>
      </c>
    </row>
    <row r="191" spans="1:12" ht="28" x14ac:dyDescent="0.2">
      <c r="A191" s="6" t="s">
        <v>129</v>
      </c>
      <c r="B191" s="7" t="s">
        <v>130</v>
      </c>
      <c r="C191" s="7" t="s">
        <v>526</v>
      </c>
      <c r="D191" s="7">
        <v>1</v>
      </c>
      <c r="E191" s="7" t="s">
        <v>132</v>
      </c>
      <c r="F191" s="7">
        <v>9198887386</v>
      </c>
      <c r="G191" s="7" t="s">
        <v>133</v>
      </c>
      <c r="H191" s="7" t="s">
        <v>197</v>
      </c>
      <c r="I191" s="7" t="s">
        <v>136</v>
      </c>
      <c r="J191" s="25" t="s">
        <v>527</v>
      </c>
      <c r="K191" s="7" t="s">
        <v>39</v>
      </c>
      <c r="L191" s="38">
        <v>8.4</v>
      </c>
    </row>
    <row r="192" spans="1:12" ht="64" x14ac:dyDescent="0.2">
      <c r="A192" s="6" t="s">
        <v>129</v>
      </c>
      <c r="B192" s="7" t="s">
        <v>130</v>
      </c>
      <c r="C192" s="7" t="s">
        <v>528</v>
      </c>
      <c r="D192" s="7">
        <v>1</v>
      </c>
      <c r="E192" s="7" t="s">
        <v>195</v>
      </c>
      <c r="F192" s="7" t="s">
        <v>133</v>
      </c>
      <c r="G192" s="7">
        <v>9198887386</v>
      </c>
      <c r="H192" s="7" t="s">
        <v>197</v>
      </c>
      <c r="I192" s="7" t="s">
        <v>136</v>
      </c>
      <c r="J192" s="26" t="s">
        <v>529</v>
      </c>
      <c r="K192" s="7" t="s">
        <v>22</v>
      </c>
      <c r="L192" s="38">
        <v>11.4</v>
      </c>
    </row>
    <row r="193" spans="1:12" ht="32" x14ac:dyDescent="0.2">
      <c r="A193" s="6" t="s">
        <v>129</v>
      </c>
      <c r="B193" s="7" t="s">
        <v>130</v>
      </c>
      <c r="C193" s="7" t="s">
        <v>530</v>
      </c>
      <c r="D193" s="7">
        <v>1</v>
      </c>
      <c r="E193" s="7" t="s">
        <v>132</v>
      </c>
      <c r="F193" s="7">
        <v>9198887386</v>
      </c>
      <c r="G193" s="7" t="s">
        <v>133</v>
      </c>
      <c r="H193" s="7" t="s">
        <v>197</v>
      </c>
      <c r="I193" s="7" t="s">
        <v>136</v>
      </c>
      <c r="J193" s="26" t="s">
        <v>531</v>
      </c>
      <c r="K193" s="7" t="s">
        <v>22</v>
      </c>
      <c r="L193" s="38">
        <v>14.6</v>
      </c>
    </row>
    <row r="194" spans="1:12" ht="48" x14ac:dyDescent="0.2">
      <c r="A194" s="6" t="s">
        <v>129</v>
      </c>
      <c r="B194" s="7" t="s">
        <v>130</v>
      </c>
      <c r="C194" s="7" t="s">
        <v>532</v>
      </c>
      <c r="D194" s="7">
        <v>1</v>
      </c>
      <c r="E194" s="7" t="s">
        <v>195</v>
      </c>
      <c r="F194" s="7" t="s">
        <v>133</v>
      </c>
      <c r="G194" s="7">
        <v>9198887386</v>
      </c>
      <c r="H194" s="7" t="s">
        <v>197</v>
      </c>
      <c r="I194" s="7" t="s">
        <v>136</v>
      </c>
      <c r="J194" s="26" t="s">
        <v>533</v>
      </c>
      <c r="K194" s="7" t="s">
        <v>39</v>
      </c>
      <c r="L194" s="38">
        <v>4.5</v>
      </c>
    </row>
    <row r="195" spans="1:12" x14ac:dyDescent="0.2">
      <c r="A195" s="6" t="s">
        <v>129</v>
      </c>
      <c r="B195" s="7" t="s">
        <v>130</v>
      </c>
      <c r="C195" s="7" t="s">
        <v>534</v>
      </c>
      <c r="D195" s="7">
        <v>1</v>
      </c>
      <c r="E195" s="7" t="s">
        <v>132</v>
      </c>
      <c r="F195" s="7">
        <v>9198887386</v>
      </c>
      <c r="G195" s="7" t="s">
        <v>133</v>
      </c>
      <c r="H195" s="7" t="s">
        <v>197</v>
      </c>
      <c r="I195" s="7" t="s">
        <v>136</v>
      </c>
      <c r="J195" s="25" t="s">
        <v>535</v>
      </c>
      <c r="K195" s="7" t="s">
        <v>39</v>
      </c>
      <c r="L195" s="38">
        <v>2.1</v>
      </c>
    </row>
    <row r="196" spans="1:12" ht="42" x14ac:dyDescent="0.2">
      <c r="A196" s="6" t="s">
        <v>129</v>
      </c>
      <c r="B196" s="7" t="s">
        <v>130</v>
      </c>
      <c r="C196" s="7" t="s">
        <v>536</v>
      </c>
      <c r="D196" s="7">
        <v>1</v>
      </c>
      <c r="E196" s="7" t="s">
        <v>195</v>
      </c>
      <c r="F196" s="7" t="s">
        <v>133</v>
      </c>
      <c r="G196" s="7">
        <v>9198887386</v>
      </c>
      <c r="H196" s="7" t="s">
        <v>197</v>
      </c>
      <c r="I196" s="7" t="s">
        <v>136</v>
      </c>
      <c r="J196" s="27" t="s">
        <v>537</v>
      </c>
      <c r="K196" s="7" t="s">
        <v>18</v>
      </c>
      <c r="L196" s="38">
        <v>7.9</v>
      </c>
    </row>
    <row r="197" spans="1:12" ht="42" x14ac:dyDescent="0.2">
      <c r="A197" s="6" t="s">
        <v>129</v>
      </c>
      <c r="B197" s="7" t="s">
        <v>130</v>
      </c>
      <c r="C197" s="7" t="s">
        <v>538</v>
      </c>
      <c r="D197" s="7">
        <v>1</v>
      </c>
      <c r="E197" s="7" t="s">
        <v>132</v>
      </c>
      <c r="F197" s="7">
        <v>9198887386</v>
      </c>
      <c r="G197" s="7" t="s">
        <v>133</v>
      </c>
      <c r="H197" s="7" t="s">
        <v>197</v>
      </c>
      <c r="I197" s="7" t="s">
        <v>136</v>
      </c>
      <c r="J197" s="25" t="s">
        <v>539</v>
      </c>
      <c r="K197" s="7" t="s">
        <v>18</v>
      </c>
      <c r="L197" s="38">
        <v>8.9</v>
      </c>
    </row>
    <row r="198" spans="1:12" x14ac:dyDescent="0.2">
      <c r="A198" s="6" t="s">
        <v>129</v>
      </c>
      <c r="B198" s="7" t="s">
        <v>130</v>
      </c>
      <c r="C198" s="7" t="s">
        <v>540</v>
      </c>
      <c r="D198" s="7">
        <v>1</v>
      </c>
      <c r="E198" s="7" t="s">
        <v>195</v>
      </c>
      <c r="F198" s="7" t="s">
        <v>133</v>
      </c>
      <c r="G198" s="7">
        <v>9198887386</v>
      </c>
      <c r="H198" s="7" t="s">
        <v>197</v>
      </c>
      <c r="I198" s="7" t="s">
        <v>136</v>
      </c>
      <c r="J198" s="25" t="s">
        <v>541</v>
      </c>
      <c r="K198" s="7" t="s">
        <v>39</v>
      </c>
      <c r="L198" s="38">
        <v>2</v>
      </c>
    </row>
    <row r="199" spans="1:12" ht="48" x14ac:dyDescent="0.2">
      <c r="A199" s="6" t="s">
        <v>129</v>
      </c>
      <c r="B199" s="7" t="s">
        <v>130</v>
      </c>
      <c r="C199" s="7" t="s">
        <v>542</v>
      </c>
      <c r="D199" s="7">
        <v>1</v>
      </c>
      <c r="E199" s="7" t="s">
        <v>132</v>
      </c>
      <c r="F199" s="7">
        <v>9198887386</v>
      </c>
      <c r="G199" s="7" t="s">
        <v>133</v>
      </c>
      <c r="H199" s="7" t="s">
        <v>197</v>
      </c>
      <c r="I199" s="7" t="s">
        <v>136</v>
      </c>
      <c r="J199" s="26" t="s">
        <v>543</v>
      </c>
      <c r="K199" s="7" t="s">
        <v>39</v>
      </c>
      <c r="L199" s="38">
        <v>4.8</v>
      </c>
    </row>
    <row r="200" spans="1:12" ht="28" x14ac:dyDescent="0.2">
      <c r="A200" s="6" t="s">
        <v>129</v>
      </c>
      <c r="B200" s="7" t="s">
        <v>130</v>
      </c>
      <c r="C200" s="7" t="s">
        <v>544</v>
      </c>
      <c r="D200" s="7">
        <v>1</v>
      </c>
      <c r="E200" s="7" t="s">
        <v>195</v>
      </c>
      <c r="F200" s="7" t="s">
        <v>133</v>
      </c>
      <c r="G200" s="7">
        <v>9198887386</v>
      </c>
      <c r="H200" s="7" t="s">
        <v>197</v>
      </c>
      <c r="I200" s="7" t="s">
        <v>136</v>
      </c>
      <c r="J200" s="27" t="s">
        <v>545</v>
      </c>
      <c r="K200" s="7" t="s">
        <v>19</v>
      </c>
      <c r="L200" s="38">
        <v>15.7</v>
      </c>
    </row>
    <row r="201" spans="1:12" ht="80" x14ac:dyDescent="0.2">
      <c r="A201" s="6" t="s">
        <v>129</v>
      </c>
      <c r="B201" s="7" t="s">
        <v>130</v>
      </c>
      <c r="C201" s="7" t="s">
        <v>546</v>
      </c>
      <c r="D201" s="7">
        <v>1</v>
      </c>
      <c r="E201" s="7" t="s">
        <v>132</v>
      </c>
      <c r="F201" s="7">
        <v>9198887386</v>
      </c>
      <c r="G201" s="7" t="s">
        <v>133</v>
      </c>
      <c r="H201" s="7" t="s">
        <v>197</v>
      </c>
      <c r="I201" s="7" t="s">
        <v>136</v>
      </c>
      <c r="J201" s="26" t="s">
        <v>547</v>
      </c>
      <c r="K201" s="7" t="s">
        <v>19</v>
      </c>
      <c r="L201" s="38">
        <v>10.199999999999999</v>
      </c>
    </row>
    <row r="202" spans="1:12" x14ac:dyDescent="0.2">
      <c r="A202" s="6" t="s">
        <v>129</v>
      </c>
      <c r="B202" s="7" t="s">
        <v>130</v>
      </c>
      <c r="C202" s="7" t="s">
        <v>548</v>
      </c>
      <c r="D202" s="7">
        <v>1</v>
      </c>
      <c r="E202" s="7" t="s">
        <v>195</v>
      </c>
      <c r="F202" s="7" t="s">
        <v>133</v>
      </c>
      <c r="G202" s="7">
        <v>9198887386</v>
      </c>
      <c r="H202" s="7" t="s">
        <v>197</v>
      </c>
      <c r="I202" s="7" t="s">
        <v>136</v>
      </c>
      <c r="J202" s="25" t="s">
        <v>549</v>
      </c>
      <c r="K202" s="7" t="s">
        <v>39</v>
      </c>
      <c r="L202" s="38">
        <v>5.3</v>
      </c>
    </row>
    <row r="203" spans="1:12" ht="42" x14ac:dyDescent="0.2">
      <c r="A203" s="6" t="s">
        <v>129</v>
      </c>
      <c r="B203" s="7" t="s">
        <v>130</v>
      </c>
      <c r="C203" s="7" t="s">
        <v>550</v>
      </c>
      <c r="D203" s="7">
        <v>1</v>
      </c>
      <c r="E203" s="7" t="s">
        <v>132</v>
      </c>
      <c r="F203" s="7">
        <v>9198887386</v>
      </c>
      <c r="G203" s="7" t="s">
        <v>133</v>
      </c>
      <c r="H203" s="7" t="s">
        <v>197</v>
      </c>
      <c r="I203" s="7" t="s">
        <v>136</v>
      </c>
      <c r="J203" s="25" t="s">
        <v>551</v>
      </c>
      <c r="K203" s="7" t="s">
        <v>39</v>
      </c>
      <c r="L203" s="38">
        <v>8.9</v>
      </c>
    </row>
    <row r="204" spans="1:12" ht="32" x14ac:dyDescent="0.2">
      <c r="A204" s="6" t="s">
        <v>129</v>
      </c>
      <c r="B204" s="7" t="s">
        <v>130</v>
      </c>
      <c r="C204" s="7" t="s">
        <v>552</v>
      </c>
      <c r="D204" s="7">
        <v>1</v>
      </c>
      <c r="E204" s="7" t="s">
        <v>195</v>
      </c>
      <c r="F204" s="7" t="s">
        <v>133</v>
      </c>
      <c r="G204" s="7">
        <v>9198887386</v>
      </c>
      <c r="H204" s="7" t="s">
        <v>197</v>
      </c>
      <c r="I204" s="7" t="s">
        <v>136</v>
      </c>
      <c r="J204" s="26" t="s">
        <v>553</v>
      </c>
      <c r="K204" s="7" t="s">
        <v>18</v>
      </c>
      <c r="L204" s="38">
        <v>6.8</v>
      </c>
    </row>
    <row r="205" spans="1:12" ht="48" x14ac:dyDescent="0.2">
      <c r="A205" s="6" t="s">
        <v>129</v>
      </c>
      <c r="B205" s="7" t="s">
        <v>130</v>
      </c>
      <c r="C205" s="7" t="s">
        <v>554</v>
      </c>
      <c r="D205" s="7">
        <v>1</v>
      </c>
      <c r="E205" s="7" t="s">
        <v>132</v>
      </c>
      <c r="F205" s="7">
        <v>9198887386</v>
      </c>
      <c r="G205" s="7" t="s">
        <v>133</v>
      </c>
      <c r="H205" s="7" t="s">
        <v>197</v>
      </c>
      <c r="I205" s="7" t="s">
        <v>136</v>
      </c>
      <c r="J205" s="26" t="s">
        <v>555</v>
      </c>
      <c r="K205" s="7" t="s">
        <v>18</v>
      </c>
      <c r="L205" s="38">
        <v>6.9</v>
      </c>
    </row>
    <row r="206" spans="1:12" ht="42" x14ac:dyDescent="0.2">
      <c r="A206" s="6" t="s">
        <v>129</v>
      </c>
      <c r="B206" s="7" t="s">
        <v>130</v>
      </c>
      <c r="C206" s="7" t="s">
        <v>556</v>
      </c>
      <c r="D206" s="7">
        <v>1</v>
      </c>
      <c r="E206" s="7" t="s">
        <v>195</v>
      </c>
      <c r="F206" s="7" t="s">
        <v>133</v>
      </c>
      <c r="G206" s="7">
        <v>9198887386</v>
      </c>
      <c r="H206" s="7" t="s">
        <v>197</v>
      </c>
      <c r="I206" s="7" t="s">
        <v>136</v>
      </c>
      <c r="J206" s="25" t="s">
        <v>557</v>
      </c>
      <c r="K206" s="7" t="s">
        <v>18</v>
      </c>
      <c r="L206" s="38">
        <v>13.6</v>
      </c>
    </row>
    <row r="207" spans="1:12" ht="28" x14ac:dyDescent="0.2">
      <c r="A207" s="6" t="s">
        <v>129</v>
      </c>
      <c r="B207" s="7" t="s">
        <v>130</v>
      </c>
      <c r="C207" s="7" t="s">
        <v>558</v>
      </c>
      <c r="D207" s="7">
        <v>1</v>
      </c>
      <c r="E207" s="7" t="s">
        <v>132</v>
      </c>
      <c r="F207" s="7">
        <v>9198887386</v>
      </c>
      <c r="G207" s="7" t="s">
        <v>133</v>
      </c>
      <c r="H207" s="7" t="s">
        <v>197</v>
      </c>
      <c r="I207" s="7" t="s">
        <v>136</v>
      </c>
      <c r="J207" s="25" t="s">
        <v>559</v>
      </c>
      <c r="K207" s="7" t="s">
        <v>22</v>
      </c>
      <c r="L207" s="38">
        <v>0.3</v>
      </c>
    </row>
    <row r="208" spans="1:12" x14ac:dyDescent="0.2">
      <c r="A208" s="6" t="s">
        <v>129</v>
      </c>
      <c r="B208" s="7" t="s">
        <v>130</v>
      </c>
      <c r="C208" s="7" t="s">
        <v>560</v>
      </c>
      <c r="D208" s="7">
        <v>1</v>
      </c>
      <c r="E208" s="7" t="s">
        <v>195</v>
      </c>
      <c r="F208" s="7" t="s">
        <v>133</v>
      </c>
      <c r="G208" s="7">
        <v>9198887386</v>
      </c>
      <c r="H208" s="7" t="s">
        <v>197</v>
      </c>
      <c r="I208" s="7" t="s">
        <v>136</v>
      </c>
      <c r="J208" s="27" t="s">
        <v>561</v>
      </c>
      <c r="K208" s="7" t="s">
        <v>18</v>
      </c>
      <c r="L208" s="38">
        <v>2.2000000000000002</v>
      </c>
    </row>
    <row r="209" spans="1:12" ht="42" x14ac:dyDescent="0.2">
      <c r="A209" s="6" t="s">
        <v>129</v>
      </c>
      <c r="B209" s="7" t="s">
        <v>130</v>
      </c>
      <c r="C209" s="7" t="s">
        <v>562</v>
      </c>
      <c r="D209" s="7">
        <v>1</v>
      </c>
      <c r="E209" s="7" t="s">
        <v>132</v>
      </c>
      <c r="F209" s="7">
        <v>9198887386</v>
      </c>
      <c r="G209" s="7" t="s">
        <v>133</v>
      </c>
      <c r="H209" s="7" t="s">
        <v>197</v>
      </c>
      <c r="I209" s="7" t="s">
        <v>136</v>
      </c>
      <c r="J209" s="25" t="s">
        <v>563</v>
      </c>
      <c r="K209" s="7" t="s">
        <v>18</v>
      </c>
      <c r="L209" s="38">
        <v>6.4</v>
      </c>
    </row>
    <row r="210" spans="1:12" x14ac:dyDescent="0.2">
      <c r="A210" s="6" t="s">
        <v>129</v>
      </c>
      <c r="B210" s="7" t="s">
        <v>130</v>
      </c>
      <c r="C210" s="7" t="s">
        <v>564</v>
      </c>
      <c r="D210" s="7">
        <v>1</v>
      </c>
      <c r="E210" s="7" t="s">
        <v>195</v>
      </c>
      <c r="F210" s="7" t="s">
        <v>133</v>
      </c>
      <c r="G210" s="7">
        <v>9198887386</v>
      </c>
      <c r="H210" s="7" t="s">
        <v>197</v>
      </c>
      <c r="I210" s="7" t="s">
        <v>136</v>
      </c>
      <c r="J210" s="25" t="s">
        <v>565</v>
      </c>
      <c r="K210" s="7" t="s">
        <v>39</v>
      </c>
      <c r="L210" s="38">
        <v>6.7</v>
      </c>
    </row>
    <row r="211" spans="1:12" x14ac:dyDescent="0.2">
      <c r="A211" s="6" t="s">
        <v>129</v>
      </c>
      <c r="B211" s="7" t="s">
        <v>130</v>
      </c>
      <c r="C211" s="7" t="s">
        <v>566</v>
      </c>
      <c r="D211" s="7">
        <v>1</v>
      </c>
      <c r="E211" s="7" t="s">
        <v>132</v>
      </c>
      <c r="F211" s="7">
        <v>9198887386</v>
      </c>
      <c r="G211" s="7" t="s">
        <v>133</v>
      </c>
      <c r="H211" s="7" t="s">
        <v>197</v>
      </c>
      <c r="I211" s="7" t="s">
        <v>136</v>
      </c>
      <c r="J211" s="25" t="s">
        <v>567</v>
      </c>
      <c r="K211" s="7" t="s">
        <v>39</v>
      </c>
      <c r="L211" s="38">
        <v>5.8</v>
      </c>
    </row>
    <row r="212" spans="1:12" ht="42" x14ac:dyDescent="0.2">
      <c r="A212" s="6" t="s">
        <v>129</v>
      </c>
      <c r="B212" s="7" t="s">
        <v>130</v>
      </c>
      <c r="C212" s="7" t="s">
        <v>568</v>
      </c>
      <c r="D212" s="7">
        <v>1</v>
      </c>
      <c r="E212" s="7" t="s">
        <v>195</v>
      </c>
      <c r="F212" s="7" t="s">
        <v>133</v>
      </c>
      <c r="G212" s="7">
        <v>9198887386</v>
      </c>
      <c r="H212" s="7" t="s">
        <v>197</v>
      </c>
      <c r="I212" s="7" t="s">
        <v>136</v>
      </c>
      <c r="J212" s="25" t="s">
        <v>569</v>
      </c>
      <c r="K212" s="7" t="s">
        <v>18</v>
      </c>
      <c r="L212" s="38">
        <v>6.9</v>
      </c>
    </row>
    <row r="213" spans="1:12" ht="48" x14ac:dyDescent="0.2">
      <c r="A213" s="6" t="s">
        <v>129</v>
      </c>
      <c r="B213" s="7" t="s">
        <v>130</v>
      </c>
      <c r="C213" s="7" t="s">
        <v>570</v>
      </c>
      <c r="D213" s="7">
        <v>1</v>
      </c>
      <c r="E213" s="7" t="s">
        <v>132</v>
      </c>
      <c r="F213" s="7">
        <v>9198887386</v>
      </c>
      <c r="G213" s="7" t="s">
        <v>133</v>
      </c>
      <c r="H213" s="7" t="s">
        <v>197</v>
      </c>
      <c r="I213" s="7" t="s">
        <v>136</v>
      </c>
      <c r="J213" s="26" t="s">
        <v>571</v>
      </c>
      <c r="K213" s="7" t="s">
        <v>18</v>
      </c>
      <c r="L213" s="38">
        <v>4.7</v>
      </c>
    </row>
    <row r="214" spans="1:12" ht="56" x14ac:dyDescent="0.2">
      <c r="A214" s="6" t="s">
        <v>129</v>
      </c>
      <c r="B214" s="7" t="s">
        <v>130</v>
      </c>
      <c r="C214" s="7" t="s">
        <v>572</v>
      </c>
      <c r="D214" s="7">
        <v>1</v>
      </c>
      <c r="E214" s="7" t="s">
        <v>195</v>
      </c>
      <c r="F214" s="7" t="s">
        <v>133</v>
      </c>
      <c r="G214" s="7">
        <v>9198887386</v>
      </c>
      <c r="H214" s="7" t="s">
        <v>197</v>
      </c>
      <c r="I214" s="7" t="s">
        <v>136</v>
      </c>
      <c r="J214" s="25" t="s">
        <v>573</v>
      </c>
      <c r="K214" s="7" t="s">
        <v>39</v>
      </c>
      <c r="L214" s="38">
        <v>4.7</v>
      </c>
    </row>
    <row r="215" spans="1:12" ht="42" x14ac:dyDescent="0.2">
      <c r="A215" s="6" t="s">
        <v>129</v>
      </c>
      <c r="B215" s="7" t="s">
        <v>130</v>
      </c>
      <c r="C215" s="7" t="s">
        <v>574</v>
      </c>
      <c r="D215" s="7">
        <v>1</v>
      </c>
      <c r="E215" s="7" t="s">
        <v>132</v>
      </c>
      <c r="F215" s="7">
        <v>9198887386</v>
      </c>
      <c r="G215" s="7" t="s">
        <v>133</v>
      </c>
      <c r="H215" s="7" t="s">
        <v>197</v>
      </c>
      <c r="I215" s="7" t="s">
        <v>136</v>
      </c>
      <c r="J215" s="27" t="s">
        <v>575</v>
      </c>
      <c r="K215" s="7" t="s">
        <v>18</v>
      </c>
      <c r="L215" s="38">
        <v>5.8</v>
      </c>
    </row>
    <row r="216" spans="1:12" ht="32" x14ac:dyDescent="0.2">
      <c r="A216" s="6" t="s">
        <v>129</v>
      </c>
      <c r="B216" s="7" t="s">
        <v>130</v>
      </c>
      <c r="C216" s="7" t="s">
        <v>576</v>
      </c>
      <c r="D216" s="7">
        <v>1</v>
      </c>
      <c r="E216" s="7" t="s">
        <v>195</v>
      </c>
      <c r="F216" s="7" t="s">
        <v>133</v>
      </c>
      <c r="G216" s="7">
        <v>9198887386</v>
      </c>
      <c r="H216" s="7" t="s">
        <v>197</v>
      </c>
      <c r="I216" s="7" t="s">
        <v>136</v>
      </c>
      <c r="J216" s="26" t="s">
        <v>577</v>
      </c>
      <c r="K216" s="7" t="s">
        <v>18</v>
      </c>
      <c r="L216" s="38">
        <v>10.3</v>
      </c>
    </row>
    <row r="217" spans="1:12" ht="32" x14ac:dyDescent="0.2">
      <c r="A217" s="6" t="s">
        <v>129</v>
      </c>
      <c r="B217" s="7" t="s">
        <v>130</v>
      </c>
      <c r="C217" s="7" t="s">
        <v>578</v>
      </c>
      <c r="D217" s="7">
        <v>1</v>
      </c>
      <c r="E217" s="7" t="s">
        <v>132</v>
      </c>
      <c r="F217" s="7">
        <v>9198887386</v>
      </c>
      <c r="G217" s="7" t="s">
        <v>133</v>
      </c>
      <c r="H217" s="7" t="s">
        <v>197</v>
      </c>
      <c r="I217" s="7" t="s">
        <v>136</v>
      </c>
      <c r="J217" s="26" t="s">
        <v>579</v>
      </c>
      <c r="K217" s="7" t="s">
        <v>18</v>
      </c>
      <c r="L217" s="38">
        <v>4.7</v>
      </c>
    </row>
    <row r="218" spans="1:12" x14ac:dyDescent="0.2">
      <c r="A218" s="6" t="s">
        <v>129</v>
      </c>
      <c r="B218" s="7" t="s">
        <v>130</v>
      </c>
      <c r="C218" s="7" t="s">
        <v>580</v>
      </c>
      <c r="D218" s="7">
        <v>1</v>
      </c>
      <c r="E218" s="7" t="s">
        <v>195</v>
      </c>
      <c r="F218" s="7" t="s">
        <v>133</v>
      </c>
      <c r="G218" s="7">
        <v>9198887386</v>
      </c>
      <c r="H218" s="7" t="s">
        <v>197</v>
      </c>
      <c r="I218" s="7" t="s">
        <v>136</v>
      </c>
      <c r="J218" s="27" t="s">
        <v>581</v>
      </c>
      <c r="K218" s="7" t="s">
        <v>27</v>
      </c>
      <c r="L218" s="38" t="s">
        <v>27</v>
      </c>
    </row>
    <row r="219" spans="1:12" ht="42" x14ac:dyDescent="0.2">
      <c r="A219" s="6" t="s">
        <v>129</v>
      </c>
      <c r="B219" s="7" t="s">
        <v>130</v>
      </c>
      <c r="C219" s="7" t="s">
        <v>582</v>
      </c>
      <c r="D219" s="7">
        <v>1</v>
      </c>
      <c r="E219" s="7" t="s">
        <v>132</v>
      </c>
      <c r="F219" s="7">
        <v>9198887386</v>
      </c>
      <c r="G219" s="7" t="s">
        <v>133</v>
      </c>
      <c r="H219" s="7" t="s">
        <v>197</v>
      </c>
      <c r="I219" s="7" t="s">
        <v>136</v>
      </c>
      <c r="J219" s="27" t="s">
        <v>583</v>
      </c>
      <c r="K219" s="7" t="s">
        <v>39</v>
      </c>
      <c r="L219" s="38">
        <v>16.7</v>
      </c>
    </row>
    <row r="220" spans="1:12" ht="28" x14ac:dyDescent="0.2">
      <c r="A220" s="6" t="s">
        <v>129</v>
      </c>
      <c r="B220" s="7" t="s">
        <v>130</v>
      </c>
      <c r="C220" s="7" t="s">
        <v>584</v>
      </c>
      <c r="D220" s="7">
        <v>1</v>
      </c>
      <c r="E220" s="7" t="s">
        <v>195</v>
      </c>
      <c r="F220" s="7" t="s">
        <v>133</v>
      </c>
      <c r="G220" s="7">
        <v>9198887386</v>
      </c>
      <c r="H220" s="7" t="s">
        <v>197</v>
      </c>
      <c r="I220" s="7" t="s">
        <v>136</v>
      </c>
      <c r="J220" s="27" t="s">
        <v>585</v>
      </c>
      <c r="K220" s="7" t="s">
        <v>18</v>
      </c>
      <c r="L220" s="38">
        <v>8.4</v>
      </c>
    </row>
    <row r="221" spans="1:12" ht="80" x14ac:dyDescent="0.2">
      <c r="A221" s="6" t="s">
        <v>129</v>
      </c>
      <c r="B221" s="7" t="s">
        <v>130</v>
      </c>
      <c r="C221" s="7" t="s">
        <v>586</v>
      </c>
      <c r="D221" s="7">
        <v>1</v>
      </c>
      <c r="E221" s="7" t="s">
        <v>132</v>
      </c>
      <c r="F221" s="7">
        <v>9198887386</v>
      </c>
      <c r="G221" s="7" t="s">
        <v>133</v>
      </c>
      <c r="H221" s="7" t="s">
        <v>197</v>
      </c>
      <c r="I221" s="7" t="s">
        <v>136</v>
      </c>
      <c r="J221" s="26" t="s">
        <v>587</v>
      </c>
      <c r="K221" s="7" t="s">
        <v>18</v>
      </c>
      <c r="L221" s="38">
        <v>5.8</v>
      </c>
    </row>
    <row r="222" spans="1:12" ht="28" x14ac:dyDescent="0.2">
      <c r="A222" s="6" t="s">
        <v>129</v>
      </c>
      <c r="B222" s="7" t="s">
        <v>130</v>
      </c>
      <c r="C222" s="7" t="s">
        <v>588</v>
      </c>
      <c r="D222" s="7">
        <v>1</v>
      </c>
      <c r="E222" s="7" t="s">
        <v>195</v>
      </c>
      <c r="F222" s="7" t="s">
        <v>133</v>
      </c>
      <c r="G222" s="7">
        <v>9198887386</v>
      </c>
      <c r="H222" s="7" t="s">
        <v>197</v>
      </c>
      <c r="I222" s="7" t="s">
        <v>136</v>
      </c>
      <c r="J222" s="25" t="s">
        <v>589</v>
      </c>
      <c r="K222" s="7" t="s">
        <v>39</v>
      </c>
      <c r="L222" s="38">
        <v>6.3</v>
      </c>
    </row>
    <row r="223" spans="1:12" ht="42" x14ac:dyDescent="0.2">
      <c r="A223" s="6" t="s">
        <v>129</v>
      </c>
      <c r="B223" s="7" t="s">
        <v>130</v>
      </c>
      <c r="C223" s="7" t="s">
        <v>590</v>
      </c>
      <c r="D223" s="7">
        <v>1</v>
      </c>
      <c r="E223" s="7" t="s">
        <v>132</v>
      </c>
      <c r="F223" s="7">
        <v>9198887386</v>
      </c>
      <c r="G223" s="7" t="s">
        <v>133</v>
      </c>
      <c r="H223" s="7" t="s">
        <v>197</v>
      </c>
      <c r="I223" s="7" t="s">
        <v>136</v>
      </c>
      <c r="J223" s="25" t="s">
        <v>591</v>
      </c>
      <c r="K223" s="7" t="s">
        <v>18</v>
      </c>
      <c r="L223" s="38">
        <v>12.6</v>
      </c>
    </row>
    <row r="224" spans="1:12" x14ac:dyDescent="0.2">
      <c r="A224" s="6" t="s">
        <v>129</v>
      </c>
      <c r="B224" s="7" t="s">
        <v>130</v>
      </c>
      <c r="C224" s="7" t="s">
        <v>592</v>
      </c>
      <c r="D224" s="7">
        <v>1</v>
      </c>
      <c r="E224" s="7" t="s">
        <v>195</v>
      </c>
      <c r="F224" s="7" t="s">
        <v>133</v>
      </c>
      <c r="G224" s="7">
        <v>9198887386</v>
      </c>
      <c r="H224" s="7" t="s">
        <v>197</v>
      </c>
      <c r="I224" s="7" t="s">
        <v>136</v>
      </c>
      <c r="J224" s="25" t="s">
        <v>593</v>
      </c>
      <c r="K224" s="7" t="s">
        <v>39</v>
      </c>
      <c r="L224" s="38">
        <v>3.1</v>
      </c>
    </row>
    <row r="225" spans="1:12" ht="28" x14ac:dyDescent="0.2">
      <c r="A225" s="6" t="s">
        <v>129</v>
      </c>
      <c r="B225" s="7" t="s">
        <v>130</v>
      </c>
      <c r="C225" s="7" t="s">
        <v>594</v>
      </c>
      <c r="D225" s="7">
        <v>1</v>
      </c>
      <c r="E225" s="7" t="s">
        <v>132</v>
      </c>
      <c r="F225" s="7">
        <v>9198887386</v>
      </c>
      <c r="G225" s="7" t="s">
        <v>133</v>
      </c>
      <c r="H225" s="7" t="s">
        <v>197</v>
      </c>
      <c r="I225" s="7" t="s">
        <v>136</v>
      </c>
      <c r="J225" s="27" t="s">
        <v>595</v>
      </c>
      <c r="K225" s="7" t="s">
        <v>39</v>
      </c>
      <c r="L225" s="38">
        <v>5.0999999999999996</v>
      </c>
    </row>
    <row r="226" spans="1:12" ht="80" x14ac:dyDescent="0.2">
      <c r="A226" s="6" t="s">
        <v>129</v>
      </c>
      <c r="B226" s="7" t="s">
        <v>130</v>
      </c>
      <c r="C226" s="7" t="s">
        <v>596</v>
      </c>
      <c r="D226" s="7">
        <v>1</v>
      </c>
      <c r="E226" s="7" t="s">
        <v>195</v>
      </c>
      <c r="F226" s="7" t="s">
        <v>133</v>
      </c>
      <c r="G226" s="7">
        <v>9198887386</v>
      </c>
      <c r="H226" s="7" t="s">
        <v>197</v>
      </c>
      <c r="I226" s="7" t="s">
        <v>136</v>
      </c>
      <c r="J226" s="26" t="s">
        <v>597</v>
      </c>
      <c r="K226" s="7" t="s">
        <v>18</v>
      </c>
      <c r="L226" s="38">
        <v>5.8</v>
      </c>
    </row>
    <row r="227" spans="1:12" ht="48" x14ac:dyDescent="0.2">
      <c r="A227" s="6" t="s">
        <v>129</v>
      </c>
      <c r="B227" s="7" t="s">
        <v>130</v>
      </c>
      <c r="C227" s="7" t="s">
        <v>598</v>
      </c>
      <c r="D227" s="7">
        <v>1</v>
      </c>
      <c r="E227" s="7" t="s">
        <v>132</v>
      </c>
      <c r="F227" s="7">
        <v>9198887386</v>
      </c>
      <c r="G227" s="7" t="s">
        <v>133</v>
      </c>
      <c r="H227" s="7" t="s">
        <v>197</v>
      </c>
      <c r="I227" s="7" t="s">
        <v>136</v>
      </c>
      <c r="J227" s="26" t="s">
        <v>599</v>
      </c>
      <c r="K227" s="7" t="s">
        <v>18</v>
      </c>
      <c r="L227" s="38">
        <v>3.2</v>
      </c>
    </row>
    <row r="228" spans="1:12" ht="42" x14ac:dyDescent="0.2">
      <c r="A228" s="6" t="s">
        <v>129</v>
      </c>
      <c r="B228" s="7" t="s">
        <v>130</v>
      </c>
      <c r="C228" s="7" t="s">
        <v>600</v>
      </c>
      <c r="D228" s="7">
        <v>1</v>
      </c>
      <c r="E228" s="7" t="s">
        <v>195</v>
      </c>
      <c r="F228" s="7" t="s">
        <v>133</v>
      </c>
      <c r="G228" s="7">
        <v>9198887386</v>
      </c>
      <c r="H228" s="7" t="s">
        <v>197</v>
      </c>
      <c r="I228" s="7" t="s">
        <v>136</v>
      </c>
      <c r="J228" s="25" t="s">
        <v>601</v>
      </c>
      <c r="K228" s="7" t="s">
        <v>39</v>
      </c>
      <c r="L228" s="38">
        <v>5.7</v>
      </c>
    </row>
    <row r="229" spans="1:12" x14ac:dyDescent="0.2">
      <c r="A229" s="6" t="s">
        <v>602</v>
      </c>
      <c r="B229" s="7" t="s">
        <v>603</v>
      </c>
      <c r="C229" s="7" t="s">
        <v>604</v>
      </c>
      <c r="D229" s="7">
        <v>1</v>
      </c>
      <c r="E229" s="7" t="s">
        <v>132</v>
      </c>
      <c r="F229" s="7">
        <v>2000810370507910</v>
      </c>
      <c r="G229" s="7">
        <v>2001533484753050</v>
      </c>
      <c r="H229" s="7" t="s">
        <v>27</v>
      </c>
      <c r="I229" s="7" t="s">
        <v>136</v>
      </c>
      <c r="J229" s="25" t="s">
        <v>605</v>
      </c>
      <c r="K229" s="7" t="s">
        <v>18</v>
      </c>
      <c r="L229" s="38">
        <v>2.2999999999999998</v>
      </c>
    </row>
    <row r="230" spans="1:12" x14ac:dyDescent="0.2">
      <c r="A230" s="6" t="s">
        <v>602</v>
      </c>
      <c r="B230" s="7" t="s">
        <v>603</v>
      </c>
      <c r="C230" s="7" t="s">
        <v>606</v>
      </c>
      <c r="D230" s="7">
        <v>1</v>
      </c>
      <c r="E230" s="7" t="s">
        <v>132</v>
      </c>
      <c r="F230" s="7">
        <v>2000810370507910</v>
      </c>
      <c r="G230" s="7">
        <v>2001533484753050</v>
      </c>
      <c r="H230" s="7" t="s">
        <v>27</v>
      </c>
      <c r="I230" s="7" t="s">
        <v>136</v>
      </c>
      <c r="J230" s="25" t="s">
        <v>607</v>
      </c>
      <c r="K230" s="7" t="s">
        <v>18</v>
      </c>
      <c r="L230" s="38">
        <v>0.5</v>
      </c>
    </row>
    <row r="231" spans="1:12" x14ac:dyDescent="0.2">
      <c r="A231" s="6" t="s">
        <v>602</v>
      </c>
      <c r="B231" s="7" t="s">
        <v>603</v>
      </c>
      <c r="C231" s="7" t="s">
        <v>608</v>
      </c>
      <c r="D231" s="7">
        <v>1</v>
      </c>
      <c r="E231" s="7" t="s">
        <v>195</v>
      </c>
      <c r="F231" s="7">
        <v>2001533484753050</v>
      </c>
      <c r="G231" s="7">
        <v>2000810370507910</v>
      </c>
      <c r="H231" s="7" t="s">
        <v>27</v>
      </c>
      <c r="I231" s="7" t="s">
        <v>136</v>
      </c>
      <c r="J231" s="25" t="s">
        <v>609</v>
      </c>
      <c r="K231" s="7" t="s">
        <v>18</v>
      </c>
      <c r="L231" s="38">
        <v>0.8</v>
      </c>
    </row>
    <row r="232" spans="1:12" x14ac:dyDescent="0.2">
      <c r="A232" s="6" t="s">
        <v>602</v>
      </c>
      <c r="B232" s="7" t="s">
        <v>603</v>
      </c>
      <c r="C232" s="7" t="s">
        <v>610</v>
      </c>
      <c r="D232" s="7">
        <v>1</v>
      </c>
      <c r="E232" s="7" t="s">
        <v>132</v>
      </c>
      <c r="F232" s="7">
        <v>2000810370507910</v>
      </c>
      <c r="G232" s="7">
        <v>2001533484753050</v>
      </c>
      <c r="H232" s="7" t="s">
        <v>27</v>
      </c>
      <c r="I232" s="7" t="s">
        <v>136</v>
      </c>
      <c r="J232" s="25" t="s">
        <v>611</v>
      </c>
      <c r="K232" s="7" t="s">
        <v>18</v>
      </c>
      <c r="L232" s="38">
        <v>0.8</v>
      </c>
    </row>
    <row r="233" spans="1:12" x14ac:dyDescent="0.2">
      <c r="A233" s="6" t="s">
        <v>602</v>
      </c>
      <c r="B233" s="7" t="s">
        <v>603</v>
      </c>
      <c r="C233" s="7" t="s">
        <v>612</v>
      </c>
      <c r="D233" s="7">
        <v>1</v>
      </c>
      <c r="E233" s="7" t="s">
        <v>195</v>
      </c>
      <c r="F233" s="7">
        <v>2001533484753050</v>
      </c>
      <c r="G233" s="7">
        <v>2000810370507910</v>
      </c>
      <c r="H233" s="7" t="s">
        <v>27</v>
      </c>
      <c r="I233" s="7" t="s">
        <v>136</v>
      </c>
      <c r="J233" s="25" t="s">
        <v>613</v>
      </c>
      <c r="K233" s="7" t="s">
        <v>18</v>
      </c>
      <c r="L233" s="38">
        <v>0.7</v>
      </c>
    </row>
    <row r="234" spans="1:12" x14ac:dyDescent="0.2">
      <c r="A234" s="6" t="s">
        <v>602</v>
      </c>
      <c r="B234" s="7" t="s">
        <v>603</v>
      </c>
      <c r="C234" s="7" t="s">
        <v>614</v>
      </c>
      <c r="D234" s="7">
        <v>1</v>
      </c>
      <c r="E234" s="7" t="s">
        <v>132</v>
      </c>
      <c r="F234" s="7">
        <v>2000810370507910</v>
      </c>
      <c r="G234" s="7">
        <v>2001533484753050</v>
      </c>
      <c r="H234" s="7" t="s">
        <v>27</v>
      </c>
      <c r="I234" s="7" t="s">
        <v>136</v>
      </c>
      <c r="J234" s="25" t="s">
        <v>615</v>
      </c>
      <c r="K234" s="7" t="s">
        <v>18</v>
      </c>
      <c r="L234" s="38">
        <v>0.3</v>
      </c>
    </row>
    <row r="235" spans="1:12" x14ac:dyDescent="0.2">
      <c r="A235" s="6" t="s">
        <v>602</v>
      </c>
      <c r="B235" s="7" t="s">
        <v>603</v>
      </c>
      <c r="C235" s="7" t="s">
        <v>616</v>
      </c>
      <c r="D235" s="7">
        <v>1</v>
      </c>
      <c r="E235" s="7" t="s">
        <v>195</v>
      </c>
      <c r="F235" s="7">
        <v>2001533484753050</v>
      </c>
      <c r="G235" s="7">
        <v>2000810370507910</v>
      </c>
      <c r="H235" s="7" t="s">
        <v>27</v>
      </c>
      <c r="I235" s="7" t="s">
        <v>136</v>
      </c>
      <c r="J235" s="25" t="s">
        <v>615</v>
      </c>
      <c r="K235" s="7" t="s">
        <v>18</v>
      </c>
      <c r="L235" s="38">
        <v>0.4</v>
      </c>
    </row>
    <row r="236" spans="1:12" x14ac:dyDescent="0.2">
      <c r="A236" s="6" t="s">
        <v>617</v>
      </c>
      <c r="B236" s="7" t="s">
        <v>618</v>
      </c>
      <c r="C236" s="7" t="s">
        <v>619</v>
      </c>
      <c r="D236" s="7" t="s">
        <v>27</v>
      </c>
      <c r="E236" s="7" t="s">
        <v>195</v>
      </c>
      <c r="F236" s="7" t="s">
        <v>133</v>
      </c>
      <c r="G236" s="7" t="s">
        <v>620</v>
      </c>
      <c r="H236" s="7" t="s">
        <v>27</v>
      </c>
      <c r="I236" s="7" t="s">
        <v>136</v>
      </c>
      <c r="J236" s="25" t="s">
        <v>27</v>
      </c>
      <c r="K236" s="7" t="s">
        <v>27</v>
      </c>
      <c r="L236" s="38" t="s">
        <v>27</v>
      </c>
    </row>
    <row r="237" spans="1:12" ht="210" x14ac:dyDescent="0.2">
      <c r="A237" s="6" t="s">
        <v>617</v>
      </c>
      <c r="B237" s="7" t="s">
        <v>618</v>
      </c>
      <c r="C237" s="7" t="s">
        <v>621</v>
      </c>
      <c r="D237" s="7" t="s">
        <v>27</v>
      </c>
      <c r="E237" s="7" t="s">
        <v>195</v>
      </c>
      <c r="F237" s="7" t="s">
        <v>133</v>
      </c>
      <c r="G237" s="7" t="s">
        <v>622</v>
      </c>
      <c r="H237" s="7" t="s">
        <v>27</v>
      </c>
      <c r="I237" s="7" t="s">
        <v>136</v>
      </c>
      <c r="J237" s="25" t="s">
        <v>623</v>
      </c>
      <c r="K237" s="7" t="s">
        <v>18</v>
      </c>
      <c r="L237" s="38">
        <v>30.2</v>
      </c>
    </row>
    <row r="238" spans="1:12" ht="112" x14ac:dyDescent="0.2">
      <c r="A238" s="6" t="s">
        <v>617</v>
      </c>
      <c r="B238" s="7" t="s">
        <v>618</v>
      </c>
      <c r="C238" s="7" t="s">
        <v>624</v>
      </c>
      <c r="D238" s="7" t="s">
        <v>27</v>
      </c>
      <c r="E238" s="7" t="s">
        <v>195</v>
      </c>
      <c r="F238" s="7" t="s">
        <v>133</v>
      </c>
      <c r="G238" s="7" t="s">
        <v>622</v>
      </c>
      <c r="H238" s="7" t="s">
        <v>27</v>
      </c>
      <c r="I238" s="7" t="s">
        <v>136</v>
      </c>
      <c r="J238" s="25" t="s">
        <v>625</v>
      </c>
      <c r="K238" s="7" t="s">
        <v>18</v>
      </c>
      <c r="L238" s="38">
        <v>28.2</v>
      </c>
    </row>
    <row r="239" spans="1:12" x14ac:dyDescent="0.2">
      <c r="A239" s="6" t="s">
        <v>617</v>
      </c>
      <c r="B239" s="7" t="s">
        <v>618</v>
      </c>
      <c r="C239" s="7" t="s">
        <v>626</v>
      </c>
      <c r="D239" s="7" t="s">
        <v>27</v>
      </c>
      <c r="E239" s="7" t="s">
        <v>195</v>
      </c>
      <c r="F239" s="7" t="s">
        <v>133</v>
      </c>
      <c r="G239" s="7" t="s">
        <v>627</v>
      </c>
      <c r="H239" s="7" t="s">
        <v>27</v>
      </c>
      <c r="I239" s="7" t="s">
        <v>136</v>
      </c>
      <c r="J239" s="25" t="s">
        <v>27</v>
      </c>
      <c r="K239" s="7" t="s">
        <v>27</v>
      </c>
      <c r="L239" s="38" t="s">
        <v>27</v>
      </c>
    </row>
    <row r="240" spans="1:12" x14ac:dyDescent="0.2">
      <c r="A240" s="6" t="s">
        <v>617</v>
      </c>
      <c r="B240" s="7" t="s">
        <v>618</v>
      </c>
      <c r="C240" s="7" t="s">
        <v>628</v>
      </c>
      <c r="D240" s="7" t="s">
        <v>27</v>
      </c>
      <c r="E240" s="7" t="s">
        <v>195</v>
      </c>
      <c r="F240" s="7" t="s">
        <v>133</v>
      </c>
      <c r="G240" s="7" t="s">
        <v>627</v>
      </c>
      <c r="H240" s="7" t="s">
        <v>27</v>
      </c>
      <c r="I240" s="7" t="s">
        <v>136</v>
      </c>
      <c r="J240" s="25" t="s">
        <v>27</v>
      </c>
      <c r="K240" s="7" t="s">
        <v>27</v>
      </c>
      <c r="L240" s="38" t="s">
        <v>27</v>
      </c>
    </row>
    <row r="241" spans="1:12" x14ac:dyDescent="0.2">
      <c r="A241" s="6" t="s">
        <v>617</v>
      </c>
      <c r="B241" s="7" t="s">
        <v>618</v>
      </c>
      <c r="C241" s="7" t="s">
        <v>629</v>
      </c>
      <c r="D241" s="7" t="s">
        <v>27</v>
      </c>
      <c r="E241" s="7" t="s">
        <v>195</v>
      </c>
      <c r="F241" s="7" t="s">
        <v>133</v>
      </c>
      <c r="G241" s="7" t="s">
        <v>630</v>
      </c>
      <c r="H241" s="7" t="s">
        <v>27</v>
      </c>
      <c r="I241" s="7" t="s">
        <v>136</v>
      </c>
      <c r="J241" s="25" t="s">
        <v>631</v>
      </c>
      <c r="K241" s="7" t="s">
        <v>18</v>
      </c>
      <c r="L241" s="38">
        <v>0.2</v>
      </c>
    </row>
    <row r="242" spans="1:12" x14ac:dyDescent="0.2">
      <c r="A242" s="6" t="s">
        <v>617</v>
      </c>
      <c r="B242" s="7" t="s">
        <v>618</v>
      </c>
      <c r="C242" s="7" t="s">
        <v>632</v>
      </c>
      <c r="D242" s="7" t="s">
        <v>27</v>
      </c>
      <c r="E242" s="7" t="s">
        <v>195</v>
      </c>
      <c r="F242" s="7" t="s">
        <v>133</v>
      </c>
      <c r="G242" s="7" t="s">
        <v>630</v>
      </c>
      <c r="H242" s="7" t="s">
        <v>27</v>
      </c>
      <c r="I242" s="7" t="s">
        <v>136</v>
      </c>
      <c r="J242" s="25" t="s">
        <v>633</v>
      </c>
      <c r="K242" s="7" t="s">
        <v>18</v>
      </c>
      <c r="L242" s="38">
        <v>0.3</v>
      </c>
    </row>
    <row r="243" spans="1:12" x14ac:dyDescent="0.2">
      <c r="A243" s="6" t="s">
        <v>617</v>
      </c>
      <c r="B243" s="7" t="s">
        <v>618</v>
      </c>
      <c r="C243" s="7" t="s">
        <v>634</v>
      </c>
      <c r="D243" s="7" t="s">
        <v>27</v>
      </c>
      <c r="E243" s="7" t="s">
        <v>195</v>
      </c>
      <c r="F243" s="7" t="s">
        <v>133</v>
      </c>
      <c r="G243" s="7" t="s">
        <v>630</v>
      </c>
      <c r="H243" s="7" t="s">
        <v>27</v>
      </c>
      <c r="I243" s="7" t="s">
        <v>136</v>
      </c>
      <c r="J243" s="25" t="s">
        <v>635</v>
      </c>
      <c r="K243" s="7" t="s">
        <v>18</v>
      </c>
      <c r="L243" s="38">
        <v>0.4</v>
      </c>
    </row>
    <row r="244" spans="1:12" x14ac:dyDescent="0.2">
      <c r="A244" s="6" t="s">
        <v>617</v>
      </c>
      <c r="B244" s="7" t="s">
        <v>618</v>
      </c>
      <c r="C244" s="7" t="s">
        <v>636</v>
      </c>
      <c r="D244" s="7" t="s">
        <v>27</v>
      </c>
      <c r="E244" s="7" t="s">
        <v>195</v>
      </c>
      <c r="F244" s="7" t="s">
        <v>133</v>
      </c>
      <c r="G244" s="7" t="s">
        <v>630</v>
      </c>
      <c r="H244" s="7" t="s">
        <v>27</v>
      </c>
      <c r="I244" s="7" t="s">
        <v>136</v>
      </c>
      <c r="J244" s="25" t="s">
        <v>27</v>
      </c>
      <c r="K244" s="7" t="s">
        <v>27</v>
      </c>
      <c r="L244" s="38" t="s">
        <v>27</v>
      </c>
    </row>
    <row r="245" spans="1:12" x14ac:dyDescent="0.2">
      <c r="A245" s="6" t="s">
        <v>617</v>
      </c>
      <c r="B245" s="7" t="s">
        <v>618</v>
      </c>
      <c r="C245" s="7" t="s">
        <v>637</v>
      </c>
      <c r="D245" s="7" t="s">
        <v>27</v>
      </c>
      <c r="E245" s="7" t="s">
        <v>195</v>
      </c>
      <c r="F245" s="7" t="s">
        <v>133</v>
      </c>
      <c r="G245" s="7" t="s">
        <v>630</v>
      </c>
      <c r="H245" s="7" t="s">
        <v>27</v>
      </c>
      <c r="I245" s="7" t="s">
        <v>136</v>
      </c>
      <c r="J245" s="25" t="s">
        <v>638</v>
      </c>
      <c r="K245" s="7" t="s">
        <v>18</v>
      </c>
      <c r="L245" s="38">
        <v>0.2</v>
      </c>
    </row>
    <row r="246" spans="1:12" x14ac:dyDescent="0.2">
      <c r="A246" s="6" t="s">
        <v>617</v>
      </c>
      <c r="B246" s="7" t="s">
        <v>618</v>
      </c>
      <c r="C246" s="7" t="s">
        <v>639</v>
      </c>
      <c r="D246" s="7" t="s">
        <v>27</v>
      </c>
      <c r="E246" s="7" t="s">
        <v>195</v>
      </c>
      <c r="F246" s="7" t="s">
        <v>133</v>
      </c>
      <c r="G246" s="7" t="s">
        <v>630</v>
      </c>
      <c r="H246" s="7" t="s">
        <v>27</v>
      </c>
      <c r="I246" s="7" t="s">
        <v>136</v>
      </c>
      <c r="J246" s="25" t="s">
        <v>27</v>
      </c>
      <c r="K246" s="7" t="s">
        <v>27</v>
      </c>
      <c r="L246" s="38" t="s">
        <v>27</v>
      </c>
    </row>
    <row r="247" spans="1:12" x14ac:dyDescent="0.2">
      <c r="A247" s="6" t="s">
        <v>617</v>
      </c>
      <c r="B247" s="7" t="s">
        <v>618</v>
      </c>
      <c r="C247" s="7" t="s">
        <v>640</v>
      </c>
      <c r="D247" s="7" t="s">
        <v>27</v>
      </c>
      <c r="E247" s="7" t="s">
        <v>195</v>
      </c>
      <c r="F247" s="7" t="s">
        <v>133</v>
      </c>
      <c r="G247" s="7" t="s">
        <v>630</v>
      </c>
      <c r="H247" s="7" t="s">
        <v>27</v>
      </c>
      <c r="I247" s="7" t="s">
        <v>136</v>
      </c>
      <c r="J247" s="25" t="s">
        <v>27</v>
      </c>
      <c r="K247" s="7" t="s">
        <v>27</v>
      </c>
      <c r="L247" s="38" t="s">
        <v>27</v>
      </c>
    </row>
    <row r="248" spans="1:12" x14ac:dyDescent="0.2">
      <c r="A248" s="6" t="s">
        <v>641</v>
      </c>
      <c r="B248" s="7" t="s">
        <v>642</v>
      </c>
      <c r="C248" s="7" t="s">
        <v>643</v>
      </c>
      <c r="D248" s="7" t="s">
        <v>27</v>
      </c>
      <c r="E248" s="7" t="s">
        <v>195</v>
      </c>
      <c r="F248" s="7" t="s">
        <v>133</v>
      </c>
      <c r="G248" s="8" t="s">
        <v>644</v>
      </c>
      <c r="H248" s="7" t="s">
        <v>27</v>
      </c>
      <c r="I248" s="7" t="s">
        <v>136</v>
      </c>
      <c r="J248" s="25" t="s">
        <v>27</v>
      </c>
      <c r="K248" s="7" t="s">
        <v>27</v>
      </c>
      <c r="L248" s="38" t="s">
        <v>27</v>
      </c>
    </row>
    <row r="249" spans="1:12" x14ac:dyDescent="0.2">
      <c r="A249" s="6" t="s">
        <v>641</v>
      </c>
      <c r="B249" s="7" t="s">
        <v>642</v>
      </c>
      <c r="C249" s="7" t="s">
        <v>643</v>
      </c>
      <c r="D249" s="7" t="s">
        <v>27</v>
      </c>
      <c r="E249" s="7" t="s">
        <v>195</v>
      </c>
      <c r="F249" s="7" t="s">
        <v>133</v>
      </c>
      <c r="G249" s="8" t="s">
        <v>644</v>
      </c>
      <c r="H249" s="7" t="s">
        <v>27</v>
      </c>
      <c r="I249" s="7" t="s">
        <v>136</v>
      </c>
      <c r="J249" s="25" t="s">
        <v>645</v>
      </c>
      <c r="K249" s="7" t="s">
        <v>18</v>
      </c>
      <c r="L249" s="38">
        <v>0.3</v>
      </c>
    </row>
    <row r="250" spans="1:12" x14ac:dyDescent="0.2">
      <c r="A250" s="6" t="s">
        <v>641</v>
      </c>
      <c r="B250" s="7" t="s">
        <v>642</v>
      </c>
      <c r="C250" s="7" t="s">
        <v>646</v>
      </c>
      <c r="D250" s="7" t="s">
        <v>27</v>
      </c>
      <c r="E250" s="7" t="s">
        <v>132</v>
      </c>
      <c r="F250" s="8" t="s">
        <v>644</v>
      </c>
      <c r="G250" s="7" t="s">
        <v>133</v>
      </c>
      <c r="H250" s="7" t="s">
        <v>27</v>
      </c>
      <c r="I250" s="7" t="s">
        <v>136</v>
      </c>
      <c r="J250" s="25" t="s">
        <v>647</v>
      </c>
      <c r="K250" s="7" t="s">
        <v>18</v>
      </c>
      <c r="L250" s="38">
        <v>0.2</v>
      </c>
    </row>
    <row r="251" spans="1:12" x14ac:dyDescent="0.2">
      <c r="A251" s="6" t="s">
        <v>641</v>
      </c>
      <c r="B251" s="7" t="s">
        <v>642</v>
      </c>
      <c r="C251" s="7" t="s">
        <v>648</v>
      </c>
      <c r="D251" s="7" t="s">
        <v>27</v>
      </c>
      <c r="E251" s="7" t="s">
        <v>195</v>
      </c>
      <c r="F251" s="7" t="s">
        <v>133</v>
      </c>
      <c r="G251" s="8" t="s">
        <v>644</v>
      </c>
      <c r="H251" s="7" t="s">
        <v>27</v>
      </c>
      <c r="I251" s="7" t="s">
        <v>136</v>
      </c>
      <c r="J251" s="25" t="s">
        <v>27</v>
      </c>
      <c r="K251" s="7" t="s">
        <v>27</v>
      </c>
      <c r="L251" s="38" t="s">
        <v>27</v>
      </c>
    </row>
    <row r="252" spans="1:12" x14ac:dyDescent="0.2">
      <c r="A252" s="6" t="s">
        <v>641</v>
      </c>
      <c r="B252" s="7" t="s">
        <v>642</v>
      </c>
      <c r="C252" s="7" t="s">
        <v>649</v>
      </c>
      <c r="D252" s="7" t="s">
        <v>27</v>
      </c>
      <c r="E252" s="7" t="s">
        <v>132</v>
      </c>
      <c r="F252" s="8" t="s">
        <v>644</v>
      </c>
      <c r="G252" s="7" t="s">
        <v>133</v>
      </c>
      <c r="H252" s="7" t="s">
        <v>27</v>
      </c>
      <c r="I252" s="7" t="s">
        <v>136</v>
      </c>
      <c r="J252" s="25" t="s">
        <v>27</v>
      </c>
      <c r="K252" s="7" t="s">
        <v>27</v>
      </c>
      <c r="L252" s="38" t="s">
        <v>27</v>
      </c>
    </row>
    <row r="253" spans="1:12" x14ac:dyDescent="0.2">
      <c r="A253" s="6" t="s">
        <v>641</v>
      </c>
      <c r="B253" s="7" t="s">
        <v>642</v>
      </c>
      <c r="C253" s="7" t="s">
        <v>650</v>
      </c>
      <c r="D253" s="7" t="s">
        <v>27</v>
      </c>
      <c r="E253" s="7" t="s">
        <v>132</v>
      </c>
      <c r="F253" s="8" t="s">
        <v>644</v>
      </c>
      <c r="G253" s="7" t="s">
        <v>133</v>
      </c>
      <c r="H253" s="7" t="s">
        <v>27</v>
      </c>
      <c r="I253" s="7" t="s">
        <v>136</v>
      </c>
      <c r="J253" s="25" t="s">
        <v>27</v>
      </c>
      <c r="K253" s="7" t="s">
        <v>27</v>
      </c>
      <c r="L253" s="38" t="s">
        <v>27</v>
      </c>
    </row>
    <row r="254" spans="1:12" x14ac:dyDescent="0.2">
      <c r="A254" s="6" t="s">
        <v>641</v>
      </c>
      <c r="B254" s="7" t="s">
        <v>642</v>
      </c>
      <c r="C254" s="7" t="s">
        <v>651</v>
      </c>
      <c r="D254" s="7" t="s">
        <v>27</v>
      </c>
      <c r="E254" s="7" t="s">
        <v>195</v>
      </c>
      <c r="F254" s="7" t="s">
        <v>133</v>
      </c>
      <c r="G254" s="8" t="s">
        <v>644</v>
      </c>
      <c r="H254" s="7" t="s">
        <v>27</v>
      </c>
      <c r="I254" s="7" t="s">
        <v>136</v>
      </c>
      <c r="J254" s="25" t="s">
        <v>27</v>
      </c>
      <c r="K254" s="7" t="s">
        <v>27</v>
      </c>
      <c r="L254" s="38" t="s">
        <v>27</v>
      </c>
    </row>
    <row r="255" spans="1:12" x14ac:dyDescent="0.2">
      <c r="A255" s="6" t="s">
        <v>641</v>
      </c>
      <c r="B255" s="7" t="s">
        <v>642</v>
      </c>
      <c r="C255" s="7" t="s">
        <v>652</v>
      </c>
      <c r="D255" s="7" t="s">
        <v>27</v>
      </c>
      <c r="E255" s="7" t="s">
        <v>195</v>
      </c>
      <c r="F255" s="7" t="s">
        <v>133</v>
      </c>
      <c r="G255" s="8" t="s">
        <v>644</v>
      </c>
      <c r="H255" s="7" t="s">
        <v>27</v>
      </c>
      <c r="I255" s="7" t="s">
        <v>136</v>
      </c>
      <c r="J255" s="25" t="s">
        <v>27</v>
      </c>
      <c r="K255" s="7" t="s">
        <v>27</v>
      </c>
      <c r="L255" s="38" t="s">
        <v>27</v>
      </c>
    </row>
    <row r="256" spans="1:12" x14ac:dyDescent="0.2">
      <c r="A256" s="6" t="s">
        <v>641</v>
      </c>
      <c r="B256" s="7" t="s">
        <v>642</v>
      </c>
      <c r="C256" s="7" t="s">
        <v>653</v>
      </c>
      <c r="D256" s="7" t="s">
        <v>27</v>
      </c>
      <c r="E256" s="7" t="s">
        <v>195</v>
      </c>
      <c r="F256" s="7" t="s">
        <v>133</v>
      </c>
      <c r="G256" s="8" t="s">
        <v>644</v>
      </c>
      <c r="H256" s="7" t="s">
        <v>27</v>
      </c>
      <c r="I256" s="7" t="s">
        <v>136</v>
      </c>
      <c r="J256" s="25" t="s">
        <v>27</v>
      </c>
      <c r="K256" s="7" t="s">
        <v>27</v>
      </c>
      <c r="L256" s="38" t="s">
        <v>27</v>
      </c>
    </row>
    <row r="257" spans="1:12" x14ac:dyDescent="0.2">
      <c r="A257" s="6" t="s">
        <v>641</v>
      </c>
      <c r="B257" s="7" t="s">
        <v>642</v>
      </c>
      <c r="C257" s="7" t="s">
        <v>654</v>
      </c>
      <c r="D257" s="7" t="s">
        <v>27</v>
      </c>
      <c r="E257" s="7" t="s">
        <v>132</v>
      </c>
      <c r="F257" s="8" t="s">
        <v>644</v>
      </c>
      <c r="G257" s="7" t="s">
        <v>133</v>
      </c>
      <c r="H257" s="7" t="s">
        <v>27</v>
      </c>
      <c r="I257" s="7" t="s">
        <v>136</v>
      </c>
      <c r="J257" s="25" t="s">
        <v>27</v>
      </c>
      <c r="K257" s="7" t="s">
        <v>27</v>
      </c>
      <c r="L257" s="38" t="s">
        <v>27</v>
      </c>
    </row>
    <row r="258" spans="1:12" x14ac:dyDescent="0.2">
      <c r="A258" s="6" t="s">
        <v>641</v>
      </c>
      <c r="B258" s="7" t="s">
        <v>642</v>
      </c>
      <c r="C258" s="7" t="s">
        <v>655</v>
      </c>
      <c r="D258" s="7" t="s">
        <v>27</v>
      </c>
      <c r="E258" s="7" t="s">
        <v>132</v>
      </c>
      <c r="F258" s="8" t="s">
        <v>644</v>
      </c>
      <c r="G258" s="7" t="s">
        <v>133</v>
      </c>
      <c r="H258" s="7" t="s">
        <v>27</v>
      </c>
      <c r="I258" s="7" t="s">
        <v>136</v>
      </c>
      <c r="J258" s="25" t="s">
        <v>656</v>
      </c>
      <c r="K258" s="7" t="s">
        <v>39</v>
      </c>
      <c r="L258" s="38">
        <v>0.5</v>
      </c>
    </row>
    <row r="259" spans="1:12" ht="28" x14ac:dyDescent="0.2">
      <c r="A259" s="6" t="s">
        <v>641</v>
      </c>
      <c r="B259" s="7" t="s">
        <v>642</v>
      </c>
      <c r="C259" s="7" t="s">
        <v>657</v>
      </c>
      <c r="D259" s="7" t="s">
        <v>27</v>
      </c>
      <c r="E259" s="7" t="s">
        <v>195</v>
      </c>
      <c r="F259" s="7" t="s">
        <v>133</v>
      </c>
      <c r="G259" s="8" t="s">
        <v>644</v>
      </c>
      <c r="H259" s="7" t="s">
        <v>27</v>
      </c>
      <c r="I259" s="7" t="s">
        <v>136</v>
      </c>
      <c r="J259" s="27" t="s">
        <v>658</v>
      </c>
      <c r="K259" s="7" t="s">
        <v>18</v>
      </c>
      <c r="L259" s="38">
        <v>3.2</v>
      </c>
    </row>
    <row r="260" spans="1:12" ht="42" x14ac:dyDescent="0.2">
      <c r="A260" s="6" t="s">
        <v>641</v>
      </c>
      <c r="B260" s="7" t="s">
        <v>642</v>
      </c>
      <c r="C260" s="7" t="s">
        <v>659</v>
      </c>
      <c r="D260" s="7" t="s">
        <v>27</v>
      </c>
      <c r="E260" s="7" t="s">
        <v>132</v>
      </c>
      <c r="F260" s="8" t="s">
        <v>644</v>
      </c>
      <c r="G260" s="7" t="s">
        <v>133</v>
      </c>
      <c r="H260" s="7" t="s">
        <v>27</v>
      </c>
      <c r="I260" s="7" t="s">
        <v>136</v>
      </c>
      <c r="J260" s="25" t="s">
        <v>660</v>
      </c>
      <c r="K260" s="7" t="s">
        <v>19</v>
      </c>
      <c r="L260" s="38">
        <v>2.4</v>
      </c>
    </row>
    <row r="261" spans="1:12" ht="28" x14ac:dyDescent="0.2">
      <c r="A261" s="6" t="s">
        <v>641</v>
      </c>
      <c r="B261" s="7" t="s">
        <v>642</v>
      </c>
      <c r="C261" s="7" t="s">
        <v>661</v>
      </c>
      <c r="D261" s="7" t="s">
        <v>27</v>
      </c>
      <c r="E261" s="7" t="s">
        <v>195</v>
      </c>
      <c r="F261" s="7" t="s">
        <v>133</v>
      </c>
      <c r="G261" s="8" t="s">
        <v>644</v>
      </c>
      <c r="H261" s="7" t="s">
        <v>27</v>
      </c>
      <c r="I261" s="7" t="s">
        <v>136</v>
      </c>
      <c r="J261" s="27" t="s">
        <v>662</v>
      </c>
      <c r="K261" s="7" t="s">
        <v>39</v>
      </c>
      <c r="L261" s="38">
        <v>3.3</v>
      </c>
    </row>
    <row r="262" spans="1:12" ht="42" x14ac:dyDescent="0.2">
      <c r="A262" s="6" t="s">
        <v>641</v>
      </c>
      <c r="B262" s="7" t="s">
        <v>642</v>
      </c>
      <c r="C262" s="7" t="s">
        <v>663</v>
      </c>
      <c r="D262" s="7" t="s">
        <v>27</v>
      </c>
      <c r="E262" s="7" t="s">
        <v>132</v>
      </c>
      <c r="F262" s="8" t="s">
        <v>644</v>
      </c>
      <c r="G262" s="7" t="s">
        <v>133</v>
      </c>
      <c r="H262" s="7" t="s">
        <v>27</v>
      </c>
      <c r="I262" s="7" t="s">
        <v>136</v>
      </c>
      <c r="J262" s="27" t="s">
        <v>664</v>
      </c>
      <c r="K262" s="7" t="s">
        <v>39</v>
      </c>
      <c r="L262" s="38">
        <v>3.9</v>
      </c>
    </row>
    <row r="263" spans="1:12" ht="28" x14ac:dyDescent="0.2">
      <c r="A263" s="6" t="s">
        <v>641</v>
      </c>
      <c r="B263" s="7" t="s">
        <v>642</v>
      </c>
      <c r="C263" s="7" t="s">
        <v>665</v>
      </c>
      <c r="D263" s="7" t="s">
        <v>27</v>
      </c>
      <c r="E263" s="7" t="s">
        <v>195</v>
      </c>
      <c r="F263" s="7" t="s">
        <v>133</v>
      </c>
      <c r="G263" s="8" t="s">
        <v>644</v>
      </c>
      <c r="H263" s="7" t="s">
        <v>27</v>
      </c>
      <c r="I263" s="7" t="s">
        <v>136</v>
      </c>
      <c r="J263" s="25" t="s">
        <v>666</v>
      </c>
      <c r="K263" s="7" t="s">
        <v>39</v>
      </c>
      <c r="L263" s="38">
        <v>3.9</v>
      </c>
    </row>
    <row r="264" spans="1:12" ht="28" x14ac:dyDescent="0.2">
      <c r="A264" s="6" t="s">
        <v>641</v>
      </c>
      <c r="B264" s="7" t="s">
        <v>642</v>
      </c>
      <c r="C264" s="7" t="s">
        <v>667</v>
      </c>
      <c r="D264" s="7" t="s">
        <v>27</v>
      </c>
      <c r="E264" s="7" t="s">
        <v>132</v>
      </c>
      <c r="F264" s="8" t="s">
        <v>644</v>
      </c>
      <c r="G264" s="7" t="s">
        <v>133</v>
      </c>
      <c r="H264" s="7" t="s">
        <v>27</v>
      </c>
      <c r="I264" s="7" t="s">
        <v>136</v>
      </c>
      <c r="J264" s="27" t="s">
        <v>668</v>
      </c>
      <c r="K264" s="7" t="s">
        <v>18</v>
      </c>
      <c r="L264" s="38">
        <v>2.8</v>
      </c>
    </row>
    <row r="265" spans="1:12" ht="56" x14ac:dyDescent="0.2">
      <c r="A265" s="6" t="s">
        <v>641</v>
      </c>
      <c r="B265" s="7" t="s">
        <v>642</v>
      </c>
      <c r="C265" s="7" t="s">
        <v>669</v>
      </c>
      <c r="D265" s="7" t="s">
        <v>27</v>
      </c>
      <c r="E265" s="7" t="s">
        <v>195</v>
      </c>
      <c r="F265" s="7" t="s">
        <v>133</v>
      </c>
      <c r="G265" s="8" t="s">
        <v>644</v>
      </c>
      <c r="H265" s="7" t="s">
        <v>27</v>
      </c>
      <c r="I265" s="7" t="s">
        <v>136</v>
      </c>
      <c r="J265" s="25" t="s">
        <v>670</v>
      </c>
      <c r="K265" s="7" t="s">
        <v>39</v>
      </c>
      <c r="L265" s="38">
        <v>4.0999999999999996</v>
      </c>
    </row>
    <row r="266" spans="1:12" ht="32" x14ac:dyDescent="0.2">
      <c r="A266" s="6" t="s">
        <v>641</v>
      </c>
      <c r="B266" s="7" t="s">
        <v>642</v>
      </c>
      <c r="C266" s="7" t="s">
        <v>671</v>
      </c>
      <c r="D266" s="7" t="s">
        <v>27</v>
      </c>
      <c r="E266" s="7" t="s">
        <v>132</v>
      </c>
      <c r="F266" s="8" t="s">
        <v>644</v>
      </c>
      <c r="G266" s="7" t="s">
        <v>133</v>
      </c>
      <c r="H266" s="7" t="s">
        <v>27</v>
      </c>
      <c r="I266" s="7" t="s">
        <v>136</v>
      </c>
      <c r="J266" s="26" t="s">
        <v>672</v>
      </c>
      <c r="K266" s="7" t="s">
        <v>39</v>
      </c>
      <c r="L266" s="38">
        <v>4.2</v>
      </c>
    </row>
    <row r="267" spans="1:12" ht="28" x14ac:dyDescent="0.2">
      <c r="A267" s="6" t="s">
        <v>641</v>
      </c>
      <c r="B267" s="7" t="s">
        <v>642</v>
      </c>
      <c r="C267" s="7" t="s">
        <v>673</v>
      </c>
      <c r="D267" s="7" t="s">
        <v>27</v>
      </c>
      <c r="E267" s="7" t="s">
        <v>195</v>
      </c>
      <c r="F267" s="7" t="s">
        <v>133</v>
      </c>
      <c r="G267" s="8" t="s">
        <v>644</v>
      </c>
      <c r="H267" s="7" t="s">
        <v>27</v>
      </c>
      <c r="I267" s="7" t="s">
        <v>136</v>
      </c>
      <c r="J267" s="25" t="s">
        <v>674</v>
      </c>
      <c r="K267" s="7" t="s">
        <v>19</v>
      </c>
      <c r="L267" s="38">
        <v>3.2</v>
      </c>
    </row>
    <row r="268" spans="1:12" ht="28" x14ac:dyDescent="0.2">
      <c r="A268" s="6" t="s">
        <v>641</v>
      </c>
      <c r="B268" s="7" t="s">
        <v>642</v>
      </c>
      <c r="C268" s="7" t="s">
        <v>675</v>
      </c>
      <c r="D268" s="7" t="s">
        <v>27</v>
      </c>
      <c r="E268" s="7" t="s">
        <v>132</v>
      </c>
      <c r="F268" s="8" t="s">
        <v>644</v>
      </c>
      <c r="G268" s="7" t="s">
        <v>133</v>
      </c>
      <c r="H268" s="7" t="s">
        <v>27</v>
      </c>
      <c r="I268" s="7" t="s">
        <v>136</v>
      </c>
      <c r="J268" s="25" t="s">
        <v>676</v>
      </c>
      <c r="K268" s="7" t="s">
        <v>39</v>
      </c>
      <c r="L268" s="38">
        <v>1.8</v>
      </c>
    </row>
    <row r="269" spans="1:12" ht="48" x14ac:dyDescent="0.2">
      <c r="A269" s="6" t="s">
        <v>641</v>
      </c>
      <c r="B269" s="7" t="s">
        <v>642</v>
      </c>
      <c r="C269" s="7" t="s">
        <v>677</v>
      </c>
      <c r="D269" s="7" t="s">
        <v>27</v>
      </c>
      <c r="E269" s="7" t="s">
        <v>195</v>
      </c>
      <c r="F269" s="7" t="s">
        <v>133</v>
      </c>
      <c r="G269" s="8" t="s">
        <v>644</v>
      </c>
      <c r="H269" s="7" t="s">
        <v>27</v>
      </c>
      <c r="I269" s="7" t="s">
        <v>136</v>
      </c>
      <c r="J269" s="26" t="s">
        <v>678</v>
      </c>
      <c r="K269" s="7" t="s">
        <v>18</v>
      </c>
      <c r="L269" s="38">
        <v>2.8</v>
      </c>
    </row>
    <row r="270" spans="1:12" ht="28" x14ac:dyDescent="0.2">
      <c r="A270" s="6" t="s">
        <v>641</v>
      </c>
      <c r="B270" s="7" t="s">
        <v>642</v>
      </c>
      <c r="C270" s="7" t="s">
        <v>679</v>
      </c>
      <c r="D270" s="7" t="s">
        <v>27</v>
      </c>
      <c r="E270" s="7" t="s">
        <v>132</v>
      </c>
      <c r="F270" s="8" t="s">
        <v>644</v>
      </c>
      <c r="G270" s="7" t="s">
        <v>133</v>
      </c>
      <c r="H270" s="7" t="s">
        <v>27</v>
      </c>
      <c r="I270" s="7" t="s">
        <v>136</v>
      </c>
      <c r="J270" s="25" t="s">
        <v>680</v>
      </c>
      <c r="K270" s="7" t="s">
        <v>18</v>
      </c>
      <c r="L270" s="38">
        <v>2.9</v>
      </c>
    </row>
    <row r="271" spans="1:12" ht="42" x14ac:dyDescent="0.2">
      <c r="A271" s="6" t="s">
        <v>641</v>
      </c>
      <c r="B271" s="7" t="s">
        <v>642</v>
      </c>
      <c r="C271" s="7" t="s">
        <v>681</v>
      </c>
      <c r="D271" s="7" t="s">
        <v>27</v>
      </c>
      <c r="E271" s="7" t="s">
        <v>195</v>
      </c>
      <c r="F271" s="7" t="s">
        <v>133</v>
      </c>
      <c r="G271" s="8" t="s">
        <v>644</v>
      </c>
      <c r="H271" s="7" t="s">
        <v>27</v>
      </c>
      <c r="I271" s="7" t="s">
        <v>136</v>
      </c>
      <c r="J271" s="25" t="s">
        <v>682</v>
      </c>
      <c r="K271" s="7" t="s">
        <v>39</v>
      </c>
      <c r="L271" s="38">
        <v>3.5</v>
      </c>
    </row>
    <row r="272" spans="1:12" x14ac:dyDescent="0.2">
      <c r="A272" s="6" t="s">
        <v>641</v>
      </c>
      <c r="B272" s="7" t="s">
        <v>642</v>
      </c>
      <c r="C272" s="7" t="s">
        <v>683</v>
      </c>
      <c r="D272" s="7" t="s">
        <v>27</v>
      </c>
      <c r="E272" s="7" t="s">
        <v>132</v>
      </c>
      <c r="F272" s="8" t="s">
        <v>644</v>
      </c>
      <c r="G272" s="7" t="s">
        <v>133</v>
      </c>
      <c r="H272" s="7" t="s">
        <v>27</v>
      </c>
      <c r="I272" s="7" t="s">
        <v>136</v>
      </c>
      <c r="J272" s="25" t="s">
        <v>684</v>
      </c>
      <c r="K272" s="7" t="s">
        <v>39</v>
      </c>
      <c r="L272" s="38">
        <v>3.6</v>
      </c>
    </row>
    <row r="273" spans="1:12" ht="42" x14ac:dyDescent="0.2">
      <c r="A273" s="6" t="s">
        <v>641</v>
      </c>
      <c r="B273" s="7" t="s">
        <v>642</v>
      </c>
      <c r="C273" s="7" t="s">
        <v>685</v>
      </c>
      <c r="D273" s="7" t="s">
        <v>27</v>
      </c>
      <c r="E273" s="7" t="s">
        <v>195</v>
      </c>
      <c r="F273" s="7" t="s">
        <v>133</v>
      </c>
      <c r="G273" s="8" t="s">
        <v>644</v>
      </c>
      <c r="H273" s="7" t="s">
        <v>27</v>
      </c>
      <c r="I273" s="7" t="s">
        <v>136</v>
      </c>
      <c r="J273" s="27" t="s">
        <v>686</v>
      </c>
      <c r="K273" s="7" t="s">
        <v>18</v>
      </c>
      <c r="L273" s="38">
        <v>2.4</v>
      </c>
    </row>
    <row r="274" spans="1:12" ht="28" x14ac:dyDescent="0.2">
      <c r="A274" s="6" t="s">
        <v>641</v>
      </c>
      <c r="B274" s="7" t="s">
        <v>642</v>
      </c>
      <c r="C274" s="7" t="s">
        <v>687</v>
      </c>
      <c r="D274" s="7" t="s">
        <v>27</v>
      </c>
      <c r="E274" s="7" t="s">
        <v>132</v>
      </c>
      <c r="F274" s="8" t="s">
        <v>644</v>
      </c>
      <c r="G274" s="7" t="s">
        <v>133</v>
      </c>
      <c r="H274" s="7" t="s">
        <v>27</v>
      </c>
      <c r="I274" s="7" t="s">
        <v>136</v>
      </c>
      <c r="J274" s="25" t="s">
        <v>688</v>
      </c>
      <c r="K274" s="7" t="s">
        <v>18</v>
      </c>
      <c r="L274" s="38">
        <v>2.9</v>
      </c>
    </row>
    <row r="275" spans="1:12" ht="64" x14ac:dyDescent="0.2">
      <c r="A275" s="6" t="s">
        <v>641</v>
      </c>
      <c r="B275" s="7" t="s">
        <v>642</v>
      </c>
      <c r="C275" s="7" t="s">
        <v>689</v>
      </c>
      <c r="D275" s="7" t="s">
        <v>27</v>
      </c>
      <c r="E275" s="7" t="s">
        <v>195</v>
      </c>
      <c r="F275" s="7" t="s">
        <v>133</v>
      </c>
      <c r="G275" s="8" t="s">
        <v>644</v>
      </c>
      <c r="H275" s="7" t="s">
        <v>27</v>
      </c>
      <c r="I275" s="7" t="s">
        <v>136</v>
      </c>
      <c r="J275" s="26" t="s">
        <v>690</v>
      </c>
      <c r="K275" s="7" t="s">
        <v>18</v>
      </c>
      <c r="L275" s="38">
        <v>4.2</v>
      </c>
    </row>
    <row r="276" spans="1:12" ht="28" x14ac:dyDescent="0.2">
      <c r="A276" s="6" t="s">
        <v>641</v>
      </c>
      <c r="B276" s="7" t="s">
        <v>642</v>
      </c>
      <c r="C276" s="7" t="s">
        <v>691</v>
      </c>
      <c r="D276" s="7" t="s">
        <v>27</v>
      </c>
      <c r="E276" s="7" t="s">
        <v>132</v>
      </c>
      <c r="F276" s="8" t="s">
        <v>644</v>
      </c>
      <c r="G276" s="7" t="s">
        <v>133</v>
      </c>
      <c r="H276" s="7" t="s">
        <v>27</v>
      </c>
      <c r="I276" s="7" t="s">
        <v>136</v>
      </c>
      <c r="J276" s="25" t="s">
        <v>692</v>
      </c>
      <c r="K276" s="7" t="s">
        <v>18</v>
      </c>
      <c r="L276" s="38">
        <v>5.3</v>
      </c>
    </row>
    <row r="277" spans="1:12" ht="42" x14ac:dyDescent="0.2">
      <c r="A277" s="6" t="s">
        <v>641</v>
      </c>
      <c r="B277" s="7" t="s">
        <v>642</v>
      </c>
      <c r="C277" s="7" t="s">
        <v>693</v>
      </c>
      <c r="D277" s="7" t="s">
        <v>27</v>
      </c>
      <c r="E277" s="7" t="s">
        <v>195</v>
      </c>
      <c r="F277" s="7" t="s">
        <v>133</v>
      </c>
      <c r="G277" s="8" t="s">
        <v>644</v>
      </c>
      <c r="H277" s="7" t="s">
        <v>27</v>
      </c>
      <c r="I277" s="7" t="s">
        <v>136</v>
      </c>
      <c r="J277" s="25" t="s">
        <v>694</v>
      </c>
      <c r="K277" s="7" t="s">
        <v>18</v>
      </c>
      <c r="L277" s="38">
        <v>4.5999999999999996</v>
      </c>
    </row>
    <row r="278" spans="1:12" ht="56" x14ac:dyDescent="0.2">
      <c r="A278" s="6" t="s">
        <v>641</v>
      </c>
      <c r="B278" s="7" t="s">
        <v>642</v>
      </c>
      <c r="C278" s="7" t="s">
        <v>695</v>
      </c>
      <c r="D278" s="7" t="s">
        <v>27</v>
      </c>
      <c r="E278" s="7" t="s">
        <v>132</v>
      </c>
      <c r="F278" s="8" t="s">
        <v>644</v>
      </c>
      <c r="G278" s="7" t="s">
        <v>133</v>
      </c>
      <c r="H278" s="7" t="s">
        <v>27</v>
      </c>
      <c r="I278" s="7" t="s">
        <v>136</v>
      </c>
      <c r="J278" s="25" t="s">
        <v>696</v>
      </c>
      <c r="K278" s="7" t="s">
        <v>39</v>
      </c>
      <c r="L278" s="38">
        <v>4.9000000000000004</v>
      </c>
    </row>
    <row r="279" spans="1:12" x14ac:dyDescent="0.2">
      <c r="A279" s="6" t="s">
        <v>641</v>
      </c>
      <c r="B279" s="7" t="s">
        <v>642</v>
      </c>
      <c r="C279" s="7" t="s">
        <v>697</v>
      </c>
      <c r="D279" s="7" t="s">
        <v>27</v>
      </c>
      <c r="E279" s="7" t="s">
        <v>195</v>
      </c>
      <c r="F279" s="7" t="s">
        <v>133</v>
      </c>
      <c r="G279" s="8" t="s">
        <v>644</v>
      </c>
      <c r="H279" s="7" t="s">
        <v>27</v>
      </c>
      <c r="I279" s="7" t="s">
        <v>136</v>
      </c>
      <c r="J279" s="25" t="s">
        <v>698</v>
      </c>
      <c r="K279" s="7" t="s">
        <v>39</v>
      </c>
      <c r="L279" s="38">
        <v>1.1000000000000001</v>
      </c>
    </row>
    <row r="280" spans="1:12" ht="28" x14ac:dyDescent="0.2">
      <c r="A280" s="6" t="s">
        <v>641</v>
      </c>
      <c r="B280" s="7" t="s">
        <v>642</v>
      </c>
      <c r="C280" s="7" t="s">
        <v>691</v>
      </c>
      <c r="D280" s="7" t="s">
        <v>27</v>
      </c>
      <c r="E280" s="7" t="s">
        <v>132</v>
      </c>
      <c r="F280" s="8" t="s">
        <v>644</v>
      </c>
      <c r="G280" s="7" t="s">
        <v>133</v>
      </c>
      <c r="H280" s="7" t="s">
        <v>27</v>
      </c>
      <c r="I280" s="7" t="s">
        <v>136</v>
      </c>
      <c r="J280" s="25" t="s">
        <v>699</v>
      </c>
      <c r="K280" s="7" t="s">
        <v>39</v>
      </c>
      <c r="L280" s="38">
        <v>2.2000000000000002</v>
      </c>
    </row>
    <row r="281" spans="1:12" ht="42" x14ac:dyDescent="0.2">
      <c r="A281" s="6" t="s">
        <v>641</v>
      </c>
      <c r="B281" s="7" t="s">
        <v>642</v>
      </c>
      <c r="C281" s="7" t="s">
        <v>700</v>
      </c>
      <c r="D281" s="7" t="s">
        <v>27</v>
      </c>
      <c r="E281" s="7" t="s">
        <v>195</v>
      </c>
      <c r="F281" s="7" t="s">
        <v>133</v>
      </c>
      <c r="G281" s="8" t="s">
        <v>644</v>
      </c>
      <c r="H281" s="7" t="s">
        <v>27</v>
      </c>
      <c r="I281" s="7" t="s">
        <v>136</v>
      </c>
      <c r="J281" s="25" t="s">
        <v>701</v>
      </c>
      <c r="K281" s="7" t="s">
        <v>39</v>
      </c>
      <c r="L281" s="38">
        <v>2.2999999999999998</v>
      </c>
    </row>
    <row r="282" spans="1:12" ht="48" x14ac:dyDescent="0.2">
      <c r="A282" s="6" t="s">
        <v>641</v>
      </c>
      <c r="B282" s="7" t="s">
        <v>642</v>
      </c>
      <c r="C282" s="7" t="s">
        <v>702</v>
      </c>
      <c r="D282" s="7" t="s">
        <v>27</v>
      </c>
      <c r="E282" s="7" t="s">
        <v>132</v>
      </c>
      <c r="F282" s="8" t="s">
        <v>644</v>
      </c>
      <c r="G282" s="7" t="s">
        <v>133</v>
      </c>
      <c r="H282" s="7" t="s">
        <v>27</v>
      </c>
      <c r="I282" s="7" t="s">
        <v>136</v>
      </c>
      <c r="J282" s="26" t="s">
        <v>703</v>
      </c>
      <c r="K282" s="7" t="s">
        <v>39</v>
      </c>
      <c r="L282" s="38">
        <v>3.5</v>
      </c>
    </row>
    <row r="283" spans="1:12" ht="42" x14ac:dyDescent="0.2">
      <c r="A283" s="6" t="s">
        <v>641</v>
      </c>
      <c r="B283" s="7" t="s">
        <v>642</v>
      </c>
      <c r="C283" s="7" t="s">
        <v>704</v>
      </c>
      <c r="D283" s="7" t="s">
        <v>27</v>
      </c>
      <c r="E283" s="7" t="s">
        <v>195</v>
      </c>
      <c r="F283" s="7" t="s">
        <v>133</v>
      </c>
      <c r="G283" s="8" t="s">
        <v>644</v>
      </c>
      <c r="H283" s="7" t="s">
        <v>27</v>
      </c>
      <c r="I283" s="7" t="s">
        <v>136</v>
      </c>
      <c r="J283" s="25" t="s">
        <v>705</v>
      </c>
      <c r="K283" s="7" t="s">
        <v>22</v>
      </c>
      <c r="L283" s="38">
        <v>3.7</v>
      </c>
    </row>
    <row r="284" spans="1:12" ht="28" x14ac:dyDescent="0.2">
      <c r="A284" s="6" t="s">
        <v>641</v>
      </c>
      <c r="B284" s="7" t="s">
        <v>642</v>
      </c>
      <c r="C284" s="7" t="s">
        <v>706</v>
      </c>
      <c r="D284" s="7" t="s">
        <v>27</v>
      </c>
      <c r="E284" s="7" t="s">
        <v>132</v>
      </c>
      <c r="F284" s="8" t="s">
        <v>644</v>
      </c>
      <c r="G284" s="7" t="s">
        <v>133</v>
      </c>
      <c r="H284" s="7" t="s">
        <v>27</v>
      </c>
      <c r="I284" s="7" t="s">
        <v>136</v>
      </c>
      <c r="J284" s="25" t="s">
        <v>707</v>
      </c>
      <c r="K284" s="7" t="s">
        <v>39</v>
      </c>
      <c r="L284" s="38">
        <v>5.3</v>
      </c>
    </row>
    <row r="285" spans="1:12" ht="42" x14ac:dyDescent="0.2">
      <c r="A285" s="6" t="s">
        <v>641</v>
      </c>
      <c r="B285" s="7" t="s">
        <v>642</v>
      </c>
      <c r="C285" s="7" t="s">
        <v>708</v>
      </c>
      <c r="D285" s="7" t="s">
        <v>27</v>
      </c>
      <c r="E285" s="7" t="s">
        <v>195</v>
      </c>
      <c r="F285" s="7" t="s">
        <v>133</v>
      </c>
      <c r="G285" s="8" t="s">
        <v>644</v>
      </c>
      <c r="H285" s="7" t="s">
        <v>27</v>
      </c>
      <c r="I285" s="7" t="s">
        <v>136</v>
      </c>
      <c r="J285" s="25" t="s">
        <v>709</v>
      </c>
      <c r="K285" s="7" t="s">
        <v>39</v>
      </c>
      <c r="L285" s="38">
        <v>5.2</v>
      </c>
    </row>
    <row r="286" spans="1:12" ht="56" x14ac:dyDescent="0.2">
      <c r="A286" s="6" t="s">
        <v>641</v>
      </c>
      <c r="B286" s="7" t="s">
        <v>642</v>
      </c>
      <c r="C286" s="7" t="s">
        <v>710</v>
      </c>
      <c r="D286" s="7" t="s">
        <v>27</v>
      </c>
      <c r="E286" s="7" t="s">
        <v>132</v>
      </c>
      <c r="F286" s="8" t="s">
        <v>644</v>
      </c>
      <c r="G286" s="7" t="s">
        <v>133</v>
      </c>
      <c r="H286" s="7" t="s">
        <v>27</v>
      </c>
      <c r="I286" s="7" t="s">
        <v>136</v>
      </c>
      <c r="J286" s="25" t="s">
        <v>711</v>
      </c>
      <c r="K286" s="7" t="s">
        <v>39</v>
      </c>
      <c r="L286" s="38">
        <v>3.9</v>
      </c>
    </row>
    <row r="287" spans="1:12" ht="48" x14ac:dyDescent="0.2">
      <c r="A287" s="6" t="s">
        <v>641</v>
      </c>
      <c r="B287" s="7" t="s">
        <v>642</v>
      </c>
      <c r="C287" s="7" t="s">
        <v>712</v>
      </c>
      <c r="D287" s="7" t="s">
        <v>27</v>
      </c>
      <c r="E287" s="7" t="s">
        <v>195</v>
      </c>
      <c r="F287" s="7" t="s">
        <v>133</v>
      </c>
      <c r="G287" s="8" t="s">
        <v>644</v>
      </c>
      <c r="H287" s="7" t="s">
        <v>27</v>
      </c>
      <c r="I287" s="7" t="s">
        <v>136</v>
      </c>
      <c r="J287" s="28" t="s">
        <v>713</v>
      </c>
      <c r="K287" s="7" t="s">
        <v>18</v>
      </c>
      <c r="L287" s="38">
        <v>4.4000000000000004</v>
      </c>
    </row>
    <row r="288" spans="1:12" ht="42" x14ac:dyDescent="0.2">
      <c r="A288" s="6" t="s">
        <v>641</v>
      </c>
      <c r="B288" s="7" t="s">
        <v>642</v>
      </c>
      <c r="C288" s="7" t="s">
        <v>714</v>
      </c>
      <c r="D288" s="7" t="s">
        <v>27</v>
      </c>
      <c r="E288" s="7" t="s">
        <v>132</v>
      </c>
      <c r="F288" s="8" t="s">
        <v>644</v>
      </c>
      <c r="G288" s="7" t="s">
        <v>133</v>
      </c>
      <c r="H288" s="7" t="s">
        <v>27</v>
      </c>
      <c r="I288" s="7" t="s">
        <v>136</v>
      </c>
      <c r="J288" s="27" t="s">
        <v>715</v>
      </c>
      <c r="K288" s="7" t="s">
        <v>18</v>
      </c>
      <c r="L288" s="38">
        <v>3.4</v>
      </c>
    </row>
    <row r="289" spans="1:12" ht="32" x14ac:dyDescent="0.2">
      <c r="A289" s="6" t="s">
        <v>641</v>
      </c>
      <c r="B289" s="7" t="s">
        <v>642</v>
      </c>
      <c r="C289" s="7" t="s">
        <v>716</v>
      </c>
      <c r="D289" s="7" t="s">
        <v>27</v>
      </c>
      <c r="E289" s="7" t="s">
        <v>195</v>
      </c>
      <c r="F289" s="7" t="s">
        <v>133</v>
      </c>
      <c r="G289" s="8" t="s">
        <v>644</v>
      </c>
      <c r="H289" s="7" t="s">
        <v>27</v>
      </c>
      <c r="I289" s="7" t="s">
        <v>136</v>
      </c>
      <c r="J289" s="26" t="s">
        <v>717</v>
      </c>
      <c r="K289" s="7" t="s">
        <v>18</v>
      </c>
      <c r="L289" s="38">
        <v>2.1</v>
      </c>
    </row>
    <row r="290" spans="1:12" ht="42" x14ac:dyDescent="0.2">
      <c r="A290" s="6" t="s">
        <v>641</v>
      </c>
      <c r="B290" s="7" t="s">
        <v>642</v>
      </c>
      <c r="C290" s="7" t="s">
        <v>718</v>
      </c>
      <c r="D290" s="7" t="s">
        <v>27</v>
      </c>
      <c r="E290" s="7" t="s">
        <v>132</v>
      </c>
      <c r="F290" s="8" t="s">
        <v>644</v>
      </c>
      <c r="G290" s="7" t="s">
        <v>133</v>
      </c>
      <c r="H290" s="7" t="s">
        <v>27</v>
      </c>
      <c r="I290" s="7" t="s">
        <v>136</v>
      </c>
      <c r="J290" s="25" t="s">
        <v>719</v>
      </c>
      <c r="K290" s="7" t="s">
        <v>39</v>
      </c>
      <c r="L290" s="38">
        <v>4.8</v>
      </c>
    </row>
    <row r="291" spans="1:12" ht="28" x14ac:dyDescent="0.2">
      <c r="A291" s="6" t="s">
        <v>641</v>
      </c>
      <c r="B291" s="7" t="s">
        <v>642</v>
      </c>
      <c r="C291" s="7" t="s">
        <v>720</v>
      </c>
      <c r="D291" s="7" t="s">
        <v>27</v>
      </c>
      <c r="E291" s="7" t="s">
        <v>195</v>
      </c>
      <c r="F291" s="7" t="s">
        <v>133</v>
      </c>
      <c r="G291" s="8" t="s">
        <v>644</v>
      </c>
      <c r="H291" s="7" t="s">
        <v>27</v>
      </c>
      <c r="I291" s="7" t="s">
        <v>136</v>
      </c>
      <c r="J291" s="25" t="s">
        <v>721</v>
      </c>
      <c r="K291" s="7" t="s">
        <v>39</v>
      </c>
      <c r="L291" s="38">
        <v>3.2</v>
      </c>
    </row>
    <row r="292" spans="1:12" ht="48" x14ac:dyDescent="0.2">
      <c r="A292" s="6" t="s">
        <v>641</v>
      </c>
      <c r="B292" s="7" t="s">
        <v>642</v>
      </c>
      <c r="C292" s="7" t="s">
        <v>722</v>
      </c>
      <c r="D292" s="7" t="s">
        <v>27</v>
      </c>
      <c r="E292" s="7" t="s">
        <v>132</v>
      </c>
      <c r="F292" s="8" t="s">
        <v>644</v>
      </c>
      <c r="G292" s="7" t="s">
        <v>133</v>
      </c>
      <c r="H292" s="7" t="s">
        <v>27</v>
      </c>
      <c r="I292" s="7" t="s">
        <v>136</v>
      </c>
      <c r="J292" s="26" t="s">
        <v>723</v>
      </c>
      <c r="K292" s="7" t="s">
        <v>18</v>
      </c>
      <c r="L292" s="38">
        <v>4.2</v>
      </c>
    </row>
    <row r="293" spans="1:12" x14ac:dyDescent="0.2">
      <c r="A293" s="6" t="s">
        <v>641</v>
      </c>
      <c r="B293" s="7" t="s">
        <v>642</v>
      </c>
      <c r="C293" s="7" t="s">
        <v>724</v>
      </c>
      <c r="D293" s="7" t="s">
        <v>27</v>
      </c>
      <c r="E293" s="7" t="s">
        <v>195</v>
      </c>
      <c r="F293" s="7" t="s">
        <v>133</v>
      </c>
      <c r="G293" s="8" t="s">
        <v>644</v>
      </c>
      <c r="H293" s="7" t="s">
        <v>27</v>
      </c>
      <c r="I293" s="7" t="s">
        <v>136</v>
      </c>
      <c r="J293" s="25" t="s">
        <v>725</v>
      </c>
      <c r="K293" s="7" t="s">
        <v>18</v>
      </c>
      <c r="L293" s="38">
        <v>1.3</v>
      </c>
    </row>
    <row r="294" spans="1:12" ht="42" x14ac:dyDescent="0.2">
      <c r="A294" s="6" t="s">
        <v>641</v>
      </c>
      <c r="B294" s="7" t="s">
        <v>642</v>
      </c>
      <c r="C294" s="7" t="s">
        <v>726</v>
      </c>
      <c r="D294" s="7" t="s">
        <v>27</v>
      </c>
      <c r="E294" s="7" t="s">
        <v>132</v>
      </c>
      <c r="F294" s="8" t="s">
        <v>644</v>
      </c>
      <c r="G294" s="7" t="s">
        <v>133</v>
      </c>
      <c r="H294" s="7" t="s">
        <v>27</v>
      </c>
      <c r="I294" s="7" t="s">
        <v>136</v>
      </c>
      <c r="J294" s="25" t="s">
        <v>727</v>
      </c>
      <c r="K294" s="7" t="s">
        <v>18</v>
      </c>
      <c r="L294" s="38">
        <v>1.8</v>
      </c>
    </row>
    <row r="295" spans="1:12" ht="28" x14ac:dyDescent="0.2">
      <c r="A295" s="6" t="s">
        <v>641</v>
      </c>
      <c r="B295" s="7" t="s">
        <v>642</v>
      </c>
      <c r="C295" s="7" t="s">
        <v>728</v>
      </c>
      <c r="D295" s="7" t="s">
        <v>27</v>
      </c>
      <c r="E295" s="7" t="s">
        <v>195</v>
      </c>
      <c r="F295" s="7" t="s">
        <v>133</v>
      </c>
      <c r="G295" s="8" t="s">
        <v>644</v>
      </c>
      <c r="H295" s="7" t="s">
        <v>27</v>
      </c>
      <c r="I295" s="7" t="s">
        <v>136</v>
      </c>
      <c r="J295" s="25" t="s">
        <v>729</v>
      </c>
      <c r="K295" s="7" t="s">
        <v>39</v>
      </c>
      <c r="L295" s="38">
        <v>3.2</v>
      </c>
    </row>
    <row r="296" spans="1:12" ht="28" x14ac:dyDescent="0.2">
      <c r="A296" s="6" t="s">
        <v>641</v>
      </c>
      <c r="B296" s="7" t="s">
        <v>642</v>
      </c>
      <c r="C296" s="7" t="s">
        <v>730</v>
      </c>
      <c r="D296" s="7" t="s">
        <v>27</v>
      </c>
      <c r="E296" s="7" t="s">
        <v>132</v>
      </c>
      <c r="F296" s="8" t="s">
        <v>644</v>
      </c>
      <c r="G296" s="7" t="s">
        <v>133</v>
      </c>
      <c r="H296" s="7" t="s">
        <v>27</v>
      </c>
      <c r="I296" s="7" t="s">
        <v>136</v>
      </c>
      <c r="J296" s="25" t="s">
        <v>731</v>
      </c>
      <c r="K296" s="7" t="s">
        <v>39</v>
      </c>
      <c r="L296" s="38">
        <v>3.5</v>
      </c>
    </row>
    <row r="297" spans="1:12" ht="42" x14ac:dyDescent="0.2">
      <c r="A297" s="6" t="s">
        <v>641</v>
      </c>
      <c r="B297" s="7" t="s">
        <v>642</v>
      </c>
      <c r="C297" s="7" t="s">
        <v>732</v>
      </c>
      <c r="D297" s="7" t="s">
        <v>27</v>
      </c>
      <c r="E297" s="7" t="s">
        <v>195</v>
      </c>
      <c r="F297" s="7" t="s">
        <v>133</v>
      </c>
      <c r="G297" s="8" t="s">
        <v>644</v>
      </c>
      <c r="H297" s="7" t="s">
        <v>27</v>
      </c>
      <c r="I297" s="7" t="s">
        <v>136</v>
      </c>
      <c r="J297" s="27" t="s">
        <v>733</v>
      </c>
      <c r="K297" s="7" t="s">
        <v>18</v>
      </c>
      <c r="L297" s="38">
        <v>3.2</v>
      </c>
    </row>
    <row r="298" spans="1:12" ht="48" x14ac:dyDescent="0.2">
      <c r="A298" s="6" t="s">
        <v>641</v>
      </c>
      <c r="B298" s="7" t="s">
        <v>642</v>
      </c>
      <c r="C298" s="7" t="s">
        <v>734</v>
      </c>
      <c r="D298" s="7" t="s">
        <v>27</v>
      </c>
      <c r="E298" s="7" t="s">
        <v>132</v>
      </c>
      <c r="F298" s="8" t="s">
        <v>644</v>
      </c>
      <c r="G298" s="7" t="s">
        <v>133</v>
      </c>
      <c r="H298" s="7" t="s">
        <v>27</v>
      </c>
      <c r="I298" s="7" t="s">
        <v>136</v>
      </c>
      <c r="J298" s="26" t="s">
        <v>735</v>
      </c>
      <c r="K298" s="7" t="s">
        <v>39</v>
      </c>
      <c r="L298" s="38">
        <v>3.8</v>
      </c>
    </row>
    <row r="299" spans="1:12" x14ac:dyDescent="0.2">
      <c r="A299" s="6" t="s">
        <v>641</v>
      </c>
      <c r="B299" s="7" t="s">
        <v>642</v>
      </c>
      <c r="C299" s="7" t="s">
        <v>736</v>
      </c>
      <c r="D299" s="7" t="s">
        <v>27</v>
      </c>
      <c r="E299" s="7" t="s">
        <v>195</v>
      </c>
      <c r="F299" s="7" t="s">
        <v>133</v>
      </c>
      <c r="G299" s="8" t="s">
        <v>644</v>
      </c>
      <c r="H299" s="7" t="s">
        <v>27</v>
      </c>
      <c r="I299" s="7" t="s">
        <v>136</v>
      </c>
      <c r="J299" s="25" t="s">
        <v>737</v>
      </c>
      <c r="K299" s="7" t="s">
        <v>18</v>
      </c>
      <c r="L299" s="38">
        <v>2.1</v>
      </c>
    </row>
    <row r="300" spans="1:12" x14ac:dyDescent="0.2">
      <c r="A300" s="6" t="s">
        <v>641</v>
      </c>
      <c r="B300" s="7" t="s">
        <v>642</v>
      </c>
      <c r="C300" s="7" t="s">
        <v>738</v>
      </c>
      <c r="D300" s="7" t="s">
        <v>27</v>
      </c>
      <c r="E300" s="7" t="s">
        <v>132</v>
      </c>
      <c r="F300" s="8" t="s">
        <v>644</v>
      </c>
      <c r="G300" s="7" t="s">
        <v>133</v>
      </c>
      <c r="H300" s="7" t="s">
        <v>27</v>
      </c>
      <c r="I300" s="7" t="s">
        <v>136</v>
      </c>
      <c r="J300" s="25" t="s">
        <v>739</v>
      </c>
      <c r="K300" s="7" t="s">
        <v>39</v>
      </c>
      <c r="L300" s="38">
        <v>1.2</v>
      </c>
    </row>
    <row r="301" spans="1:12" ht="28" x14ac:dyDescent="0.2">
      <c r="A301" s="6" t="s">
        <v>641</v>
      </c>
      <c r="B301" s="7" t="s">
        <v>642</v>
      </c>
      <c r="C301" s="7" t="s">
        <v>740</v>
      </c>
      <c r="D301" s="7" t="s">
        <v>27</v>
      </c>
      <c r="E301" s="7" t="s">
        <v>195</v>
      </c>
      <c r="F301" s="7" t="s">
        <v>133</v>
      </c>
      <c r="G301" s="8" t="s">
        <v>644</v>
      </c>
      <c r="H301" s="7" t="s">
        <v>27</v>
      </c>
      <c r="I301" s="7" t="s">
        <v>136</v>
      </c>
      <c r="J301" s="27" t="s">
        <v>741</v>
      </c>
      <c r="K301" s="7" t="s">
        <v>18</v>
      </c>
      <c r="L301" s="38">
        <v>2.2999999999999998</v>
      </c>
    </row>
    <row r="302" spans="1:12" ht="28" x14ac:dyDescent="0.2">
      <c r="A302" s="6" t="s">
        <v>641</v>
      </c>
      <c r="B302" s="7" t="s">
        <v>642</v>
      </c>
      <c r="C302" s="7" t="s">
        <v>742</v>
      </c>
      <c r="D302" s="7" t="s">
        <v>27</v>
      </c>
      <c r="E302" s="7" t="s">
        <v>132</v>
      </c>
      <c r="F302" s="8" t="s">
        <v>644</v>
      </c>
      <c r="G302" s="7" t="s">
        <v>133</v>
      </c>
      <c r="H302" s="7" t="s">
        <v>27</v>
      </c>
      <c r="I302" s="7" t="s">
        <v>136</v>
      </c>
      <c r="J302" s="27" t="s">
        <v>743</v>
      </c>
      <c r="K302" s="7" t="s">
        <v>39</v>
      </c>
      <c r="L302" s="38">
        <v>2.7</v>
      </c>
    </row>
    <row r="303" spans="1:12" ht="28" x14ac:dyDescent="0.2">
      <c r="A303" s="6" t="s">
        <v>641</v>
      </c>
      <c r="B303" s="7" t="s">
        <v>642</v>
      </c>
      <c r="C303" s="7" t="s">
        <v>744</v>
      </c>
      <c r="D303" s="7" t="s">
        <v>27</v>
      </c>
      <c r="E303" s="7" t="s">
        <v>195</v>
      </c>
      <c r="F303" s="7" t="s">
        <v>133</v>
      </c>
      <c r="G303" s="8" t="s">
        <v>644</v>
      </c>
      <c r="H303" s="7" t="s">
        <v>27</v>
      </c>
      <c r="I303" s="7" t="s">
        <v>136</v>
      </c>
      <c r="J303" s="27" t="s">
        <v>745</v>
      </c>
      <c r="K303" s="7" t="s">
        <v>39</v>
      </c>
      <c r="L303" s="38">
        <v>4.5999999999999996</v>
      </c>
    </row>
    <row r="304" spans="1:12" x14ac:dyDescent="0.2">
      <c r="A304" s="6" t="s">
        <v>641</v>
      </c>
      <c r="B304" s="7" t="s">
        <v>642</v>
      </c>
      <c r="C304" s="7" t="s">
        <v>746</v>
      </c>
      <c r="D304" s="7" t="s">
        <v>27</v>
      </c>
      <c r="E304" s="7" t="s">
        <v>132</v>
      </c>
      <c r="F304" s="8" t="s">
        <v>644</v>
      </c>
      <c r="G304" s="7" t="s">
        <v>133</v>
      </c>
      <c r="H304" s="7" t="s">
        <v>27</v>
      </c>
      <c r="I304" s="7" t="s">
        <v>136</v>
      </c>
      <c r="J304" s="25" t="s">
        <v>747</v>
      </c>
      <c r="K304" s="7" t="s">
        <v>39</v>
      </c>
      <c r="L304" s="38">
        <v>4.3</v>
      </c>
    </row>
    <row r="305" spans="1:12" ht="48" x14ac:dyDescent="0.2">
      <c r="A305" s="6" t="s">
        <v>641</v>
      </c>
      <c r="B305" s="7" t="s">
        <v>642</v>
      </c>
      <c r="C305" s="7" t="s">
        <v>748</v>
      </c>
      <c r="D305" s="7" t="s">
        <v>27</v>
      </c>
      <c r="E305" s="7" t="s">
        <v>195</v>
      </c>
      <c r="F305" s="7" t="s">
        <v>133</v>
      </c>
      <c r="G305" s="8" t="s">
        <v>644</v>
      </c>
      <c r="H305" s="7" t="s">
        <v>27</v>
      </c>
      <c r="I305" s="7" t="s">
        <v>136</v>
      </c>
      <c r="J305" s="26" t="s">
        <v>749</v>
      </c>
      <c r="K305" s="7" t="s">
        <v>18</v>
      </c>
      <c r="L305" s="38">
        <v>30.2</v>
      </c>
    </row>
    <row r="306" spans="1:12" ht="48" x14ac:dyDescent="0.2">
      <c r="A306" s="6" t="s">
        <v>641</v>
      </c>
      <c r="B306" s="7" t="s">
        <v>642</v>
      </c>
      <c r="C306" s="7" t="s">
        <v>750</v>
      </c>
      <c r="D306" s="7" t="s">
        <v>27</v>
      </c>
      <c r="E306" s="7" t="s">
        <v>132</v>
      </c>
      <c r="F306" s="8" t="s">
        <v>644</v>
      </c>
      <c r="G306" s="7" t="s">
        <v>133</v>
      </c>
      <c r="H306" s="7" t="s">
        <v>27</v>
      </c>
      <c r="I306" s="7" t="s">
        <v>136</v>
      </c>
      <c r="J306" s="26" t="s">
        <v>751</v>
      </c>
      <c r="K306" s="7" t="s">
        <v>39</v>
      </c>
      <c r="L306" s="38">
        <v>5.8</v>
      </c>
    </row>
    <row r="307" spans="1:12" ht="42" x14ac:dyDescent="0.2">
      <c r="A307" s="6" t="s">
        <v>641</v>
      </c>
      <c r="B307" s="7" t="s">
        <v>642</v>
      </c>
      <c r="C307" s="7" t="s">
        <v>752</v>
      </c>
      <c r="D307" s="7" t="s">
        <v>27</v>
      </c>
      <c r="E307" s="7" t="s">
        <v>195</v>
      </c>
      <c r="F307" s="7" t="s">
        <v>133</v>
      </c>
      <c r="G307" s="8" t="s">
        <v>644</v>
      </c>
      <c r="H307" s="7" t="s">
        <v>27</v>
      </c>
      <c r="I307" s="7" t="s">
        <v>136</v>
      </c>
      <c r="J307" s="25" t="s">
        <v>753</v>
      </c>
      <c r="K307" s="7" t="s">
        <v>18</v>
      </c>
      <c r="L307" s="38">
        <v>3.2</v>
      </c>
    </row>
    <row r="308" spans="1:12" ht="28" x14ac:dyDescent="0.2">
      <c r="A308" s="6" t="s">
        <v>641</v>
      </c>
      <c r="B308" s="7" t="s">
        <v>642</v>
      </c>
      <c r="C308" s="7" t="s">
        <v>754</v>
      </c>
      <c r="D308" s="7" t="s">
        <v>27</v>
      </c>
      <c r="E308" s="7" t="s">
        <v>132</v>
      </c>
      <c r="F308" s="8" t="s">
        <v>644</v>
      </c>
      <c r="G308" s="7" t="s">
        <v>133</v>
      </c>
      <c r="H308" s="7" t="s">
        <v>27</v>
      </c>
      <c r="I308" s="7" t="s">
        <v>136</v>
      </c>
      <c r="J308" s="25" t="s">
        <v>755</v>
      </c>
      <c r="K308" s="7" t="s">
        <v>39</v>
      </c>
      <c r="L308" s="38">
        <v>2.2999999999999998</v>
      </c>
    </row>
    <row r="309" spans="1:12" x14ac:dyDescent="0.2">
      <c r="A309" s="6" t="s">
        <v>641</v>
      </c>
      <c r="B309" s="7" t="s">
        <v>642</v>
      </c>
      <c r="C309" s="7" t="s">
        <v>756</v>
      </c>
      <c r="D309" s="7" t="s">
        <v>27</v>
      </c>
      <c r="E309" s="7" t="s">
        <v>195</v>
      </c>
      <c r="F309" s="7" t="s">
        <v>133</v>
      </c>
      <c r="G309" s="8" t="s">
        <v>644</v>
      </c>
      <c r="H309" s="7" t="s">
        <v>27</v>
      </c>
      <c r="I309" s="7" t="s">
        <v>136</v>
      </c>
      <c r="J309" s="25" t="s">
        <v>757</v>
      </c>
      <c r="K309" s="7" t="s">
        <v>39</v>
      </c>
      <c r="L309" s="38">
        <v>1.4</v>
      </c>
    </row>
    <row r="310" spans="1:12" ht="42" x14ac:dyDescent="0.2">
      <c r="A310" s="6" t="s">
        <v>641</v>
      </c>
      <c r="B310" s="7" t="s">
        <v>642</v>
      </c>
      <c r="C310" s="7" t="s">
        <v>758</v>
      </c>
      <c r="D310" s="7" t="s">
        <v>27</v>
      </c>
      <c r="E310" s="7" t="s">
        <v>132</v>
      </c>
      <c r="F310" s="8" t="s">
        <v>644</v>
      </c>
      <c r="G310" s="7" t="s">
        <v>133</v>
      </c>
      <c r="H310" s="7" t="s">
        <v>27</v>
      </c>
      <c r="I310" s="7" t="s">
        <v>136</v>
      </c>
      <c r="J310" s="27" t="s">
        <v>759</v>
      </c>
      <c r="K310" s="7" t="s">
        <v>39</v>
      </c>
      <c r="L310" s="38">
        <v>2.4</v>
      </c>
    </row>
    <row r="311" spans="1:12" ht="32" x14ac:dyDescent="0.2">
      <c r="A311" s="6" t="s">
        <v>641</v>
      </c>
      <c r="B311" s="7" t="s">
        <v>642</v>
      </c>
      <c r="C311" s="7" t="s">
        <v>760</v>
      </c>
      <c r="D311" s="7" t="s">
        <v>27</v>
      </c>
      <c r="E311" s="7" t="s">
        <v>195</v>
      </c>
      <c r="F311" s="7" t="s">
        <v>133</v>
      </c>
      <c r="G311" s="8" t="s">
        <v>644</v>
      </c>
      <c r="H311" s="7" t="s">
        <v>27</v>
      </c>
      <c r="I311" s="7" t="s">
        <v>136</v>
      </c>
      <c r="J311" s="26" t="s">
        <v>761</v>
      </c>
      <c r="K311" s="7" t="s">
        <v>39</v>
      </c>
      <c r="L311" s="38">
        <v>2.2999999999999998</v>
      </c>
    </row>
    <row r="312" spans="1:12" x14ac:dyDescent="0.2">
      <c r="A312" s="6" t="s">
        <v>641</v>
      </c>
      <c r="B312" s="7" t="s">
        <v>642</v>
      </c>
      <c r="C312" s="7" t="s">
        <v>648</v>
      </c>
      <c r="D312" s="7" t="s">
        <v>27</v>
      </c>
      <c r="E312" s="7" t="s">
        <v>132</v>
      </c>
      <c r="F312" s="8" t="s">
        <v>644</v>
      </c>
      <c r="G312" s="7" t="s">
        <v>133</v>
      </c>
      <c r="H312" s="7" t="s">
        <v>27</v>
      </c>
      <c r="I312" s="7" t="s">
        <v>136</v>
      </c>
      <c r="J312" s="27" t="s">
        <v>762</v>
      </c>
      <c r="K312" s="7" t="s">
        <v>18</v>
      </c>
      <c r="L312" s="38">
        <v>0.9</v>
      </c>
    </row>
    <row r="313" spans="1:12" ht="32" x14ac:dyDescent="0.2">
      <c r="A313" s="6" t="s">
        <v>641</v>
      </c>
      <c r="B313" s="7" t="s">
        <v>642</v>
      </c>
      <c r="C313" s="7" t="s">
        <v>763</v>
      </c>
      <c r="D313" s="7" t="s">
        <v>27</v>
      </c>
      <c r="E313" s="7" t="s">
        <v>195</v>
      </c>
      <c r="F313" s="7" t="s">
        <v>133</v>
      </c>
      <c r="G313" s="8" t="s">
        <v>644</v>
      </c>
      <c r="H313" s="7" t="s">
        <v>27</v>
      </c>
      <c r="I313" s="7" t="s">
        <v>136</v>
      </c>
      <c r="J313" s="26" t="s">
        <v>764</v>
      </c>
      <c r="K313" s="7" t="s">
        <v>18</v>
      </c>
      <c r="L313" s="38">
        <v>1.2</v>
      </c>
    </row>
    <row r="314" spans="1:12" ht="42" x14ac:dyDescent="0.2">
      <c r="A314" s="6" t="s">
        <v>641</v>
      </c>
      <c r="B314" s="7" t="s">
        <v>642</v>
      </c>
      <c r="C314" s="7" t="s">
        <v>765</v>
      </c>
      <c r="D314" s="7" t="s">
        <v>27</v>
      </c>
      <c r="E314" s="7" t="s">
        <v>132</v>
      </c>
      <c r="F314" s="8" t="s">
        <v>644</v>
      </c>
      <c r="G314" s="7" t="s">
        <v>133</v>
      </c>
      <c r="H314" s="7" t="s">
        <v>27</v>
      </c>
      <c r="I314" s="7" t="s">
        <v>136</v>
      </c>
      <c r="J314" s="25" t="s">
        <v>766</v>
      </c>
      <c r="K314" s="7" t="s">
        <v>39</v>
      </c>
      <c r="L314" s="38">
        <v>2.4</v>
      </c>
    </row>
    <row r="315" spans="1:12" ht="28" x14ac:dyDescent="0.2">
      <c r="A315" s="6" t="s">
        <v>641</v>
      </c>
      <c r="B315" s="7" t="s">
        <v>642</v>
      </c>
      <c r="C315" s="7" t="s">
        <v>767</v>
      </c>
      <c r="D315" s="7" t="s">
        <v>27</v>
      </c>
      <c r="E315" s="7" t="s">
        <v>195</v>
      </c>
      <c r="F315" s="7" t="s">
        <v>133</v>
      </c>
      <c r="G315" s="8" t="s">
        <v>644</v>
      </c>
      <c r="H315" s="7" t="s">
        <v>27</v>
      </c>
      <c r="I315" s="7" t="s">
        <v>136</v>
      </c>
      <c r="J315" s="25" t="s">
        <v>768</v>
      </c>
      <c r="K315" s="7" t="s">
        <v>39</v>
      </c>
      <c r="L315" s="38">
        <v>4.4000000000000004</v>
      </c>
    </row>
    <row r="316" spans="1:12" ht="28" x14ac:dyDescent="0.2">
      <c r="A316" s="6" t="s">
        <v>641</v>
      </c>
      <c r="B316" s="7" t="s">
        <v>642</v>
      </c>
      <c r="C316" s="7" t="s">
        <v>769</v>
      </c>
      <c r="D316" s="7" t="s">
        <v>27</v>
      </c>
      <c r="E316" s="7" t="s">
        <v>132</v>
      </c>
      <c r="F316" s="8" t="s">
        <v>644</v>
      </c>
      <c r="G316" s="7" t="s">
        <v>133</v>
      </c>
      <c r="H316" s="7" t="s">
        <v>27</v>
      </c>
      <c r="I316" s="7" t="s">
        <v>136</v>
      </c>
      <c r="J316" s="25" t="s">
        <v>770</v>
      </c>
      <c r="K316" s="7" t="s">
        <v>18</v>
      </c>
      <c r="L316" s="38">
        <v>3.6</v>
      </c>
    </row>
    <row r="317" spans="1:12" ht="28" x14ac:dyDescent="0.2">
      <c r="A317" s="6" t="s">
        <v>641</v>
      </c>
      <c r="B317" s="7" t="s">
        <v>642</v>
      </c>
      <c r="C317" s="7" t="s">
        <v>771</v>
      </c>
      <c r="D317" s="7" t="s">
        <v>27</v>
      </c>
      <c r="E317" s="7" t="s">
        <v>195</v>
      </c>
      <c r="F317" s="7" t="s">
        <v>133</v>
      </c>
      <c r="G317" s="8" t="s">
        <v>644</v>
      </c>
      <c r="H317" s="7" t="s">
        <v>27</v>
      </c>
      <c r="I317" s="7" t="s">
        <v>136</v>
      </c>
      <c r="J317" s="27" t="s">
        <v>772</v>
      </c>
      <c r="K317" s="7" t="s">
        <v>18</v>
      </c>
      <c r="L317" s="38">
        <v>3.8</v>
      </c>
    </row>
    <row r="318" spans="1:12" ht="42" x14ac:dyDescent="0.2">
      <c r="A318" s="6" t="s">
        <v>641</v>
      </c>
      <c r="B318" s="7" t="s">
        <v>642</v>
      </c>
      <c r="C318" s="7" t="s">
        <v>773</v>
      </c>
      <c r="D318" s="7" t="s">
        <v>27</v>
      </c>
      <c r="E318" s="7" t="s">
        <v>132</v>
      </c>
      <c r="F318" s="8" t="s">
        <v>644</v>
      </c>
      <c r="G318" s="7" t="s">
        <v>133</v>
      </c>
      <c r="H318" s="7" t="s">
        <v>27</v>
      </c>
      <c r="I318" s="7" t="s">
        <v>136</v>
      </c>
      <c r="J318" s="25" t="s">
        <v>774</v>
      </c>
      <c r="K318" s="7" t="s">
        <v>39</v>
      </c>
      <c r="L318" s="38">
        <v>7.4</v>
      </c>
    </row>
    <row r="319" spans="1:12" ht="80" x14ac:dyDescent="0.2">
      <c r="A319" s="6" t="s">
        <v>641</v>
      </c>
      <c r="B319" s="7" t="s">
        <v>642</v>
      </c>
      <c r="C319" s="7" t="s">
        <v>775</v>
      </c>
      <c r="D319" s="7" t="s">
        <v>27</v>
      </c>
      <c r="E319" s="7" t="s">
        <v>195</v>
      </c>
      <c r="F319" s="7" t="s">
        <v>133</v>
      </c>
      <c r="G319" s="8" t="s">
        <v>644</v>
      </c>
      <c r="H319" s="7" t="s">
        <v>27</v>
      </c>
      <c r="I319" s="7" t="s">
        <v>136</v>
      </c>
      <c r="J319" s="26" t="s">
        <v>776</v>
      </c>
      <c r="K319" s="7" t="s">
        <v>18</v>
      </c>
      <c r="L319" s="38">
        <v>3.7</v>
      </c>
    </row>
    <row r="320" spans="1:12" ht="42" x14ac:dyDescent="0.2">
      <c r="A320" s="6" t="s">
        <v>641</v>
      </c>
      <c r="B320" s="7" t="s">
        <v>642</v>
      </c>
      <c r="C320" s="7" t="s">
        <v>777</v>
      </c>
      <c r="D320" s="7" t="s">
        <v>27</v>
      </c>
      <c r="E320" s="7" t="s">
        <v>132</v>
      </c>
      <c r="F320" s="8" t="s">
        <v>644</v>
      </c>
      <c r="G320" s="7" t="s">
        <v>133</v>
      </c>
      <c r="H320" s="7" t="s">
        <v>27</v>
      </c>
      <c r="I320" s="7" t="s">
        <v>136</v>
      </c>
      <c r="J320" s="25" t="s">
        <v>778</v>
      </c>
      <c r="K320" s="7" t="s">
        <v>39</v>
      </c>
      <c r="L320" s="38">
        <v>2.1</v>
      </c>
    </row>
    <row r="321" spans="1:12" ht="80" x14ac:dyDescent="0.2">
      <c r="A321" s="6" t="s">
        <v>641</v>
      </c>
      <c r="B321" s="7" t="s">
        <v>642</v>
      </c>
      <c r="C321" s="7" t="s">
        <v>779</v>
      </c>
      <c r="D321" s="7" t="s">
        <v>27</v>
      </c>
      <c r="E321" s="7" t="s">
        <v>195</v>
      </c>
      <c r="F321" s="7" t="s">
        <v>133</v>
      </c>
      <c r="G321" s="8" t="s">
        <v>644</v>
      </c>
      <c r="H321" s="7" t="s">
        <v>27</v>
      </c>
      <c r="I321" s="7" t="s">
        <v>136</v>
      </c>
      <c r="J321" s="26" t="s">
        <v>780</v>
      </c>
      <c r="K321" s="7" t="s">
        <v>18</v>
      </c>
      <c r="L321" s="38">
        <v>2.5</v>
      </c>
    </row>
    <row r="322" spans="1:12" ht="70" x14ac:dyDescent="0.2">
      <c r="A322" s="6" t="s">
        <v>641</v>
      </c>
      <c r="B322" s="7" t="s">
        <v>642</v>
      </c>
      <c r="C322" s="7" t="s">
        <v>781</v>
      </c>
      <c r="D322" s="7" t="s">
        <v>27</v>
      </c>
      <c r="E322" s="7" t="s">
        <v>132</v>
      </c>
      <c r="F322" s="8" t="s">
        <v>644</v>
      </c>
      <c r="G322" s="7" t="s">
        <v>133</v>
      </c>
      <c r="H322" s="7" t="s">
        <v>27</v>
      </c>
      <c r="I322" s="7" t="s">
        <v>136</v>
      </c>
      <c r="J322" s="27" t="s">
        <v>782</v>
      </c>
      <c r="K322" s="7" t="s">
        <v>39</v>
      </c>
      <c r="L322" s="38">
        <v>12.2</v>
      </c>
    </row>
    <row r="323" spans="1:12" ht="48" x14ac:dyDescent="0.2">
      <c r="A323" s="6" t="s">
        <v>641</v>
      </c>
      <c r="B323" s="7" t="s">
        <v>642</v>
      </c>
      <c r="C323" s="7" t="s">
        <v>783</v>
      </c>
      <c r="D323" s="7" t="s">
        <v>27</v>
      </c>
      <c r="E323" s="7" t="s">
        <v>195</v>
      </c>
      <c r="F323" s="7" t="s">
        <v>133</v>
      </c>
      <c r="G323" s="8" t="s">
        <v>644</v>
      </c>
      <c r="H323" s="7" t="s">
        <v>27</v>
      </c>
      <c r="I323" s="7" t="s">
        <v>136</v>
      </c>
      <c r="J323" s="26" t="s">
        <v>784</v>
      </c>
      <c r="K323" s="7" t="s">
        <v>18</v>
      </c>
      <c r="L323" s="38">
        <v>3.2</v>
      </c>
    </row>
    <row r="324" spans="1:12" ht="42" x14ac:dyDescent="0.2">
      <c r="A324" s="6" t="s">
        <v>641</v>
      </c>
      <c r="B324" s="7" t="s">
        <v>642</v>
      </c>
      <c r="C324" s="7" t="s">
        <v>785</v>
      </c>
      <c r="D324" s="7" t="s">
        <v>27</v>
      </c>
      <c r="E324" s="7" t="s">
        <v>132</v>
      </c>
      <c r="F324" s="8" t="s">
        <v>644</v>
      </c>
      <c r="G324" s="7" t="s">
        <v>133</v>
      </c>
      <c r="H324" s="7" t="s">
        <v>27</v>
      </c>
      <c r="I324" s="7" t="s">
        <v>136</v>
      </c>
      <c r="J324" s="27" t="s">
        <v>786</v>
      </c>
      <c r="K324" s="7" t="s">
        <v>39</v>
      </c>
      <c r="L324" s="38">
        <v>5.8</v>
      </c>
    </row>
    <row r="325" spans="1:12" ht="32" x14ac:dyDescent="0.2">
      <c r="A325" s="6" t="s">
        <v>641</v>
      </c>
      <c r="B325" s="7" t="s">
        <v>642</v>
      </c>
      <c r="C325" s="7" t="s">
        <v>787</v>
      </c>
      <c r="D325" s="7" t="s">
        <v>27</v>
      </c>
      <c r="E325" s="7" t="s">
        <v>195</v>
      </c>
      <c r="F325" s="7" t="s">
        <v>133</v>
      </c>
      <c r="G325" s="8" t="s">
        <v>644</v>
      </c>
      <c r="H325" s="7" t="s">
        <v>27</v>
      </c>
      <c r="I325" s="7" t="s">
        <v>136</v>
      </c>
      <c r="J325" s="26" t="s">
        <v>788</v>
      </c>
      <c r="K325" s="7" t="s">
        <v>18</v>
      </c>
      <c r="L325" s="38">
        <v>6.8</v>
      </c>
    </row>
    <row r="326" spans="1:12" ht="48" x14ac:dyDescent="0.2">
      <c r="A326" s="6" t="s">
        <v>641</v>
      </c>
      <c r="B326" s="7" t="s">
        <v>642</v>
      </c>
      <c r="C326" s="7" t="s">
        <v>789</v>
      </c>
      <c r="D326" s="7" t="s">
        <v>27</v>
      </c>
      <c r="E326" s="7" t="s">
        <v>132</v>
      </c>
      <c r="F326" s="8" t="s">
        <v>644</v>
      </c>
      <c r="G326" s="7" t="s">
        <v>133</v>
      </c>
      <c r="H326" s="7" t="s">
        <v>27</v>
      </c>
      <c r="I326" s="7" t="s">
        <v>136</v>
      </c>
      <c r="J326" s="26" t="s">
        <v>790</v>
      </c>
      <c r="K326" s="7" t="s">
        <v>39</v>
      </c>
      <c r="L326" s="38">
        <v>6.9</v>
      </c>
    </row>
    <row r="327" spans="1:12" ht="32" x14ac:dyDescent="0.2">
      <c r="A327" s="6" t="s">
        <v>641</v>
      </c>
      <c r="B327" s="7" t="s">
        <v>642</v>
      </c>
      <c r="C327" s="7" t="s">
        <v>791</v>
      </c>
      <c r="D327" s="7" t="s">
        <v>27</v>
      </c>
      <c r="E327" s="7" t="s">
        <v>195</v>
      </c>
      <c r="F327" s="7" t="s">
        <v>133</v>
      </c>
      <c r="G327" s="8" t="s">
        <v>644</v>
      </c>
      <c r="H327" s="7" t="s">
        <v>27</v>
      </c>
      <c r="I327" s="7" t="s">
        <v>136</v>
      </c>
      <c r="J327" s="26" t="s">
        <v>792</v>
      </c>
      <c r="K327" s="7" t="s">
        <v>18</v>
      </c>
      <c r="L327" s="38">
        <v>3.6</v>
      </c>
    </row>
    <row r="328" spans="1:12" ht="42" x14ac:dyDescent="0.2">
      <c r="A328" s="6" t="s">
        <v>641</v>
      </c>
      <c r="B328" s="7" t="s">
        <v>642</v>
      </c>
      <c r="C328" s="7" t="s">
        <v>793</v>
      </c>
      <c r="D328" s="7" t="s">
        <v>27</v>
      </c>
      <c r="E328" s="7" t="s">
        <v>132</v>
      </c>
      <c r="F328" s="8" t="s">
        <v>644</v>
      </c>
      <c r="G328" s="7" t="s">
        <v>133</v>
      </c>
      <c r="H328" s="7" t="s">
        <v>27</v>
      </c>
      <c r="I328" s="7" t="s">
        <v>136</v>
      </c>
      <c r="J328" s="27" t="s">
        <v>794</v>
      </c>
      <c r="K328" s="7" t="s">
        <v>39</v>
      </c>
      <c r="L328" s="38">
        <v>6.7</v>
      </c>
    </row>
    <row r="329" spans="1:12" ht="42" x14ac:dyDescent="0.2">
      <c r="A329" s="6" t="s">
        <v>641</v>
      </c>
      <c r="B329" s="7" t="s">
        <v>642</v>
      </c>
      <c r="C329" s="7" t="s">
        <v>795</v>
      </c>
      <c r="D329" s="7" t="s">
        <v>27</v>
      </c>
      <c r="E329" s="7" t="s">
        <v>195</v>
      </c>
      <c r="F329" s="7" t="s">
        <v>133</v>
      </c>
      <c r="G329" s="8" t="s">
        <v>644</v>
      </c>
      <c r="H329" s="7" t="s">
        <v>27</v>
      </c>
      <c r="I329" s="7" t="s">
        <v>136</v>
      </c>
      <c r="J329" s="25" t="s">
        <v>796</v>
      </c>
      <c r="K329" s="7" t="s">
        <v>18</v>
      </c>
      <c r="L329" s="38">
        <v>4.8</v>
      </c>
    </row>
    <row r="330" spans="1:12" x14ac:dyDescent="0.2">
      <c r="A330" s="6" t="s">
        <v>641</v>
      </c>
      <c r="B330" s="7" t="s">
        <v>642</v>
      </c>
      <c r="C330" s="7" t="s">
        <v>797</v>
      </c>
      <c r="D330" s="7" t="s">
        <v>27</v>
      </c>
      <c r="E330" s="7" t="s">
        <v>132</v>
      </c>
      <c r="F330" s="8" t="s">
        <v>644</v>
      </c>
      <c r="G330" s="7" t="s">
        <v>133</v>
      </c>
      <c r="H330" s="7" t="s">
        <v>27</v>
      </c>
      <c r="I330" s="7" t="s">
        <v>136</v>
      </c>
      <c r="J330" s="25" t="s">
        <v>798</v>
      </c>
      <c r="K330" s="7" t="s">
        <v>39</v>
      </c>
      <c r="L330" s="38">
        <v>1.2</v>
      </c>
    </row>
    <row r="331" spans="1:12" x14ac:dyDescent="0.2">
      <c r="A331" s="6" t="s">
        <v>641</v>
      </c>
      <c r="B331" s="7" t="s">
        <v>642</v>
      </c>
      <c r="C331" s="7" t="s">
        <v>799</v>
      </c>
      <c r="D331" s="7" t="s">
        <v>27</v>
      </c>
      <c r="E331" s="7" t="s">
        <v>195</v>
      </c>
      <c r="F331" s="7" t="s">
        <v>133</v>
      </c>
      <c r="G331" s="8" t="s">
        <v>644</v>
      </c>
      <c r="H331" s="7" t="s">
        <v>27</v>
      </c>
      <c r="I331" s="7" t="s">
        <v>136</v>
      </c>
      <c r="J331" s="27" t="s">
        <v>800</v>
      </c>
      <c r="K331" s="7" t="s">
        <v>39</v>
      </c>
      <c r="L331" s="38">
        <v>5.8</v>
      </c>
    </row>
    <row r="332" spans="1:12" ht="48" x14ac:dyDescent="0.2">
      <c r="A332" s="6" t="s">
        <v>641</v>
      </c>
      <c r="B332" s="7" t="s">
        <v>642</v>
      </c>
      <c r="C332" s="7" t="s">
        <v>801</v>
      </c>
      <c r="D332" s="7" t="s">
        <v>27</v>
      </c>
      <c r="E332" s="7" t="s">
        <v>132</v>
      </c>
      <c r="F332" s="8" t="s">
        <v>644</v>
      </c>
      <c r="G332" s="7" t="s">
        <v>133</v>
      </c>
      <c r="H332" s="7" t="s">
        <v>27</v>
      </c>
      <c r="I332" s="7" t="s">
        <v>136</v>
      </c>
      <c r="J332" s="26" t="s">
        <v>802</v>
      </c>
      <c r="K332" s="7" t="s">
        <v>39</v>
      </c>
      <c r="L332" s="38">
        <v>5.9</v>
      </c>
    </row>
    <row r="333" spans="1:12" ht="56" x14ac:dyDescent="0.2">
      <c r="A333" s="6" t="s">
        <v>641</v>
      </c>
      <c r="B333" s="7" t="s">
        <v>642</v>
      </c>
      <c r="C333" s="7" t="s">
        <v>803</v>
      </c>
      <c r="D333" s="7" t="s">
        <v>27</v>
      </c>
      <c r="E333" s="7" t="s">
        <v>195</v>
      </c>
      <c r="F333" s="7" t="s">
        <v>133</v>
      </c>
      <c r="G333" s="8" t="s">
        <v>644</v>
      </c>
      <c r="H333" s="7" t="s">
        <v>27</v>
      </c>
      <c r="I333" s="7" t="s">
        <v>136</v>
      </c>
      <c r="J333" s="25" t="s">
        <v>804</v>
      </c>
      <c r="K333" s="7" t="s">
        <v>18</v>
      </c>
      <c r="L333" s="38">
        <v>5.4</v>
      </c>
    </row>
    <row r="334" spans="1:12" ht="32" x14ac:dyDescent="0.2">
      <c r="A334" s="6" t="s">
        <v>641</v>
      </c>
      <c r="B334" s="7" t="s">
        <v>642</v>
      </c>
      <c r="C334" s="7" t="s">
        <v>805</v>
      </c>
      <c r="D334" s="7" t="s">
        <v>27</v>
      </c>
      <c r="E334" s="7" t="s">
        <v>132</v>
      </c>
      <c r="F334" s="8" t="s">
        <v>644</v>
      </c>
      <c r="G334" s="7" t="s">
        <v>133</v>
      </c>
      <c r="H334" s="7" t="s">
        <v>27</v>
      </c>
      <c r="I334" s="7" t="s">
        <v>136</v>
      </c>
      <c r="J334" s="26" t="s">
        <v>806</v>
      </c>
      <c r="K334" s="7" t="s">
        <v>18</v>
      </c>
      <c r="L334" s="38">
        <v>3.2</v>
      </c>
    </row>
    <row r="335" spans="1:12" ht="42" x14ac:dyDescent="0.2">
      <c r="A335" s="6" t="s">
        <v>641</v>
      </c>
      <c r="B335" s="7" t="s">
        <v>642</v>
      </c>
      <c r="C335" s="7" t="s">
        <v>807</v>
      </c>
      <c r="D335" s="7" t="s">
        <v>27</v>
      </c>
      <c r="E335" s="7" t="s">
        <v>195</v>
      </c>
      <c r="F335" s="7" t="s">
        <v>133</v>
      </c>
      <c r="G335" s="8" t="s">
        <v>644</v>
      </c>
      <c r="H335" s="7" t="s">
        <v>27</v>
      </c>
      <c r="I335" s="7" t="s">
        <v>136</v>
      </c>
      <c r="J335" s="27" t="s">
        <v>808</v>
      </c>
      <c r="K335" s="7" t="s">
        <v>18</v>
      </c>
      <c r="L335" s="38">
        <v>21.2</v>
      </c>
    </row>
    <row r="336" spans="1:12" ht="42" x14ac:dyDescent="0.2">
      <c r="A336" s="6" t="s">
        <v>641</v>
      </c>
      <c r="B336" s="7" t="s">
        <v>642</v>
      </c>
      <c r="C336" s="7" t="s">
        <v>809</v>
      </c>
      <c r="D336" s="7" t="s">
        <v>27</v>
      </c>
      <c r="E336" s="7" t="s">
        <v>132</v>
      </c>
      <c r="F336" s="8" t="s">
        <v>644</v>
      </c>
      <c r="G336" s="7" t="s">
        <v>133</v>
      </c>
      <c r="H336" s="7" t="s">
        <v>27</v>
      </c>
      <c r="I336" s="7" t="s">
        <v>136</v>
      </c>
      <c r="J336" s="25" t="s">
        <v>810</v>
      </c>
      <c r="K336" s="7" t="s">
        <v>39</v>
      </c>
      <c r="L336" s="38">
        <v>6.9</v>
      </c>
    </row>
    <row r="337" spans="1:12" ht="42" x14ac:dyDescent="0.2">
      <c r="A337" s="6" t="s">
        <v>641</v>
      </c>
      <c r="B337" s="7" t="s">
        <v>642</v>
      </c>
      <c r="C337" s="7" t="s">
        <v>811</v>
      </c>
      <c r="D337" s="7" t="s">
        <v>27</v>
      </c>
      <c r="E337" s="7" t="s">
        <v>195</v>
      </c>
      <c r="F337" s="7" t="s">
        <v>133</v>
      </c>
      <c r="G337" s="8" t="s">
        <v>644</v>
      </c>
      <c r="H337" s="7" t="s">
        <v>27</v>
      </c>
      <c r="I337" s="7" t="s">
        <v>136</v>
      </c>
      <c r="J337" s="27" t="s">
        <v>812</v>
      </c>
      <c r="K337" s="7" t="s">
        <v>18</v>
      </c>
      <c r="L337" s="38">
        <v>9.1</v>
      </c>
    </row>
    <row r="338" spans="1:12" ht="32" x14ac:dyDescent="0.2">
      <c r="A338" s="6" t="s">
        <v>641</v>
      </c>
      <c r="B338" s="7" t="s">
        <v>642</v>
      </c>
      <c r="C338" s="7" t="s">
        <v>813</v>
      </c>
      <c r="D338" s="7" t="s">
        <v>27</v>
      </c>
      <c r="E338" s="7" t="s">
        <v>132</v>
      </c>
      <c r="F338" s="8" t="s">
        <v>644</v>
      </c>
      <c r="G338" s="7" t="s">
        <v>133</v>
      </c>
      <c r="H338" s="7" t="s">
        <v>27</v>
      </c>
      <c r="I338" s="7" t="s">
        <v>136</v>
      </c>
      <c r="J338" s="26" t="s">
        <v>814</v>
      </c>
      <c r="K338" s="7" t="s">
        <v>39</v>
      </c>
      <c r="L338" s="38">
        <v>4.8</v>
      </c>
    </row>
    <row r="339" spans="1:12" ht="42" x14ac:dyDescent="0.2">
      <c r="A339" s="6" t="s">
        <v>641</v>
      </c>
      <c r="B339" s="7" t="s">
        <v>642</v>
      </c>
      <c r="C339" s="7" t="s">
        <v>815</v>
      </c>
      <c r="D339" s="7" t="s">
        <v>27</v>
      </c>
      <c r="E339" s="7" t="s">
        <v>195</v>
      </c>
      <c r="F339" s="7" t="s">
        <v>133</v>
      </c>
      <c r="G339" s="8" t="s">
        <v>644</v>
      </c>
      <c r="H339" s="7" t="s">
        <v>27</v>
      </c>
      <c r="I339" s="7" t="s">
        <v>136</v>
      </c>
      <c r="J339" s="27" t="s">
        <v>816</v>
      </c>
      <c r="K339" s="7" t="s">
        <v>18</v>
      </c>
      <c r="L339" s="38">
        <v>7.9</v>
      </c>
    </row>
    <row r="340" spans="1:12" ht="64" x14ac:dyDescent="0.2">
      <c r="A340" s="6" t="s">
        <v>641</v>
      </c>
      <c r="B340" s="7" t="s">
        <v>642</v>
      </c>
      <c r="C340" s="7" t="s">
        <v>817</v>
      </c>
      <c r="D340" s="7" t="s">
        <v>27</v>
      </c>
      <c r="E340" s="7" t="s">
        <v>132</v>
      </c>
      <c r="F340" s="8" t="s">
        <v>644</v>
      </c>
      <c r="G340" s="7" t="s">
        <v>133</v>
      </c>
      <c r="H340" s="7" t="s">
        <v>27</v>
      </c>
      <c r="I340" s="7" t="s">
        <v>136</v>
      </c>
      <c r="J340" s="26" t="s">
        <v>818</v>
      </c>
      <c r="K340" s="7" t="s">
        <v>39</v>
      </c>
      <c r="L340" s="38">
        <v>5.8</v>
      </c>
    </row>
    <row r="341" spans="1:12" ht="28" x14ac:dyDescent="0.2">
      <c r="A341" s="6" t="s">
        <v>641</v>
      </c>
      <c r="B341" s="7" t="s">
        <v>642</v>
      </c>
      <c r="C341" s="7" t="s">
        <v>819</v>
      </c>
      <c r="D341" s="7" t="s">
        <v>27</v>
      </c>
      <c r="E341" s="7" t="s">
        <v>195</v>
      </c>
      <c r="F341" s="7" t="s">
        <v>133</v>
      </c>
      <c r="G341" s="8" t="s">
        <v>644</v>
      </c>
      <c r="H341" s="7" t="s">
        <v>27</v>
      </c>
      <c r="I341" s="7" t="s">
        <v>136</v>
      </c>
      <c r="J341" s="27" t="s">
        <v>820</v>
      </c>
      <c r="K341" s="7" t="s">
        <v>22</v>
      </c>
      <c r="L341" s="38">
        <v>6.4</v>
      </c>
    </row>
    <row r="342" spans="1:12" ht="42" x14ac:dyDescent="0.2">
      <c r="A342" s="6" t="s">
        <v>641</v>
      </c>
      <c r="B342" s="7" t="s">
        <v>642</v>
      </c>
      <c r="C342" s="7" t="s">
        <v>821</v>
      </c>
      <c r="D342" s="7" t="s">
        <v>27</v>
      </c>
      <c r="E342" s="7" t="s">
        <v>132</v>
      </c>
      <c r="F342" s="8" t="s">
        <v>644</v>
      </c>
      <c r="G342" s="7" t="s">
        <v>133</v>
      </c>
      <c r="H342" s="7" t="s">
        <v>27</v>
      </c>
      <c r="I342" s="7" t="s">
        <v>136</v>
      </c>
      <c r="J342" s="27" t="s">
        <v>822</v>
      </c>
      <c r="K342" s="7" t="s">
        <v>39</v>
      </c>
      <c r="L342" s="38">
        <v>4.5999999999999996</v>
      </c>
    </row>
    <row r="343" spans="1:12" x14ac:dyDescent="0.2">
      <c r="A343" s="6" t="s">
        <v>641</v>
      </c>
      <c r="B343" s="7" t="s">
        <v>642</v>
      </c>
      <c r="C343" s="7" t="s">
        <v>823</v>
      </c>
      <c r="D343" s="7" t="s">
        <v>27</v>
      </c>
      <c r="E343" s="7" t="s">
        <v>195</v>
      </c>
      <c r="F343" s="7" t="s">
        <v>133</v>
      </c>
      <c r="G343" s="8" t="s">
        <v>644</v>
      </c>
      <c r="H343" s="7" t="s">
        <v>27</v>
      </c>
      <c r="I343" s="7" t="s">
        <v>136</v>
      </c>
      <c r="J343" s="25" t="s">
        <v>824</v>
      </c>
      <c r="K343" s="7" t="s">
        <v>18</v>
      </c>
      <c r="L343" s="38">
        <v>0.8</v>
      </c>
    </row>
    <row r="344" spans="1:12" ht="42" x14ac:dyDescent="0.2">
      <c r="A344" s="6" t="s">
        <v>641</v>
      </c>
      <c r="B344" s="7" t="s">
        <v>642</v>
      </c>
      <c r="C344" s="7" t="s">
        <v>825</v>
      </c>
      <c r="D344" s="7" t="s">
        <v>27</v>
      </c>
      <c r="E344" s="7" t="s">
        <v>132</v>
      </c>
      <c r="F344" s="8" t="s">
        <v>644</v>
      </c>
      <c r="G344" s="7" t="s">
        <v>133</v>
      </c>
      <c r="H344" s="7" t="s">
        <v>27</v>
      </c>
      <c r="I344" s="7" t="s">
        <v>136</v>
      </c>
      <c r="J344" s="25" t="s">
        <v>826</v>
      </c>
      <c r="K344" s="7" t="s">
        <v>18</v>
      </c>
      <c r="L344" s="38">
        <v>5.3</v>
      </c>
    </row>
    <row r="345" spans="1:12" ht="64" x14ac:dyDescent="0.2">
      <c r="A345" s="6" t="s">
        <v>641</v>
      </c>
      <c r="B345" s="7" t="s">
        <v>642</v>
      </c>
      <c r="C345" s="7" t="s">
        <v>827</v>
      </c>
      <c r="D345" s="7" t="s">
        <v>27</v>
      </c>
      <c r="E345" s="7" t="s">
        <v>195</v>
      </c>
      <c r="F345" s="7" t="s">
        <v>133</v>
      </c>
      <c r="G345" s="8" t="s">
        <v>644</v>
      </c>
      <c r="H345" s="7" t="s">
        <v>27</v>
      </c>
      <c r="I345" s="7" t="s">
        <v>136</v>
      </c>
      <c r="J345" s="26" t="s">
        <v>828</v>
      </c>
      <c r="K345" s="7" t="s">
        <v>18</v>
      </c>
      <c r="L345" s="38">
        <v>5.2</v>
      </c>
    </row>
    <row r="346" spans="1:12" ht="70" x14ac:dyDescent="0.2">
      <c r="A346" s="6" t="s">
        <v>641</v>
      </c>
      <c r="B346" s="7" t="s">
        <v>642</v>
      </c>
      <c r="C346" s="7" t="s">
        <v>829</v>
      </c>
      <c r="D346" s="7" t="s">
        <v>27</v>
      </c>
      <c r="E346" s="7" t="s">
        <v>132</v>
      </c>
      <c r="F346" s="8" t="s">
        <v>644</v>
      </c>
      <c r="G346" s="7" t="s">
        <v>133</v>
      </c>
      <c r="H346" s="7" t="s">
        <v>27</v>
      </c>
      <c r="I346" s="7" t="s">
        <v>136</v>
      </c>
      <c r="J346" s="25" t="s">
        <v>830</v>
      </c>
      <c r="K346" s="7" t="s">
        <v>39</v>
      </c>
      <c r="L346" s="38">
        <v>2.7</v>
      </c>
    </row>
    <row r="347" spans="1:12" ht="48" x14ac:dyDescent="0.2">
      <c r="A347" s="6" t="s">
        <v>641</v>
      </c>
      <c r="B347" s="7" t="s">
        <v>642</v>
      </c>
      <c r="C347" s="7" t="s">
        <v>831</v>
      </c>
      <c r="D347" s="7" t="s">
        <v>27</v>
      </c>
      <c r="E347" s="7" t="s">
        <v>195</v>
      </c>
      <c r="F347" s="7" t="s">
        <v>133</v>
      </c>
      <c r="G347" s="8" t="s">
        <v>644</v>
      </c>
      <c r="H347" s="7" t="s">
        <v>27</v>
      </c>
      <c r="I347" s="7" t="s">
        <v>136</v>
      </c>
      <c r="J347" s="26" t="s">
        <v>832</v>
      </c>
      <c r="K347" s="7" t="s">
        <v>18</v>
      </c>
      <c r="L347" s="38">
        <v>7.5</v>
      </c>
    </row>
    <row r="348" spans="1:12" ht="56" x14ac:dyDescent="0.2">
      <c r="A348" s="6" t="s">
        <v>641</v>
      </c>
      <c r="B348" s="7" t="s">
        <v>642</v>
      </c>
      <c r="C348" s="7" t="s">
        <v>833</v>
      </c>
      <c r="D348" s="7" t="s">
        <v>27</v>
      </c>
      <c r="E348" s="7" t="s">
        <v>132</v>
      </c>
      <c r="F348" s="8" t="s">
        <v>644</v>
      </c>
      <c r="G348" s="7" t="s">
        <v>133</v>
      </c>
      <c r="H348" s="7" t="s">
        <v>27</v>
      </c>
      <c r="I348" s="7" t="s">
        <v>136</v>
      </c>
      <c r="J348" s="25" t="s">
        <v>834</v>
      </c>
      <c r="K348" s="7" t="s">
        <v>18</v>
      </c>
      <c r="L348" s="38">
        <v>3.2</v>
      </c>
    </row>
    <row r="349" spans="1:12" ht="48" x14ac:dyDescent="0.2">
      <c r="A349" s="6" t="s">
        <v>641</v>
      </c>
      <c r="B349" s="7" t="s">
        <v>642</v>
      </c>
      <c r="C349" s="7" t="s">
        <v>835</v>
      </c>
      <c r="D349" s="7" t="s">
        <v>27</v>
      </c>
      <c r="E349" s="7" t="s">
        <v>195</v>
      </c>
      <c r="F349" s="7" t="s">
        <v>133</v>
      </c>
      <c r="G349" s="8" t="s">
        <v>644</v>
      </c>
      <c r="H349" s="7" t="s">
        <v>27</v>
      </c>
      <c r="I349" s="7" t="s">
        <v>136</v>
      </c>
      <c r="J349" s="26" t="s">
        <v>836</v>
      </c>
      <c r="K349" s="7" t="s">
        <v>18</v>
      </c>
      <c r="L349" s="38">
        <v>2.4</v>
      </c>
    </row>
    <row r="350" spans="1:12" x14ac:dyDescent="0.2">
      <c r="A350" s="6" t="s">
        <v>641</v>
      </c>
      <c r="B350" s="7" t="s">
        <v>642</v>
      </c>
      <c r="C350" s="7" t="s">
        <v>837</v>
      </c>
      <c r="D350" s="7" t="s">
        <v>27</v>
      </c>
      <c r="E350" s="7" t="s">
        <v>132</v>
      </c>
      <c r="F350" s="8" t="s">
        <v>644</v>
      </c>
      <c r="G350" s="7" t="s">
        <v>133</v>
      </c>
      <c r="H350" s="7" t="s">
        <v>27</v>
      </c>
      <c r="I350" s="7" t="s">
        <v>136</v>
      </c>
      <c r="J350" s="25" t="s">
        <v>838</v>
      </c>
      <c r="K350" s="7" t="s">
        <v>18</v>
      </c>
      <c r="L350" s="38">
        <v>1.1000000000000001</v>
      </c>
    </row>
    <row r="351" spans="1:12" ht="42" x14ac:dyDescent="0.2">
      <c r="A351" s="6" t="s">
        <v>641</v>
      </c>
      <c r="B351" s="7" t="s">
        <v>642</v>
      </c>
      <c r="C351" s="7" t="s">
        <v>839</v>
      </c>
      <c r="D351" s="7" t="s">
        <v>27</v>
      </c>
      <c r="E351" s="7" t="s">
        <v>195</v>
      </c>
      <c r="F351" s="7" t="s">
        <v>133</v>
      </c>
      <c r="G351" s="8" t="s">
        <v>644</v>
      </c>
      <c r="H351" s="7" t="s">
        <v>27</v>
      </c>
      <c r="I351" s="7" t="s">
        <v>136</v>
      </c>
      <c r="J351" s="25" t="s">
        <v>840</v>
      </c>
      <c r="K351" s="7" t="s">
        <v>18</v>
      </c>
      <c r="L351" s="38">
        <v>2.7</v>
      </c>
    </row>
    <row r="352" spans="1:12" ht="28" x14ac:dyDescent="0.2">
      <c r="A352" s="6" t="s">
        <v>641</v>
      </c>
      <c r="B352" s="7" t="s">
        <v>642</v>
      </c>
      <c r="C352" s="7" t="s">
        <v>841</v>
      </c>
      <c r="D352" s="7" t="s">
        <v>27</v>
      </c>
      <c r="E352" s="7" t="s">
        <v>132</v>
      </c>
      <c r="F352" s="8" t="s">
        <v>644</v>
      </c>
      <c r="G352" s="7" t="s">
        <v>133</v>
      </c>
      <c r="H352" s="7" t="s">
        <v>27</v>
      </c>
      <c r="I352" s="7" t="s">
        <v>136</v>
      </c>
      <c r="J352" s="25" t="s">
        <v>842</v>
      </c>
      <c r="K352" s="7" t="s">
        <v>22</v>
      </c>
      <c r="L352" s="38">
        <v>3.3</v>
      </c>
    </row>
    <row r="353" spans="1:12" ht="64" x14ac:dyDescent="0.2">
      <c r="A353" s="6" t="s">
        <v>641</v>
      </c>
      <c r="B353" s="7" t="s">
        <v>642</v>
      </c>
      <c r="C353" s="7" t="s">
        <v>843</v>
      </c>
      <c r="D353" s="7" t="s">
        <v>27</v>
      </c>
      <c r="E353" s="7" t="s">
        <v>195</v>
      </c>
      <c r="F353" s="7" t="s">
        <v>133</v>
      </c>
      <c r="G353" s="8" t="s">
        <v>644</v>
      </c>
      <c r="H353" s="7" t="s">
        <v>27</v>
      </c>
      <c r="I353" s="7" t="s">
        <v>136</v>
      </c>
      <c r="J353" s="26" t="s">
        <v>844</v>
      </c>
      <c r="K353" s="7" t="s">
        <v>39</v>
      </c>
      <c r="L353" s="38">
        <v>4.5999999999999996</v>
      </c>
    </row>
    <row r="354" spans="1:12" ht="42" x14ac:dyDescent="0.2">
      <c r="A354" s="6" t="s">
        <v>641</v>
      </c>
      <c r="B354" s="7" t="s">
        <v>642</v>
      </c>
      <c r="C354" s="7" t="s">
        <v>845</v>
      </c>
      <c r="D354" s="7" t="s">
        <v>27</v>
      </c>
      <c r="E354" s="7" t="s">
        <v>132</v>
      </c>
      <c r="F354" s="8" t="s">
        <v>644</v>
      </c>
      <c r="G354" s="7" t="s">
        <v>133</v>
      </c>
      <c r="H354" s="7" t="s">
        <v>27</v>
      </c>
      <c r="I354" s="7" t="s">
        <v>136</v>
      </c>
      <c r="J354" s="25" t="s">
        <v>846</v>
      </c>
      <c r="K354" s="7" t="s">
        <v>18</v>
      </c>
      <c r="L354" s="38">
        <v>3.6</v>
      </c>
    </row>
    <row r="355" spans="1:12" ht="28" x14ac:dyDescent="0.2">
      <c r="A355" s="6" t="s">
        <v>641</v>
      </c>
      <c r="B355" s="7" t="s">
        <v>642</v>
      </c>
      <c r="C355" s="7" t="s">
        <v>847</v>
      </c>
      <c r="D355" s="7" t="s">
        <v>27</v>
      </c>
      <c r="E355" s="7" t="s">
        <v>195</v>
      </c>
      <c r="F355" s="7" t="s">
        <v>133</v>
      </c>
      <c r="G355" s="8" t="s">
        <v>644</v>
      </c>
      <c r="H355" s="7" t="s">
        <v>27</v>
      </c>
      <c r="I355" s="7" t="s">
        <v>136</v>
      </c>
      <c r="J355" s="25" t="s">
        <v>848</v>
      </c>
      <c r="K355" s="7" t="s">
        <v>18</v>
      </c>
      <c r="L355" s="38">
        <v>2.6</v>
      </c>
    </row>
    <row r="356" spans="1:12" ht="28" x14ac:dyDescent="0.2">
      <c r="A356" s="6" t="s">
        <v>641</v>
      </c>
      <c r="B356" s="7" t="s">
        <v>642</v>
      </c>
      <c r="C356" s="7" t="s">
        <v>849</v>
      </c>
      <c r="D356" s="7" t="s">
        <v>27</v>
      </c>
      <c r="E356" s="7" t="s">
        <v>132</v>
      </c>
      <c r="F356" s="8" t="s">
        <v>644</v>
      </c>
      <c r="G356" s="7" t="s">
        <v>133</v>
      </c>
      <c r="H356" s="7" t="s">
        <v>27</v>
      </c>
      <c r="I356" s="7" t="s">
        <v>136</v>
      </c>
      <c r="J356" s="27" t="s">
        <v>850</v>
      </c>
      <c r="K356" s="7" t="s">
        <v>39</v>
      </c>
      <c r="L356" s="38">
        <v>4.2</v>
      </c>
    </row>
    <row r="357" spans="1:12" ht="42" x14ac:dyDescent="0.2">
      <c r="A357" s="6" t="s">
        <v>641</v>
      </c>
      <c r="B357" s="7" t="s">
        <v>642</v>
      </c>
      <c r="C357" s="7" t="s">
        <v>851</v>
      </c>
      <c r="D357" s="7" t="s">
        <v>27</v>
      </c>
      <c r="E357" s="7" t="s">
        <v>195</v>
      </c>
      <c r="F357" s="7" t="s">
        <v>133</v>
      </c>
      <c r="G357" s="8" t="s">
        <v>644</v>
      </c>
      <c r="H357" s="7" t="s">
        <v>27</v>
      </c>
      <c r="I357" s="7" t="s">
        <v>136</v>
      </c>
      <c r="J357" s="25" t="s">
        <v>852</v>
      </c>
      <c r="K357" s="7" t="s">
        <v>2364</v>
      </c>
      <c r="L357" s="38">
        <v>2.5</v>
      </c>
    </row>
    <row r="358" spans="1:12" ht="56" x14ac:dyDescent="0.2">
      <c r="A358" s="6" t="s">
        <v>641</v>
      </c>
      <c r="B358" s="7" t="s">
        <v>642</v>
      </c>
      <c r="C358" s="7" t="s">
        <v>853</v>
      </c>
      <c r="D358" s="7" t="s">
        <v>27</v>
      </c>
      <c r="E358" s="7" t="s">
        <v>132</v>
      </c>
      <c r="F358" s="8" t="s">
        <v>644</v>
      </c>
      <c r="G358" s="7" t="s">
        <v>133</v>
      </c>
      <c r="H358" s="7" t="s">
        <v>27</v>
      </c>
      <c r="I358" s="7" t="s">
        <v>136</v>
      </c>
      <c r="J358" s="27" t="s">
        <v>854</v>
      </c>
      <c r="K358" s="7" t="s">
        <v>18</v>
      </c>
      <c r="L358" s="38">
        <v>9.3000000000000007</v>
      </c>
    </row>
    <row r="359" spans="1:12" ht="42" x14ac:dyDescent="0.2">
      <c r="A359" s="6" t="s">
        <v>641</v>
      </c>
      <c r="B359" s="7" t="s">
        <v>642</v>
      </c>
      <c r="C359" s="7" t="s">
        <v>855</v>
      </c>
      <c r="D359" s="7" t="s">
        <v>27</v>
      </c>
      <c r="E359" s="7" t="s">
        <v>195</v>
      </c>
      <c r="F359" s="7" t="s">
        <v>133</v>
      </c>
      <c r="G359" s="8" t="s">
        <v>644</v>
      </c>
      <c r="H359" s="7" t="s">
        <v>27</v>
      </c>
      <c r="I359" s="7" t="s">
        <v>136</v>
      </c>
      <c r="J359" s="27" t="s">
        <v>856</v>
      </c>
      <c r="K359" s="7" t="s">
        <v>18</v>
      </c>
      <c r="L359" s="38">
        <v>4.2</v>
      </c>
    </row>
    <row r="360" spans="1:12" ht="80" x14ac:dyDescent="0.2">
      <c r="A360" s="6" t="s">
        <v>641</v>
      </c>
      <c r="B360" s="7" t="s">
        <v>642</v>
      </c>
      <c r="C360" s="7" t="s">
        <v>779</v>
      </c>
      <c r="D360" s="7" t="s">
        <v>27</v>
      </c>
      <c r="E360" s="7" t="s">
        <v>132</v>
      </c>
      <c r="F360" s="8" t="s">
        <v>644</v>
      </c>
      <c r="G360" s="7" t="s">
        <v>133</v>
      </c>
      <c r="H360" s="7" t="s">
        <v>27</v>
      </c>
      <c r="I360" s="7" t="s">
        <v>136</v>
      </c>
      <c r="J360" s="26" t="s">
        <v>857</v>
      </c>
      <c r="K360" s="7" t="s">
        <v>18</v>
      </c>
      <c r="L360" s="38">
        <v>3.2</v>
      </c>
    </row>
    <row r="361" spans="1:12" ht="42" x14ac:dyDescent="0.2">
      <c r="A361" s="6" t="s">
        <v>641</v>
      </c>
      <c r="B361" s="7" t="s">
        <v>642</v>
      </c>
      <c r="C361" s="7" t="s">
        <v>858</v>
      </c>
      <c r="D361" s="7" t="s">
        <v>27</v>
      </c>
      <c r="E361" s="7" t="s">
        <v>195</v>
      </c>
      <c r="F361" s="7" t="s">
        <v>133</v>
      </c>
      <c r="G361" s="8" t="s">
        <v>644</v>
      </c>
      <c r="H361" s="7" t="s">
        <v>27</v>
      </c>
      <c r="I361" s="7" t="s">
        <v>136</v>
      </c>
      <c r="J361" s="25" t="s">
        <v>859</v>
      </c>
      <c r="K361" s="7" t="s">
        <v>18</v>
      </c>
      <c r="L361" s="38">
        <v>4.3</v>
      </c>
    </row>
    <row r="362" spans="1:12" x14ac:dyDescent="0.2">
      <c r="A362" s="6" t="s">
        <v>641</v>
      </c>
      <c r="B362" s="7" t="s">
        <v>642</v>
      </c>
      <c r="C362" s="7" t="s">
        <v>860</v>
      </c>
      <c r="D362" s="7" t="s">
        <v>27</v>
      </c>
      <c r="E362" s="7" t="s">
        <v>132</v>
      </c>
      <c r="F362" s="8" t="s">
        <v>644</v>
      </c>
      <c r="G362" s="7" t="s">
        <v>133</v>
      </c>
      <c r="H362" s="7" t="s">
        <v>27</v>
      </c>
      <c r="I362" s="7" t="s">
        <v>136</v>
      </c>
      <c r="J362" s="27" t="s">
        <v>861</v>
      </c>
      <c r="K362" s="7" t="s">
        <v>18</v>
      </c>
      <c r="L362" s="38">
        <v>0.5</v>
      </c>
    </row>
    <row r="363" spans="1:12" ht="56" x14ac:dyDescent="0.2">
      <c r="A363" s="6" t="s">
        <v>641</v>
      </c>
      <c r="B363" s="7" t="s">
        <v>642</v>
      </c>
      <c r="C363" s="7" t="s">
        <v>862</v>
      </c>
      <c r="D363" s="7" t="s">
        <v>27</v>
      </c>
      <c r="E363" s="7" t="s">
        <v>195</v>
      </c>
      <c r="F363" s="7" t="s">
        <v>133</v>
      </c>
      <c r="G363" s="8" t="s">
        <v>644</v>
      </c>
      <c r="H363" s="7" t="s">
        <v>27</v>
      </c>
      <c r="I363" s="7" t="s">
        <v>136</v>
      </c>
      <c r="J363" s="25" t="s">
        <v>863</v>
      </c>
      <c r="K363" s="7" t="s">
        <v>22</v>
      </c>
      <c r="L363" s="38">
        <v>8.3000000000000007</v>
      </c>
    </row>
    <row r="364" spans="1:12" x14ac:dyDescent="0.2">
      <c r="A364" s="6" t="s">
        <v>641</v>
      </c>
      <c r="B364" s="7" t="s">
        <v>642</v>
      </c>
      <c r="C364" s="7" t="s">
        <v>864</v>
      </c>
      <c r="D364" s="7" t="s">
        <v>27</v>
      </c>
      <c r="E364" s="7" t="s">
        <v>132</v>
      </c>
      <c r="F364" s="8" t="s">
        <v>644</v>
      </c>
      <c r="G364" s="7" t="s">
        <v>133</v>
      </c>
      <c r="H364" s="7" t="s">
        <v>27</v>
      </c>
      <c r="I364" s="7" t="s">
        <v>136</v>
      </c>
      <c r="J364" s="27" t="s">
        <v>865</v>
      </c>
      <c r="K364" s="7" t="s">
        <v>18</v>
      </c>
      <c r="L364" s="38">
        <v>2.2999999999999998</v>
      </c>
    </row>
    <row r="365" spans="1:12" ht="42" x14ac:dyDescent="0.2">
      <c r="A365" s="6" t="s">
        <v>641</v>
      </c>
      <c r="B365" s="7" t="s">
        <v>642</v>
      </c>
      <c r="C365" s="7" t="s">
        <v>866</v>
      </c>
      <c r="D365" s="7" t="s">
        <v>27</v>
      </c>
      <c r="E365" s="7" t="s">
        <v>195</v>
      </c>
      <c r="F365" s="7" t="s">
        <v>133</v>
      </c>
      <c r="G365" s="8" t="s">
        <v>644</v>
      </c>
      <c r="H365" s="7" t="s">
        <v>27</v>
      </c>
      <c r="I365" s="7" t="s">
        <v>136</v>
      </c>
      <c r="J365" s="27" t="s">
        <v>867</v>
      </c>
      <c r="K365" s="7" t="s">
        <v>39</v>
      </c>
      <c r="L365" s="38">
        <v>6.4</v>
      </c>
    </row>
    <row r="366" spans="1:12" ht="42" x14ac:dyDescent="0.2">
      <c r="A366" s="6" t="s">
        <v>641</v>
      </c>
      <c r="B366" s="7" t="s">
        <v>642</v>
      </c>
      <c r="C366" s="7" t="s">
        <v>868</v>
      </c>
      <c r="D366" s="7" t="s">
        <v>27</v>
      </c>
      <c r="E366" s="7" t="s">
        <v>132</v>
      </c>
      <c r="F366" s="8" t="s">
        <v>644</v>
      </c>
      <c r="G366" s="7" t="s">
        <v>133</v>
      </c>
      <c r="H366" s="7" t="s">
        <v>27</v>
      </c>
      <c r="I366" s="7" t="s">
        <v>136</v>
      </c>
      <c r="J366" s="25" t="s">
        <v>869</v>
      </c>
      <c r="K366" s="7" t="s">
        <v>39</v>
      </c>
      <c r="L366" s="38">
        <v>8.4</v>
      </c>
    </row>
    <row r="367" spans="1:12" ht="56" x14ac:dyDescent="0.2">
      <c r="A367" s="6" t="s">
        <v>641</v>
      </c>
      <c r="B367" s="7" t="s">
        <v>642</v>
      </c>
      <c r="C367" s="7" t="s">
        <v>870</v>
      </c>
      <c r="D367" s="7" t="s">
        <v>27</v>
      </c>
      <c r="E367" s="7" t="s">
        <v>195</v>
      </c>
      <c r="F367" s="7" t="s">
        <v>133</v>
      </c>
      <c r="G367" s="8" t="s">
        <v>644</v>
      </c>
      <c r="H367" s="7" t="s">
        <v>27</v>
      </c>
      <c r="I367" s="7" t="s">
        <v>136</v>
      </c>
      <c r="J367" s="25" t="s">
        <v>871</v>
      </c>
      <c r="K367" s="7" t="s">
        <v>18</v>
      </c>
      <c r="L367" s="38">
        <v>7.3</v>
      </c>
    </row>
    <row r="368" spans="1:12" x14ac:dyDescent="0.2">
      <c r="A368" s="6" t="s">
        <v>641</v>
      </c>
      <c r="B368" s="7" t="s">
        <v>642</v>
      </c>
      <c r="C368" s="7" t="s">
        <v>872</v>
      </c>
      <c r="D368" s="7" t="s">
        <v>27</v>
      </c>
      <c r="E368" s="7" t="s">
        <v>132</v>
      </c>
      <c r="F368" s="8" t="s">
        <v>644</v>
      </c>
      <c r="G368" s="7" t="s">
        <v>133</v>
      </c>
      <c r="H368" s="7" t="s">
        <v>27</v>
      </c>
      <c r="I368" s="7" t="s">
        <v>136</v>
      </c>
      <c r="J368" s="25" t="s">
        <v>873</v>
      </c>
      <c r="K368" s="7" t="s">
        <v>18</v>
      </c>
      <c r="L368" s="38">
        <v>3.2</v>
      </c>
    </row>
    <row r="369" spans="1:12" ht="56" x14ac:dyDescent="0.2">
      <c r="A369" s="6" t="s">
        <v>641</v>
      </c>
      <c r="B369" s="7" t="s">
        <v>642</v>
      </c>
      <c r="C369" s="7" t="s">
        <v>874</v>
      </c>
      <c r="D369" s="7" t="s">
        <v>27</v>
      </c>
      <c r="E369" s="7" t="s">
        <v>195</v>
      </c>
      <c r="F369" s="7" t="s">
        <v>133</v>
      </c>
      <c r="G369" s="8" t="s">
        <v>644</v>
      </c>
      <c r="H369" s="7" t="s">
        <v>27</v>
      </c>
      <c r="I369" s="7" t="s">
        <v>136</v>
      </c>
      <c r="J369" s="25" t="s">
        <v>875</v>
      </c>
      <c r="K369" s="7" t="s">
        <v>19</v>
      </c>
      <c r="L369" s="38">
        <v>6.9</v>
      </c>
    </row>
    <row r="370" spans="1:12" ht="48" x14ac:dyDescent="0.2">
      <c r="A370" s="6" t="s">
        <v>641</v>
      </c>
      <c r="B370" s="7" t="s">
        <v>642</v>
      </c>
      <c r="C370" s="7" t="s">
        <v>876</v>
      </c>
      <c r="D370" s="7" t="s">
        <v>27</v>
      </c>
      <c r="E370" s="7" t="s">
        <v>132</v>
      </c>
      <c r="F370" s="8" t="s">
        <v>644</v>
      </c>
      <c r="G370" s="7" t="s">
        <v>133</v>
      </c>
      <c r="H370" s="7" t="s">
        <v>27</v>
      </c>
      <c r="I370" s="7" t="s">
        <v>136</v>
      </c>
      <c r="J370" s="26" t="s">
        <v>877</v>
      </c>
      <c r="K370" s="7" t="s">
        <v>18</v>
      </c>
      <c r="L370" s="38">
        <v>3.9</v>
      </c>
    </row>
    <row r="371" spans="1:12" ht="28" x14ac:dyDescent="0.2">
      <c r="A371" s="6" t="s">
        <v>641</v>
      </c>
      <c r="B371" s="7" t="s">
        <v>642</v>
      </c>
      <c r="C371" s="7" t="s">
        <v>878</v>
      </c>
      <c r="D371" s="7" t="s">
        <v>27</v>
      </c>
      <c r="E371" s="7" t="s">
        <v>195</v>
      </c>
      <c r="F371" s="7" t="s">
        <v>133</v>
      </c>
      <c r="G371" s="8" t="s">
        <v>644</v>
      </c>
      <c r="H371" s="7" t="s">
        <v>27</v>
      </c>
      <c r="I371" s="7" t="s">
        <v>136</v>
      </c>
      <c r="J371" s="25" t="s">
        <v>879</v>
      </c>
      <c r="K371" s="7" t="s">
        <v>39</v>
      </c>
      <c r="L371" s="38">
        <v>4.3</v>
      </c>
    </row>
    <row r="372" spans="1:12" ht="56" x14ac:dyDescent="0.2">
      <c r="A372" s="6" t="s">
        <v>641</v>
      </c>
      <c r="B372" s="7" t="s">
        <v>642</v>
      </c>
      <c r="C372" s="7" t="s">
        <v>880</v>
      </c>
      <c r="D372" s="7" t="s">
        <v>27</v>
      </c>
      <c r="E372" s="7" t="s">
        <v>132</v>
      </c>
      <c r="F372" s="8" t="s">
        <v>644</v>
      </c>
      <c r="G372" s="7" t="s">
        <v>133</v>
      </c>
      <c r="H372" s="7" t="s">
        <v>27</v>
      </c>
      <c r="I372" s="7" t="s">
        <v>136</v>
      </c>
      <c r="J372" s="27" t="s">
        <v>881</v>
      </c>
      <c r="K372" s="7" t="s">
        <v>19</v>
      </c>
      <c r="L372" s="38">
        <v>6.9</v>
      </c>
    </row>
    <row r="373" spans="1:12" ht="28" x14ac:dyDescent="0.2">
      <c r="A373" s="6" t="s">
        <v>641</v>
      </c>
      <c r="B373" s="7" t="s">
        <v>642</v>
      </c>
      <c r="C373" s="7" t="s">
        <v>882</v>
      </c>
      <c r="D373" s="7" t="s">
        <v>27</v>
      </c>
      <c r="E373" s="7" t="s">
        <v>195</v>
      </c>
      <c r="F373" s="7" t="s">
        <v>133</v>
      </c>
      <c r="G373" s="8" t="s">
        <v>644</v>
      </c>
      <c r="H373" s="7" t="s">
        <v>27</v>
      </c>
      <c r="I373" s="7" t="s">
        <v>136</v>
      </c>
      <c r="J373" s="25" t="s">
        <v>883</v>
      </c>
      <c r="K373" s="7" t="s">
        <v>39</v>
      </c>
      <c r="L373" s="38">
        <v>4.5999999999999996</v>
      </c>
    </row>
    <row r="374" spans="1:12" ht="28" x14ac:dyDescent="0.2">
      <c r="A374" s="6" t="s">
        <v>641</v>
      </c>
      <c r="B374" s="7" t="s">
        <v>642</v>
      </c>
      <c r="C374" s="7" t="s">
        <v>884</v>
      </c>
      <c r="D374" s="7" t="s">
        <v>27</v>
      </c>
      <c r="E374" s="7" t="s">
        <v>132</v>
      </c>
      <c r="F374" s="8" t="s">
        <v>644</v>
      </c>
      <c r="G374" s="7" t="s">
        <v>133</v>
      </c>
      <c r="H374" s="7" t="s">
        <v>27</v>
      </c>
      <c r="I374" s="7" t="s">
        <v>136</v>
      </c>
      <c r="J374" s="25" t="s">
        <v>885</v>
      </c>
      <c r="K374" s="7" t="s">
        <v>39</v>
      </c>
      <c r="L374" s="38">
        <v>3.7</v>
      </c>
    </row>
    <row r="375" spans="1:12" ht="42" x14ac:dyDescent="0.2">
      <c r="A375" s="6" t="s">
        <v>641</v>
      </c>
      <c r="B375" s="7" t="s">
        <v>642</v>
      </c>
      <c r="C375" s="7" t="s">
        <v>886</v>
      </c>
      <c r="D375" s="7" t="s">
        <v>27</v>
      </c>
      <c r="E375" s="7" t="s">
        <v>195</v>
      </c>
      <c r="F375" s="7" t="s">
        <v>133</v>
      </c>
      <c r="G375" s="8" t="s">
        <v>644</v>
      </c>
      <c r="H375" s="7" t="s">
        <v>27</v>
      </c>
      <c r="I375" s="7" t="s">
        <v>136</v>
      </c>
      <c r="J375" s="25" t="s">
        <v>887</v>
      </c>
      <c r="K375" s="7" t="s">
        <v>39</v>
      </c>
      <c r="L375" s="38">
        <v>7.9</v>
      </c>
    </row>
    <row r="376" spans="1:12" ht="42" x14ac:dyDescent="0.2">
      <c r="A376" s="6" t="s">
        <v>641</v>
      </c>
      <c r="B376" s="7" t="s">
        <v>642</v>
      </c>
      <c r="C376" s="7" t="s">
        <v>888</v>
      </c>
      <c r="D376" s="7" t="s">
        <v>27</v>
      </c>
      <c r="E376" s="7" t="s">
        <v>132</v>
      </c>
      <c r="F376" s="8" t="s">
        <v>644</v>
      </c>
      <c r="G376" s="7" t="s">
        <v>133</v>
      </c>
      <c r="H376" s="7" t="s">
        <v>27</v>
      </c>
      <c r="I376" s="7" t="s">
        <v>136</v>
      </c>
      <c r="J376" s="27" t="s">
        <v>889</v>
      </c>
      <c r="K376" s="7" t="s">
        <v>22</v>
      </c>
      <c r="L376" s="38">
        <v>6.4</v>
      </c>
    </row>
    <row r="377" spans="1:12" ht="64" x14ac:dyDescent="0.2">
      <c r="A377" s="6" t="s">
        <v>641</v>
      </c>
      <c r="B377" s="7" t="s">
        <v>642</v>
      </c>
      <c r="C377" s="7" t="s">
        <v>890</v>
      </c>
      <c r="D377" s="7" t="s">
        <v>27</v>
      </c>
      <c r="E377" s="7" t="s">
        <v>195</v>
      </c>
      <c r="F377" s="7" t="s">
        <v>133</v>
      </c>
      <c r="G377" s="8" t="s">
        <v>644</v>
      </c>
      <c r="H377" s="7" t="s">
        <v>27</v>
      </c>
      <c r="I377" s="7" t="s">
        <v>136</v>
      </c>
      <c r="J377" s="26" t="s">
        <v>891</v>
      </c>
      <c r="K377" s="7" t="s">
        <v>39</v>
      </c>
      <c r="L377" s="38">
        <v>5.9</v>
      </c>
    </row>
    <row r="378" spans="1:12" ht="42" x14ac:dyDescent="0.2">
      <c r="A378" s="6" t="s">
        <v>641</v>
      </c>
      <c r="B378" s="7" t="s">
        <v>642</v>
      </c>
      <c r="C378" s="7" t="s">
        <v>892</v>
      </c>
      <c r="D378" s="7" t="s">
        <v>27</v>
      </c>
      <c r="E378" s="7" t="s">
        <v>132</v>
      </c>
      <c r="F378" s="8" t="s">
        <v>644</v>
      </c>
      <c r="G378" s="7" t="s">
        <v>133</v>
      </c>
      <c r="H378" s="7" t="s">
        <v>27</v>
      </c>
      <c r="I378" s="7" t="s">
        <v>136</v>
      </c>
      <c r="J378" s="25" t="s">
        <v>893</v>
      </c>
      <c r="K378" s="7" t="s">
        <v>39</v>
      </c>
      <c r="L378" s="38">
        <v>14.6</v>
      </c>
    </row>
    <row r="379" spans="1:12" x14ac:dyDescent="0.2">
      <c r="A379" s="6" t="s">
        <v>641</v>
      </c>
      <c r="B379" s="7" t="s">
        <v>642</v>
      </c>
      <c r="C379" s="7" t="s">
        <v>894</v>
      </c>
      <c r="D379" s="7" t="s">
        <v>27</v>
      </c>
      <c r="E379" s="7" t="s">
        <v>195</v>
      </c>
      <c r="F379" s="7" t="s">
        <v>133</v>
      </c>
      <c r="G379" s="8" t="s">
        <v>644</v>
      </c>
      <c r="H379" s="7" t="s">
        <v>27</v>
      </c>
      <c r="I379" s="7" t="s">
        <v>136</v>
      </c>
      <c r="J379" s="25" t="s">
        <v>895</v>
      </c>
      <c r="K379" s="7" t="s">
        <v>39</v>
      </c>
      <c r="L379" s="38">
        <v>2.2000000000000002</v>
      </c>
    </row>
    <row r="380" spans="1:12" x14ac:dyDescent="0.2">
      <c r="A380" s="6" t="s">
        <v>641</v>
      </c>
      <c r="B380" s="7" t="s">
        <v>642</v>
      </c>
      <c r="C380" s="7" t="s">
        <v>896</v>
      </c>
      <c r="D380" s="7" t="s">
        <v>27</v>
      </c>
      <c r="E380" s="7" t="s">
        <v>132</v>
      </c>
      <c r="F380" s="8" t="s">
        <v>644</v>
      </c>
      <c r="G380" s="7" t="s">
        <v>133</v>
      </c>
      <c r="H380" s="7" t="s">
        <v>27</v>
      </c>
      <c r="I380" s="7" t="s">
        <v>136</v>
      </c>
      <c r="J380" s="25" t="s">
        <v>897</v>
      </c>
      <c r="K380" s="7" t="s">
        <v>39</v>
      </c>
      <c r="L380" s="38">
        <v>8.9</v>
      </c>
    </row>
    <row r="381" spans="1:12" x14ac:dyDescent="0.2">
      <c r="A381" s="6" t="s">
        <v>641</v>
      </c>
      <c r="B381" s="7" t="s">
        <v>642</v>
      </c>
      <c r="C381" s="7" t="s">
        <v>898</v>
      </c>
      <c r="D381" s="7" t="s">
        <v>27</v>
      </c>
      <c r="E381" s="7" t="s">
        <v>195</v>
      </c>
      <c r="F381" s="7" t="s">
        <v>133</v>
      </c>
      <c r="G381" s="8" t="s">
        <v>644</v>
      </c>
      <c r="H381" s="7" t="s">
        <v>27</v>
      </c>
      <c r="I381" s="7" t="s">
        <v>136</v>
      </c>
      <c r="J381" s="25" t="s">
        <v>899</v>
      </c>
      <c r="K381" s="7" t="s">
        <v>39</v>
      </c>
      <c r="L381" s="38">
        <v>6.4</v>
      </c>
    </row>
    <row r="382" spans="1:12" ht="28" x14ac:dyDescent="0.2">
      <c r="A382" s="6" t="s">
        <v>641</v>
      </c>
      <c r="B382" s="7" t="s">
        <v>642</v>
      </c>
      <c r="C382" s="7" t="s">
        <v>900</v>
      </c>
      <c r="D382" s="7" t="s">
        <v>27</v>
      </c>
      <c r="E382" s="7" t="s">
        <v>132</v>
      </c>
      <c r="F382" s="8" t="s">
        <v>644</v>
      </c>
      <c r="G382" s="7" t="s">
        <v>133</v>
      </c>
      <c r="H382" s="7" t="s">
        <v>27</v>
      </c>
      <c r="I382" s="7" t="s">
        <v>136</v>
      </c>
      <c r="J382" s="25" t="s">
        <v>901</v>
      </c>
      <c r="K382" s="7" t="s">
        <v>18</v>
      </c>
      <c r="L382" s="38">
        <v>5.7</v>
      </c>
    </row>
    <row r="383" spans="1:12" ht="42" x14ac:dyDescent="0.2">
      <c r="A383" s="6" t="s">
        <v>641</v>
      </c>
      <c r="B383" s="7" t="s">
        <v>642</v>
      </c>
      <c r="C383" s="7" t="s">
        <v>902</v>
      </c>
      <c r="D383" s="7" t="s">
        <v>27</v>
      </c>
      <c r="E383" s="7" t="s">
        <v>195</v>
      </c>
      <c r="F383" s="7" t="s">
        <v>133</v>
      </c>
      <c r="G383" s="8" t="s">
        <v>644</v>
      </c>
      <c r="H383" s="7" t="s">
        <v>27</v>
      </c>
      <c r="I383" s="7" t="s">
        <v>136</v>
      </c>
      <c r="J383" s="25" t="s">
        <v>903</v>
      </c>
      <c r="K383" s="7" t="s">
        <v>18</v>
      </c>
      <c r="L383" s="38">
        <v>7.6</v>
      </c>
    </row>
    <row r="384" spans="1:12" ht="42" x14ac:dyDescent="0.2">
      <c r="A384" s="6" t="s">
        <v>641</v>
      </c>
      <c r="B384" s="7" t="s">
        <v>642</v>
      </c>
      <c r="C384" s="7" t="s">
        <v>904</v>
      </c>
      <c r="D384" s="7" t="s">
        <v>27</v>
      </c>
      <c r="E384" s="7" t="s">
        <v>132</v>
      </c>
      <c r="F384" s="8" t="s">
        <v>644</v>
      </c>
      <c r="G384" s="7" t="s">
        <v>133</v>
      </c>
      <c r="H384" s="7" t="s">
        <v>27</v>
      </c>
      <c r="I384" s="7" t="s">
        <v>136</v>
      </c>
      <c r="J384" s="25" t="s">
        <v>905</v>
      </c>
      <c r="K384" s="7" t="s">
        <v>39</v>
      </c>
      <c r="L384" s="38">
        <v>11.3</v>
      </c>
    </row>
    <row r="385" spans="1:12" ht="28" x14ac:dyDescent="0.2">
      <c r="A385" s="6" t="s">
        <v>641</v>
      </c>
      <c r="B385" s="7" t="s">
        <v>642</v>
      </c>
      <c r="C385" s="7" t="s">
        <v>906</v>
      </c>
      <c r="D385" s="7" t="s">
        <v>27</v>
      </c>
      <c r="E385" s="7" t="s">
        <v>195</v>
      </c>
      <c r="F385" s="7" t="s">
        <v>133</v>
      </c>
      <c r="G385" s="8" t="s">
        <v>644</v>
      </c>
      <c r="H385" s="7" t="s">
        <v>27</v>
      </c>
      <c r="I385" s="7" t="s">
        <v>136</v>
      </c>
      <c r="J385" s="27" t="s">
        <v>907</v>
      </c>
      <c r="K385" s="7" t="s">
        <v>18</v>
      </c>
      <c r="L385" s="38">
        <v>5.8</v>
      </c>
    </row>
    <row r="386" spans="1:12" x14ac:dyDescent="0.2">
      <c r="A386" s="6" t="s">
        <v>641</v>
      </c>
      <c r="B386" s="7" t="s">
        <v>642</v>
      </c>
      <c r="C386" s="7" t="s">
        <v>827</v>
      </c>
      <c r="D386" s="7" t="s">
        <v>27</v>
      </c>
      <c r="E386" s="7" t="s">
        <v>132</v>
      </c>
      <c r="F386" s="8" t="s">
        <v>644</v>
      </c>
      <c r="G386" s="7" t="s">
        <v>133</v>
      </c>
      <c r="H386" s="7" t="s">
        <v>27</v>
      </c>
      <c r="I386" s="7" t="s">
        <v>136</v>
      </c>
      <c r="J386" s="27" t="s">
        <v>908</v>
      </c>
      <c r="K386" s="7" t="s">
        <v>18</v>
      </c>
      <c r="L386" s="38">
        <v>3</v>
      </c>
    </row>
    <row r="387" spans="1:12" x14ac:dyDescent="0.2">
      <c r="A387" s="6" t="s">
        <v>641</v>
      </c>
      <c r="B387" s="7" t="s">
        <v>642</v>
      </c>
      <c r="C387" s="7" t="s">
        <v>909</v>
      </c>
      <c r="D387" s="7" t="s">
        <v>27</v>
      </c>
      <c r="E387" s="7" t="s">
        <v>195</v>
      </c>
      <c r="F387" s="7" t="s">
        <v>133</v>
      </c>
      <c r="G387" s="8" t="s">
        <v>644</v>
      </c>
      <c r="H387" s="7" t="s">
        <v>27</v>
      </c>
      <c r="I387" s="7" t="s">
        <v>136</v>
      </c>
      <c r="J387" s="25" t="s">
        <v>910</v>
      </c>
      <c r="K387" s="7" t="s">
        <v>18</v>
      </c>
      <c r="L387" s="38">
        <v>1</v>
      </c>
    </row>
    <row r="388" spans="1:12" x14ac:dyDescent="0.2">
      <c r="A388" s="6" t="s">
        <v>641</v>
      </c>
      <c r="B388" s="7" t="s">
        <v>642</v>
      </c>
      <c r="C388" s="7" t="s">
        <v>911</v>
      </c>
      <c r="D388" s="7" t="s">
        <v>27</v>
      </c>
      <c r="E388" s="7" t="s">
        <v>132</v>
      </c>
      <c r="F388" s="8" t="s">
        <v>644</v>
      </c>
      <c r="G388" s="7" t="s">
        <v>133</v>
      </c>
      <c r="H388" s="7" t="s">
        <v>27</v>
      </c>
      <c r="I388" s="7" t="s">
        <v>136</v>
      </c>
      <c r="J388" s="27" t="s">
        <v>912</v>
      </c>
      <c r="K388" s="7" t="s">
        <v>22</v>
      </c>
      <c r="L388" s="38">
        <v>1.4</v>
      </c>
    </row>
    <row r="389" spans="1:12" ht="28" x14ac:dyDescent="0.2">
      <c r="A389" s="6" t="s">
        <v>641</v>
      </c>
      <c r="B389" s="7" t="s">
        <v>642</v>
      </c>
      <c r="C389" s="7" t="s">
        <v>913</v>
      </c>
      <c r="D389" s="7" t="s">
        <v>27</v>
      </c>
      <c r="E389" s="7" t="s">
        <v>195</v>
      </c>
      <c r="F389" s="7" t="s">
        <v>133</v>
      </c>
      <c r="G389" s="8" t="s">
        <v>644</v>
      </c>
      <c r="H389" s="7" t="s">
        <v>27</v>
      </c>
      <c r="I389" s="7" t="s">
        <v>136</v>
      </c>
      <c r="J389" s="25" t="s">
        <v>914</v>
      </c>
      <c r="K389" s="7" t="s">
        <v>18</v>
      </c>
      <c r="L389" s="38">
        <v>5.9</v>
      </c>
    </row>
    <row r="390" spans="1:12" ht="42" x14ac:dyDescent="0.2">
      <c r="A390" s="6" t="s">
        <v>641</v>
      </c>
      <c r="B390" s="7" t="s">
        <v>642</v>
      </c>
      <c r="C390" s="7" t="s">
        <v>915</v>
      </c>
      <c r="D390" s="7" t="s">
        <v>27</v>
      </c>
      <c r="E390" s="7" t="s">
        <v>132</v>
      </c>
      <c r="F390" s="8" t="s">
        <v>644</v>
      </c>
      <c r="G390" s="7" t="s">
        <v>133</v>
      </c>
      <c r="H390" s="7" t="s">
        <v>27</v>
      </c>
      <c r="I390" s="7" t="s">
        <v>136</v>
      </c>
      <c r="J390" s="25" t="s">
        <v>916</v>
      </c>
      <c r="K390" s="7" t="s">
        <v>39</v>
      </c>
      <c r="L390" s="38">
        <v>13.6</v>
      </c>
    </row>
    <row r="391" spans="1:12" x14ac:dyDescent="0.2">
      <c r="A391" s="6" t="s">
        <v>641</v>
      </c>
      <c r="B391" s="7" t="s">
        <v>642</v>
      </c>
      <c r="C391" s="7" t="s">
        <v>917</v>
      </c>
      <c r="D391" s="7" t="s">
        <v>27</v>
      </c>
      <c r="E391" s="7" t="s">
        <v>195</v>
      </c>
      <c r="F391" s="7" t="s">
        <v>133</v>
      </c>
      <c r="G391" s="8" t="s">
        <v>644</v>
      </c>
      <c r="H391" s="7" t="s">
        <v>27</v>
      </c>
      <c r="I391" s="7" t="s">
        <v>136</v>
      </c>
      <c r="J391" s="27" t="s">
        <v>918</v>
      </c>
      <c r="K391" s="7" t="s">
        <v>18</v>
      </c>
      <c r="L391" s="38">
        <v>0.8</v>
      </c>
    </row>
    <row r="392" spans="1:12" ht="56" x14ac:dyDescent="0.2">
      <c r="A392" s="6" t="s">
        <v>641</v>
      </c>
      <c r="B392" s="7" t="s">
        <v>642</v>
      </c>
      <c r="C392" s="7" t="s">
        <v>919</v>
      </c>
      <c r="D392" s="7" t="s">
        <v>27</v>
      </c>
      <c r="E392" s="7" t="s">
        <v>132</v>
      </c>
      <c r="F392" s="8" t="s">
        <v>644</v>
      </c>
      <c r="G392" s="7" t="s">
        <v>133</v>
      </c>
      <c r="H392" s="7" t="s">
        <v>27</v>
      </c>
      <c r="I392" s="7" t="s">
        <v>136</v>
      </c>
      <c r="J392" s="25" t="s">
        <v>920</v>
      </c>
      <c r="K392" s="7" t="s">
        <v>39</v>
      </c>
      <c r="L392" s="38">
        <v>7.4</v>
      </c>
    </row>
    <row r="393" spans="1:12" ht="42" x14ac:dyDescent="0.2">
      <c r="A393" s="6" t="s">
        <v>641</v>
      </c>
      <c r="B393" s="7" t="s">
        <v>642</v>
      </c>
      <c r="C393" s="7" t="s">
        <v>921</v>
      </c>
      <c r="D393" s="7" t="s">
        <v>27</v>
      </c>
      <c r="E393" s="7" t="s">
        <v>195</v>
      </c>
      <c r="F393" s="7" t="s">
        <v>133</v>
      </c>
      <c r="G393" s="8" t="s">
        <v>644</v>
      </c>
      <c r="H393" s="7" t="s">
        <v>27</v>
      </c>
      <c r="I393" s="7" t="s">
        <v>136</v>
      </c>
      <c r="J393" s="27" t="s">
        <v>922</v>
      </c>
      <c r="K393" s="7" t="s">
        <v>18</v>
      </c>
      <c r="L393" s="38">
        <v>5.9</v>
      </c>
    </row>
    <row r="394" spans="1:12" ht="64" x14ac:dyDescent="0.2">
      <c r="A394" s="6" t="s">
        <v>641</v>
      </c>
      <c r="B394" s="7" t="s">
        <v>642</v>
      </c>
      <c r="C394" s="7" t="s">
        <v>923</v>
      </c>
      <c r="D394" s="7" t="s">
        <v>27</v>
      </c>
      <c r="E394" s="7" t="s">
        <v>132</v>
      </c>
      <c r="F394" s="8" t="s">
        <v>644</v>
      </c>
      <c r="G394" s="7" t="s">
        <v>133</v>
      </c>
      <c r="H394" s="7" t="s">
        <v>27</v>
      </c>
      <c r="I394" s="7" t="s">
        <v>136</v>
      </c>
      <c r="J394" s="26" t="s">
        <v>924</v>
      </c>
      <c r="K394" s="7" t="s">
        <v>18</v>
      </c>
      <c r="L394" s="38">
        <v>8.6999999999999993</v>
      </c>
    </row>
    <row r="395" spans="1:12" ht="28" x14ac:dyDescent="0.2">
      <c r="A395" s="6" t="s">
        <v>641</v>
      </c>
      <c r="B395" s="7" t="s">
        <v>642</v>
      </c>
      <c r="C395" s="7" t="s">
        <v>925</v>
      </c>
      <c r="D395" s="7" t="s">
        <v>27</v>
      </c>
      <c r="E395" s="7" t="s">
        <v>195</v>
      </c>
      <c r="F395" s="7" t="s">
        <v>133</v>
      </c>
      <c r="G395" s="8" t="s">
        <v>644</v>
      </c>
      <c r="H395" s="7" t="s">
        <v>27</v>
      </c>
      <c r="I395" s="7" t="s">
        <v>136</v>
      </c>
      <c r="J395" s="25" t="s">
        <v>926</v>
      </c>
      <c r="K395" s="7" t="s">
        <v>39</v>
      </c>
      <c r="L395" s="38">
        <v>4.5</v>
      </c>
    </row>
    <row r="396" spans="1:12" x14ac:dyDescent="0.2">
      <c r="A396" s="6" t="s">
        <v>641</v>
      </c>
      <c r="B396" s="7" t="s">
        <v>642</v>
      </c>
      <c r="C396" s="7" t="s">
        <v>927</v>
      </c>
      <c r="D396" s="7" t="s">
        <v>27</v>
      </c>
      <c r="E396" s="7" t="s">
        <v>132</v>
      </c>
      <c r="F396" s="8" t="s">
        <v>644</v>
      </c>
      <c r="G396" s="7" t="s">
        <v>133</v>
      </c>
      <c r="H396" s="7" t="s">
        <v>27</v>
      </c>
      <c r="I396" s="7" t="s">
        <v>136</v>
      </c>
      <c r="J396" s="25" t="s">
        <v>928</v>
      </c>
      <c r="K396" s="7" t="s">
        <v>39</v>
      </c>
      <c r="L396" s="38">
        <v>3.2</v>
      </c>
    </row>
    <row r="397" spans="1:12" ht="28" x14ac:dyDescent="0.2">
      <c r="A397" s="6" t="s">
        <v>641</v>
      </c>
      <c r="B397" s="7" t="s">
        <v>642</v>
      </c>
      <c r="C397" s="7" t="s">
        <v>929</v>
      </c>
      <c r="D397" s="7" t="s">
        <v>27</v>
      </c>
      <c r="E397" s="7" t="s">
        <v>195</v>
      </c>
      <c r="F397" s="7" t="s">
        <v>133</v>
      </c>
      <c r="G397" s="8" t="s">
        <v>644</v>
      </c>
      <c r="H397" s="7" t="s">
        <v>27</v>
      </c>
      <c r="I397" s="7" t="s">
        <v>136</v>
      </c>
      <c r="J397" s="25" t="s">
        <v>930</v>
      </c>
      <c r="K397" s="7" t="s">
        <v>39</v>
      </c>
      <c r="L397" s="38">
        <v>6.9</v>
      </c>
    </row>
    <row r="398" spans="1:12" ht="42" x14ac:dyDescent="0.2">
      <c r="A398" s="6" t="s">
        <v>641</v>
      </c>
      <c r="B398" s="7" t="s">
        <v>642</v>
      </c>
      <c r="C398" s="7" t="s">
        <v>931</v>
      </c>
      <c r="D398" s="7" t="s">
        <v>27</v>
      </c>
      <c r="E398" s="7" t="s">
        <v>132</v>
      </c>
      <c r="F398" s="8" t="s">
        <v>644</v>
      </c>
      <c r="G398" s="7" t="s">
        <v>133</v>
      </c>
      <c r="H398" s="7" t="s">
        <v>27</v>
      </c>
      <c r="I398" s="7" t="s">
        <v>136</v>
      </c>
      <c r="J398" s="25" t="s">
        <v>932</v>
      </c>
      <c r="K398" s="7" t="s">
        <v>39</v>
      </c>
      <c r="L398" s="38">
        <v>5.4</v>
      </c>
    </row>
    <row r="399" spans="1:12" ht="42" x14ac:dyDescent="0.2">
      <c r="A399" s="6" t="s">
        <v>641</v>
      </c>
      <c r="B399" s="7" t="s">
        <v>642</v>
      </c>
      <c r="C399" s="7" t="s">
        <v>933</v>
      </c>
      <c r="D399" s="7" t="s">
        <v>27</v>
      </c>
      <c r="E399" s="7" t="s">
        <v>195</v>
      </c>
      <c r="F399" s="7" t="s">
        <v>133</v>
      </c>
      <c r="G399" s="8" t="s">
        <v>644</v>
      </c>
      <c r="H399" s="7" t="s">
        <v>27</v>
      </c>
      <c r="I399" s="7" t="s">
        <v>136</v>
      </c>
      <c r="J399" s="27" t="s">
        <v>934</v>
      </c>
      <c r="K399" s="7" t="s">
        <v>39</v>
      </c>
      <c r="L399" s="38">
        <v>16.399999999999999</v>
      </c>
    </row>
    <row r="400" spans="1:12" ht="28" x14ac:dyDescent="0.2">
      <c r="A400" s="6" t="s">
        <v>641</v>
      </c>
      <c r="B400" s="7" t="s">
        <v>642</v>
      </c>
      <c r="C400" s="7" t="s">
        <v>935</v>
      </c>
      <c r="D400" s="7" t="s">
        <v>27</v>
      </c>
      <c r="E400" s="7" t="s">
        <v>132</v>
      </c>
      <c r="F400" s="8" t="s">
        <v>644</v>
      </c>
      <c r="G400" s="7" t="s">
        <v>133</v>
      </c>
      <c r="H400" s="7" t="s">
        <v>27</v>
      </c>
      <c r="I400" s="7" t="s">
        <v>136</v>
      </c>
      <c r="J400" s="27" t="s">
        <v>936</v>
      </c>
      <c r="K400" s="7" t="s">
        <v>27</v>
      </c>
      <c r="L400" s="38" t="s">
        <v>27</v>
      </c>
    </row>
    <row r="401" spans="1:12" ht="42" x14ac:dyDescent="0.2">
      <c r="A401" s="6" t="s">
        <v>641</v>
      </c>
      <c r="B401" s="7" t="s">
        <v>642</v>
      </c>
      <c r="C401" s="7" t="s">
        <v>937</v>
      </c>
      <c r="D401" s="7" t="s">
        <v>27</v>
      </c>
      <c r="E401" s="7" t="s">
        <v>195</v>
      </c>
      <c r="F401" s="7" t="s">
        <v>133</v>
      </c>
      <c r="G401" s="8" t="s">
        <v>644</v>
      </c>
      <c r="H401" s="7" t="s">
        <v>27</v>
      </c>
      <c r="I401" s="7" t="s">
        <v>136</v>
      </c>
      <c r="J401" s="25" t="s">
        <v>938</v>
      </c>
      <c r="K401" s="7" t="s">
        <v>39</v>
      </c>
      <c r="L401" s="38">
        <v>10.1</v>
      </c>
    </row>
    <row r="402" spans="1:12" ht="80" x14ac:dyDescent="0.2">
      <c r="A402" s="6" t="s">
        <v>641</v>
      </c>
      <c r="B402" s="7" t="s">
        <v>642</v>
      </c>
      <c r="C402" s="7" t="s">
        <v>939</v>
      </c>
      <c r="D402" s="7" t="s">
        <v>27</v>
      </c>
      <c r="E402" s="7" t="s">
        <v>132</v>
      </c>
      <c r="F402" s="8" t="s">
        <v>644</v>
      </c>
      <c r="G402" s="7" t="s">
        <v>133</v>
      </c>
      <c r="H402" s="7" t="s">
        <v>27</v>
      </c>
      <c r="I402" s="7" t="s">
        <v>136</v>
      </c>
      <c r="J402" s="26" t="s">
        <v>940</v>
      </c>
      <c r="K402" s="7" t="s">
        <v>18</v>
      </c>
      <c r="L402" s="38">
        <v>3.2</v>
      </c>
    </row>
    <row r="403" spans="1:12" ht="28" x14ac:dyDescent="0.2">
      <c r="A403" s="6" t="s">
        <v>641</v>
      </c>
      <c r="B403" s="7" t="s">
        <v>642</v>
      </c>
      <c r="C403" s="7" t="s">
        <v>941</v>
      </c>
      <c r="D403" s="7" t="s">
        <v>27</v>
      </c>
      <c r="E403" s="7" t="s">
        <v>195</v>
      </c>
      <c r="F403" s="7" t="s">
        <v>133</v>
      </c>
      <c r="G403" s="8" t="s">
        <v>644</v>
      </c>
      <c r="H403" s="7" t="s">
        <v>27</v>
      </c>
      <c r="I403" s="7" t="s">
        <v>136</v>
      </c>
      <c r="J403" s="25" t="s">
        <v>942</v>
      </c>
      <c r="K403" s="7" t="s">
        <v>39</v>
      </c>
      <c r="L403" s="38">
        <v>4.4000000000000004</v>
      </c>
    </row>
    <row r="404" spans="1:12" ht="28" x14ac:dyDescent="0.2">
      <c r="A404" s="6" t="s">
        <v>641</v>
      </c>
      <c r="B404" s="7" t="s">
        <v>642</v>
      </c>
      <c r="C404" s="7" t="s">
        <v>943</v>
      </c>
      <c r="D404" s="7" t="s">
        <v>27</v>
      </c>
      <c r="E404" s="7" t="s">
        <v>132</v>
      </c>
      <c r="F404" s="8" t="s">
        <v>644</v>
      </c>
      <c r="G404" s="7" t="s">
        <v>133</v>
      </c>
      <c r="H404" s="7" t="s">
        <v>27</v>
      </c>
      <c r="I404" s="7" t="s">
        <v>136</v>
      </c>
      <c r="J404" s="27" t="s">
        <v>944</v>
      </c>
      <c r="K404" s="7" t="s">
        <v>18</v>
      </c>
      <c r="L404" s="38">
        <v>2.1</v>
      </c>
    </row>
    <row r="405" spans="1:12" x14ac:dyDescent="0.2">
      <c r="A405" s="6" t="s">
        <v>641</v>
      </c>
      <c r="B405" s="7" t="s">
        <v>642</v>
      </c>
      <c r="C405" s="7" t="s">
        <v>945</v>
      </c>
      <c r="D405" s="7" t="s">
        <v>27</v>
      </c>
      <c r="E405" s="7" t="s">
        <v>195</v>
      </c>
      <c r="F405" s="7" t="s">
        <v>133</v>
      </c>
      <c r="G405" s="8" t="s">
        <v>644</v>
      </c>
      <c r="H405" s="7" t="s">
        <v>27</v>
      </c>
      <c r="I405" s="7" t="s">
        <v>136</v>
      </c>
      <c r="J405" s="25" t="s">
        <v>946</v>
      </c>
      <c r="K405" s="7" t="s">
        <v>39</v>
      </c>
      <c r="L405" s="38">
        <v>1</v>
      </c>
    </row>
    <row r="406" spans="1:12" ht="28" x14ac:dyDescent="0.2">
      <c r="A406" s="6" t="s">
        <v>641</v>
      </c>
      <c r="B406" s="7" t="s">
        <v>642</v>
      </c>
      <c r="C406" s="7" t="s">
        <v>947</v>
      </c>
      <c r="D406" s="7" t="s">
        <v>27</v>
      </c>
      <c r="E406" s="7" t="s">
        <v>132</v>
      </c>
      <c r="F406" s="8" t="s">
        <v>644</v>
      </c>
      <c r="G406" s="7" t="s">
        <v>133</v>
      </c>
      <c r="H406" s="7" t="s">
        <v>27</v>
      </c>
      <c r="I406" s="7" t="s">
        <v>136</v>
      </c>
      <c r="J406" s="25" t="s">
        <v>948</v>
      </c>
      <c r="K406" s="7" t="s">
        <v>39</v>
      </c>
      <c r="L406" s="38">
        <v>3.3</v>
      </c>
    </row>
    <row r="407" spans="1:12" ht="28" x14ac:dyDescent="0.2">
      <c r="A407" s="6" t="s">
        <v>641</v>
      </c>
      <c r="B407" s="7" t="s">
        <v>642</v>
      </c>
      <c r="C407" s="7" t="s">
        <v>949</v>
      </c>
      <c r="D407" s="7" t="s">
        <v>27</v>
      </c>
      <c r="E407" s="7" t="s">
        <v>195</v>
      </c>
      <c r="F407" s="7" t="s">
        <v>133</v>
      </c>
      <c r="G407" s="8" t="s">
        <v>644</v>
      </c>
      <c r="H407" s="7" t="s">
        <v>27</v>
      </c>
      <c r="I407" s="7" t="s">
        <v>136</v>
      </c>
      <c r="J407" s="25" t="s">
        <v>950</v>
      </c>
      <c r="K407" s="7" t="s">
        <v>39</v>
      </c>
      <c r="L407" s="38">
        <v>5.4</v>
      </c>
    </row>
    <row r="408" spans="1:12" ht="28" x14ac:dyDescent="0.2">
      <c r="A408" s="6" t="s">
        <v>641</v>
      </c>
      <c r="B408" s="7" t="s">
        <v>642</v>
      </c>
      <c r="C408" s="7" t="s">
        <v>951</v>
      </c>
      <c r="D408" s="7" t="s">
        <v>27</v>
      </c>
      <c r="E408" s="7" t="s">
        <v>132</v>
      </c>
      <c r="F408" s="8" t="s">
        <v>644</v>
      </c>
      <c r="G408" s="7" t="s">
        <v>133</v>
      </c>
      <c r="H408" s="7" t="s">
        <v>27</v>
      </c>
      <c r="I408" s="7" t="s">
        <v>136</v>
      </c>
      <c r="J408" s="25" t="s">
        <v>952</v>
      </c>
      <c r="K408" s="7" t="s">
        <v>39</v>
      </c>
      <c r="L408" s="38">
        <v>10.3</v>
      </c>
    </row>
    <row r="409" spans="1:12" ht="42" x14ac:dyDescent="0.2">
      <c r="A409" s="6" t="s">
        <v>641</v>
      </c>
      <c r="B409" s="7" t="s">
        <v>642</v>
      </c>
      <c r="C409" s="7" t="s">
        <v>953</v>
      </c>
      <c r="D409" s="7" t="s">
        <v>27</v>
      </c>
      <c r="E409" s="7" t="s">
        <v>195</v>
      </c>
      <c r="F409" s="7" t="s">
        <v>133</v>
      </c>
      <c r="G409" s="8" t="s">
        <v>644</v>
      </c>
      <c r="H409" s="7" t="s">
        <v>27</v>
      </c>
      <c r="I409" s="7" t="s">
        <v>136</v>
      </c>
      <c r="J409" s="25" t="s">
        <v>954</v>
      </c>
      <c r="K409" s="7" t="s">
        <v>18</v>
      </c>
      <c r="L409" s="38">
        <v>5</v>
      </c>
    </row>
    <row r="410" spans="1:12" ht="84" x14ac:dyDescent="0.2">
      <c r="A410" s="6" t="s">
        <v>641</v>
      </c>
      <c r="B410" s="7" t="s">
        <v>642</v>
      </c>
      <c r="C410" s="7" t="s">
        <v>955</v>
      </c>
      <c r="D410" s="7" t="s">
        <v>27</v>
      </c>
      <c r="E410" s="7" t="s">
        <v>132</v>
      </c>
      <c r="F410" s="8" t="s">
        <v>644</v>
      </c>
      <c r="G410" s="7" t="s">
        <v>133</v>
      </c>
      <c r="H410" s="7" t="s">
        <v>27</v>
      </c>
      <c r="I410" s="7" t="s">
        <v>136</v>
      </c>
      <c r="J410" s="25" t="s">
        <v>956</v>
      </c>
      <c r="K410" s="7" t="s">
        <v>39</v>
      </c>
      <c r="L410" s="38">
        <v>4.3</v>
      </c>
    </row>
    <row r="411" spans="1:12" ht="70" x14ac:dyDescent="0.2">
      <c r="A411" s="6" t="s">
        <v>641</v>
      </c>
      <c r="B411" s="7" t="s">
        <v>642</v>
      </c>
      <c r="C411" s="7" t="s">
        <v>957</v>
      </c>
      <c r="D411" s="7" t="s">
        <v>27</v>
      </c>
      <c r="E411" s="7" t="s">
        <v>195</v>
      </c>
      <c r="F411" s="7" t="s">
        <v>133</v>
      </c>
      <c r="G411" s="8" t="s">
        <v>644</v>
      </c>
      <c r="H411" s="7" t="s">
        <v>27</v>
      </c>
      <c r="I411" s="7" t="s">
        <v>136</v>
      </c>
      <c r="J411" s="25" t="s">
        <v>958</v>
      </c>
      <c r="K411" s="7" t="s">
        <v>39</v>
      </c>
      <c r="L411" s="38">
        <v>5.2</v>
      </c>
    </row>
    <row r="412" spans="1:12" ht="42" x14ac:dyDescent="0.2">
      <c r="A412" s="6" t="s">
        <v>641</v>
      </c>
      <c r="B412" s="7" t="s">
        <v>642</v>
      </c>
      <c r="C412" s="7" t="s">
        <v>959</v>
      </c>
      <c r="D412" s="7" t="s">
        <v>27</v>
      </c>
      <c r="E412" s="7" t="s">
        <v>132</v>
      </c>
      <c r="F412" s="8" t="s">
        <v>644</v>
      </c>
      <c r="G412" s="7" t="s">
        <v>133</v>
      </c>
      <c r="H412" s="7" t="s">
        <v>27</v>
      </c>
      <c r="I412" s="7" t="s">
        <v>136</v>
      </c>
      <c r="J412" s="25" t="s">
        <v>960</v>
      </c>
      <c r="K412" s="7" t="s">
        <v>18</v>
      </c>
      <c r="L412" s="38">
        <v>3.9</v>
      </c>
    </row>
    <row r="413" spans="1:12" ht="56" x14ac:dyDescent="0.2">
      <c r="A413" s="6" t="s">
        <v>641</v>
      </c>
      <c r="B413" s="7" t="s">
        <v>642</v>
      </c>
      <c r="C413" s="7" t="s">
        <v>961</v>
      </c>
      <c r="D413" s="7" t="s">
        <v>27</v>
      </c>
      <c r="E413" s="7" t="s">
        <v>195</v>
      </c>
      <c r="F413" s="7" t="s">
        <v>133</v>
      </c>
      <c r="G413" s="8" t="s">
        <v>644</v>
      </c>
      <c r="H413" s="7" t="s">
        <v>27</v>
      </c>
      <c r="I413" s="7" t="s">
        <v>136</v>
      </c>
      <c r="J413" s="25" t="s">
        <v>962</v>
      </c>
      <c r="K413" s="7" t="s">
        <v>19</v>
      </c>
      <c r="L413" s="38">
        <v>10.199999999999999</v>
      </c>
    </row>
    <row r="414" spans="1:12" ht="48" x14ac:dyDescent="0.2">
      <c r="A414" s="6" t="s">
        <v>641</v>
      </c>
      <c r="B414" s="7" t="s">
        <v>642</v>
      </c>
      <c r="C414" s="7" t="s">
        <v>963</v>
      </c>
      <c r="D414" s="7" t="s">
        <v>27</v>
      </c>
      <c r="E414" s="7" t="s">
        <v>132</v>
      </c>
      <c r="F414" s="8" t="s">
        <v>644</v>
      </c>
      <c r="G414" s="7" t="s">
        <v>133</v>
      </c>
      <c r="H414" s="7" t="s">
        <v>27</v>
      </c>
      <c r="I414" s="7" t="s">
        <v>136</v>
      </c>
      <c r="J414" s="26" t="s">
        <v>964</v>
      </c>
      <c r="K414" s="7" t="s">
        <v>18</v>
      </c>
      <c r="L414" s="38">
        <v>3.5</v>
      </c>
    </row>
    <row r="415" spans="1:12" ht="42" x14ac:dyDescent="0.2">
      <c r="A415" s="6" t="s">
        <v>641</v>
      </c>
      <c r="B415" s="7" t="s">
        <v>642</v>
      </c>
      <c r="C415" s="7" t="s">
        <v>965</v>
      </c>
      <c r="D415" s="7" t="s">
        <v>27</v>
      </c>
      <c r="E415" s="7" t="s">
        <v>195</v>
      </c>
      <c r="F415" s="7" t="s">
        <v>133</v>
      </c>
      <c r="G415" s="8" t="s">
        <v>644</v>
      </c>
      <c r="H415" s="7" t="s">
        <v>27</v>
      </c>
      <c r="I415" s="7" t="s">
        <v>136</v>
      </c>
      <c r="J415" s="27" t="s">
        <v>966</v>
      </c>
      <c r="K415" s="7" t="s">
        <v>18</v>
      </c>
      <c r="L415" s="38">
        <v>4.3</v>
      </c>
    </row>
    <row r="416" spans="1:12" ht="80" x14ac:dyDescent="0.2">
      <c r="A416" s="6" t="s">
        <v>641</v>
      </c>
      <c r="B416" s="7" t="s">
        <v>642</v>
      </c>
      <c r="C416" s="7" t="s">
        <v>967</v>
      </c>
      <c r="D416" s="7" t="s">
        <v>27</v>
      </c>
      <c r="E416" s="7" t="s">
        <v>132</v>
      </c>
      <c r="F416" s="8" t="s">
        <v>644</v>
      </c>
      <c r="G416" s="7" t="s">
        <v>133</v>
      </c>
      <c r="H416" s="7" t="s">
        <v>27</v>
      </c>
      <c r="I416" s="7" t="s">
        <v>136</v>
      </c>
      <c r="J416" s="26" t="s">
        <v>968</v>
      </c>
      <c r="K416" s="7" t="s">
        <v>18</v>
      </c>
      <c r="L416" s="38">
        <v>3.4</v>
      </c>
    </row>
    <row r="417" spans="1:12" ht="28" x14ac:dyDescent="0.2">
      <c r="A417" s="6" t="s">
        <v>641</v>
      </c>
      <c r="B417" s="7" t="s">
        <v>642</v>
      </c>
      <c r="C417" s="7" t="s">
        <v>969</v>
      </c>
      <c r="D417" s="7" t="s">
        <v>27</v>
      </c>
      <c r="E417" s="7" t="s">
        <v>195</v>
      </c>
      <c r="F417" s="7" t="s">
        <v>133</v>
      </c>
      <c r="G417" s="8" t="s">
        <v>644</v>
      </c>
      <c r="H417" s="7" t="s">
        <v>27</v>
      </c>
      <c r="I417" s="7" t="s">
        <v>136</v>
      </c>
      <c r="J417" s="25" t="s">
        <v>970</v>
      </c>
      <c r="K417" s="7" t="s">
        <v>39</v>
      </c>
      <c r="L417" s="38">
        <v>6.8</v>
      </c>
    </row>
    <row r="418" spans="1:12" ht="64" x14ac:dyDescent="0.2">
      <c r="A418" s="6" t="s">
        <v>641</v>
      </c>
      <c r="B418" s="7" t="s">
        <v>642</v>
      </c>
      <c r="C418" s="7" t="s">
        <v>971</v>
      </c>
      <c r="D418" s="7" t="s">
        <v>27</v>
      </c>
      <c r="E418" s="7" t="s">
        <v>132</v>
      </c>
      <c r="F418" s="8" t="s">
        <v>644</v>
      </c>
      <c r="G418" s="7" t="s">
        <v>133</v>
      </c>
      <c r="H418" s="7" t="s">
        <v>27</v>
      </c>
      <c r="I418" s="7" t="s">
        <v>136</v>
      </c>
      <c r="J418" s="26" t="s">
        <v>972</v>
      </c>
      <c r="K418" s="7" t="s">
        <v>18</v>
      </c>
      <c r="L418" s="38">
        <v>4.8</v>
      </c>
    </row>
    <row r="419" spans="1:12" ht="28" x14ac:dyDescent="0.2">
      <c r="A419" s="6" t="s">
        <v>641</v>
      </c>
      <c r="B419" s="7" t="s">
        <v>642</v>
      </c>
      <c r="C419" s="7" t="s">
        <v>973</v>
      </c>
      <c r="D419" s="7" t="s">
        <v>27</v>
      </c>
      <c r="E419" s="7" t="s">
        <v>195</v>
      </c>
      <c r="F419" s="7" t="s">
        <v>133</v>
      </c>
      <c r="G419" s="8" t="s">
        <v>644</v>
      </c>
      <c r="H419" s="7" t="s">
        <v>27</v>
      </c>
      <c r="I419" s="7" t="s">
        <v>136</v>
      </c>
      <c r="J419" s="25" t="s">
        <v>974</v>
      </c>
      <c r="K419" s="7" t="s">
        <v>18</v>
      </c>
      <c r="L419" s="38">
        <v>6.5</v>
      </c>
    </row>
    <row r="420" spans="1:12" ht="42" x14ac:dyDescent="0.2">
      <c r="A420" s="6" t="s">
        <v>641</v>
      </c>
      <c r="B420" s="7" t="s">
        <v>642</v>
      </c>
      <c r="C420" s="7" t="s">
        <v>975</v>
      </c>
      <c r="D420" s="7" t="s">
        <v>27</v>
      </c>
      <c r="E420" s="7" t="s">
        <v>132</v>
      </c>
      <c r="F420" s="8" t="s">
        <v>644</v>
      </c>
      <c r="G420" s="7" t="s">
        <v>133</v>
      </c>
      <c r="H420" s="7" t="s">
        <v>27</v>
      </c>
      <c r="I420" s="7" t="s">
        <v>136</v>
      </c>
      <c r="J420" s="27" t="s">
        <v>976</v>
      </c>
      <c r="K420" s="7" t="s">
        <v>18</v>
      </c>
      <c r="L420" s="38">
        <v>4.9000000000000004</v>
      </c>
    </row>
    <row r="421" spans="1:12" ht="32" x14ac:dyDescent="0.2">
      <c r="A421" s="6" t="s">
        <v>641</v>
      </c>
      <c r="B421" s="7" t="s">
        <v>642</v>
      </c>
      <c r="C421" s="7" t="s">
        <v>977</v>
      </c>
      <c r="D421" s="7" t="s">
        <v>27</v>
      </c>
      <c r="E421" s="7" t="s">
        <v>195</v>
      </c>
      <c r="F421" s="7" t="s">
        <v>133</v>
      </c>
      <c r="G421" s="8" t="s">
        <v>644</v>
      </c>
      <c r="H421" s="7" t="s">
        <v>27</v>
      </c>
      <c r="I421" s="7" t="s">
        <v>136</v>
      </c>
      <c r="J421" s="26" t="s">
        <v>978</v>
      </c>
      <c r="K421" s="7" t="s">
        <v>39</v>
      </c>
      <c r="L421" s="38">
        <v>8.5</v>
      </c>
    </row>
    <row r="422" spans="1:12" ht="32" x14ac:dyDescent="0.2">
      <c r="A422" s="6" t="s">
        <v>641</v>
      </c>
      <c r="B422" s="7" t="s">
        <v>642</v>
      </c>
      <c r="C422" s="7" t="s">
        <v>979</v>
      </c>
      <c r="D422" s="7" t="s">
        <v>27</v>
      </c>
      <c r="E422" s="7" t="s">
        <v>132</v>
      </c>
      <c r="F422" s="8" t="s">
        <v>644</v>
      </c>
      <c r="G422" s="7" t="s">
        <v>133</v>
      </c>
      <c r="H422" s="7" t="s">
        <v>27</v>
      </c>
      <c r="I422" s="7" t="s">
        <v>136</v>
      </c>
      <c r="J422" s="26" t="s">
        <v>980</v>
      </c>
      <c r="K422" s="7" t="s">
        <v>39</v>
      </c>
      <c r="L422" s="38">
        <v>7.9</v>
      </c>
    </row>
    <row r="423" spans="1:12" ht="48" x14ac:dyDescent="0.2">
      <c r="A423" s="6" t="s">
        <v>641</v>
      </c>
      <c r="B423" s="7" t="s">
        <v>642</v>
      </c>
      <c r="C423" s="7" t="s">
        <v>981</v>
      </c>
      <c r="D423" s="7" t="s">
        <v>27</v>
      </c>
      <c r="E423" s="7" t="s">
        <v>195</v>
      </c>
      <c r="F423" s="7" t="s">
        <v>133</v>
      </c>
      <c r="G423" s="8" t="s">
        <v>644</v>
      </c>
      <c r="H423" s="7" t="s">
        <v>27</v>
      </c>
      <c r="I423" s="7" t="s">
        <v>136</v>
      </c>
      <c r="J423" s="26" t="s">
        <v>982</v>
      </c>
      <c r="K423" s="7" t="s">
        <v>39</v>
      </c>
      <c r="L423" s="38">
        <v>6.4</v>
      </c>
    </row>
    <row r="424" spans="1:12" ht="42" x14ac:dyDescent="0.2">
      <c r="A424" s="6" t="s">
        <v>641</v>
      </c>
      <c r="B424" s="7" t="s">
        <v>642</v>
      </c>
      <c r="C424" s="7" t="s">
        <v>983</v>
      </c>
      <c r="D424" s="7" t="s">
        <v>27</v>
      </c>
      <c r="E424" s="7" t="s">
        <v>132</v>
      </c>
      <c r="F424" s="8" t="s">
        <v>644</v>
      </c>
      <c r="G424" s="7" t="s">
        <v>133</v>
      </c>
      <c r="H424" s="7" t="s">
        <v>27</v>
      </c>
      <c r="I424" s="7" t="s">
        <v>136</v>
      </c>
      <c r="J424" s="25" t="s">
        <v>984</v>
      </c>
      <c r="K424" s="7" t="s">
        <v>39</v>
      </c>
      <c r="L424" s="38">
        <v>4.7</v>
      </c>
    </row>
    <row r="425" spans="1:12" x14ac:dyDescent="0.2">
      <c r="A425" s="6" t="s">
        <v>641</v>
      </c>
      <c r="B425" s="7" t="s">
        <v>642</v>
      </c>
      <c r="C425" s="7" t="s">
        <v>985</v>
      </c>
      <c r="D425" s="7" t="s">
        <v>27</v>
      </c>
      <c r="E425" s="7" t="s">
        <v>195</v>
      </c>
      <c r="F425" s="7" t="s">
        <v>133</v>
      </c>
      <c r="G425" s="8" t="s">
        <v>644</v>
      </c>
      <c r="H425" s="7" t="s">
        <v>27</v>
      </c>
      <c r="I425" s="7" t="s">
        <v>136</v>
      </c>
      <c r="J425" s="25" t="s">
        <v>986</v>
      </c>
      <c r="K425" s="7" t="s">
        <v>39</v>
      </c>
      <c r="L425" s="38">
        <v>2.1</v>
      </c>
    </row>
    <row r="426" spans="1:12" ht="28" x14ac:dyDescent="0.2">
      <c r="A426" s="6" t="s">
        <v>641</v>
      </c>
      <c r="B426" s="7" t="s">
        <v>642</v>
      </c>
      <c r="C426" s="7" t="s">
        <v>987</v>
      </c>
      <c r="D426" s="7" t="s">
        <v>27</v>
      </c>
      <c r="E426" s="7" t="s">
        <v>132</v>
      </c>
      <c r="F426" s="8" t="s">
        <v>644</v>
      </c>
      <c r="G426" s="7" t="s">
        <v>133</v>
      </c>
      <c r="H426" s="7" t="s">
        <v>27</v>
      </c>
      <c r="I426" s="7" t="s">
        <v>136</v>
      </c>
      <c r="J426" s="25" t="s">
        <v>988</v>
      </c>
      <c r="K426" s="7" t="s">
        <v>39</v>
      </c>
      <c r="L426" s="38">
        <v>6.5</v>
      </c>
    </row>
    <row r="427" spans="1:12" ht="42" x14ac:dyDescent="0.2">
      <c r="A427" s="6" t="s">
        <v>641</v>
      </c>
      <c r="B427" s="7" t="s">
        <v>642</v>
      </c>
      <c r="C427" s="7" t="s">
        <v>989</v>
      </c>
      <c r="D427" s="7" t="s">
        <v>27</v>
      </c>
      <c r="E427" s="7" t="s">
        <v>195</v>
      </c>
      <c r="F427" s="7" t="s">
        <v>133</v>
      </c>
      <c r="G427" s="8" t="s">
        <v>644</v>
      </c>
      <c r="H427" s="7" t="s">
        <v>27</v>
      </c>
      <c r="I427" s="7" t="s">
        <v>136</v>
      </c>
      <c r="J427" s="25" t="s">
        <v>990</v>
      </c>
      <c r="K427" s="7" t="s">
        <v>18</v>
      </c>
      <c r="L427" s="38">
        <v>3.7</v>
      </c>
    </row>
    <row r="428" spans="1:12" ht="28" x14ac:dyDescent="0.2">
      <c r="A428" s="6" t="s">
        <v>641</v>
      </c>
      <c r="B428" s="7" t="s">
        <v>642</v>
      </c>
      <c r="C428" s="7" t="s">
        <v>991</v>
      </c>
      <c r="D428" s="7" t="s">
        <v>27</v>
      </c>
      <c r="E428" s="7" t="s">
        <v>132</v>
      </c>
      <c r="F428" s="8" t="s">
        <v>644</v>
      </c>
      <c r="G428" s="7" t="s">
        <v>133</v>
      </c>
      <c r="H428" s="7" t="s">
        <v>27</v>
      </c>
      <c r="I428" s="7" t="s">
        <v>136</v>
      </c>
      <c r="J428" s="27" t="s">
        <v>992</v>
      </c>
      <c r="K428" s="7" t="s">
        <v>39</v>
      </c>
      <c r="L428" s="38">
        <v>5.8</v>
      </c>
    </row>
    <row r="429" spans="1:12" ht="56" x14ac:dyDescent="0.2">
      <c r="A429" s="6" t="s">
        <v>641</v>
      </c>
      <c r="B429" s="7" t="s">
        <v>642</v>
      </c>
      <c r="C429" s="7" t="s">
        <v>993</v>
      </c>
      <c r="D429" s="7" t="s">
        <v>27</v>
      </c>
      <c r="E429" s="7" t="s">
        <v>195</v>
      </c>
      <c r="F429" s="7" t="s">
        <v>133</v>
      </c>
      <c r="G429" s="8" t="s">
        <v>644</v>
      </c>
      <c r="H429" s="7" t="s">
        <v>27</v>
      </c>
      <c r="I429" s="7" t="s">
        <v>136</v>
      </c>
      <c r="J429" s="27" t="s">
        <v>994</v>
      </c>
      <c r="K429" s="7" t="s">
        <v>39</v>
      </c>
      <c r="L429" s="38">
        <v>7.4</v>
      </c>
    </row>
    <row r="430" spans="1:12" ht="28" x14ac:dyDescent="0.2">
      <c r="A430" s="6" t="s">
        <v>641</v>
      </c>
      <c r="B430" s="7" t="s">
        <v>642</v>
      </c>
      <c r="C430" s="7" t="s">
        <v>995</v>
      </c>
      <c r="D430" s="7" t="s">
        <v>27</v>
      </c>
      <c r="E430" s="7" t="s">
        <v>132</v>
      </c>
      <c r="F430" s="8" t="s">
        <v>644</v>
      </c>
      <c r="G430" s="7" t="s">
        <v>133</v>
      </c>
      <c r="H430" s="7" t="s">
        <v>27</v>
      </c>
      <c r="I430" s="7" t="s">
        <v>136</v>
      </c>
      <c r="J430" s="25" t="s">
        <v>996</v>
      </c>
      <c r="K430" s="7" t="s">
        <v>39</v>
      </c>
      <c r="L430" s="38">
        <v>5.3</v>
      </c>
    </row>
    <row r="431" spans="1:12" x14ac:dyDescent="0.2">
      <c r="A431" s="6" t="s">
        <v>641</v>
      </c>
      <c r="B431" s="7" t="s">
        <v>642</v>
      </c>
      <c r="C431" s="7" t="s">
        <v>997</v>
      </c>
      <c r="D431" s="7" t="s">
        <v>27</v>
      </c>
      <c r="E431" s="7" t="s">
        <v>195</v>
      </c>
      <c r="F431" s="7" t="s">
        <v>133</v>
      </c>
      <c r="G431" s="8" t="s">
        <v>644</v>
      </c>
      <c r="H431" s="7" t="s">
        <v>27</v>
      </c>
      <c r="I431" s="7" t="s">
        <v>136</v>
      </c>
      <c r="J431" s="25" t="s">
        <v>998</v>
      </c>
      <c r="K431" s="7" t="s">
        <v>39</v>
      </c>
      <c r="L431" s="38">
        <v>2.1</v>
      </c>
    </row>
    <row r="432" spans="1:12" ht="28" x14ac:dyDescent="0.2">
      <c r="A432" s="6" t="s">
        <v>641</v>
      </c>
      <c r="B432" s="7" t="s">
        <v>642</v>
      </c>
      <c r="C432" s="7" t="s">
        <v>999</v>
      </c>
      <c r="D432" s="7" t="s">
        <v>27</v>
      </c>
      <c r="E432" s="7" t="s">
        <v>132</v>
      </c>
      <c r="F432" s="8" t="s">
        <v>644</v>
      </c>
      <c r="G432" s="7" t="s">
        <v>133</v>
      </c>
      <c r="H432" s="7" t="s">
        <v>27</v>
      </c>
      <c r="I432" s="7" t="s">
        <v>136</v>
      </c>
      <c r="J432" s="25" t="s">
        <v>1000</v>
      </c>
      <c r="K432" s="7" t="s">
        <v>39</v>
      </c>
      <c r="L432" s="38">
        <v>1.7</v>
      </c>
    </row>
    <row r="433" spans="1:12" ht="28" x14ac:dyDescent="0.2">
      <c r="A433" s="6" t="s">
        <v>641</v>
      </c>
      <c r="B433" s="7" t="s">
        <v>642</v>
      </c>
      <c r="C433" s="7" t="s">
        <v>1001</v>
      </c>
      <c r="D433" s="7" t="s">
        <v>27</v>
      </c>
      <c r="E433" s="7" t="s">
        <v>195</v>
      </c>
      <c r="F433" s="7" t="s">
        <v>133</v>
      </c>
      <c r="G433" s="8" t="s">
        <v>644</v>
      </c>
      <c r="H433" s="7" t="s">
        <v>27</v>
      </c>
      <c r="I433" s="7" t="s">
        <v>136</v>
      </c>
      <c r="J433" s="27" t="s">
        <v>1002</v>
      </c>
      <c r="K433" s="7" t="s">
        <v>39</v>
      </c>
      <c r="L433" s="38">
        <v>0.9</v>
      </c>
    </row>
    <row r="434" spans="1:12" ht="56" x14ac:dyDescent="0.2">
      <c r="A434" s="6" t="s">
        <v>641</v>
      </c>
      <c r="B434" s="7" t="s">
        <v>642</v>
      </c>
      <c r="C434" s="7" t="s">
        <v>1003</v>
      </c>
      <c r="D434" s="7" t="s">
        <v>27</v>
      </c>
      <c r="E434" s="7" t="s">
        <v>132</v>
      </c>
      <c r="F434" s="8" t="s">
        <v>644</v>
      </c>
      <c r="G434" s="7" t="s">
        <v>133</v>
      </c>
      <c r="H434" s="7" t="s">
        <v>27</v>
      </c>
      <c r="I434" s="7" t="s">
        <v>136</v>
      </c>
      <c r="J434" s="27" t="s">
        <v>1004</v>
      </c>
      <c r="K434" s="7" t="s">
        <v>39</v>
      </c>
      <c r="L434" s="38">
        <v>6.3</v>
      </c>
    </row>
    <row r="435" spans="1:12" ht="56" x14ac:dyDescent="0.2">
      <c r="A435" s="6" t="s">
        <v>641</v>
      </c>
      <c r="B435" s="7" t="s">
        <v>642</v>
      </c>
      <c r="C435" s="7" t="s">
        <v>1005</v>
      </c>
      <c r="D435" s="7" t="s">
        <v>27</v>
      </c>
      <c r="E435" s="7" t="s">
        <v>195</v>
      </c>
      <c r="F435" s="7" t="s">
        <v>133</v>
      </c>
      <c r="G435" s="8" t="s">
        <v>644</v>
      </c>
      <c r="H435" s="7" t="s">
        <v>27</v>
      </c>
      <c r="I435" s="7" t="s">
        <v>136</v>
      </c>
      <c r="J435" s="25" t="s">
        <v>1006</v>
      </c>
      <c r="K435" s="7" t="s">
        <v>18</v>
      </c>
      <c r="L435" s="38">
        <v>3.8</v>
      </c>
    </row>
    <row r="436" spans="1:12" ht="28" x14ac:dyDescent="0.2">
      <c r="A436" s="6" t="s">
        <v>641</v>
      </c>
      <c r="B436" s="7" t="s">
        <v>642</v>
      </c>
      <c r="C436" s="7" t="s">
        <v>1007</v>
      </c>
      <c r="D436" s="7" t="s">
        <v>27</v>
      </c>
      <c r="E436" s="7" t="s">
        <v>132</v>
      </c>
      <c r="F436" s="8" t="s">
        <v>644</v>
      </c>
      <c r="G436" s="7" t="s">
        <v>133</v>
      </c>
      <c r="H436" s="7" t="s">
        <v>27</v>
      </c>
      <c r="I436" s="7" t="s">
        <v>136</v>
      </c>
      <c r="J436" s="27" t="s">
        <v>1008</v>
      </c>
      <c r="K436" s="7" t="s">
        <v>18</v>
      </c>
      <c r="L436" s="38">
        <v>4.2</v>
      </c>
    </row>
    <row r="437" spans="1:12" ht="28" x14ac:dyDescent="0.2">
      <c r="A437" s="6" t="s">
        <v>641</v>
      </c>
      <c r="B437" s="7" t="s">
        <v>642</v>
      </c>
      <c r="C437" s="7" t="s">
        <v>1009</v>
      </c>
      <c r="D437" s="7" t="s">
        <v>27</v>
      </c>
      <c r="E437" s="7" t="s">
        <v>195</v>
      </c>
      <c r="F437" s="7" t="s">
        <v>133</v>
      </c>
      <c r="G437" s="8" t="s">
        <v>644</v>
      </c>
      <c r="H437" s="7" t="s">
        <v>27</v>
      </c>
      <c r="I437" s="7" t="s">
        <v>136</v>
      </c>
      <c r="J437" s="25" t="s">
        <v>1010</v>
      </c>
      <c r="K437" s="7" t="s">
        <v>18</v>
      </c>
      <c r="L437" s="38">
        <v>4.0999999999999996</v>
      </c>
    </row>
    <row r="438" spans="1:12" ht="28" x14ac:dyDescent="0.2">
      <c r="A438" s="6" t="s">
        <v>641</v>
      </c>
      <c r="B438" s="7" t="s">
        <v>642</v>
      </c>
      <c r="C438" s="7" t="s">
        <v>1011</v>
      </c>
      <c r="D438" s="7" t="s">
        <v>27</v>
      </c>
      <c r="E438" s="7" t="s">
        <v>132</v>
      </c>
      <c r="F438" s="8" t="s">
        <v>644</v>
      </c>
      <c r="G438" s="7" t="s">
        <v>133</v>
      </c>
      <c r="H438" s="7" t="s">
        <v>27</v>
      </c>
      <c r="I438" s="7" t="s">
        <v>136</v>
      </c>
      <c r="J438" s="25" t="s">
        <v>1012</v>
      </c>
      <c r="K438" s="7" t="s">
        <v>39</v>
      </c>
      <c r="L438" s="38">
        <v>7.3</v>
      </c>
    </row>
    <row r="439" spans="1:12" x14ac:dyDescent="0.2">
      <c r="A439" s="6" t="s">
        <v>641</v>
      </c>
      <c r="B439" s="7" t="s">
        <v>642</v>
      </c>
      <c r="C439" s="7" t="s">
        <v>1013</v>
      </c>
      <c r="D439" s="7" t="s">
        <v>27</v>
      </c>
      <c r="E439" s="7" t="s">
        <v>195</v>
      </c>
      <c r="F439" s="7" t="s">
        <v>133</v>
      </c>
      <c r="G439" s="8" t="s">
        <v>644</v>
      </c>
      <c r="H439" s="7" t="s">
        <v>27</v>
      </c>
      <c r="I439" s="7" t="s">
        <v>136</v>
      </c>
      <c r="J439" s="25" t="s">
        <v>1014</v>
      </c>
      <c r="K439" s="7" t="s">
        <v>39</v>
      </c>
      <c r="L439" s="38">
        <v>3</v>
      </c>
    </row>
    <row r="440" spans="1:12" ht="42" x14ac:dyDescent="0.2">
      <c r="A440" s="6" t="s">
        <v>641</v>
      </c>
      <c r="B440" s="7" t="s">
        <v>642</v>
      </c>
      <c r="C440" s="7" t="s">
        <v>1015</v>
      </c>
      <c r="D440" s="7" t="s">
        <v>27</v>
      </c>
      <c r="E440" s="7" t="s">
        <v>132</v>
      </c>
      <c r="F440" s="8" t="s">
        <v>644</v>
      </c>
      <c r="G440" s="7" t="s">
        <v>133</v>
      </c>
      <c r="H440" s="7" t="s">
        <v>27</v>
      </c>
      <c r="I440" s="7" t="s">
        <v>136</v>
      </c>
      <c r="J440" s="27" t="s">
        <v>1016</v>
      </c>
      <c r="K440" s="7" t="s">
        <v>39</v>
      </c>
      <c r="L440" s="38">
        <v>5.3</v>
      </c>
    </row>
    <row r="441" spans="1:12" ht="42" x14ac:dyDescent="0.2">
      <c r="A441" s="6" t="s">
        <v>641</v>
      </c>
      <c r="B441" s="7" t="s">
        <v>642</v>
      </c>
      <c r="C441" s="7" t="s">
        <v>1017</v>
      </c>
      <c r="D441" s="7" t="s">
        <v>27</v>
      </c>
      <c r="E441" s="7" t="s">
        <v>195</v>
      </c>
      <c r="F441" s="7" t="s">
        <v>133</v>
      </c>
      <c r="G441" s="8" t="s">
        <v>644</v>
      </c>
      <c r="H441" s="7" t="s">
        <v>27</v>
      </c>
      <c r="I441" s="7" t="s">
        <v>136</v>
      </c>
      <c r="J441" s="25" t="s">
        <v>1018</v>
      </c>
      <c r="K441" s="7" t="s">
        <v>18</v>
      </c>
      <c r="L441" s="38">
        <v>5.2</v>
      </c>
    </row>
    <row r="442" spans="1:12" ht="42" x14ac:dyDescent="0.2">
      <c r="A442" s="6" t="s">
        <v>641</v>
      </c>
      <c r="B442" s="7" t="s">
        <v>642</v>
      </c>
      <c r="C442" s="7" t="s">
        <v>1019</v>
      </c>
      <c r="D442" s="7" t="s">
        <v>27</v>
      </c>
      <c r="E442" s="7" t="s">
        <v>132</v>
      </c>
      <c r="F442" s="8" t="s">
        <v>644</v>
      </c>
      <c r="G442" s="7" t="s">
        <v>133</v>
      </c>
      <c r="H442" s="7" t="s">
        <v>27</v>
      </c>
      <c r="I442" s="7" t="s">
        <v>136</v>
      </c>
      <c r="J442" s="27" t="s">
        <v>1020</v>
      </c>
      <c r="K442" s="7" t="s">
        <v>39</v>
      </c>
      <c r="L442" s="38">
        <v>4.9000000000000004</v>
      </c>
    </row>
    <row r="443" spans="1:12" x14ac:dyDescent="0.2">
      <c r="A443" s="6" t="s">
        <v>641</v>
      </c>
      <c r="B443" s="7" t="s">
        <v>642</v>
      </c>
      <c r="C443" s="7" t="s">
        <v>1021</v>
      </c>
      <c r="D443" s="7" t="s">
        <v>27</v>
      </c>
      <c r="E443" s="7" t="s">
        <v>195</v>
      </c>
      <c r="F443" s="7" t="s">
        <v>133</v>
      </c>
      <c r="G443" s="8" t="s">
        <v>644</v>
      </c>
      <c r="H443" s="7" t="s">
        <v>27</v>
      </c>
      <c r="I443" s="7" t="s">
        <v>136</v>
      </c>
      <c r="J443" s="25" t="s">
        <v>1022</v>
      </c>
      <c r="K443" s="7" t="s">
        <v>39</v>
      </c>
      <c r="L443" s="38">
        <v>8.3000000000000007</v>
      </c>
    </row>
    <row r="444" spans="1:12" ht="56" x14ac:dyDescent="0.2">
      <c r="A444" s="6" t="s">
        <v>641</v>
      </c>
      <c r="B444" s="7" t="s">
        <v>642</v>
      </c>
      <c r="C444" s="7" t="s">
        <v>1023</v>
      </c>
      <c r="D444" s="7" t="s">
        <v>27</v>
      </c>
      <c r="E444" s="7" t="s">
        <v>132</v>
      </c>
      <c r="F444" s="8" t="s">
        <v>644</v>
      </c>
      <c r="G444" s="7" t="s">
        <v>133</v>
      </c>
      <c r="H444" s="7" t="s">
        <v>27</v>
      </c>
      <c r="I444" s="7" t="s">
        <v>136</v>
      </c>
      <c r="J444" s="25" t="s">
        <v>1024</v>
      </c>
      <c r="K444" s="7" t="s">
        <v>39</v>
      </c>
      <c r="L444" s="38">
        <v>10.199999999999999</v>
      </c>
    </row>
    <row r="445" spans="1:12" ht="32" x14ac:dyDescent="0.2">
      <c r="A445" s="6" t="s">
        <v>641</v>
      </c>
      <c r="B445" s="7" t="s">
        <v>642</v>
      </c>
      <c r="C445" s="7" t="s">
        <v>1025</v>
      </c>
      <c r="D445" s="7" t="s">
        <v>27</v>
      </c>
      <c r="E445" s="7" t="s">
        <v>195</v>
      </c>
      <c r="F445" s="7" t="s">
        <v>133</v>
      </c>
      <c r="G445" s="8" t="s">
        <v>644</v>
      </c>
      <c r="H445" s="7" t="s">
        <v>27</v>
      </c>
      <c r="I445" s="7" t="s">
        <v>136</v>
      </c>
      <c r="J445" s="26" t="s">
        <v>1026</v>
      </c>
      <c r="K445" s="7" t="s">
        <v>39</v>
      </c>
      <c r="L445" s="38">
        <v>4.3</v>
      </c>
    </row>
    <row r="446" spans="1:12" ht="42" x14ac:dyDescent="0.2">
      <c r="A446" s="6" t="s">
        <v>641</v>
      </c>
      <c r="B446" s="7" t="s">
        <v>642</v>
      </c>
      <c r="C446" s="7" t="s">
        <v>1027</v>
      </c>
      <c r="D446" s="7" t="s">
        <v>27</v>
      </c>
      <c r="E446" s="7" t="s">
        <v>132</v>
      </c>
      <c r="F446" s="8" t="s">
        <v>644</v>
      </c>
      <c r="G446" s="7" t="s">
        <v>133</v>
      </c>
      <c r="H446" s="7" t="s">
        <v>27</v>
      </c>
      <c r="I446" s="7" t="s">
        <v>136</v>
      </c>
      <c r="J446" s="27" t="s">
        <v>1028</v>
      </c>
      <c r="K446" s="7" t="s">
        <v>22</v>
      </c>
      <c r="L446" s="38">
        <v>4.2</v>
      </c>
    </row>
    <row r="447" spans="1:12" ht="56" x14ac:dyDescent="0.2">
      <c r="A447" s="6" t="s">
        <v>641</v>
      </c>
      <c r="B447" s="7" t="s">
        <v>642</v>
      </c>
      <c r="C447" s="7" t="s">
        <v>1029</v>
      </c>
      <c r="D447" s="7" t="s">
        <v>27</v>
      </c>
      <c r="E447" s="7" t="s">
        <v>195</v>
      </c>
      <c r="F447" s="7" t="s">
        <v>133</v>
      </c>
      <c r="G447" s="8" t="s">
        <v>644</v>
      </c>
      <c r="H447" s="7" t="s">
        <v>27</v>
      </c>
      <c r="I447" s="7" t="s">
        <v>136</v>
      </c>
      <c r="J447" s="25" t="s">
        <v>1030</v>
      </c>
      <c r="K447" s="7" t="s">
        <v>18</v>
      </c>
      <c r="L447" s="38">
        <v>4.9000000000000004</v>
      </c>
    </row>
    <row r="448" spans="1:12" ht="42" x14ac:dyDescent="0.2">
      <c r="A448" s="6" t="s">
        <v>641</v>
      </c>
      <c r="B448" s="7" t="s">
        <v>642</v>
      </c>
      <c r="C448" s="7" t="s">
        <v>1031</v>
      </c>
      <c r="D448" s="7" t="s">
        <v>27</v>
      </c>
      <c r="E448" s="7" t="s">
        <v>132</v>
      </c>
      <c r="F448" s="8" t="s">
        <v>644</v>
      </c>
      <c r="G448" s="7" t="s">
        <v>133</v>
      </c>
      <c r="H448" s="7" t="s">
        <v>27</v>
      </c>
      <c r="I448" s="7" t="s">
        <v>136</v>
      </c>
      <c r="J448" s="27" t="s">
        <v>1032</v>
      </c>
      <c r="K448" s="7" t="s">
        <v>18</v>
      </c>
      <c r="L448" s="38">
        <v>2.4</v>
      </c>
    </row>
    <row r="449" spans="1:12" ht="28" x14ac:dyDescent="0.2">
      <c r="A449" s="6" t="s">
        <v>641</v>
      </c>
      <c r="B449" s="7" t="s">
        <v>642</v>
      </c>
      <c r="C449" s="7" t="s">
        <v>1033</v>
      </c>
      <c r="D449" s="7" t="s">
        <v>27</v>
      </c>
      <c r="E449" s="7" t="s">
        <v>195</v>
      </c>
      <c r="F449" s="7" t="s">
        <v>133</v>
      </c>
      <c r="G449" s="8" t="s">
        <v>644</v>
      </c>
      <c r="H449" s="7" t="s">
        <v>27</v>
      </c>
      <c r="I449" s="7" t="s">
        <v>136</v>
      </c>
      <c r="J449" s="25" t="s">
        <v>1034</v>
      </c>
      <c r="K449" s="7" t="s">
        <v>18</v>
      </c>
      <c r="L449" s="38">
        <v>4.3</v>
      </c>
    </row>
    <row r="450" spans="1:12" ht="42" x14ac:dyDescent="0.2">
      <c r="A450" s="6" t="s">
        <v>641</v>
      </c>
      <c r="B450" s="7" t="s">
        <v>642</v>
      </c>
      <c r="C450" s="7" t="s">
        <v>1035</v>
      </c>
      <c r="D450" s="7" t="s">
        <v>27</v>
      </c>
      <c r="E450" s="7" t="s">
        <v>132</v>
      </c>
      <c r="F450" s="8" t="s">
        <v>644</v>
      </c>
      <c r="G450" s="7" t="s">
        <v>133</v>
      </c>
      <c r="H450" s="7" t="s">
        <v>27</v>
      </c>
      <c r="I450" s="7" t="s">
        <v>136</v>
      </c>
      <c r="J450" s="27" t="s">
        <v>1036</v>
      </c>
      <c r="K450" s="7" t="s">
        <v>18</v>
      </c>
      <c r="L450" s="38">
        <v>2.2999999999999998</v>
      </c>
    </row>
    <row r="451" spans="1:12" ht="28" x14ac:dyDescent="0.2">
      <c r="A451" s="6" t="s">
        <v>641</v>
      </c>
      <c r="B451" s="7" t="s">
        <v>642</v>
      </c>
      <c r="C451" s="7" t="s">
        <v>1037</v>
      </c>
      <c r="D451" s="7" t="s">
        <v>27</v>
      </c>
      <c r="E451" s="7" t="s">
        <v>195</v>
      </c>
      <c r="F451" s="7" t="s">
        <v>133</v>
      </c>
      <c r="G451" s="8" t="s">
        <v>644</v>
      </c>
      <c r="H451" s="7" t="s">
        <v>27</v>
      </c>
      <c r="I451" s="7" t="s">
        <v>136</v>
      </c>
      <c r="J451" s="27" t="s">
        <v>1038</v>
      </c>
      <c r="K451" s="7" t="s">
        <v>39</v>
      </c>
      <c r="L451" s="38">
        <v>2.1</v>
      </c>
    </row>
    <row r="452" spans="1:12" ht="56" x14ac:dyDescent="0.2">
      <c r="A452" s="6" t="s">
        <v>641</v>
      </c>
      <c r="B452" s="7" t="s">
        <v>642</v>
      </c>
      <c r="C452" s="7" t="s">
        <v>1039</v>
      </c>
      <c r="D452" s="7" t="s">
        <v>27</v>
      </c>
      <c r="E452" s="7" t="s">
        <v>132</v>
      </c>
      <c r="F452" s="8" t="s">
        <v>644</v>
      </c>
      <c r="G452" s="7" t="s">
        <v>133</v>
      </c>
      <c r="H452" s="7" t="s">
        <v>27</v>
      </c>
      <c r="I452" s="7" t="s">
        <v>136</v>
      </c>
      <c r="J452" s="25" t="s">
        <v>1040</v>
      </c>
      <c r="K452" s="7" t="s">
        <v>18</v>
      </c>
      <c r="L452" s="38">
        <v>7.5</v>
      </c>
    </row>
    <row r="453" spans="1:12" ht="42" x14ac:dyDescent="0.2">
      <c r="A453" s="6" t="s">
        <v>641</v>
      </c>
      <c r="B453" s="7" t="s">
        <v>642</v>
      </c>
      <c r="C453" s="7" t="s">
        <v>1041</v>
      </c>
      <c r="D453" s="7" t="s">
        <v>27</v>
      </c>
      <c r="E453" s="7" t="s">
        <v>195</v>
      </c>
      <c r="F453" s="7" t="s">
        <v>133</v>
      </c>
      <c r="G453" s="8" t="s">
        <v>644</v>
      </c>
      <c r="H453" s="7" t="s">
        <v>27</v>
      </c>
      <c r="I453" s="7" t="s">
        <v>136</v>
      </c>
      <c r="J453" s="25" t="s">
        <v>1042</v>
      </c>
      <c r="K453" s="7" t="s">
        <v>39</v>
      </c>
      <c r="L453" s="38">
        <v>6.5</v>
      </c>
    </row>
    <row r="454" spans="1:12" ht="42" x14ac:dyDescent="0.2">
      <c r="A454" s="6" t="s">
        <v>641</v>
      </c>
      <c r="B454" s="7" t="s">
        <v>642</v>
      </c>
      <c r="C454" s="7" t="s">
        <v>1043</v>
      </c>
      <c r="D454" s="7" t="s">
        <v>27</v>
      </c>
      <c r="E454" s="7" t="s">
        <v>132</v>
      </c>
      <c r="F454" s="8" t="s">
        <v>644</v>
      </c>
      <c r="G454" s="7" t="s">
        <v>133</v>
      </c>
      <c r="H454" s="7" t="s">
        <v>27</v>
      </c>
      <c r="I454" s="7" t="s">
        <v>136</v>
      </c>
      <c r="J454" s="25" t="s">
        <v>1044</v>
      </c>
      <c r="K454" s="7" t="s">
        <v>39</v>
      </c>
      <c r="L454" s="38">
        <v>10.4</v>
      </c>
    </row>
    <row r="455" spans="1:12" x14ac:dyDescent="0.2">
      <c r="A455" s="6" t="s">
        <v>641</v>
      </c>
      <c r="B455" s="7" t="s">
        <v>642</v>
      </c>
      <c r="C455" s="7" t="s">
        <v>1045</v>
      </c>
      <c r="D455" s="7" t="s">
        <v>27</v>
      </c>
      <c r="E455" s="7" t="s">
        <v>195</v>
      </c>
      <c r="F455" s="7" t="s">
        <v>133</v>
      </c>
      <c r="G455" s="8" t="s">
        <v>644</v>
      </c>
      <c r="H455" s="7" t="s">
        <v>27</v>
      </c>
      <c r="I455" s="7" t="s">
        <v>136</v>
      </c>
      <c r="J455" s="27" t="s">
        <v>1046</v>
      </c>
      <c r="K455" s="7" t="s">
        <v>18</v>
      </c>
      <c r="L455" s="38">
        <v>4.2</v>
      </c>
    </row>
    <row r="456" spans="1:12" ht="28" x14ac:dyDescent="0.2">
      <c r="A456" s="6" t="s">
        <v>641</v>
      </c>
      <c r="B456" s="7" t="s">
        <v>642</v>
      </c>
      <c r="C456" s="7" t="s">
        <v>965</v>
      </c>
      <c r="D456" s="7" t="s">
        <v>27</v>
      </c>
      <c r="E456" s="7" t="s">
        <v>132</v>
      </c>
      <c r="F456" s="8" t="s">
        <v>644</v>
      </c>
      <c r="G456" s="7" t="s">
        <v>133</v>
      </c>
      <c r="H456" s="7" t="s">
        <v>27</v>
      </c>
      <c r="I456" s="7" t="s">
        <v>136</v>
      </c>
      <c r="J456" s="27" t="s">
        <v>1047</v>
      </c>
      <c r="K456" s="7" t="s">
        <v>22</v>
      </c>
      <c r="L456" s="38">
        <v>2.1</v>
      </c>
    </row>
    <row r="457" spans="1:12" ht="42" x14ac:dyDescent="0.2">
      <c r="A457" s="6" t="s">
        <v>641</v>
      </c>
      <c r="B457" s="7" t="s">
        <v>642</v>
      </c>
      <c r="C457" s="7" t="s">
        <v>1048</v>
      </c>
      <c r="D457" s="7" t="s">
        <v>27</v>
      </c>
      <c r="E457" s="7" t="s">
        <v>195</v>
      </c>
      <c r="F457" s="7" t="s">
        <v>133</v>
      </c>
      <c r="G457" s="8" t="s">
        <v>644</v>
      </c>
      <c r="H457" s="7" t="s">
        <v>27</v>
      </c>
      <c r="I457" s="7" t="s">
        <v>136</v>
      </c>
      <c r="J457" s="25" t="s">
        <v>1049</v>
      </c>
      <c r="K457" s="7" t="s">
        <v>18</v>
      </c>
      <c r="L457" s="38">
        <v>4.7</v>
      </c>
    </row>
    <row r="458" spans="1:12" ht="70" x14ac:dyDescent="0.2">
      <c r="A458" s="6" t="s">
        <v>1050</v>
      </c>
      <c r="B458" s="7" t="s">
        <v>1051</v>
      </c>
      <c r="C458" s="7" t="s">
        <v>1052</v>
      </c>
      <c r="D458" s="7">
        <v>0</v>
      </c>
      <c r="E458" s="7" t="s">
        <v>132</v>
      </c>
      <c r="F458" s="8" t="s">
        <v>1053</v>
      </c>
      <c r="G458" s="7" t="s">
        <v>133</v>
      </c>
      <c r="H458" s="7" t="s">
        <v>27</v>
      </c>
      <c r="I458" s="7" t="s">
        <v>136</v>
      </c>
      <c r="J458" s="25" t="s">
        <v>1054</v>
      </c>
      <c r="K458" s="7" t="s">
        <v>18</v>
      </c>
      <c r="L458" s="38">
        <v>10.199999999999999</v>
      </c>
    </row>
    <row r="459" spans="1:12" ht="144" x14ac:dyDescent="0.2">
      <c r="A459" s="6" t="s">
        <v>1050</v>
      </c>
      <c r="B459" s="7" t="s">
        <v>1051</v>
      </c>
      <c r="C459" s="7" t="s">
        <v>1055</v>
      </c>
      <c r="D459" s="7">
        <v>1</v>
      </c>
      <c r="E459" s="7" t="s">
        <v>132</v>
      </c>
      <c r="F459" s="7">
        <v>19192947180</v>
      </c>
      <c r="G459" s="7" t="s">
        <v>133</v>
      </c>
      <c r="H459" s="7" t="s">
        <v>27</v>
      </c>
      <c r="I459" s="7" t="s">
        <v>136</v>
      </c>
      <c r="J459" s="26" t="s">
        <v>1056</v>
      </c>
      <c r="K459" s="7" t="s">
        <v>18</v>
      </c>
      <c r="L459" s="38" t="s">
        <v>117</v>
      </c>
    </row>
    <row r="460" spans="1:12" ht="144" x14ac:dyDescent="0.2">
      <c r="A460" s="6" t="s">
        <v>1050</v>
      </c>
      <c r="B460" s="7" t="s">
        <v>1051</v>
      </c>
      <c r="C460" s="7" t="s">
        <v>1057</v>
      </c>
      <c r="D460" s="7">
        <v>0</v>
      </c>
      <c r="E460" s="7" t="s">
        <v>132</v>
      </c>
      <c r="F460" s="7">
        <v>19192945980</v>
      </c>
      <c r="G460" s="7" t="s">
        <v>133</v>
      </c>
      <c r="H460" s="7" t="s">
        <v>27</v>
      </c>
      <c r="I460" s="7" t="s">
        <v>136</v>
      </c>
      <c r="J460" s="26" t="s">
        <v>1058</v>
      </c>
      <c r="K460" s="7" t="s">
        <v>18</v>
      </c>
      <c r="L460" s="38">
        <v>0.9</v>
      </c>
    </row>
    <row r="461" spans="1:12" ht="144" x14ac:dyDescent="0.2">
      <c r="A461" s="6" t="s">
        <v>1050</v>
      </c>
      <c r="B461" s="7" t="s">
        <v>1051</v>
      </c>
      <c r="C461" s="7" t="s">
        <v>1059</v>
      </c>
      <c r="D461" s="7">
        <v>0</v>
      </c>
      <c r="E461" s="7" t="s">
        <v>132</v>
      </c>
      <c r="F461" s="7">
        <v>19192945322</v>
      </c>
      <c r="G461" s="7" t="s">
        <v>133</v>
      </c>
      <c r="H461" s="7" t="s">
        <v>27</v>
      </c>
      <c r="I461" s="7" t="s">
        <v>136</v>
      </c>
      <c r="J461" s="26" t="s">
        <v>1060</v>
      </c>
      <c r="K461" s="7" t="s">
        <v>18</v>
      </c>
      <c r="L461" s="38">
        <v>0.5</v>
      </c>
    </row>
    <row r="462" spans="1:12" ht="144" x14ac:dyDescent="0.2">
      <c r="A462" s="6" t="s">
        <v>1050</v>
      </c>
      <c r="B462" s="7" t="s">
        <v>1051</v>
      </c>
      <c r="C462" s="7" t="s">
        <v>1061</v>
      </c>
      <c r="D462" s="7">
        <v>1</v>
      </c>
      <c r="E462" s="7" t="s">
        <v>132</v>
      </c>
      <c r="F462" s="7">
        <v>19192944910</v>
      </c>
      <c r="G462" s="7" t="s">
        <v>133</v>
      </c>
      <c r="H462" s="7" t="s">
        <v>27</v>
      </c>
      <c r="I462" s="7" t="s">
        <v>136</v>
      </c>
      <c r="J462" s="26" t="s">
        <v>1062</v>
      </c>
      <c r="K462" s="7" t="s">
        <v>18</v>
      </c>
      <c r="L462" s="38">
        <v>0.6</v>
      </c>
    </row>
    <row r="463" spans="1:12" x14ac:dyDescent="0.2">
      <c r="A463" s="6" t="s">
        <v>1050</v>
      </c>
      <c r="B463" s="7" t="s">
        <v>1051</v>
      </c>
      <c r="C463" s="7" t="s">
        <v>1063</v>
      </c>
      <c r="D463" s="7">
        <v>0</v>
      </c>
      <c r="E463" s="7" t="s">
        <v>132</v>
      </c>
      <c r="F463" s="7">
        <v>19192944542</v>
      </c>
      <c r="G463" s="7" t="s">
        <v>133</v>
      </c>
      <c r="H463" s="7" t="s">
        <v>27</v>
      </c>
      <c r="I463" s="7" t="s">
        <v>136</v>
      </c>
      <c r="J463" s="25" t="s">
        <v>1064</v>
      </c>
      <c r="K463" s="7" t="s">
        <v>18</v>
      </c>
      <c r="L463" s="38">
        <v>0.2</v>
      </c>
    </row>
    <row r="464" spans="1:12" ht="144" x14ac:dyDescent="0.2">
      <c r="A464" s="6" t="s">
        <v>1050</v>
      </c>
      <c r="B464" s="7" t="s">
        <v>1051</v>
      </c>
      <c r="C464" s="7" t="s">
        <v>1065</v>
      </c>
      <c r="D464" s="7">
        <v>1</v>
      </c>
      <c r="E464" s="7" t="s">
        <v>132</v>
      </c>
      <c r="F464" s="7">
        <v>19192943403</v>
      </c>
      <c r="G464" s="7" t="s">
        <v>133</v>
      </c>
      <c r="H464" s="7" t="s">
        <v>27</v>
      </c>
      <c r="I464" s="7" t="s">
        <v>136</v>
      </c>
      <c r="J464" s="26" t="s">
        <v>1066</v>
      </c>
      <c r="K464" s="7" t="s">
        <v>18</v>
      </c>
      <c r="L464" s="38">
        <v>0.9</v>
      </c>
    </row>
    <row r="465" spans="1:12" ht="144" x14ac:dyDescent="0.2">
      <c r="A465" s="6" t="s">
        <v>1050</v>
      </c>
      <c r="B465" s="7" t="s">
        <v>1051</v>
      </c>
      <c r="C465" s="7" t="s">
        <v>1067</v>
      </c>
      <c r="D465" s="7">
        <v>0</v>
      </c>
      <c r="E465" s="7" t="s">
        <v>132</v>
      </c>
      <c r="F465" s="7">
        <v>19192942114</v>
      </c>
      <c r="G465" s="7" t="s">
        <v>133</v>
      </c>
      <c r="H465" s="7" t="s">
        <v>27</v>
      </c>
      <c r="I465" s="7" t="s">
        <v>136</v>
      </c>
      <c r="J465" s="26" t="s">
        <v>1068</v>
      </c>
      <c r="K465" s="7" t="s">
        <v>27</v>
      </c>
      <c r="L465" s="38" t="s">
        <v>27</v>
      </c>
    </row>
    <row r="466" spans="1:12" ht="144" x14ac:dyDescent="0.2">
      <c r="A466" s="6" t="s">
        <v>1050</v>
      </c>
      <c r="B466" s="7" t="s">
        <v>1051</v>
      </c>
      <c r="C466" s="7" t="s">
        <v>1069</v>
      </c>
      <c r="D466" s="7">
        <v>1</v>
      </c>
      <c r="E466" s="7" t="s">
        <v>132</v>
      </c>
      <c r="F466" s="7">
        <v>19192941238</v>
      </c>
      <c r="G466" s="7" t="s">
        <v>133</v>
      </c>
      <c r="H466" s="7" t="s">
        <v>27</v>
      </c>
      <c r="I466" s="7" t="s">
        <v>136</v>
      </c>
      <c r="J466" s="26" t="s">
        <v>1070</v>
      </c>
      <c r="K466" s="7" t="s">
        <v>18</v>
      </c>
      <c r="L466" s="38">
        <v>0.9</v>
      </c>
    </row>
    <row r="467" spans="1:12" x14ac:dyDescent="0.2">
      <c r="A467" s="6" t="s">
        <v>1050</v>
      </c>
      <c r="B467" s="7" t="s">
        <v>1051</v>
      </c>
      <c r="C467" s="7" t="s">
        <v>1071</v>
      </c>
      <c r="D467" s="7">
        <v>0</v>
      </c>
      <c r="E467" s="7" t="s">
        <v>132</v>
      </c>
      <c r="F467" s="7">
        <v>17372732851</v>
      </c>
      <c r="G467" s="7" t="s">
        <v>133</v>
      </c>
      <c r="H467" s="7" t="s">
        <v>27</v>
      </c>
      <c r="I467" s="7" t="s">
        <v>136</v>
      </c>
      <c r="J467" s="25" t="s">
        <v>1072</v>
      </c>
      <c r="K467" s="7" t="s">
        <v>18</v>
      </c>
      <c r="L467" s="38">
        <v>0.8</v>
      </c>
    </row>
    <row r="468" spans="1:12" x14ac:dyDescent="0.2">
      <c r="A468" s="6" t="s">
        <v>1050</v>
      </c>
      <c r="B468" s="7" t="s">
        <v>1051</v>
      </c>
      <c r="C468" s="7" t="s">
        <v>1073</v>
      </c>
      <c r="D468" s="7" t="s">
        <v>27</v>
      </c>
      <c r="E468" s="7" t="s">
        <v>195</v>
      </c>
      <c r="F468" s="7" t="s">
        <v>133</v>
      </c>
      <c r="G468" s="7">
        <v>19193912507</v>
      </c>
      <c r="H468" s="7" t="s">
        <v>27</v>
      </c>
      <c r="I468" s="7" t="s">
        <v>136</v>
      </c>
      <c r="J468" s="25" t="s">
        <v>1074</v>
      </c>
      <c r="K468" s="7" t="s">
        <v>18</v>
      </c>
      <c r="L468" s="38">
        <v>0.5</v>
      </c>
    </row>
    <row r="469" spans="1:12" ht="144" x14ac:dyDescent="0.2">
      <c r="A469" s="6" t="s">
        <v>1050</v>
      </c>
      <c r="B469" s="7" t="s">
        <v>1051</v>
      </c>
      <c r="C469" s="7" t="s">
        <v>1075</v>
      </c>
      <c r="D469" s="7">
        <v>0</v>
      </c>
      <c r="E469" s="7" t="s">
        <v>132</v>
      </c>
      <c r="F469" s="7">
        <v>12024951312</v>
      </c>
      <c r="G469" s="7" t="s">
        <v>133</v>
      </c>
      <c r="H469" s="7" t="s">
        <v>27</v>
      </c>
      <c r="I469" s="7" t="s">
        <v>136</v>
      </c>
      <c r="J469" s="26" t="s">
        <v>1076</v>
      </c>
      <c r="K469" s="7" t="s">
        <v>18</v>
      </c>
      <c r="L469" s="38">
        <v>0.9</v>
      </c>
    </row>
    <row r="470" spans="1:12" ht="144" x14ac:dyDescent="0.2">
      <c r="A470" s="6" t="s">
        <v>1050</v>
      </c>
      <c r="B470" s="7" t="s">
        <v>1051</v>
      </c>
      <c r="C470" s="7" t="s">
        <v>1077</v>
      </c>
      <c r="D470" s="7">
        <v>0</v>
      </c>
      <c r="E470" s="7" t="s">
        <v>132</v>
      </c>
      <c r="F470" s="7">
        <v>12024953627</v>
      </c>
      <c r="G470" s="7" t="s">
        <v>133</v>
      </c>
      <c r="H470" s="7" t="s">
        <v>27</v>
      </c>
      <c r="I470" s="7" t="s">
        <v>136</v>
      </c>
      <c r="J470" s="26" t="s">
        <v>1078</v>
      </c>
      <c r="K470" s="7" t="s">
        <v>18</v>
      </c>
      <c r="L470" s="38">
        <v>0.9</v>
      </c>
    </row>
    <row r="471" spans="1:12" ht="144" x14ac:dyDescent="0.2">
      <c r="A471" s="6" t="s">
        <v>1050</v>
      </c>
      <c r="B471" s="7" t="s">
        <v>1051</v>
      </c>
      <c r="C471" s="7" t="s">
        <v>1079</v>
      </c>
      <c r="D471" s="7">
        <v>0</v>
      </c>
      <c r="E471" s="7" t="s">
        <v>132</v>
      </c>
      <c r="F471" s="7">
        <v>12024955614</v>
      </c>
      <c r="G471" s="7" t="s">
        <v>133</v>
      </c>
      <c r="H471" s="7" t="s">
        <v>27</v>
      </c>
      <c r="I471" s="7" t="s">
        <v>136</v>
      </c>
      <c r="J471" s="26" t="s">
        <v>1080</v>
      </c>
      <c r="K471" s="7" t="s">
        <v>18</v>
      </c>
      <c r="L471" s="38">
        <v>0.9</v>
      </c>
    </row>
    <row r="472" spans="1:12" x14ac:dyDescent="0.2">
      <c r="A472" s="6" t="s">
        <v>1050</v>
      </c>
      <c r="B472" s="7" t="s">
        <v>1051</v>
      </c>
      <c r="C472" s="7" t="s">
        <v>1081</v>
      </c>
      <c r="D472" s="7">
        <v>1</v>
      </c>
      <c r="E472" s="7" t="s">
        <v>132</v>
      </c>
      <c r="F472" s="7">
        <v>19842032223</v>
      </c>
      <c r="G472" s="7" t="s">
        <v>133</v>
      </c>
      <c r="H472" s="7" t="s">
        <v>27</v>
      </c>
      <c r="I472" s="7" t="s">
        <v>136</v>
      </c>
      <c r="J472" s="25" t="s">
        <v>1082</v>
      </c>
      <c r="K472" s="7" t="s">
        <v>18</v>
      </c>
      <c r="L472" s="38">
        <v>0.8</v>
      </c>
    </row>
    <row r="473" spans="1:12" x14ac:dyDescent="0.2">
      <c r="A473" s="6" t="s">
        <v>1050</v>
      </c>
      <c r="B473" s="7" t="s">
        <v>1051</v>
      </c>
      <c r="C473" s="7" t="s">
        <v>1083</v>
      </c>
      <c r="D473" s="7">
        <v>1</v>
      </c>
      <c r="E473" s="7" t="s">
        <v>132</v>
      </c>
      <c r="F473" s="7">
        <v>19198915664</v>
      </c>
      <c r="G473" s="7" t="s">
        <v>133</v>
      </c>
      <c r="H473" s="7" t="s">
        <v>27</v>
      </c>
      <c r="I473" s="7" t="s">
        <v>136</v>
      </c>
      <c r="J473" s="25" t="s">
        <v>1084</v>
      </c>
      <c r="K473" s="7" t="s">
        <v>18</v>
      </c>
      <c r="L473" s="38">
        <v>0.2</v>
      </c>
    </row>
    <row r="474" spans="1:12" x14ac:dyDescent="0.2">
      <c r="A474" s="6" t="s">
        <v>1050</v>
      </c>
      <c r="B474" s="7" t="s">
        <v>1051</v>
      </c>
      <c r="C474" s="7" t="s">
        <v>1085</v>
      </c>
      <c r="D474" s="7" t="s">
        <v>27</v>
      </c>
      <c r="E474" s="7" t="s">
        <v>195</v>
      </c>
      <c r="F474" s="7" t="s">
        <v>133</v>
      </c>
      <c r="G474" s="7">
        <v>19198915664</v>
      </c>
      <c r="H474" s="7" t="s">
        <v>27</v>
      </c>
      <c r="I474" s="7" t="s">
        <v>136</v>
      </c>
      <c r="J474" s="25" t="s">
        <v>1086</v>
      </c>
      <c r="K474" s="7" t="s">
        <v>18</v>
      </c>
      <c r="L474" s="38">
        <v>0.2</v>
      </c>
    </row>
    <row r="475" spans="1:12" x14ac:dyDescent="0.2">
      <c r="A475" s="6" t="s">
        <v>1050</v>
      </c>
      <c r="B475" s="7" t="s">
        <v>1051</v>
      </c>
      <c r="C475" s="7" t="s">
        <v>1087</v>
      </c>
      <c r="D475" s="7">
        <v>1</v>
      </c>
      <c r="E475" s="7" t="s">
        <v>132</v>
      </c>
      <c r="F475" s="7">
        <v>19198915664</v>
      </c>
      <c r="G475" s="7" t="s">
        <v>133</v>
      </c>
      <c r="H475" s="7" t="s">
        <v>27</v>
      </c>
      <c r="I475" s="7" t="s">
        <v>136</v>
      </c>
      <c r="J475" s="25" t="s">
        <v>1088</v>
      </c>
      <c r="K475" s="7" t="s">
        <v>18</v>
      </c>
      <c r="L475" s="38">
        <v>0.3</v>
      </c>
    </row>
    <row r="476" spans="1:12" ht="96" x14ac:dyDescent="0.2">
      <c r="A476" s="6" t="s">
        <v>1050</v>
      </c>
      <c r="B476" s="7" t="s">
        <v>1051</v>
      </c>
      <c r="C476" s="7" t="s">
        <v>1089</v>
      </c>
      <c r="D476" s="7" t="s">
        <v>27</v>
      </c>
      <c r="E476" s="7" t="s">
        <v>195</v>
      </c>
      <c r="F476" s="7" t="s">
        <v>133</v>
      </c>
      <c r="G476" s="7">
        <v>19198915664</v>
      </c>
      <c r="H476" s="7" t="s">
        <v>27</v>
      </c>
      <c r="I476" s="7" t="s">
        <v>136</v>
      </c>
      <c r="J476" s="26" t="s">
        <v>1090</v>
      </c>
      <c r="K476" s="7" t="s">
        <v>18</v>
      </c>
      <c r="L476" s="38">
        <v>0.9</v>
      </c>
    </row>
    <row r="477" spans="1:12" x14ac:dyDescent="0.2">
      <c r="A477" s="6" t="s">
        <v>1050</v>
      </c>
      <c r="B477" s="7" t="s">
        <v>1051</v>
      </c>
      <c r="C477" s="7" t="s">
        <v>1091</v>
      </c>
      <c r="D477" s="7" t="s">
        <v>27</v>
      </c>
      <c r="E477" s="7" t="s">
        <v>195</v>
      </c>
      <c r="F477" s="7" t="s">
        <v>133</v>
      </c>
      <c r="G477" s="7">
        <v>19198915664</v>
      </c>
      <c r="H477" s="7" t="s">
        <v>27</v>
      </c>
      <c r="I477" s="7" t="s">
        <v>136</v>
      </c>
      <c r="J477" s="25" t="s">
        <v>1092</v>
      </c>
      <c r="K477" s="7" t="s">
        <v>18</v>
      </c>
      <c r="L477" s="38">
        <v>0.4</v>
      </c>
    </row>
    <row r="478" spans="1:12" x14ac:dyDescent="0.2">
      <c r="A478" s="6" t="s">
        <v>1050</v>
      </c>
      <c r="B478" s="7" t="s">
        <v>1051</v>
      </c>
      <c r="C478" s="7" t="s">
        <v>1093</v>
      </c>
      <c r="D478" s="7">
        <v>1</v>
      </c>
      <c r="E478" s="7" t="s">
        <v>132</v>
      </c>
      <c r="F478" s="7">
        <v>19198915664</v>
      </c>
      <c r="G478" s="7" t="s">
        <v>133</v>
      </c>
      <c r="H478" s="7" t="s">
        <v>27</v>
      </c>
      <c r="I478" s="7" t="s">
        <v>136</v>
      </c>
      <c r="J478" s="25" t="s">
        <v>1094</v>
      </c>
      <c r="K478" s="7" t="s">
        <v>18</v>
      </c>
      <c r="L478" s="38">
        <v>0.5</v>
      </c>
    </row>
    <row r="479" spans="1:12" ht="96" x14ac:dyDescent="0.2">
      <c r="A479" s="6" t="s">
        <v>1050</v>
      </c>
      <c r="B479" s="7" t="s">
        <v>1051</v>
      </c>
      <c r="C479" s="7" t="s">
        <v>1095</v>
      </c>
      <c r="D479" s="7">
        <v>1</v>
      </c>
      <c r="E479" s="7" t="s">
        <v>132</v>
      </c>
      <c r="F479" s="7">
        <v>19198915664</v>
      </c>
      <c r="G479" s="7" t="s">
        <v>133</v>
      </c>
      <c r="H479" s="7" t="s">
        <v>27</v>
      </c>
      <c r="I479" s="7" t="s">
        <v>136</v>
      </c>
      <c r="J479" s="26" t="s">
        <v>1096</v>
      </c>
      <c r="K479" s="7" t="s">
        <v>18</v>
      </c>
      <c r="L479" s="38">
        <v>0.9</v>
      </c>
    </row>
    <row r="480" spans="1:12" x14ac:dyDescent="0.2">
      <c r="A480" s="6" t="s">
        <v>1050</v>
      </c>
      <c r="B480" s="7" t="s">
        <v>1051</v>
      </c>
      <c r="C480" s="7" t="s">
        <v>1097</v>
      </c>
      <c r="D480" s="7" t="s">
        <v>27</v>
      </c>
      <c r="E480" s="7" t="s">
        <v>195</v>
      </c>
      <c r="F480" s="7" t="s">
        <v>133</v>
      </c>
      <c r="G480" s="7">
        <v>19198915664</v>
      </c>
      <c r="H480" s="7" t="s">
        <v>27</v>
      </c>
      <c r="I480" s="7" t="s">
        <v>136</v>
      </c>
      <c r="J480" s="25" t="s">
        <v>27</v>
      </c>
      <c r="K480" s="7" t="s">
        <v>27</v>
      </c>
      <c r="L480" s="38" t="s">
        <v>27</v>
      </c>
    </row>
    <row r="481" spans="1:12" x14ac:dyDescent="0.2">
      <c r="A481" s="6" t="s">
        <v>1050</v>
      </c>
      <c r="B481" s="7" t="s">
        <v>1051</v>
      </c>
      <c r="C481" s="7" t="s">
        <v>1098</v>
      </c>
      <c r="D481" s="7">
        <v>1</v>
      </c>
      <c r="E481" s="7" t="s">
        <v>132</v>
      </c>
      <c r="F481" s="7">
        <v>19198915664</v>
      </c>
      <c r="G481" s="7" t="s">
        <v>133</v>
      </c>
      <c r="H481" s="7" t="s">
        <v>27</v>
      </c>
      <c r="I481" s="7" t="s">
        <v>136</v>
      </c>
      <c r="J481" s="25" t="s">
        <v>27</v>
      </c>
      <c r="K481" s="7" t="s">
        <v>27</v>
      </c>
      <c r="L481" s="38" t="s">
        <v>27</v>
      </c>
    </row>
    <row r="482" spans="1:12" x14ac:dyDescent="0.2">
      <c r="A482" s="6" t="s">
        <v>1050</v>
      </c>
      <c r="B482" s="7" t="s">
        <v>1051</v>
      </c>
      <c r="C482" s="7" t="s">
        <v>1099</v>
      </c>
      <c r="D482" s="7" t="s">
        <v>27</v>
      </c>
      <c r="E482" s="7" t="s">
        <v>195</v>
      </c>
      <c r="F482" s="7" t="s">
        <v>133</v>
      </c>
      <c r="G482" s="7">
        <v>19198915664</v>
      </c>
      <c r="H482" s="7" t="s">
        <v>27</v>
      </c>
      <c r="I482" s="7" t="s">
        <v>136</v>
      </c>
      <c r="J482" s="25" t="s">
        <v>27</v>
      </c>
      <c r="K482" s="7" t="s">
        <v>27</v>
      </c>
      <c r="L482" s="38" t="s">
        <v>27</v>
      </c>
    </row>
    <row r="483" spans="1:12" x14ac:dyDescent="0.2">
      <c r="A483" s="6" t="s">
        <v>1100</v>
      </c>
      <c r="B483" s="7" t="s">
        <v>1101</v>
      </c>
      <c r="C483" s="7" t="s">
        <v>1102</v>
      </c>
      <c r="D483" s="7" t="s">
        <v>27</v>
      </c>
      <c r="E483" s="7" t="s">
        <v>195</v>
      </c>
      <c r="F483" s="7">
        <v>19195794674</v>
      </c>
      <c r="G483" s="7">
        <v>19198887386</v>
      </c>
      <c r="H483" s="7">
        <v>1</v>
      </c>
      <c r="I483" s="7" t="s">
        <v>136</v>
      </c>
      <c r="J483" s="25" t="s">
        <v>27</v>
      </c>
      <c r="K483" s="7" t="s">
        <v>27</v>
      </c>
      <c r="L483" s="38" t="s">
        <v>27</v>
      </c>
    </row>
    <row r="484" spans="1:12" ht="48" x14ac:dyDescent="0.2">
      <c r="A484" s="6" t="s">
        <v>1100</v>
      </c>
      <c r="B484" s="7" t="s">
        <v>1101</v>
      </c>
      <c r="C484" s="7" t="s">
        <v>1103</v>
      </c>
      <c r="D484" s="7" t="s">
        <v>27</v>
      </c>
      <c r="E484" s="7" t="s">
        <v>195</v>
      </c>
      <c r="F484" s="7">
        <v>19195794674</v>
      </c>
      <c r="G484" s="7">
        <v>19198887386</v>
      </c>
      <c r="H484" s="7">
        <v>1</v>
      </c>
      <c r="I484" s="7" t="s">
        <v>136</v>
      </c>
      <c r="J484" s="26" t="s">
        <v>1104</v>
      </c>
      <c r="K484" s="7" t="s">
        <v>39</v>
      </c>
      <c r="L484" s="38">
        <v>3.1</v>
      </c>
    </row>
    <row r="485" spans="1:12" ht="28" x14ac:dyDescent="0.2">
      <c r="A485" s="6" t="s">
        <v>1100</v>
      </c>
      <c r="B485" s="7" t="s">
        <v>1101</v>
      </c>
      <c r="C485" s="7" t="s">
        <v>1105</v>
      </c>
      <c r="D485" s="7" t="s">
        <v>27</v>
      </c>
      <c r="E485" s="7" t="s">
        <v>195</v>
      </c>
      <c r="F485" s="7">
        <v>19195794674</v>
      </c>
      <c r="G485" s="7">
        <v>19198887386</v>
      </c>
      <c r="H485" s="7">
        <v>1</v>
      </c>
      <c r="I485" s="7" t="s">
        <v>136</v>
      </c>
      <c r="J485" s="25" t="s">
        <v>1106</v>
      </c>
      <c r="K485" s="7" t="s">
        <v>39</v>
      </c>
      <c r="L485" s="38">
        <v>3.8</v>
      </c>
    </row>
    <row r="486" spans="1:12" ht="48" x14ac:dyDescent="0.2">
      <c r="A486" s="6" t="s">
        <v>1100</v>
      </c>
      <c r="B486" s="7" t="s">
        <v>1101</v>
      </c>
      <c r="C486" s="7" t="s">
        <v>1107</v>
      </c>
      <c r="D486" s="7" t="s">
        <v>27</v>
      </c>
      <c r="E486" s="7" t="s">
        <v>195</v>
      </c>
      <c r="F486" s="7">
        <v>19195794674</v>
      </c>
      <c r="G486" s="7">
        <v>19198887386</v>
      </c>
      <c r="H486" s="7">
        <v>1</v>
      </c>
      <c r="I486" s="7" t="s">
        <v>136</v>
      </c>
      <c r="J486" s="26" t="s">
        <v>1108</v>
      </c>
      <c r="K486" s="7" t="s">
        <v>18</v>
      </c>
      <c r="L486" s="38">
        <v>4.3</v>
      </c>
    </row>
    <row r="487" spans="1:12" ht="64" x14ac:dyDescent="0.2">
      <c r="A487" s="6" t="s">
        <v>1100</v>
      </c>
      <c r="B487" s="7" t="s">
        <v>1101</v>
      </c>
      <c r="C487" s="7" t="s">
        <v>1109</v>
      </c>
      <c r="D487" s="7" t="s">
        <v>27</v>
      </c>
      <c r="E487" s="7" t="s">
        <v>195</v>
      </c>
      <c r="F487" s="7">
        <v>19195794674</v>
      </c>
      <c r="G487" s="7">
        <v>19198887386</v>
      </c>
      <c r="H487" s="7">
        <v>1</v>
      </c>
      <c r="I487" s="7" t="s">
        <v>136</v>
      </c>
      <c r="J487" s="26" t="s">
        <v>1110</v>
      </c>
      <c r="K487" s="7" t="s">
        <v>39</v>
      </c>
      <c r="L487" s="38">
        <v>4.8</v>
      </c>
    </row>
    <row r="488" spans="1:12" ht="28" x14ac:dyDescent="0.2">
      <c r="A488" s="6" t="s">
        <v>1100</v>
      </c>
      <c r="B488" s="7" t="s">
        <v>1101</v>
      </c>
      <c r="C488" s="7" t="s">
        <v>1111</v>
      </c>
      <c r="D488" s="7" t="s">
        <v>27</v>
      </c>
      <c r="E488" s="7" t="s">
        <v>195</v>
      </c>
      <c r="F488" s="7">
        <v>19195794674</v>
      </c>
      <c r="G488" s="7">
        <v>19198887386</v>
      </c>
      <c r="H488" s="7">
        <v>1</v>
      </c>
      <c r="I488" s="7" t="s">
        <v>136</v>
      </c>
      <c r="J488" s="25" t="s">
        <v>1112</v>
      </c>
      <c r="K488" s="7" t="s">
        <v>39</v>
      </c>
      <c r="L488" s="38">
        <v>5.3</v>
      </c>
    </row>
    <row r="489" spans="1:12" ht="28" x14ac:dyDescent="0.2">
      <c r="A489" s="6" t="s">
        <v>1100</v>
      </c>
      <c r="B489" s="7" t="s">
        <v>1101</v>
      </c>
      <c r="C489" s="7" t="s">
        <v>1113</v>
      </c>
      <c r="D489" s="7" t="s">
        <v>27</v>
      </c>
      <c r="E489" s="7" t="s">
        <v>195</v>
      </c>
      <c r="F489" s="7">
        <v>19195794674</v>
      </c>
      <c r="G489" s="7">
        <v>19198887386</v>
      </c>
      <c r="H489" s="7">
        <v>1</v>
      </c>
      <c r="I489" s="7" t="s">
        <v>136</v>
      </c>
      <c r="J489" s="25" t="s">
        <v>1114</v>
      </c>
      <c r="K489" s="7" t="s">
        <v>39</v>
      </c>
      <c r="L489" s="38">
        <v>4.2</v>
      </c>
    </row>
    <row r="490" spans="1:12" ht="28" x14ac:dyDescent="0.2">
      <c r="A490" s="6" t="s">
        <v>1100</v>
      </c>
      <c r="B490" s="7" t="s">
        <v>1101</v>
      </c>
      <c r="C490" s="7" t="s">
        <v>1115</v>
      </c>
      <c r="D490" s="7" t="s">
        <v>27</v>
      </c>
      <c r="E490" s="7" t="s">
        <v>195</v>
      </c>
      <c r="F490" s="7">
        <v>19195794674</v>
      </c>
      <c r="G490" s="7">
        <v>19198887386</v>
      </c>
      <c r="H490" s="7">
        <v>1</v>
      </c>
      <c r="I490" s="7" t="s">
        <v>136</v>
      </c>
      <c r="J490" s="25" t="s">
        <v>1116</v>
      </c>
      <c r="K490" s="7" t="s">
        <v>39</v>
      </c>
      <c r="L490" s="38">
        <v>5.8</v>
      </c>
    </row>
    <row r="491" spans="1:12" ht="32" x14ac:dyDescent="0.2">
      <c r="A491" s="6" t="s">
        <v>1100</v>
      </c>
      <c r="B491" s="7" t="s">
        <v>1101</v>
      </c>
      <c r="C491" s="7" t="s">
        <v>1117</v>
      </c>
      <c r="D491" s="7" t="s">
        <v>27</v>
      </c>
      <c r="E491" s="7" t="s">
        <v>195</v>
      </c>
      <c r="F491" s="7">
        <v>19195794674</v>
      </c>
      <c r="G491" s="7">
        <v>19198887386</v>
      </c>
      <c r="H491" s="7">
        <v>1</v>
      </c>
      <c r="I491" s="7" t="s">
        <v>136</v>
      </c>
      <c r="J491" s="26" t="s">
        <v>1118</v>
      </c>
      <c r="K491" s="7" t="s">
        <v>18</v>
      </c>
      <c r="L491" s="38">
        <v>4.3</v>
      </c>
    </row>
    <row r="492" spans="1:12" ht="28" x14ac:dyDescent="0.2">
      <c r="A492" s="6" t="s">
        <v>1100</v>
      </c>
      <c r="B492" s="7" t="s">
        <v>1101</v>
      </c>
      <c r="C492" s="7" t="s">
        <v>1119</v>
      </c>
      <c r="D492" s="7" t="s">
        <v>27</v>
      </c>
      <c r="E492" s="7" t="s">
        <v>195</v>
      </c>
      <c r="F492" s="7">
        <v>19195794674</v>
      </c>
      <c r="G492" s="7">
        <v>19198887386</v>
      </c>
      <c r="H492" s="7">
        <v>1</v>
      </c>
      <c r="I492" s="7" t="s">
        <v>136</v>
      </c>
      <c r="J492" s="25" t="s">
        <v>1120</v>
      </c>
      <c r="K492" s="7" t="s">
        <v>39</v>
      </c>
      <c r="L492" s="38">
        <v>6.3</v>
      </c>
    </row>
    <row r="493" spans="1:12" ht="48" x14ac:dyDescent="0.2">
      <c r="A493" s="6" t="s">
        <v>1100</v>
      </c>
      <c r="B493" s="7" t="s">
        <v>1101</v>
      </c>
      <c r="C493" s="7" t="s">
        <v>1121</v>
      </c>
      <c r="D493" s="7" t="s">
        <v>27</v>
      </c>
      <c r="E493" s="7" t="s">
        <v>195</v>
      </c>
      <c r="F493" s="7">
        <v>19195794674</v>
      </c>
      <c r="G493" s="7">
        <v>19198887386</v>
      </c>
      <c r="H493" s="7">
        <v>1</v>
      </c>
      <c r="I493" s="7" t="s">
        <v>136</v>
      </c>
      <c r="J493" s="26" t="s">
        <v>1122</v>
      </c>
      <c r="K493" s="7" t="s">
        <v>18</v>
      </c>
      <c r="L493" s="38">
        <v>4.5999999999999996</v>
      </c>
    </row>
    <row r="494" spans="1:12" ht="42" x14ac:dyDescent="0.2">
      <c r="A494" s="6" t="s">
        <v>1100</v>
      </c>
      <c r="B494" s="7" t="s">
        <v>1101</v>
      </c>
      <c r="C494" s="7" t="s">
        <v>1123</v>
      </c>
      <c r="D494" s="7" t="s">
        <v>27</v>
      </c>
      <c r="E494" s="7" t="s">
        <v>195</v>
      </c>
      <c r="F494" s="7">
        <v>19195794674</v>
      </c>
      <c r="G494" s="7">
        <v>19198887386</v>
      </c>
      <c r="H494" s="7">
        <v>1</v>
      </c>
      <c r="I494" s="7" t="s">
        <v>136</v>
      </c>
      <c r="J494" s="25" t="s">
        <v>1124</v>
      </c>
      <c r="K494" s="7" t="s">
        <v>18</v>
      </c>
      <c r="L494" s="38">
        <v>5.9</v>
      </c>
    </row>
    <row r="495" spans="1:12" ht="42" x14ac:dyDescent="0.2">
      <c r="A495" s="6" t="s">
        <v>1100</v>
      </c>
      <c r="B495" s="7" t="s">
        <v>1101</v>
      </c>
      <c r="C495" s="7" t="s">
        <v>1125</v>
      </c>
      <c r="D495" s="7" t="s">
        <v>27</v>
      </c>
      <c r="E495" s="7" t="s">
        <v>195</v>
      </c>
      <c r="F495" s="7">
        <v>19195794674</v>
      </c>
      <c r="G495" s="7">
        <v>19198887386</v>
      </c>
      <c r="H495" s="7">
        <v>1</v>
      </c>
      <c r="I495" s="7" t="s">
        <v>136</v>
      </c>
      <c r="J495" s="27" t="s">
        <v>1126</v>
      </c>
      <c r="K495" s="7" t="s">
        <v>18</v>
      </c>
      <c r="L495" s="38">
        <v>4</v>
      </c>
    </row>
    <row r="496" spans="1:12" ht="42" x14ac:dyDescent="0.2">
      <c r="A496" s="6" t="s">
        <v>1100</v>
      </c>
      <c r="B496" s="7" t="s">
        <v>1101</v>
      </c>
      <c r="C496" s="7" t="s">
        <v>1127</v>
      </c>
      <c r="D496" s="7" t="s">
        <v>27</v>
      </c>
      <c r="E496" s="7" t="s">
        <v>195</v>
      </c>
      <c r="F496" s="7">
        <v>19195794674</v>
      </c>
      <c r="G496" s="7">
        <v>19198887386</v>
      </c>
      <c r="H496" s="7">
        <v>1</v>
      </c>
      <c r="I496" s="7" t="s">
        <v>136</v>
      </c>
      <c r="J496" s="25" t="s">
        <v>1128</v>
      </c>
      <c r="K496" s="7" t="s">
        <v>39</v>
      </c>
      <c r="L496" s="38">
        <v>2.8</v>
      </c>
    </row>
    <row r="497" spans="1:12" ht="42" x14ac:dyDescent="0.2">
      <c r="A497" s="6" t="s">
        <v>1100</v>
      </c>
      <c r="B497" s="7" t="s">
        <v>1101</v>
      </c>
      <c r="C497" s="7" t="s">
        <v>1129</v>
      </c>
      <c r="D497" s="7" t="s">
        <v>27</v>
      </c>
      <c r="E497" s="7" t="s">
        <v>195</v>
      </c>
      <c r="F497" s="7">
        <v>19195794674</v>
      </c>
      <c r="G497" s="7">
        <v>19198887386</v>
      </c>
      <c r="H497" s="7">
        <v>1</v>
      </c>
      <c r="I497" s="7" t="s">
        <v>136</v>
      </c>
      <c r="J497" s="27" t="s">
        <v>1130</v>
      </c>
      <c r="K497" s="7" t="s">
        <v>39</v>
      </c>
      <c r="L497" s="38">
        <v>3.7</v>
      </c>
    </row>
    <row r="498" spans="1:12" x14ac:dyDescent="0.2">
      <c r="A498" s="6" t="s">
        <v>1100</v>
      </c>
      <c r="B498" s="7" t="s">
        <v>1101</v>
      </c>
      <c r="C498" s="7" t="s">
        <v>1131</v>
      </c>
      <c r="D498" s="7" t="s">
        <v>27</v>
      </c>
      <c r="E498" s="7" t="s">
        <v>195</v>
      </c>
      <c r="F498" s="7">
        <v>19195794674</v>
      </c>
      <c r="G498" s="7">
        <v>19198887386</v>
      </c>
      <c r="H498" s="7">
        <v>1</v>
      </c>
      <c r="I498" s="7" t="s">
        <v>136</v>
      </c>
      <c r="J498" s="27" t="s">
        <v>1132</v>
      </c>
      <c r="K498" s="7" t="s">
        <v>39</v>
      </c>
      <c r="L498" s="38">
        <v>0.9</v>
      </c>
    </row>
    <row r="499" spans="1:12" ht="42" x14ac:dyDescent="0.2">
      <c r="A499" s="6" t="s">
        <v>1100</v>
      </c>
      <c r="B499" s="7" t="s">
        <v>1101</v>
      </c>
      <c r="C499" s="7" t="s">
        <v>1133</v>
      </c>
      <c r="D499" s="7" t="s">
        <v>27</v>
      </c>
      <c r="E499" s="7" t="s">
        <v>195</v>
      </c>
      <c r="F499" s="7">
        <v>19195794674</v>
      </c>
      <c r="G499" s="7">
        <v>19198887386</v>
      </c>
      <c r="H499" s="7">
        <v>1</v>
      </c>
      <c r="I499" s="7" t="s">
        <v>136</v>
      </c>
      <c r="J499" s="25" t="s">
        <v>1134</v>
      </c>
      <c r="K499" s="7" t="s">
        <v>18</v>
      </c>
      <c r="L499" s="38">
        <v>3.9</v>
      </c>
    </row>
    <row r="500" spans="1:12" ht="42" x14ac:dyDescent="0.2">
      <c r="A500" s="6" t="s">
        <v>1100</v>
      </c>
      <c r="B500" s="7" t="s">
        <v>1101</v>
      </c>
      <c r="C500" s="7" t="s">
        <v>1135</v>
      </c>
      <c r="D500" s="7" t="s">
        <v>27</v>
      </c>
      <c r="E500" s="7" t="s">
        <v>195</v>
      </c>
      <c r="F500" s="7">
        <v>19195794674</v>
      </c>
      <c r="G500" s="7">
        <v>19198887386</v>
      </c>
      <c r="H500" s="7">
        <v>1</v>
      </c>
      <c r="I500" s="7" t="s">
        <v>136</v>
      </c>
      <c r="J500" s="27" t="s">
        <v>1136</v>
      </c>
      <c r="K500" s="7" t="s">
        <v>18</v>
      </c>
      <c r="L500" s="38">
        <v>4.9000000000000004</v>
      </c>
    </row>
    <row r="501" spans="1:12" ht="48" x14ac:dyDescent="0.2">
      <c r="A501" s="6" t="s">
        <v>1100</v>
      </c>
      <c r="B501" s="7" t="s">
        <v>1101</v>
      </c>
      <c r="C501" s="7" t="s">
        <v>1137</v>
      </c>
      <c r="D501" s="7" t="s">
        <v>27</v>
      </c>
      <c r="E501" s="7" t="s">
        <v>195</v>
      </c>
      <c r="F501" s="7">
        <v>19195794674</v>
      </c>
      <c r="G501" s="7">
        <v>19198887386</v>
      </c>
      <c r="H501" s="7">
        <v>1</v>
      </c>
      <c r="I501" s="7" t="s">
        <v>136</v>
      </c>
      <c r="J501" s="26" t="s">
        <v>1138</v>
      </c>
      <c r="K501" s="7" t="s">
        <v>39</v>
      </c>
      <c r="L501" s="38">
        <v>4.7</v>
      </c>
    </row>
    <row r="502" spans="1:12" ht="64" x14ac:dyDescent="0.2">
      <c r="A502" s="6" t="s">
        <v>1100</v>
      </c>
      <c r="B502" s="7" t="s">
        <v>1101</v>
      </c>
      <c r="C502" s="7" t="s">
        <v>1139</v>
      </c>
      <c r="D502" s="7" t="s">
        <v>27</v>
      </c>
      <c r="E502" s="7" t="s">
        <v>195</v>
      </c>
      <c r="F502" s="7">
        <v>19195794674</v>
      </c>
      <c r="G502" s="7">
        <v>19198887386</v>
      </c>
      <c r="H502" s="7">
        <v>1</v>
      </c>
      <c r="I502" s="7" t="s">
        <v>136</v>
      </c>
      <c r="J502" s="26" t="s">
        <v>1140</v>
      </c>
      <c r="K502" s="7" t="s">
        <v>18</v>
      </c>
      <c r="L502" s="38">
        <v>2.6</v>
      </c>
    </row>
    <row r="503" spans="1:12" ht="42" x14ac:dyDescent="0.2">
      <c r="A503" s="6" t="s">
        <v>1100</v>
      </c>
      <c r="B503" s="7" t="s">
        <v>1101</v>
      </c>
      <c r="C503" s="7" t="s">
        <v>1141</v>
      </c>
      <c r="D503" s="7" t="s">
        <v>27</v>
      </c>
      <c r="E503" s="7" t="s">
        <v>195</v>
      </c>
      <c r="F503" s="7">
        <v>19195794674</v>
      </c>
      <c r="G503" s="7">
        <v>19198887386</v>
      </c>
      <c r="H503" s="7">
        <v>1</v>
      </c>
      <c r="I503" s="7" t="s">
        <v>136</v>
      </c>
      <c r="J503" s="25" t="s">
        <v>1142</v>
      </c>
      <c r="K503" s="7" t="s">
        <v>19</v>
      </c>
      <c r="L503" s="38">
        <v>7.7</v>
      </c>
    </row>
    <row r="504" spans="1:12" ht="28" x14ac:dyDescent="0.2">
      <c r="A504" s="6" t="s">
        <v>1100</v>
      </c>
      <c r="B504" s="7" t="s">
        <v>1101</v>
      </c>
      <c r="C504" s="7" t="s">
        <v>1143</v>
      </c>
      <c r="D504" s="7" t="s">
        <v>27</v>
      </c>
      <c r="E504" s="7" t="s">
        <v>195</v>
      </c>
      <c r="F504" s="7">
        <v>19195794674</v>
      </c>
      <c r="G504" s="7">
        <v>19198887386</v>
      </c>
      <c r="H504" s="7">
        <v>1</v>
      </c>
      <c r="I504" s="7" t="s">
        <v>136</v>
      </c>
      <c r="J504" s="27" t="s">
        <v>1144</v>
      </c>
      <c r="K504" s="7" t="s">
        <v>18</v>
      </c>
      <c r="L504" s="38">
        <v>2.1</v>
      </c>
    </row>
    <row r="505" spans="1:12" ht="56" x14ac:dyDescent="0.2">
      <c r="A505" s="6" t="s">
        <v>1100</v>
      </c>
      <c r="B505" s="7" t="s">
        <v>1101</v>
      </c>
      <c r="C505" s="7" t="s">
        <v>1145</v>
      </c>
      <c r="D505" s="7" t="s">
        <v>27</v>
      </c>
      <c r="E505" s="7" t="s">
        <v>195</v>
      </c>
      <c r="F505" s="7">
        <v>19195794674</v>
      </c>
      <c r="G505" s="7">
        <v>19198887386</v>
      </c>
      <c r="H505" s="7">
        <v>1</v>
      </c>
      <c r="I505" s="7" t="s">
        <v>136</v>
      </c>
      <c r="J505" s="25" t="s">
        <v>1146</v>
      </c>
      <c r="K505" s="7" t="s">
        <v>18</v>
      </c>
      <c r="L505" s="38">
        <v>2.7</v>
      </c>
    </row>
    <row r="506" spans="1:12" ht="48" x14ac:dyDescent="0.2">
      <c r="A506" s="6" t="s">
        <v>1100</v>
      </c>
      <c r="B506" s="7" t="s">
        <v>1101</v>
      </c>
      <c r="C506" s="7" t="s">
        <v>1147</v>
      </c>
      <c r="D506" s="7" t="s">
        <v>27</v>
      </c>
      <c r="E506" s="7" t="s">
        <v>195</v>
      </c>
      <c r="F506" s="7">
        <v>19195794674</v>
      </c>
      <c r="G506" s="7">
        <v>19198887386</v>
      </c>
      <c r="H506" s="7">
        <v>1</v>
      </c>
      <c r="I506" s="7" t="s">
        <v>136</v>
      </c>
      <c r="J506" s="26" t="s">
        <v>1148</v>
      </c>
      <c r="K506" s="7" t="s">
        <v>39</v>
      </c>
      <c r="L506" s="38">
        <v>6.7</v>
      </c>
    </row>
    <row r="507" spans="1:12" ht="48" x14ac:dyDescent="0.2">
      <c r="A507" s="6" t="s">
        <v>1100</v>
      </c>
      <c r="B507" s="7" t="s">
        <v>1101</v>
      </c>
      <c r="C507" s="7" t="s">
        <v>1149</v>
      </c>
      <c r="D507" s="7" t="s">
        <v>27</v>
      </c>
      <c r="E507" s="7" t="s">
        <v>195</v>
      </c>
      <c r="F507" s="7">
        <v>19195794674</v>
      </c>
      <c r="G507" s="7">
        <v>19198887386</v>
      </c>
      <c r="H507" s="7">
        <v>1</v>
      </c>
      <c r="I507" s="7" t="s">
        <v>136</v>
      </c>
      <c r="J507" s="26" t="s">
        <v>1150</v>
      </c>
      <c r="K507" s="7" t="s">
        <v>18</v>
      </c>
      <c r="L507" s="38">
        <v>3.5</v>
      </c>
    </row>
    <row r="508" spans="1:12" ht="32" x14ac:dyDescent="0.2">
      <c r="A508" s="6" t="s">
        <v>1100</v>
      </c>
      <c r="B508" s="7" t="s">
        <v>1101</v>
      </c>
      <c r="C508" s="7" t="s">
        <v>1151</v>
      </c>
      <c r="D508" s="7" t="s">
        <v>27</v>
      </c>
      <c r="E508" s="7" t="s">
        <v>195</v>
      </c>
      <c r="F508" s="7">
        <v>19195794674</v>
      </c>
      <c r="G508" s="7">
        <v>19198887386</v>
      </c>
      <c r="H508" s="7">
        <v>1</v>
      </c>
      <c r="I508" s="7" t="s">
        <v>136</v>
      </c>
      <c r="J508" s="26" t="s">
        <v>1152</v>
      </c>
      <c r="K508" s="7" t="s">
        <v>39</v>
      </c>
      <c r="L508" s="38">
        <v>4.7</v>
      </c>
    </row>
    <row r="509" spans="1:12" ht="70" x14ac:dyDescent="0.2">
      <c r="A509" s="6" t="s">
        <v>1100</v>
      </c>
      <c r="B509" s="7" t="s">
        <v>1101</v>
      </c>
      <c r="C509" s="7" t="s">
        <v>1153</v>
      </c>
      <c r="D509" s="7" t="s">
        <v>27</v>
      </c>
      <c r="E509" s="7" t="s">
        <v>195</v>
      </c>
      <c r="F509" s="7">
        <v>19195794674</v>
      </c>
      <c r="G509" s="7">
        <v>19198887386</v>
      </c>
      <c r="H509" s="7">
        <v>1</v>
      </c>
      <c r="I509" s="7" t="s">
        <v>136</v>
      </c>
      <c r="J509" s="25" t="s">
        <v>1154</v>
      </c>
      <c r="K509" s="7" t="s">
        <v>39</v>
      </c>
      <c r="L509" s="38">
        <v>11.2</v>
      </c>
    </row>
    <row r="510" spans="1:12" ht="56" x14ac:dyDescent="0.2">
      <c r="A510" s="6" t="s">
        <v>1100</v>
      </c>
      <c r="B510" s="7" t="s">
        <v>1101</v>
      </c>
      <c r="C510" s="7" t="s">
        <v>1155</v>
      </c>
      <c r="D510" s="7" t="s">
        <v>27</v>
      </c>
      <c r="E510" s="7" t="s">
        <v>195</v>
      </c>
      <c r="F510" s="7">
        <v>19195794674</v>
      </c>
      <c r="G510" s="7">
        <v>19198887386</v>
      </c>
      <c r="H510" s="7">
        <v>1</v>
      </c>
      <c r="I510" s="7" t="s">
        <v>136</v>
      </c>
      <c r="J510" s="25" t="s">
        <v>1156</v>
      </c>
      <c r="K510" s="7" t="s">
        <v>39</v>
      </c>
      <c r="L510" s="38">
        <v>15.3</v>
      </c>
    </row>
    <row r="511" spans="1:12" ht="28" x14ac:dyDescent="0.2">
      <c r="A511" s="6" t="s">
        <v>1100</v>
      </c>
      <c r="B511" s="7" t="s">
        <v>1101</v>
      </c>
      <c r="C511" s="7" t="s">
        <v>1157</v>
      </c>
      <c r="D511" s="7" t="s">
        <v>27</v>
      </c>
      <c r="E511" s="7" t="s">
        <v>195</v>
      </c>
      <c r="F511" s="7">
        <v>19195794674</v>
      </c>
      <c r="G511" s="7">
        <v>19198887386</v>
      </c>
      <c r="H511" s="7">
        <v>1</v>
      </c>
      <c r="I511" s="7" t="s">
        <v>136</v>
      </c>
      <c r="J511" s="25" t="s">
        <v>1158</v>
      </c>
      <c r="K511" s="7" t="s">
        <v>39</v>
      </c>
      <c r="L511" s="38">
        <v>7.4</v>
      </c>
    </row>
    <row r="512" spans="1:12" x14ac:dyDescent="0.2">
      <c r="A512" s="6" t="s">
        <v>1100</v>
      </c>
      <c r="B512" s="7" t="s">
        <v>1101</v>
      </c>
      <c r="C512" s="7" t="s">
        <v>1159</v>
      </c>
      <c r="D512" s="7" t="s">
        <v>27</v>
      </c>
      <c r="E512" s="7" t="s">
        <v>195</v>
      </c>
      <c r="F512" s="7">
        <v>19195794674</v>
      </c>
      <c r="G512" s="7">
        <v>19198887386</v>
      </c>
      <c r="H512" s="7">
        <v>1</v>
      </c>
      <c r="I512" s="7" t="s">
        <v>136</v>
      </c>
      <c r="J512" s="27" t="s">
        <v>1160</v>
      </c>
      <c r="K512" s="7" t="s">
        <v>18</v>
      </c>
      <c r="L512" s="38">
        <v>4.2</v>
      </c>
    </row>
    <row r="513" spans="1:12" ht="56" x14ac:dyDescent="0.2">
      <c r="A513" s="6" t="s">
        <v>1100</v>
      </c>
      <c r="B513" s="7" t="s">
        <v>1101</v>
      </c>
      <c r="C513" s="7" t="s">
        <v>1161</v>
      </c>
      <c r="D513" s="7" t="s">
        <v>27</v>
      </c>
      <c r="E513" s="7" t="s">
        <v>195</v>
      </c>
      <c r="F513" s="7">
        <v>19195794674</v>
      </c>
      <c r="G513" s="7">
        <v>19198887386</v>
      </c>
      <c r="H513" s="7">
        <v>1</v>
      </c>
      <c r="I513" s="7" t="s">
        <v>136</v>
      </c>
      <c r="J513" s="25" t="s">
        <v>1162</v>
      </c>
      <c r="K513" s="7" t="s">
        <v>18</v>
      </c>
      <c r="L513" s="38">
        <v>5.9</v>
      </c>
    </row>
    <row r="514" spans="1:12" ht="48" x14ac:dyDescent="0.2">
      <c r="A514" s="6" t="s">
        <v>1100</v>
      </c>
      <c r="B514" s="7" t="s">
        <v>1101</v>
      </c>
      <c r="C514" s="7" t="s">
        <v>1163</v>
      </c>
      <c r="D514" s="7" t="s">
        <v>27</v>
      </c>
      <c r="E514" s="7" t="s">
        <v>195</v>
      </c>
      <c r="F514" s="7">
        <v>19195794674</v>
      </c>
      <c r="G514" s="7">
        <v>19198887386</v>
      </c>
      <c r="H514" s="7">
        <v>1</v>
      </c>
      <c r="I514" s="7" t="s">
        <v>136</v>
      </c>
      <c r="J514" s="26" t="s">
        <v>1164</v>
      </c>
      <c r="K514" s="7" t="s">
        <v>39</v>
      </c>
      <c r="L514" s="38">
        <v>4.9000000000000004</v>
      </c>
    </row>
    <row r="515" spans="1:12" ht="28" x14ac:dyDescent="0.2">
      <c r="A515" s="6" t="s">
        <v>1100</v>
      </c>
      <c r="B515" s="7" t="s">
        <v>1101</v>
      </c>
      <c r="C515" s="7" t="s">
        <v>1165</v>
      </c>
      <c r="D515" s="7" t="s">
        <v>27</v>
      </c>
      <c r="E515" s="7" t="s">
        <v>195</v>
      </c>
      <c r="F515" s="7">
        <v>19195794674</v>
      </c>
      <c r="G515" s="7">
        <v>19198887386</v>
      </c>
      <c r="H515" s="7">
        <v>1</v>
      </c>
      <c r="I515" s="7" t="s">
        <v>136</v>
      </c>
      <c r="J515" s="25" t="s">
        <v>1166</v>
      </c>
      <c r="K515" s="7" t="s">
        <v>18</v>
      </c>
      <c r="L515" s="38">
        <v>3.2</v>
      </c>
    </row>
    <row r="516" spans="1:12" ht="42" x14ac:dyDescent="0.2">
      <c r="A516" s="6" t="s">
        <v>1100</v>
      </c>
      <c r="B516" s="7" t="s">
        <v>1101</v>
      </c>
      <c r="C516" s="7" t="s">
        <v>1167</v>
      </c>
      <c r="D516" s="7" t="s">
        <v>27</v>
      </c>
      <c r="E516" s="7" t="s">
        <v>195</v>
      </c>
      <c r="F516" s="7">
        <v>19195794674</v>
      </c>
      <c r="G516" s="7">
        <v>19198887386</v>
      </c>
      <c r="H516" s="7">
        <v>1</v>
      </c>
      <c r="I516" s="7" t="s">
        <v>136</v>
      </c>
      <c r="J516" s="25" t="s">
        <v>1168</v>
      </c>
      <c r="K516" s="7" t="s">
        <v>39</v>
      </c>
      <c r="L516" s="38">
        <v>5.7</v>
      </c>
    </row>
    <row r="517" spans="1:12" ht="28" x14ac:dyDescent="0.2">
      <c r="A517" s="6" t="s">
        <v>1100</v>
      </c>
      <c r="B517" s="7" t="s">
        <v>1101</v>
      </c>
      <c r="C517" s="7" t="s">
        <v>1169</v>
      </c>
      <c r="D517" s="7" t="s">
        <v>27</v>
      </c>
      <c r="E517" s="7" t="s">
        <v>195</v>
      </c>
      <c r="F517" s="7">
        <v>19195794674</v>
      </c>
      <c r="G517" s="7">
        <v>19198887386</v>
      </c>
      <c r="H517" s="7">
        <v>1</v>
      </c>
      <c r="I517" s="7" t="s">
        <v>136</v>
      </c>
      <c r="J517" s="27" t="s">
        <v>1170</v>
      </c>
      <c r="K517" s="7" t="s">
        <v>18</v>
      </c>
      <c r="L517" s="38">
        <v>8.4</v>
      </c>
    </row>
    <row r="518" spans="1:12" ht="28" x14ac:dyDescent="0.2">
      <c r="A518" s="6" t="s">
        <v>1100</v>
      </c>
      <c r="B518" s="7" t="s">
        <v>1101</v>
      </c>
      <c r="C518" s="7" t="s">
        <v>1171</v>
      </c>
      <c r="D518" s="7" t="s">
        <v>27</v>
      </c>
      <c r="E518" s="7" t="s">
        <v>195</v>
      </c>
      <c r="F518" s="7">
        <v>19195794674</v>
      </c>
      <c r="G518" s="7">
        <v>19198887386</v>
      </c>
      <c r="H518" s="7">
        <v>1</v>
      </c>
      <c r="I518" s="7" t="s">
        <v>136</v>
      </c>
      <c r="J518" s="27" t="s">
        <v>1172</v>
      </c>
      <c r="K518" s="7" t="s">
        <v>18</v>
      </c>
      <c r="L518" s="38">
        <v>3.2</v>
      </c>
    </row>
    <row r="519" spans="1:12" ht="64" x14ac:dyDescent="0.2">
      <c r="A519" s="6" t="s">
        <v>1100</v>
      </c>
      <c r="B519" s="7" t="s">
        <v>1101</v>
      </c>
      <c r="C519" s="7" t="s">
        <v>1173</v>
      </c>
      <c r="D519" s="7" t="s">
        <v>27</v>
      </c>
      <c r="E519" s="7" t="s">
        <v>195</v>
      </c>
      <c r="F519" s="7">
        <v>19195794674</v>
      </c>
      <c r="G519" s="7">
        <v>19198887386</v>
      </c>
      <c r="H519" s="7">
        <v>1</v>
      </c>
      <c r="I519" s="7" t="s">
        <v>136</v>
      </c>
      <c r="J519" s="26" t="s">
        <v>1174</v>
      </c>
      <c r="K519" s="7" t="s">
        <v>18</v>
      </c>
      <c r="L519" s="38">
        <v>6.3</v>
      </c>
    </row>
    <row r="520" spans="1:12" ht="42" x14ac:dyDescent="0.2">
      <c r="A520" s="6" t="s">
        <v>1100</v>
      </c>
      <c r="B520" s="7" t="s">
        <v>1101</v>
      </c>
      <c r="C520" s="7" t="s">
        <v>1175</v>
      </c>
      <c r="D520" s="7" t="s">
        <v>27</v>
      </c>
      <c r="E520" s="7" t="s">
        <v>195</v>
      </c>
      <c r="F520" s="7">
        <v>19195794674</v>
      </c>
      <c r="G520" s="7">
        <v>19198887386</v>
      </c>
      <c r="H520" s="7">
        <v>1</v>
      </c>
      <c r="I520" s="7" t="s">
        <v>136</v>
      </c>
      <c r="J520" s="25" t="s">
        <v>1176</v>
      </c>
      <c r="K520" s="7" t="s">
        <v>39</v>
      </c>
      <c r="L520" s="38">
        <v>9.1</v>
      </c>
    </row>
    <row r="521" spans="1:12" x14ac:dyDescent="0.2">
      <c r="A521" s="6" t="s">
        <v>1100</v>
      </c>
      <c r="B521" s="7" t="s">
        <v>1101</v>
      </c>
      <c r="C521" s="7" t="s">
        <v>1177</v>
      </c>
      <c r="D521" s="7" t="s">
        <v>27</v>
      </c>
      <c r="E521" s="7" t="s">
        <v>195</v>
      </c>
      <c r="F521" s="7">
        <v>19195794674</v>
      </c>
      <c r="G521" s="7">
        <v>19198887386</v>
      </c>
      <c r="H521" s="7">
        <v>1</v>
      </c>
      <c r="I521" s="7" t="s">
        <v>136</v>
      </c>
      <c r="J521" s="25" t="s">
        <v>1178</v>
      </c>
      <c r="K521" s="7" t="s">
        <v>18</v>
      </c>
      <c r="L521" s="38">
        <v>0.1</v>
      </c>
    </row>
    <row r="522" spans="1:12" ht="70" x14ac:dyDescent="0.2">
      <c r="A522" s="6" t="s">
        <v>1100</v>
      </c>
      <c r="B522" s="7" t="s">
        <v>1101</v>
      </c>
      <c r="C522" s="7" t="s">
        <v>1179</v>
      </c>
      <c r="D522" s="7" t="s">
        <v>27</v>
      </c>
      <c r="E522" s="7" t="s">
        <v>195</v>
      </c>
      <c r="F522" s="7">
        <v>19195794674</v>
      </c>
      <c r="G522" s="7">
        <v>19198887386</v>
      </c>
      <c r="H522" s="7">
        <v>1</v>
      </c>
      <c r="I522" s="7" t="s">
        <v>136</v>
      </c>
      <c r="J522" s="25" t="s">
        <v>1180</v>
      </c>
      <c r="K522" s="7" t="s">
        <v>39</v>
      </c>
      <c r="L522" s="38">
        <v>4.8</v>
      </c>
    </row>
    <row r="523" spans="1:12" ht="48" x14ac:dyDescent="0.2">
      <c r="A523" s="6" t="s">
        <v>1100</v>
      </c>
      <c r="B523" s="7" t="s">
        <v>1101</v>
      </c>
      <c r="C523" s="7" t="s">
        <v>1181</v>
      </c>
      <c r="D523" s="7" t="s">
        <v>27</v>
      </c>
      <c r="E523" s="7" t="s">
        <v>195</v>
      </c>
      <c r="F523" s="7">
        <v>19195794674</v>
      </c>
      <c r="G523" s="7">
        <v>19198887386</v>
      </c>
      <c r="H523" s="7">
        <v>1</v>
      </c>
      <c r="I523" s="7" t="s">
        <v>136</v>
      </c>
      <c r="J523" s="26" t="s">
        <v>1182</v>
      </c>
      <c r="K523" s="7" t="s">
        <v>18</v>
      </c>
      <c r="L523" s="38">
        <v>3.9</v>
      </c>
    </row>
    <row r="524" spans="1:12" ht="32" x14ac:dyDescent="0.2">
      <c r="A524" s="6" t="s">
        <v>1100</v>
      </c>
      <c r="B524" s="7" t="s">
        <v>1101</v>
      </c>
      <c r="C524" s="7" t="s">
        <v>1183</v>
      </c>
      <c r="D524" s="7" t="s">
        <v>27</v>
      </c>
      <c r="E524" s="7" t="s">
        <v>195</v>
      </c>
      <c r="F524" s="7">
        <v>19195794674</v>
      </c>
      <c r="G524" s="7">
        <v>19198887386</v>
      </c>
      <c r="H524" s="7">
        <v>1</v>
      </c>
      <c r="I524" s="7" t="s">
        <v>136</v>
      </c>
      <c r="J524" s="26" t="s">
        <v>1184</v>
      </c>
      <c r="K524" s="7" t="s">
        <v>18</v>
      </c>
      <c r="L524" s="38">
        <v>3.8</v>
      </c>
    </row>
    <row r="525" spans="1:12" ht="32" x14ac:dyDescent="0.2">
      <c r="A525" s="6" t="s">
        <v>1100</v>
      </c>
      <c r="B525" s="7" t="s">
        <v>1101</v>
      </c>
      <c r="C525" s="7" t="s">
        <v>1185</v>
      </c>
      <c r="D525" s="7" t="s">
        <v>27</v>
      </c>
      <c r="E525" s="7" t="s">
        <v>195</v>
      </c>
      <c r="F525" s="7">
        <v>19195794674</v>
      </c>
      <c r="G525" s="7">
        <v>19198887386</v>
      </c>
      <c r="H525" s="7">
        <v>1</v>
      </c>
      <c r="I525" s="7" t="s">
        <v>136</v>
      </c>
      <c r="J525" s="26" t="s">
        <v>1186</v>
      </c>
      <c r="K525" s="7" t="s">
        <v>18</v>
      </c>
      <c r="L525" s="38">
        <v>3.8</v>
      </c>
    </row>
    <row r="526" spans="1:12" ht="80" x14ac:dyDescent="0.2">
      <c r="A526" s="6" t="s">
        <v>1100</v>
      </c>
      <c r="B526" s="7" t="s">
        <v>1101</v>
      </c>
      <c r="C526" s="7" t="s">
        <v>1187</v>
      </c>
      <c r="D526" s="7" t="s">
        <v>27</v>
      </c>
      <c r="E526" s="7" t="s">
        <v>195</v>
      </c>
      <c r="F526" s="7">
        <v>19195794674</v>
      </c>
      <c r="G526" s="7">
        <v>19198887386</v>
      </c>
      <c r="H526" s="7">
        <v>1</v>
      </c>
      <c r="I526" s="7" t="s">
        <v>136</v>
      </c>
      <c r="J526" s="26" t="s">
        <v>1188</v>
      </c>
      <c r="K526" s="7" t="s">
        <v>18</v>
      </c>
      <c r="L526" s="38">
        <v>4.2</v>
      </c>
    </row>
    <row r="527" spans="1:12" ht="48" x14ac:dyDescent="0.2">
      <c r="A527" s="6" t="s">
        <v>1100</v>
      </c>
      <c r="B527" s="7" t="s">
        <v>1101</v>
      </c>
      <c r="C527" s="7" t="s">
        <v>1189</v>
      </c>
      <c r="D527" s="7" t="s">
        <v>27</v>
      </c>
      <c r="E527" s="7" t="s">
        <v>195</v>
      </c>
      <c r="F527" s="7">
        <v>19195794674</v>
      </c>
      <c r="G527" s="7">
        <v>19198887386</v>
      </c>
      <c r="H527" s="7">
        <v>1</v>
      </c>
      <c r="I527" s="7" t="s">
        <v>136</v>
      </c>
      <c r="J527" s="26" t="s">
        <v>1190</v>
      </c>
      <c r="K527" s="7" t="s">
        <v>18</v>
      </c>
      <c r="L527" s="38">
        <v>4</v>
      </c>
    </row>
    <row r="528" spans="1:12" ht="28" x14ac:dyDescent="0.2">
      <c r="A528" s="6" t="s">
        <v>1100</v>
      </c>
      <c r="B528" s="7" t="s">
        <v>1101</v>
      </c>
      <c r="C528" s="7" t="s">
        <v>1191</v>
      </c>
      <c r="D528" s="7" t="s">
        <v>27</v>
      </c>
      <c r="E528" s="7" t="s">
        <v>195</v>
      </c>
      <c r="F528" s="7">
        <v>19195794674</v>
      </c>
      <c r="G528" s="7">
        <v>19198887386</v>
      </c>
      <c r="H528" s="7">
        <v>1</v>
      </c>
      <c r="I528" s="7" t="s">
        <v>136</v>
      </c>
      <c r="J528" s="27" t="s">
        <v>1192</v>
      </c>
      <c r="K528" s="7" t="s">
        <v>18</v>
      </c>
      <c r="L528" s="38">
        <v>1.5</v>
      </c>
    </row>
    <row r="529" spans="1:12" ht="48" x14ac:dyDescent="0.2">
      <c r="A529" s="6" t="s">
        <v>1100</v>
      </c>
      <c r="B529" s="7" t="s">
        <v>1101</v>
      </c>
      <c r="C529" s="7" t="s">
        <v>1193</v>
      </c>
      <c r="D529" s="7" t="s">
        <v>27</v>
      </c>
      <c r="E529" s="7" t="s">
        <v>195</v>
      </c>
      <c r="F529" s="7">
        <v>19195794674</v>
      </c>
      <c r="G529" s="7">
        <v>19198887386</v>
      </c>
      <c r="H529" s="7">
        <v>1</v>
      </c>
      <c r="I529" s="7" t="s">
        <v>136</v>
      </c>
      <c r="J529" s="26" t="s">
        <v>1194</v>
      </c>
      <c r="K529" s="7" t="s">
        <v>39</v>
      </c>
      <c r="L529" s="38">
        <v>4.5</v>
      </c>
    </row>
    <row r="530" spans="1:12" ht="42" x14ac:dyDescent="0.2">
      <c r="A530" s="6" t="s">
        <v>1100</v>
      </c>
      <c r="B530" s="7" t="s">
        <v>1101</v>
      </c>
      <c r="C530" s="7" t="s">
        <v>1195</v>
      </c>
      <c r="D530" s="7" t="s">
        <v>27</v>
      </c>
      <c r="E530" s="7" t="s">
        <v>195</v>
      </c>
      <c r="F530" s="7">
        <v>19195794674</v>
      </c>
      <c r="G530" s="7">
        <v>19198887386</v>
      </c>
      <c r="H530" s="7">
        <v>1</v>
      </c>
      <c r="I530" s="7" t="s">
        <v>136</v>
      </c>
      <c r="J530" s="25" t="s">
        <v>1196</v>
      </c>
      <c r="K530" s="7" t="s">
        <v>18</v>
      </c>
      <c r="L530" s="38">
        <v>4.7</v>
      </c>
    </row>
    <row r="531" spans="1:12" ht="48" x14ac:dyDescent="0.2">
      <c r="A531" s="6" t="s">
        <v>1100</v>
      </c>
      <c r="B531" s="7" t="s">
        <v>1101</v>
      </c>
      <c r="C531" s="7" t="s">
        <v>1197</v>
      </c>
      <c r="D531" s="7" t="s">
        <v>27</v>
      </c>
      <c r="E531" s="7" t="s">
        <v>195</v>
      </c>
      <c r="F531" s="7">
        <v>19195794674</v>
      </c>
      <c r="G531" s="7">
        <v>19198887386</v>
      </c>
      <c r="H531" s="7">
        <v>1</v>
      </c>
      <c r="I531" s="7" t="s">
        <v>136</v>
      </c>
      <c r="J531" s="26" t="s">
        <v>1198</v>
      </c>
      <c r="K531" s="7" t="s">
        <v>39</v>
      </c>
      <c r="L531" s="38">
        <v>4.5</v>
      </c>
    </row>
    <row r="532" spans="1:12" ht="48" x14ac:dyDescent="0.2">
      <c r="A532" s="6" t="s">
        <v>1100</v>
      </c>
      <c r="B532" s="7" t="s">
        <v>1101</v>
      </c>
      <c r="C532" s="7" t="s">
        <v>1199</v>
      </c>
      <c r="D532" s="7" t="s">
        <v>27</v>
      </c>
      <c r="E532" s="7" t="s">
        <v>195</v>
      </c>
      <c r="F532" s="7">
        <v>19195794674</v>
      </c>
      <c r="G532" s="7">
        <v>19198887386</v>
      </c>
      <c r="H532" s="7">
        <v>1</v>
      </c>
      <c r="I532" s="7" t="s">
        <v>136</v>
      </c>
      <c r="J532" s="26" t="s">
        <v>1200</v>
      </c>
      <c r="K532" s="7" t="s">
        <v>18</v>
      </c>
      <c r="L532" s="38">
        <v>3.2</v>
      </c>
    </row>
    <row r="533" spans="1:12" ht="80" x14ac:dyDescent="0.2">
      <c r="A533" s="6" t="s">
        <v>1100</v>
      </c>
      <c r="B533" s="7" t="s">
        <v>1101</v>
      </c>
      <c r="C533" s="7" t="s">
        <v>1201</v>
      </c>
      <c r="D533" s="7" t="s">
        <v>27</v>
      </c>
      <c r="E533" s="7" t="s">
        <v>195</v>
      </c>
      <c r="F533" s="7">
        <v>19195794674</v>
      </c>
      <c r="G533" s="7">
        <v>19198887386</v>
      </c>
      <c r="H533" s="7">
        <v>1</v>
      </c>
      <c r="I533" s="7" t="s">
        <v>136</v>
      </c>
      <c r="J533" s="26" t="s">
        <v>1202</v>
      </c>
      <c r="K533" s="7" t="s">
        <v>18</v>
      </c>
      <c r="L533" s="38">
        <v>5.3</v>
      </c>
    </row>
    <row r="534" spans="1:12" ht="28" x14ac:dyDescent="0.2">
      <c r="A534" s="6" t="s">
        <v>1100</v>
      </c>
      <c r="B534" s="7" t="s">
        <v>1101</v>
      </c>
      <c r="C534" s="7" t="s">
        <v>1203</v>
      </c>
      <c r="D534" s="7" t="s">
        <v>27</v>
      </c>
      <c r="E534" s="7" t="s">
        <v>195</v>
      </c>
      <c r="F534" s="7">
        <v>19195794674</v>
      </c>
      <c r="G534" s="7">
        <v>19198887386</v>
      </c>
      <c r="H534" s="7">
        <v>1</v>
      </c>
      <c r="I534" s="7" t="s">
        <v>136</v>
      </c>
      <c r="J534" s="25" t="s">
        <v>1204</v>
      </c>
      <c r="K534" s="7" t="s">
        <v>39</v>
      </c>
      <c r="L534" s="38">
        <v>3.6</v>
      </c>
    </row>
    <row r="535" spans="1:12" ht="28" x14ac:dyDescent="0.2">
      <c r="A535" s="6" t="s">
        <v>1100</v>
      </c>
      <c r="B535" s="7" t="s">
        <v>1101</v>
      </c>
      <c r="C535" s="7" t="s">
        <v>1205</v>
      </c>
      <c r="D535" s="7" t="s">
        <v>27</v>
      </c>
      <c r="E535" s="7" t="s">
        <v>195</v>
      </c>
      <c r="F535" s="7">
        <v>19195794674</v>
      </c>
      <c r="G535" s="7">
        <v>19198887386</v>
      </c>
      <c r="H535" s="7">
        <v>1</v>
      </c>
      <c r="I535" s="7" t="s">
        <v>136</v>
      </c>
      <c r="J535" s="25" t="s">
        <v>1206</v>
      </c>
      <c r="K535" s="7" t="s">
        <v>18</v>
      </c>
      <c r="L535" s="38">
        <v>4.7</v>
      </c>
    </row>
    <row r="536" spans="1:12" ht="42" x14ac:dyDescent="0.2">
      <c r="A536" s="6" t="s">
        <v>1100</v>
      </c>
      <c r="B536" s="7" t="s">
        <v>1101</v>
      </c>
      <c r="C536" s="7" t="s">
        <v>1207</v>
      </c>
      <c r="D536" s="7" t="s">
        <v>27</v>
      </c>
      <c r="E536" s="7" t="s">
        <v>195</v>
      </c>
      <c r="F536" s="7">
        <v>19195794674</v>
      </c>
      <c r="G536" s="7">
        <v>19198887386</v>
      </c>
      <c r="H536" s="7">
        <v>1</v>
      </c>
      <c r="I536" s="7" t="s">
        <v>136</v>
      </c>
      <c r="J536" s="25" t="s">
        <v>1208</v>
      </c>
      <c r="K536" s="7" t="s">
        <v>39</v>
      </c>
      <c r="L536" s="38">
        <v>7.3</v>
      </c>
    </row>
    <row r="537" spans="1:12" ht="48" x14ac:dyDescent="0.2">
      <c r="A537" s="6" t="s">
        <v>1100</v>
      </c>
      <c r="B537" s="7" t="s">
        <v>1101</v>
      </c>
      <c r="C537" s="7" t="s">
        <v>1209</v>
      </c>
      <c r="D537" s="7" t="s">
        <v>27</v>
      </c>
      <c r="E537" s="7" t="s">
        <v>195</v>
      </c>
      <c r="F537" s="7">
        <v>19195794674</v>
      </c>
      <c r="G537" s="7">
        <v>19198887386</v>
      </c>
      <c r="H537" s="7">
        <v>1</v>
      </c>
      <c r="I537" s="7" t="s">
        <v>136</v>
      </c>
      <c r="J537" s="26" t="s">
        <v>1210</v>
      </c>
      <c r="K537" s="7" t="s">
        <v>39</v>
      </c>
      <c r="L537" s="38">
        <v>5.0999999999999996</v>
      </c>
    </row>
    <row r="538" spans="1:12" ht="28" x14ac:dyDescent="0.2">
      <c r="A538" s="6" t="s">
        <v>1100</v>
      </c>
      <c r="B538" s="7" t="s">
        <v>1101</v>
      </c>
      <c r="C538" s="7" t="s">
        <v>1211</v>
      </c>
      <c r="D538" s="7" t="s">
        <v>27</v>
      </c>
      <c r="E538" s="7" t="s">
        <v>195</v>
      </c>
      <c r="F538" s="7">
        <v>19195794674</v>
      </c>
      <c r="G538" s="7">
        <v>19198887386</v>
      </c>
      <c r="H538" s="7">
        <v>1</v>
      </c>
      <c r="I538" s="7" t="s">
        <v>136</v>
      </c>
      <c r="J538" s="25" t="s">
        <v>1212</v>
      </c>
      <c r="K538" s="7" t="s">
        <v>18</v>
      </c>
      <c r="L538" s="38">
        <v>1.1000000000000001</v>
      </c>
    </row>
    <row r="539" spans="1:12" ht="48" x14ac:dyDescent="0.2">
      <c r="A539" s="6" t="s">
        <v>1100</v>
      </c>
      <c r="B539" s="7" t="s">
        <v>1101</v>
      </c>
      <c r="C539" s="7" t="s">
        <v>1213</v>
      </c>
      <c r="D539" s="7" t="s">
        <v>27</v>
      </c>
      <c r="E539" s="7" t="s">
        <v>195</v>
      </c>
      <c r="F539" s="7">
        <v>19195794674</v>
      </c>
      <c r="G539" s="7">
        <v>19198887386</v>
      </c>
      <c r="H539" s="7">
        <v>1</v>
      </c>
      <c r="I539" s="7" t="s">
        <v>136</v>
      </c>
      <c r="J539" s="26" t="s">
        <v>1214</v>
      </c>
      <c r="K539" s="7" t="s">
        <v>39</v>
      </c>
      <c r="L539" s="38">
        <v>2.1</v>
      </c>
    </row>
    <row r="540" spans="1:12" ht="28" x14ac:dyDescent="0.2">
      <c r="A540" s="6" t="s">
        <v>1100</v>
      </c>
      <c r="B540" s="7" t="s">
        <v>1101</v>
      </c>
      <c r="C540" s="7" t="s">
        <v>1215</v>
      </c>
      <c r="D540" s="7" t="s">
        <v>27</v>
      </c>
      <c r="E540" s="7" t="s">
        <v>195</v>
      </c>
      <c r="F540" s="7">
        <v>19195794674</v>
      </c>
      <c r="G540" s="7">
        <v>19198887386</v>
      </c>
      <c r="H540" s="7">
        <v>1</v>
      </c>
      <c r="I540" s="7" t="s">
        <v>136</v>
      </c>
      <c r="J540" s="27" t="s">
        <v>1216</v>
      </c>
      <c r="K540" s="7" t="s">
        <v>18</v>
      </c>
      <c r="L540" s="38">
        <v>3.2</v>
      </c>
    </row>
    <row r="541" spans="1:12" x14ac:dyDescent="0.2">
      <c r="A541" s="6" t="s">
        <v>1100</v>
      </c>
      <c r="B541" s="7" t="s">
        <v>1101</v>
      </c>
      <c r="C541" s="7" t="s">
        <v>1217</v>
      </c>
      <c r="D541" s="7" t="s">
        <v>27</v>
      </c>
      <c r="E541" s="7" t="s">
        <v>195</v>
      </c>
      <c r="F541" s="7">
        <v>19195794674</v>
      </c>
      <c r="G541" s="7">
        <v>19198887386</v>
      </c>
      <c r="H541" s="7">
        <v>1</v>
      </c>
      <c r="I541" s="7" t="s">
        <v>136</v>
      </c>
      <c r="J541" s="27" t="s">
        <v>1218</v>
      </c>
      <c r="K541" s="7" t="s">
        <v>39</v>
      </c>
      <c r="L541" s="38">
        <v>4.2</v>
      </c>
    </row>
    <row r="542" spans="1:12" ht="48" x14ac:dyDescent="0.2">
      <c r="A542" s="6" t="s">
        <v>1100</v>
      </c>
      <c r="B542" s="7" t="s">
        <v>1101</v>
      </c>
      <c r="C542" s="7" t="s">
        <v>1219</v>
      </c>
      <c r="D542" s="7" t="s">
        <v>27</v>
      </c>
      <c r="E542" s="7" t="s">
        <v>195</v>
      </c>
      <c r="F542" s="7">
        <v>19195794674</v>
      </c>
      <c r="G542" s="7">
        <v>19198887386</v>
      </c>
      <c r="H542" s="7">
        <v>1</v>
      </c>
      <c r="I542" s="7" t="s">
        <v>136</v>
      </c>
      <c r="J542" s="26" t="s">
        <v>1220</v>
      </c>
      <c r="K542" s="7" t="s">
        <v>18</v>
      </c>
      <c r="L542" s="38">
        <v>4.3</v>
      </c>
    </row>
    <row r="543" spans="1:12" ht="28" x14ac:dyDescent="0.2">
      <c r="A543" s="6" t="s">
        <v>1100</v>
      </c>
      <c r="B543" s="7" t="s">
        <v>1101</v>
      </c>
      <c r="C543" s="7" t="s">
        <v>1221</v>
      </c>
      <c r="D543" s="7" t="s">
        <v>27</v>
      </c>
      <c r="E543" s="7" t="s">
        <v>195</v>
      </c>
      <c r="F543" s="7">
        <v>19195794674</v>
      </c>
      <c r="G543" s="7">
        <v>19198887386</v>
      </c>
      <c r="H543" s="7">
        <v>1</v>
      </c>
      <c r="I543" s="7" t="s">
        <v>136</v>
      </c>
      <c r="J543" s="25" t="s">
        <v>1222</v>
      </c>
      <c r="K543" s="7" t="s">
        <v>18</v>
      </c>
      <c r="L543" s="38">
        <v>8.4</v>
      </c>
    </row>
    <row r="544" spans="1:12" ht="42" x14ac:dyDescent="0.2">
      <c r="A544" s="6" t="s">
        <v>1100</v>
      </c>
      <c r="B544" s="7" t="s">
        <v>1101</v>
      </c>
      <c r="C544" s="7" t="s">
        <v>1223</v>
      </c>
      <c r="D544" s="7" t="s">
        <v>27</v>
      </c>
      <c r="E544" s="7" t="s">
        <v>195</v>
      </c>
      <c r="F544" s="7">
        <v>19195794674</v>
      </c>
      <c r="G544" s="7">
        <v>19198887386</v>
      </c>
      <c r="H544" s="7">
        <v>1</v>
      </c>
      <c r="I544" s="7" t="s">
        <v>136</v>
      </c>
      <c r="J544" s="27" t="s">
        <v>1224</v>
      </c>
      <c r="K544" s="7" t="s">
        <v>18</v>
      </c>
      <c r="L544" s="38">
        <v>4.3</v>
      </c>
    </row>
    <row r="545" spans="1:12" ht="28" x14ac:dyDescent="0.2">
      <c r="A545" s="6" t="s">
        <v>1100</v>
      </c>
      <c r="B545" s="7" t="s">
        <v>1101</v>
      </c>
      <c r="C545" s="7" t="s">
        <v>1225</v>
      </c>
      <c r="D545" s="7" t="s">
        <v>27</v>
      </c>
      <c r="E545" s="7" t="s">
        <v>195</v>
      </c>
      <c r="F545" s="7">
        <v>19195794674</v>
      </c>
      <c r="G545" s="7">
        <v>19198887386</v>
      </c>
      <c r="H545" s="7">
        <v>1</v>
      </c>
      <c r="I545" s="7" t="s">
        <v>136</v>
      </c>
      <c r="J545" s="27" t="s">
        <v>1226</v>
      </c>
      <c r="K545" s="7" t="s">
        <v>18</v>
      </c>
      <c r="L545" s="38">
        <v>5.3</v>
      </c>
    </row>
    <row r="546" spans="1:12" ht="80" x14ac:dyDescent="0.2">
      <c r="A546" s="6" t="s">
        <v>1100</v>
      </c>
      <c r="B546" s="7" t="s">
        <v>1101</v>
      </c>
      <c r="C546" s="7" t="s">
        <v>1227</v>
      </c>
      <c r="D546" s="7" t="s">
        <v>27</v>
      </c>
      <c r="E546" s="7" t="s">
        <v>195</v>
      </c>
      <c r="F546" s="7">
        <v>19195794674</v>
      </c>
      <c r="G546" s="7">
        <v>19198887386</v>
      </c>
      <c r="H546" s="7">
        <v>1</v>
      </c>
      <c r="I546" s="7" t="s">
        <v>136</v>
      </c>
      <c r="J546" s="26" t="s">
        <v>1228</v>
      </c>
      <c r="K546" s="7" t="s">
        <v>18</v>
      </c>
      <c r="L546" s="38">
        <v>2.5</v>
      </c>
    </row>
    <row r="547" spans="1:12" ht="56" x14ac:dyDescent="0.2">
      <c r="A547" s="6" t="s">
        <v>1100</v>
      </c>
      <c r="B547" s="7" t="s">
        <v>1101</v>
      </c>
      <c r="C547" s="7" t="s">
        <v>1229</v>
      </c>
      <c r="D547" s="7" t="s">
        <v>27</v>
      </c>
      <c r="E547" s="7" t="s">
        <v>195</v>
      </c>
      <c r="F547" s="7">
        <v>19195794674</v>
      </c>
      <c r="G547" s="7">
        <v>19198887386</v>
      </c>
      <c r="H547" s="7">
        <v>1</v>
      </c>
      <c r="I547" s="7" t="s">
        <v>136</v>
      </c>
      <c r="J547" s="25" t="s">
        <v>1230</v>
      </c>
      <c r="K547" s="7" t="s">
        <v>18</v>
      </c>
      <c r="L547" s="38">
        <v>6.7</v>
      </c>
    </row>
    <row r="548" spans="1:12" ht="42" x14ac:dyDescent="0.2">
      <c r="A548" s="6" t="s">
        <v>1100</v>
      </c>
      <c r="B548" s="7" t="s">
        <v>1101</v>
      </c>
      <c r="C548" s="7" t="s">
        <v>1231</v>
      </c>
      <c r="D548" s="7" t="s">
        <v>27</v>
      </c>
      <c r="E548" s="7" t="s">
        <v>195</v>
      </c>
      <c r="F548" s="7">
        <v>19195794674</v>
      </c>
      <c r="G548" s="7">
        <v>19198887386</v>
      </c>
      <c r="H548" s="7">
        <v>1</v>
      </c>
      <c r="I548" s="7" t="s">
        <v>136</v>
      </c>
      <c r="J548" s="25" t="s">
        <v>1232</v>
      </c>
      <c r="K548" s="7" t="s">
        <v>18</v>
      </c>
      <c r="L548" s="38">
        <v>4.9000000000000004</v>
      </c>
    </row>
    <row r="549" spans="1:12" ht="42" x14ac:dyDescent="0.2">
      <c r="A549" s="6" t="s">
        <v>1100</v>
      </c>
      <c r="B549" s="7" t="s">
        <v>1101</v>
      </c>
      <c r="C549" s="7" t="s">
        <v>1233</v>
      </c>
      <c r="D549" s="7" t="s">
        <v>27</v>
      </c>
      <c r="E549" s="7" t="s">
        <v>195</v>
      </c>
      <c r="F549" s="7">
        <v>19195794674</v>
      </c>
      <c r="G549" s="7">
        <v>19198887386</v>
      </c>
      <c r="H549" s="7">
        <v>1</v>
      </c>
      <c r="I549" s="7" t="s">
        <v>136</v>
      </c>
      <c r="J549" s="25" t="s">
        <v>1234</v>
      </c>
      <c r="K549" s="7" t="s">
        <v>18</v>
      </c>
      <c r="L549" s="38">
        <v>4.7</v>
      </c>
    </row>
    <row r="550" spans="1:12" x14ac:dyDescent="0.2">
      <c r="A550" s="6" t="s">
        <v>1100</v>
      </c>
      <c r="B550" s="7" t="s">
        <v>1101</v>
      </c>
      <c r="C550" s="7" t="s">
        <v>1235</v>
      </c>
      <c r="D550" s="7" t="s">
        <v>27</v>
      </c>
      <c r="E550" s="7" t="s">
        <v>195</v>
      </c>
      <c r="F550" s="7">
        <v>19195794674</v>
      </c>
      <c r="G550" s="7">
        <v>19198887386</v>
      </c>
      <c r="H550" s="7">
        <v>1</v>
      </c>
      <c r="I550" s="7" t="s">
        <v>136</v>
      </c>
      <c r="J550" s="27" t="s">
        <v>1236</v>
      </c>
      <c r="K550" s="7" t="s">
        <v>18</v>
      </c>
      <c r="L550" s="38">
        <v>2.1</v>
      </c>
    </row>
    <row r="551" spans="1:12" ht="28" x14ac:dyDescent="0.2">
      <c r="A551" s="6" t="s">
        <v>1100</v>
      </c>
      <c r="B551" s="7" t="s">
        <v>1101</v>
      </c>
      <c r="C551" s="7" t="s">
        <v>1237</v>
      </c>
      <c r="D551" s="7" t="s">
        <v>27</v>
      </c>
      <c r="E551" s="7" t="s">
        <v>195</v>
      </c>
      <c r="F551" s="7">
        <v>19195794674</v>
      </c>
      <c r="G551" s="7">
        <v>19198887386</v>
      </c>
      <c r="H551" s="7">
        <v>1</v>
      </c>
      <c r="I551" s="7" t="s">
        <v>136</v>
      </c>
      <c r="J551" s="25" t="s">
        <v>1238</v>
      </c>
      <c r="K551" s="7" t="s">
        <v>18</v>
      </c>
      <c r="L551" s="38">
        <v>3.2</v>
      </c>
    </row>
    <row r="552" spans="1:12" ht="48" x14ac:dyDescent="0.2">
      <c r="A552" s="6" t="s">
        <v>1100</v>
      </c>
      <c r="B552" s="7" t="s">
        <v>1101</v>
      </c>
      <c r="C552" s="7" t="s">
        <v>1239</v>
      </c>
      <c r="D552" s="7" t="s">
        <v>27</v>
      </c>
      <c r="E552" s="7" t="s">
        <v>195</v>
      </c>
      <c r="F552" s="7">
        <v>19195794674</v>
      </c>
      <c r="G552" s="7">
        <v>19198887386</v>
      </c>
      <c r="H552" s="7">
        <v>1</v>
      </c>
      <c r="I552" s="7" t="s">
        <v>136</v>
      </c>
      <c r="J552" s="26" t="s">
        <v>1240</v>
      </c>
      <c r="K552" s="7" t="s">
        <v>18</v>
      </c>
      <c r="L552" s="38">
        <v>3.9</v>
      </c>
    </row>
    <row r="553" spans="1:12" ht="42" x14ac:dyDescent="0.2">
      <c r="A553" s="6" t="s">
        <v>1100</v>
      </c>
      <c r="B553" s="7" t="s">
        <v>1101</v>
      </c>
      <c r="C553" s="7" t="s">
        <v>1241</v>
      </c>
      <c r="D553" s="7" t="s">
        <v>27</v>
      </c>
      <c r="E553" s="7" t="s">
        <v>195</v>
      </c>
      <c r="F553" s="7">
        <v>19195794674</v>
      </c>
      <c r="G553" s="7">
        <v>19198887386</v>
      </c>
      <c r="H553" s="7">
        <v>1</v>
      </c>
      <c r="I553" s="7" t="s">
        <v>136</v>
      </c>
      <c r="J553" s="27" t="s">
        <v>1242</v>
      </c>
      <c r="K553" s="7" t="s">
        <v>18</v>
      </c>
      <c r="L553" s="38">
        <v>6.4</v>
      </c>
    </row>
    <row r="554" spans="1:12" ht="42" x14ac:dyDescent="0.2">
      <c r="A554" s="6" t="s">
        <v>1100</v>
      </c>
      <c r="B554" s="7" t="s">
        <v>1101</v>
      </c>
      <c r="C554" s="7" t="s">
        <v>1243</v>
      </c>
      <c r="D554" s="7" t="s">
        <v>27</v>
      </c>
      <c r="E554" s="7" t="s">
        <v>195</v>
      </c>
      <c r="F554" s="7">
        <v>19195794674</v>
      </c>
      <c r="G554" s="7">
        <v>19198887386</v>
      </c>
      <c r="H554" s="7">
        <v>1</v>
      </c>
      <c r="I554" s="7" t="s">
        <v>136</v>
      </c>
      <c r="J554" s="25" t="s">
        <v>1244</v>
      </c>
      <c r="K554" s="7" t="s">
        <v>18</v>
      </c>
      <c r="L554" s="38">
        <v>5.3</v>
      </c>
    </row>
    <row r="555" spans="1:12" x14ac:dyDescent="0.2">
      <c r="A555" s="6" t="s">
        <v>1100</v>
      </c>
      <c r="B555" s="7" t="s">
        <v>1101</v>
      </c>
      <c r="C555" s="7" t="s">
        <v>1245</v>
      </c>
      <c r="D555" s="7" t="s">
        <v>27</v>
      </c>
      <c r="E555" s="7" t="s">
        <v>195</v>
      </c>
      <c r="F555" s="7">
        <v>19195794674</v>
      </c>
      <c r="G555" s="7">
        <v>19198887386</v>
      </c>
      <c r="H555" s="7">
        <v>1</v>
      </c>
      <c r="I555" s="7" t="s">
        <v>136</v>
      </c>
      <c r="J555" s="25" t="s">
        <v>1246</v>
      </c>
      <c r="K555" s="7" t="s">
        <v>18</v>
      </c>
      <c r="L555" s="38">
        <v>2.1</v>
      </c>
    </row>
    <row r="556" spans="1:12" ht="28" x14ac:dyDescent="0.2">
      <c r="A556" s="6" t="s">
        <v>1100</v>
      </c>
      <c r="B556" s="7" t="s">
        <v>1101</v>
      </c>
      <c r="C556" s="7" t="s">
        <v>1247</v>
      </c>
      <c r="D556" s="7" t="s">
        <v>27</v>
      </c>
      <c r="E556" s="7" t="s">
        <v>195</v>
      </c>
      <c r="F556" s="7">
        <v>19195794674</v>
      </c>
      <c r="G556" s="7">
        <v>19198887386</v>
      </c>
      <c r="H556" s="7">
        <v>1</v>
      </c>
      <c r="I556" s="7" t="s">
        <v>136</v>
      </c>
      <c r="J556" s="27" t="s">
        <v>1248</v>
      </c>
      <c r="K556" s="7" t="s">
        <v>18</v>
      </c>
      <c r="L556" s="38">
        <v>3.2</v>
      </c>
    </row>
    <row r="557" spans="1:12" ht="64" x14ac:dyDescent="0.2">
      <c r="A557" s="6" t="s">
        <v>1100</v>
      </c>
      <c r="B557" s="7" t="s">
        <v>1101</v>
      </c>
      <c r="C557" s="7" t="s">
        <v>1249</v>
      </c>
      <c r="D557" s="7" t="s">
        <v>27</v>
      </c>
      <c r="E557" s="7" t="s">
        <v>195</v>
      </c>
      <c r="F557" s="7">
        <v>19195794674</v>
      </c>
      <c r="G557" s="7">
        <v>19198887386</v>
      </c>
      <c r="H557" s="7">
        <v>1</v>
      </c>
      <c r="I557" s="7" t="s">
        <v>136</v>
      </c>
      <c r="J557" s="26" t="s">
        <v>1250</v>
      </c>
      <c r="K557" s="7" t="s">
        <v>18</v>
      </c>
      <c r="L557" s="38">
        <v>4.3</v>
      </c>
    </row>
    <row r="558" spans="1:12" ht="28" x14ac:dyDescent="0.2">
      <c r="A558" s="6" t="s">
        <v>1100</v>
      </c>
      <c r="B558" s="7" t="s">
        <v>1101</v>
      </c>
      <c r="C558" s="7" t="s">
        <v>1251</v>
      </c>
      <c r="D558" s="7" t="s">
        <v>27</v>
      </c>
      <c r="E558" s="7" t="s">
        <v>195</v>
      </c>
      <c r="F558" s="7">
        <v>19195794674</v>
      </c>
      <c r="G558" s="7">
        <v>19198887386</v>
      </c>
      <c r="H558" s="7">
        <v>1</v>
      </c>
      <c r="I558" s="7" t="s">
        <v>136</v>
      </c>
      <c r="J558" s="25" t="s">
        <v>1252</v>
      </c>
      <c r="K558" s="7" t="s">
        <v>18</v>
      </c>
      <c r="L558" s="38">
        <v>5.0999999999999996</v>
      </c>
    </row>
    <row r="559" spans="1:12" ht="48" x14ac:dyDescent="0.2">
      <c r="A559" s="6" t="s">
        <v>1100</v>
      </c>
      <c r="B559" s="7" t="s">
        <v>1101</v>
      </c>
      <c r="C559" s="7" t="s">
        <v>1253</v>
      </c>
      <c r="D559" s="7" t="s">
        <v>27</v>
      </c>
      <c r="E559" s="7" t="s">
        <v>195</v>
      </c>
      <c r="F559" s="7">
        <v>19195794674</v>
      </c>
      <c r="G559" s="7">
        <v>19198887386</v>
      </c>
      <c r="H559" s="7">
        <v>1</v>
      </c>
      <c r="I559" s="7" t="s">
        <v>136</v>
      </c>
      <c r="J559" s="26" t="s">
        <v>1254</v>
      </c>
      <c r="K559" s="7" t="s">
        <v>18</v>
      </c>
      <c r="L559" s="38">
        <v>3.9</v>
      </c>
    </row>
    <row r="560" spans="1:12" ht="70" x14ac:dyDescent="0.2">
      <c r="A560" s="6" t="s">
        <v>1100</v>
      </c>
      <c r="B560" s="7" t="s">
        <v>1101</v>
      </c>
      <c r="C560" s="7" t="s">
        <v>1255</v>
      </c>
      <c r="D560" s="7" t="s">
        <v>27</v>
      </c>
      <c r="E560" s="7" t="s">
        <v>195</v>
      </c>
      <c r="F560" s="7">
        <v>19195794674</v>
      </c>
      <c r="G560" s="7">
        <v>19198887386</v>
      </c>
      <c r="H560" s="7">
        <v>1</v>
      </c>
      <c r="I560" s="7" t="s">
        <v>136</v>
      </c>
      <c r="J560" s="25" t="s">
        <v>1256</v>
      </c>
      <c r="K560" s="7" t="s">
        <v>39</v>
      </c>
      <c r="L560" s="38">
        <v>4.0999999999999996</v>
      </c>
    </row>
    <row r="561" spans="1:12" ht="28" x14ac:dyDescent="0.2">
      <c r="A561" s="6" t="s">
        <v>1100</v>
      </c>
      <c r="B561" s="7" t="s">
        <v>1101</v>
      </c>
      <c r="C561" s="7" t="s">
        <v>1257</v>
      </c>
      <c r="D561" s="7" t="s">
        <v>27</v>
      </c>
      <c r="E561" s="7" t="s">
        <v>195</v>
      </c>
      <c r="F561" s="7">
        <v>19195794674</v>
      </c>
      <c r="G561" s="7">
        <v>19198887386</v>
      </c>
      <c r="H561" s="7">
        <v>1</v>
      </c>
      <c r="I561" s="7" t="s">
        <v>136</v>
      </c>
      <c r="J561" s="25" t="s">
        <v>1258</v>
      </c>
      <c r="K561" s="7" t="s">
        <v>18</v>
      </c>
      <c r="L561" s="38">
        <v>2.2000000000000002</v>
      </c>
    </row>
    <row r="562" spans="1:12" ht="28" x14ac:dyDescent="0.2">
      <c r="A562" s="6" t="s">
        <v>1100</v>
      </c>
      <c r="B562" s="7" t="s">
        <v>1101</v>
      </c>
      <c r="C562" s="7" t="s">
        <v>1259</v>
      </c>
      <c r="D562" s="7" t="s">
        <v>27</v>
      </c>
      <c r="E562" s="7" t="s">
        <v>195</v>
      </c>
      <c r="F562" s="7">
        <v>19195794674</v>
      </c>
      <c r="G562" s="7">
        <v>19198887386</v>
      </c>
      <c r="H562" s="7">
        <v>1</v>
      </c>
      <c r="I562" s="7" t="s">
        <v>136</v>
      </c>
      <c r="J562" s="25" t="s">
        <v>1260</v>
      </c>
      <c r="K562" s="7" t="s">
        <v>18</v>
      </c>
      <c r="L562" s="38">
        <v>1.7</v>
      </c>
    </row>
    <row r="563" spans="1:12" ht="48" x14ac:dyDescent="0.2">
      <c r="A563" s="6" t="s">
        <v>1100</v>
      </c>
      <c r="B563" s="7" t="s">
        <v>1101</v>
      </c>
      <c r="C563" s="7" t="s">
        <v>1261</v>
      </c>
      <c r="D563" s="7" t="s">
        <v>27</v>
      </c>
      <c r="E563" s="7" t="s">
        <v>195</v>
      </c>
      <c r="F563" s="7">
        <v>19195794674</v>
      </c>
      <c r="G563" s="7">
        <v>19198887386</v>
      </c>
      <c r="H563" s="7">
        <v>1</v>
      </c>
      <c r="I563" s="7" t="s">
        <v>136</v>
      </c>
      <c r="J563" s="26" t="s">
        <v>1262</v>
      </c>
      <c r="K563" s="7" t="s">
        <v>18</v>
      </c>
      <c r="L563" s="38">
        <v>3.2</v>
      </c>
    </row>
    <row r="564" spans="1:12" ht="42" x14ac:dyDescent="0.2">
      <c r="A564" s="6" t="s">
        <v>1100</v>
      </c>
      <c r="B564" s="7" t="s">
        <v>1101</v>
      </c>
      <c r="C564" s="7" t="s">
        <v>1263</v>
      </c>
      <c r="D564" s="7" t="s">
        <v>27</v>
      </c>
      <c r="E564" s="7" t="s">
        <v>195</v>
      </c>
      <c r="F564" s="7">
        <v>19195794674</v>
      </c>
      <c r="G564" s="7">
        <v>19198887386</v>
      </c>
      <c r="H564" s="7">
        <v>1</v>
      </c>
      <c r="I564" s="7" t="s">
        <v>136</v>
      </c>
      <c r="J564" s="25" t="s">
        <v>1264</v>
      </c>
      <c r="K564" s="7" t="s">
        <v>39</v>
      </c>
      <c r="L564" s="38">
        <v>5.8</v>
      </c>
    </row>
    <row r="565" spans="1:12" ht="42" x14ac:dyDescent="0.2">
      <c r="A565" s="6" t="s">
        <v>1100</v>
      </c>
      <c r="B565" s="7" t="s">
        <v>1101</v>
      </c>
      <c r="C565" s="7" t="s">
        <v>1265</v>
      </c>
      <c r="D565" s="7" t="s">
        <v>27</v>
      </c>
      <c r="E565" s="7" t="s">
        <v>195</v>
      </c>
      <c r="F565" s="7">
        <v>19195794674</v>
      </c>
      <c r="G565" s="7">
        <v>19198887386</v>
      </c>
      <c r="H565" s="7">
        <v>1</v>
      </c>
      <c r="I565" s="7" t="s">
        <v>136</v>
      </c>
      <c r="J565" s="25" t="s">
        <v>1266</v>
      </c>
      <c r="K565" s="7" t="s">
        <v>39</v>
      </c>
      <c r="L565" s="38">
        <v>10.199999999999999</v>
      </c>
    </row>
    <row r="566" spans="1:12" ht="32" x14ac:dyDescent="0.2">
      <c r="A566" s="6" t="s">
        <v>1100</v>
      </c>
      <c r="B566" s="7" t="s">
        <v>1101</v>
      </c>
      <c r="C566" s="7" t="s">
        <v>1267</v>
      </c>
      <c r="D566" s="7" t="s">
        <v>27</v>
      </c>
      <c r="E566" s="7" t="s">
        <v>195</v>
      </c>
      <c r="F566" s="7">
        <v>19195794674</v>
      </c>
      <c r="G566" s="7">
        <v>19198887386</v>
      </c>
      <c r="H566" s="7">
        <v>1</v>
      </c>
      <c r="I566" s="7" t="s">
        <v>136</v>
      </c>
      <c r="J566" s="26" t="s">
        <v>1268</v>
      </c>
      <c r="K566" s="7" t="s">
        <v>39</v>
      </c>
      <c r="L566" s="38">
        <v>4.8</v>
      </c>
    </row>
    <row r="567" spans="1:12" ht="80" x14ac:dyDescent="0.2">
      <c r="A567" s="6" t="s">
        <v>1100</v>
      </c>
      <c r="B567" s="7" t="s">
        <v>1101</v>
      </c>
      <c r="C567" s="7" t="s">
        <v>1269</v>
      </c>
      <c r="D567" s="7" t="s">
        <v>27</v>
      </c>
      <c r="E567" s="7" t="s">
        <v>195</v>
      </c>
      <c r="F567" s="7">
        <v>19195794674</v>
      </c>
      <c r="G567" s="7">
        <v>19198887386</v>
      </c>
      <c r="H567" s="7">
        <v>1</v>
      </c>
      <c r="I567" s="7" t="s">
        <v>136</v>
      </c>
      <c r="J567" s="26" t="s">
        <v>1270</v>
      </c>
      <c r="K567" s="7" t="s">
        <v>18</v>
      </c>
      <c r="L567" s="38">
        <v>3.4</v>
      </c>
    </row>
    <row r="568" spans="1:12" ht="42" x14ac:dyDescent="0.2">
      <c r="A568" s="6" t="s">
        <v>1100</v>
      </c>
      <c r="B568" s="7" t="s">
        <v>1101</v>
      </c>
      <c r="C568" s="7" t="s">
        <v>1271</v>
      </c>
      <c r="D568" s="7" t="s">
        <v>27</v>
      </c>
      <c r="E568" s="7" t="s">
        <v>195</v>
      </c>
      <c r="F568" s="7">
        <v>19195794674</v>
      </c>
      <c r="G568" s="7">
        <v>19198887386</v>
      </c>
      <c r="H568" s="7">
        <v>1</v>
      </c>
      <c r="I568" s="7" t="s">
        <v>136</v>
      </c>
      <c r="J568" s="25" t="s">
        <v>1272</v>
      </c>
      <c r="K568" s="7" t="s">
        <v>18</v>
      </c>
      <c r="L568" s="38">
        <v>7</v>
      </c>
    </row>
    <row r="569" spans="1:12" ht="28" x14ac:dyDescent="0.2">
      <c r="A569" s="6" t="s">
        <v>1100</v>
      </c>
      <c r="B569" s="7" t="s">
        <v>1101</v>
      </c>
      <c r="C569" s="7" t="s">
        <v>1273</v>
      </c>
      <c r="D569" s="7" t="s">
        <v>27</v>
      </c>
      <c r="E569" s="7" t="s">
        <v>195</v>
      </c>
      <c r="F569" s="7">
        <v>19195794674</v>
      </c>
      <c r="G569" s="7">
        <v>19198887386</v>
      </c>
      <c r="H569" s="7">
        <v>1</v>
      </c>
      <c r="I569" s="7" t="s">
        <v>136</v>
      </c>
      <c r="J569" s="25" t="s">
        <v>1274</v>
      </c>
      <c r="K569" s="7" t="s">
        <v>39</v>
      </c>
      <c r="L569" s="38">
        <v>1.6</v>
      </c>
    </row>
    <row r="570" spans="1:12" ht="42" x14ac:dyDescent="0.2">
      <c r="A570" s="6" t="s">
        <v>1100</v>
      </c>
      <c r="B570" s="7" t="s">
        <v>1101</v>
      </c>
      <c r="C570" s="7" t="s">
        <v>1275</v>
      </c>
      <c r="D570" s="7" t="s">
        <v>27</v>
      </c>
      <c r="E570" s="7" t="s">
        <v>195</v>
      </c>
      <c r="F570" s="7">
        <v>19195794674</v>
      </c>
      <c r="G570" s="7">
        <v>19198887386</v>
      </c>
      <c r="H570" s="7">
        <v>1</v>
      </c>
      <c r="I570" s="7" t="s">
        <v>136</v>
      </c>
      <c r="J570" s="25" t="s">
        <v>1276</v>
      </c>
      <c r="K570" s="7" t="s">
        <v>18</v>
      </c>
      <c r="L570" s="38">
        <v>1</v>
      </c>
    </row>
    <row r="571" spans="1:12" ht="56" x14ac:dyDescent="0.2">
      <c r="A571" s="6" t="s">
        <v>1100</v>
      </c>
      <c r="B571" s="7" t="s">
        <v>1101</v>
      </c>
      <c r="C571" s="7" t="s">
        <v>1277</v>
      </c>
      <c r="D571" s="7" t="s">
        <v>27</v>
      </c>
      <c r="E571" s="7" t="s">
        <v>195</v>
      </c>
      <c r="F571" s="7">
        <v>19195794674</v>
      </c>
      <c r="G571" s="7">
        <v>19198887386</v>
      </c>
      <c r="H571" s="7">
        <v>1</v>
      </c>
      <c r="I571" s="7" t="s">
        <v>136</v>
      </c>
      <c r="J571" s="27" t="s">
        <v>1278</v>
      </c>
      <c r="K571" s="7" t="s">
        <v>18</v>
      </c>
      <c r="L571" s="38">
        <v>2.1</v>
      </c>
    </row>
    <row r="572" spans="1:12" ht="28" x14ac:dyDescent="0.2">
      <c r="A572" s="6" t="s">
        <v>1100</v>
      </c>
      <c r="B572" s="7" t="s">
        <v>1101</v>
      </c>
      <c r="C572" s="7" t="s">
        <v>1279</v>
      </c>
      <c r="D572" s="7" t="s">
        <v>27</v>
      </c>
      <c r="E572" s="7" t="s">
        <v>195</v>
      </c>
      <c r="F572" s="7">
        <v>19195794674</v>
      </c>
      <c r="G572" s="7">
        <v>19198887386</v>
      </c>
      <c r="H572" s="7">
        <v>1</v>
      </c>
      <c r="I572" s="7" t="s">
        <v>136</v>
      </c>
      <c r="J572" s="25" t="s">
        <v>1280</v>
      </c>
      <c r="K572" s="7" t="s">
        <v>18</v>
      </c>
      <c r="L572" s="38">
        <v>1.7</v>
      </c>
    </row>
    <row r="573" spans="1:12" ht="28" x14ac:dyDescent="0.2">
      <c r="A573" s="6" t="s">
        <v>1100</v>
      </c>
      <c r="B573" s="7" t="s">
        <v>1101</v>
      </c>
      <c r="C573" s="7" t="s">
        <v>1281</v>
      </c>
      <c r="D573" s="7" t="s">
        <v>27</v>
      </c>
      <c r="E573" s="7" t="s">
        <v>195</v>
      </c>
      <c r="F573" s="7">
        <v>19195794674</v>
      </c>
      <c r="G573" s="7">
        <v>19198887386</v>
      </c>
      <c r="H573" s="7">
        <v>1</v>
      </c>
      <c r="I573" s="7" t="s">
        <v>136</v>
      </c>
      <c r="J573" s="25" t="s">
        <v>1282</v>
      </c>
      <c r="K573" s="7" t="s">
        <v>19</v>
      </c>
      <c r="L573" s="38">
        <v>1.6</v>
      </c>
    </row>
    <row r="574" spans="1:12" ht="28" x14ac:dyDescent="0.2">
      <c r="A574" s="6" t="s">
        <v>1100</v>
      </c>
      <c r="B574" s="7" t="s">
        <v>1101</v>
      </c>
      <c r="C574" s="7" t="s">
        <v>1283</v>
      </c>
      <c r="D574" s="7" t="s">
        <v>27</v>
      </c>
      <c r="E574" s="7" t="s">
        <v>195</v>
      </c>
      <c r="F574" s="7">
        <v>19195794674</v>
      </c>
      <c r="G574" s="7">
        <v>19198887386</v>
      </c>
      <c r="H574" s="7">
        <v>1</v>
      </c>
      <c r="I574" s="7" t="s">
        <v>136</v>
      </c>
      <c r="J574" s="25" t="s">
        <v>1284</v>
      </c>
      <c r="K574" s="7" t="s">
        <v>18</v>
      </c>
      <c r="L574" s="38">
        <v>2.7</v>
      </c>
    </row>
    <row r="575" spans="1:12" x14ac:dyDescent="0.2">
      <c r="A575" s="6" t="s">
        <v>1100</v>
      </c>
      <c r="B575" s="7" t="s">
        <v>1101</v>
      </c>
      <c r="C575" s="7" t="s">
        <v>1285</v>
      </c>
      <c r="D575" s="7" t="s">
        <v>27</v>
      </c>
      <c r="E575" s="7" t="s">
        <v>195</v>
      </c>
      <c r="F575" s="7">
        <v>19195794674</v>
      </c>
      <c r="G575" s="7">
        <v>19198887386</v>
      </c>
      <c r="H575" s="7">
        <v>1</v>
      </c>
      <c r="I575" s="7" t="s">
        <v>136</v>
      </c>
      <c r="J575" s="25" t="s">
        <v>1286</v>
      </c>
      <c r="K575" s="7" t="s">
        <v>39</v>
      </c>
      <c r="L575" s="38">
        <v>3.2</v>
      </c>
    </row>
    <row r="576" spans="1:12" x14ac:dyDescent="0.2">
      <c r="A576" s="6" t="s">
        <v>1100</v>
      </c>
      <c r="B576" s="7" t="s">
        <v>1101</v>
      </c>
      <c r="C576" s="7" t="s">
        <v>1287</v>
      </c>
      <c r="D576" s="7" t="s">
        <v>27</v>
      </c>
      <c r="E576" s="7" t="s">
        <v>195</v>
      </c>
      <c r="F576" s="7">
        <v>19195794674</v>
      </c>
      <c r="G576" s="7">
        <v>19198887386</v>
      </c>
      <c r="H576" s="7">
        <v>1</v>
      </c>
      <c r="I576" s="7" t="s">
        <v>136</v>
      </c>
      <c r="J576" s="25" t="s">
        <v>1288</v>
      </c>
      <c r="K576" s="7" t="s">
        <v>18</v>
      </c>
      <c r="L576" s="38">
        <v>0.5</v>
      </c>
    </row>
    <row r="577" spans="1:12" x14ac:dyDescent="0.2">
      <c r="A577" s="6" t="s">
        <v>1100</v>
      </c>
      <c r="B577" s="7" t="s">
        <v>1101</v>
      </c>
      <c r="C577" s="7" t="s">
        <v>1289</v>
      </c>
      <c r="D577" s="7" t="s">
        <v>27</v>
      </c>
      <c r="E577" s="7" t="s">
        <v>195</v>
      </c>
      <c r="F577" s="7">
        <v>19195794674</v>
      </c>
      <c r="G577" s="7">
        <v>19198887386</v>
      </c>
      <c r="H577" s="7">
        <v>1</v>
      </c>
      <c r="I577" s="7" t="s">
        <v>136</v>
      </c>
      <c r="J577" s="25" t="s">
        <v>1290</v>
      </c>
      <c r="K577" s="7" t="s">
        <v>18</v>
      </c>
      <c r="L577" s="38">
        <v>0.7</v>
      </c>
    </row>
    <row r="578" spans="1:12" ht="28" x14ac:dyDescent="0.2">
      <c r="A578" s="6" t="s">
        <v>1100</v>
      </c>
      <c r="B578" s="7" t="s">
        <v>1101</v>
      </c>
      <c r="C578" s="7" t="s">
        <v>1291</v>
      </c>
      <c r="D578" s="7" t="s">
        <v>27</v>
      </c>
      <c r="E578" s="7" t="s">
        <v>195</v>
      </c>
      <c r="F578" s="7">
        <v>19195794674</v>
      </c>
      <c r="G578" s="7">
        <v>19198887386</v>
      </c>
      <c r="H578" s="7">
        <v>1</v>
      </c>
      <c r="I578" s="7" t="s">
        <v>136</v>
      </c>
      <c r="J578" s="27" t="s">
        <v>1292</v>
      </c>
      <c r="K578" s="7" t="s">
        <v>18</v>
      </c>
      <c r="L578" s="38">
        <v>2.1</v>
      </c>
    </row>
    <row r="579" spans="1:12" ht="48" x14ac:dyDescent="0.2">
      <c r="A579" s="6" t="s">
        <v>1100</v>
      </c>
      <c r="B579" s="7" t="s">
        <v>1101</v>
      </c>
      <c r="C579" s="7" t="s">
        <v>1293</v>
      </c>
      <c r="D579" s="7" t="s">
        <v>27</v>
      </c>
      <c r="E579" s="7" t="s">
        <v>195</v>
      </c>
      <c r="F579" s="7">
        <v>19195794674</v>
      </c>
      <c r="G579" s="7">
        <v>19198887386</v>
      </c>
      <c r="H579" s="7">
        <v>1</v>
      </c>
      <c r="I579" s="7" t="s">
        <v>136</v>
      </c>
      <c r="J579" s="26" t="s">
        <v>1294</v>
      </c>
      <c r="K579" s="7" t="s">
        <v>39</v>
      </c>
      <c r="L579" s="38">
        <v>4.5</v>
      </c>
    </row>
    <row r="580" spans="1:12" ht="56" x14ac:dyDescent="0.2">
      <c r="A580" s="6" t="s">
        <v>1100</v>
      </c>
      <c r="B580" s="7" t="s">
        <v>1101</v>
      </c>
      <c r="C580" s="7" t="s">
        <v>1295</v>
      </c>
      <c r="D580" s="7" t="s">
        <v>27</v>
      </c>
      <c r="E580" s="7" t="s">
        <v>195</v>
      </c>
      <c r="F580" s="7">
        <v>19195794674</v>
      </c>
      <c r="G580" s="7">
        <v>19198887386</v>
      </c>
      <c r="H580" s="7">
        <v>1</v>
      </c>
      <c r="I580" s="7" t="s">
        <v>136</v>
      </c>
      <c r="J580" s="25" t="s">
        <v>1296</v>
      </c>
      <c r="K580" s="7" t="s">
        <v>39</v>
      </c>
      <c r="L580" s="38">
        <v>6.4</v>
      </c>
    </row>
    <row r="581" spans="1:12" x14ac:dyDescent="0.2">
      <c r="A581" s="6" t="s">
        <v>1100</v>
      </c>
      <c r="B581" s="7" t="s">
        <v>1101</v>
      </c>
      <c r="C581" s="7" t="s">
        <v>1297</v>
      </c>
      <c r="D581" s="7" t="s">
        <v>27</v>
      </c>
      <c r="E581" s="7" t="s">
        <v>195</v>
      </c>
      <c r="F581" s="7">
        <v>19195794674</v>
      </c>
      <c r="G581" s="7">
        <v>19198887386</v>
      </c>
      <c r="H581" s="7">
        <v>1</v>
      </c>
      <c r="I581" s="7" t="s">
        <v>136</v>
      </c>
      <c r="J581" s="25" t="s">
        <v>1298</v>
      </c>
      <c r="K581" s="7" t="s">
        <v>18</v>
      </c>
      <c r="L581" s="38">
        <v>0.4</v>
      </c>
    </row>
    <row r="582" spans="1:12" ht="42" x14ac:dyDescent="0.2">
      <c r="A582" s="6" t="s">
        <v>1100</v>
      </c>
      <c r="B582" s="7" t="s">
        <v>1101</v>
      </c>
      <c r="C582" s="7" t="s">
        <v>1299</v>
      </c>
      <c r="D582" s="7" t="s">
        <v>27</v>
      </c>
      <c r="E582" s="7" t="s">
        <v>195</v>
      </c>
      <c r="F582" s="7">
        <v>19195794674</v>
      </c>
      <c r="G582" s="7">
        <v>19198887386</v>
      </c>
      <c r="H582" s="7">
        <v>1</v>
      </c>
      <c r="I582" s="7" t="s">
        <v>136</v>
      </c>
      <c r="J582" s="25" t="s">
        <v>1300</v>
      </c>
      <c r="K582" s="7" t="s">
        <v>39</v>
      </c>
      <c r="L582" s="38">
        <v>7.3</v>
      </c>
    </row>
    <row r="583" spans="1:12" ht="42" x14ac:dyDescent="0.2">
      <c r="A583" s="6" t="s">
        <v>1100</v>
      </c>
      <c r="B583" s="7" t="s">
        <v>1101</v>
      </c>
      <c r="C583" s="7" t="s">
        <v>1301</v>
      </c>
      <c r="D583" s="7" t="s">
        <v>27</v>
      </c>
      <c r="E583" s="7" t="s">
        <v>195</v>
      </c>
      <c r="F583" s="7">
        <v>19195794674</v>
      </c>
      <c r="G583" s="7">
        <v>19198887386</v>
      </c>
      <c r="H583" s="7">
        <v>1</v>
      </c>
      <c r="I583" s="7" t="s">
        <v>136</v>
      </c>
      <c r="J583" s="25" t="s">
        <v>1302</v>
      </c>
      <c r="K583" s="7" t="s">
        <v>18</v>
      </c>
      <c r="L583" s="38">
        <v>5.8</v>
      </c>
    </row>
    <row r="584" spans="1:12" ht="28" x14ac:dyDescent="0.2">
      <c r="A584" s="6" t="s">
        <v>1100</v>
      </c>
      <c r="B584" s="7" t="s">
        <v>1101</v>
      </c>
      <c r="C584" s="7" t="s">
        <v>1303</v>
      </c>
      <c r="D584" s="7" t="s">
        <v>27</v>
      </c>
      <c r="E584" s="7" t="s">
        <v>195</v>
      </c>
      <c r="F584" s="7">
        <v>19195794674</v>
      </c>
      <c r="G584" s="7">
        <v>19198887386</v>
      </c>
      <c r="H584" s="7">
        <v>1</v>
      </c>
      <c r="I584" s="7" t="s">
        <v>136</v>
      </c>
      <c r="J584" s="27" t="s">
        <v>1304</v>
      </c>
      <c r="K584" s="7" t="s">
        <v>18</v>
      </c>
      <c r="L584" s="38">
        <v>3.2</v>
      </c>
    </row>
    <row r="585" spans="1:12" ht="28" x14ac:dyDescent="0.2">
      <c r="A585" s="6" t="s">
        <v>1100</v>
      </c>
      <c r="B585" s="7" t="s">
        <v>1101</v>
      </c>
      <c r="C585" s="7" t="s">
        <v>1305</v>
      </c>
      <c r="D585" s="7" t="s">
        <v>27</v>
      </c>
      <c r="E585" s="7" t="s">
        <v>195</v>
      </c>
      <c r="F585" s="7">
        <v>19195794674</v>
      </c>
      <c r="G585" s="7">
        <v>19198887386</v>
      </c>
      <c r="H585" s="7">
        <v>1</v>
      </c>
      <c r="I585" s="7" t="s">
        <v>136</v>
      </c>
      <c r="J585" s="27" t="s">
        <v>1306</v>
      </c>
      <c r="K585" s="7" t="s">
        <v>18</v>
      </c>
      <c r="L585" s="38">
        <v>2.8</v>
      </c>
    </row>
    <row r="586" spans="1:12" ht="48" x14ac:dyDescent="0.2">
      <c r="A586" s="6" t="s">
        <v>1100</v>
      </c>
      <c r="B586" s="7" t="s">
        <v>1101</v>
      </c>
      <c r="C586" s="7" t="s">
        <v>1307</v>
      </c>
      <c r="D586" s="7" t="s">
        <v>27</v>
      </c>
      <c r="E586" s="7" t="s">
        <v>195</v>
      </c>
      <c r="F586" s="7">
        <v>19195794674</v>
      </c>
      <c r="G586" s="7">
        <v>19198887386</v>
      </c>
      <c r="H586" s="7">
        <v>1</v>
      </c>
      <c r="I586" s="7" t="s">
        <v>136</v>
      </c>
      <c r="J586" s="26" t="s">
        <v>1308</v>
      </c>
      <c r="K586" s="7" t="s">
        <v>18</v>
      </c>
      <c r="L586" s="38">
        <v>2.9</v>
      </c>
    </row>
    <row r="587" spans="1:12" x14ac:dyDescent="0.2">
      <c r="A587" s="6" t="s">
        <v>1100</v>
      </c>
      <c r="B587" s="7" t="s">
        <v>1101</v>
      </c>
      <c r="C587" s="7" t="s">
        <v>1309</v>
      </c>
      <c r="D587" s="7" t="s">
        <v>27</v>
      </c>
      <c r="E587" s="7" t="s">
        <v>195</v>
      </c>
      <c r="F587" s="7">
        <v>19195794674</v>
      </c>
      <c r="G587" s="7">
        <v>19198887386</v>
      </c>
      <c r="H587" s="7">
        <v>1</v>
      </c>
      <c r="I587" s="7" t="s">
        <v>136</v>
      </c>
      <c r="J587" s="25" t="s">
        <v>1310</v>
      </c>
      <c r="K587" s="7" t="s">
        <v>18</v>
      </c>
      <c r="L587" s="38">
        <v>0.2</v>
      </c>
    </row>
    <row r="588" spans="1:12" x14ac:dyDescent="0.2">
      <c r="A588" s="6" t="s">
        <v>1100</v>
      </c>
      <c r="B588" s="7" t="s">
        <v>1101</v>
      </c>
      <c r="C588" s="7" t="s">
        <v>1311</v>
      </c>
      <c r="D588" s="7">
        <v>1</v>
      </c>
      <c r="E588" s="7" t="s">
        <v>132</v>
      </c>
      <c r="F588" s="7">
        <v>19198887386</v>
      </c>
      <c r="G588" s="7">
        <v>19195794674</v>
      </c>
      <c r="H588" s="7">
        <v>1</v>
      </c>
      <c r="I588" s="7" t="s">
        <v>136</v>
      </c>
      <c r="J588" s="25" t="s">
        <v>27</v>
      </c>
      <c r="K588" s="7" t="s">
        <v>27</v>
      </c>
      <c r="L588" s="38" t="s">
        <v>27</v>
      </c>
    </row>
    <row r="589" spans="1:12" x14ac:dyDescent="0.2">
      <c r="A589" s="6" t="s">
        <v>1100</v>
      </c>
      <c r="B589" s="7" t="s">
        <v>1101</v>
      </c>
      <c r="C589" s="7" t="s">
        <v>1312</v>
      </c>
      <c r="D589" s="7">
        <v>1</v>
      </c>
      <c r="E589" s="7" t="s">
        <v>132</v>
      </c>
      <c r="F589" s="7">
        <v>19198887386</v>
      </c>
      <c r="G589" s="7">
        <v>19195794674</v>
      </c>
      <c r="H589" s="7">
        <v>1</v>
      </c>
      <c r="I589" s="7" t="s">
        <v>136</v>
      </c>
      <c r="J589" s="25" t="s">
        <v>27</v>
      </c>
      <c r="K589" s="7" t="s">
        <v>27</v>
      </c>
      <c r="L589" s="38" t="s">
        <v>27</v>
      </c>
    </row>
    <row r="590" spans="1:12" x14ac:dyDescent="0.2">
      <c r="A590" s="6" t="s">
        <v>1100</v>
      </c>
      <c r="B590" s="7" t="s">
        <v>1101</v>
      </c>
      <c r="C590" s="7" t="s">
        <v>1313</v>
      </c>
      <c r="D590" s="7">
        <v>1</v>
      </c>
      <c r="E590" s="7" t="s">
        <v>132</v>
      </c>
      <c r="F590" s="7">
        <v>19198887386</v>
      </c>
      <c r="G590" s="7">
        <v>19195794674</v>
      </c>
      <c r="H590" s="7">
        <v>1</v>
      </c>
      <c r="I590" s="7" t="s">
        <v>136</v>
      </c>
      <c r="J590" s="25" t="s">
        <v>27</v>
      </c>
      <c r="K590" s="7" t="s">
        <v>27</v>
      </c>
      <c r="L590" s="38" t="s">
        <v>27</v>
      </c>
    </row>
    <row r="591" spans="1:12" x14ac:dyDescent="0.2">
      <c r="A591" s="6" t="s">
        <v>1100</v>
      </c>
      <c r="B591" s="7" t="s">
        <v>1101</v>
      </c>
      <c r="C591" s="7" t="s">
        <v>1314</v>
      </c>
      <c r="D591" s="7">
        <v>1</v>
      </c>
      <c r="E591" s="7" t="s">
        <v>132</v>
      </c>
      <c r="F591" s="7">
        <v>19198887386</v>
      </c>
      <c r="G591" s="7">
        <v>19195794674</v>
      </c>
      <c r="H591" s="7">
        <v>1</v>
      </c>
      <c r="I591" s="7" t="s">
        <v>136</v>
      </c>
      <c r="J591" s="25" t="s">
        <v>1315</v>
      </c>
      <c r="K591" s="7" t="s">
        <v>39</v>
      </c>
      <c r="L591" s="38">
        <v>1.7</v>
      </c>
    </row>
    <row r="592" spans="1:12" x14ac:dyDescent="0.2">
      <c r="A592" s="6" t="s">
        <v>1100</v>
      </c>
      <c r="B592" s="7" t="s">
        <v>1101</v>
      </c>
      <c r="C592" s="7" t="s">
        <v>1316</v>
      </c>
      <c r="D592" s="7">
        <v>1</v>
      </c>
      <c r="E592" s="7" t="s">
        <v>132</v>
      </c>
      <c r="F592" s="7">
        <v>19198887386</v>
      </c>
      <c r="G592" s="7">
        <v>19195794674</v>
      </c>
      <c r="H592" s="7">
        <v>1</v>
      </c>
      <c r="I592" s="7" t="s">
        <v>136</v>
      </c>
      <c r="J592" s="25" t="s">
        <v>1317</v>
      </c>
      <c r="K592" s="7" t="s">
        <v>18</v>
      </c>
      <c r="L592" s="38">
        <v>1.1000000000000001</v>
      </c>
    </row>
    <row r="593" spans="1:12" ht="32" x14ac:dyDescent="0.2">
      <c r="A593" s="6" t="s">
        <v>1100</v>
      </c>
      <c r="B593" s="7" t="s">
        <v>1101</v>
      </c>
      <c r="C593" s="7" t="s">
        <v>1318</v>
      </c>
      <c r="D593" s="7">
        <v>1</v>
      </c>
      <c r="E593" s="7" t="s">
        <v>132</v>
      </c>
      <c r="F593" s="7">
        <v>19198887386</v>
      </c>
      <c r="G593" s="7">
        <v>19195794674</v>
      </c>
      <c r="H593" s="7">
        <v>1</v>
      </c>
      <c r="I593" s="7" t="s">
        <v>136</v>
      </c>
      <c r="J593" s="26" t="s">
        <v>1319</v>
      </c>
      <c r="K593" s="7" t="s">
        <v>18</v>
      </c>
      <c r="L593" s="38">
        <v>2.2999999999999998</v>
      </c>
    </row>
    <row r="594" spans="1:12" ht="56" x14ac:dyDescent="0.2">
      <c r="A594" s="6" t="s">
        <v>1100</v>
      </c>
      <c r="B594" s="7" t="s">
        <v>1101</v>
      </c>
      <c r="C594" s="7" t="s">
        <v>1320</v>
      </c>
      <c r="D594" s="7">
        <v>1</v>
      </c>
      <c r="E594" s="7" t="s">
        <v>132</v>
      </c>
      <c r="F594" s="7">
        <v>19198887386</v>
      </c>
      <c r="G594" s="7">
        <v>19195794674</v>
      </c>
      <c r="H594" s="7">
        <v>1</v>
      </c>
      <c r="I594" s="7" t="s">
        <v>136</v>
      </c>
      <c r="J594" s="27" t="s">
        <v>1321</v>
      </c>
      <c r="K594" s="7" t="s">
        <v>18</v>
      </c>
      <c r="L594" s="38">
        <v>6.5</v>
      </c>
    </row>
    <row r="595" spans="1:12" ht="28" x14ac:dyDescent="0.2">
      <c r="A595" s="6" t="s">
        <v>1100</v>
      </c>
      <c r="B595" s="7" t="s">
        <v>1101</v>
      </c>
      <c r="C595" s="7" t="s">
        <v>1322</v>
      </c>
      <c r="D595" s="7">
        <v>1</v>
      </c>
      <c r="E595" s="7" t="s">
        <v>132</v>
      </c>
      <c r="F595" s="7">
        <v>19198887386</v>
      </c>
      <c r="G595" s="7">
        <v>19195794674</v>
      </c>
      <c r="H595" s="7">
        <v>1</v>
      </c>
      <c r="I595" s="7" t="s">
        <v>136</v>
      </c>
      <c r="J595" s="25" t="s">
        <v>1323</v>
      </c>
      <c r="K595" s="7" t="s">
        <v>18</v>
      </c>
      <c r="L595" s="38">
        <v>6.3</v>
      </c>
    </row>
    <row r="596" spans="1:12" x14ac:dyDescent="0.2">
      <c r="A596" s="6" t="s">
        <v>1100</v>
      </c>
      <c r="B596" s="7" t="s">
        <v>1101</v>
      </c>
      <c r="C596" s="7" t="s">
        <v>1324</v>
      </c>
      <c r="D596" s="7">
        <v>1</v>
      </c>
      <c r="E596" s="7" t="s">
        <v>132</v>
      </c>
      <c r="F596" s="7">
        <v>19198887386</v>
      </c>
      <c r="G596" s="7">
        <v>19195794674</v>
      </c>
      <c r="H596" s="7">
        <v>1</v>
      </c>
      <c r="I596" s="7" t="s">
        <v>136</v>
      </c>
      <c r="J596" s="25" t="s">
        <v>1325</v>
      </c>
      <c r="K596" s="7" t="s">
        <v>39</v>
      </c>
      <c r="L596" s="38">
        <v>2.7</v>
      </c>
    </row>
    <row r="597" spans="1:12" ht="42" x14ac:dyDescent="0.2">
      <c r="A597" s="6" t="s">
        <v>1100</v>
      </c>
      <c r="B597" s="7" t="s">
        <v>1101</v>
      </c>
      <c r="C597" s="7" t="s">
        <v>1326</v>
      </c>
      <c r="D597" s="7">
        <v>1</v>
      </c>
      <c r="E597" s="7" t="s">
        <v>132</v>
      </c>
      <c r="F597" s="7">
        <v>19198887386</v>
      </c>
      <c r="G597" s="7">
        <v>19195794674</v>
      </c>
      <c r="H597" s="7">
        <v>1</v>
      </c>
      <c r="I597" s="7" t="s">
        <v>136</v>
      </c>
      <c r="J597" s="25" t="s">
        <v>1327</v>
      </c>
      <c r="K597" s="7" t="s">
        <v>18</v>
      </c>
      <c r="L597" s="38">
        <v>4.8</v>
      </c>
    </row>
    <row r="598" spans="1:12" ht="42" x14ac:dyDescent="0.2">
      <c r="A598" s="6" t="s">
        <v>1100</v>
      </c>
      <c r="B598" s="7" t="s">
        <v>1101</v>
      </c>
      <c r="C598" s="7" t="s">
        <v>1328</v>
      </c>
      <c r="D598" s="7">
        <v>1</v>
      </c>
      <c r="E598" s="7" t="s">
        <v>132</v>
      </c>
      <c r="F598" s="7">
        <v>19198887386</v>
      </c>
      <c r="G598" s="7">
        <v>19195794674</v>
      </c>
      <c r="H598" s="7">
        <v>1</v>
      </c>
      <c r="I598" s="7" t="s">
        <v>136</v>
      </c>
      <c r="J598" s="27" t="s">
        <v>1329</v>
      </c>
      <c r="K598" s="7" t="s">
        <v>18</v>
      </c>
      <c r="L598" s="38">
        <v>6.3</v>
      </c>
    </row>
    <row r="599" spans="1:12" ht="42" x14ac:dyDescent="0.2">
      <c r="A599" s="6" t="s">
        <v>1100</v>
      </c>
      <c r="B599" s="7" t="s">
        <v>1101</v>
      </c>
      <c r="C599" s="7" t="s">
        <v>1330</v>
      </c>
      <c r="D599" s="7">
        <v>1</v>
      </c>
      <c r="E599" s="7" t="s">
        <v>132</v>
      </c>
      <c r="F599" s="7">
        <v>19198887386</v>
      </c>
      <c r="G599" s="7">
        <v>19195794674</v>
      </c>
      <c r="H599" s="7">
        <v>1</v>
      </c>
      <c r="I599" s="7" t="s">
        <v>136</v>
      </c>
      <c r="J599" s="27" t="s">
        <v>1331</v>
      </c>
      <c r="K599" s="7" t="s">
        <v>18</v>
      </c>
      <c r="L599" s="38">
        <v>6.8</v>
      </c>
    </row>
    <row r="600" spans="1:12" ht="28" x14ac:dyDescent="0.2">
      <c r="A600" s="6" t="s">
        <v>1100</v>
      </c>
      <c r="B600" s="7" t="s">
        <v>1101</v>
      </c>
      <c r="C600" s="7" t="s">
        <v>1332</v>
      </c>
      <c r="D600" s="7">
        <v>1</v>
      </c>
      <c r="E600" s="7" t="s">
        <v>132</v>
      </c>
      <c r="F600" s="7">
        <v>19198887386</v>
      </c>
      <c r="G600" s="7">
        <v>19195794674</v>
      </c>
      <c r="H600" s="7">
        <v>1</v>
      </c>
      <c r="I600" s="7" t="s">
        <v>136</v>
      </c>
      <c r="J600" s="27" t="s">
        <v>1333</v>
      </c>
      <c r="K600" s="7" t="s">
        <v>39</v>
      </c>
      <c r="L600" s="38">
        <v>4.4000000000000004</v>
      </c>
    </row>
    <row r="601" spans="1:12" x14ac:dyDescent="0.2">
      <c r="A601" s="6" t="s">
        <v>1100</v>
      </c>
      <c r="B601" s="7" t="s">
        <v>1101</v>
      </c>
      <c r="C601" s="7" t="s">
        <v>1334</v>
      </c>
      <c r="D601" s="7">
        <v>1</v>
      </c>
      <c r="E601" s="7" t="s">
        <v>132</v>
      </c>
      <c r="F601" s="7">
        <v>19198887386</v>
      </c>
      <c r="G601" s="7">
        <v>19195794674</v>
      </c>
      <c r="H601" s="7">
        <v>1</v>
      </c>
      <c r="I601" s="7" t="s">
        <v>136</v>
      </c>
      <c r="J601" s="25" t="s">
        <v>1335</v>
      </c>
      <c r="K601" s="7" t="s">
        <v>39</v>
      </c>
      <c r="L601" s="38">
        <v>1.8</v>
      </c>
    </row>
    <row r="602" spans="1:12" ht="28" x14ac:dyDescent="0.2">
      <c r="A602" s="6" t="s">
        <v>1100</v>
      </c>
      <c r="B602" s="7" t="s">
        <v>1101</v>
      </c>
      <c r="C602" s="7" t="s">
        <v>1336</v>
      </c>
      <c r="D602" s="7">
        <v>1</v>
      </c>
      <c r="E602" s="7" t="s">
        <v>132</v>
      </c>
      <c r="F602" s="7">
        <v>19198887386</v>
      </c>
      <c r="G602" s="7">
        <v>19195794674</v>
      </c>
      <c r="H602" s="7">
        <v>1</v>
      </c>
      <c r="I602" s="7" t="s">
        <v>136</v>
      </c>
      <c r="J602" s="25" t="s">
        <v>1337</v>
      </c>
      <c r="K602" s="7" t="s">
        <v>18</v>
      </c>
      <c r="L602" s="38">
        <v>2.1</v>
      </c>
    </row>
    <row r="603" spans="1:12" ht="28" x14ac:dyDescent="0.2">
      <c r="A603" s="6" t="s">
        <v>1100</v>
      </c>
      <c r="B603" s="7" t="s">
        <v>1101</v>
      </c>
      <c r="C603" s="7" t="s">
        <v>1338</v>
      </c>
      <c r="D603" s="7">
        <v>1</v>
      </c>
      <c r="E603" s="7" t="s">
        <v>132</v>
      </c>
      <c r="F603" s="7">
        <v>19198887386</v>
      </c>
      <c r="G603" s="7">
        <v>19195794674</v>
      </c>
      <c r="H603" s="7">
        <v>1</v>
      </c>
      <c r="I603" s="7" t="s">
        <v>136</v>
      </c>
      <c r="J603" s="25" t="s">
        <v>1339</v>
      </c>
      <c r="K603" s="7" t="s">
        <v>39</v>
      </c>
      <c r="L603" s="38">
        <v>10.4</v>
      </c>
    </row>
    <row r="604" spans="1:12" ht="42" x14ac:dyDescent="0.2">
      <c r="A604" s="6" t="s">
        <v>1100</v>
      </c>
      <c r="B604" s="7" t="s">
        <v>1101</v>
      </c>
      <c r="C604" s="7" t="s">
        <v>1340</v>
      </c>
      <c r="D604" s="7">
        <v>1</v>
      </c>
      <c r="E604" s="7" t="s">
        <v>132</v>
      </c>
      <c r="F604" s="7">
        <v>19198887386</v>
      </c>
      <c r="G604" s="7">
        <v>19195794674</v>
      </c>
      <c r="H604" s="7">
        <v>1</v>
      </c>
      <c r="I604" s="7" t="s">
        <v>136</v>
      </c>
      <c r="J604" s="25" t="s">
        <v>1341</v>
      </c>
      <c r="K604" s="7" t="s">
        <v>18</v>
      </c>
      <c r="L604" s="38">
        <v>7.3</v>
      </c>
    </row>
    <row r="605" spans="1:12" ht="48" x14ac:dyDescent="0.2">
      <c r="A605" s="6" t="s">
        <v>1100</v>
      </c>
      <c r="B605" s="7" t="s">
        <v>1101</v>
      </c>
      <c r="C605" s="7" t="s">
        <v>1342</v>
      </c>
      <c r="D605" s="7">
        <v>1</v>
      </c>
      <c r="E605" s="7" t="s">
        <v>132</v>
      </c>
      <c r="F605" s="7">
        <v>19198887386</v>
      </c>
      <c r="G605" s="7">
        <v>19195794674</v>
      </c>
      <c r="H605" s="7">
        <v>1</v>
      </c>
      <c r="I605" s="7" t="s">
        <v>136</v>
      </c>
      <c r="J605" s="26" t="s">
        <v>1343</v>
      </c>
      <c r="K605" s="7" t="s">
        <v>18</v>
      </c>
      <c r="L605" s="38">
        <v>5.9</v>
      </c>
    </row>
    <row r="606" spans="1:12" ht="42" x14ac:dyDescent="0.2">
      <c r="A606" s="6" t="s">
        <v>1100</v>
      </c>
      <c r="B606" s="7" t="s">
        <v>1101</v>
      </c>
      <c r="C606" s="7" t="s">
        <v>1344</v>
      </c>
      <c r="D606" s="7">
        <v>1</v>
      </c>
      <c r="E606" s="7" t="s">
        <v>132</v>
      </c>
      <c r="F606" s="7">
        <v>19198887386</v>
      </c>
      <c r="G606" s="7">
        <v>19195794674</v>
      </c>
      <c r="H606" s="7">
        <v>1</v>
      </c>
      <c r="I606" s="7" t="s">
        <v>136</v>
      </c>
      <c r="J606" s="25" t="s">
        <v>1345</v>
      </c>
      <c r="K606" s="7" t="s">
        <v>39</v>
      </c>
      <c r="L606" s="38">
        <v>8.1999999999999993</v>
      </c>
    </row>
    <row r="607" spans="1:12" ht="42" x14ac:dyDescent="0.2">
      <c r="A607" s="6" t="s">
        <v>1100</v>
      </c>
      <c r="B607" s="7" t="s">
        <v>1101</v>
      </c>
      <c r="C607" s="7" t="s">
        <v>1346</v>
      </c>
      <c r="D607" s="7">
        <v>1</v>
      </c>
      <c r="E607" s="7" t="s">
        <v>132</v>
      </c>
      <c r="F607" s="7">
        <v>19198887386</v>
      </c>
      <c r="G607" s="7">
        <v>19195794674</v>
      </c>
      <c r="H607" s="7">
        <v>1</v>
      </c>
      <c r="I607" s="7" t="s">
        <v>136</v>
      </c>
      <c r="J607" s="25" t="s">
        <v>1347</v>
      </c>
      <c r="K607" s="7" t="s">
        <v>39</v>
      </c>
      <c r="L607" s="38">
        <v>5.8</v>
      </c>
    </row>
    <row r="608" spans="1:12" ht="28" x14ac:dyDescent="0.2">
      <c r="A608" s="6" t="s">
        <v>1100</v>
      </c>
      <c r="B608" s="7" t="s">
        <v>1101</v>
      </c>
      <c r="C608" s="7" t="s">
        <v>1348</v>
      </c>
      <c r="D608" s="7">
        <v>1</v>
      </c>
      <c r="E608" s="7" t="s">
        <v>132</v>
      </c>
      <c r="F608" s="7">
        <v>19198887386</v>
      </c>
      <c r="G608" s="7">
        <v>19195794674</v>
      </c>
      <c r="H608" s="7">
        <v>1</v>
      </c>
      <c r="I608" s="7" t="s">
        <v>136</v>
      </c>
      <c r="J608" s="25" t="s">
        <v>1349</v>
      </c>
      <c r="K608" s="7" t="s">
        <v>39</v>
      </c>
      <c r="L608" s="38">
        <v>3.9</v>
      </c>
    </row>
    <row r="609" spans="1:12" ht="42" x14ac:dyDescent="0.2">
      <c r="A609" s="6" t="s">
        <v>1100</v>
      </c>
      <c r="B609" s="7" t="s">
        <v>1101</v>
      </c>
      <c r="C609" s="7" t="s">
        <v>1350</v>
      </c>
      <c r="D609" s="7">
        <v>1</v>
      </c>
      <c r="E609" s="7" t="s">
        <v>132</v>
      </c>
      <c r="F609" s="7">
        <v>19198887386</v>
      </c>
      <c r="G609" s="7">
        <v>19195794674</v>
      </c>
      <c r="H609" s="7">
        <v>1</v>
      </c>
      <c r="I609" s="7" t="s">
        <v>136</v>
      </c>
      <c r="J609" s="25" t="s">
        <v>1351</v>
      </c>
      <c r="K609" s="7" t="s">
        <v>18</v>
      </c>
      <c r="L609" s="38">
        <v>5.4</v>
      </c>
    </row>
    <row r="610" spans="1:12" x14ac:dyDescent="0.2">
      <c r="A610" s="6" t="s">
        <v>1100</v>
      </c>
      <c r="B610" s="7" t="s">
        <v>1101</v>
      </c>
      <c r="C610" s="7" t="s">
        <v>1352</v>
      </c>
      <c r="D610" s="7">
        <v>1</v>
      </c>
      <c r="E610" s="7" t="s">
        <v>132</v>
      </c>
      <c r="F610" s="7">
        <v>19198887386</v>
      </c>
      <c r="G610" s="7">
        <v>19195794674</v>
      </c>
      <c r="H610" s="7">
        <v>1</v>
      </c>
      <c r="I610" s="7" t="s">
        <v>136</v>
      </c>
      <c r="J610" s="25" t="s">
        <v>1353</v>
      </c>
      <c r="K610" s="7" t="s">
        <v>39</v>
      </c>
      <c r="L610" s="38">
        <v>3.2</v>
      </c>
    </row>
    <row r="611" spans="1:12" ht="42" x14ac:dyDescent="0.2">
      <c r="A611" s="6" t="s">
        <v>1100</v>
      </c>
      <c r="B611" s="7" t="s">
        <v>1101</v>
      </c>
      <c r="C611" s="7" t="s">
        <v>1354</v>
      </c>
      <c r="D611" s="7">
        <v>1</v>
      </c>
      <c r="E611" s="7" t="s">
        <v>132</v>
      </c>
      <c r="F611" s="7">
        <v>19198887386</v>
      </c>
      <c r="G611" s="7">
        <v>19195794674</v>
      </c>
      <c r="H611" s="7">
        <v>1</v>
      </c>
      <c r="I611" s="7" t="s">
        <v>136</v>
      </c>
      <c r="J611" s="27" t="s">
        <v>1355</v>
      </c>
      <c r="K611" s="7" t="s">
        <v>39</v>
      </c>
      <c r="L611" s="38">
        <v>5.3</v>
      </c>
    </row>
    <row r="612" spans="1:12" ht="48" x14ac:dyDescent="0.2">
      <c r="A612" s="6" t="s">
        <v>1100</v>
      </c>
      <c r="B612" s="7" t="s">
        <v>1101</v>
      </c>
      <c r="C612" s="7" t="s">
        <v>1356</v>
      </c>
      <c r="D612" s="7">
        <v>1</v>
      </c>
      <c r="E612" s="7" t="s">
        <v>132</v>
      </c>
      <c r="F612" s="7">
        <v>19198887386</v>
      </c>
      <c r="G612" s="7">
        <v>19195794674</v>
      </c>
      <c r="H612" s="7">
        <v>1</v>
      </c>
      <c r="I612" s="7" t="s">
        <v>136</v>
      </c>
      <c r="J612" s="26" t="s">
        <v>1357</v>
      </c>
      <c r="K612" s="7" t="s">
        <v>39</v>
      </c>
      <c r="L612" s="38">
        <v>4.5</v>
      </c>
    </row>
    <row r="613" spans="1:12" ht="48" x14ac:dyDescent="0.2">
      <c r="A613" s="6" t="s">
        <v>1100</v>
      </c>
      <c r="B613" s="7" t="s">
        <v>1101</v>
      </c>
      <c r="C613" s="7" t="s">
        <v>1358</v>
      </c>
      <c r="D613" s="7">
        <v>1</v>
      </c>
      <c r="E613" s="7" t="s">
        <v>132</v>
      </c>
      <c r="F613" s="7">
        <v>19198887386</v>
      </c>
      <c r="G613" s="7">
        <v>19195794674</v>
      </c>
      <c r="H613" s="7">
        <v>1</v>
      </c>
      <c r="I613" s="7" t="s">
        <v>136</v>
      </c>
      <c r="J613" s="26" t="s">
        <v>1359</v>
      </c>
      <c r="K613" s="7" t="s">
        <v>39</v>
      </c>
      <c r="L613" s="38">
        <v>10.3</v>
      </c>
    </row>
    <row r="614" spans="1:12" ht="48" x14ac:dyDescent="0.2">
      <c r="A614" s="6" t="s">
        <v>1100</v>
      </c>
      <c r="B614" s="7" t="s">
        <v>1101</v>
      </c>
      <c r="C614" s="7" t="s">
        <v>1360</v>
      </c>
      <c r="D614" s="7">
        <v>1</v>
      </c>
      <c r="E614" s="7" t="s">
        <v>132</v>
      </c>
      <c r="F614" s="7">
        <v>19198887386</v>
      </c>
      <c r="G614" s="7">
        <v>19195794674</v>
      </c>
      <c r="H614" s="7">
        <v>1</v>
      </c>
      <c r="I614" s="7" t="s">
        <v>136</v>
      </c>
      <c r="J614" s="26" t="s">
        <v>1361</v>
      </c>
      <c r="K614" s="7" t="s">
        <v>18</v>
      </c>
      <c r="L614" s="38">
        <v>4.9000000000000004</v>
      </c>
    </row>
    <row r="615" spans="1:12" x14ac:dyDescent="0.2">
      <c r="A615" s="6" t="s">
        <v>1100</v>
      </c>
      <c r="B615" s="7" t="s">
        <v>1101</v>
      </c>
      <c r="C615" s="7" t="s">
        <v>1362</v>
      </c>
      <c r="D615" s="7">
        <v>1</v>
      </c>
      <c r="E615" s="7" t="s">
        <v>132</v>
      </c>
      <c r="F615" s="7">
        <v>19198887386</v>
      </c>
      <c r="G615" s="7">
        <v>19195794674</v>
      </c>
      <c r="H615" s="7">
        <v>1</v>
      </c>
      <c r="I615" s="7" t="s">
        <v>136</v>
      </c>
      <c r="J615" s="25" t="s">
        <v>1363</v>
      </c>
      <c r="K615" s="7" t="s">
        <v>39</v>
      </c>
      <c r="L615" s="38">
        <v>2.1</v>
      </c>
    </row>
    <row r="616" spans="1:12" ht="28" x14ac:dyDescent="0.2">
      <c r="A616" s="6" t="s">
        <v>1100</v>
      </c>
      <c r="B616" s="7" t="s">
        <v>1101</v>
      </c>
      <c r="C616" s="7" t="s">
        <v>1364</v>
      </c>
      <c r="D616" s="7">
        <v>1</v>
      </c>
      <c r="E616" s="7" t="s">
        <v>132</v>
      </c>
      <c r="F616" s="7">
        <v>19198887386</v>
      </c>
      <c r="G616" s="7">
        <v>19195794674</v>
      </c>
      <c r="H616" s="7">
        <v>1</v>
      </c>
      <c r="I616" s="7" t="s">
        <v>136</v>
      </c>
      <c r="J616" s="25" t="s">
        <v>1365</v>
      </c>
      <c r="K616" s="7" t="s">
        <v>18</v>
      </c>
      <c r="L616" s="38">
        <v>4.9000000000000004</v>
      </c>
    </row>
    <row r="617" spans="1:12" x14ac:dyDescent="0.2">
      <c r="A617" s="6" t="s">
        <v>1100</v>
      </c>
      <c r="B617" s="7" t="s">
        <v>1101</v>
      </c>
      <c r="C617" s="7" t="s">
        <v>1366</v>
      </c>
      <c r="D617" s="7">
        <v>1</v>
      </c>
      <c r="E617" s="7" t="s">
        <v>132</v>
      </c>
      <c r="F617" s="7">
        <v>19198887386</v>
      </c>
      <c r="G617" s="7">
        <v>19195794674</v>
      </c>
      <c r="H617" s="7">
        <v>1</v>
      </c>
      <c r="I617" s="7" t="s">
        <v>136</v>
      </c>
      <c r="J617" s="27" t="s">
        <v>1367</v>
      </c>
      <c r="K617" s="7" t="s">
        <v>18</v>
      </c>
      <c r="L617" s="38">
        <v>2</v>
      </c>
    </row>
    <row r="618" spans="1:12" x14ac:dyDescent="0.2">
      <c r="A618" s="6" t="s">
        <v>1100</v>
      </c>
      <c r="B618" s="7" t="s">
        <v>1101</v>
      </c>
      <c r="C618" s="7" t="s">
        <v>1368</v>
      </c>
      <c r="D618" s="7">
        <v>1</v>
      </c>
      <c r="E618" s="7" t="s">
        <v>132</v>
      </c>
      <c r="F618" s="7">
        <v>19198887386</v>
      </c>
      <c r="G618" s="7">
        <v>19195794674</v>
      </c>
      <c r="H618" s="7">
        <v>1</v>
      </c>
      <c r="I618" s="7" t="s">
        <v>136</v>
      </c>
      <c r="J618" s="27" t="s">
        <v>1369</v>
      </c>
      <c r="K618" s="7" t="s">
        <v>18</v>
      </c>
      <c r="L618" s="38">
        <v>1.9</v>
      </c>
    </row>
    <row r="619" spans="1:12" ht="56" x14ac:dyDescent="0.2">
      <c r="A619" s="6" t="s">
        <v>1100</v>
      </c>
      <c r="B619" s="7" t="s">
        <v>1101</v>
      </c>
      <c r="C619" s="7" t="s">
        <v>1370</v>
      </c>
      <c r="D619" s="7">
        <v>1</v>
      </c>
      <c r="E619" s="7" t="s">
        <v>132</v>
      </c>
      <c r="F619" s="7">
        <v>19198887386</v>
      </c>
      <c r="G619" s="7">
        <v>19195794674</v>
      </c>
      <c r="H619" s="7">
        <v>1</v>
      </c>
      <c r="I619" s="7" t="s">
        <v>136</v>
      </c>
      <c r="J619" s="27" t="s">
        <v>1371</v>
      </c>
      <c r="K619" s="7" t="s">
        <v>18</v>
      </c>
      <c r="L619" s="38">
        <v>3.8</v>
      </c>
    </row>
    <row r="620" spans="1:12" x14ac:dyDescent="0.2">
      <c r="A620" s="6" t="s">
        <v>1100</v>
      </c>
      <c r="B620" s="7" t="s">
        <v>1101</v>
      </c>
      <c r="C620" s="7" t="s">
        <v>1372</v>
      </c>
      <c r="D620" s="7">
        <v>1</v>
      </c>
      <c r="E620" s="7" t="s">
        <v>132</v>
      </c>
      <c r="F620" s="7">
        <v>19198887386</v>
      </c>
      <c r="G620" s="7">
        <v>19195794674</v>
      </c>
      <c r="H620" s="7">
        <v>1</v>
      </c>
      <c r="I620" s="7" t="s">
        <v>136</v>
      </c>
      <c r="J620" s="25" t="s">
        <v>1373</v>
      </c>
      <c r="K620" s="7" t="s">
        <v>18</v>
      </c>
      <c r="L620" s="38">
        <v>1.8</v>
      </c>
    </row>
    <row r="621" spans="1:12" ht="64" x14ac:dyDescent="0.2">
      <c r="A621" s="6" t="s">
        <v>1100</v>
      </c>
      <c r="B621" s="7" t="s">
        <v>1101</v>
      </c>
      <c r="C621" s="7" t="s">
        <v>1374</v>
      </c>
      <c r="D621" s="7">
        <v>1</v>
      </c>
      <c r="E621" s="7" t="s">
        <v>132</v>
      </c>
      <c r="F621" s="7">
        <v>19198887386</v>
      </c>
      <c r="G621" s="7">
        <v>19195794674</v>
      </c>
      <c r="H621" s="7">
        <v>1</v>
      </c>
      <c r="I621" s="7" t="s">
        <v>136</v>
      </c>
      <c r="J621" s="26" t="s">
        <v>1375</v>
      </c>
      <c r="K621" s="7" t="s">
        <v>18</v>
      </c>
      <c r="L621" s="38">
        <v>3.8</v>
      </c>
    </row>
    <row r="622" spans="1:12" ht="42" x14ac:dyDescent="0.2">
      <c r="A622" s="6" t="s">
        <v>1100</v>
      </c>
      <c r="B622" s="7" t="s">
        <v>1101</v>
      </c>
      <c r="C622" s="7" t="s">
        <v>1376</v>
      </c>
      <c r="D622" s="7">
        <v>1</v>
      </c>
      <c r="E622" s="7" t="s">
        <v>132</v>
      </c>
      <c r="F622" s="7">
        <v>19198887386</v>
      </c>
      <c r="G622" s="7">
        <v>19195794674</v>
      </c>
      <c r="H622" s="7">
        <v>1</v>
      </c>
      <c r="I622" s="7" t="s">
        <v>136</v>
      </c>
      <c r="J622" s="25" t="s">
        <v>1377</v>
      </c>
      <c r="K622" s="7" t="s">
        <v>39</v>
      </c>
      <c r="L622" s="38">
        <v>6.8</v>
      </c>
    </row>
    <row r="623" spans="1:12" ht="42" x14ac:dyDescent="0.2">
      <c r="A623" s="6" t="s">
        <v>1100</v>
      </c>
      <c r="B623" s="7" t="s">
        <v>1101</v>
      </c>
      <c r="C623" s="7" t="s">
        <v>1378</v>
      </c>
      <c r="D623" s="7">
        <v>1</v>
      </c>
      <c r="E623" s="7" t="s">
        <v>132</v>
      </c>
      <c r="F623" s="7">
        <v>19198887386</v>
      </c>
      <c r="G623" s="7">
        <v>19195794674</v>
      </c>
      <c r="H623" s="7">
        <v>1</v>
      </c>
      <c r="I623" s="7" t="s">
        <v>136</v>
      </c>
      <c r="J623" s="25" t="s">
        <v>1379</v>
      </c>
      <c r="K623" s="7" t="s">
        <v>18</v>
      </c>
      <c r="L623" s="38">
        <v>6.5</v>
      </c>
    </row>
    <row r="624" spans="1:12" ht="48" x14ac:dyDescent="0.2">
      <c r="A624" s="6" t="s">
        <v>1100</v>
      </c>
      <c r="B624" s="7" t="s">
        <v>1101</v>
      </c>
      <c r="C624" s="7" t="s">
        <v>1380</v>
      </c>
      <c r="D624" s="7">
        <v>1</v>
      </c>
      <c r="E624" s="7" t="s">
        <v>132</v>
      </c>
      <c r="F624" s="7">
        <v>19198887386</v>
      </c>
      <c r="G624" s="7">
        <v>19195794674</v>
      </c>
      <c r="H624" s="7">
        <v>1</v>
      </c>
      <c r="I624" s="7" t="s">
        <v>136</v>
      </c>
      <c r="J624" s="26" t="s">
        <v>1381</v>
      </c>
      <c r="K624" s="7" t="s">
        <v>18</v>
      </c>
      <c r="L624" s="38">
        <v>3.7</v>
      </c>
    </row>
    <row r="625" spans="1:12" ht="48" x14ac:dyDescent="0.2">
      <c r="A625" s="6" t="s">
        <v>1100</v>
      </c>
      <c r="B625" s="7" t="s">
        <v>1101</v>
      </c>
      <c r="C625" s="7" t="s">
        <v>1382</v>
      </c>
      <c r="D625" s="7">
        <v>1</v>
      </c>
      <c r="E625" s="7" t="s">
        <v>132</v>
      </c>
      <c r="F625" s="7">
        <v>19198887386</v>
      </c>
      <c r="G625" s="7">
        <v>19195794674</v>
      </c>
      <c r="H625" s="7">
        <v>1</v>
      </c>
      <c r="I625" s="7" t="s">
        <v>136</v>
      </c>
      <c r="J625" s="26" t="s">
        <v>1383</v>
      </c>
      <c r="K625" s="7" t="s">
        <v>39</v>
      </c>
      <c r="L625" s="38">
        <v>4.7</v>
      </c>
    </row>
    <row r="626" spans="1:12" ht="56" x14ac:dyDescent="0.2">
      <c r="A626" s="6" t="s">
        <v>1100</v>
      </c>
      <c r="B626" s="7" t="s">
        <v>1101</v>
      </c>
      <c r="C626" s="7" t="s">
        <v>1384</v>
      </c>
      <c r="D626" s="7">
        <v>1</v>
      </c>
      <c r="E626" s="7" t="s">
        <v>132</v>
      </c>
      <c r="F626" s="7">
        <v>19198887386</v>
      </c>
      <c r="G626" s="7">
        <v>19195794674</v>
      </c>
      <c r="H626" s="7">
        <v>1</v>
      </c>
      <c r="I626" s="7" t="s">
        <v>136</v>
      </c>
      <c r="J626" s="25" t="s">
        <v>1385</v>
      </c>
      <c r="K626" s="7" t="s">
        <v>18</v>
      </c>
      <c r="L626" s="38">
        <v>4.8</v>
      </c>
    </row>
    <row r="627" spans="1:12" x14ac:dyDescent="0.2">
      <c r="A627" s="6" t="s">
        <v>1100</v>
      </c>
      <c r="B627" s="7" t="s">
        <v>1101</v>
      </c>
      <c r="C627" s="7" t="s">
        <v>1386</v>
      </c>
      <c r="D627" s="7">
        <v>1</v>
      </c>
      <c r="E627" s="7" t="s">
        <v>132</v>
      </c>
      <c r="F627" s="7">
        <v>19198887386</v>
      </c>
      <c r="G627" s="7">
        <v>19195794674</v>
      </c>
      <c r="H627" s="7">
        <v>1</v>
      </c>
      <c r="I627" s="7" t="s">
        <v>136</v>
      </c>
      <c r="J627" s="25" t="s">
        <v>1387</v>
      </c>
      <c r="K627" s="7" t="s">
        <v>39</v>
      </c>
      <c r="L627" s="38">
        <v>3</v>
      </c>
    </row>
    <row r="628" spans="1:12" x14ac:dyDescent="0.2">
      <c r="A628" s="6" t="s">
        <v>1100</v>
      </c>
      <c r="B628" s="7" t="s">
        <v>1101</v>
      </c>
      <c r="C628" s="7" t="s">
        <v>1388</v>
      </c>
      <c r="D628" s="7">
        <v>1</v>
      </c>
      <c r="E628" s="7" t="s">
        <v>132</v>
      </c>
      <c r="F628" s="7">
        <v>19198887386</v>
      </c>
      <c r="G628" s="7">
        <v>19195794674</v>
      </c>
      <c r="H628" s="7">
        <v>1</v>
      </c>
      <c r="I628" s="7" t="s">
        <v>136</v>
      </c>
      <c r="J628" s="27" t="s">
        <v>1389</v>
      </c>
      <c r="K628" s="7" t="s">
        <v>18</v>
      </c>
      <c r="L628" s="38">
        <v>3.9</v>
      </c>
    </row>
    <row r="629" spans="1:12" ht="48" x14ac:dyDescent="0.2">
      <c r="A629" s="6" t="s">
        <v>1100</v>
      </c>
      <c r="B629" s="7" t="s">
        <v>1101</v>
      </c>
      <c r="C629" s="7" t="s">
        <v>1390</v>
      </c>
      <c r="D629" s="7">
        <v>1</v>
      </c>
      <c r="E629" s="7" t="s">
        <v>132</v>
      </c>
      <c r="F629" s="7">
        <v>19198887386</v>
      </c>
      <c r="G629" s="7">
        <v>19195794674</v>
      </c>
      <c r="H629" s="7">
        <v>1</v>
      </c>
      <c r="I629" s="7" t="s">
        <v>136</v>
      </c>
      <c r="J629" s="28" t="s">
        <v>1391</v>
      </c>
      <c r="K629" s="7" t="s">
        <v>18</v>
      </c>
      <c r="L629" s="38">
        <v>7.4</v>
      </c>
    </row>
    <row r="630" spans="1:12" ht="28" x14ac:dyDescent="0.2">
      <c r="A630" s="6" t="s">
        <v>1100</v>
      </c>
      <c r="B630" s="7" t="s">
        <v>1101</v>
      </c>
      <c r="C630" s="7" t="s">
        <v>1392</v>
      </c>
      <c r="D630" s="7">
        <v>1</v>
      </c>
      <c r="E630" s="7" t="s">
        <v>132</v>
      </c>
      <c r="F630" s="7">
        <v>19198887386</v>
      </c>
      <c r="G630" s="7">
        <v>19195794674</v>
      </c>
      <c r="H630" s="7">
        <v>1</v>
      </c>
      <c r="I630" s="7" t="s">
        <v>136</v>
      </c>
      <c r="J630" s="25" t="s">
        <v>1393</v>
      </c>
      <c r="K630" s="7" t="s">
        <v>18</v>
      </c>
      <c r="L630" s="38">
        <v>4.3</v>
      </c>
    </row>
    <row r="631" spans="1:12" ht="28" x14ac:dyDescent="0.2">
      <c r="A631" s="6" t="s">
        <v>1100</v>
      </c>
      <c r="B631" s="7" t="s">
        <v>1101</v>
      </c>
      <c r="C631" s="7" t="s">
        <v>1394</v>
      </c>
      <c r="D631" s="7">
        <v>1</v>
      </c>
      <c r="E631" s="7" t="s">
        <v>132</v>
      </c>
      <c r="F631" s="7">
        <v>19198887386</v>
      </c>
      <c r="G631" s="7">
        <v>19195794674</v>
      </c>
      <c r="H631" s="7">
        <v>1</v>
      </c>
      <c r="I631" s="7" t="s">
        <v>136</v>
      </c>
      <c r="J631" s="25" t="s">
        <v>1395</v>
      </c>
      <c r="K631" s="7" t="s">
        <v>39</v>
      </c>
      <c r="L631" s="38">
        <v>4.0999999999999996</v>
      </c>
    </row>
    <row r="632" spans="1:12" ht="28" x14ac:dyDescent="0.2">
      <c r="A632" s="6" t="s">
        <v>1100</v>
      </c>
      <c r="B632" s="7" t="s">
        <v>1101</v>
      </c>
      <c r="C632" s="7" t="s">
        <v>1396</v>
      </c>
      <c r="D632" s="7">
        <v>1</v>
      </c>
      <c r="E632" s="7" t="s">
        <v>132</v>
      </c>
      <c r="F632" s="7">
        <v>19198887386</v>
      </c>
      <c r="G632" s="7">
        <v>19195794674</v>
      </c>
      <c r="H632" s="7">
        <v>1</v>
      </c>
      <c r="I632" s="7" t="s">
        <v>136</v>
      </c>
      <c r="J632" s="27" t="s">
        <v>1397</v>
      </c>
      <c r="K632" s="7" t="s">
        <v>39</v>
      </c>
      <c r="L632" s="38">
        <v>5.4</v>
      </c>
    </row>
    <row r="633" spans="1:12" ht="28" x14ac:dyDescent="0.2">
      <c r="A633" s="6" t="s">
        <v>1100</v>
      </c>
      <c r="B633" s="7" t="s">
        <v>1101</v>
      </c>
      <c r="C633" s="7" t="s">
        <v>1398</v>
      </c>
      <c r="D633" s="7">
        <v>1</v>
      </c>
      <c r="E633" s="7" t="s">
        <v>132</v>
      </c>
      <c r="F633" s="7">
        <v>19198887386</v>
      </c>
      <c r="G633" s="7">
        <v>19195794674</v>
      </c>
      <c r="H633" s="7">
        <v>1</v>
      </c>
      <c r="I633" s="7" t="s">
        <v>136</v>
      </c>
      <c r="J633" s="27" t="s">
        <v>1399</v>
      </c>
      <c r="K633" s="7" t="s">
        <v>18</v>
      </c>
      <c r="L633" s="38">
        <v>5.3</v>
      </c>
    </row>
    <row r="634" spans="1:12" ht="64" x14ac:dyDescent="0.2">
      <c r="A634" s="6" t="s">
        <v>1100</v>
      </c>
      <c r="B634" s="7" t="s">
        <v>1101</v>
      </c>
      <c r="C634" s="7" t="s">
        <v>1400</v>
      </c>
      <c r="D634" s="7">
        <v>1</v>
      </c>
      <c r="E634" s="7" t="s">
        <v>132</v>
      </c>
      <c r="F634" s="7">
        <v>19198887386</v>
      </c>
      <c r="G634" s="7">
        <v>19195794674</v>
      </c>
      <c r="H634" s="7">
        <v>1</v>
      </c>
      <c r="I634" s="7" t="s">
        <v>136</v>
      </c>
      <c r="J634" s="26" t="s">
        <v>1401</v>
      </c>
      <c r="K634" s="7" t="s">
        <v>18</v>
      </c>
      <c r="L634" s="38">
        <v>3.9</v>
      </c>
    </row>
    <row r="635" spans="1:12" ht="28" x14ac:dyDescent="0.2">
      <c r="A635" s="6" t="s">
        <v>1100</v>
      </c>
      <c r="B635" s="7" t="s">
        <v>1101</v>
      </c>
      <c r="C635" s="7" t="s">
        <v>1402</v>
      </c>
      <c r="D635" s="7">
        <v>1</v>
      </c>
      <c r="E635" s="7" t="s">
        <v>132</v>
      </c>
      <c r="F635" s="7">
        <v>19198887386</v>
      </c>
      <c r="G635" s="7">
        <v>19195794674</v>
      </c>
      <c r="H635" s="7">
        <v>1</v>
      </c>
      <c r="I635" s="7" t="s">
        <v>136</v>
      </c>
      <c r="J635" s="25" t="s">
        <v>1403</v>
      </c>
      <c r="K635" s="7" t="s">
        <v>18</v>
      </c>
      <c r="L635" s="38">
        <v>2.2000000000000002</v>
      </c>
    </row>
    <row r="636" spans="1:12" ht="48" x14ac:dyDescent="0.2">
      <c r="A636" s="6" t="s">
        <v>1100</v>
      </c>
      <c r="B636" s="7" t="s">
        <v>1101</v>
      </c>
      <c r="C636" s="7" t="s">
        <v>1404</v>
      </c>
      <c r="D636" s="7">
        <v>1</v>
      </c>
      <c r="E636" s="7" t="s">
        <v>132</v>
      </c>
      <c r="F636" s="7">
        <v>19198887386</v>
      </c>
      <c r="G636" s="7">
        <v>19195794674</v>
      </c>
      <c r="H636" s="7">
        <v>1</v>
      </c>
      <c r="I636" s="7" t="s">
        <v>136</v>
      </c>
      <c r="J636" s="26" t="s">
        <v>1405</v>
      </c>
      <c r="K636" s="7" t="s">
        <v>39</v>
      </c>
      <c r="L636" s="38">
        <v>5.6</v>
      </c>
    </row>
    <row r="637" spans="1:12" ht="48" x14ac:dyDescent="0.2">
      <c r="A637" s="6" t="s">
        <v>1100</v>
      </c>
      <c r="B637" s="7" t="s">
        <v>1101</v>
      </c>
      <c r="C637" s="7" t="s">
        <v>1406</v>
      </c>
      <c r="D637" s="7">
        <v>1</v>
      </c>
      <c r="E637" s="7" t="s">
        <v>132</v>
      </c>
      <c r="F637" s="7">
        <v>19198887386</v>
      </c>
      <c r="G637" s="7">
        <v>19195794674</v>
      </c>
      <c r="H637" s="7">
        <v>1</v>
      </c>
      <c r="I637" s="7" t="s">
        <v>136</v>
      </c>
      <c r="J637" s="26" t="s">
        <v>1407</v>
      </c>
      <c r="K637" s="7" t="s">
        <v>39</v>
      </c>
      <c r="L637" s="38">
        <v>8.4</v>
      </c>
    </row>
    <row r="638" spans="1:12" ht="56" x14ac:dyDescent="0.2">
      <c r="A638" s="6" t="s">
        <v>1100</v>
      </c>
      <c r="B638" s="7" t="s">
        <v>1101</v>
      </c>
      <c r="C638" s="7" t="s">
        <v>1408</v>
      </c>
      <c r="D638" s="7">
        <v>1</v>
      </c>
      <c r="E638" s="7" t="s">
        <v>132</v>
      </c>
      <c r="F638" s="7">
        <v>19198887386</v>
      </c>
      <c r="G638" s="7">
        <v>19195794674</v>
      </c>
      <c r="H638" s="7">
        <v>1</v>
      </c>
      <c r="I638" s="7" t="s">
        <v>136</v>
      </c>
      <c r="J638" s="25" t="s">
        <v>1409</v>
      </c>
      <c r="K638" s="7" t="s">
        <v>39</v>
      </c>
      <c r="L638" s="38">
        <v>12.4</v>
      </c>
    </row>
    <row r="639" spans="1:12" ht="42" x14ac:dyDescent="0.2">
      <c r="A639" s="6" t="s">
        <v>1100</v>
      </c>
      <c r="B639" s="7" t="s">
        <v>1101</v>
      </c>
      <c r="C639" s="7" t="s">
        <v>1410</v>
      </c>
      <c r="D639" s="7">
        <v>1</v>
      </c>
      <c r="E639" s="7" t="s">
        <v>132</v>
      </c>
      <c r="F639" s="7">
        <v>19198887386</v>
      </c>
      <c r="G639" s="7">
        <v>19195794674</v>
      </c>
      <c r="H639" s="7">
        <v>1</v>
      </c>
      <c r="I639" s="7" t="s">
        <v>136</v>
      </c>
      <c r="J639" s="27" t="s">
        <v>1411</v>
      </c>
      <c r="K639" s="7" t="s">
        <v>18</v>
      </c>
      <c r="L639" s="38">
        <v>6.4</v>
      </c>
    </row>
    <row r="640" spans="1:12" ht="42" x14ac:dyDescent="0.2">
      <c r="A640" s="6" t="s">
        <v>1100</v>
      </c>
      <c r="B640" s="7" t="s">
        <v>1101</v>
      </c>
      <c r="C640" s="7" t="s">
        <v>1412</v>
      </c>
      <c r="D640" s="7">
        <v>1</v>
      </c>
      <c r="E640" s="7" t="s">
        <v>132</v>
      </c>
      <c r="F640" s="7">
        <v>19198887386</v>
      </c>
      <c r="G640" s="7">
        <v>19195794674</v>
      </c>
      <c r="H640" s="7">
        <v>1</v>
      </c>
      <c r="I640" s="7" t="s">
        <v>136</v>
      </c>
      <c r="J640" s="25" t="s">
        <v>1413</v>
      </c>
      <c r="K640" s="7" t="s">
        <v>39</v>
      </c>
      <c r="L640" s="38">
        <v>8.3000000000000007</v>
      </c>
    </row>
    <row r="641" spans="1:12" ht="48" x14ac:dyDescent="0.2">
      <c r="A641" s="6" t="s">
        <v>1100</v>
      </c>
      <c r="B641" s="7" t="s">
        <v>1101</v>
      </c>
      <c r="C641" s="7" t="s">
        <v>1414</v>
      </c>
      <c r="D641" s="7">
        <v>1</v>
      </c>
      <c r="E641" s="7" t="s">
        <v>132</v>
      </c>
      <c r="F641" s="7">
        <v>19198887386</v>
      </c>
      <c r="G641" s="7">
        <v>19195794674</v>
      </c>
      <c r="H641" s="7">
        <v>1</v>
      </c>
      <c r="I641" s="7" t="s">
        <v>136</v>
      </c>
      <c r="J641" s="26" t="s">
        <v>1415</v>
      </c>
      <c r="K641" s="7" t="s">
        <v>18</v>
      </c>
      <c r="L641" s="38">
        <v>5.3</v>
      </c>
    </row>
    <row r="642" spans="1:12" ht="32" x14ac:dyDescent="0.2">
      <c r="A642" s="6" t="s">
        <v>1100</v>
      </c>
      <c r="B642" s="7" t="s">
        <v>1101</v>
      </c>
      <c r="C642" s="7" t="s">
        <v>1416</v>
      </c>
      <c r="D642" s="7">
        <v>1</v>
      </c>
      <c r="E642" s="7" t="s">
        <v>132</v>
      </c>
      <c r="F642" s="7">
        <v>19198887386</v>
      </c>
      <c r="G642" s="7">
        <v>19195794674</v>
      </c>
      <c r="H642" s="7">
        <v>1</v>
      </c>
      <c r="I642" s="7" t="s">
        <v>136</v>
      </c>
      <c r="J642" s="26" t="s">
        <v>1417</v>
      </c>
      <c r="K642" s="7" t="s">
        <v>18</v>
      </c>
      <c r="L642" s="38">
        <v>3.9</v>
      </c>
    </row>
    <row r="643" spans="1:12" x14ac:dyDescent="0.2">
      <c r="A643" s="6" t="s">
        <v>1100</v>
      </c>
      <c r="B643" s="7" t="s">
        <v>1101</v>
      </c>
      <c r="C643" s="7" t="s">
        <v>1418</v>
      </c>
      <c r="D643" s="7">
        <v>1</v>
      </c>
      <c r="E643" s="7" t="s">
        <v>132</v>
      </c>
      <c r="F643" s="7">
        <v>19198887386</v>
      </c>
      <c r="G643" s="7">
        <v>19195794674</v>
      </c>
      <c r="H643" s="7">
        <v>1</v>
      </c>
      <c r="I643" s="7" t="s">
        <v>136</v>
      </c>
      <c r="J643" s="27" t="s">
        <v>1419</v>
      </c>
      <c r="K643" s="7" t="s">
        <v>18</v>
      </c>
      <c r="L643" s="38">
        <v>2.9</v>
      </c>
    </row>
    <row r="644" spans="1:12" ht="32" x14ac:dyDescent="0.2">
      <c r="A644" s="6" t="s">
        <v>1100</v>
      </c>
      <c r="B644" s="7" t="s">
        <v>1101</v>
      </c>
      <c r="C644" s="7" t="s">
        <v>1420</v>
      </c>
      <c r="D644" s="7">
        <v>1</v>
      </c>
      <c r="E644" s="7" t="s">
        <v>132</v>
      </c>
      <c r="F644" s="7">
        <v>19198887386</v>
      </c>
      <c r="G644" s="7">
        <v>19195794674</v>
      </c>
      <c r="H644" s="7">
        <v>1</v>
      </c>
      <c r="I644" s="7" t="s">
        <v>136</v>
      </c>
      <c r="J644" s="26" t="s">
        <v>1421</v>
      </c>
      <c r="K644" s="7" t="s">
        <v>39</v>
      </c>
      <c r="L644" s="38">
        <v>5.33</v>
      </c>
    </row>
    <row r="645" spans="1:12" ht="70" x14ac:dyDescent="0.2">
      <c r="A645" s="6" t="s">
        <v>1100</v>
      </c>
      <c r="B645" s="7" t="s">
        <v>1101</v>
      </c>
      <c r="C645" s="7" t="s">
        <v>1422</v>
      </c>
      <c r="D645" s="7">
        <v>1</v>
      </c>
      <c r="E645" s="7" t="s">
        <v>132</v>
      </c>
      <c r="F645" s="7">
        <v>19198887386</v>
      </c>
      <c r="G645" s="7">
        <v>19195794674</v>
      </c>
      <c r="H645" s="7">
        <v>1</v>
      </c>
      <c r="I645" s="7" t="s">
        <v>136</v>
      </c>
      <c r="J645" s="25" t="s">
        <v>1423</v>
      </c>
      <c r="K645" s="7" t="s">
        <v>18</v>
      </c>
      <c r="L645" s="38">
        <v>21.2</v>
      </c>
    </row>
    <row r="646" spans="1:12" ht="48" x14ac:dyDescent="0.2">
      <c r="A646" s="6" t="s">
        <v>1100</v>
      </c>
      <c r="B646" s="7" t="s">
        <v>1101</v>
      </c>
      <c r="C646" s="7" t="s">
        <v>1424</v>
      </c>
      <c r="D646" s="7">
        <v>1</v>
      </c>
      <c r="E646" s="7" t="s">
        <v>132</v>
      </c>
      <c r="F646" s="7">
        <v>19198887386</v>
      </c>
      <c r="G646" s="7">
        <v>19195794674</v>
      </c>
      <c r="H646" s="7">
        <v>1</v>
      </c>
      <c r="I646" s="7" t="s">
        <v>136</v>
      </c>
      <c r="J646" s="26" t="s">
        <v>1425</v>
      </c>
      <c r="K646" s="7" t="s">
        <v>18</v>
      </c>
      <c r="L646" s="38">
        <v>5.9</v>
      </c>
    </row>
    <row r="647" spans="1:12" ht="42" x14ac:dyDescent="0.2">
      <c r="A647" s="6" t="s">
        <v>1100</v>
      </c>
      <c r="B647" s="7" t="s">
        <v>1101</v>
      </c>
      <c r="C647" s="7" t="s">
        <v>1426</v>
      </c>
      <c r="D647" s="7">
        <v>1</v>
      </c>
      <c r="E647" s="7" t="s">
        <v>132</v>
      </c>
      <c r="F647" s="7">
        <v>19198887386</v>
      </c>
      <c r="G647" s="7">
        <v>19195794674</v>
      </c>
      <c r="H647" s="7">
        <v>1</v>
      </c>
      <c r="I647" s="7" t="s">
        <v>136</v>
      </c>
      <c r="J647" s="27" t="s">
        <v>1427</v>
      </c>
      <c r="K647" s="7" t="s">
        <v>18</v>
      </c>
      <c r="L647" s="38">
        <v>5.2</v>
      </c>
    </row>
    <row r="648" spans="1:12" ht="28" x14ac:dyDescent="0.2">
      <c r="A648" s="6" t="s">
        <v>1100</v>
      </c>
      <c r="B648" s="7" t="s">
        <v>1101</v>
      </c>
      <c r="C648" s="7" t="s">
        <v>1428</v>
      </c>
      <c r="D648" s="7">
        <v>1</v>
      </c>
      <c r="E648" s="7" t="s">
        <v>132</v>
      </c>
      <c r="F648" s="7">
        <v>19198887386</v>
      </c>
      <c r="G648" s="7">
        <v>19195794674</v>
      </c>
      <c r="H648" s="7">
        <v>1</v>
      </c>
      <c r="I648" s="7" t="s">
        <v>136</v>
      </c>
      <c r="J648" s="27" t="s">
        <v>1429</v>
      </c>
      <c r="K648" s="7" t="s">
        <v>18</v>
      </c>
      <c r="L648" s="38">
        <v>1.8</v>
      </c>
    </row>
    <row r="649" spans="1:12" x14ac:dyDescent="0.2">
      <c r="A649" s="6" t="s">
        <v>1100</v>
      </c>
      <c r="B649" s="7" t="s">
        <v>1101</v>
      </c>
      <c r="C649" s="7" t="s">
        <v>1430</v>
      </c>
      <c r="D649" s="7">
        <v>1</v>
      </c>
      <c r="E649" s="7" t="s">
        <v>132</v>
      </c>
      <c r="F649" s="7">
        <v>19198887386</v>
      </c>
      <c r="G649" s="7">
        <v>19195794674</v>
      </c>
      <c r="H649" s="7">
        <v>1</v>
      </c>
      <c r="I649" s="7" t="s">
        <v>136</v>
      </c>
      <c r="J649" s="27" t="s">
        <v>1431</v>
      </c>
      <c r="K649" s="7" t="s">
        <v>39</v>
      </c>
      <c r="L649" s="38">
        <v>0.5</v>
      </c>
    </row>
    <row r="650" spans="1:12" ht="42" x14ac:dyDescent="0.2">
      <c r="A650" s="6" t="s">
        <v>1100</v>
      </c>
      <c r="B650" s="7" t="s">
        <v>1101</v>
      </c>
      <c r="C650" s="7" t="s">
        <v>1432</v>
      </c>
      <c r="D650" s="7">
        <v>1</v>
      </c>
      <c r="E650" s="7" t="s">
        <v>132</v>
      </c>
      <c r="F650" s="7">
        <v>19198887386</v>
      </c>
      <c r="G650" s="7">
        <v>19195794674</v>
      </c>
      <c r="H650" s="7">
        <v>1</v>
      </c>
      <c r="I650" s="7" t="s">
        <v>136</v>
      </c>
      <c r="J650" s="25" t="s">
        <v>1433</v>
      </c>
      <c r="K650" s="7" t="s">
        <v>18</v>
      </c>
      <c r="L650" s="38">
        <v>2.9</v>
      </c>
    </row>
    <row r="651" spans="1:12" ht="28" x14ac:dyDescent="0.2">
      <c r="A651" s="6" t="s">
        <v>1100</v>
      </c>
      <c r="B651" s="7" t="s">
        <v>1101</v>
      </c>
      <c r="C651" s="7" t="s">
        <v>1434</v>
      </c>
      <c r="D651" s="7">
        <v>1</v>
      </c>
      <c r="E651" s="7" t="s">
        <v>132</v>
      </c>
      <c r="F651" s="7">
        <v>19198887386</v>
      </c>
      <c r="G651" s="7">
        <v>19195794674</v>
      </c>
      <c r="H651" s="7">
        <v>1</v>
      </c>
      <c r="I651" s="7" t="s">
        <v>136</v>
      </c>
      <c r="J651" s="25" t="s">
        <v>1435</v>
      </c>
      <c r="K651" s="7" t="s">
        <v>18</v>
      </c>
      <c r="L651" s="38">
        <v>3.1</v>
      </c>
    </row>
    <row r="652" spans="1:12" ht="42" x14ac:dyDescent="0.2">
      <c r="A652" s="6" t="s">
        <v>1100</v>
      </c>
      <c r="B652" s="7" t="s">
        <v>1101</v>
      </c>
      <c r="C652" s="7" t="s">
        <v>1436</v>
      </c>
      <c r="D652" s="7">
        <v>1</v>
      </c>
      <c r="E652" s="7" t="s">
        <v>132</v>
      </c>
      <c r="F652" s="7">
        <v>19198887386</v>
      </c>
      <c r="G652" s="7">
        <v>19195794674</v>
      </c>
      <c r="H652" s="7">
        <v>1</v>
      </c>
      <c r="I652" s="7" t="s">
        <v>136</v>
      </c>
      <c r="J652" s="25" t="s">
        <v>1437</v>
      </c>
      <c r="K652" s="7" t="s">
        <v>18</v>
      </c>
      <c r="L652" s="38">
        <v>4.3</v>
      </c>
    </row>
    <row r="653" spans="1:12" ht="28" x14ac:dyDescent="0.2">
      <c r="A653" s="6" t="s">
        <v>1100</v>
      </c>
      <c r="B653" s="7" t="s">
        <v>1101</v>
      </c>
      <c r="C653" s="7" t="s">
        <v>1438</v>
      </c>
      <c r="D653" s="7">
        <v>1</v>
      </c>
      <c r="E653" s="7" t="s">
        <v>132</v>
      </c>
      <c r="F653" s="7">
        <v>19198887386</v>
      </c>
      <c r="G653" s="7">
        <v>19195794674</v>
      </c>
      <c r="H653" s="7">
        <v>1</v>
      </c>
      <c r="I653" s="7" t="s">
        <v>136</v>
      </c>
      <c r="J653" s="27" t="s">
        <v>1439</v>
      </c>
      <c r="K653" s="7" t="s">
        <v>39</v>
      </c>
      <c r="L653" s="38">
        <v>5</v>
      </c>
    </row>
    <row r="654" spans="1:12" x14ac:dyDescent="0.2">
      <c r="A654" s="6" t="s">
        <v>1100</v>
      </c>
      <c r="B654" s="7" t="s">
        <v>1101</v>
      </c>
      <c r="C654" s="7" t="s">
        <v>1440</v>
      </c>
      <c r="D654" s="7">
        <v>1</v>
      </c>
      <c r="E654" s="7" t="s">
        <v>132</v>
      </c>
      <c r="F654" s="7">
        <v>19198887386</v>
      </c>
      <c r="G654" s="7">
        <v>19195794674</v>
      </c>
      <c r="H654" s="7">
        <v>1</v>
      </c>
      <c r="I654" s="7" t="s">
        <v>136</v>
      </c>
      <c r="J654" s="27" t="s">
        <v>1441</v>
      </c>
      <c r="K654" s="7" t="s">
        <v>39</v>
      </c>
      <c r="L654" s="38">
        <v>3.2</v>
      </c>
    </row>
    <row r="655" spans="1:12" ht="42" x14ac:dyDescent="0.2">
      <c r="A655" s="6" t="s">
        <v>1100</v>
      </c>
      <c r="B655" s="7" t="s">
        <v>1101</v>
      </c>
      <c r="C655" s="7" t="s">
        <v>1442</v>
      </c>
      <c r="D655" s="7">
        <v>1</v>
      </c>
      <c r="E655" s="7" t="s">
        <v>132</v>
      </c>
      <c r="F655" s="7">
        <v>19198887386</v>
      </c>
      <c r="G655" s="7">
        <v>19195794674</v>
      </c>
      <c r="H655" s="7">
        <v>1</v>
      </c>
      <c r="I655" s="7" t="s">
        <v>136</v>
      </c>
      <c r="J655" s="25" t="s">
        <v>1443</v>
      </c>
      <c r="K655" s="7" t="s">
        <v>39</v>
      </c>
      <c r="L655" s="38">
        <v>4.2</v>
      </c>
    </row>
    <row r="656" spans="1:12" ht="80" x14ac:dyDescent="0.2">
      <c r="A656" s="6" t="s">
        <v>1100</v>
      </c>
      <c r="B656" s="7" t="s">
        <v>1101</v>
      </c>
      <c r="C656" s="7" t="s">
        <v>1444</v>
      </c>
      <c r="D656" s="7">
        <v>1</v>
      </c>
      <c r="E656" s="7" t="s">
        <v>132</v>
      </c>
      <c r="F656" s="7">
        <v>19198887386</v>
      </c>
      <c r="G656" s="7">
        <v>19195794674</v>
      </c>
      <c r="H656" s="7">
        <v>1</v>
      </c>
      <c r="I656" s="7" t="s">
        <v>136</v>
      </c>
      <c r="J656" s="26" t="s">
        <v>1445</v>
      </c>
      <c r="K656" s="7" t="s">
        <v>18</v>
      </c>
      <c r="L656" s="38">
        <v>6.7</v>
      </c>
    </row>
    <row r="657" spans="1:12" ht="48" x14ac:dyDescent="0.2">
      <c r="A657" s="6" t="s">
        <v>1100</v>
      </c>
      <c r="B657" s="7" t="s">
        <v>1101</v>
      </c>
      <c r="C657" s="7" t="s">
        <v>1446</v>
      </c>
      <c r="D657" s="7">
        <v>1</v>
      </c>
      <c r="E657" s="7" t="s">
        <v>132</v>
      </c>
      <c r="F657" s="7">
        <v>19198887386</v>
      </c>
      <c r="G657" s="7">
        <v>19195794674</v>
      </c>
      <c r="H657" s="7">
        <v>1</v>
      </c>
      <c r="I657" s="7" t="s">
        <v>136</v>
      </c>
      <c r="J657" s="26" t="s">
        <v>1447</v>
      </c>
      <c r="K657" s="7" t="s">
        <v>39</v>
      </c>
      <c r="L657" s="38">
        <v>4.5</v>
      </c>
    </row>
    <row r="658" spans="1:12" ht="48" x14ac:dyDescent="0.2">
      <c r="A658" s="6" t="s">
        <v>1100</v>
      </c>
      <c r="B658" s="7" t="s">
        <v>1101</v>
      </c>
      <c r="C658" s="7" t="s">
        <v>1448</v>
      </c>
      <c r="D658" s="7">
        <v>1</v>
      </c>
      <c r="E658" s="7" t="s">
        <v>132</v>
      </c>
      <c r="F658" s="7">
        <v>19198887386</v>
      </c>
      <c r="G658" s="7">
        <v>19195794674</v>
      </c>
      <c r="H658" s="7">
        <v>1</v>
      </c>
      <c r="I658" s="7" t="s">
        <v>136</v>
      </c>
      <c r="J658" s="26" t="s">
        <v>1449</v>
      </c>
      <c r="K658" s="7" t="s">
        <v>39</v>
      </c>
      <c r="L658" s="38">
        <v>4.5</v>
      </c>
    </row>
    <row r="659" spans="1:12" ht="42" x14ac:dyDescent="0.2">
      <c r="A659" s="6" t="s">
        <v>1100</v>
      </c>
      <c r="B659" s="7" t="s">
        <v>1101</v>
      </c>
      <c r="C659" s="7" t="s">
        <v>1450</v>
      </c>
      <c r="D659" s="7">
        <v>1</v>
      </c>
      <c r="E659" s="7" t="s">
        <v>132</v>
      </c>
      <c r="F659" s="7">
        <v>19198887386</v>
      </c>
      <c r="G659" s="7">
        <v>19195794674</v>
      </c>
      <c r="H659" s="7">
        <v>1</v>
      </c>
      <c r="I659" s="7" t="s">
        <v>136</v>
      </c>
      <c r="J659" s="25" t="s">
        <v>1451</v>
      </c>
      <c r="K659" s="7" t="s">
        <v>18</v>
      </c>
      <c r="L659" s="38">
        <v>7.3</v>
      </c>
    </row>
    <row r="660" spans="1:12" ht="56" x14ac:dyDescent="0.2">
      <c r="A660" s="6" t="s">
        <v>1100</v>
      </c>
      <c r="B660" s="7" t="s">
        <v>1101</v>
      </c>
      <c r="C660" s="7" t="s">
        <v>1452</v>
      </c>
      <c r="D660" s="7">
        <v>1</v>
      </c>
      <c r="E660" s="7" t="s">
        <v>132</v>
      </c>
      <c r="F660" s="7">
        <v>19198887386</v>
      </c>
      <c r="G660" s="7">
        <v>19195794674</v>
      </c>
      <c r="H660" s="7">
        <v>1</v>
      </c>
      <c r="I660" s="7" t="s">
        <v>136</v>
      </c>
      <c r="J660" s="25" t="s">
        <v>1453</v>
      </c>
      <c r="K660" s="7" t="s">
        <v>39</v>
      </c>
      <c r="L660" s="38">
        <v>7.4</v>
      </c>
    </row>
    <row r="661" spans="1:12" ht="28" x14ac:dyDescent="0.2">
      <c r="A661" s="6" t="s">
        <v>1100</v>
      </c>
      <c r="B661" s="7" t="s">
        <v>1101</v>
      </c>
      <c r="C661" s="7" t="s">
        <v>1454</v>
      </c>
      <c r="D661" s="7">
        <v>1</v>
      </c>
      <c r="E661" s="7" t="s">
        <v>132</v>
      </c>
      <c r="F661" s="7">
        <v>19198887386</v>
      </c>
      <c r="G661" s="7">
        <v>19195794674</v>
      </c>
      <c r="H661" s="7">
        <v>1</v>
      </c>
      <c r="I661" s="7" t="s">
        <v>136</v>
      </c>
      <c r="J661" s="27" t="s">
        <v>1455</v>
      </c>
      <c r="K661" s="7" t="s">
        <v>18</v>
      </c>
      <c r="L661" s="38">
        <v>3.8</v>
      </c>
    </row>
    <row r="662" spans="1:12" ht="28" x14ac:dyDescent="0.2">
      <c r="A662" s="6" t="s">
        <v>1100</v>
      </c>
      <c r="B662" s="7" t="s">
        <v>1101</v>
      </c>
      <c r="C662" s="7" t="s">
        <v>1456</v>
      </c>
      <c r="D662" s="7">
        <v>1</v>
      </c>
      <c r="E662" s="7" t="s">
        <v>132</v>
      </c>
      <c r="F662" s="7">
        <v>19198887386</v>
      </c>
      <c r="G662" s="7">
        <v>19195794674</v>
      </c>
      <c r="H662" s="7">
        <v>1</v>
      </c>
      <c r="I662" s="7" t="s">
        <v>136</v>
      </c>
      <c r="J662" s="25" t="s">
        <v>1457</v>
      </c>
      <c r="K662" s="7" t="s">
        <v>39</v>
      </c>
      <c r="L662" s="38">
        <v>7.3</v>
      </c>
    </row>
    <row r="663" spans="1:12" ht="42" x14ac:dyDescent="0.2">
      <c r="A663" s="6" t="s">
        <v>1100</v>
      </c>
      <c r="B663" s="7" t="s">
        <v>1101</v>
      </c>
      <c r="C663" s="7" t="s">
        <v>1458</v>
      </c>
      <c r="D663" s="7">
        <v>1</v>
      </c>
      <c r="E663" s="7" t="s">
        <v>132</v>
      </c>
      <c r="F663" s="7">
        <v>19198887386</v>
      </c>
      <c r="G663" s="7">
        <v>19195794674</v>
      </c>
      <c r="H663" s="7">
        <v>1</v>
      </c>
      <c r="I663" s="7" t="s">
        <v>136</v>
      </c>
      <c r="J663" s="25" t="s">
        <v>1459</v>
      </c>
      <c r="K663" s="7" t="s">
        <v>18</v>
      </c>
      <c r="L663" s="38">
        <v>6.8</v>
      </c>
    </row>
    <row r="664" spans="1:12" ht="42" x14ac:dyDescent="0.2">
      <c r="A664" s="6" t="s">
        <v>1100</v>
      </c>
      <c r="B664" s="7" t="s">
        <v>1101</v>
      </c>
      <c r="C664" s="7" t="s">
        <v>1460</v>
      </c>
      <c r="D664" s="7">
        <v>1</v>
      </c>
      <c r="E664" s="7" t="s">
        <v>132</v>
      </c>
      <c r="F664" s="7">
        <v>19198887386</v>
      </c>
      <c r="G664" s="7">
        <v>19195794674</v>
      </c>
      <c r="H664" s="7">
        <v>1</v>
      </c>
      <c r="I664" s="7" t="s">
        <v>136</v>
      </c>
      <c r="J664" s="27" t="s">
        <v>1461</v>
      </c>
      <c r="K664" s="7" t="s">
        <v>18</v>
      </c>
      <c r="L664" s="38">
        <v>5.9</v>
      </c>
    </row>
    <row r="665" spans="1:12" ht="48" x14ac:dyDescent="0.2">
      <c r="A665" s="6" t="s">
        <v>1100</v>
      </c>
      <c r="B665" s="7" t="s">
        <v>1101</v>
      </c>
      <c r="C665" s="7" t="s">
        <v>1462</v>
      </c>
      <c r="D665" s="7">
        <v>1</v>
      </c>
      <c r="E665" s="7" t="s">
        <v>132</v>
      </c>
      <c r="F665" s="7">
        <v>19198887386</v>
      </c>
      <c r="G665" s="7">
        <v>19195794674</v>
      </c>
      <c r="H665" s="7">
        <v>1</v>
      </c>
      <c r="I665" s="7" t="s">
        <v>136</v>
      </c>
      <c r="J665" s="26" t="s">
        <v>1463</v>
      </c>
      <c r="K665" s="7" t="s">
        <v>39</v>
      </c>
      <c r="L665" s="38">
        <v>4.5</v>
      </c>
    </row>
    <row r="666" spans="1:12" ht="32" x14ac:dyDescent="0.2">
      <c r="A666" s="6" t="s">
        <v>1100</v>
      </c>
      <c r="B666" s="7" t="s">
        <v>1101</v>
      </c>
      <c r="C666" s="7" t="s">
        <v>1464</v>
      </c>
      <c r="D666" s="7">
        <v>1</v>
      </c>
      <c r="E666" s="7" t="s">
        <v>132</v>
      </c>
      <c r="F666" s="7">
        <v>19198887386</v>
      </c>
      <c r="G666" s="7">
        <v>19195794674</v>
      </c>
      <c r="H666" s="7">
        <v>1</v>
      </c>
      <c r="I666" s="7" t="s">
        <v>136</v>
      </c>
      <c r="J666" s="26" t="s">
        <v>1465</v>
      </c>
      <c r="K666" s="7" t="s">
        <v>18</v>
      </c>
      <c r="L666" s="38">
        <v>4.2</v>
      </c>
    </row>
    <row r="667" spans="1:12" ht="42" x14ac:dyDescent="0.2">
      <c r="A667" s="6" t="s">
        <v>1100</v>
      </c>
      <c r="B667" s="7" t="s">
        <v>1101</v>
      </c>
      <c r="C667" s="7" t="s">
        <v>1466</v>
      </c>
      <c r="D667" s="7">
        <v>1</v>
      </c>
      <c r="E667" s="7" t="s">
        <v>132</v>
      </c>
      <c r="F667" s="7">
        <v>19198887386</v>
      </c>
      <c r="G667" s="7">
        <v>19195794674</v>
      </c>
      <c r="H667" s="7">
        <v>1</v>
      </c>
      <c r="I667" s="7" t="s">
        <v>136</v>
      </c>
      <c r="J667" s="25" t="s">
        <v>1467</v>
      </c>
      <c r="K667" s="7" t="s">
        <v>18</v>
      </c>
      <c r="L667" s="38">
        <v>9.1999999999999993</v>
      </c>
    </row>
    <row r="668" spans="1:12" ht="48" x14ac:dyDescent="0.2">
      <c r="A668" s="6" t="s">
        <v>1100</v>
      </c>
      <c r="B668" s="7" t="s">
        <v>1101</v>
      </c>
      <c r="C668" s="7" t="s">
        <v>1468</v>
      </c>
      <c r="D668" s="7">
        <v>1</v>
      </c>
      <c r="E668" s="7" t="s">
        <v>132</v>
      </c>
      <c r="F668" s="7">
        <v>19198887386</v>
      </c>
      <c r="G668" s="7">
        <v>19195794674</v>
      </c>
      <c r="H668" s="7">
        <v>1</v>
      </c>
      <c r="I668" s="7" t="s">
        <v>136</v>
      </c>
      <c r="J668" s="26" t="s">
        <v>1469</v>
      </c>
      <c r="K668" s="7" t="s">
        <v>18</v>
      </c>
      <c r="L668" s="38">
        <v>4.5999999999999996</v>
      </c>
    </row>
    <row r="669" spans="1:12" ht="56" x14ac:dyDescent="0.2">
      <c r="A669" s="6" t="s">
        <v>1100</v>
      </c>
      <c r="B669" s="7" t="s">
        <v>1101</v>
      </c>
      <c r="C669" s="7" t="s">
        <v>1470</v>
      </c>
      <c r="D669" s="7">
        <v>1</v>
      </c>
      <c r="E669" s="7" t="s">
        <v>132</v>
      </c>
      <c r="F669" s="7">
        <v>19198887386</v>
      </c>
      <c r="G669" s="7">
        <v>19195794674</v>
      </c>
      <c r="H669" s="7">
        <v>1</v>
      </c>
      <c r="I669" s="7" t="s">
        <v>136</v>
      </c>
      <c r="J669" s="25" t="s">
        <v>1471</v>
      </c>
      <c r="K669" s="7" t="s">
        <v>18</v>
      </c>
      <c r="L669" s="38">
        <v>10.1</v>
      </c>
    </row>
    <row r="670" spans="1:12" ht="64" x14ac:dyDescent="0.2">
      <c r="A670" s="6" t="s">
        <v>1100</v>
      </c>
      <c r="B670" s="7" t="s">
        <v>1101</v>
      </c>
      <c r="C670" s="7" t="s">
        <v>1472</v>
      </c>
      <c r="D670" s="7">
        <v>1</v>
      </c>
      <c r="E670" s="7" t="s">
        <v>132</v>
      </c>
      <c r="F670" s="7">
        <v>19198887386</v>
      </c>
      <c r="G670" s="7">
        <v>19195794674</v>
      </c>
      <c r="H670" s="7">
        <v>1</v>
      </c>
      <c r="I670" s="7" t="s">
        <v>136</v>
      </c>
      <c r="J670" s="26" t="s">
        <v>1473</v>
      </c>
      <c r="K670" s="7" t="s">
        <v>39</v>
      </c>
      <c r="L670" s="38">
        <v>8.6</v>
      </c>
    </row>
    <row r="671" spans="1:12" ht="42" x14ac:dyDescent="0.2">
      <c r="A671" s="6" t="s">
        <v>1100</v>
      </c>
      <c r="B671" s="7" t="s">
        <v>1101</v>
      </c>
      <c r="C671" s="7" t="s">
        <v>1474</v>
      </c>
      <c r="D671" s="7">
        <v>1</v>
      </c>
      <c r="E671" s="7" t="s">
        <v>132</v>
      </c>
      <c r="F671" s="7">
        <v>19198887386</v>
      </c>
      <c r="G671" s="7">
        <v>19195794674</v>
      </c>
      <c r="H671" s="7">
        <v>1</v>
      </c>
      <c r="I671" s="7" t="s">
        <v>136</v>
      </c>
      <c r="J671" s="27" t="s">
        <v>1475</v>
      </c>
      <c r="K671" s="7" t="s">
        <v>39</v>
      </c>
      <c r="L671" s="38">
        <v>6.3</v>
      </c>
    </row>
    <row r="672" spans="1:12" ht="64" x14ac:dyDescent="0.2">
      <c r="A672" s="6" t="s">
        <v>1100</v>
      </c>
      <c r="B672" s="7" t="s">
        <v>1101</v>
      </c>
      <c r="C672" s="7" t="s">
        <v>1476</v>
      </c>
      <c r="D672" s="7">
        <v>1</v>
      </c>
      <c r="E672" s="7" t="s">
        <v>132</v>
      </c>
      <c r="F672" s="7">
        <v>19198887386</v>
      </c>
      <c r="G672" s="7">
        <v>19195794674</v>
      </c>
      <c r="H672" s="7">
        <v>1</v>
      </c>
      <c r="I672" s="7" t="s">
        <v>136</v>
      </c>
      <c r="J672" s="26" t="s">
        <v>1477</v>
      </c>
      <c r="K672" s="7" t="s">
        <v>18</v>
      </c>
      <c r="L672" s="38">
        <v>8</v>
      </c>
    </row>
    <row r="673" spans="1:12" ht="42" x14ac:dyDescent="0.2">
      <c r="A673" s="6" t="s">
        <v>1100</v>
      </c>
      <c r="B673" s="7" t="s">
        <v>1101</v>
      </c>
      <c r="C673" s="7" t="s">
        <v>1478</v>
      </c>
      <c r="D673" s="7">
        <v>1</v>
      </c>
      <c r="E673" s="7" t="s">
        <v>132</v>
      </c>
      <c r="F673" s="7">
        <v>19198887386</v>
      </c>
      <c r="G673" s="7">
        <v>19195794674</v>
      </c>
      <c r="H673" s="7">
        <v>1</v>
      </c>
      <c r="I673" s="7" t="s">
        <v>136</v>
      </c>
      <c r="J673" s="27" t="s">
        <v>1479</v>
      </c>
      <c r="K673" s="7" t="s">
        <v>18</v>
      </c>
      <c r="L673" s="38">
        <v>21.3</v>
      </c>
    </row>
    <row r="674" spans="1:12" ht="28" x14ac:dyDescent="0.2">
      <c r="A674" s="6" t="s">
        <v>1100</v>
      </c>
      <c r="B674" s="7" t="s">
        <v>1101</v>
      </c>
      <c r="C674" s="7" t="s">
        <v>1480</v>
      </c>
      <c r="D674" s="7">
        <v>1</v>
      </c>
      <c r="E674" s="7" t="s">
        <v>132</v>
      </c>
      <c r="F674" s="7">
        <v>19198887386</v>
      </c>
      <c r="G674" s="7">
        <v>19195794674</v>
      </c>
      <c r="H674" s="7">
        <v>1</v>
      </c>
      <c r="I674" s="7" t="s">
        <v>136</v>
      </c>
      <c r="J674" s="27" t="s">
        <v>1481</v>
      </c>
      <c r="K674" s="7" t="s">
        <v>39</v>
      </c>
      <c r="L674" s="38">
        <v>7.3</v>
      </c>
    </row>
    <row r="675" spans="1:12" ht="56" x14ac:dyDescent="0.2">
      <c r="A675" s="6" t="s">
        <v>1100</v>
      </c>
      <c r="B675" s="7" t="s">
        <v>1101</v>
      </c>
      <c r="C675" s="7" t="s">
        <v>1482</v>
      </c>
      <c r="D675" s="7">
        <v>1</v>
      </c>
      <c r="E675" s="7" t="s">
        <v>132</v>
      </c>
      <c r="F675" s="7">
        <v>19198887386</v>
      </c>
      <c r="G675" s="7">
        <v>19195794674</v>
      </c>
      <c r="H675" s="7">
        <v>1</v>
      </c>
      <c r="I675" s="7" t="s">
        <v>136</v>
      </c>
      <c r="J675" s="25" t="s">
        <v>1483</v>
      </c>
      <c r="K675" s="7" t="s">
        <v>18</v>
      </c>
      <c r="L675" s="38">
        <v>5.3</v>
      </c>
    </row>
    <row r="676" spans="1:12" ht="42" x14ac:dyDescent="0.2">
      <c r="A676" s="6" t="s">
        <v>1100</v>
      </c>
      <c r="B676" s="7" t="s">
        <v>1101</v>
      </c>
      <c r="C676" s="7" t="s">
        <v>1484</v>
      </c>
      <c r="D676" s="7">
        <v>1</v>
      </c>
      <c r="E676" s="7" t="s">
        <v>132</v>
      </c>
      <c r="F676" s="7">
        <v>19198887386</v>
      </c>
      <c r="G676" s="7">
        <v>19195794674</v>
      </c>
      <c r="H676" s="7">
        <v>1</v>
      </c>
      <c r="I676" s="7" t="s">
        <v>136</v>
      </c>
      <c r="J676" s="27" t="s">
        <v>1485</v>
      </c>
      <c r="K676" s="7" t="s">
        <v>18</v>
      </c>
      <c r="L676" s="38">
        <v>8.4</v>
      </c>
    </row>
    <row r="677" spans="1:12" ht="28" x14ac:dyDescent="0.2">
      <c r="A677" s="6" t="s">
        <v>1100</v>
      </c>
      <c r="B677" s="7" t="s">
        <v>1101</v>
      </c>
      <c r="C677" s="7" t="s">
        <v>1486</v>
      </c>
      <c r="D677" s="7">
        <v>1</v>
      </c>
      <c r="E677" s="7" t="s">
        <v>132</v>
      </c>
      <c r="F677" s="7">
        <v>19198887386</v>
      </c>
      <c r="G677" s="7">
        <v>19195794674</v>
      </c>
      <c r="H677" s="7">
        <v>1</v>
      </c>
      <c r="I677" s="7" t="s">
        <v>136</v>
      </c>
      <c r="J677" s="27" t="s">
        <v>1487</v>
      </c>
      <c r="K677" s="7" t="s">
        <v>18</v>
      </c>
      <c r="L677" s="38">
        <v>5.5</v>
      </c>
    </row>
    <row r="678" spans="1:12" ht="42" x14ac:dyDescent="0.2">
      <c r="A678" s="6" t="s">
        <v>1100</v>
      </c>
      <c r="B678" s="7" t="s">
        <v>1101</v>
      </c>
      <c r="C678" s="7" t="s">
        <v>1488</v>
      </c>
      <c r="D678" s="7">
        <v>1</v>
      </c>
      <c r="E678" s="7" t="s">
        <v>132</v>
      </c>
      <c r="F678" s="7">
        <v>19198887386</v>
      </c>
      <c r="G678" s="7">
        <v>19195794674</v>
      </c>
      <c r="H678" s="7">
        <v>1</v>
      </c>
      <c r="I678" s="7" t="s">
        <v>136</v>
      </c>
      <c r="J678" s="25" t="s">
        <v>1489</v>
      </c>
      <c r="K678" s="7" t="s">
        <v>18</v>
      </c>
      <c r="L678" s="38">
        <v>9.9</v>
      </c>
    </row>
    <row r="679" spans="1:12" ht="42" x14ac:dyDescent="0.2">
      <c r="A679" s="6" t="s">
        <v>1100</v>
      </c>
      <c r="B679" s="7" t="s">
        <v>1101</v>
      </c>
      <c r="C679" s="7" t="s">
        <v>1490</v>
      </c>
      <c r="D679" s="7">
        <v>1</v>
      </c>
      <c r="E679" s="7" t="s">
        <v>132</v>
      </c>
      <c r="F679" s="7">
        <v>19198887386</v>
      </c>
      <c r="G679" s="7">
        <v>19195794674</v>
      </c>
      <c r="H679" s="7">
        <v>1</v>
      </c>
      <c r="I679" s="7" t="s">
        <v>136</v>
      </c>
      <c r="J679" s="25" t="s">
        <v>1491</v>
      </c>
      <c r="K679" s="7" t="s">
        <v>18</v>
      </c>
      <c r="L679" s="38">
        <v>3.6</v>
      </c>
    </row>
    <row r="680" spans="1:12" x14ac:dyDescent="0.2">
      <c r="A680" s="6" t="s">
        <v>1100</v>
      </c>
      <c r="B680" s="7" t="s">
        <v>1101</v>
      </c>
      <c r="C680" s="7" t="s">
        <v>1492</v>
      </c>
      <c r="D680" s="7">
        <v>1</v>
      </c>
      <c r="E680" s="7" t="s">
        <v>132</v>
      </c>
      <c r="F680" s="7">
        <v>19198887386</v>
      </c>
      <c r="G680" s="7">
        <v>19195794674</v>
      </c>
      <c r="H680" s="7">
        <v>1</v>
      </c>
      <c r="I680" s="7" t="s">
        <v>136</v>
      </c>
      <c r="J680" s="25" t="s">
        <v>1493</v>
      </c>
      <c r="K680" s="7" t="s">
        <v>18</v>
      </c>
      <c r="L680" s="38">
        <v>0.5</v>
      </c>
    </row>
    <row r="681" spans="1:12" ht="64" x14ac:dyDescent="0.2">
      <c r="A681" s="6" t="s">
        <v>1100</v>
      </c>
      <c r="B681" s="7" t="s">
        <v>1101</v>
      </c>
      <c r="C681" s="7" t="s">
        <v>1494</v>
      </c>
      <c r="D681" s="7">
        <v>1</v>
      </c>
      <c r="E681" s="7" t="s">
        <v>132</v>
      </c>
      <c r="F681" s="7">
        <v>19198887386</v>
      </c>
      <c r="G681" s="7">
        <v>19195794674</v>
      </c>
      <c r="H681" s="7">
        <v>1</v>
      </c>
      <c r="I681" s="7" t="s">
        <v>136</v>
      </c>
      <c r="J681" s="26" t="s">
        <v>1495</v>
      </c>
      <c r="K681" s="7" t="s">
        <v>18</v>
      </c>
      <c r="L681" s="38">
        <v>3.2</v>
      </c>
    </row>
    <row r="682" spans="1:12" ht="28" x14ac:dyDescent="0.2">
      <c r="A682" s="6" t="s">
        <v>1100</v>
      </c>
      <c r="B682" s="7" t="s">
        <v>1101</v>
      </c>
      <c r="C682" s="7" t="s">
        <v>1496</v>
      </c>
      <c r="D682" s="7">
        <v>1</v>
      </c>
      <c r="E682" s="7" t="s">
        <v>132</v>
      </c>
      <c r="F682" s="7">
        <v>19198887386</v>
      </c>
      <c r="G682" s="7">
        <v>19195794674</v>
      </c>
      <c r="H682" s="7">
        <v>1</v>
      </c>
      <c r="I682" s="7" t="s">
        <v>136</v>
      </c>
      <c r="J682" s="25" t="s">
        <v>1497</v>
      </c>
      <c r="K682" s="7" t="s">
        <v>39</v>
      </c>
      <c r="L682" s="38">
        <v>5.7</v>
      </c>
    </row>
    <row r="683" spans="1:12" ht="70" x14ac:dyDescent="0.2">
      <c r="A683" s="6" t="s">
        <v>1100</v>
      </c>
      <c r="B683" s="7" t="s">
        <v>1101</v>
      </c>
      <c r="C683" s="7" t="s">
        <v>1498</v>
      </c>
      <c r="D683" s="7">
        <v>1</v>
      </c>
      <c r="E683" s="7" t="s">
        <v>132</v>
      </c>
      <c r="F683" s="7">
        <v>19198887386</v>
      </c>
      <c r="G683" s="7">
        <v>19195794674</v>
      </c>
      <c r="H683" s="7">
        <v>1</v>
      </c>
      <c r="I683" s="7" t="s">
        <v>136</v>
      </c>
      <c r="J683" s="25" t="s">
        <v>1499</v>
      </c>
      <c r="K683" s="7" t="s">
        <v>18</v>
      </c>
      <c r="L683" s="38">
        <v>7.2</v>
      </c>
    </row>
    <row r="684" spans="1:12" x14ac:dyDescent="0.2">
      <c r="A684" s="6" t="s">
        <v>1100</v>
      </c>
      <c r="B684" s="7" t="s">
        <v>1101</v>
      </c>
      <c r="C684" s="7" t="s">
        <v>1500</v>
      </c>
      <c r="D684" s="7">
        <v>1</v>
      </c>
      <c r="E684" s="7" t="s">
        <v>132</v>
      </c>
      <c r="F684" s="7">
        <v>19198887386</v>
      </c>
      <c r="G684" s="7">
        <v>19195794674</v>
      </c>
      <c r="H684" s="7">
        <v>1</v>
      </c>
      <c r="I684" s="7" t="s">
        <v>136</v>
      </c>
      <c r="J684" s="25" t="s">
        <v>1501</v>
      </c>
      <c r="K684" s="7" t="s">
        <v>18</v>
      </c>
      <c r="L684" s="38">
        <v>0.8</v>
      </c>
    </row>
    <row r="685" spans="1:12" ht="32" x14ac:dyDescent="0.2">
      <c r="A685" s="6" t="s">
        <v>1100</v>
      </c>
      <c r="B685" s="7" t="s">
        <v>1101</v>
      </c>
      <c r="C685" s="7" t="s">
        <v>1502</v>
      </c>
      <c r="D685" s="7">
        <v>1</v>
      </c>
      <c r="E685" s="7" t="s">
        <v>132</v>
      </c>
      <c r="F685" s="7">
        <v>19198887386</v>
      </c>
      <c r="G685" s="7">
        <v>19195794674</v>
      </c>
      <c r="H685" s="7">
        <v>1</v>
      </c>
      <c r="I685" s="7" t="s">
        <v>136</v>
      </c>
      <c r="J685" s="26" t="s">
        <v>1503</v>
      </c>
      <c r="K685" s="7" t="s">
        <v>18</v>
      </c>
      <c r="L685" s="38">
        <v>5.2</v>
      </c>
    </row>
    <row r="686" spans="1:12" x14ac:dyDescent="0.2">
      <c r="A686" s="6" t="s">
        <v>1100</v>
      </c>
      <c r="B686" s="7" t="s">
        <v>1101</v>
      </c>
      <c r="C686" s="7" t="s">
        <v>1504</v>
      </c>
      <c r="D686" s="7">
        <v>1</v>
      </c>
      <c r="E686" s="7" t="s">
        <v>132</v>
      </c>
      <c r="F686" s="7">
        <v>19198887386</v>
      </c>
      <c r="G686" s="7">
        <v>19195794674</v>
      </c>
      <c r="H686" s="7">
        <v>1</v>
      </c>
      <c r="I686" s="7" t="s">
        <v>136</v>
      </c>
      <c r="J686" s="25" t="s">
        <v>1505</v>
      </c>
      <c r="K686" s="7" t="s">
        <v>18</v>
      </c>
      <c r="L686" s="38">
        <v>0.4</v>
      </c>
    </row>
    <row r="687" spans="1:12" ht="28" x14ac:dyDescent="0.2">
      <c r="A687" s="6" t="s">
        <v>1100</v>
      </c>
      <c r="B687" s="7" t="s">
        <v>1101</v>
      </c>
      <c r="C687" s="7" t="s">
        <v>1506</v>
      </c>
      <c r="D687" s="7">
        <v>1</v>
      </c>
      <c r="E687" s="7" t="s">
        <v>132</v>
      </c>
      <c r="F687" s="7">
        <v>19198887386</v>
      </c>
      <c r="G687" s="7">
        <v>19195794674</v>
      </c>
      <c r="H687" s="7">
        <v>1</v>
      </c>
      <c r="I687" s="7" t="s">
        <v>136</v>
      </c>
      <c r="J687" s="25" t="s">
        <v>1507</v>
      </c>
      <c r="K687" s="7" t="s">
        <v>39</v>
      </c>
      <c r="L687" s="38">
        <v>4</v>
      </c>
    </row>
    <row r="688" spans="1:12" ht="42" x14ac:dyDescent="0.2">
      <c r="A688" s="6" t="s">
        <v>1100</v>
      </c>
      <c r="B688" s="7" t="s">
        <v>1101</v>
      </c>
      <c r="C688" s="7" t="s">
        <v>1508</v>
      </c>
      <c r="D688" s="7">
        <v>1</v>
      </c>
      <c r="E688" s="7" t="s">
        <v>132</v>
      </c>
      <c r="F688" s="7">
        <v>19198887386</v>
      </c>
      <c r="G688" s="7">
        <v>19195794674</v>
      </c>
      <c r="H688" s="7">
        <v>1</v>
      </c>
      <c r="I688" s="7" t="s">
        <v>136</v>
      </c>
      <c r="J688" s="25" t="s">
        <v>1509</v>
      </c>
      <c r="K688" s="7" t="s">
        <v>18</v>
      </c>
      <c r="L688" s="38">
        <v>6.3</v>
      </c>
    </row>
    <row r="689" spans="1:12" ht="28" x14ac:dyDescent="0.2">
      <c r="A689" s="6" t="s">
        <v>1100</v>
      </c>
      <c r="B689" s="7" t="s">
        <v>1101</v>
      </c>
      <c r="C689" s="7" t="s">
        <v>1510</v>
      </c>
      <c r="D689" s="7">
        <v>1</v>
      </c>
      <c r="E689" s="7" t="s">
        <v>132</v>
      </c>
      <c r="F689" s="7">
        <v>19198887386</v>
      </c>
      <c r="G689" s="7">
        <v>19195794674</v>
      </c>
      <c r="H689" s="7">
        <v>1</v>
      </c>
      <c r="I689" s="7" t="s">
        <v>136</v>
      </c>
      <c r="J689" s="27" t="s">
        <v>1511</v>
      </c>
      <c r="K689" s="7" t="s">
        <v>18</v>
      </c>
      <c r="L689" s="38">
        <v>3.4</v>
      </c>
    </row>
    <row r="690" spans="1:12" ht="48" x14ac:dyDescent="0.2">
      <c r="A690" s="6" t="s">
        <v>1100</v>
      </c>
      <c r="B690" s="7" t="s">
        <v>1101</v>
      </c>
      <c r="C690" s="7" t="s">
        <v>1512</v>
      </c>
      <c r="D690" s="7">
        <v>1</v>
      </c>
      <c r="E690" s="7" t="s">
        <v>132</v>
      </c>
      <c r="F690" s="7">
        <v>19198887386</v>
      </c>
      <c r="G690" s="7">
        <v>19195794674</v>
      </c>
      <c r="H690" s="7">
        <v>1</v>
      </c>
      <c r="I690" s="7" t="s">
        <v>136</v>
      </c>
      <c r="J690" s="26" t="s">
        <v>1513</v>
      </c>
      <c r="K690" s="7" t="s">
        <v>39</v>
      </c>
      <c r="L690" s="38">
        <v>11.1</v>
      </c>
    </row>
    <row r="691" spans="1:12" ht="64" x14ac:dyDescent="0.2">
      <c r="A691" s="6" t="s">
        <v>1100</v>
      </c>
      <c r="B691" s="7" t="s">
        <v>1101</v>
      </c>
      <c r="C691" s="7" t="s">
        <v>1514</v>
      </c>
      <c r="D691" s="7">
        <v>1</v>
      </c>
      <c r="E691" s="7" t="s">
        <v>132</v>
      </c>
      <c r="F691" s="7">
        <v>19198887386</v>
      </c>
      <c r="G691" s="7">
        <v>19195794674</v>
      </c>
      <c r="H691" s="7">
        <v>1</v>
      </c>
      <c r="I691" s="7" t="s">
        <v>136</v>
      </c>
      <c r="J691" s="26" t="s">
        <v>1515</v>
      </c>
      <c r="K691" s="7" t="s">
        <v>18</v>
      </c>
      <c r="L691" s="38">
        <v>4.9000000000000004</v>
      </c>
    </row>
    <row r="692" spans="1:12" ht="28" x14ac:dyDescent="0.2">
      <c r="A692" s="6" t="s">
        <v>1100</v>
      </c>
      <c r="B692" s="7" t="s">
        <v>1101</v>
      </c>
      <c r="C692" s="7" t="s">
        <v>1516</v>
      </c>
      <c r="D692" s="7">
        <v>1</v>
      </c>
      <c r="E692" s="7" t="s">
        <v>132</v>
      </c>
      <c r="F692" s="7">
        <v>19198887386</v>
      </c>
      <c r="G692" s="7">
        <v>19195794674</v>
      </c>
      <c r="H692" s="7">
        <v>1</v>
      </c>
      <c r="I692" s="7" t="s">
        <v>136</v>
      </c>
      <c r="J692" s="25" t="s">
        <v>1517</v>
      </c>
      <c r="K692" s="7" t="s">
        <v>39</v>
      </c>
      <c r="L692" s="38">
        <v>6.3</v>
      </c>
    </row>
    <row r="693" spans="1:12" ht="28" x14ac:dyDescent="0.2">
      <c r="A693" s="6" t="s">
        <v>1100</v>
      </c>
      <c r="B693" s="7" t="s">
        <v>1101</v>
      </c>
      <c r="C693" s="7" t="s">
        <v>1518</v>
      </c>
      <c r="D693" s="7">
        <v>1</v>
      </c>
      <c r="E693" s="7" t="s">
        <v>132</v>
      </c>
      <c r="F693" s="7">
        <v>19198887386</v>
      </c>
      <c r="G693" s="7">
        <v>19195794674</v>
      </c>
      <c r="H693" s="7">
        <v>1</v>
      </c>
      <c r="I693" s="7" t="s">
        <v>136</v>
      </c>
      <c r="J693" s="25" t="s">
        <v>1519</v>
      </c>
      <c r="K693" s="7" t="s">
        <v>18</v>
      </c>
      <c r="L693" s="38">
        <v>6.2</v>
      </c>
    </row>
    <row r="694" spans="1:12" x14ac:dyDescent="0.2">
      <c r="A694" s="6" t="s">
        <v>1100</v>
      </c>
      <c r="B694" s="7" t="s">
        <v>1101</v>
      </c>
      <c r="C694" s="7" t="s">
        <v>1520</v>
      </c>
      <c r="D694" s="7">
        <v>1</v>
      </c>
      <c r="E694" s="7" t="s">
        <v>132</v>
      </c>
      <c r="F694" s="7">
        <v>19198887386</v>
      </c>
      <c r="G694" s="7">
        <v>19195794674</v>
      </c>
      <c r="H694" s="7">
        <v>1</v>
      </c>
      <c r="I694" s="7" t="s">
        <v>136</v>
      </c>
      <c r="J694" s="25" t="s">
        <v>1521</v>
      </c>
      <c r="K694" s="7" t="s">
        <v>18</v>
      </c>
      <c r="L694" s="38">
        <v>0.8</v>
      </c>
    </row>
    <row r="695" spans="1:12" x14ac:dyDescent="0.2">
      <c r="A695" s="6" t="s">
        <v>1100</v>
      </c>
      <c r="B695" s="7" t="s">
        <v>1101</v>
      </c>
      <c r="C695" s="7" t="s">
        <v>1522</v>
      </c>
      <c r="D695" s="7">
        <v>1</v>
      </c>
      <c r="E695" s="7" t="s">
        <v>132</v>
      </c>
      <c r="F695" s="7">
        <v>19198887386</v>
      </c>
      <c r="G695" s="7">
        <v>19195794674</v>
      </c>
      <c r="H695" s="7">
        <v>1</v>
      </c>
      <c r="I695" s="7" t="s">
        <v>136</v>
      </c>
      <c r="J695" s="25" t="s">
        <v>1523</v>
      </c>
      <c r="K695" s="7" t="s">
        <v>18</v>
      </c>
      <c r="L695" s="38">
        <v>0.7</v>
      </c>
    </row>
    <row r="696" spans="1:12" x14ac:dyDescent="0.2">
      <c r="A696" s="6" t="s">
        <v>1524</v>
      </c>
      <c r="B696" s="7" t="s">
        <v>1525</v>
      </c>
      <c r="C696" s="7" t="s">
        <v>1526</v>
      </c>
      <c r="D696" s="7" t="s">
        <v>27</v>
      </c>
      <c r="E696" s="7" t="s">
        <v>132</v>
      </c>
      <c r="F696" s="9">
        <v>100047000000000</v>
      </c>
      <c r="G696" s="9">
        <v>100055000000000</v>
      </c>
      <c r="H696" s="7" t="s">
        <v>1527</v>
      </c>
      <c r="I696" s="7" t="s">
        <v>136</v>
      </c>
      <c r="J696" s="25" t="s">
        <v>27</v>
      </c>
      <c r="K696" s="7" t="s">
        <v>27</v>
      </c>
      <c r="L696" s="38" t="s">
        <v>27</v>
      </c>
    </row>
    <row r="697" spans="1:12" x14ac:dyDescent="0.2">
      <c r="A697" s="6" t="s">
        <v>1524</v>
      </c>
      <c r="B697" s="7" t="s">
        <v>1525</v>
      </c>
      <c r="C697" s="7" t="s">
        <v>1528</v>
      </c>
      <c r="D697" s="7" t="s">
        <v>27</v>
      </c>
      <c r="E697" s="7" t="s">
        <v>132</v>
      </c>
      <c r="F697" s="9">
        <v>100047000000000</v>
      </c>
      <c r="G697" s="9">
        <v>100055000000000</v>
      </c>
      <c r="H697" s="7" t="s">
        <v>1527</v>
      </c>
      <c r="I697" s="7" t="s">
        <v>136</v>
      </c>
      <c r="J697" s="25" t="s">
        <v>1084</v>
      </c>
      <c r="K697" s="7" t="s">
        <v>18</v>
      </c>
      <c r="L697" s="38">
        <v>0.4</v>
      </c>
    </row>
    <row r="698" spans="1:12" x14ac:dyDescent="0.2">
      <c r="A698" s="6" t="s">
        <v>1524</v>
      </c>
      <c r="B698" s="7" t="s">
        <v>1525</v>
      </c>
      <c r="C698" s="7" t="s">
        <v>1529</v>
      </c>
      <c r="D698" s="7" t="s">
        <v>27</v>
      </c>
      <c r="E698" s="7" t="s">
        <v>132</v>
      </c>
      <c r="F698" s="9">
        <v>100055000000000</v>
      </c>
      <c r="G698" s="9">
        <v>100047000000000</v>
      </c>
      <c r="H698" s="7" t="s">
        <v>1527</v>
      </c>
      <c r="I698" s="7" t="s">
        <v>136</v>
      </c>
      <c r="J698" s="25" t="s">
        <v>1530</v>
      </c>
      <c r="K698" s="7" t="s">
        <v>18</v>
      </c>
      <c r="L698" s="38">
        <v>0.2</v>
      </c>
    </row>
    <row r="699" spans="1:12" x14ac:dyDescent="0.2">
      <c r="A699" s="6" t="s">
        <v>1524</v>
      </c>
      <c r="B699" s="7" t="s">
        <v>1525</v>
      </c>
      <c r="C699" s="7" t="s">
        <v>1531</v>
      </c>
      <c r="D699" s="7" t="s">
        <v>27</v>
      </c>
      <c r="E699" s="7" t="s">
        <v>132</v>
      </c>
      <c r="F699" s="9">
        <v>100047000000000</v>
      </c>
      <c r="G699" s="9">
        <v>100055000000000</v>
      </c>
      <c r="H699" s="7" t="s">
        <v>1527</v>
      </c>
      <c r="I699" s="7" t="s">
        <v>136</v>
      </c>
      <c r="J699" s="25" t="s">
        <v>1532</v>
      </c>
      <c r="K699" s="7" t="s">
        <v>18</v>
      </c>
      <c r="L699" s="38">
        <v>0.5</v>
      </c>
    </row>
    <row r="700" spans="1:12" ht="28" x14ac:dyDescent="0.2">
      <c r="A700" s="6" t="s">
        <v>1524</v>
      </c>
      <c r="B700" s="7" t="s">
        <v>1525</v>
      </c>
      <c r="C700" s="7" t="s">
        <v>1533</v>
      </c>
      <c r="D700" s="7" t="s">
        <v>27</v>
      </c>
      <c r="E700" s="7" t="s">
        <v>132</v>
      </c>
      <c r="F700" s="9">
        <v>100055000000000</v>
      </c>
      <c r="G700" s="9">
        <v>100047000000000</v>
      </c>
      <c r="H700" s="7" t="s">
        <v>1527</v>
      </c>
      <c r="I700" s="7" t="s">
        <v>136</v>
      </c>
      <c r="J700" s="25" t="s">
        <v>1534</v>
      </c>
      <c r="K700" s="7" t="s">
        <v>18</v>
      </c>
      <c r="L700" s="38">
        <v>1.1000000000000001</v>
      </c>
    </row>
    <row r="701" spans="1:12" x14ac:dyDescent="0.2">
      <c r="A701" s="6" t="s">
        <v>1524</v>
      </c>
      <c r="B701" s="7" t="s">
        <v>1525</v>
      </c>
      <c r="C701" s="7" t="s">
        <v>1535</v>
      </c>
      <c r="D701" s="7" t="s">
        <v>27</v>
      </c>
      <c r="E701" s="7" t="s">
        <v>132</v>
      </c>
      <c r="F701" s="9">
        <v>100055000000000</v>
      </c>
      <c r="G701" s="9">
        <v>100047000000000</v>
      </c>
      <c r="H701" s="7" t="s">
        <v>1527</v>
      </c>
      <c r="I701" s="7" t="s">
        <v>136</v>
      </c>
      <c r="J701" s="25" t="s">
        <v>27</v>
      </c>
      <c r="K701" s="7" t="s">
        <v>27</v>
      </c>
      <c r="L701" s="38" t="s">
        <v>27</v>
      </c>
    </row>
    <row r="702" spans="1:12" x14ac:dyDescent="0.2">
      <c r="A702" s="6" t="s">
        <v>1524</v>
      </c>
      <c r="B702" s="7" t="s">
        <v>1525</v>
      </c>
      <c r="C702" s="7" t="s">
        <v>1536</v>
      </c>
      <c r="D702" s="7" t="s">
        <v>27</v>
      </c>
      <c r="E702" s="7" t="s">
        <v>132</v>
      </c>
      <c r="F702" s="9">
        <v>100055000000000</v>
      </c>
      <c r="G702" s="9">
        <v>100047000000000</v>
      </c>
      <c r="H702" s="7" t="s">
        <v>1527</v>
      </c>
      <c r="I702" s="7" t="s">
        <v>136</v>
      </c>
      <c r="J702" s="25" t="s">
        <v>27</v>
      </c>
      <c r="K702" s="7" t="s">
        <v>27</v>
      </c>
      <c r="L702" s="38" t="s">
        <v>27</v>
      </c>
    </row>
    <row r="703" spans="1:12" x14ac:dyDescent="0.2">
      <c r="A703" s="6" t="s">
        <v>1524</v>
      </c>
      <c r="B703" s="7" t="s">
        <v>1525</v>
      </c>
      <c r="C703" s="7" t="s">
        <v>1537</v>
      </c>
      <c r="D703" s="7" t="s">
        <v>27</v>
      </c>
      <c r="E703" s="7" t="s">
        <v>132</v>
      </c>
      <c r="F703" s="9">
        <v>100047000000000</v>
      </c>
      <c r="G703" s="9">
        <v>100055000000000</v>
      </c>
      <c r="H703" s="7" t="s">
        <v>1527</v>
      </c>
      <c r="I703" s="7" t="s">
        <v>136</v>
      </c>
      <c r="J703" s="25" t="s">
        <v>1538</v>
      </c>
      <c r="K703" s="7" t="s">
        <v>18</v>
      </c>
      <c r="L703" s="38">
        <v>0.5</v>
      </c>
    </row>
    <row r="704" spans="1:12" x14ac:dyDescent="0.2">
      <c r="A704" s="6" t="s">
        <v>1524</v>
      </c>
      <c r="B704" s="7" t="s">
        <v>1525</v>
      </c>
      <c r="C704" s="7" t="s">
        <v>1539</v>
      </c>
      <c r="D704" s="7" t="s">
        <v>27</v>
      </c>
      <c r="E704" s="7" t="s">
        <v>132</v>
      </c>
      <c r="F704" s="9">
        <v>100055000000000</v>
      </c>
      <c r="G704" s="9">
        <v>100047000000000</v>
      </c>
      <c r="H704" s="7" t="s">
        <v>1527</v>
      </c>
      <c r="I704" s="7" t="s">
        <v>136</v>
      </c>
      <c r="J704" s="25" t="s">
        <v>1540</v>
      </c>
      <c r="K704" s="7" t="s">
        <v>18</v>
      </c>
      <c r="L704" s="38">
        <v>0.5</v>
      </c>
    </row>
    <row r="705" spans="1:12" x14ac:dyDescent="0.2">
      <c r="A705" s="6" t="s">
        <v>1524</v>
      </c>
      <c r="B705" s="7" t="s">
        <v>1525</v>
      </c>
      <c r="C705" s="7" t="s">
        <v>1541</v>
      </c>
      <c r="D705" s="7" t="s">
        <v>27</v>
      </c>
      <c r="E705" s="7" t="s">
        <v>132</v>
      </c>
      <c r="F705" s="9">
        <v>100047000000000</v>
      </c>
      <c r="G705" s="9">
        <v>100055000000000</v>
      </c>
      <c r="H705" s="7" t="s">
        <v>1527</v>
      </c>
      <c r="I705" s="7" t="s">
        <v>136</v>
      </c>
      <c r="J705" s="25" t="s">
        <v>1542</v>
      </c>
      <c r="K705" s="7" t="s">
        <v>18</v>
      </c>
      <c r="L705" s="38">
        <v>0.6</v>
      </c>
    </row>
    <row r="706" spans="1:12" x14ac:dyDescent="0.2">
      <c r="A706" s="6" t="s">
        <v>1524</v>
      </c>
      <c r="B706" s="7" t="s">
        <v>1525</v>
      </c>
      <c r="C706" s="7" t="s">
        <v>1543</v>
      </c>
      <c r="D706" s="7" t="s">
        <v>27</v>
      </c>
      <c r="E706" s="7" t="s">
        <v>132</v>
      </c>
      <c r="F706" s="9">
        <v>100055000000000</v>
      </c>
      <c r="G706" s="9">
        <v>100047000000000</v>
      </c>
      <c r="H706" s="7" t="s">
        <v>1527</v>
      </c>
      <c r="I706" s="7" t="s">
        <v>136</v>
      </c>
      <c r="J706" s="25" t="s">
        <v>1544</v>
      </c>
      <c r="K706" s="7" t="s">
        <v>18</v>
      </c>
      <c r="L706" s="38">
        <v>0.5</v>
      </c>
    </row>
    <row r="707" spans="1:12" x14ac:dyDescent="0.2">
      <c r="A707" s="6" t="s">
        <v>1524</v>
      </c>
      <c r="B707" s="7" t="s">
        <v>1525</v>
      </c>
      <c r="C707" s="7" t="s">
        <v>1545</v>
      </c>
      <c r="D707" s="7" t="s">
        <v>27</v>
      </c>
      <c r="E707" s="7" t="s">
        <v>132</v>
      </c>
      <c r="F707" s="9">
        <v>100047000000000</v>
      </c>
      <c r="G707" s="9">
        <v>100031000000000</v>
      </c>
      <c r="H707" s="7" t="s">
        <v>1547</v>
      </c>
      <c r="I707" s="7" t="s">
        <v>136</v>
      </c>
      <c r="J707" s="25" t="s">
        <v>1546</v>
      </c>
      <c r="K707" s="7" t="s">
        <v>18</v>
      </c>
      <c r="L707" s="38">
        <v>0.5</v>
      </c>
    </row>
    <row r="708" spans="1:12" x14ac:dyDescent="0.2">
      <c r="A708" s="6" t="s">
        <v>1524</v>
      </c>
      <c r="B708" s="7" t="s">
        <v>1525</v>
      </c>
      <c r="C708" s="7" t="s">
        <v>1548</v>
      </c>
      <c r="D708" s="7" t="s">
        <v>27</v>
      </c>
      <c r="E708" s="7" t="s">
        <v>132</v>
      </c>
      <c r="F708" s="9">
        <v>100031000000000</v>
      </c>
      <c r="G708" s="9">
        <v>100047000000000</v>
      </c>
      <c r="H708" s="7" t="s">
        <v>1547</v>
      </c>
      <c r="I708" s="7" t="s">
        <v>136</v>
      </c>
      <c r="J708" s="25" t="s">
        <v>1549</v>
      </c>
      <c r="K708" s="7" t="s">
        <v>18</v>
      </c>
      <c r="L708" s="38">
        <v>0.4</v>
      </c>
    </row>
    <row r="709" spans="1:12" x14ac:dyDescent="0.2">
      <c r="A709" s="6" t="s">
        <v>1524</v>
      </c>
      <c r="B709" s="7" t="s">
        <v>1525</v>
      </c>
      <c r="C709" s="7" t="s">
        <v>1550</v>
      </c>
      <c r="D709" s="7" t="s">
        <v>27</v>
      </c>
      <c r="E709" s="7" t="s">
        <v>132</v>
      </c>
      <c r="F709" s="9">
        <v>100047000000000</v>
      </c>
      <c r="G709" s="9">
        <v>100031000000000</v>
      </c>
      <c r="H709" s="7" t="s">
        <v>1547</v>
      </c>
      <c r="I709" s="7" t="s">
        <v>136</v>
      </c>
      <c r="J709" s="25" t="s">
        <v>1551</v>
      </c>
      <c r="K709" s="7" t="s">
        <v>18</v>
      </c>
      <c r="L709" s="38">
        <v>0.4</v>
      </c>
    </row>
    <row r="710" spans="1:12" x14ac:dyDescent="0.2">
      <c r="A710" s="6" t="s">
        <v>1524</v>
      </c>
      <c r="B710" s="7" t="s">
        <v>1525</v>
      </c>
      <c r="C710" s="7" t="s">
        <v>1552</v>
      </c>
      <c r="D710" s="7" t="s">
        <v>27</v>
      </c>
      <c r="E710" s="7" t="s">
        <v>132</v>
      </c>
      <c r="F710" s="9">
        <v>100031000000000</v>
      </c>
      <c r="G710" s="9">
        <v>100047000000000</v>
      </c>
      <c r="H710" s="7" t="s">
        <v>1547</v>
      </c>
      <c r="I710" s="7" t="s">
        <v>136</v>
      </c>
      <c r="J710" s="25" t="s">
        <v>1553</v>
      </c>
      <c r="K710" s="7" t="s">
        <v>18</v>
      </c>
      <c r="L710" s="38">
        <v>0.5</v>
      </c>
    </row>
    <row r="711" spans="1:12" x14ac:dyDescent="0.2">
      <c r="A711" s="6" t="s">
        <v>1524</v>
      </c>
      <c r="B711" s="7" t="s">
        <v>1525</v>
      </c>
      <c r="C711" s="7" t="s">
        <v>1554</v>
      </c>
      <c r="D711" s="7" t="s">
        <v>27</v>
      </c>
      <c r="E711" s="7" t="s">
        <v>132</v>
      </c>
      <c r="F711" s="9">
        <v>100031000000000</v>
      </c>
      <c r="G711" s="9">
        <v>100047000000000</v>
      </c>
      <c r="H711" s="7" t="s">
        <v>1547</v>
      </c>
      <c r="I711" s="7" t="s">
        <v>136</v>
      </c>
      <c r="J711" s="25" t="s">
        <v>1555</v>
      </c>
      <c r="K711" s="7" t="s">
        <v>18</v>
      </c>
      <c r="L711" s="38">
        <v>0.5</v>
      </c>
    </row>
    <row r="712" spans="1:12" x14ac:dyDescent="0.2">
      <c r="A712" s="6" t="s">
        <v>1524</v>
      </c>
      <c r="B712" s="7" t="s">
        <v>1525</v>
      </c>
      <c r="C712" s="7" t="s">
        <v>1556</v>
      </c>
      <c r="D712" s="7" t="s">
        <v>27</v>
      </c>
      <c r="E712" s="7" t="s">
        <v>132</v>
      </c>
      <c r="F712" s="9">
        <v>100047000000000</v>
      </c>
      <c r="G712" s="9">
        <v>100031000000000</v>
      </c>
      <c r="H712" s="7" t="s">
        <v>1547</v>
      </c>
      <c r="I712" s="7" t="s">
        <v>136</v>
      </c>
      <c r="J712" s="25" t="s">
        <v>1557</v>
      </c>
      <c r="K712" s="7" t="s">
        <v>18</v>
      </c>
      <c r="L712" s="38">
        <v>0.5</v>
      </c>
    </row>
    <row r="713" spans="1:12" x14ac:dyDescent="0.2">
      <c r="A713" s="6" t="s">
        <v>1524</v>
      </c>
      <c r="B713" s="7" t="s">
        <v>1525</v>
      </c>
      <c r="C713" s="7" t="s">
        <v>1558</v>
      </c>
      <c r="D713" s="7" t="s">
        <v>27</v>
      </c>
      <c r="E713" s="7" t="s">
        <v>132</v>
      </c>
      <c r="F713" s="9">
        <v>100047000000000</v>
      </c>
      <c r="G713" s="9">
        <v>100031000000000</v>
      </c>
      <c r="H713" s="7" t="s">
        <v>1547</v>
      </c>
      <c r="I713" s="7" t="s">
        <v>136</v>
      </c>
      <c r="J713" s="25" t="s">
        <v>1542</v>
      </c>
      <c r="K713" s="7" t="s">
        <v>18</v>
      </c>
      <c r="L713" s="38">
        <v>0.5</v>
      </c>
    </row>
    <row r="714" spans="1:12" x14ac:dyDescent="0.2">
      <c r="A714" s="6" t="s">
        <v>1524</v>
      </c>
      <c r="B714" s="7" t="s">
        <v>1525</v>
      </c>
      <c r="C714" s="7" t="s">
        <v>1559</v>
      </c>
      <c r="D714" s="7" t="s">
        <v>27</v>
      </c>
      <c r="E714" s="7" t="s">
        <v>132</v>
      </c>
      <c r="F714" s="9">
        <v>100047000000000</v>
      </c>
      <c r="G714" s="9">
        <v>100031000000000</v>
      </c>
      <c r="H714" s="7" t="s">
        <v>1547</v>
      </c>
      <c r="I714" s="7" t="s">
        <v>136</v>
      </c>
      <c r="J714" s="25" t="s">
        <v>1560</v>
      </c>
      <c r="K714" s="7" t="s">
        <v>18</v>
      </c>
      <c r="L714" s="38">
        <v>0.5</v>
      </c>
    </row>
    <row r="715" spans="1:12" ht="28" x14ac:dyDescent="0.2">
      <c r="A715" s="6" t="s">
        <v>1524</v>
      </c>
      <c r="B715" s="7" t="s">
        <v>1525</v>
      </c>
      <c r="C715" s="7" t="s">
        <v>1561</v>
      </c>
      <c r="D715" s="7" t="s">
        <v>27</v>
      </c>
      <c r="E715" s="7" t="s">
        <v>132</v>
      </c>
      <c r="F715" s="9">
        <v>100031000000000</v>
      </c>
      <c r="G715" s="9">
        <v>100047000000000</v>
      </c>
      <c r="H715" s="7" t="s">
        <v>1547</v>
      </c>
      <c r="I715" s="7" t="s">
        <v>136</v>
      </c>
      <c r="J715" s="25" t="s">
        <v>1562</v>
      </c>
      <c r="K715" s="7" t="s">
        <v>18</v>
      </c>
      <c r="L715" s="38">
        <v>0.8</v>
      </c>
    </row>
    <row r="716" spans="1:12" x14ac:dyDescent="0.2">
      <c r="A716" s="6" t="s">
        <v>1524</v>
      </c>
      <c r="B716" s="7" t="s">
        <v>1525</v>
      </c>
      <c r="C716" s="7" t="s">
        <v>1563</v>
      </c>
      <c r="D716" s="7" t="s">
        <v>27</v>
      </c>
      <c r="E716" s="7" t="s">
        <v>132</v>
      </c>
      <c r="F716" s="9">
        <v>100047000000000</v>
      </c>
      <c r="G716" s="9">
        <v>100031000000000</v>
      </c>
      <c r="H716" s="7" t="s">
        <v>1547</v>
      </c>
      <c r="I716" s="7" t="s">
        <v>136</v>
      </c>
      <c r="J716" s="25" t="s">
        <v>1564</v>
      </c>
      <c r="K716" s="7" t="s">
        <v>18</v>
      </c>
      <c r="L716" s="38">
        <v>0.1</v>
      </c>
    </row>
    <row r="717" spans="1:12" x14ac:dyDescent="0.2">
      <c r="A717" s="6" t="s">
        <v>1524</v>
      </c>
      <c r="B717" s="7" t="s">
        <v>1525</v>
      </c>
      <c r="C717" s="7" t="s">
        <v>1565</v>
      </c>
      <c r="D717" s="7" t="s">
        <v>27</v>
      </c>
      <c r="E717" s="7" t="s">
        <v>132</v>
      </c>
      <c r="F717" s="9">
        <v>100047000000000</v>
      </c>
      <c r="G717" s="9">
        <v>100031000000000</v>
      </c>
      <c r="H717" s="7" t="s">
        <v>1547</v>
      </c>
      <c r="I717" s="7" t="s">
        <v>136</v>
      </c>
      <c r="J717" s="25" t="s">
        <v>1566</v>
      </c>
      <c r="K717" s="7" t="s">
        <v>18</v>
      </c>
      <c r="L717" s="38">
        <v>0.1</v>
      </c>
    </row>
    <row r="718" spans="1:12" x14ac:dyDescent="0.2">
      <c r="A718" s="6" t="s">
        <v>1524</v>
      </c>
      <c r="B718" s="7" t="s">
        <v>1525</v>
      </c>
      <c r="C718" s="7" t="s">
        <v>1567</v>
      </c>
      <c r="D718" s="7" t="s">
        <v>27</v>
      </c>
      <c r="E718" s="7" t="s">
        <v>132</v>
      </c>
      <c r="F718" s="9">
        <v>100047000000000</v>
      </c>
      <c r="G718" s="9">
        <v>100031000000000</v>
      </c>
      <c r="H718" s="7" t="s">
        <v>1547</v>
      </c>
      <c r="I718" s="7" t="s">
        <v>136</v>
      </c>
      <c r="J718" s="25" t="s">
        <v>1557</v>
      </c>
      <c r="K718" s="7" t="s">
        <v>18</v>
      </c>
      <c r="L718" s="38">
        <v>0.3</v>
      </c>
    </row>
    <row r="719" spans="1:12" ht="28" x14ac:dyDescent="0.2">
      <c r="A719" s="10" t="s">
        <v>1524</v>
      </c>
      <c r="B719" s="11" t="s">
        <v>1525</v>
      </c>
      <c r="C719" s="11" t="s">
        <v>1568</v>
      </c>
      <c r="D719" s="11" t="s">
        <v>27</v>
      </c>
      <c r="E719" s="11" t="s">
        <v>132</v>
      </c>
      <c r="F719" s="12">
        <v>100031000000000</v>
      </c>
      <c r="G719" s="12">
        <v>100047000000000</v>
      </c>
      <c r="H719" s="11" t="s">
        <v>1547</v>
      </c>
      <c r="I719" s="11" t="s">
        <v>136</v>
      </c>
      <c r="J719" s="29" t="s">
        <v>1569</v>
      </c>
      <c r="K719" s="11" t="s">
        <v>18</v>
      </c>
      <c r="L719" s="39">
        <v>0.9</v>
      </c>
    </row>
    <row r="720" spans="1:12" x14ac:dyDescent="0.2">
      <c r="A720" s="18" t="s">
        <v>1524</v>
      </c>
      <c r="B720" s="19" t="s">
        <v>1525</v>
      </c>
      <c r="C720" s="19" t="s">
        <v>1570</v>
      </c>
      <c r="D720" s="19" t="s">
        <v>27</v>
      </c>
      <c r="E720" s="19" t="s">
        <v>132</v>
      </c>
      <c r="F720" s="20">
        <v>100047000000000</v>
      </c>
      <c r="G720" s="20">
        <v>100031000000000</v>
      </c>
      <c r="H720" s="19" t="s">
        <v>1547</v>
      </c>
      <c r="I720" s="19" t="s">
        <v>136</v>
      </c>
      <c r="J720" s="30" t="s">
        <v>1571</v>
      </c>
      <c r="K720" s="19" t="s">
        <v>18</v>
      </c>
      <c r="L720" s="40">
        <v>0.2</v>
      </c>
    </row>
    <row r="721" spans="1:12" x14ac:dyDescent="0.2">
      <c r="A721" s="13"/>
      <c r="B721" s="14"/>
      <c r="C721" s="14"/>
      <c r="D721" s="14"/>
      <c r="E721" s="14"/>
      <c r="F721" s="14"/>
      <c r="G721" s="14"/>
      <c r="H721" s="14"/>
      <c r="I721" s="14"/>
      <c r="J721" s="31"/>
      <c r="K721" s="15"/>
      <c r="L721" s="15"/>
    </row>
    <row r="722" spans="1:12" x14ac:dyDescent="0.2">
      <c r="A722" s="13"/>
      <c r="B722" s="14"/>
      <c r="C722" s="14"/>
      <c r="D722" s="14"/>
      <c r="E722" s="14"/>
      <c r="F722" s="14"/>
      <c r="G722" s="14"/>
      <c r="H722" s="14"/>
      <c r="I722" s="14"/>
      <c r="J722" s="31"/>
      <c r="K722" s="15"/>
      <c r="L722" s="15"/>
    </row>
    <row r="723" spans="1:12" x14ac:dyDescent="0.2">
      <c r="A723" s="13"/>
      <c r="B723" s="14"/>
      <c r="C723" s="14"/>
      <c r="D723" s="14"/>
      <c r="E723" s="14"/>
      <c r="F723" s="14"/>
      <c r="G723" s="14"/>
      <c r="H723" s="14"/>
      <c r="I723" s="14"/>
      <c r="J723" s="32"/>
      <c r="K723" s="15"/>
      <c r="L723" s="15"/>
    </row>
    <row r="724" spans="1:12" x14ac:dyDescent="0.2">
      <c r="A724" s="16"/>
      <c r="B724" s="16"/>
      <c r="C724" s="16"/>
      <c r="D724" s="16"/>
      <c r="E724" s="16"/>
      <c r="F724" s="16"/>
      <c r="G724" s="16"/>
      <c r="H724" s="16"/>
      <c r="I724" s="16"/>
      <c r="J724" s="31"/>
      <c r="K724" s="16"/>
      <c r="L724" s="16"/>
    </row>
    <row r="725" spans="1:12" x14ac:dyDescent="0.2">
      <c r="A725" s="13"/>
      <c r="B725" s="14"/>
      <c r="C725" s="14"/>
      <c r="D725" s="14"/>
      <c r="E725" s="14"/>
      <c r="F725" s="14"/>
      <c r="G725" s="14"/>
      <c r="H725" s="14"/>
      <c r="I725" s="14"/>
      <c r="J725" s="33"/>
      <c r="K725" s="15"/>
      <c r="L725" s="15"/>
    </row>
    <row r="726" spans="1:12" x14ac:dyDescent="0.2">
      <c r="A726" s="13"/>
      <c r="B726" s="14"/>
      <c r="C726" s="14"/>
      <c r="D726" s="14"/>
      <c r="E726" s="14"/>
      <c r="F726" s="14"/>
      <c r="G726" s="14"/>
      <c r="H726" s="14"/>
      <c r="I726" s="14"/>
      <c r="J726" s="33"/>
      <c r="K726" s="15"/>
      <c r="L726" s="15"/>
    </row>
    <row r="727" spans="1:12" x14ac:dyDescent="0.2">
      <c r="A727" s="13"/>
      <c r="B727" s="14"/>
      <c r="C727" s="14"/>
      <c r="D727" s="14"/>
      <c r="E727" s="14"/>
      <c r="F727" s="14"/>
      <c r="G727" s="14"/>
      <c r="H727" s="14"/>
      <c r="I727" s="14"/>
      <c r="J727" s="31"/>
      <c r="K727" s="15"/>
      <c r="L727" s="15"/>
    </row>
    <row r="728" spans="1:12" x14ac:dyDescent="0.2">
      <c r="A728" s="13"/>
      <c r="B728" s="14"/>
      <c r="C728" s="14"/>
      <c r="D728" s="14"/>
      <c r="E728" s="14"/>
      <c r="F728" s="14"/>
      <c r="G728" s="14"/>
      <c r="H728" s="14"/>
      <c r="I728" s="14"/>
      <c r="J728" s="33"/>
      <c r="K728" s="15"/>
      <c r="L728" s="15"/>
    </row>
    <row r="729" spans="1:12" x14ac:dyDescent="0.2">
      <c r="A729" s="13"/>
      <c r="B729" s="14"/>
      <c r="C729" s="14"/>
      <c r="D729" s="14"/>
      <c r="E729" s="14"/>
      <c r="F729" s="14"/>
      <c r="G729" s="14"/>
      <c r="H729" s="14"/>
      <c r="I729" s="14"/>
      <c r="J729" s="31"/>
      <c r="K729" s="15"/>
      <c r="L729" s="15"/>
    </row>
    <row r="730" spans="1:12" x14ac:dyDescent="0.2">
      <c r="A730" s="13"/>
      <c r="B730" s="14"/>
      <c r="C730" s="14"/>
      <c r="D730" s="14"/>
      <c r="E730" s="14"/>
      <c r="F730" s="14"/>
      <c r="G730" s="14"/>
      <c r="H730" s="14"/>
      <c r="I730" s="14"/>
      <c r="J730" s="33"/>
      <c r="K730" s="15"/>
      <c r="L730" s="15"/>
    </row>
    <row r="731" spans="1:12" x14ac:dyDescent="0.2">
      <c r="A731" s="16"/>
      <c r="B731" s="16"/>
      <c r="C731" s="16"/>
      <c r="D731" s="16"/>
      <c r="E731" s="16"/>
      <c r="F731" s="16"/>
      <c r="G731" s="16"/>
      <c r="H731" s="16"/>
      <c r="I731" s="16"/>
      <c r="J731" s="31"/>
      <c r="K731" s="16"/>
      <c r="L731" s="16"/>
    </row>
    <row r="732" spans="1:12" x14ac:dyDescent="0.2">
      <c r="A732" s="13"/>
      <c r="B732" s="14"/>
      <c r="C732" s="14"/>
      <c r="D732" s="14"/>
      <c r="E732" s="14"/>
      <c r="F732" s="14"/>
      <c r="G732" s="14"/>
      <c r="H732" s="14"/>
      <c r="I732" s="14"/>
      <c r="J732" s="32"/>
      <c r="K732" s="15"/>
      <c r="L732" s="15"/>
    </row>
    <row r="733" spans="1:12" x14ac:dyDescent="0.2">
      <c r="A733" s="13"/>
      <c r="B733" s="14"/>
      <c r="C733" s="14"/>
      <c r="D733" s="14"/>
      <c r="E733" s="14"/>
      <c r="F733" s="14"/>
      <c r="G733" s="14"/>
      <c r="H733" s="14"/>
      <c r="I733" s="14"/>
      <c r="J733" s="31"/>
      <c r="K733" s="15"/>
      <c r="L733" s="15"/>
    </row>
    <row r="734" spans="1:12" x14ac:dyDescent="0.2">
      <c r="A734" s="16"/>
      <c r="B734" s="16"/>
      <c r="C734" s="16"/>
      <c r="D734" s="16"/>
      <c r="E734" s="16"/>
      <c r="F734" s="16"/>
      <c r="G734" s="16"/>
      <c r="H734" s="16"/>
      <c r="I734" s="16"/>
      <c r="J734" s="33"/>
      <c r="K734" s="16"/>
      <c r="L734" s="16"/>
    </row>
    <row r="735" spans="1:12" x14ac:dyDescent="0.2">
      <c r="A735" s="13"/>
      <c r="B735" s="14"/>
      <c r="C735" s="14"/>
      <c r="D735" s="14"/>
      <c r="E735" s="14"/>
      <c r="F735" s="14"/>
      <c r="G735" s="14"/>
      <c r="H735" s="14"/>
      <c r="I735" s="14"/>
      <c r="J735" s="32"/>
      <c r="K735" s="15"/>
      <c r="L735" s="15"/>
    </row>
    <row r="736" spans="1:12" x14ac:dyDescent="0.2">
      <c r="A736" s="13"/>
      <c r="B736" s="14"/>
      <c r="C736" s="14"/>
      <c r="D736" s="14"/>
      <c r="E736" s="14"/>
      <c r="F736" s="14"/>
      <c r="G736" s="14"/>
      <c r="H736" s="14"/>
      <c r="I736" s="14"/>
      <c r="J736" s="32"/>
      <c r="K736" s="15"/>
      <c r="L736" s="15"/>
    </row>
    <row r="737" spans="1:12" x14ac:dyDescent="0.2">
      <c r="A737" s="13"/>
      <c r="B737" s="14"/>
      <c r="C737" s="14"/>
      <c r="D737" s="14"/>
      <c r="E737" s="14"/>
      <c r="F737" s="14"/>
      <c r="G737" s="14"/>
      <c r="H737" s="14"/>
      <c r="I737" s="14"/>
      <c r="J737" s="31"/>
      <c r="K737" s="15"/>
      <c r="L737" s="15"/>
    </row>
    <row r="738" spans="1:12" x14ac:dyDescent="0.2">
      <c r="A738" s="13"/>
      <c r="B738" s="14"/>
      <c r="C738" s="14"/>
      <c r="D738" s="14"/>
      <c r="E738" s="14"/>
      <c r="F738" s="14"/>
      <c r="G738" s="14"/>
      <c r="H738" s="14"/>
      <c r="I738" s="14"/>
      <c r="J738" s="32"/>
      <c r="K738" s="15"/>
      <c r="L738" s="15"/>
    </row>
    <row r="739" spans="1:12" x14ac:dyDescent="0.2">
      <c r="A739" s="13"/>
      <c r="B739" s="14"/>
      <c r="C739" s="14"/>
      <c r="D739" s="14"/>
      <c r="E739" s="14"/>
      <c r="F739" s="14"/>
      <c r="G739" s="14"/>
      <c r="H739" s="14"/>
      <c r="I739" s="14"/>
      <c r="J739" s="32"/>
      <c r="K739" s="15"/>
      <c r="L739" s="15"/>
    </row>
    <row r="740" spans="1:12" x14ac:dyDescent="0.2">
      <c r="A740" s="13"/>
      <c r="B740" s="14"/>
      <c r="C740" s="14"/>
      <c r="D740" s="14"/>
      <c r="E740" s="14"/>
      <c r="F740" s="14"/>
      <c r="G740" s="14"/>
      <c r="H740" s="14"/>
      <c r="I740" s="14"/>
      <c r="J740" s="31"/>
      <c r="K740" s="15"/>
      <c r="L740" s="15"/>
    </row>
    <row r="741" spans="1:12" x14ac:dyDescent="0.2">
      <c r="A741" s="13"/>
      <c r="B741" s="14"/>
      <c r="C741" s="14"/>
      <c r="D741" s="14"/>
      <c r="E741" s="14"/>
      <c r="F741" s="14"/>
      <c r="G741" s="14"/>
      <c r="H741" s="14"/>
      <c r="I741" s="14"/>
      <c r="J741" s="31"/>
      <c r="K741" s="15"/>
      <c r="L741" s="15"/>
    </row>
    <row r="742" spans="1:12" x14ac:dyDescent="0.2">
      <c r="A742" s="13"/>
      <c r="B742" s="14"/>
      <c r="C742" s="14"/>
      <c r="D742" s="14"/>
      <c r="E742" s="14"/>
      <c r="F742" s="14"/>
      <c r="G742" s="14"/>
      <c r="H742" s="14"/>
      <c r="I742" s="14"/>
      <c r="J742" s="31"/>
      <c r="K742" s="15"/>
      <c r="L742" s="15"/>
    </row>
    <row r="743" spans="1:12" x14ac:dyDescent="0.2">
      <c r="A743" s="13"/>
      <c r="B743" s="14"/>
      <c r="C743" s="14"/>
      <c r="D743" s="14"/>
      <c r="E743" s="14"/>
      <c r="F743" s="14"/>
      <c r="G743" s="14"/>
      <c r="H743" s="14"/>
      <c r="I743" s="14"/>
      <c r="J743" s="31"/>
      <c r="K743" s="15"/>
      <c r="L743" s="15"/>
    </row>
    <row r="744" spans="1:12" x14ac:dyDescent="0.2">
      <c r="A744" s="13"/>
      <c r="B744" s="14"/>
      <c r="C744" s="14"/>
      <c r="D744" s="14"/>
      <c r="E744" s="14"/>
      <c r="F744" s="14"/>
      <c r="G744" s="14"/>
      <c r="H744" s="14"/>
      <c r="I744" s="14"/>
      <c r="J744" s="31"/>
      <c r="K744" s="15"/>
      <c r="L744" s="15"/>
    </row>
    <row r="745" spans="1:12" x14ac:dyDescent="0.2">
      <c r="A745" s="13"/>
      <c r="B745" s="14"/>
      <c r="C745" s="14"/>
      <c r="D745" s="14"/>
      <c r="E745" s="14"/>
      <c r="F745" s="14"/>
      <c r="G745" s="14"/>
      <c r="H745" s="14"/>
      <c r="I745" s="14"/>
      <c r="J745" s="31"/>
      <c r="K745" s="15"/>
      <c r="L745" s="15"/>
    </row>
    <row r="746" spans="1:12" x14ac:dyDescent="0.2">
      <c r="A746" s="16"/>
      <c r="B746" s="16"/>
      <c r="C746" s="16"/>
      <c r="D746" s="16"/>
      <c r="E746" s="16"/>
      <c r="F746" s="16"/>
      <c r="G746" s="16"/>
      <c r="H746" s="16"/>
      <c r="I746" s="16"/>
      <c r="J746" s="31"/>
      <c r="K746" s="16"/>
      <c r="L746" s="16"/>
    </row>
    <row r="747" spans="1:12" x14ac:dyDescent="0.2">
      <c r="A747" s="13"/>
      <c r="B747" s="14"/>
      <c r="C747" s="14"/>
      <c r="D747" s="14"/>
      <c r="E747" s="14"/>
      <c r="F747" s="14"/>
      <c r="G747" s="14"/>
      <c r="H747" s="14"/>
      <c r="I747" s="14"/>
      <c r="J747" s="31"/>
      <c r="K747" s="15"/>
      <c r="L747" s="15"/>
    </row>
    <row r="748" spans="1:12" x14ac:dyDescent="0.2">
      <c r="A748" s="13"/>
      <c r="B748" s="14"/>
      <c r="C748" s="14"/>
      <c r="D748" s="14"/>
      <c r="E748" s="14"/>
      <c r="F748" s="14"/>
      <c r="G748" s="14"/>
      <c r="H748" s="14"/>
      <c r="I748" s="14"/>
      <c r="J748" s="33"/>
      <c r="K748" s="15"/>
      <c r="L748" s="15"/>
    </row>
    <row r="749" spans="1:12" x14ac:dyDescent="0.2">
      <c r="A749" s="13"/>
      <c r="B749" s="14"/>
      <c r="C749" s="14"/>
      <c r="D749" s="14"/>
      <c r="E749" s="14"/>
      <c r="F749" s="14"/>
      <c r="G749" s="14"/>
      <c r="H749" s="14"/>
      <c r="I749" s="14"/>
      <c r="J749" s="31"/>
      <c r="K749" s="15"/>
      <c r="L749" s="15"/>
    </row>
    <row r="750" spans="1:12" x14ac:dyDescent="0.2">
      <c r="A750" s="13"/>
      <c r="B750" s="14"/>
      <c r="C750" s="14"/>
      <c r="D750" s="14"/>
      <c r="E750" s="14"/>
      <c r="F750" s="14"/>
      <c r="G750" s="14"/>
      <c r="H750" s="14"/>
      <c r="I750" s="14"/>
      <c r="J750" s="31"/>
      <c r="K750" s="15"/>
      <c r="L750" s="15"/>
    </row>
    <row r="751" spans="1:12" x14ac:dyDescent="0.2">
      <c r="A751" s="13"/>
      <c r="B751" s="14"/>
      <c r="C751" s="14"/>
      <c r="D751" s="14"/>
      <c r="E751" s="14"/>
      <c r="F751" s="14"/>
      <c r="G751" s="14"/>
      <c r="H751" s="14"/>
      <c r="I751" s="14"/>
      <c r="J751" s="31"/>
      <c r="K751" s="15"/>
      <c r="L751" s="15"/>
    </row>
    <row r="752" spans="1:12" x14ac:dyDescent="0.2">
      <c r="A752" s="13"/>
      <c r="B752" s="14"/>
      <c r="C752" s="14"/>
      <c r="D752" s="14"/>
      <c r="E752" s="14"/>
      <c r="F752" s="14"/>
      <c r="G752" s="14"/>
      <c r="H752" s="14"/>
      <c r="I752" s="14"/>
      <c r="J752" s="32"/>
      <c r="K752" s="15"/>
      <c r="L752" s="15"/>
    </row>
    <row r="753" spans="1:12" x14ac:dyDescent="0.2">
      <c r="A753" s="13"/>
      <c r="B753" s="14"/>
      <c r="C753" s="14"/>
      <c r="D753" s="14"/>
      <c r="E753" s="14"/>
      <c r="F753" s="14"/>
      <c r="G753" s="14"/>
      <c r="H753" s="14"/>
      <c r="I753" s="14"/>
      <c r="J753" s="33"/>
      <c r="K753" s="15"/>
      <c r="L753" s="15"/>
    </row>
    <row r="754" spans="1:12" x14ac:dyDescent="0.2">
      <c r="A754" s="13"/>
      <c r="B754" s="14"/>
      <c r="C754" s="14"/>
      <c r="D754" s="14"/>
      <c r="E754" s="14"/>
      <c r="F754" s="14"/>
      <c r="G754" s="14"/>
      <c r="H754" s="14"/>
      <c r="I754" s="14"/>
      <c r="J754" s="34"/>
      <c r="K754" s="15"/>
      <c r="L754" s="15"/>
    </row>
    <row r="755" spans="1:12" x14ac:dyDescent="0.2">
      <c r="A755" s="13"/>
      <c r="B755" s="14"/>
      <c r="C755" s="14"/>
      <c r="D755" s="14"/>
      <c r="E755" s="14"/>
      <c r="F755" s="14"/>
      <c r="G755" s="14"/>
      <c r="H755" s="14"/>
      <c r="I755" s="14"/>
      <c r="J755" s="31"/>
      <c r="K755" s="15"/>
      <c r="L755" s="15"/>
    </row>
    <row r="756" spans="1:12" x14ac:dyDescent="0.2">
      <c r="A756" s="13"/>
      <c r="B756" s="14"/>
      <c r="C756" s="14"/>
      <c r="D756" s="14"/>
      <c r="E756" s="14"/>
      <c r="F756" s="14"/>
      <c r="G756" s="14"/>
      <c r="H756" s="14"/>
      <c r="I756" s="14"/>
      <c r="J756" s="31"/>
      <c r="K756" s="15"/>
      <c r="L756" s="15"/>
    </row>
    <row r="757" spans="1:12" x14ac:dyDescent="0.2">
      <c r="A757" s="13"/>
      <c r="B757" s="14"/>
      <c r="C757" s="14"/>
      <c r="D757" s="14"/>
      <c r="E757" s="14"/>
      <c r="F757" s="14"/>
      <c r="G757" s="14"/>
      <c r="H757" s="14"/>
      <c r="I757" s="14"/>
      <c r="J757" s="31"/>
      <c r="K757" s="15"/>
      <c r="L757" s="15"/>
    </row>
    <row r="758" spans="1:12" x14ac:dyDescent="0.2">
      <c r="A758" s="13"/>
      <c r="B758" s="14"/>
      <c r="C758" s="14"/>
      <c r="D758" s="14"/>
      <c r="E758" s="14"/>
      <c r="F758" s="14"/>
      <c r="G758" s="14"/>
      <c r="H758" s="14"/>
      <c r="I758" s="14"/>
      <c r="J758" s="31"/>
      <c r="K758" s="15"/>
      <c r="L758" s="15"/>
    </row>
    <row r="759" spans="1:12" x14ac:dyDescent="0.2">
      <c r="A759" s="13"/>
      <c r="B759" s="14"/>
      <c r="C759" s="14"/>
      <c r="D759" s="15"/>
      <c r="E759" s="14"/>
      <c r="F759" s="14"/>
      <c r="G759" s="14"/>
      <c r="H759" s="14"/>
      <c r="I759" s="14"/>
      <c r="J759" s="35"/>
      <c r="K759" s="15"/>
      <c r="L759" s="15"/>
    </row>
    <row r="760" spans="1:12" x14ac:dyDescent="0.2">
      <c r="A760" s="13"/>
      <c r="B760" s="14"/>
      <c r="C760" s="14"/>
      <c r="D760" s="15"/>
      <c r="E760" s="14"/>
      <c r="F760" s="14"/>
      <c r="G760" s="14"/>
      <c r="H760" s="14"/>
      <c r="I760" s="14"/>
      <c r="J760" s="31"/>
      <c r="K760" s="15"/>
      <c r="L760" s="15"/>
    </row>
    <row r="761" spans="1:12" x14ac:dyDescent="0.2">
      <c r="A761" s="13"/>
      <c r="B761" s="14"/>
      <c r="C761" s="14"/>
      <c r="D761" s="15"/>
      <c r="E761" s="14"/>
      <c r="F761" s="14"/>
      <c r="G761" s="14"/>
      <c r="H761" s="14"/>
      <c r="I761" s="14"/>
      <c r="J761" s="31"/>
      <c r="K761" s="15"/>
      <c r="L761" s="15"/>
    </row>
    <row r="762" spans="1:12" x14ac:dyDescent="0.2">
      <c r="A762" s="13"/>
      <c r="B762" s="14"/>
      <c r="C762" s="14"/>
      <c r="D762" s="15"/>
      <c r="E762" s="14"/>
      <c r="F762" s="14"/>
      <c r="G762" s="14"/>
      <c r="H762" s="14"/>
      <c r="I762" s="14"/>
      <c r="J762" s="31"/>
      <c r="K762" s="15"/>
      <c r="L762" s="15"/>
    </row>
    <row r="763" spans="1:12" x14ac:dyDescent="0.2">
      <c r="A763" s="13"/>
      <c r="B763" s="14"/>
      <c r="C763" s="14"/>
      <c r="D763" s="15"/>
      <c r="E763" s="14"/>
      <c r="F763" s="14"/>
      <c r="G763" s="14"/>
      <c r="H763" s="14"/>
      <c r="I763" s="14"/>
      <c r="J763" s="31"/>
      <c r="K763" s="15"/>
      <c r="L763" s="15"/>
    </row>
    <row r="764" spans="1:12" x14ac:dyDescent="0.2">
      <c r="A764" s="13"/>
      <c r="B764" s="14"/>
      <c r="C764" s="14"/>
      <c r="D764" s="15"/>
      <c r="E764" s="14"/>
      <c r="F764" s="14"/>
      <c r="G764" s="14"/>
      <c r="H764" s="14"/>
      <c r="I764" s="14"/>
      <c r="J764" s="35"/>
      <c r="K764" s="15"/>
      <c r="L764" s="15"/>
    </row>
    <row r="765" spans="1:12" x14ac:dyDescent="0.2">
      <c r="A765" s="13"/>
      <c r="B765" s="14"/>
      <c r="C765" s="14"/>
      <c r="D765" s="15"/>
      <c r="E765" s="14"/>
      <c r="F765" s="14"/>
      <c r="G765" s="14"/>
      <c r="H765" s="14"/>
      <c r="I765" s="14"/>
      <c r="J765" s="35"/>
      <c r="K765" s="15"/>
      <c r="L765" s="15"/>
    </row>
    <row r="766" spans="1:12" x14ac:dyDescent="0.2">
      <c r="A766" s="13"/>
      <c r="B766" s="14"/>
      <c r="C766" s="14"/>
      <c r="D766" s="15"/>
      <c r="E766" s="14"/>
      <c r="F766" s="14"/>
      <c r="G766" s="14"/>
      <c r="H766" s="14"/>
      <c r="I766" s="14"/>
      <c r="J766" s="31"/>
      <c r="K766" s="15"/>
      <c r="L766" s="15"/>
    </row>
    <row r="767" spans="1:12" x14ac:dyDescent="0.2">
      <c r="A767" s="13"/>
      <c r="B767" s="14"/>
      <c r="C767" s="14"/>
      <c r="D767" s="15"/>
      <c r="E767" s="14"/>
      <c r="F767" s="14"/>
      <c r="G767" s="14"/>
      <c r="H767" s="14"/>
      <c r="I767" s="14"/>
      <c r="J767" s="31"/>
      <c r="K767" s="15"/>
      <c r="L767" s="15"/>
    </row>
    <row r="768" spans="1:12" x14ac:dyDescent="0.2">
      <c r="A768" s="13"/>
      <c r="B768" s="14"/>
      <c r="C768" s="14"/>
      <c r="D768" s="15"/>
      <c r="E768" s="14"/>
      <c r="F768" s="14"/>
      <c r="G768" s="14"/>
      <c r="H768" s="14"/>
      <c r="I768" s="14"/>
      <c r="J768" s="31"/>
      <c r="K768" s="15"/>
      <c r="L768" s="15"/>
    </row>
    <row r="769" spans="1:12" x14ac:dyDescent="0.2">
      <c r="A769" s="13"/>
      <c r="B769" s="14"/>
      <c r="C769" s="14"/>
      <c r="D769" s="15"/>
      <c r="E769" s="14"/>
      <c r="F769" s="14"/>
      <c r="G769" s="14"/>
      <c r="H769" s="14"/>
      <c r="I769" s="14"/>
      <c r="J769" s="31"/>
      <c r="K769" s="15"/>
      <c r="L769" s="15"/>
    </row>
    <row r="770" spans="1:12" x14ac:dyDescent="0.2">
      <c r="A770" s="13"/>
      <c r="B770" s="14"/>
      <c r="C770" s="14"/>
      <c r="D770" s="15"/>
      <c r="E770" s="14"/>
      <c r="F770" s="14"/>
      <c r="G770" s="14"/>
      <c r="H770" s="14"/>
      <c r="I770" s="14"/>
      <c r="J770" s="31"/>
      <c r="K770" s="15"/>
      <c r="L770" s="15"/>
    </row>
    <row r="771" spans="1:12" x14ac:dyDescent="0.2">
      <c r="A771" s="13"/>
      <c r="B771" s="14"/>
      <c r="C771" s="14"/>
      <c r="D771" s="15"/>
      <c r="E771" s="14"/>
      <c r="F771" s="14"/>
      <c r="G771" s="14"/>
      <c r="H771" s="14"/>
      <c r="I771" s="14"/>
      <c r="J771" s="31"/>
      <c r="K771" s="15"/>
      <c r="L771" s="15"/>
    </row>
    <row r="772" spans="1:12" x14ac:dyDescent="0.2">
      <c r="A772" s="13"/>
      <c r="B772" s="14"/>
      <c r="C772" s="14"/>
      <c r="D772" s="15"/>
      <c r="E772" s="14"/>
      <c r="F772" s="14"/>
      <c r="G772" s="14"/>
      <c r="H772" s="14"/>
      <c r="I772" s="14"/>
      <c r="J772" s="31"/>
      <c r="K772" s="15"/>
      <c r="L772" s="15"/>
    </row>
    <row r="773" spans="1:12" x14ac:dyDescent="0.2">
      <c r="A773" s="13"/>
      <c r="B773" s="14"/>
      <c r="C773" s="14"/>
      <c r="D773" s="15"/>
      <c r="E773" s="14"/>
      <c r="F773" s="14"/>
      <c r="G773" s="14"/>
      <c r="H773" s="14"/>
      <c r="I773" s="14"/>
      <c r="J773" s="31"/>
      <c r="K773" s="15"/>
      <c r="L773" s="15"/>
    </row>
    <row r="774" spans="1:12" x14ac:dyDescent="0.2">
      <c r="A774" s="13"/>
      <c r="B774" s="14"/>
      <c r="C774" s="14"/>
      <c r="D774" s="15"/>
      <c r="E774" s="14"/>
      <c r="F774" s="14"/>
      <c r="G774" s="14"/>
      <c r="H774" s="14"/>
      <c r="I774" s="14"/>
      <c r="J774" s="31"/>
      <c r="K774" s="15"/>
      <c r="L774" s="15"/>
    </row>
    <row r="775" spans="1:12" x14ac:dyDescent="0.2">
      <c r="A775" s="13"/>
      <c r="B775" s="14"/>
      <c r="C775" s="14"/>
      <c r="D775" s="15"/>
      <c r="E775" s="14"/>
      <c r="F775" s="14"/>
      <c r="G775" s="14"/>
      <c r="H775" s="14"/>
      <c r="I775" s="14"/>
      <c r="J775" s="31"/>
      <c r="K775" s="15"/>
      <c r="L775" s="15"/>
    </row>
    <row r="776" spans="1:12" x14ac:dyDescent="0.2">
      <c r="A776" s="13"/>
      <c r="B776" s="14"/>
      <c r="C776" s="14"/>
      <c r="D776" s="15"/>
      <c r="E776" s="14"/>
      <c r="F776" s="14"/>
      <c r="G776" s="14"/>
      <c r="H776" s="14"/>
      <c r="I776" s="14"/>
      <c r="J776" s="31"/>
      <c r="K776" s="15"/>
      <c r="L776" s="15"/>
    </row>
    <row r="777" spans="1:12" x14ac:dyDescent="0.2">
      <c r="A777" s="13"/>
      <c r="B777" s="14"/>
      <c r="C777" s="14"/>
      <c r="D777" s="15"/>
      <c r="E777" s="14"/>
      <c r="F777" s="14"/>
      <c r="G777" s="14"/>
      <c r="H777" s="14"/>
      <c r="I777" s="14"/>
      <c r="J777" s="31"/>
      <c r="K777" s="15"/>
      <c r="L777" s="15"/>
    </row>
    <row r="778" spans="1:12" x14ac:dyDescent="0.2">
      <c r="A778" s="13"/>
      <c r="B778" s="14"/>
      <c r="C778" s="14"/>
      <c r="D778" s="15"/>
      <c r="E778" s="14"/>
      <c r="F778" s="14"/>
      <c r="G778" s="14"/>
      <c r="H778" s="14"/>
      <c r="I778" s="14"/>
      <c r="J778" s="31"/>
      <c r="K778" s="15"/>
      <c r="L778" s="15"/>
    </row>
    <row r="779" spans="1:12" x14ac:dyDescent="0.2">
      <c r="A779" s="13"/>
      <c r="B779" s="14"/>
      <c r="C779" s="14"/>
      <c r="D779" s="15"/>
      <c r="E779" s="14"/>
      <c r="F779" s="14"/>
      <c r="G779" s="14"/>
      <c r="H779" s="14"/>
      <c r="I779" s="14"/>
      <c r="J779" s="31"/>
      <c r="K779" s="15"/>
      <c r="L779" s="15"/>
    </row>
    <row r="780" spans="1:12" x14ac:dyDescent="0.2">
      <c r="A780" s="13"/>
      <c r="B780" s="14"/>
      <c r="C780" s="14"/>
      <c r="D780" s="15"/>
      <c r="E780" s="14"/>
      <c r="F780" s="14"/>
      <c r="G780" s="14"/>
      <c r="H780" s="14"/>
      <c r="I780" s="14"/>
      <c r="J780" s="31"/>
      <c r="K780" s="15"/>
      <c r="L780" s="15"/>
    </row>
    <row r="781" spans="1:12" x14ac:dyDescent="0.2">
      <c r="A781" s="13"/>
      <c r="B781" s="14"/>
      <c r="C781" s="14"/>
      <c r="D781" s="15"/>
      <c r="E781" s="14"/>
      <c r="F781" s="14"/>
      <c r="G781" s="14"/>
      <c r="H781" s="14"/>
      <c r="I781" s="14"/>
      <c r="J781" s="31"/>
      <c r="K781" s="15"/>
      <c r="L781" s="15"/>
    </row>
    <row r="782" spans="1:12" x14ac:dyDescent="0.2">
      <c r="A782" s="13"/>
      <c r="B782" s="14"/>
      <c r="C782" s="14"/>
      <c r="D782" s="15"/>
      <c r="E782" s="14"/>
      <c r="F782" s="14"/>
      <c r="G782" s="14"/>
      <c r="H782" s="14"/>
      <c r="I782" s="14"/>
      <c r="J782" s="31"/>
      <c r="K782" s="15"/>
      <c r="L782" s="15"/>
    </row>
    <row r="783" spans="1:12" x14ac:dyDescent="0.2">
      <c r="A783" s="13"/>
      <c r="B783" s="14"/>
      <c r="C783" s="14"/>
      <c r="D783" s="15"/>
      <c r="E783" s="14"/>
      <c r="F783" s="14"/>
      <c r="G783" s="14"/>
      <c r="H783" s="14"/>
      <c r="I783" s="14"/>
      <c r="J783" s="31"/>
      <c r="K783" s="15"/>
      <c r="L783" s="15"/>
    </row>
    <row r="784" spans="1:12" x14ac:dyDescent="0.2">
      <c r="A784" s="17"/>
      <c r="B784" s="17"/>
      <c r="C784" s="17"/>
      <c r="D784" s="17"/>
      <c r="E784" s="17"/>
      <c r="F784" s="17"/>
      <c r="G784" s="17"/>
      <c r="H784" s="17"/>
      <c r="I784" s="17"/>
      <c r="J784" s="190"/>
      <c r="K784" s="17"/>
      <c r="L784" s="17"/>
    </row>
  </sheetData>
  <mergeCells count="1">
    <mergeCell ref="N1:P1"/>
  </mergeCells>
  <hyperlinks>
    <hyperlink ref="J6" r:id="rId1" xr:uid="{8EA2EC8A-AB39-4C8C-866A-0E571DC48F8A}"/>
    <hyperlink ref="J7" r:id="rId2" xr:uid="{D606E2D6-C3B5-4BAB-B5A2-B41A8B7A3061}"/>
    <hyperlink ref="J8" r:id="rId3" xr:uid="{7F2F8CF9-46C2-40B7-BCD4-03E9241E399B}"/>
    <hyperlink ref="J12" r:id="rId4" xr:uid="{2F607DAC-0FAA-431F-9CA9-5E3D2C1DE2E7}"/>
    <hyperlink ref="J14" r:id="rId5" xr:uid="{A08B8021-8CA5-4E0E-94BB-B076A8CBDBE9}"/>
    <hyperlink ref="J15" r:id="rId6" xr:uid="{292D8402-3052-4CB8-B4A9-E96AE3A417A9}"/>
    <hyperlink ref="J17" r:id="rId7" xr:uid="{F5380C60-3521-4C1D-A0E1-97E9BE9A1525}"/>
    <hyperlink ref="J18" r:id="rId8" xr:uid="{2EF39632-0116-4F59-8085-81CB400708C3}"/>
    <hyperlink ref="J19" r:id="rId9" xr:uid="{7C76D584-CCB9-434A-87C6-E6F03ECA85AB}"/>
    <hyperlink ref="J20" r:id="rId10" xr:uid="{4E0B0467-4856-45D8-B193-C7FD7E4D653B}"/>
    <hyperlink ref="J21" r:id="rId11" xr:uid="{B3B80257-D4CE-4388-89B6-A5EE0FCA3C8F}"/>
    <hyperlink ref="J23" r:id="rId12" xr:uid="{7105A910-2388-48B3-AD52-3A177B6286AA}"/>
    <hyperlink ref="J24" r:id="rId13" xr:uid="{600B4328-D66A-4606-9C73-9E79B0211995}"/>
    <hyperlink ref="J31" r:id="rId14" xr:uid="{9BE91464-6A1D-4677-A1CB-0320B9753476}"/>
    <hyperlink ref="J32" r:id="rId15" xr:uid="{8D575005-600B-4995-8CF5-A509C9504779}"/>
    <hyperlink ref="J35" r:id="rId16" xr:uid="{BFEF1137-EA32-430B-B955-D8B54B24C8EF}"/>
    <hyperlink ref="J39" r:id="rId17" xr:uid="{6CA71858-3F8A-4E50-A7CE-D3B50004A5EF}"/>
    <hyperlink ref="J40" r:id="rId18" xr:uid="{06A611C3-D9E1-4898-A2DD-9E6F329685C7}"/>
    <hyperlink ref="J46" r:id="rId19" xr:uid="{050C0640-C77C-4368-A720-7FCBEB0EB9D6}"/>
    <hyperlink ref="J48" r:id="rId20" location="8221" xr:uid="{FB0D8919-BF1F-4DF7-8024-2D216D85E143}"/>
    <hyperlink ref="J51" r:id="rId21" location="8221" xr:uid="{89097A12-6B1A-44E8-8CB2-96CC8FA0A06A}"/>
    <hyperlink ref="J62" r:id="rId22" xr:uid="{1ABB2E85-24FB-4F02-BD15-D2011F7BF188}"/>
    <hyperlink ref="J69" r:id="rId23" xr:uid="{8E61552B-99FE-4E43-AA6C-C5D983EFA07B}"/>
    <hyperlink ref="J72" r:id="rId24" xr:uid="{4CBAC199-120B-4150-A6CF-5C79A2AE338C}"/>
    <hyperlink ref="J73" r:id="rId25" xr:uid="{0E491B1D-9C1F-4267-A6C3-FD8FA5893F59}"/>
    <hyperlink ref="J74" r:id="rId26" xr:uid="{41BAA871-06A3-46CF-A32A-D0431D09D7D1}"/>
    <hyperlink ref="J76" r:id="rId27" xr:uid="{96D75D79-2756-47AB-B9D9-6BB40CCDD6C0}"/>
    <hyperlink ref="J84" r:id="rId28" xr:uid="{5A821BC5-F8CC-42CC-A036-410F74099B56}"/>
    <hyperlink ref="J85" r:id="rId29" xr:uid="{E00B1D99-1DFA-4F55-B35C-173ABD03520E}"/>
    <hyperlink ref="J87" r:id="rId30" xr:uid="{967B45BA-0954-41DB-9186-893D21F7B274}"/>
    <hyperlink ref="J88" r:id="rId31" xr:uid="{3FEF0AE8-83F0-4D92-8492-95660640DA9A}"/>
    <hyperlink ref="J91" r:id="rId32" location="8221" xr:uid="{FA7FD4FA-1769-4BBF-9E04-E5861A591E21}"/>
    <hyperlink ref="J92" r:id="rId33" xr:uid="{107A3ABE-7F51-4BD5-AB3B-0887C06B0F3B}"/>
    <hyperlink ref="J94" r:id="rId34" xr:uid="{C15AF224-6AA8-4ADC-907B-FA6C074D10C7}"/>
    <hyperlink ref="J95" r:id="rId35" xr:uid="{9C99F83D-E6C0-4B95-9FEB-5CA96BDEF9DE}"/>
    <hyperlink ref="J96" r:id="rId36" location="8221" xr:uid="{457F7576-93C0-452E-98C6-1FEBE1F6CA8A}"/>
    <hyperlink ref="J103" r:id="rId37" xr:uid="{231494BD-8821-4BEC-AD96-79976765BE27}"/>
    <hyperlink ref="J106" r:id="rId38" xr:uid="{A03B8A35-2A8F-4C3B-8D13-5AF5EA83B287}"/>
    <hyperlink ref="J111" r:id="rId39" location="8221" xr:uid="{E9FCCD9F-67A4-4B1D-9B6C-E1A491572685}"/>
    <hyperlink ref="J114" r:id="rId40" xr:uid="{58129440-583C-41B7-83EE-11FF62F6A065}"/>
    <hyperlink ref="J116" r:id="rId41" xr:uid="{FA297DEE-B627-4AEE-93D6-2FFD06A25C1B}"/>
    <hyperlink ref="J119" r:id="rId42" location="8221" xr:uid="{0F7767CF-3A56-4245-9EA4-5963AEBE93C9}"/>
    <hyperlink ref="J122" r:id="rId43" xr:uid="{B82CEDFB-154E-4C21-8D38-066CA48CE483}"/>
    <hyperlink ref="J130" r:id="rId44" xr:uid="{2AC88A30-A6CA-4F7E-AE5F-5F3B616A26B7}"/>
    <hyperlink ref="J131" r:id="rId45" xr:uid="{8FAC7D05-8E8A-4148-A25B-4D386C379905}"/>
    <hyperlink ref="J132" r:id="rId46" xr:uid="{69233B00-8407-4781-AAC4-22439C161DAC}"/>
    <hyperlink ref="J136" r:id="rId47" xr:uid="{982C0335-454B-4002-951B-79DE48556D3C}"/>
    <hyperlink ref="J142" r:id="rId48" xr:uid="{8A7075ED-BD72-44D5-8489-F6DFC345CD51}"/>
    <hyperlink ref="J144" r:id="rId49" xr:uid="{57891900-A366-444B-B067-FC5573C2F8D1}"/>
    <hyperlink ref="J150" r:id="rId50" xr:uid="{F9597FB2-BE75-4F39-B9AD-6EC41EAFF39D}"/>
    <hyperlink ref="J151" r:id="rId51" xr:uid="{2AA2BFE1-D98A-4C35-ABFC-AAFE0F831B8C}"/>
    <hyperlink ref="J161" r:id="rId52" xr:uid="{EFB5B109-0EB0-4B85-BF41-5694766598AB}"/>
    <hyperlink ref="J162" r:id="rId53" xr:uid="{A7389494-93D1-4B27-BBC2-CBC915149DEC}"/>
    <hyperlink ref="J166" r:id="rId54" xr:uid="{A0BD1E03-282E-43DC-9DC3-A84233E88F89}"/>
    <hyperlink ref="J172" r:id="rId55" location="8221" xr:uid="{C409AD8D-646E-4B19-9A47-F71F945436BD}"/>
    <hyperlink ref="J177" r:id="rId56" xr:uid="{D44D971B-3BD4-4AAD-89BD-DC51B671DA37}"/>
    <hyperlink ref="J178" r:id="rId57" xr:uid="{66F15046-91BF-4648-8B77-1E649B6E4A96}"/>
    <hyperlink ref="J181" r:id="rId58" xr:uid="{135311B0-7A0A-432A-B395-7FC686CEB881}"/>
    <hyperlink ref="J184" r:id="rId59" xr:uid="{C1D4954E-45AF-4725-9EA9-89D3C8D8A57E}"/>
    <hyperlink ref="J187" r:id="rId60" xr:uid="{724D6F06-201A-4ED4-8FC1-8F578FB7FB81}"/>
    <hyperlink ref="J190" r:id="rId61" location="8221" xr:uid="{1C844B9F-8706-4D20-9CCF-2748C3B13171}"/>
    <hyperlink ref="J192" r:id="rId62" xr:uid="{8512641E-93C1-4D93-AB41-11876EE959A3}"/>
    <hyperlink ref="J193" r:id="rId63" xr:uid="{EF1B5945-1C87-48B9-8B94-E83B50EB304E}"/>
    <hyperlink ref="J194" r:id="rId64" xr:uid="{0BEAEAE6-D25A-4C34-8502-D64350391F45}"/>
    <hyperlink ref="J199" r:id="rId65" xr:uid="{B7A7B5D5-496F-4848-8E0E-8CABC381CCB7}"/>
    <hyperlink ref="J201" r:id="rId66" location="8221" xr:uid="{B1B1432B-A44C-48D5-8076-B0A107057554}"/>
    <hyperlink ref="J204" r:id="rId67" xr:uid="{31F0D631-5FEF-4AD7-8427-B73F3EC07ABE}"/>
    <hyperlink ref="J205" r:id="rId68" location="8221;&amp;%23128525" xr:uid="{461A138C-0803-4AA4-95AE-6F5118EF3454}"/>
    <hyperlink ref="J213" r:id="rId69" xr:uid="{1E273FC3-2B4E-4ED1-9332-A1E9CCB2A926}"/>
    <hyperlink ref="J216" r:id="rId70" xr:uid="{B2A1125B-EBB0-40EC-8235-BED51F2CCCE4}"/>
    <hyperlink ref="J217" r:id="rId71" xr:uid="{AE9AFAF7-52C2-4EB7-98C6-B229C94FA795}"/>
    <hyperlink ref="J221" r:id="rId72" xr:uid="{7A49A724-BCB5-426C-B20F-79E1CDB6F955}"/>
    <hyperlink ref="J226" r:id="rId73" xr:uid="{037E6343-072C-407B-86C2-F82C5972D9FE}"/>
    <hyperlink ref="J227" r:id="rId74" location="8221;bruh" xr:uid="{CAF43BE4-01AB-4FBC-B4BF-77FE74826A6F}"/>
    <hyperlink ref="G248" r:id="rId75" xr:uid="{D669E4BB-9E8F-49FC-86FC-5E7B3F8D8ABE}"/>
    <hyperlink ref="G249" r:id="rId76" xr:uid="{02BD636E-94DD-4C6E-8024-855C6E184CCC}"/>
    <hyperlink ref="F250" r:id="rId77" xr:uid="{2BF45D78-F6E1-4D6E-9707-474C9E6AEE91}"/>
    <hyperlink ref="G251" r:id="rId78" xr:uid="{13185971-97BD-4602-88A5-B414227C823C}"/>
    <hyperlink ref="F252" r:id="rId79" xr:uid="{38D11361-2B69-4E3A-95F8-8FDBBA7D8053}"/>
    <hyperlink ref="F253" r:id="rId80" xr:uid="{D78B872A-9375-4F6D-8FD9-9B6AFAFAB526}"/>
    <hyperlink ref="G254" r:id="rId81" xr:uid="{081D79F8-3628-4E34-86F2-FD5BE5C64FE9}"/>
    <hyperlink ref="G255" r:id="rId82" xr:uid="{A67C7B1A-CEC3-4947-9E9F-AA1E3786FC1B}"/>
    <hyperlink ref="G256" r:id="rId83" xr:uid="{A21B54F1-A673-4215-81DB-0FAD829DDB94}"/>
    <hyperlink ref="F257" r:id="rId84" xr:uid="{CC71F3F1-483B-48D5-9EF0-0FAE6DDFC39C}"/>
    <hyperlink ref="F258" r:id="rId85" xr:uid="{BC6CEF53-32C4-437A-A930-935081F3DF2B}"/>
    <hyperlink ref="G259" r:id="rId86" xr:uid="{8532789E-5914-4857-BEB1-506F16DC45AA}"/>
    <hyperlink ref="F260" r:id="rId87" xr:uid="{2E508966-B848-4F94-9335-0ADB9B53BA83}"/>
    <hyperlink ref="G261" r:id="rId88" xr:uid="{C64FF1AC-DAC0-40D5-9C49-A63EF7332FC5}"/>
    <hyperlink ref="F262" r:id="rId89" xr:uid="{3A46F047-E7D4-4A45-A4AF-452F545CA9F3}"/>
    <hyperlink ref="G263" r:id="rId90" xr:uid="{974CB948-A0E0-4075-B568-66039573F8EF}"/>
    <hyperlink ref="F264" r:id="rId91" xr:uid="{3F69B413-24F9-4E00-B30B-8A71D6876244}"/>
    <hyperlink ref="G265" r:id="rId92" xr:uid="{A17332ED-BC00-4033-9845-9D4651A676D0}"/>
    <hyperlink ref="F266" r:id="rId93" xr:uid="{9C1987C9-217F-43AC-AB54-109DF3D0DA5F}"/>
    <hyperlink ref="J266" r:id="rId94" xr:uid="{807454F7-1013-4856-8C54-55A40FB4E2F2}"/>
    <hyperlink ref="G267" r:id="rId95" xr:uid="{3C5EDA07-9652-45EC-BEC6-BCC83F5AA2FB}"/>
    <hyperlink ref="F268" r:id="rId96" xr:uid="{6D9FD3CA-718D-4583-893E-A9CAB099189E}"/>
    <hyperlink ref="G269" r:id="rId97" xr:uid="{3E4BAE3A-4927-4F62-9D3B-0C307E93E57A}"/>
    <hyperlink ref="J269" r:id="rId98" xr:uid="{F0955C20-69C1-49D3-9797-2A6210082E23}"/>
    <hyperlink ref="F270" r:id="rId99" xr:uid="{921EB80D-E477-4780-9CFB-84DE262DB166}"/>
    <hyperlink ref="G271" r:id="rId100" xr:uid="{66EB7E24-9007-47E9-BB35-ED86CAFF93DE}"/>
    <hyperlink ref="F272" r:id="rId101" xr:uid="{26AB32F9-0B31-441B-9629-6BC05E9DBF5B}"/>
    <hyperlink ref="G273" r:id="rId102" xr:uid="{CC699902-B808-487B-B104-292AB79065AC}"/>
    <hyperlink ref="F274" r:id="rId103" xr:uid="{546D5B78-B827-4EDF-B296-CD00055D7F12}"/>
    <hyperlink ref="G275" r:id="rId104" xr:uid="{9209806C-4569-4C26-8BC7-9A91AEAFCC3D}"/>
    <hyperlink ref="J275" r:id="rId105" location="8221" xr:uid="{B78C89D3-8135-46E3-B5E5-CCFA2D6B44A4}"/>
    <hyperlink ref="F276" r:id="rId106" xr:uid="{6B5B7586-8AF1-4647-9534-08EF990444C5}"/>
    <hyperlink ref="G277" r:id="rId107" xr:uid="{2CAF6B0C-9ED8-4513-97B2-3EA1EC0DA525}"/>
    <hyperlink ref="F278" r:id="rId108" xr:uid="{7BD880B6-227F-4C4F-8C81-CDC3E209F214}"/>
    <hyperlink ref="G279" r:id="rId109" xr:uid="{DDD861EA-FD8B-4361-B863-CCAD1BA199EB}"/>
    <hyperlink ref="F280" r:id="rId110" xr:uid="{26606140-0A78-4F7B-9D2A-EF29AAC3B046}"/>
    <hyperlink ref="G281" r:id="rId111" xr:uid="{6228081F-34ED-43F0-B5D3-2F7352ACE3C4}"/>
    <hyperlink ref="F282" r:id="rId112" xr:uid="{3CD26B59-3E92-4409-B571-FA4EA0474CFE}"/>
    <hyperlink ref="J282" r:id="rId113" xr:uid="{B253ADBC-3BB1-4F58-B1BC-DA7F901A45C0}"/>
    <hyperlink ref="G283" r:id="rId114" xr:uid="{5748DCF2-2B1A-41A2-BD5D-A0D79C092D5F}"/>
    <hyperlink ref="F284" r:id="rId115" xr:uid="{434CEA58-FD6F-49B5-8C86-317BB83B0B9A}"/>
    <hyperlink ref="G285" r:id="rId116" xr:uid="{0D38CA54-F43E-4929-BE56-B8F3B748C1FD}"/>
    <hyperlink ref="F286" r:id="rId117" xr:uid="{468D87E3-082D-48C4-8B1B-A67BD8FC349A}"/>
    <hyperlink ref="G287" r:id="rId118" xr:uid="{2413F5A1-C279-4340-BAD5-9DE36A3E0582}"/>
    <hyperlink ref="J287" r:id="rId119" xr:uid="{C0605727-89B5-4A07-B00B-556B5F39D81A}"/>
    <hyperlink ref="F288" r:id="rId120" xr:uid="{A53A1F16-845D-4185-9C20-A7EBC3E44A91}"/>
    <hyperlink ref="G289" r:id="rId121" xr:uid="{7E76638F-7D13-4C8D-849A-DAE45AE36A83}"/>
    <hyperlink ref="J289" r:id="rId122" xr:uid="{3F0B1DE4-9EB2-4560-B35D-144F9312EBCF}"/>
    <hyperlink ref="F290" r:id="rId123" xr:uid="{FBAC3FC6-7FCB-4ACD-B014-CC90A126898A}"/>
    <hyperlink ref="G291" r:id="rId124" xr:uid="{B38DA85A-E25D-4363-B0E4-F9FE81FBC2E4}"/>
    <hyperlink ref="F292" r:id="rId125" xr:uid="{8FA62938-0328-4477-8259-A917433C1D2D}"/>
    <hyperlink ref="J292" r:id="rId126" xr:uid="{EEAD644B-0574-4866-81B4-F895A87A4CAB}"/>
    <hyperlink ref="G293" r:id="rId127" xr:uid="{84299D7D-36AB-4A50-83A5-4DC58F21A5EA}"/>
    <hyperlink ref="F294" r:id="rId128" xr:uid="{486704D1-D6DC-4FE0-816D-035F18B58A71}"/>
    <hyperlink ref="G295" r:id="rId129" xr:uid="{2D1465F3-2A5E-4CC0-910C-59211AD971DB}"/>
    <hyperlink ref="F296" r:id="rId130" xr:uid="{6AE82789-0623-4FEC-84C9-46196AF7523B}"/>
    <hyperlink ref="G297" r:id="rId131" xr:uid="{738AE3B1-9F29-4815-AE23-1D9E4805DEB0}"/>
    <hyperlink ref="F298" r:id="rId132" xr:uid="{5A6E2A19-3814-4CDB-A8B8-74567BF8623B}"/>
    <hyperlink ref="J298" r:id="rId133" xr:uid="{5C42DA10-BAB7-4433-A42F-8DE4ECC473FD}"/>
    <hyperlink ref="G299" r:id="rId134" xr:uid="{B82145BB-A181-4850-9595-C1438A5838CB}"/>
    <hyperlink ref="F300" r:id="rId135" xr:uid="{4D404846-8F55-4537-BC96-74AC8DE933BF}"/>
    <hyperlink ref="G301" r:id="rId136" xr:uid="{88CD2148-099B-49EF-9DD2-3A942BAE8CB9}"/>
    <hyperlink ref="F302" r:id="rId137" xr:uid="{C432BE76-15F4-4822-9BBA-EE8D0EBDCFCB}"/>
    <hyperlink ref="G303" r:id="rId138" xr:uid="{71AB11B7-FBEC-46B5-B4F6-0B67FF3F915D}"/>
    <hyperlink ref="F304" r:id="rId139" xr:uid="{BF40E35C-AA2D-45EF-9271-5A974AE44D8F}"/>
    <hyperlink ref="G305" r:id="rId140" xr:uid="{20895D87-E6FF-446F-AF1D-ABE22F59BE4C}"/>
    <hyperlink ref="J305" r:id="rId141" xr:uid="{911973B3-77A7-4A7D-A2F2-C054C37972C9}"/>
    <hyperlink ref="F306" r:id="rId142" xr:uid="{1AEB9734-ABC8-4258-A33C-D9157BCD72C7}"/>
    <hyperlink ref="J306" r:id="rId143" xr:uid="{1244456B-CBE2-45F6-B097-C653B7118E57}"/>
    <hyperlink ref="G307" r:id="rId144" xr:uid="{03CF15E7-021C-4CAC-B5AC-EFE563023BDE}"/>
    <hyperlink ref="F308" r:id="rId145" xr:uid="{0BDD6133-9818-444F-A0C5-C35343936AC7}"/>
    <hyperlink ref="G309" r:id="rId146" xr:uid="{DA1C0F0C-805B-4F32-B082-CF713AE32693}"/>
    <hyperlink ref="F310" r:id="rId147" xr:uid="{435C8D8E-C22D-4228-8457-5C963B2AFBD5}"/>
    <hyperlink ref="G311" r:id="rId148" xr:uid="{5DBE1152-F72C-4128-B023-53A24CF49A3F}"/>
    <hyperlink ref="J311" r:id="rId149" xr:uid="{AA3CA184-550B-4AEB-AB65-692A754C7332}"/>
    <hyperlink ref="F312" r:id="rId150" xr:uid="{1852AF6B-4FD1-495A-9CB7-D84070943FF4}"/>
    <hyperlink ref="G313" r:id="rId151" xr:uid="{F4902FA7-1336-47CC-9C62-914D1496701B}"/>
    <hyperlink ref="J313" r:id="rId152" xr:uid="{8E8B9BDC-FBC0-4B43-B3D5-A3EC6ACF889A}"/>
    <hyperlink ref="F314" r:id="rId153" xr:uid="{B3DB6194-5460-4F5A-B2C8-F24A4CA0F790}"/>
    <hyperlink ref="G315" r:id="rId154" xr:uid="{A0C5EDB4-8566-48A6-9965-FE857BE0E1C8}"/>
    <hyperlink ref="F316" r:id="rId155" xr:uid="{8874E8A5-E2B0-4E16-B07B-540CC1CFE335}"/>
    <hyperlink ref="G317" r:id="rId156" xr:uid="{68D24DC3-EC39-4868-9CC1-E4FFCD5461BA}"/>
    <hyperlink ref="F318" r:id="rId157" xr:uid="{90A6991E-74F4-4B3D-A9D5-B58064538AD2}"/>
    <hyperlink ref="G319" r:id="rId158" xr:uid="{2636897E-8D4C-4D87-A4B7-2485A1939F72}"/>
    <hyperlink ref="J319" r:id="rId159" location="8221" xr:uid="{F30AFAEC-12D3-46BC-B878-5D30A8260668}"/>
    <hyperlink ref="F320" r:id="rId160" xr:uid="{B5FC6D79-1939-4663-BA59-572A770387F9}"/>
    <hyperlink ref="G321" r:id="rId161" xr:uid="{1BA6A8EA-A8D0-4518-A3A4-FD3EAB78EA95}"/>
    <hyperlink ref="J321" r:id="rId162" location="8221" xr:uid="{BDC527A6-B271-4107-8686-5DD42609F138}"/>
    <hyperlink ref="F322" r:id="rId163" xr:uid="{42CDAA88-F28A-47E8-ADAB-4EA6EEEA1B2A}"/>
    <hyperlink ref="G323" r:id="rId164" xr:uid="{82A07DA5-320C-44B5-AF8E-2C1FA3A8E6C9}"/>
    <hyperlink ref="J323" r:id="rId165" location="8221" xr:uid="{F7213E3D-FA53-4C2C-8D78-9C6AE9EF0C2E}"/>
    <hyperlink ref="F324" r:id="rId166" xr:uid="{5CDEB44D-DEA6-451A-926F-EA692C5911A0}"/>
    <hyperlink ref="G325" r:id="rId167" xr:uid="{BC4D840F-4337-4A89-A1BA-5F675DAFF22D}"/>
    <hyperlink ref="J325" r:id="rId168" xr:uid="{00C0B02E-34AE-4BFA-A1B5-402BCE7A3E08}"/>
    <hyperlink ref="F326" r:id="rId169" xr:uid="{EEE84AB3-4D1C-447E-8FDD-C0C2CD901E29}"/>
    <hyperlink ref="J326" r:id="rId170" xr:uid="{E736A75A-4256-4412-BC0D-8F8DA373D1C5}"/>
    <hyperlink ref="G327" r:id="rId171" xr:uid="{43EC2500-2931-422B-B605-CB3218E2A03C}"/>
    <hyperlink ref="J327" r:id="rId172" xr:uid="{AB28E3B3-7819-41AA-B496-9D95D6F23951}"/>
    <hyperlink ref="F328" r:id="rId173" xr:uid="{554DB8D5-CCF3-441C-888D-D9BA7BA8AA2B}"/>
    <hyperlink ref="G329" r:id="rId174" xr:uid="{49BF6284-E368-4508-95E4-456B31D61D45}"/>
    <hyperlink ref="F330" r:id="rId175" xr:uid="{AB1228D3-164F-42B7-8EC6-AEAA9E71404D}"/>
    <hyperlink ref="G331" r:id="rId176" xr:uid="{18C7F0A8-CAC2-4229-98C1-D233627FECC6}"/>
    <hyperlink ref="F332" r:id="rId177" xr:uid="{9D39E8C4-7DAD-420F-AD1A-B4F88A22A958}"/>
    <hyperlink ref="J332" r:id="rId178" xr:uid="{7F973A71-9B0E-46E7-A21B-262844A584D5}"/>
    <hyperlink ref="G333" r:id="rId179" xr:uid="{0BA41409-3DDF-486C-9C75-471859A0A3A8}"/>
    <hyperlink ref="F334" r:id="rId180" xr:uid="{C7A5A035-6325-4A4B-B423-C8BB59ACD386}"/>
    <hyperlink ref="J334" r:id="rId181" xr:uid="{2E66DBB2-7F04-426B-B6B9-8FFF82C5D4B8}"/>
    <hyperlink ref="G335" r:id="rId182" xr:uid="{0FD6557D-14D8-4C02-B2BD-2DDE90657563}"/>
    <hyperlink ref="F336" r:id="rId183" xr:uid="{5D77C015-7AAA-4C50-863A-70D3F11AA413}"/>
    <hyperlink ref="G337" r:id="rId184" xr:uid="{6DAB3701-B934-4D78-B43B-5B459875FFCF}"/>
    <hyperlink ref="F338" r:id="rId185" xr:uid="{4FEF9CDF-EA08-4EA8-A589-7A41A214C52C}"/>
    <hyperlink ref="J338" r:id="rId186" xr:uid="{FEBF2533-E650-471A-945C-65152382C4CF}"/>
    <hyperlink ref="G339" r:id="rId187" xr:uid="{960CCF59-8262-4BA9-8B2F-2E931EE95B2E}"/>
    <hyperlink ref="F340" r:id="rId188" xr:uid="{66348825-4087-4B65-9FAF-6880E5DE3F13}"/>
    <hyperlink ref="J340" r:id="rId189" xr:uid="{880F501E-3998-40B5-8F31-97FF82780489}"/>
    <hyperlink ref="G341" r:id="rId190" xr:uid="{B5BCFD95-C0A7-4214-94B9-89EF38F96759}"/>
    <hyperlink ref="F342" r:id="rId191" xr:uid="{2767292E-4AAF-48B1-BE29-88E95A567807}"/>
    <hyperlink ref="G343" r:id="rId192" xr:uid="{77A56E3F-C2F4-48AD-A733-D2E30E08DE3F}"/>
    <hyperlink ref="F344" r:id="rId193" xr:uid="{49789FA4-9B9A-4A91-BC5D-9EE6C24EFD91}"/>
    <hyperlink ref="G345" r:id="rId194" xr:uid="{8FA78A01-F2F3-4484-8EF4-B0461490EC4F}"/>
    <hyperlink ref="J345" r:id="rId195" location="8221;&amp;%23128514;&amp;%23128514;&amp;%23128514;&amp;%23128514" xr:uid="{F6D1536F-0B96-44A8-B907-2034E2DA7D5B}"/>
    <hyperlink ref="F346" r:id="rId196" xr:uid="{81D78BBA-FAE0-472C-91AB-CF46AE5594F4}"/>
    <hyperlink ref="G347" r:id="rId197" xr:uid="{7BC27DC9-B88D-4945-B87A-0B5A27350659}"/>
    <hyperlink ref="J347" r:id="rId198" xr:uid="{6E3A9802-8E1F-43A8-AC24-9137463B3929}"/>
    <hyperlink ref="F348" r:id="rId199" xr:uid="{E4053C8C-9DA9-465F-B154-C850EF149F92}"/>
    <hyperlink ref="G349" r:id="rId200" xr:uid="{161DAFA2-113A-422A-90EF-13B909F5FA2C}"/>
    <hyperlink ref="J349" r:id="rId201" xr:uid="{4F0A2717-2A52-4CB4-9DF6-BC74B38738D7}"/>
    <hyperlink ref="F350" r:id="rId202" xr:uid="{9944E880-0117-4464-AEAA-F8791F4B7181}"/>
    <hyperlink ref="G351" r:id="rId203" xr:uid="{4CA9F33A-3B9F-4634-9505-58759B8AB23E}"/>
    <hyperlink ref="F352" r:id="rId204" xr:uid="{9A0CE8C1-D1C2-41FD-AE3E-11C6CC4D364C}"/>
    <hyperlink ref="G353" r:id="rId205" xr:uid="{DA7B3D05-AAC0-48C7-8319-E52706E70F7F}"/>
    <hyperlink ref="J353" r:id="rId206" location="8221" xr:uid="{EAE598E6-D5DA-4EF4-AFE3-25D7381E73CC}"/>
    <hyperlink ref="F354" r:id="rId207" xr:uid="{67A9928F-3E4E-4E14-ABFE-D097EB8557B5}"/>
    <hyperlink ref="G355" r:id="rId208" xr:uid="{F01793E3-BBF0-41F0-BA83-D89824A25E7B}"/>
    <hyperlink ref="F356" r:id="rId209" xr:uid="{52C78CB5-08E5-4036-B4D8-B35855A0CAB4}"/>
    <hyperlink ref="G357" r:id="rId210" xr:uid="{FDDA1613-A329-4FD2-9CE4-DB0790933C41}"/>
    <hyperlink ref="F358" r:id="rId211" xr:uid="{481B2982-D0A8-41F1-970D-8FA5532493D0}"/>
    <hyperlink ref="G359" r:id="rId212" xr:uid="{C18DA9E7-88BC-4EDC-98D5-B73E08354089}"/>
    <hyperlink ref="F360" r:id="rId213" xr:uid="{E0F4D364-C38B-4812-BEAC-4B41D17BF521}"/>
    <hyperlink ref="J360" r:id="rId214" xr:uid="{3DEC0217-CDDB-489C-A962-EA2E4ADD9D38}"/>
    <hyperlink ref="G361" r:id="rId215" xr:uid="{65E7B0A8-438E-467B-90CA-73A83317BF7A}"/>
    <hyperlink ref="F362" r:id="rId216" xr:uid="{732A30C6-4E92-4AD2-9E73-D5AFB522FB4B}"/>
    <hyperlink ref="G363" r:id="rId217" xr:uid="{061BDCAC-9084-4DA2-AC42-64466A411586}"/>
    <hyperlink ref="F364" r:id="rId218" xr:uid="{7B888A35-95E1-4041-9BA5-B3DD39F76FC7}"/>
    <hyperlink ref="G365" r:id="rId219" xr:uid="{984F4A5B-5791-4DF2-9CC8-1AB024361D77}"/>
    <hyperlink ref="F366" r:id="rId220" xr:uid="{5951933A-BF35-49F9-8EE6-1492C7090BEA}"/>
    <hyperlink ref="G367" r:id="rId221" xr:uid="{43DD6503-B6F1-4989-B04E-588A6DDAFA64}"/>
    <hyperlink ref="F368" r:id="rId222" xr:uid="{29D39134-8016-4C19-8E24-3B84C9A72F94}"/>
    <hyperlink ref="G369" r:id="rId223" xr:uid="{43212BC4-2F80-49BB-B4F8-0C0E8AA05CDE}"/>
    <hyperlink ref="F370" r:id="rId224" xr:uid="{52F3C1D5-DFD7-4CAF-B4A2-D0F5C25CE8E0}"/>
    <hyperlink ref="J370" r:id="rId225" location="8221" xr:uid="{3CD074E6-61CD-44DA-B163-6CB6245D1C0D}"/>
    <hyperlink ref="G371" r:id="rId226" xr:uid="{2B8BB184-7B9E-4D3E-8B0F-4822C44B1C31}"/>
    <hyperlink ref="F372" r:id="rId227" xr:uid="{B02FDDD3-DEE0-43E0-8335-99C61302CFC4}"/>
    <hyperlink ref="G373" r:id="rId228" xr:uid="{350F0B2B-AF85-42C4-B78C-571C8537BB3D}"/>
    <hyperlink ref="F374" r:id="rId229" xr:uid="{D320422E-1733-4C36-A3EE-E000D861400F}"/>
    <hyperlink ref="G375" r:id="rId230" xr:uid="{1D035BB6-62CF-4676-8689-C02102AB5771}"/>
    <hyperlink ref="F376" r:id="rId231" xr:uid="{CB06DA53-57A8-4F04-9B53-6E43463EEE3F}"/>
    <hyperlink ref="G377" r:id="rId232" xr:uid="{0F964909-FFAA-4906-9D6C-72B6F3EC03DA}"/>
    <hyperlink ref="J377" r:id="rId233" location="8221" xr:uid="{44308FDD-DEE1-484B-B61C-BA7C5408EFE8}"/>
    <hyperlink ref="F378" r:id="rId234" xr:uid="{59B89F5A-946E-4AC8-987A-6DE6376D7F0D}"/>
    <hyperlink ref="G379" r:id="rId235" xr:uid="{373DCE9E-7D20-4810-AEB9-80EDBAD67F71}"/>
    <hyperlink ref="F380" r:id="rId236" xr:uid="{272C7463-E4A1-4F89-A0C2-349BF5B61DFA}"/>
    <hyperlink ref="G381" r:id="rId237" xr:uid="{31283D44-62EF-49FE-8024-138D73E91167}"/>
    <hyperlink ref="F382" r:id="rId238" xr:uid="{52837843-88B1-4669-ABB7-6833CDE07F18}"/>
    <hyperlink ref="G383" r:id="rId239" xr:uid="{68A99BB1-1C59-4E60-AC74-DD0DB4294EAC}"/>
    <hyperlink ref="F384" r:id="rId240" xr:uid="{9C9BC39F-7CCA-41E7-93ED-0F831DA20244}"/>
    <hyperlink ref="G385" r:id="rId241" xr:uid="{AFD72FD3-6F71-4F3B-87A5-C8D27BA58B5C}"/>
    <hyperlink ref="F386" r:id="rId242" xr:uid="{76724628-1EF9-49D7-8294-028B53996E77}"/>
    <hyperlink ref="G387" r:id="rId243" xr:uid="{CF3BE383-0E6B-4480-AE3A-A7D484D1E5A9}"/>
    <hyperlink ref="F388" r:id="rId244" xr:uid="{2B057D30-2C4D-4E2A-A5B2-2916E130899B}"/>
    <hyperlink ref="G389" r:id="rId245" xr:uid="{0FF793CC-1DFA-4D14-84C0-F70396A92123}"/>
    <hyperlink ref="F390" r:id="rId246" xr:uid="{D1B22376-B187-4885-A857-B4FCF18B33B4}"/>
    <hyperlink ref="G391" r:id="rId247" xr:uid="{D4C5015D-CD99-444F-B245-1D7289520E51}"/>
    <hyperlink ref="F392" r:id="rId248" xr:uid="{277CA36D-6EC1-44BD-8294-06B9D7C1CB55}"/>
    <hyperlink ref="G393" r:id="rId249" xr:uid="{184F8A4C-F592-47AE-A71F-9D3E5A933B68}"/>
    <hyperlink ref="F394" r:id="rId250" xr:uid="{D817E23C-A053-4573-B2F4-ADC78D7506F0}"/>
    <hyperlink ref="J394" r:id="rId251" xr:uid="{F8C1B5E8-6DD4-4277-A25D-7147B5EF6BA5}"/>
    <hyperlink ref="G395" r:id="rId252" xr:uid="{159DC5B2-D881-4088-93EC-6BE525079B32}"/>
    <hyperlink ref="F396" r:id="rId253" xr:uid="{10D02F04-0E61-4158-91B7-0B3B93D7371B}"/>
    <hyperlink ref="G397" r:id="rId254" xr:uid="{8955430E-72CF-4F79-A775-F3E3C3427BF8}"/>
    <hyperlink ref="F398" r:id="rId255" xr:uid="{64D2FD23-D081-4C95-9D47-08EB6810706E}"/>
    <hyperlink ref="G399" r:id="rId256" xr:uid="{7E708B24-4607-4863-8551-9DA86211166F}"/>
    <hyperlink ref="F400" r:id="rId257" xr:uid="{CAE5A020-2A93-4B25-99F9-CAFE8C10F542}"/>
    <hyperlink ref="G401" r:id="rId258" xr:uid="{768AB3B2-6897-4569-B173-A15DE8E050AA}"/>
    <hyperlink ref="F402" r:id="rId259" xr:uid="{ABE97931-1FE6-4BAB-BAAF-268CFF597FE2}"/>
    <hyperlink ref="J402" r:id="rId260" xr:uid="{4B36DF2A-0AC3-47B3-9429-A2C8607BEFEC}"/>
    <hyperlink ref="G403" r:id="rId261" xr:uid="{CECC0717-D990-4CF5-98C7-624483B663C4}"/>
    <hyperlink ref="F404" r:id="rId262" xr:uid="{11C17EE5-B5AA-4C75-AA54-9097D41C68B0}"/>
    <hyperlink ref="G405" r:id="rId263" xr:uid="{A6F846BD-7AED-42B3-9AEE-858F03CC3929}"/>
    <hyperlink ref="F406" r:id="rId264" xr:uid="{967AE1AE-D917-4A8E-9A79-F420B71C72BB}"/>
    <hyperlink ref="G407" r:id="rId265" xr:uid="{6ED5C494-1754-46D7-914D-F8F8456B5798}"/>
    <hyperlink ref="F408" r:id="rId266" xr:uid="{F9A55581-8F31-4267-88E4-78D3DB2333A6}"/>
    <hyperlink ref="G409" r:id="rId267" xr:uid="{9DA9119B-3B59-453C-8D28-20724EDCA766}"/>
    <hyperlink ref="F410" r:id="rId268" xr:uid="{B07176FA-521D-4B8C-97D1-9C2BC3EF24EB}"/>
    <hyperlink ref="G411" r:id="rId269" xr:uid="{9B7ED0D0-28BB-404F-8CB5-75E5FF64DC4A}"/>
    <hyperlink ref="F412" r:id="rId270" xr:uid="{84FAC409-52BF-4DCE-A4AD-E2C6380ACDFF}"/>
    <hyperlink ref="G413" r:id="rId271" xr:uid="{C268C143-6796-4CD2-9BBA-2A2AE1EBCA6E}"/>
    <hyperlink ref="F414" r:id="rId272" xr:uid="{B1D89B03-1871-4C50-AC18-6AD0BEA264C8}"/>
    <hyperlink ref="J414" r:id="rId273" location="8221;&amp;%23128128" xr:uid="{7569BE9C-395B-4C9D-AF2C-FF793E4831ED}"/>
    <hyperlink ref="G415" r:id="rId274" xr:uid="{6DEB2631-F526-4881-ABA9-3D0601AC6259}"/>
    <hyperlink ref="F416" r:id="rId275" xr:uid="{106EE4C5-975C-42AB-8ED6-AE7B0449BA17}"/>
    <hyperlink ref="J416" r:id="rId276" xr:uid="{555A7B5E-B1F5-46D4-88DB-005E3DE358F0}"/>
    <hyperlink ref="G417" r:id="rId277" xr:uid="{8219FFC4-22FA-4518-BECB-758EE78C5BA7}"/>
    <hyperlink ref="F418" r:id="rId278" xr:uid="{B2C8805F-E047-43F9-90F1-8536B14511D1}"/>
    <hyperlink ref="J418" r:id="rId279" xr:uid="{CCECC96C-B9A9-41EE-9D4C-FC682732B87F}"/>
    <hyperlink ref="G419" r:id="rId280" xr:uid="{19BB59A8-F6E2-4B06-A893-42C392B8D210}"/>
    <hyperlink ref="F420" r:id="rId281" xr:uid="{94329758-C883-4F4D-BD75-87445FD5F1C9}"/>
    <hyperlink ref="G421" r:id="rId282" xr:uid="{C210B208-76BA-4698-9DDF-CB7B0EE8EC8B}"/>
    <hyperlink ref="J421" r:id="rId283" xr:uid="{6CB4F487-A554-4BBB-87F9-9A2E329BC2A9}"/>
    <hyperlink ref="F422" r:id="rId284" xr:uid="{A41F8876-1769-41E8-B5C0-F9DB2E43DC2E}"/>
    <hyperlink ref="J422" r:id="rId285" xr:uid="{A6532376-DF2D-490C-BDD8-DE6F5F8D76B2}"/>
    <hyperlink ref="G423" r:id="rId286" xr:uid="{E9ACE4D9-C036-4DD6-921C-890F6352D1A4}"/>
    <hyperlink ref="J423" r:id="rId287" xr:uid="{0BC5780F-3DB9-4747-8FB2-0CCD2F9A886A}"/>
    <hyperlink ref="F424" r:id="rId288" xr:uid="{1DEC7F38-34CD-43D7-931E-417108C4ADFB}"/>
    <hyperlink ref="G425" r:id="rId289" xr:uid="{C74E2BC5-1470-4D32-808A-749DA4076280}"/>
    <hyperlink ref="F426" r:id="rId290" xr:uid="{4696DA95-08D6-4015-B501-268BE237D915}"/>
    <hyperlink ref="G427" r:id="rId291" xr:uid="{794398E5-ABD1-4D94-9085-1E3ADC4E402F}"/>
    <hyperlink ref="F428" r:id="rId292" xr:uid="{AE90D91F-3D30-48F8-A7A6-A96AA4B35B4E}"/>
    <hyperlink ref="G429" r:id="rId293" xr:uid="{5C5D6869-7322-4B48-A882-962E1FD8455C}"/>
    <hyperlink ref="F430" r:id="rId294" xr:uid="{DA4FE644-2D26-42B4-A8D8-155BEA3256F4}"/>
    <hyperlink ref="G431" r:id="rId295" xr:uid="{2443F5F8-B460-4E12-B4D2-53AE1C2FE4C3}"/>
    <hyperlink ref="F432" r:id="rId296" xr:uid="{E47BA733-DC63-4B70-8DE5-D91D574F0F00}"/>
    <hyperlink ref="G433" r:id="rId297" xr:uid="{DFE04BBB-68EE-429C-B636-BDB2CA2814DD}"/>
    <hyperlink ref="F434" r:id="rId298" xr:uid="{23958604-DB7D-4CCA-8391-AC61ACC391EC}"/>
    <hyperlink ref="G435" r:id="rId299" xr:uid="{4969F1A5-FD27-4C55-9EB6-A17781C58F63}"/>
    <hyperlink ref="F436" r:id="rId300" xr:uid="{D96367A3-092C-49FE-AB9F-321064075641}"/>
    <hyperlink ref="G437" r:id="rId301" xr:uid="{C70524BD-EFE7-450E-A172-4813228B0B77}"/>
    <hyperlink ref="F438" r:id="rId302" xr:uid="{60BBE701-CEE0-4119-BBCE-4B4C31B1E40A}"/>
    <hyperlink ref="G439" r:id="rId303" xr:uid="{C613992A-9683-4055-9DED-0F27CE91B42F}"/>
    <hyperlink ref="F440" r:id="rId304" xr:uid="{BB0AD576-0913-4131-B03C-CDE09BB1FE49}"/>
    <hyperlink ref="G441" r:id="rId305" xr:uid="{A166CBCF-9F17-4534-B650-317CD36441A0}"/>
    <hyperlink ref="F442" r:id="rId306" xr:uid="{C983C150-6B1E-4798-8A39-B63B516EA914}"/>
    <hyperlink ref="G443" r:id="rId307" xr:uid="{3988475C-4746-47B1-9B7E-8E5DBCDEBB54}"/>
    <hyperlink ref="F444" r:id="rId308" xr:uid="{D9992E30-381D-4463-A6AF-C6675DAF10E2}"/>
    <hyperlink ref="G445" r:id="rId309" xr:uid="{10492AAF-16AB-4537-8EC5-A429322DF3C6}"/>
    <hyperlink ref="J445" r:id="rId310" xr:uid="{51EC8DE2-4AA4-4A44-90BD-7791441C617C}"/>
    <hyperlink ref="F446" r:id="rId311" xr:uid="{229000A0-E447-4031-85C7-649FD5B20EEE}"/>
    <hyperlink ref="G447" r:id="rId312" xr:uid="{B5B90CDA-45E9-456A-A6BC-B6D0536D89C4}"/>
    <hyperlink ref="F448" r:id="rId313" xr:uid="{9C45FF70-CC99-4934-BA4B-DA07B9158464}"/>
    <hyperlink ref="G449" r:id="rId314" xr:uid="{04B3EC29-E671-48BF-B227-8FB68D486B99}"/>
    <hyperlink ref="F450" r:id="rId315" xr:uid="{AD4AFE7C-89E6-43C0-AF15-2C0D3A7E4090}"/>
    <hyperlink ref="G451" r:id="rId316" xr:uid="{907C7DE6-B48F-4D85-AB64-B899168D20F9}"/>
    <hyperlink ref="F452" r:id="rId317" xr:uid="{C5217EA3-4A04-49AB-AB1D-7569E5D34D0C}"/>
    <hyperlink ref="G453" r:id="rId318" xr:uid="{DC4179C6-8D4B-47C1-8E5E-4F3B6541883B}"/>
    <hyperlink ref="F454" r:id="rId319" xr:uid="{25D55D94-90A6-4BEF-8CAA-1674D01FA0BB}"/>
    <hyperlink ref="G455" r:id="rId320" xr:uid="{7F880C0A-8399-4A01-8958-9700EB831C17}"/>
    <hyperlink ref="F456" r:id="rId321" xr:uid="{7E334CE3-FA5B-4BFC-8592-DD1A3BC12693}"/>
    <hyperlink ref="G457" r:id="rId322" xr:uid="{C966AC2C-BD8D-4DD2-9B6A-EBA9B7A7C0B5}"/>
    <hyperlink ref="F458" r:id="rId323" xr:uid="{DFD588A6-AEE9-4549-A1B8-AD95AC2C0DE6}"/>
    <hyperlink ref="J459" r:id="rId324" display="https://media.textnow.com/?t=eyJ0eXAiOiJKV1QiLCJhbGciOiJIUzI1NiJ9.eyJ1c2VybmFtZSI6InRoaXNpc2RmaXIiLCJrZXkiOiIzNzNjMmY4My03NWIyLTQxNmQtODg0Ny1jYmM3MjkzMjVlZGFfMTkxOTQ0NjM4MTZfKzE5MTkyOTQ3MTgwLndhdiJ9.EKiJzF0ln2bBFheBq6DsIJEC5v3uaP8lV_ZgDXK5es4&amp;h=373c2f83-75b2-416d-8847-cbc729325eda_19194463816_%2B19192947180.wav" xr:uid="{120CA078-FE6D-46F0-8DE9-83735D8560C8}"/>
    <hyperlink ref="J460" r:id="rId325" display="https://media.textnow.com/?t=eyJ0eXAiOiJKV1QiLCJhbGciOiJIUzI1NiJ9.eyJ1c2VybmFtZSI6InRoaXNpc2RmaXIiLCJrZXkiOiI4OWQ1NmMyMC1hMDEyLTRjYjAtYTBkNC0wOTc4NjcxZjc5YjRfMTkxOTQ0NjM4MTZfKzE5MTkyOTQ1OTgwLndhdiJ9.D3dGvgwy1xhxc69xvmOmWbJbA_uStpn2x1RekvcLE34&amp;h=89d56c20-a012-4cb0-a0d4-0978671f79b4_19194463816_%2B19192945980.wav" xr:uid="{8095CBD9-F077-47A8-9C8F-AF8866CE43E8}"/>
    <hyperlink ref="J461" r:id="rId326" display="https://media.textnow.com/?t=eyJ0eXAiOiJKV1QiLCJhbGciOiJIUzI1NiJ9.eyJ1c2VybmFtZSI6InRoaXNpc2RmaXIiLCJrZXkiOiJiNzI4YWVlMi02YzE2LTQwMDUtOWUxZi02NGVmYTk0NzBkYjhfMTkxOTQ0NjM4MTZfKzE5MTkyOTQ1MzIyLndhdiJ9.SOS3B6fTu4cpLylimnCI4rD-XTv0GJMo44sr81Co9_s&amp;h=b728aee2-6c16-4005-9e1f-64efa9470db8_19194463816_%2B19192945322.wav" xr:uid="{AF458152-4B41-4AB8-BBE9-07D7EE52FE1C}"/>
    <hyperlink ref="J462" r:id="rId327" display="https://media.textnow.com/?t=eyJ0eXAiOiJKV1QiLCJhbGciOiJIUzI1NiJ9.eyJ1c2VybmFtZSI6InRoaXNpc2RmaXIiLCJrZXkiOiI4YTcxNWNiNC0zYjYzLTQ1MzctOWVmMC1kYjMzMjFiMDBkNzNfMTkxOTQ0NjM4MTZfKzE5MTkyOTQ0OTEwLndhdiJ9.Ufwe1cXmmRnfCTCeY0Q_gSEQ3hnbtZM1Za5bz63GxyI&amp;h=8a715cb4-3b63-4537-9ef0-db3321b00d73_19194463816_%2B19192944910.wav" xr:uid="{3B5A17B1-30B7-4A0B-9342-EDEB9BCB89DF}"/>
    <hyperlink ref="J464" r:id="rId328" display="https://media.textnow.com/?t=eyJ0eXAiOiJKV1QiLCJhbGciOiJIUzI1NiJ9.eyJ1c2VybmFtZSI6InRoaXNpc2RmaXIiLCJrZXkiOiIzNGUxNzg3NS1lMjgzLTRlMzktYmQ3ZC0xNjc4ZDczM2Q0OTVfMTkxOTQ0NjM4MTZfKzE5MTkyOTQzNDAzLndhdiJ9.n6zWH0bCdPTGd7pxGPjfWd26LTwcNm-FGDdv048fmwc&amp;h=34e17875-e283-4e39-bd7d-1678d733d495_19194463816_%2B19192943403.wav" xr:uid="{ACF3B0C3-5D69-4AB1-ABE2-7A2E4C870E78}"/>
    <hyperlink ref="J465" r:id="rId329" display="https://media.textnow.com/?t=eyJ0eXAiOiJKV1QiLCJhbGciOiJIUzI1NiJ9.eyJ1c2VybmFtZSI6InRoaXNpc2RmaXIiLCJrZXkiOiIxMjQ2OWVkZS03YmI2LTQxNjktYjliMS0xNDY1MzBlZmMyNDhfMTkxOTQ0NjM4MTZfKzE5MTkyOTQyMTE0LndhdiJ9.LLY3ZTJQulm9NXyKIsW2uPqUaXVRNyDyyQi6wth7dTA&amp;h=12469ede-7bb6-4169-b9b1-146530efc248_19194463816_%2B19192942114.wav" xr:uid="{1AB397B9-F94B-4011-91E9-3665EE014B54}"/>
    <hyperlink ref="J466" r:id="rId330" display="https://media.textnow.com/?t=eyJ0eXAiOiJKV1QiLCJhbGciOiJIUzI1NiJ9.eyJ1c2VybmFtZSI6InRoaXNpc2RmaXIiLCJrZXkiOiIxMzAzZGNhMy0xYjE3LTQ5ZjMtYmQxYS05OWQ5ZDE2MDIxNmNfMTkxOTQ0NjM4MTZfKzE5MTkyOTQxMjM4LndhdiJ9.sVSFqH-RAsdqWXW7FlaijxeSe0TTW4IO855Xq9Gfxjs&amp;h=1303dca3-1b17-49f3-bd1a-99d9d160216c_19194463816_%2B19192941238.wav" xr:uid="{47519C3E-0192-4CC1-9363-6FAAAF92D3FC}"/>
    <hyperlink ref="J469" r:id="rId331" display="https://media.textnow.com/?t=eyJ0eXAiOiJKV1QiLCJhbGciOiJIUzI1NiJ9.eyJ1c2VybmFtZSI6InRoaXNpc2RmaXIiLCJrZXkiOiJiNTY3NmI5ZS0xMTJkLTQxZGQtYTg3MS1kMzNlNGQ2ZGNhMDlfMTk4NDIzNTIwNTRfKzEyMDI0OTUxMzEyLndhdiJ9.dMt2Bxggr5x16bZGau60ccZ3f72vFKA7htjW1AND4io&amp;h=b5676b9e-112d-41dd-a871-d33e4d6dca09_19842352054_%2B12024951312.wav" xr:uid="{C21E4116-4044-42A0-A66F-B14D0450EA7F}"/>
    <hyperlink ref="J470" r:id="rId332" display="https://media.textnow.com/?t=eyJ0eXAiOiJKV1QiLCJhbGciOiJIUzI1NiJ9.eyJ1c2VybmFtZSI6InRoaXNpc2RmaXIiLCJrZXkiOiIzODZjNDllNS1lMWJlLTQyZjItOWVlZi0zZDM0ZjYyNTcyNTRfMTk4NDIzNTIwNTRfKzEyMDI0OTUzNjI3LndhdiJ9.m7H_rAhfb9RFDUBVDpvhTXmIdjR845Cknly35uywbZE&amp;h=386c49e5-e1be-42f2-9eef-3d34f6257254_19842352054_%2B12024953627.wav" xr:uid="{1138B770-2227-4C3E-8CFF-55490ACA16F1}"/>
    <hyperlink ref="J471" r:id="rId333" display="https://media.textnow.com/?t=eyJ0eXAiOiJKV1QiLCJhbGciOiJIUzI1NiJ9.eyJ1c2VybmFtZSI6InRoaXNpc2RmaXIiLCJrZXkiOiI4NDhiYmQ2My1iYWRmLTRmYzAtYjEwNC1mNWU4ZmE1ODE0MGNfMTk4NDIzNTIwNTRfKzEyMDI0OTU1NjE0LndhdiJ9.CsHGSCgGOEiRwi40wKju7AOwLYnPY7_JD4ejUVRsBTs&amp;h=848bbd63-badf-4fc0-b104-f5e8fa58140c_19842352054_%2B12024955614.wav" xr:uid="{E44E8DEA-E74C-4415-8E27-286A2EFAE040}"/>
    <hyperlink ref="J476" r:id="rId334" xr:uid="{7BFED222-EA0C-4707-8CED-238B183217BD}"/>
    <hyperlink ref="J479" r:id="rId335" xr:uid="{09B74348-D610-4813-A528-8515BF8DE444}"/>
    <hyperlink ref="J484" r:id="rId336" xr:uid="{9C484D16-FA3E-4B45-B506-B3A7F51AD8CF}"/>
    <hyperlink ref="J486" r:id="rId337" xr:uid="{3EABD458-C773-4262-930E-2F4381563893}"/>
    <hyperlink ref="J487" r:id="rId338" xr:uid="{E00C2AF6-0259-4DD6-B285-24D0FEE20630}"/>
    <hyperlink ref="J491" r:id="rId339" xr:uid="{1CE32954-D8F5-49AE-AFAE-9051D029AB8D}"/>
    <hyperlink ref="J493" r:id="rId340" xr:uid="{6BD69215-94D9-449B-AC4E-5E8522B4AE8D}"/>
    <hyperlink ref="J501" r:id="rId341" xr:uid="{B38E9BF6-1393-4EB6-87A9-77F1D9E525FA}"/>
    <hyperlink ref="J502" r:id="rId342" location="8221" xr:uid="{99A7422A-915F-49C1-B970-5F931FE85336}"/>
    <hyperlink ref="J506" r:id="rId343" xr:uid="{23E29EEA-D242-4862-A9CD-6ADB6CB61A8F}"/>
    <hyperlink ref="J507" r:id="rId344" location="8221" xr:uid="{2DE0B1A6-3F14-4551-9625-042E9E17A9E4}"/>
    <hyperlink ref="J508" r:id="rId345" xr:uid="{7B77A2AB-76D6-44DB-BD39-3C465C42E286}"/>
    <hyperlink ref="J514" r:id="rId346" xr:uid="{FD2B8819-AEC7-470A-9AA9-5DE8F110DA7B}"/>
    <hyperlink ref="J519" r:id="rId347" location="8221" xr:uid="{BC466442-6667-47B5-8E55-C4804404F689}"/>
    <hyperlink ref="J523" r:id="rId348" xr:uid="{D77828A2-05AB-4106-996E-8DE9F94427BD}"/>
    <hyperlink ref="J524" r:id="rId349" xr:uid="{40F887C7-F5AA-426F-9E48-16E89ECD7AB3}"/>
    <hyperlink ref="J525" r:id="rId350" xr:uid="{C60BA42D-95EC-44AD-ADB4-FD9959F73DDF}"/>
    <hyperlink ref="J526" r:id="rId351" xr:uid="{97F33DD7-9D2A-4F1D-975E-4872EA36EC8D}"/>
    <hyperlink ref="J527" r:id="rId352" xr:uid="{FDF8766E-A0AC-48DE-BB2B-07981AED235B}"/>
    <hyperlink ref="J529" r:id="rId353" xr:uid="{57ED3CD3-A45C-426B-8DD5-770E4A0C9CFD}"/>
    <hyperlink ref="J531" r:id="rId354" xr:uid="{AD787335-BDD0-4201-AD70-A333C344BA2A}"/>
    <hyperlink ref="J532" r:id="rId355" xr:uid="{4B6A80C3-C044-46A8-95CC-056EB61AEEFC}"/>
    <hyperlink ref="J533" r:id="rId356" location="8221" xr:uid="{EEB2B5C6-C549-4553-909A-D32641689304}"/>
    <hyperlink ref="J537" r:id="rId357" xr:uid="{7F9C61CC-809A-422A-BA2D-EF201D22ACC3}"/>
    <hyperlink ref="J539" r:id="rId358" xr:uid="{CBFBD049-5A79-4FE2-ACEA-5CEF502E633C}"/>
    <hyperlink ref="J542" r:id="rId359" location="8221" xr:uid="{3BB8EAF1-9D50-47EF-BEA8-3CFFE8A2D2A9}"/>
    <hyperlink ref="J546" r:id="rId360" location="8221" xr:uid="{8412693B-F769-47C2-9745-9E9542E0BA22}"/>
    <hyperlink ref="J552" r:id="rId361" location="8221" xr:uid="{B8CBF834-AFFF-4EE2-88A7-75CEA6B4419A}"/>
    <hyperlink ref="J557" r:id="rId362" location="8221" xr:uid="{FD70A6E5-4AB2-4C34-8237-C15548CD2105}"/>
    <hyperlink ref="J559" r:id="rId363" xr:uid="{BAC7FB62-4C80-4FE0-9FF8-429855F94E6A}"/>
    <hyperlink ref="J563" r:id="rId364" xr:uid="{E6C8E0DA-64E7-4333-AD20-2C012DFC518F}"/>
    <hyperlink ref="J566" r:id="rId365" xr:uid="{49AC8DAE-17B4-4F31-A336-945D135F4A1C}"/>
    <hyperlink ref="J567" r:id="rId366" xr:uid="{F5510590-8CC0-4F8B-B6C4-47B44F37FDB1}"/>
    <hyperlink ref="J579" r:id="rId367" xr:uid="{716251D2-82AF-4022-B564-3739EBDE45B5}"/>
    <hyperlink ref="J586" r:id="rId368" xr:uid="{47644AA8-A7B0-49DF-A2FB-F822FBF77557}"/>
    <hyperlink ref="J593" r:id="rId369" xr:uid="{588F1FD8-5CC5-43B3-8628-8EC181499EFB}"/>
    <hyperlink ref="J605" r:id="rId370" xr:uid="{10D2AC98-0E43-4332-ACAB-237183EB022A}"/>
    <hyperlink ref="J612" r:id="rId371" xr:uid="{A28394F8-B396-4BB4-BD50-419F60029A98}"/>
    <hyperlink ref="J613" r:id="rId372" location="8221" xr:uid="{D89B746C-661C-4D43-9C99-57C0A52A813E}"/>
    <hyperlink ref="J614" r:id="rId373" xr:uid="{BD60A647-F904-4E56-957F-D6AFD3B33E5F}"/>
    <hyperlink ref="J621" r:id="rId374" location="8221" xr:uid="{302F7AE6-4239-4EB9-A3C6-67AD553F14D5}"/>
    <hyperlink ref="J624" r:id="rId375" xr:uid="{4DEE19DC-2E2F-4F1E-81CF-F1C7E85B44E7}"/>
    <hyperlink ref="J625" r:id="rId376" xr:uid="{AED00885-36DF-4347-9192-9A77307E336F}"/>
    <hyperlink ref="J629" r:id="rId377" xr:uid="{8A64B49C-DCA2-442E-AAA1-8BD4E745CB93}"/>
    <hyperlink ref="J634" r:id="rId378" xr:uid="{49CFA5FD-61B6-417F-A8AE-B36CCDEDA52A}"/>
    <hyperlink ref="J636" r:id="rId379" xr:uid="{24EB73F6-D088-4061-86A6-7D93C2014A9C}"/>
    <hyperlink ref="J637" r:id="rId380" xr:uid="{5709B09F-5C0E-4E23-8294-C4FD652D15C7}"/>
    <hyperlink ref="J641" r:id="rId381" xr:uid="{EFAA0EFE-4118-46F9-886A-0B2790457DB6}"/>
    <hyperlink ref="J642" r:id="rId382" xr:uid="{A7263519-AFCD-488F-B511-89CFC03C5B37}"/>
    <hyperlink ref="J644" r:id="rId383" xr:uid="{C4E4FCBC-81A5-41B2-BB45-B46D4678F00D}"/>
    <hyperlink ref="J646" r:id="rId384" location="8221" xr:uid="{ED5B89B7-63D8-4879-BE79-E7AD56D34355}"/>
    <hyperlink ref="J656" r:id="rId385" xr:uid="{F2293B63-77B7-449A-B3CC-2F0872824F36}"/>
    <hyperlink ref="J657" r:id="rId386" xr:uid="{620DBFFE-4429-401C-A4A3-FA851AFDB1C4}"/>
    <hyperlink ref="J658" r:id="rId387" xr:uid="{E32F33FE-08C4-4F12-8A57-56A360BECEC4}"/>
    <hyperlink ref="J665" r:id="rId388" xr:uid="{7C927CC9-813B-4DDF-9BAF-FCEEBEBFDC12}"/>
    <hyperlink ref="J666" r:id="rId389" xr:uid="{2AF0DA53-8563-4146-8429-7C89EECBC396}"/>
    <hyperlink ref="J668" r:id="rId390" xr:uid="{7BEBDF39-0B02-47AE-9867-E0A52B8E8D47}"/>
    <hyperlink ref="J670" r:id="rId391" location="8221" xr:uid="{52152BB4-57D9-4758-8476-F95CDA785D87}"/>
    <hyperlink ref="J672" r:id="rId392" xr:uid="{D6FEBE4C-A12C-446D-964D-FF8E7689F970}"/>
    <hyperlink ref="J681" r:id="rId393" xr:uid="{541CA162-FF2A-4591-B4FB-092E50DA929B}"/>
    <hyperlink ref="J685" r:id="rId394" xr:uid="{C54A70BC-A26E-4305-9B71-877A2DDD1BD7}"/>
    <hyperlink ref="J690" r:id="rId395" xr:uid="{876A984F-3652-4D6A-BD1E-6CD6A8751CCD}"/>
    <hyperlink ref="J691" r:id="rId396" xr:uid="{AAEE250E-2F81-451A-B546-74FA619BAA1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0C85F-B663-48F5-8E27-F84CFC0178AB}">
  <dimension ref="A1:AB784"/>
  <sheetViews>
    <sheetView workbookViewId="0">
      <pane ySplit="1" topLeftCell="A2" activePane="bottomLeft" state="frozen"/>
      <selection pane="bottomLeft" activeCell="Q15" sqref="Q15"/>
    </sheetView>
  </sheetViews>
  <sheetFormatPr baseColWidth="10" defaultColWidth="8.83203125" defaultRowHeight="15" x14ac:dyDescent="0.2"/>
  <cols>
    <col min="1" max="1" width="12.6640625" style="2" customWidth="1"/>
    <col min="2" max="2" width="12.33203125" style="2" customWidth="1"/>
    <col min="3" max="9" width="9.1640625" style="2"/>
    <col min="10" max="10" width="40.5" style="37" customWidth="1"/>
    <col min="11" max="11" width="9.1640625" style="2" customWidth="1"/>
    <col min="12" max="12" width="11.1640625" style="2" customWidth="1"/>
    <col min="13" max="14" width="13.6640625" style="2" customWidth="1"/>
    <col min="15" max="15" width="12.6640625" customWidth="1"/>
    <col min="16" max="16" width="24" customWidth="1"/>
    <col min="17" max="17" width="21.5" customWidth="1"/>
    <col min="18" max="18" width="31.1640625" customWidth="1"/>
    <col min="19" max="19" width="15.83203125" customWidth="1"/>
    <col min="21" max="21" width="18.6640625" customWidth="1"/>
    <col min="23" max="23" width="16.6640625" customWidth="1"/>
    <col min="25" max="25" width="15.5" customWidth="1"/>
    <col min="27" max="27" width="10.33203125" customWidth="1"/>
  </cols>
  <sheetData>
    <row r="1" spans="1:28" ht="60.75" customHeight="1" x14ac:dyDescent="0.2">
      <c r="A1" s="1" t="s">
        <v>119</v>
      </c>
      <c r="B1" s="1" t="s">
        <v>120</v>
      </c>
      <c r="C1" s="1" t="s">
        <v>121</v>
      </c>
      <c r="D1" s="1" t="s">
        <v>122</v>
      </c>
      <c r="E1" s="1" t="s">
        <v>123</v>
      </c>
      <c r="F1" s="1" t="s">
        <v>124</v>
      </c>
      <c r="G1" s="1" t="s">
        <v>125</v>
      </c>
      <c r="H1" s="1" t="s">
        <v>127</v>
      </c>
      <c r="I1" s="1" t="s">
        <v>128</v>
      </c>
      <c r="J1" s="1" t="s">
        <v>126</v>
      </c>
      <c r="K1" s="1" t="s">
        <v>3</v>
      </c>
      <c r="L1" s="1" t="s">
        <v>2360</v>
      </c>
      <c r="M1" s="1" t="s">
        <v>1572</v>
      </c>
      <c r="N1" s="13"/>
      <c r="O1" s="3" t="s">
        <v>2361</v>
      </c>
      <c r="P1" s="305" t="s">
        <v>2362</v>
      </c>
      <c r="Q1" s="305"/>
      <c r="R1" s="305"/>
      <c r="S1" s="3" t="s">
        <v>1576</v>
      </c>
      <c r="T1" s="41">
        <f>COUNTIF(K2:K720,"YES")</f>
        <v>220</v>
      </c>
      <c r="U1" s="3" t="s">
        <v>2367</v>
      </c>
      <c r="V1" s="41">
        <f>AVERAGE(L2:L720)</f>
        <v>4.8424428822495686</v>
      </c>
      <c r="W1" s="3" t="s">
        <v>2368</v>
      </c>
      <c r="X1" s="41">
        <f>MIN(L2:L720)</f>
        <v>0.1</v>
      </c>
      <c r="Y1" s="3" t="s">
        <v>2369</v>
      </c>
      <c r="Z1" s="41">
        <f>MAX(L2:L720)</f>
        <v>30.2</v>
      </c>
      <c r="AA1" s="3" t="s">
        <v>2370</v>
      </c>
      <c r="AB1" s="41">
        <f>SUM(L2:L720)</f>
        <v>2755.3500000000045</v>
      </c>
    </row>
    <row r="2" spans="1:28" s="51" customFormat="1" ht="16" x14ac:dyDescent="0.2">
      <c r="A2" s="52" t="s">
        <v>129</v>
      </c>
      <c r="B2" s="53" t="s">
        <v>130</v>
      </c>
      <c r="C2" s="53" t="s">
        <v>131</v>
      </c>
      <c r="D2" s="53">
        <v>1</v>
      </c>
      <c r="E2" s="53" t="s">
        <v>132</v>
      </c>
      <c r="F2" s="53">
        <v>22000</v>
      </c>
      <c r="G2" s="53" t="s">
        <v>133</v>
      </c>
      <c r="H2" s="53" t="s">
        <v>135</v>
      </c>
      <c r="I2" s="53" t="s">
        <v>136</v>
      </c>
      <c r="J2" s="54" t="s">
        <v>134</v>
      </c>
      <c r="K2" s="55" t="s">
        <v>18</v>
      </c>
      <c r="L2" s="56">
        <v>0.6</v>
      </c>
      <c r="M2" s="117"/>
      <c r="N2" s="57"/>
    </row>
    <row r="3" spans="1:28" x14ac:dyDescent="0.2">
      <c r="A3" s="6" t="s">
        <v>129</v>
      </c>
      <c r="B3" s="7" t="s">
        <v>130</v>
      </c>
      <c r="C3" s="7" t="s">
        <v>137</v>
      </c>
      <c r="D3" s="7">
        <v>1</v>
      </c>
      <c r="E3" s="7" t="s">
        <v>132</v>
      </c>
      <c r="F3" s="7">
        <v>22000</v>
      </c>
      <c r="G3" s="7" t="s">
        <v>133</v>
      </c>
      <c r="H3" s="7" t="s">
        <v>135</v>
      </c>
      <c r="I3" s="7" t="s">
        <v>136</v>
      </c>
      <c r="J3" s="25" t="s">
        <v>138</v>
      </c>
      <c r="K3" s="7" t="s">
        <v>18</v>
      </c>
      <c r="L3" s="7">
        <v>0.5</v>
      </c>
      <c r="M3" s="119"/>
      <c r="N3" s="42"/>
    </row>
    <row r="4" spans="1:28" x14ac:dyDescent="0.2">
      <c r="A4" s="6" t="s">
        <v>129</v>
      </c>
      <c r="B4" s="7" t="s">
        <v>130</v>
      </c>
      <c r="C4" s="7" t="s">
        <v>139</v>
      </c>
      <c r="D4" s="7">
        <v>1</v>
      </c>
      <c r="E4" s="7" t="s">
        <v>132</v>
      </c>
      <c r="F4" s="7">
        <v>22000</v>
      </c>
      <c r="G4" s="7" t="s">
        <v>133</v>
      </c>
      <c r="H4" s="7" t="s">
        <v>135</v>
      </c>
      <c r="I4" s="7" t="s">
        <v>136</v>
      </c>
      <c r="J4" s="25" t="s">
        <v>140</v>
      </c>
      <c r="K4" s="7" t="s">
        <v>18</v>
      </c>
      <c r="L4" s="7">
        <v>0.5</v>
      </c>
      <c r="M4" s="119"/>
      <c r="N4" s="42"/>
    </row>
    <row r="5" spans="1:28" ht="28" x14ac:dyDescent="0.2">
      <c r="A5" s="6" t="s">
        <v>129</v>
      </c>
      <c r="B5" s="7" t="s">
        <v>130</v>
      </c>
      <c r="C5" s="7" t="s">
        <v>141</v>
      </c>
      <c r="D5" s="7">
        <v>1</v>
      </c>
      <c r="E5" s="7" t="s">
        <v>132</v>
      </c>
      <c r="F5" s="7">
        <v>44398</v>
      </c>
      <c r="G5" s="7" t="s">
        <v>133</v>
      </c>
      <c r="H5" s="7" t="s">
        <v>143</v>
      </c>
      <c r="I5" s="7" t="s">
        <v>136</v>
      </c>
      <c r="J5" s="25" t="s">
        <v>142</v>
      </c>
      <c r="K5" s="7" t="s">
        <v>18</v>
      </c>
      <c r="L5" s="38">
        <v>0.6</v>
      </c>
      <c r="M5" s="108"/>
      <c r="N5" s="43"/>
    </row>
    <row r="6" spans="1:28" ht="32" x14ac:dyDescent="0.2">
      <c r="A6" s="6" t="s">
        <v>129</v>
      </c>
      <c r="B6" s="7" t="s">
        <v>130</v>
      </c>
      <c r="C6" s="7" t="s">
        <v>144</v>
      </c>
      <c r="D6" s="7">
        <v>1</v>
      </c>
      <c r="E6" s="7" t="s">
        <v>132</v>
      </c>
      <c r="F6" s="7">
        <v>19102697333</v>
      </c>
      <c r="G6" s="7" t="s">
        <v>133</v>
      </c>
      <c r="H6" s="7" t="s">
        <v>146</v>
      </c>
      <c r="I6" s="7" t="s">
        <v>136</v>
      </c>
      <c r="J6" s="26" t="s">
        <v>145</v>
      </c>
      <c r="K6" s="7" t="s">
        <v>19</v>
      </c>
      <c r="L6" s="38" t="s">
        <v>20</v>
      </c>
      <c r="M6" s="108"/>
      <c r="N6" s="43"/>
    </row>
    <row r="7" spans="1:28" ht="32" x14ac:dyDescent="0.2">
      <c r="A7" s="6" t="s">
        <v>129</v>
      </c>
      <c r="B7" s="7" t="s">
        <v>130</v>
      </c>
      <c r="C7" s="7" t="s">
        <v>147</v>
      </c>
      <c r="D7" s="7">
        <v>1</v>
      </c>
      <c r="E7" s="7" t="s">
        <v>132</v>
      </c>
      <c r="F7" s="7">
        <v>19102697333</v>
      </c>
      <c r="G7" s="7" t="s">
        <v>133</v>
      </c>
      <c r="H7" s="7" t="s">
        <v>146</v>
      </c>
      <c r="I7" s="7" t="s">
        <v>136</v>
      </c>
      <c r="J7" s="26" t="s">
        <v>148</v>
      </c>
      <c r="K7" s="7" t="s">
        <v>22</v>
      </c>
      <c r="L7" s="38" t="s">
        <v>23</v>
      </c>
      <c r="M7" s="108"/>
      <c r="N7" s="43"/>
    </row>
    <row r="8" spans="1:28" ht="32" x14ac:dyDescent="0.2">
      <c r="A8" s="6" t="s">
        <v>129</v>
      </c>
      <c r="B8" s="7" t="s">
        <v>130</v>
      </c>
      <c r="C8" s="7" t="s">
        <v>149</v>
      </c>
      <c r="D8" s="7">
        <v>1</v>
      </c>
      <c r="E8" s="7" t="s">
        <v>132</v>
      </c>
      <c r="F8" s="7">
        <v>19102697333</v>
      </c>
      <c r="G8" s="7" t="s">
        <v>133</v>
      </c>
      <c r="H8" s="7" t="s">
        <v>146</v>
      </c>
      <c r="I8" s="7" t="s">
        <v>136</v>
      </c>
      <c r="J8" s="26" t="s">
        <v>150</v>
      </c>
      <c r="K8" s="7" t="s">
        <v>22</v>
      </c>
      <c r="L8" s="38" t="s">
        <v>24</v>
      </c>
      <c r="M8" s="108"/>
      <c r="N8" s="43"/>
    </row>
    <row r="9" spans="1:28" ht="28" x14ac:dyDescent="0.2">
      <c r="A9" s="6" t="s">
        <v>129</v>
      </c>
      <c r="B9" s="7" t="s">
        <v>130</v>
      </c>
      <c r="C9" s="7" t="s">
        <v>151</v>
      </c>
      <c r="D9" s="7">
        <v>1</v>
      </c>
      <c r="E9" s="7" t="s">
        <v>132</v>
      </c>
      <c r="F9" s="7">
        <v>15156508440</v>
      </c>
      <c r="G9" s="7" t="s">
        <v>133</v>
      </c>
      <c r="H9" s="7" t="s">
        <v>153</v>
      </c>
      <c r="I9" s="7" t="s">
        <v>136</v>
      </c>
      <c r="J9" s="25" t="s">
        <v>152</v>
      </c>
      <c r="K9" s="7" t="s">
        <v>18</v>
      </c>
      <c r="L9" s="38" t="s">
        <v>25</v>
      </c>
      <c r="M9" s="108"/>
      <c r="N9" s="43"/>
    </row>
    <row r="10" spans="1:28" ht="42" x14ac:dyDescent="0.2">
      <c r="A10" s="6" t="s">
        <v>129</v>
      </c>
      <c r="B10" s="7" t="s">
        <v>130</v>
      </c>
      <c r="C10" s="7" t="s">
        <v>154</v>
      </c>
      <c r="D10" s="7">
        <v>1</v>
      </c>
      <c r="E10" s="7" t="s">
        <v>132</v>
      </c>
      <c r="F10" s="7">
        <v>18645644852</v>
      </c>
      <c r="G10" s="7" t="s">
        <v>133</v>
      </c>
      <c r="H10" s="7" t="s">
        <v>156</v>
      </c>
      <c r="I10" s="7" t="s">
        <v>136</v>
      </c>
      <c r="J10" s="25" t="s">
        <v>155</v>
      </c>
      <c r="K10" s="7" t="s">
        <v>22</v>
      </c>
      <c r="L10" s="38" t="s">
        <v>26</v>
      </c>
      <c r="M10" s="108"/>
      <c r="N10" s="43"/>
    </row>
    <row r="11" spans="1:28" ht="42" x14ac:dyDescent="0.2">
      <c r="A11" s="6" t="s">
        <v>129</v>
      </c>
      <c r="B11" s="7" t="s">
        <v>130</v>
      </c>
      <c r="C11" s="7" t="s">
        <v>157</v>
      </c>
      <c r="D11" s="7">
        <v>1</v>
      </c>
      <c r="E11" s="7" t="s">
        <v>132</v>
      </c>
      <c r="F11" s="7">
        <v>18337750707</v>
      </c>
      <c r="G11" s="7" t="s">
        <v>133</v>
      </c>
      <c r="H11" s="7" t="s">
        <v>159</v>
      </c>
      <c r="I11" s="7" t="s">
        <v>136</v>
      </c>
      <c r="J11" s="25" t="s">
        <v>158</v>
      </c>
      <c r="K11" s="7" t="s">
        <v>22</v>
      </c>
      <c r="L11" s="38" t="s">
        <v>25</v>
      </c>
      <c r="M11" s="108"/>
      <c r="N11" s="43"/>
    </row>
    <row r="12" spans="1:28" ht="64" x14ac:dyDescent="0.2">
      <c r="A12" s="6" t="s">
        <v>129</v>
      </c>
      <c r="B12" s="7" t="s">
        <v>130</v>
      </c>
      <c r="C12" s="7" t="s">
        <v>160</v>
      </c>
      <c r="D12" s="7">
        <v>1</v>
      </c>
      <c r="E12" s="7" t="s">
        <v>132</v>
      </c>
      <c r="F12" s="7">
        <v>12094393711</v>
      </c>
      <c r="G12" s="7" t="s">
        <v>133</v>
      </c>
      <c r="H12" s="7" t="s">
        <v>162</v>
      </c>
      <c r="I12" s="7" t="s">
        <v>136</v>
      </c>
      <c r="J12" s="26" t="s">
        <v>161</v>
      </c>
      <c r="K12" s="7" t="s">
        <v>22</v>
      </c>
      <c r="L12" s="38" t="s">
        <v>28</v>
      </c>
      <c r="M12" s="108"/>
      <c r="N12" s="43"/>
    </row>
    <row r="13" spans="1:28" ht="28" x14ac:dyDescent="0.2">
      <c r="A13" s="6" t="s">
        <v>129</v>
      </c>
      <c r="B13" s="7" t="s">
        <v>130</v>
      </c>
      <c r="C13" s="7" t="s">
        <v>163</v>
      </c>
      <c r="D13" s="7">
        <v>1</v>
      </c>
      <c r="E13" s="7" t="s">
        <v>132</v>
      </c>
      <c r="F13" s="7">
        <v>16073919292</v>
      </c>
      <c r="G13" s="7" t="s">
        <v>133</v>
      </c>
      <c r="H13" s="7" t="s">
        <v>165</v>
      </c>
      <c r="I13" s="7" t="s">
        <v>136</v>
      </c>
      <c r="J13" s="25" t="s">
        <v>164</v>
      </c>
      <c r="K13" s="7" t="s">
        <v>22</v>
      </c>
      <c r="L13" s="38" t="s">
        <v>25</v>
      </c>
      <c r="M13" s="108"/>
      <c r="N13" s="43"/>
    </row>
    <row r="14" spans="1:28" ht="112" x14ac:dyDescent="0.2">
      <c r="A14" s="6" t="s">
        <v>129</v>
      </c>
      <c r="B14" s="7" t="s">
        <v>130</v>
      </c>
      <c r="C14" s="7" t="s">
        <v>166</v>
      </c>
      <c r="D14" s="7">
        <v>1</v>
      </c>
      <c r="E14" s="7" t="s">
        <v>132</v>
      </c>
      <c r="F14" s="7">
        <v>47543</v>
      </c>
      <c r="G14" s="7" t="s">
        <v>133</v>
      </c>
      <c r="H14" s="7" t="s">
        <v>168</v>
      </c>
      <c r="I14" s="7" t="s">
        <v>136</v>
      </c>
      <c r="J14" s="26" t="s">
        <v>167</v>
      </c>
      <c r="K14" s="7" t="s">
        <v>22</v>
      </c>
      <c r="L14" s="38" t="s">
        <v>29</v>
      </c>
      <c r="M14" s="108"/>
      <c r="N14" s="43"/>
    </row>
    <row r="15" spans="1:28" ht="32" x14ac:dyDescent="0.2">
      <c r="A15" s="6" t="s">
        <v>129</v>
      </c>
      <c r="B15" s="7" t="s">
        <v>130</v>
      </c>
      <c r="C15" s="7" t="s">
        <v>169</v>
      </c>
      <c r="D15" s="7">
        <v>1</v>
      </c>
      <c r="E15" s="7" t="s">
        <v>132</v>
      </c>
      <c r="F15" s="7">
        <v>32665</v>
      </c>
      <c r="G15" s="7" t="s">
        <v>133</v>
      </c>
      <c r="H15" s="7" t="s">
        <v>171</v>
      </c>
      <c r="I15" s="7" t="s">
        <v>136</v>
      </c>
      <c r="J15" s="26" t="s">
        <v>170</v>
      </c>
      <c r="K15" s="7" t="s">
        <v>22</v>
      </c>
      <c r="L15" s="38" t="s">
        <v>26</v>
      </c>
      <c r="M15" s="108"/>
      <c r="N15" s="43"/>
    </row>
    <row r="16" spans="1:28" ht="28" x14ac:dyDescent="0.2">
      <c r="A16" s="6" t="s">
        <v>129</v>
      </c>
      <c r="B16" s="7" t="s">
        <v>130</v>
      </c>
      <c r="C16" s="7" t="s">
        <v>172</v>
      </c>
      <c r="D16" s="7">
        <v>1</v>
      </c>
      <c r="E16" s="7" t="s">
        <v>132</v>
      </c>
      <c r="F16" s="7">
        <v>12094387307</v>
      </c>
      <c r="G16" s="7" t="s">
        <v>133</v>
      </c>
      <c r="H16" s="7" t="s">
        <v>174</v>
      </c>
      <c r="I16" s="7" t="s">
        <v>136</v>
      </c>
      <c r="J16" s="25" t="s">
        <v>173</v>
      </c>
      <c r="K16" s="7" t="s">
        <v>18</v>
      </c>
      <c r="L16" s="38" t="s">
        <v>25</v>
      </c>
      <c r="M16" s="108"/>
      <c r="N16" s="43"/>
    </row>
    <row r="17" spans="1:14" ht="32" x14ac:dyDescent="0.2">
      <c r="A17" s="6" t="s">
        <v>129</v>
      </c>
      <c r="B17" s="7" t="s">
        <v>130</v>
      </c>
      <c r="C17" s="7" t="s">
        <v>175</v>
      </c>
      <c r="D17" s="7">
        <v>0</v>
      </c>
      <c r="E17" s="7" t="s">
        <v>132</v>
      </c>
      <c r="F17" s="7">
        <v>32665</v>
      </c>
      <c r="G17" s="7" t="s">
        <v>133</v>
      </c>
      <c r="H17" s="7" t="s">
        <v>171</v>
      </c>
      <c r="I17" s="7" t="s">
        <v>136</v>
      </c>
      <c r="J17" s="26" t="s">
        <v>176</v>
      </c>
      <c r="K17" s="7" t="s">
        <v>22</v>
      </c>
      <c r="L17" s="38" t="s">
        <v>26</v>
      </c>
      <c r="M17" s="108"/>
      <c r="N17" s="43"/>
    </row>
    <row r="18" spans="1:14" ht="32" x14ac:dyDescent="0.2">
      <c r="A18" s="6" t="s">
        <v>129</v>
      </c>
      <c r="B18" s="7" t="s">
        <v>130</v>
      </c>
      <c r="C18" s="7" t="s">
        <v>177</v>
      </c>
      <c r="D18" s="7">
        <v>0</v>
      </c>
      <c r="E18" s="7" t="s">
        <v>132</v>
      </c>
      <c r="F18" s="7">
        <v>32665</v>
      </c>
      <c r="G18" s="7" t="s">
        <v>133</v>
      </c>
      <c r="H18" s="7" t="s">
        <v>171</v>
      </c>
      <c r="I18" s="7" t="s">
        <v>136</v>
      </c>
      <c r="J18" s="26" t="s">
        <v>178</v>
      </c>
      <c r="K18" s="7" t="s">
        <v>22</v>
      </c>
      <c r="L18" s="38" t="s">
        <v>25</v>
      </c>
      <c r="M18" s="108"/>
      <c r="N18" s="43"/>
    </row>
    <row r="19" spans="1:14" ht="32" x14ac:dyDescent="0.2">
      <c r="A19" s="6" t="s">
        <v>129</v>
      </c>
      <c r="B19" s="7" t="s">
        <v>130</v>
      </c>
      <c r="C19" s="7" t="s">
        <v>179</v>
      </c>
      <c r="D19" s="7">
        <v>0</v>
      </c>
      <c r="E19" s="7" t="s">
        <v>132</v>
      </c>
      <c r="F19" s="7">
        <v>32665</v>
      </c>
      <c r="G19" s="7" t="s">
        <v>133</v>
      </c>
      <c r="H19" s="7" t="s">
        <v>171</v>
      </c>
      <c r="I19" s="7" t="s">
        <v>136</v>
      </c>
      <c r="J19" s="26" t="s">
        <v>180</v>
      </c>
      <c r="K19" s="7" t="s">
        <v>22</v>
      </c>
      <c r="L19" s="38" t="s">
        <v>26</v>
      </c>
      <c r="M19" s="108"/>
      <c r="N19" s="43"/>
    </row>
    <row r="20" spans="1:14" ht="32" x14ac:dyDescent="0.2">
      <c r="A20" s="6" t="s">
        <v>129</v>
      </c>
      <c r="B20" s="7" t="s">
        <v>130</v>
      </c>
      <c r="C20" s="7" t="s">
        <v>181</v>
      </c>
      <c r="D20" s="7">
        <v>0</v>
      </c>
      <c r="E20" s="7" t="s">
        <v>132</v>
      </c>
      <c r="F20" s="7">
        <v>32665</v>
      </c>
      <c r="G20" s="7" t="s">
        <v>133</v>
      </c>
      <c r="H20" s="7" t="s">
        <v>171</v>
      </c>
      <c r="I20" s="7" t="s">
        <v>136</v>
      </c>
      <c r="J20" s="26" t="s">
        <v>182</v>
      </c>
      <c r="K20" s="7" t="s">
        <v>22</v>
      </c>
      <c r="L20" s="38" t="s">
        <v>28</v>
      </c>
      <c r="M20" s="108"/>
      <c r="N20" s="43"/>
    </row>
    <row r="21" spans="1:14" ht="48" x14ac:dyDescent="0.2">
      <c r="A21" s="6" t="s">
        <v>129</v>
      </c>
      <c r="B21" s="7" t="s">
        <v>130</v>
      </c>
      <c r="C21" s="7" t="s">
        <v>183</v>
      </c>
      <c r="D21" s="7">
        <v>0</v>
      </c>
      <c r="E21" s="7" t="s">
        <v>132</v>
      </c>
      <c r="F21" s="7">
        <v>32665</v>
      </c>
      <c r="G21" s="7" t="s">
        <v>133</v>
      </c>
      <c r="H21" s="7" t="s">
        <v>171</v>
      </c>
      <c r="I21" s="7" t="s">
        <v>136</v>
      </c>
      <c r="J21" s="26" t="s">
        <v>184</v>
      </c>
      <c r="K21" s="7" t="s">
        <v>22</v>
      </c>
      <c r="L21" s="38" t="s">
        <v>25</v>
      </c>
      <c r="M21" s="108"/>
      <c r="N21" s="43"/>
    </row>
    <row r="22" spans="1:14" ht="42" x14ac:dyDescent="0.2">
      <c r="A22" s="6" t="s">
        <v>129</v>
      </c>
      <c r="B22" s="7" t="s">
        <v>130</v>
      </c>
      <c r="C22" s="7" t="s">
        <v>185</v>
      </c>
      <c r="D22" s="7">
        <v>0</v>
      </c>
      <c r="E22" s="7" t="s">
        <v>132</v>
      </c>
      <c r="F22" s="7">
        <v>18555233278</v>
      </c>
      <c r="G22" s="7" t="s">
        <v>133</v>
      </c>
      <c r="H22" s="7" t="s">
        <v>187</v>
      </c>
      <c r="I22" s="7" t="s">
        <v>136</v>
      </c>
      <c r="J22" s="25" t="s">
        <v>186</v>
      </c>
      <c r="K22" s="7" t="s">
        <v>22</v>
      </c>
      <c r="L22" s="38" t="s">
        <v>25</v>
      </c>
      <c r="M22" s="108"/>
      <c r="N22" s="43"/>
    </row>
    <row r="23" spans="1:14" ht="48" x14ac:dyDescent="0.2">
      <c r="A23" s="6" t="s">
        <v>129</v>
      </c>
      <c r="B23" s="7" t="s">
        <v>130</v>
      </c>
      <c r="C23" s="7" t="s">
        <v>188</v>
      </c>
      <c r="D23" s="7">
        <v>0</v>
      </c>
      <c r="E23" s="7" t="s">
        <v>132</v>
      </c>
      <c r="F23" s="7">
        <v>32665</v>
      </c>
      <c r="G23" s="7" t="s">
        <v>133</v>
      </c>
      <c r="H23" s="7" t="s">
        <v>171</v>
      </c>
      <c r="I23" s="7" t="s">
        <v>136</v>
      </c>
      <c r="J23" s="26" t="s">
        <v>189</v>
      </c>
      <c r="K23" s="7" t="s">
        <v>22</v>
      </c>
      <c r="L23" s="38" t="s">
        <v>26</v>
      </c>
      <c r="M23" s="108"/>
      <c r="N23" s="43"/>
    </row>
    <row r="24" spans="1:14" ht="96" x14ac:dyDescent="0.2">
      <c r="A24" s="6" t="s">
        <v>129</v>
      </c>
      <c r="B24" s="7" t="s">
        <v>130</v>
      </c>
      <c r="C24" s="7" t="s">
        <v>190</v>
      </c>
      <c r="D24" s="7">
        <v>0</v>
      </c>
      <c r="E24" s="7" t="s">
        <v>132</v>
      </c>
      <c r="F24" s="7">
        <v>32665</v>
      </c>
      <c r="G24" s="7" t="s">
        <v>133</v>
      </c>
      <c r="H24" s="7" t="s">
        <v>171</v>
      </c>
      <c r="I24" s="7" t="s">
        <v>136</v>
      </c>
      <c r="J24" s="26" t="s">
        <v>191</v>
      </c>
      <c r="K24" s="7" t="s">
        <v>22</v>
      </c>
      <c r="L24" s="38" t="s">
        <v>29</v>
      </c>
      <c r="M24" s="108"/>
      <c r="N24" s="43"/>
    </row>
    <row r="25" spans="1:14" x14ac:dyDescent="0.2">
      <c r="A25" s="6" t="s">
        <v>129</v>
      </c>
      <c r="B25" s="7" t="s">
        <v>130</v>
      </c>
      <c r="C25" s="7" t="s">
        <v>192</v>
      </c>
      <c r="D25" s="7">
        <v>1</v>
      </c>
      <c r="E25" s="7" t="s">
        <v>132</v>
      </c>
      <c r="F25" s="7">
        <v>22000</v>
      </c>
      <c r="G25" s="7" t="s">
        <v>133</v>
      </c>
      <c r="H25" s="7" t="s">
        <v>135</v>
      </c>
      <c r="I25" s="7" t="s">
        <v>136</v>
      </c>
      <c r="J25" s="25" t="s">
        <v>193</v>
      </c>
      <c r="K25" s="7" t="s">
        <v>22</v>
      </c>
      <c r="L25" s="38" t="s">
        <v>42</v>
      </c>
      <c r="M25" s="108"/>
      <c r="N25" s="43"/>
    </row>
    <row r="26" spans="1:14" x14ac:dyDescent="0.2">
      <c r="A26" s="6" t="s">
        <v>129</v>
      </c>
      <c r="B26" s="7" t="s">
        <v>130</v>
      </c>
      <c r="C26" s="7" t="s">
        <v>194</v>
      </c>
      <c r="D26" s="7">
        <v>1</v>
      </c>
      <c r="E26" s="7" t="s">
        <v>195</v>
      </c>
      <c r="F26" s="7" t="s">
        <v>133</v>
      </c>
      <c r="G26" s="7">
        <v>9198887386</v>
      </c>
      <c r="H26" s="7" t="s">
        <v>197</v>
      </c>
      <c r="I26" s="7" t="s">
        <v>136</v>
      </c>
      <c r="J26" s="25" t="s">
        <v>196</v>
      </c>
      <c r="K26" s="7" t="s">
        <v>22</v>
      </c>
      <c r="L26" s="38" t="s">
        <v>25</v>
      </c>
      <c r="M26" s="108"/>
      <c r="N26" s="43"/>
    </row>
    <row r="27" spans="1:14" x14ac:dyDescent="0.2">
      <c r="A27" s="6" t="s">
        <v>129</v>
      </c>
      <c r="B27" s="7" t="s">
        <v>130</v>
      </c>
      <c r="C27" s="7" t="s">
        <v>198</v>
      </c>
      <c r="D27" s="7">
        <v>1</v>
      </c>
      <c r="E27" s="7" t="s">
        <v>132</v>
      </c>
      <c r="F27" s="7">
        <v>9198887386</v>
      </c>
      <c r="G27" s="7" t="s">
        <v>133</v>
      </c>
      <c r="H27" s="7" t="s">
        <v>197</v>
      </c>
      <c r="I27" s="7" t="s">
        <v>136</v>
      </c>
      <c r="J27" s="25" t="s">
        <v>199</v>
      </c>
      <c r="K27" s="7" t="s">
        <v>22</v>
      </c>
      <c r="L27" s="38" t="s">
        <v>42</v>
      </c>
      <c r="M27" s="108"/>
      <c r="N27" s="43"/>
    </row>
    <row r="28" spans="1:14" x14ac:dyDescent="0.2">
      <c r="A28" s="6" t="s">
        <v>129</v>
      </c>
      <c r="B28" s="7" t="s">
        <v>130</v>
      </c>
      <c r="C28" s="7" t="s">
        <v>200</v>
      </c>
      <c r="D28" s="7">
        <v>1</v>
      </c>
      <c r="E28" s="7" t="s">
        <v>132</v>
      </c>
      <c r="F28" s="7">
        <v>9198887386</v>
      </c>
      <c r="G28" s="7" t="s">
        <v>133</v>
      </c>
      <c r="H28" s="7" t="s">
        <v>197</v>
      </c>
      <c r="I28" s="7" t="s">
        <v>136</v>
      </c>
      <c r="J28" s="25" t="s">
        <v>201</v>
      </c>
      <c r="K28" s="7" t="s">
        <v>22</v>
      </c>
      <c r="L28" s="38" t="s">
        <v>44</v>
      </c>
      <c r="M28" s="108"/>
      <c r="N28" s="43"/>
    </row>
    <row r="29" spans="1:14" ht="42" x14ac:dyDescent="0.2">
      <c r="A29" s="6" t="s">
        <v>129</v>
      </c>
      <c r="B29" s="7" t="s">
        <v>130</v>
      </c>
      <c r="C29" s="7" t="s">
        <v>202</v>
      </c>
      <c r="D29" s="7">
        <v>1</v>
      </c>
      <c r="E29" s="7" t="s">
        <v>132</v>
      </c>
      <c r="F29" s="7">
        <v>9198887386</v>
      </c>
      <c r="G29" s="7" t="s">
        <v>133</v>
      </c>
      <c r="H29" s="7" t="s">
        <v>197</v>
      </c>
      <c r="I29" s="7" t="s">
        <v>136</v>
      </c>
      <c r="J29" s="27" t="s">
        <v>203</v>
      </c>
      <c r="K29" s="7" t="s">
        <v>22</v>
      </c>
      <c r="L29" s="38" t="s">
        <v>45</v>
      </c>
      <c r="M29" s="66" t="b">
        <v>0</v>
      </c>
      <c r="N29" s="44"/>
    </row>
    <row r="30" spans="1:14" ht="28" x14ac:dyDescent="0.2">
      <c r="A30" s="6" t="s">
        <v>129</v>
      </c>
      <c r="B30" s="7" t="s">
        <v>130</v>
      </c>
      <c r="C30" s="7" t="s">
        <v>204</v>
      </c>
      <c r="D30" s="7">
        <v>1</v>
      </c>
      <c r="E30" s="7" t="s">
        <v>195</v>
      </c>
      <c r="F30" s="7" t="s">
        <v>133</v>
      </c>
      <c r="G30" s="7">
        <v>9198887386</v>
      </c>
      <c r="H30" s="7" t="s">
        <v>197</v>
      </c>
      <c r="I30" s="7" t="s">
        <v>136</v>
      </c>
      <c r="J30" s="27" t="s">
        <v>205</v>
      </c>
      <c r="K30" s="7" t="s">
        <v>19</v>
      </c>
      <c r="L30" s="38" t="s">
        <v>46</v>
      </c>
      <c r="M30" s="66" t="b">
        <v>0</v>
      </c>
      <c r="N30" s="44"/>
    </row>
    <row r="31" spans="1:14" ht="64" x14ac:dyDescent="0.2">
      <c r="A31" s="6" t="s">
        <v>129</v>
      </c>
      <c r="B31" s="7" t="s">
        <v>130</v>
      </c>
      <c r="C31" s="7" t="s">
        <v>206</v>
      </c>
      <c r="D31" s="7">
        <v>1</v>
      </c>
      <c r="E31" s="7" t="s">
        <v>132</v>
      </c>
      <c r="F31" s="7">
        <v>9198887386</v>
      </c>
      <c r="G31" s="7" t="s">
        <v>133</v>
      </c>
      <c r="H31" s="7" t="s">
        <v>197</v>
      </c>
      <c r="I31" s="7" t="s">
        <v>136</v>
      </c>
      <c r="J31" s="26" t="s">
        <v>207</v>
      </c>
      <c r="K31" s="7" t="s">
        <v>19</v>
      </c>
      <c r="L31" s="38">
        <v>0.4</v>
      </c>
      <c r="M31" s="66" t="b">
        <v>0</v>
      </c>
      <c r="N31" s="44"/>
    </row>
    <row r="32" spans="1:14" ht="48" x14ac:dyDescent="0.2">
      <c r="A32" s="6" t="s">
        <v>129</v>
      </c>
      <c r="B32" s="7" t="s">
        <v>130</v>
      </c>
      <c r="C32" s="7" t="s">
        <v>208</v>
      </c>
      <c r="D32" s="7">
        <v>1</v>
      </c>
      <c r="E32" s="7" t="s">
        <v>195</v>
      </c>
      <c r="F32" s="7" t="s">
        <v>133</v>
      </c>
      <c r="G32" s="7">
        <v>9198887386</v>
      </c>
      <c r="H32" s="7" t="s">
        <v>197</v>
      </c>
      <c r="I32" s="7" t="s">
        <v>136</v>
      </c>
      <c r="J32" s="26" t="s">
        <v>209</v>
      </c>
      <c r="K32" s="7" t="s">
        <v>22</v>
      </c>
      <c r="L32" s="38" t="s">
        <v>47</v>
      </c>
      <c r="M32" s="66" t="b">
        <v>0</v>
      </c>
      <c r="N32" s="44"/>
    </row>
    <row r="33" spans="1:14" ht="56" x14ac:dyDescent="0.2">
      <c r="A33" s="6" t="s">
        <v>129</v>
      </c>
      <c r="B33" s="7" t="s">
        <v>130</v>
      </c>
      <c r="C33" s="7" t="s">
        <v>210</v>
      </c>
      <c r="D33" s="7">
        <v>1</v>
      </c>
      <c r="E33" s="7" t="s">
        <v>132</v>
      </c>
      <c r="F33" s="7">
        <v>9198887386</v>
      </c>
      <c r="G33" s="7" t="s">
        <v>133</v>
      </c>
      <c r="H33" s="7" t="s">
        <v>197</v>
      </c>
      <c r="I33" s="7" t="s">
        <v>136</v>
      </c>
      <c r="J33" s="25" t="s">
        <v>211</v>
      </c>
      <c r="K33" s="7" t="s">
        <v>22</v>
      </c>
      <c r="L33" s="38" t="s">
        <v>48</v>
      </c>
      <c r="M33" s="66" t="b">
        <v>0</v>
      </c>
      <c r="N33" s="44"/>
    </row>
    <row r="34" spans="1:14" ht="28" x14ac:dyDescent="0.2">
      <c r="A34" s="6" t="s">
        <v>129</v>
      </c>
      <c r="B34" s="7" t="s">
        <v>130</v>
      </c>
      <c r="C34" s="7" t="s">
        <v>212</v>
      </c>
      <c r="D34" s="7">
        <v>1</v>
      </c>
      <c r="E34" s="7" t="s">
        <v>195</v>
      </c>
      <c r="F34" s="7" t="s">
        <v>133</v>
      </c>
      <c r="G34" s="7">
        <v>9198887386</v>
      </c>
      <c r="H34" s="7" t="s">
        <v>197</v>
      </c>
      <c r="I34" s="7" t="s">
        <v>136</v>
      </c>
      <c r="J34" s="27" t="s">
        <v>213</v>
      </c>
      <c r="K34" s="7" t="s">
        <v>22</v>
      </c>
      <c r="L34" s="38" t="s">
        <v>49</v>
      </c>
      <c r="M34" s="66" t="b">
        <v>0</v>
      </c>
      <c r="N34" s="44"/>
    </row>
    <row r="35" spans="1:14" ht="32" x14ac:dyDescent="0.2">
      <c r="A35" s="6" t="s">
        <v>129</v>
      </c>
      <c r="B35" s="7" t="s">
        <v>130</v>
      </c>
      <c r="C35" s="7" t="s">
        <v>214</v>
      </c>
      <c r="D35" s="7">
        <v>1</v>
      </c>
      <c r="E35" s="7" t="s">
        <v>132</v>
      </c>
      <c r="F35" s="7">
        <v>9198887386</v>
      </c>
      <c r="G35" s="7" t="s">
        <v>133</v>
      </c>
      <c r="H35" s="7" t="s">
        <v>197</v>
      </c>
      <c r="I35" s="7" t="s">
        <v>136</v>
      </c>
      <c r="J35" s="26" t="s">
        <v>215</v>
      </c>
      <c r="K35" s="7" t="s">
        <v>19</v>
      </c>
      <c r="L35" s="38" t="s">
        <v>50</v>
      </c>
      <c r="M35" s="66" t="b">
        <v>0</v>
      </c>
      <c r="N35" s="44"/>
    </row>
    <row r="36" spans="1:14" ht="42" x14ac:dyDescent="0.2">
      <c r="A36" s="6" t="s">
        <v>129</v>
      </c>
      <c r="B36" s="7" t="s">
        <v>130</v>
      </c>
      <c r="C36" s="7" t="s">
        <v>216</v>
      </c>
      <c r="D36" s="7">
        <v>1</v>
      </c>
      <c r="E36" s="7" t="s">
        <v>195</v>
      </c>
      <c r="F36" s="7" t="s">
        <v>133</v>
      </c>
      <c r="G36" s="7">
        <v>9198887386</v>
      </c>
      <c r="H36" s="7" t="s">
        <v>197</v>
      </c>
      <c r="I36" s="7" t="s">
        <v>136</v>
      </c>
      <c r="J36" s="25" t="s">
        <v>217</v>
      </c>
      <c r="K36" s="7" t="s">
        <v>19</v>
      </c>
      <c r="L36" s="38" t="s">
        <v>51</v>
      </c>
      <c r="M36" s="66" t="b">
        <v>0</v>
      </c>
      <c r="N36" s="44"/>
    </row>
    <row r="37" spans="1:14" ht="28" x14ac:dyDescent="0.2">
      <c r="A37" s="6" t="s">
        <v>129</v>
      </c>
      <c r="B37" s="7" t="s">
        <v>130</v>
      </c>
      <c r="C37" s="7" t="s">
        <v>218</v>
      </c>
      <c r="D37" s="7">
        <v>1</v>
      </c>
      <c r="E37" s="7" t="s">
        <v>132</v>
      </c>
      <c r="F37" s="7">
        <v>9198887386</v>
      </c>
      <c r="G37" s="7" t="s">
        <v>133</v>
      </c>
      <c r="H37" s="7" t="s">
        <v>197</v>
      </c>
      <c r="I37" s="7" t="s">
        <v>136</v>
      </c>
      <c r="J37" s="27" t="s">
        <v>219</v>
      </c>
      <c r="K37" s="7" t="s">
        <v>22</v>
      </c>
      <c r="L37" s="38" t="s">
        <v>52</v>
      </c>
      <c r="M37" s="66" t="b">
        <v>0</v>
      </c>
      <c r="N37" s="44"/>
    </row>
    <row r="38" spans="1:14" ht="28" x14ac:dyDescent="0.2">
      <c r="A38" s="6" t="s">
        <v>129</v>
      </c>
      <c r="B38" s="7" t="s">
        <v>130</v>
      </c>
      <c r="C38" s="7" t="s">
        <v>220</v>
      </c>
      <c r="D38" s="7">
        <v>1</v>
      </c>
      <c r="E38" s="7" t="s">
        <v>195</v>
      </c>
      <c r="F38" s="7" t="s">
        <v>133</v>
      </c>
      <c r="G38" s="7">
        <v>9198887386</v>
      </c>
      <c r="H38" s="7" t="s">
        <v>197</v>
      </c>
      <c r="I38" s="7" t="s">
        <v>136</v>
      </c>
      <c r="J38" s="25" t="s">
        <v>221</v>
      </c>
      <c r="K38" s="7" t="s">
        <v>22</v>
      </c>
      <c r="L38" s="38" t="s">
        <v>53</v>
      </c>
      <c r="M38" s="66" t="b">
        <v>0</v>
      </c>
      <c r="N38" s="44"/>
    </row>
    <row r="39" spans="1:14" ht="48" x14ac:dyDescent="0.2">
      <c r="A39" s="6" t="s">
        <v>129</v>
      </c>
      <c r="B39" s="7" t="s">
        <v>130</v>
      </c>
      <c r="C39" s="7" t="s">
        <v>222</v>
      </c>
      <c r="D39" s="7">
        <v>1</v>
      </c>
      <c r="E39" s="7" t="s">
        <v>132</v>
      </c>
      <c r="F39" s="7">
        <v>9198887386</v>
      </c>
      <c r="G39" s="7" t="s">
        <v>133</v>
      </c>
      <c r="H39" s="7" t="s">
        <v>197</v>
      </c>
      <c r="I39" s="7" t="s">
        <v>136</v>
      </c>
      <c r="J39" s="26" t="s">
        <v>223</v>
      </c>
      <c r="K39" s="7" t="s">
        <v>19</v>
      </c>
      <c r="L39" s="38" t="s">
        <v>54</v>
      </c>
      <c r="M39" s="66" t="b">
        <v>1</v>
      </c>
      <c r="N39" s="44"/>
    </row>
    <row r="40" spans="1:14" ht="48" x14ac:dyDescent="0.2">
      <c r="A40" s="6" t="s">
        <v>129</v>
      </c>
      <c r="B40" s="7" t="s">
        <v>130</v>
      </c>
      <c r="C40" s="7" t="s">
        <v>224</v>
      </c>
      <c r="D40" s="7">
        <v>1</v>
      </c>
      <c r="E40" s="7" t="s">
        <v>195</v>
      </c>
      <c r="F40" s="7" t="s">
        <v>133</v>
      </c>
      <c r="G40" s="7">
        <v>9198887386</v>
      </c>
      <c r="H40" s="7" t="s">
        <v>197</v>
      </c>
      <c r="I40" s="7" t="s">
        <v>136</v>
      </c>
      <c r="J40" s="26" t="s">
        <v>225</v>
      </c>
      <c r="K40" s="7" t="s">
        <v>19</v>
      </c>
      <c r="L40" s="38">
        <v>1</v>
      </c>
      <c r="M40" s="66" t="b">
        <v>0</v>
      </c>
      <c r="N40" s="44"/>
    </row>
    <row r="41" spans="1:14" ht="42" x14ac:dyDescent="0.2">
      <c r="A41" s="6" t="s">
        <v>129</v>
      </c>
      <c r="B41" s="7" t="s">
        <v>130</v>
      </c>
      <c r="C41" s="7" t="s">
        <v>226</v>
      </c>
      <c r="D41" s="7">
        <v>1</v>
      </c>
      <c r="E41" s="7" t="s">
        <v>132</v>
      </c>
      <c r="F41" s="7">
        <v>9198887386</v>
      </c>
      <c r="G41" s="7" t="s">
        <v>133</v>
      </c>
      <c r="H41" s="7" t="s">
        <v>197</v>
      </c>
      <c r="I41" s="7" t="s">
        <v>136</v>
      </c>
      <c r="J41" s="27" t="s">
        <v>227</v>
      </c>
      <c r="K41" s="7" t="s">
        <v>39</v>
      </c>
      <c r="L41" s="38" t="s">
        <v>55</v>
      </c>
      <c r="M41" s="66" t="b">
        <v>0</v>
      </c>
      <c r="N41" s="44"/>
    </row>
    <row r="42" spans="1:14" ht="42" x14ac:dyDescent="0.2">
      <c r="A42" s="6" t="s">
        <v>129</v>
      </c>
      <c r="B42" s="7" t="s">
        <v>130</v>
      </c>
      <c r="C42" s="7" t="s">
        <v>228</v>
      </c>
      <c r="D42" s="7">
        <v>1</v>
      </c>
      <c r="E42" s="7" t="s">
        <v>195</v>
      </c>
      <c r="F42" s="7" t="s">
        <v>133</v>
      </c>
      <c r="G42" s="7">
        <v>9198887386</v>
      </c>
      <c r="H42" s="7" t="s">
        <v>197</v>
      </c>
      <c r="I42" s="7" t="s">
        <v>136</v>
      </c>
      <c r="J42" s="27" t="s">
        <v>229</v>
      </c>
      <c r="K42" s="7" t="s">
        <v>22</v>
      </c>
      <c r="L42" s="38">
        <v>5.6</v>
      </c>
      <c r="M42" s="66" t="b">
        <v>0</v>
      </c>
      <c r="N42" s="44"/>
    </row>
    <row r="43" spans="1:14" ht="16" x14ac:dyDescent="0.2">
      <c r="A43" s="6" t="s">
        <v>129</v>
      </c>
      <c r="B43" s="7" t="s">
        <v>130</v>
      </c>
      <c r="C43" s="7" t="s">
        <v>230</v>
      </c>
      <c r="D43" s="7">
        <v>1</v>
      </c>
      <c r="E43" s="7" t="s">
        <v>132</v>
      </c>
      <c r="F43" s="7">
        <v>9198887386</v>
      </c>
      <c r="G43" s="7" t="s">
        <v>133</v>
      </c>
      <c r="H43" s="7" t="s">
        <v>197</v>
      </c>
      <c r="I43" s="7" t="s">
        <v>136</v>
      </c>
      <c r="J43" s="25" t="s">
        <v>231</v>
      </c>
      <c r="K43" s="7" t="s">
        <v>19</v>
      </c>
      <c r="L43" s="38" t="s">
        <v>56</v>
      </c>
      <c r="M43" s="66" t="b">
        <v>0</v>
      </c>
      <c r="N43" s="44"/>
    </row>
    <row r="44" spans="1:14" ht="28" x14ac:dyDescent="0.2">
      <c r="A44" s="6" t="s">
        <v>129</v>
      </c>
      <c r="B44" s="7" t="s">
        <v>130</v>
      </c>
      <c r="C44" s="7" t="s">
        <v>232</v>
      </c>
      <c r="D44" s="7">
        <v>1</v>
      </c>
      <c r="E44" s="7" t="s">
        <v>195</v>
      </c>
      <c r="F44" s="7" t="s">
        <v>133</v>
      </c>
      <c r="G44" s="7">
        <v>9198887386</v>
      </c>
      <c r="H44" s="7" t="s">
        <v>197</v>
      </c>
      <c r="I44" s="7" t="s">
        <v>136</v>
      </c>
      <c r="J44" s="25" t="s">
        <v>233</v>
      </c>
      <c r="K44" s="7" t="s">
        <v>18</v>
      </c>
      <c r="L44" s="38" t="s">
        <v>52</v>
      </c>
      <c r="M44" s="66" t="b">
        <v>0</v>
      </c>
      <c r="N44" s="44"/>
    </row>
    <row r="45" spans="1:14" ht="28" x14ac:dyDescent="0.2">
      <c r="A45" s="6" t="s">
        <v>129</v>
      </c>
      <c r="B45" s="7" t="s">
        <v>130</v>
      </c>
      <c r="C45" s="7" t="s">
        <v>234</v>
      </c>
      <c r="D45" s="7">
        <v>1</v>
      </c>
      <c r="E45" s="7" t="s">
        <v>132</v>
      </c>
      <c r="F45" s="7">
        <v>9198887386</v>
      </c>
      <c r="G45" s="7" t="s">
        <v>133</v>
      </c>
      <c r="H45" s="7" t="s">
        <v>197</v>
      </c>
      <c r="I45" s="7" t="s">
        <v>136</v>
      </c>
      <c r="J45" s="25" t="s">
        <v>235</v>
      </c>
      <c r="K45" s="7" t="s">
        <v>39</v>
      </c>
      <c r="L45" s="38" t="s">
        <v>57</v>
      </c>
      <c r="M45" s="66" t="b">
        <v>0</v>
      </c>
      <c r="N45" s="44"/>
    </row>
    <row r="46" spans="1:14" ht="48" x14ac:dyDescent="0.2">
      <c r="A46" s="6" t="s">
        <v>129</v>
      </c>
      <c r="B46" s="7" t="s">
        <v>130</v>
      </c>
      <c r="C46" s="7" t="s">
        <v>236</v>
      </c>
      <c r="D46" s="7">
        <v>1</v>
      </c>
      <c r="E46" s="7" t="s">
        <v>195</v>
      </c>
      <c r="F46" s="7" t="s">
        <v>133</v>
      </c>
      <c r="G46" s="7">
        <v>9198887386</v>
      </c>
      <c r="H46" s="7" t="s">
        <v>197</v>
      </c>
      <c r="I46" s="7" t="s">
        <v>136</v>
      </c>
      <c r="J46" s="26" t="s">
        <v>237</v>
      </c>
      <c r="K46" s="7" t="s">
        <v>19</v>
      </c>
      <c r="L46" s="38" t="s">
        <v>58</v>
      </c>
      <c r="M46" s="66" t="b">
        <v>0</v>
      </c>
      <c r="N46" s="44"/>
    </row>
    <row r="47" spans="1:14" ht="28" x14ac:dyDescent="0.2">
      <c r="A47" s="6" t="s">
        <v>129</v>
      </c>
      <c r="B47" s="7" t="s">
        <v>130</v>
      </c>
      <c r="C47" s="7" t="s">
        <v>238</v>
      </c>
      <c r="D47" s="7">
        <v>1</v>
      </c>
      <c r="E47" s="7" t="s">
        <v>132</v>
      </c>
      <c r="F47" s="7">
        <v>9198887386</v>
      </c>
      <c r="G47" s="7" t="s">
        <v>133</v>
      </c>
      <c r="H47" s="7" t="s">
        <v>197</v>
      </c>
      <c r="I47" s="7" t="s">
        <v>136</v>
      </c>
      <c r="J47" s="27" t="s">
        <v>239</v>
      </c>
      <c r="K47" s="7" t="s">
        <v>22</v>
      </c>
      <c r="L47" s="38" t="s">
        <v>59</v>
      </c>
      <c r="M47" s="66" t="b">
        <v>0</v>
      </c>
      <c r="N47" s="44"/>
    </row>
    <row r="48" spans="1:14" ht="64" x14ac:dyDescent="0.2">
      <c r="A48" s="6" t="s">
        <v>129</v>
      </c>
      <c r="B48" s="7" t="s">
        <v>130</v>
      </c>
      <c r="C48" s="7" t="s">
        <v>240</v>
      </c>
      <c r="D48" s="7">
        <v>1</v>
      </c>
      <c r="E48" s="7" t="s">
        <v>195</v>
      </c>
      <c r="F48" s="7" t="s">
        <v>133</v>
      </c>
      <c r="G48" s="7">
        <v>9198887386</v>
      </c>
      <c r="H48" s="7" t="s">
        <v>197</v>
      </c>
      <c r="I48" s="7" t="s">
        <v>136</v>
      </c>
      <c r="J48" s="26" t="s">
        <v>241</v>
      </c>
      <c r="K48" s="7" t="s">
        <v>22</v>
      </c>
      <c r="L48" s="38" t="s">
        <v>60</v>
      </c>
      <c r="M48" s="66" t="b">
        <v>0</v>
      </c>
      <c r="N48" s="44"/>
    </row>
    <row r="49" spans="1:14" ht="56" x14ac:dyDescent="0.2">
      <c r="A49" s="6" t="s">
        <v>129</v>
      </c>
      <c r="B49" s="7" t="s">
        <v>130</v>
      </c>
      <c r="C49" s="7" t="s">
        <v>242</v>
      </c>
      <c r="D49" s="7">
        <v>1</v>
      </c>
      <c r="E49" s="7" t="s">
        <v>132</v>
      </c>
      <c r="F49" s="7">
        <v>9198887386</v>
      </c>
      <c r="G49" s="7" t="s">
        <v>133</v>
      </c>
      <c r="H49" s="7" t="s">
        <v>197</v>
      </c>
      <c r="I49" s="7" t="s">
        <v>136</v>
      </c>
      <c r="J49" s="27" t="s">
        <v>243</v>
      </c>
      <c r="K49" s="7" t="s">
        <v>39</v>
      </c>
      <c r="L49" s="38" t="s">
        <v>61</v>
      </c>
      <c r="M49" s="66" t="b">
        <v>0</v>
      </c>
      <c r="N49" s="44"/>
    </row>
    <row r="50" spans="1:14" ht="42" x14ac:dyDescent="0.2">
      <c r="A50" s="6" t="s">
        <v>129</v>
      </c>
      <c r="B50" s="7" t="s">
        <v>130</v>
      </c>
      <c r="C50" s="7" t="s">
        <v>244</v>
      </c>
      <c r="D50" s="7">
        <v>1</v>
      </c>
      <c r="E50" s="7" t="s">
        <v>195</v>
      </c>
      <c r="F50" s="7" t="s">
        <v>133</v>
      </c>
      <c r="G50" s="7">
        <v>9198887386</v>
      </c>
      <c r="H50" s="7" t="s">
        <v>197</v>
      </c>
      <c r="I50" s="7" t="s">
        <v>136</v>
      </c>
      <c r="J50" s="25" t="s">
        <v>245</v>
      </c>
      <c r="K50" s="7" t="s">
        <v>19</v>
      </c>
      <c r="L50" s="38">
        <v>5.5</v>
      </c>
      <c r="M50" s="66" t="b">
        <v>0</v>
      </c>
      <c r="N50" s="44"/>
    </row>
    <row r="51" spans="1:14" ht="64" x14ac:dyDescent="0.2">
      <c r="A51" s="6" t="s">
        <v>129</v>
      </c>
      <c r="B51" s="7" t="s">
        <v>130</v>
      </c>
      <c r="C51" s="7" t="s">
        <v>246</v>
      </c>
      <c r="D51" s="7">
        <v>1</v>
      </c>
      <c r="E51" s="7" t="s">
        <v>132</v>
      </c>
      <c r="F51" s="7">
        <v>9198887386</v>
      </c>
      <c r="G51" s="7" t="s">
        <v>133</v>
      </c>
      <c r="H51" s="7" t="s">
        <v>197</v>
      </c>
      <c r="I51" s="7" t="s">
        <v>136</v>
      </c>
      <c r="J51" s="26" t="s">
        <v>247</v>
      </c>
      <c r="K51" s="7" t="s">
        <v>19</v>
      </c>
      <c r="L51" s="38" t="s">
        <v>62</v>
      </c>
      <c r="M51" s="66" t="b">
        <v>0</v>
      </c>
      <c r="N51" s="44"/>
    </row>
    <row r="52" spans="1:14" ht="42" x14ac:dyDescent="0.2">
      <c r="A52" s="6" t="s">
        <v>129</v>
      </c>
      <c r="B52" s="7" t="s">
        <v>130</v>
      </c>
      <c r="C52" s="7" t="s">
        <v>248</v>
      </c>
      <c r="D52" s="7">
        <v>1</v>
      </c>
      <c r="E52" s="7" t="s">
        <v>195</v>
      </c>
      <c r="F52" s="7" t="s">
        <v>133</v>
      </c>
      <c r="G52" s="7">
        <v>9198887386</v>
      </c>
      <c r="H52" s="7" t="s">
        <v>197</v>
      </c>
      <c r="I52" s="7" t="s">
        <v>136</v>
      </c>
      <c r="J52" s="27" t="s">
        <v>249</v>
      </c>
      <c r="K52" s="7" t="s">
        <v>39</v>
      </c>
      <c r="L52" s="38" t="s">
        <v>63</v>
      </c>
      <c r="M52" s="66" t="b">
        <v>0</v>
      </c>
      <c r="N52" s="44"/>
    </row>
    <row r="53" spans="1:14" ht="42" x14ac:dyDescent="0.2">
      <c r="A53" s="6" t="s">
        <v>129</v>
      </c>
      <c r="B53" s="7" t="s">
        <v>130</v>
      </c>
      <c r="C53" s="7" t="s">
        <v>250</v>
      </c>
      <c r="D53" s="7">
        <v>1</v>
      </c>
      <c r="E53" s="7" t="s">
        <v>132</v>
      </c>
      <c r="F53" s="7">
        <v>9198887386</v>
      </c>
      <c r="G53" s="7" t="s">
        <v>133</v>
      </c>
      <c r="H53" s="7" t="s">
        <v>197</v>
      </c>
      <c r="I53" s="7" t="s">
        <v>136</v>
      </c>
      <c r="J53" s="25" t="s">
        <v>251</v>
      </c>
      <c r="K53" s="7" t="s">
        <v>22</v>
      </c>
      <c r="L53" s="38" t="s">
        <v>64</v>
      </c>
      <c r="M53" s="66" t="b">
        <v>0</v>
      </c>
      <c r="N53" s="44"/>
    </row>
    <row r="54" spans="1:14" ht="16" x14ac:dyDescent="0.2">
      <c r="A54" s="6" t="s">
        <v>129</v>
      </c>
      <c r="B54" s="7" t="s">
        <v>130</v>
      </c>
      <c r="C54" s="7" t="s">
        <v>252</v>
      </c>
      <c r="D54" s="7">
        <v>1</v>
      </c>
      <c r="E54" s="7" t="s">
        <v>195</v>
      </c>
      <c r="F54" s="7" t="s">
        <v>133</v>
      </c>
      <c r="G54" s="7">
        <v>9198887386</v>
      </c>
      <c r="H54" s="7" t="s">
        <v>197</v>
      </c>
      <c r="I54" s="7" t="s">
        <v>136</v>
      </c>
      <c r="J54" s="25" t="s">
        <v>253</v>
      </c>
      <c r="K54" s="7" t="s">
        <v>19</v>
      </c>
      <c r="L54" s="38" t="s">
        <v>65</v>
      </c>
      <c r="M54" s="66" t="b">
        <v>0</v>
      </c>
      <c r="N54" s="44"/>
    </row>
    <row r="55" spans="1:14" ht="56" x14ac:dyDescent="0.2">
      <c r="A55" s="6" t="s">
        <v>129</v>
      </c>
      <c r="B55" s="7" t="s">
        <v>130</v>
      </c>
      <c r="C55" s="7" t="s">
        <v>254</v>
      </c>
      <c r="D55" s="7">
        <v>1</v>
      </c>
      <c r="E55" s="7" t="s">
        <v>132</v>
      </c>
      <c r="F55" s="7">
        <v>9198887386</v>
      </c>
      <c r="G55" s="7" t="s">
        <v>133</v>
      </c>
      <c r="H55" s="7" t="s">
        <v>197</v>
      </c>
      <c r="I55" s="7" t="s">
        <v>136</v>
      </c>
      <c r="J55" s="27" t="s">
        <v>255</v>
      </c>
      <c r="K55" s="7" t="s">
        <v>18</v>
      </c>
      <c r="L55" s="38" t="s">
        <v>66</v>
      </c>
      <c r="M55" s="66" t="b">
        <v>0</v>
      </c>
      <c r="N55" s="44"/>
    </row>
    <row r="56" spans="1:14" ht="28" x14ac:dyDescent="0.2">
      <c r="A56" s="6" t="s">
        <v>129</v>
      </c>
      <c r="B56" s="7" t="s">
        <v>130</v>
      </c>
      <c r="C56" s="7" t="s">
        <v>256</v>
      </c>
      <c r="D56" s="7">
        <v>1</v>
      </c>
      <c r="E56" s="7" t="s">
        <v>195</v>
      </c>
      <c r="F56" s="7" t="s">
        <v>133</v>
      </c>
      <c r="G56" s="7">
        <v>9198887386</v>
      </c>
      <c r="H56" s="7" t="s">
        <v>197</v>
      </c>
      <c r="I56" s="7" t="s">
        <v>136</v>
      </c>
      <c r="J56" s="25" t="s">
        <v>257</v>
      </c>
      <c r="K56" s="7" t="s">
        <v>22</v>
      </c>
      <c r="L56" s="38">
        <v>4.3</v>
      </c>
      <c r="M56" s="66" t="b">
        <v>0</v>
      </c>
      <c r="N56" s="44"/>
    </row>
    <row r="57" spans="1:14" ht="28" x14ac:dyDescent="0.2">
      <c r="A57" s="6" t="s">
        <v>129</v>
      </c>
      <c r="B57" s="7" t="s">
        <v>130</v>
      </c>
      <c r="C57" s="7" t="s">
        <v>258</v>
      </c>
      <c r="D57" s="7">
        <v>1</v>
      </c>
      <c r="E57" s="7" t="s">
        <v>132</v>
      </c>
      <c r="F57" s="7">
        <v>9198887386</v>
      </c>
      <c r="G57" s="7" t="s">
        <v>133</v>
      </c>
      <c r="H57" s="7" t="s">
        <v>197</v>
      </c>
      <c r="I57" s="7" t="s">
        <v>136</v>
      </c>
      <c r="J57" s="25" t="s">
        <v>259</v>
      </c>
      <c r="K57" s="7" t="s">
        <v>19</v>
      </c>
      <c r="L57" s="38" t="s">
        <v>59</v>
      </c>
      <c r="M57" s="66" t="b">
        <v>0</v>
      </c>
      <c r="N57" s="44"/>
    </row>
    <row r="58" spans="1:14" ht="28" x14ac:dyDescent="0.2">
      <c r="A58" s="6" t="s">
        <v>129</v>
      </c>
      <c r="B58" s="7" t="s">
        <v>130</v>
      </c>
      <c r="C58" s="7" t="s">
        <v>260</v>
      </c>
      <c r="D58" s="7">
        <v>1</v>
      </c>
      <c r="E58" s="7" t="s">
        <v>195</v>
      </c>
      <c r="F58" s="7" t="s">
        <v>133</v>
      </c>
      <c r="G58" s="7">
        <v>9198887386</v>
      </c>
      <c r="H58" s="7" t="s">
        <v>197</v>
      </c>
      <c r="I58" s="7" t="s">
        <v>136</v>
      </c>
      <c r="J58" s="25" t="s">
        <v>261</v>
      </c>
      <c r="K58" s="7" t="s">
        <v>19</v>
      </c>
      <c r="L58" s="38">
        <v>5.4</v>
      </c>
      <c r="M58" s="66" t="b">
        <v>1</v>
      </c>
      <c r="N58" s="44"/>
    </row>
    <row r="59" spans="1:14" ht="42" x14ac:dyDescent="0.2">
      <c r="A59" s="6" t="s">
        <v>129</v>
      </c>
      <c r="B59" s="7" t="s">
        <v>130</v>
      </c>
      <c r="C59" s="7" t="s">
        <v>262</v>
      </c>
      <c r="D59" s="7">
        <v>1</v>
      </c>
      <c r="E59" s="7" t="s">
        <v>132</v>
      </c>
      <c r="F59" s="7">
        <v>9198887386</v>
      </c>
      <c r="G59" s="7" t="s">
        <v>133</v>
      </c>
      <c r="H59" s="7" t="s">
        <v>197</v>
      </c>
      <c r="I59" s="7" t="s">
        <v>136</v>
      </c>
      <c r="J59" s="25" t="s">
        <v>263</v>
      </c>
      <c r="K59" s="7" t="s">
        <v>19</v>
      </c>
      <c r="L59" s="38" t="s">
        <v>47</v>
      </c>
      <c r="M59" s="66" t="b">
        <v>0</v>
      </c>
      <c r="N59" s="44"/>
    </row>
    <row r="60" spans="1:14" ht="28" x14ac:dyDescent="0.2">
      <c r="A60" s="6" t="s">
        <v>129</v>
      </c>
      <c r="B60" s="7" t="s">
        <v>130</v>
      </c>
      <c r="C60" s="7" t="s">
        <v>264</v>
      </c>
      <c r="D60" s="7">
        <v>1</v>
      </c>
      <c r="E60" s="7" t="s">
        <v>195</v>
      </c>
      <c r="F60" s="7" t="s">
        <v>133</v>
      </c>
      <c r="G60" s="7">
        <v>9198887386</v>
      </c>
      <c r="H60" s="7" t="s">
        <v>197</v>
      </c>
      <c r="I60" s="7" t="s">
        <v>136</v>
      </c>
      <c r="J60" s="25" t="s">
        <v>265</v>
      </c>
      <c r="K60" s="7" t="s">
        <v>22</v>
      </c>
      <c r="L60" s="38">
        <v>3.2</v>
      </c>
      <c r="M60" s="66" t="b">
        <v>0</v>
      </c>
      <c r="N60" s="44"/>
    </row>
    <row r="61" spans="1:14" ht="28" x14ac:dyDescent="0.2">
      <c r="A61" s="6" t="s">
        <v>129</v>
      </c>
      <c r="B61" s="7" t="s">
        <v>130</v>
      </c>
      <c r="C61" s="7" t="s">
        <v>266</v>
      </c>
      <c r="D61" s="7">
        <v>1</v>
      </c>
      <c r="E61" s="7" t="s">
        <v>132</v>
      </c>
      <c r="F61" s="7">
        <v>9198887386</v>
      </c>
      <c r="G61" s="7" t="s">
        <v>133</v>
      </c>
      <c r="H61" s="7" t="s">
        <v>197</v>
      </c>
      <c r="I61" s="7" t="s">
        <v>136</v>
      </c>
      <c r="J61" s="25" t="s">
        <v>267</v>
      </c>
      <c r="K61" s="7" t="s">
        <v>19</v>
      </c>
      <c r="L61" s="38" t="s">
        <v>67</v>
      </c>
      <c r="M61" s="66" t="b">
        <v>0</v>
      </c>
      <c r="N61" s="44"/>
    </row>
    <row r="62" spans="1:14" ht="48" x14ac:dyDescent="0.2">
      <c r="A62" s="6" t="s">
        <v>129</v>
      </c>
      <c r="B62" s="7" t="s">
        <v>130</v>
      </c>
      <c r="C62" s="7" t="s">
        <v>268</v>
      </c>
      <c r="D62" s="7">
        <v>1</v>
      </c>
      <c r="E62" s="7" t="s">
        <v>195</v>
      </c>
      <c r="F62" s="7" t="s">
        <v>133</v>
      </c>
      <c r="G62" s="7">
        <v>9198887386</v>
      </c>
      <c r="H62" s="7" t="s">
        <v>197</v>
      </c>
      <c r="I62" s="7" t="s">
        <v>136</v>
      </c>
      <c r="J62" s="26" t="s">
        <v>269</v>
      </c>
      <c r="K62" s="7" t="s">
        <v>22</v>
      </c>
      <c r="L62" s="38" t="s">
        <v>68</v>
      </c>
      <c r="M62" s="66" t="b">
        <v>0</v>
      </c>
      <c r="N62" s="44"/>
    </row>
    <row r="63" spans="1:14" ht="28" x14ac:dyDescent="0.2">
      <c r="A63" s="6" t="s">
        <v>129</v>
      </c>
      <c r="B63" s="7" t="s">
        <v>130</v>
      </c>
      <c r="C63" s="7" t="s">
        <v>270</v>
      </c>
      <c r="D63" s="7">
        <v>1</v>
      </c>
      <c r="E63" s="7" t="s">
        <v>132</v>
      </c>
      <c r="F63" s="7">
        <v>9198887386</v>
      </c>
      <c r="G63" s="7" t="s">
        <v>133</v>
      </c>
      <c r="H63" s="7" t="s">
        <v>197</v>
      </c>
      <c r="I63" s="7" t="s">
        <v>136</v>
      </c>
      <c r="J63" s="25" t="s">
        <v>271</v>
      </c>
      <c r="K63" s="7" t="s">
        <v>19</v>
      </c>
      <c r="L63" s="38" t="s">
        <v>69</v>
      </c>
      <c r="M63" s="66" t="b">
        <v>1</v>
      </c>
      <c r="N63" s="44"/>
    </row>
    <row r="64" spans="1:14" ht="42" x14ac:dyDescent="0.2">
      <c r="A64" s="6" t="s">
        <v>129</v>
      </c>
      <c r="B64" s="7" t="s">
        <v>130</v>
      </c>
      <c r="C64" s="7" t="s">
        <v>272</v>
      </c>
      <c r="D64" s="7">
        <v>1</v>
      </c>
      <c r="E64" s="7" t="s">
        <v>195</v>
      </c>
      <c r="F64" s="7" t="s">
        <v>133</v>
      </c>
      <c r="G64" s="7">
        <v>9198887386</v>
      </c>
      <c r="H64" s="7" t="s">
        <v>197</v>
      </c>
      <c r="I64" s="7" t="s">
        <v>136</v>
      </c>
      <c r="J64" s="25" t="s">
        <v>273</v>
      </c>
      <c r="K64" s="7" t="s">
        <v>22</v>
      </c>
      <c r="L64" s="38" t="s">
        <v>70</v>
      </c>
      <c r="M64" s="66" t="b">
        <v>0</v>
      </c>
      <c r="N64" s="44"/>
    </row>
    <row r="65" spans="1:14" ht="42" x14ac:dyDescent="0.2">
      <c r="A65" s="6" t="s">
        <v>129</v>
      </c>
      <c r="B65" s="7" t="s">
        <v>130</v>
      </c>
      <c r="C65" s="7" t="s">
        <v>274</v>
      </c>
      <c r="D65" s="7">
        <v>1</v>
      </c>
      <c r="E65" s="7" t="s">
        <v>132</v>
      </c>
      <c r="F65" s="7">
        <v>9198887386</v>
      </c>
      <c r="G65" s="7" t="s">
        <v>133</v>
      </c>
      <c r="H65" s="7" t="s">
        <v>197</v>
      </c>
      <c r="I65" s="7" t="s">
        <v>136</v>
      </c>
      <c r="J65" s="25" t="s">
        <v>275</v>
      </c>
      <c r="K65" s="7" t="s">
        <v>19</v>
      </c>
      <c r="L65" s="38" t="s">
        <v>57</v>
      </c>
      <c r="M65" s="66" t="b">
        <v>0</v>
      </c>
      <c r="N65" s="44"/>
    </row>
    <row r="66" spans="1:14" ht="28" x14ac:dyDescent="0.2">
      <c r="A66" s="6" t="s">
        <v>129</v>
      </c>
      <c r="B66" s="7" t="s">
        <v>130</v>
      </c>
      <c r="C66" s="7" t="s">
        <v>276</v>
      </c>
      <c r="D66" s="7">
        <v>1</v>
      </c>
      <c r="E66" s="7" t="s">
        <v>195</v>
      </c>
      <c r="F66" s="7" t="s">
        <v>133</v>
      </c>
      <c r="G66" s="7">
        <v>9198887386</v>
      </c>
      <c r="H66" s="7" t="s">
        <v>197</v>
      </c>
      <c r="I66" s="7" t="s">
        <v>136</v>
      </c>
      <c r="J66" s="27" t="s">
        <v>277</v>
      </c>
      <c r="K66" s="7" t="s">
        <v>22</v>
      </c>
      <c r="L66" s="38" t="s">
        <v>71</v>
      </c>
      <c r="M66" s="66" t="b">
        <v>0</v>
      </c>
      <c r="N66" s="44"/>
    </row>
    <row r="67" spans="1:14" ht="42" x14ac:dyDescent="0.2">
      <c r="A67" s="6" t="s">
        <v>129</v>
      </c>
      <c r="B67" s="7" t="s">
        <v>130</v>
      </c>
      <c r="C67" s="7" t="s">
        <v>278</v>
      </c>
      <c r="D67" s="7">
        <v>1</v>
      </c>
      <c r="E67" s="7" t="s">
        <v>132</v>
      </c>
      <c r="F67" s="7">
        <v>9198887386</v>
      </c>
      <c r="G67" s="7" t="s">
        <v>133</v>
      </c>
      <c r="H67" s="7" t="s">
        <v>197</v>
      </c>
      <c r="I67" s="7" t="s">
        <v>136</v>
      </c>
      <c r="J67" s="25" t="s">
        <v>279</v>
      </c>
      <c r="K67" s="7" t="s">
        <v>19</v>
      </c>
      <c r="L67" s="38" t="s">
        <v>72</v>
      </c>
      <c r="M67" s="66" t="b">
        <v>0</v>
      </c>
      <c r="N67" s="44"/>
    </row>
    <row r="68" spans="1:14" ht="16" x14ac:dyDescent="0.2">
      <c r="A68" s="6" t="s">
        <v>129</v>
      </c>
      <c r="B68" s="7" t="s">
        <v>130</v>
      </c>
      <c r="C68" s="7" t="s">
        <v>280</v>
      </c>
      <c r="D68" s="7">
        <v>1</v>
      </c>
      <c r="E68" s="7" t="s">
        <v>195</v>
      </c>
      <c r="F68" s="7" t="s">
        <v>133</v>
      </c>
      <c r="G68" s="7">
        <v>9198887386</v>
      </c>
      <c r="H68" s="7" t="s">
        <v>197</v>
      </c>
      <c r="I68" s="7" t="s">
        <v>136</v>
      </c>
      <c r="J68" s="25" t="s">
        <v>281</v>
      </c>
      <c r="K68" s="7" t="s">
        <v>19</v>
      </c>
      <c r="L68" s="38" t="s">
        <v>56</v>
      </c>
      <c r="M68" s="66" t="b">
        <v>1</v>
      </c>
      <c r="N68" s="44"/>
    </row>
    <row r="69" spans="1:14" ht="64" x14ac:dyDescent="0.2">
      <c r="A69" s="6" t="s">
        <v>129</v>
      </c>
      <c r="B69" s="7" t="s">
        <v>130</v>
      </c>
      <c r="C69" s="7" t="s">
        <v>282</v>
      </c>
      <c r="D69" s="7">
        <v>1</v>
      </c>
      <c r="E69" s="7" t="s">
        <v>132</v>
      </c>
      <c r="F69" s="7">
        <v>9198887386</v>
      </c>
      <c r="G69" s="7" t="s">
        <v>133</v>
      </c>
      <c r="H69" s="7" t="s">
        <v>197</v>
      </c>
      <c r="I69" s="7" t="s">
        <v>136</v>
      </c>
      <c r="J69" s="26" t="s">
        <v>283</v>
      </c>
      <c r="K69" s="7" t="s">
        <v>19</v>
      </c>
      <c r="L69" s="38" t="s">
        <v>73</v>
      </c>
      <c r="M69" s="66" t="b">
        <v>0</v>
      </c>
      <c r="N69" s="44"/>
    </row>
    <row r="70" spans="1:14" ht="42" x14ac:dyDescent="0.2">
      <c r="A70" s="6" t="s">
        <v>129</v>
      </c>
      <c r="B70" s="7" t="s">
        <v>130</v>
      </c>
      <c r="C70" s="7" t="s">
        <v>284</v>
      </c>
      <c r="D70" s="7">
        <v>1</v>
      </c>
      <c r="E70" s="7" t="s">
        <v>195</v>
      </c>
      <c r="F70" s="7" t="s">
        <v>133</v>
      </c>
      <c r="G70" s="7">
        <v>9198887386</v>
      </c>
      <c r="H70" s="7" t="s">
        <v>197</v>
      </c>
      <c r="I70" s="7" t="s">
        <v>136</v>
      </c>
      <c r="J70" s="25" t="s">
        <v>285</v>
      </c>
      <c r="K70" s="7" t="s">
        <v>19</v>
      </c>
      <c r="L70" s="38" t="s">
        <v>59</v>
      </c>
      <c r="M70" s="66" t="b">
        <v>0</v>
      </c>
      <c r="N70" s="44"/>
    </row>
    <row r="71" spans="1:14" ht="16" x14ac:dyDescent="0.2">
      <c r="A71" s="6" t="s">
        <v>129</v>
      </c>
      <c r="B71" s="7" t="s">
        <v>130</v>
      </c>
      <c r="C71" s="7" t="s">
        <v>286</v>
      </c>
      <c r="D71" s="7">
        <v>1</v>
      </c>
      <c r="E71" s="7" t="s">
        <v>132</v>
      </c>
      <c r="F71" s="7">
        <v>9198887386</v>
      </c>
      <c r="G71" s="7" t="s">
        <v>133</v>
      </c>
      <c r="H71" s="7" t="s">
        <v>197</v>
      </c>
      <c r="I71" s="7" t="s">
        <v>136</v>
      </c>
      <c r="J71" s="25" t="s">
        <v>287</v>
      </c>
      <c r="K71" s="7" t="s">
        <v>19</v>
      </c>
      <c r="L71" s="38" t="s">
        <v>74</v>
      </c>
      <c r="M71" s="66" t="b">
        <v>1</v>
      </c>
      <c r="N71" s="44"/>
    </row>
    <row r="72" spans="1:14" ht="48" x14ac:dyDescent="0.2">
      <c r="A72" s="6" t="s">
        <v>129</v>
      </c>
      <c r="B72" s="7" t="s">
        <v>130</v>
      </c>
      <c r="C72" s="7" t="s">
        <v>288</v>
      </c>
      <c r="D72" s="7">
        <v>1</v>
      </c>
      <c r="E72" s="7" t="s">
        <v>195</v>
      </c>
      <c r="F72" s="7" t="s">
        <v>133</v>
      </c>
      <c r="G72" s="7">
        <v>9198887386</v>
      </c>
      <c r="H72" s="7" t="s">
        <v>197</v>
      </c>
      <c r="I72" s="7" t="s">
        <v>136</v>
      </c>
      <c r="J72" s="26" t="s">
        <v>289</v>
      </c>
      <c r="K72" s="7" t="s">
        <v>22</v>
      </c>
      <c r="L72" s="38">
        <v>5.3</v>
      </c>
      <c r="M72" s="66" t="b">
        <v>0</v>
      </c>
      <c r="N72" s="44"/>
    </row>
    <row r="73" spans="1:14" ht="32" x14ac:dyDescent="0.2">
      <c r="A73" s="6" t="s">
        <v>129</v>
      </c>
      <c r="B73" s="7" t="s">
        <v>130</v>
      </c>
      <c r="C73" s="7" t="s">
        <v>290</v>
      </c>
      <c r="D73" s="7">
        <v>1</v>
      </c>
      <c r="E73" s="7" t="s">
        <v>132</v>
      </c>
      <c r="F73" s="7">
        <v>9198887386</v>
      </c>
      <c r="G73" s="7" t="s">
        <v>133</v>
      </c>
      <c r="H73" s="7" t="s">
        <v>197</v>
      </c>
      <c r="I73" s="7" t="s">
        <v>136</v>
      </c>
      <c r="J73" s="26" t="s">
        <v>291</v>
      </c>
      <c r="K73" s="7" t="s">
        <v>22</v>
      </c>
      <c r="L73" s="38" t="s">
        <v>59</v>
      </c>
      <c r="M73" s="66" t="b">
        <v>0</v>
      </c>
      <c r="N73" s="44"/>
    </row>
    <row r="74" spans="1:14" ht="32" x14ac:dyDescent="0.2">
      <c r="A74" s="6" t="s">
        <v>129</v>
      </c>
      <c r="B74" s="7" t="s">
        <v>130</v>
      </c>
      <c r="C74" s="7" t="s">
        <v>292</v>
      </c>
      <c r="D74" s="7">
        <v>1</v>
      </c>
      <c r="E74" s="7" t="s">
        <v>195</v>
      </c>
      <c r="F74" s="7" t="s">
        <v>133</v>
      </c>
      <c r="G74" s="7">
        <v>9198887386</v>
      </c>
      <c r="H74" s="7" t="s">
        <v>197</v>
      </c>
      <c r="I74" s="7" t="s">
        <v>136</v>
      </c>
      <c r="J74" s="26" t="s">
        <v>293</v>
      </c>
      <c r="K74" s="7" t="s">
        <v>22</v>
      </c>
      <c r="L74" s="38" t="s">
        <v>75</v>
      </c>
      <c r="M74" s="66" t="b">
        <v>0</v>
      </c>
      <c r="N74" s="44"/>
    </row>
    <row r="75" spans="1:14" ht="42" x14ac:dyDescent="0.2">
      <c r="A75" s="6" t="s">
        <v>129</v>
      </c>
      <c r="B75" s="7" t="s">
        <v>130</v>
      </c>
      <c r="C75" s="7" t="s">
        <v>294</v>
      </c>
      <c r="D75" s="7">
        <v>1</v>
      </c>
      <c r="E75" s="7" t="s">
        <v>132</v>
      </c>
      <c r="F75" s="7">
        <v>9198887386</v>
      </c>
      <c r="G75" s="7" t="s">
        <v>133</v>
      </c>
      <c r="H75" s="7" t="s">
        <v>197</v>
      </c>
      <c r="I75" s="7" t="s">
        <v>136</v>
      </c>
      <c r="J75" s="25" t="s">
        <v>295</v>
      </c>
      <c r="K75" s="7" t="s">
        <v>22</v>
      </c>
      <c r="L75" s="38" t="s">
        <v>76</v>
      </c>
      <c r="M75" s="66" t="b">
        <v>0</v>
      </c>
      <c r="N75" s="44"/>
    </row>
    <row r="76" spans="1:14" ht="64" x14ac:dyDescent="0.2">
      <c r="A76" s="6" t="s">
        <v>129</v>
      </c>
      <c r="B76" s="7" t="s">
        <v>130</v>
      </c>
      <c r="C76" s="7" t="s">
        <v>296</v>
      </c>
      <c r="D76" s="7">
        <v>1</v>
      </c>
      <c r="E76" s="7" t="s">
        <v>195</v>
      </c>
      <c r="F76" s="7" t="s">
        <v>133</v>
      </c>
      <c r="G76" s="7">
        <v>9198887386</v>
      </c>
      <c r="H76" s="7" t="s">
        <v>197</v>
      </c>
      <c r="I76" s="7" t="s">
        <v>136</v>
      </c>
      <c r="J76" s="26" t="s">
        <v>297</v>
      </c>
      <c r="K76" s="7" t="s">
        <v>18</v>
      </c>
      <c r="L76" s="38" t="s">
        <v>52</v>
      </c>
      <c r="M76" s="66" t="b">
        <v>0</v>
      </c>
      <c r="N76" s="44"/>
    </row>
    <row r="77" spans="1:14" ht="28" x14ac:dyDescent="0.2">
      <c r="A77" s="6" t="s">
        <v>129</v>
      </c>
      <c r="B77" s="7" t="s">
        <v>130</v>
      </c>
      <c r="C77" s="7" t="s">
        <v>298</v>
      </c>
      <c r="D77" s="7">
        <v>1</v>
      </c>
      <c r="E77" s="7" t="s">
        <v>132</v>
      </c>
      <c r="F77" s="7">
        <v>9198887386</v>
      </c>
      <c r="G77" s="7" t="s">
        <v>133</v>
      </c>
      <c r="H77" s="7" t="s">
        <v>197</v>
      </c>
      <c r="I77" s="7" t="s">
        <v>136</v>
      </c>
      <c r="J77" s="25" t="s">
        <v>299</v>
      </c>
      <c r="K77" s="7" t="s">
        <v>22</v>
      </c>
      <c r="L77" s="38" t="s">
        <v>77</v>
      </c>
      <c r="M77" s="66" t="b">
        <v>0</v>
      </c>
      <c r="N77" s="44"/>
    </row>
    <row r="78" spans="1:14" ht="42" x14ac:dyDescent="0.2">
      <c r="A78" s="6" t="s">
        <v>129</v>
      </c>
      <c r="B78" s="7" t="s">
        <v>130</v>
      </c>
      <c r="C78" s="7" t="s">
        <v>300</v>
      </c>
      <c r="D78" s="7">
        <v>1</v>
      </c>
      <c r="E78" s="7" t="s">
        <v>195</v>
      </c>
      <c r="F78" s="7" t="s">
        <v>133</v>
      </c>
      <c r="G78" s="7">
        <v>9198887386</v>
      </c>
      <c r="H78" s="7" t="s">
        <v>197</v>
      </c>
      <c r="I78" s="7" t="s">
        <v>136</v>
      </c>
      <c r="J78" s="25" t="s">
        <v>301</v>
      </c>
      <c r="K78" s="7" t="s">
        <v>18</v>
      </c>
      <c r="L78" s="38" t="s">
        <v>78</v>
      </c>
      <c r="M78" s="66" t="b">
        <v>0</v>
      </c>
      <c r="N78" s="44"/>
    </row>
    <row r="79" spans="1:14" ht="16" x14ac:dyDescent="0.2">
      <c r="A79" s="6" t="s">
        <v>129</v>
      </c>
      <c r="B79" s="7" t="s">
        <v>130</v>
      </c>
      <c r="C79" s="7" t="s">
        <v>302</v>
      </c>
      <c r="D79" s="7">
        <v>1</v>
      </c>
      <c r="E79" s="7" t="s">
        <v>132</v>
      </c>
      <c r="F79" s="7">
        <v>9198887386</v>
      </c>
      <c r="G79" s="7" t="s">
        <v>133</v>
      </c>
      <c r="H79" s="7" t="s">
        <v>197</v>
      </c>
      <c r="I79" s="7" t="s">
        <v>136</v>
      </c>
      <c r="J79" s="25" t="s">
        <v>303</v>
      </c>
      <c r="K79" s="7" t="s">
        <v>39</v>
      </c>
      <c r="L79" s="38">
        <v>2.2000000000000002</v>
      </c>
      <c r="M79" s="66" t="b">
        <v>0</v>
      </c>
      <c r="N79" s="44"/>
    </row>
    <row r="80" spans="1:14" ht="42" x14ac:dyDescent="0.2">
      <c r="A80" s="6" t="s">
        <v>129</v>
      </c>
      <c r="B80" s="7" t="s">
        <v>130</v>
      </c>
      <c r="C80" s="7" t="s">
        <v>304</v>
      </c>
      <c r="D80" s="7">
        <v>1</v>
      </c>
      <c r="E80" s="7" t="s">
        <v>195</v>
      </c>
      <c r="F80" s="7" t="s">
        <v>133</v>
      </c>
      <c r="G80" s="7">
        <v>9198887386</v>
      </c>
      <c r="H80" s="7" t="s">
        <v>197</v>
      </c>
      <c r="I80" s="7" t="s">
        <v>136</v>
      </c>
      <c r="J80" s="25" t="s">
        <v>305</v>
      </c>
      <c r="K80" s="7" t="s">
        <v>18</v>
      </c>
      <c r="L80" s="38" t="s">
        <v>79</v>
      </c>
      <c r="M80" s="66" t="b">
        <v>0</v>
      </c>
      <c r="N80" s="44"/>
    </row>
    <row r="81" spans="1:14" ht="42" x14ac:dyDescent="0.2">
      <c r="A81" s="6" t="s">
        <v>129</v>
      </c>
      <c r="B81" s="7" t="s">
        <v>130</v>
      </c>
      <c r="C81" s="7" t="s">
        <v>306</v>
      </c>
      <c r="D81" s="7">
        <v>1</v>
      </c>
      <c r="E81" s="7" t="s">
        <v>132</v>
      </c>
      <c r="F81" s="7">
        <v>9198887386</v>
      </c>
      <c r="G81" s="7" t="s">
        <v>133</v>
      </c>
      <c r="H81" s="7" t="s">
        <v>197</v>
      </c>
      <c r="I81" s="7" t="s">
        <v>136</v>
      </c>
      <c r="J81" s="25" t="s">
        <v>307</v>
      </c>
      <c r="K81" s="7" t="s">
        <v>39</v>
      </c>
      <c r="L81" s="38" t="s">
        <v>80</v>
      </c>
      <c r="M81" s="66" t="b">
        <v>0</v>
      </c>
      <c r="N81" s="44"/>
    </row>
    <row r="82" spans="1:14" ht="42" x14ac:dyDescent="0.2">
      <c r="A82" s="6" t="s">
        <v>129</v>
      </c>
      <c r="B82" s="7" t="s">
        <v>130</v>
      </c>
      <c r="C82" s="7" t="s">
        <v>308</v>
      </c>
      <c r="D82" s="7">
        <v>1</v>
      </c>
      <c r="E82" s="7" t="s">
        <v>195</v>
      </c>
      <c r="F82" s="7" t="s">
        <v>133</v>
      </c>
      <c r="G82" s="7">
        <v>9198887386</v>
      </c>
      <c r="H82" s="7" t="s">
        <v>197</v>
      </c>
      <c r="I82" s="7" t="s">
        <v>136</v>
      </c>
      <c r="J82" s="25" t="s">
        <v>309</v>
      </c>
      <c r="K82" s="7" t="s">
        <v>19</v>
      </c>
      <c r="L82" s="38" t="s">
        <v>81</v>
      </c>
      <c r="M82" s="66" t="b">
        <v>0</v>
      </c>
      <c r="N82" s="44"/>
    </row>
    <row r="83" spans="1:14" ht="28" x14ac:dyDescent="0.2">
      <c r="A83" s="6" t="s">
        <v>129</v>
      </c>
      <c r="B83" s="7" t="s">
        <v>130</v>
      </c>
      <c r="C83" s="7" t="s">
        <v>310</v>
      </c>
      <c r="D83" s="7">
        <v>1</v>
      </c>
      <c r="E83" s="7" t="s">
        <v>132</v>
      </c>
      <c r="F83" s="7">
        <v>9198887386</v>
      </c>
      <c r="G83" s="7" t="s">
        <v>133</v>
      </c>
      <c r="H83" s="7" t="s">
        <v>197</v>
      </c>
      <c r="I83" s="7" t="s">
        <v>136</v>
      </c>
      <c r="J83" s="25" t="s">
        <v>311</v>
      </c>
      <c r="K83" s="7" t="s">
        <v>22</v>
      </c>
      <c r="L83" s="38" t="s">
        <v>82</v>
      </c>
      <c r="M83" s="66" t="b">
        <v>0</v>
      </c>
      <c r="N83" s="44"/>
    </row>
    <row r="84" spans="1:14" ht="48" x14ac:dyDescent="0.2">
      <c r="A84" s="6" t="s">
        <v>129</v>
      </c>
      <c r="B84" s="7" t="s">
        <v>130</v>
      </c>
      <c r="C84" s="7" t="s">
        <v>312</v>
      </c>
      <c r="D84" s="7">
        <v>1</v>
      </c>
      <c r="E84" s="7" t="s">
        <v>195</v>
      </c>
      <c r="F84" s="7" t="s">
        <v>133</v>
      </c>
      <c r="G84" s="7">
        <v>9198887386</v>
      </c>
      <c r="H84" s="7" t="s">
        <v>197</v>
      </c>
      <c r="I84" s="7" t="s">
        <v>136</v>
      </c>
      <c r="J84" s="26" t="s">
        <v>313</v>
      </c>
      <c r="K84" s="7" t="s">
        <v>22</v>
      </c>
      <c r="L84" s="38" t="s">
        <v>83</v>
      </c>
      <c r="M84" s="66" t="b">
        <v>0</v>
      </c>
      <c r="N84" s="44"/>
    </row>
    <row r="85" spans="1:14" ht="48" x14ac:dyDescent="0.2">
      <c r="A85" s="6" t="s">
        <v>129</v>
      </c>
      <c r="B85" s="7" t="s">
        <v>130</v>
      </c>
      <c r="C85" s="7" t="s">
        <v>314</v>
      </c>
      <c r="D85" s="7">
        <v>1</v>
      </c>
      <c r="E85" s="7" t="s">
        <v>132</v>
      </c>
      <c r="F85" s="7">
        <v>9198887386</v>
      </c>
      <c r="G85" s="7" t="s">
        <v>133</v>
      </c>
      <c r="H85" s="7" t="s">
        <v>197</v>
      </c>
      <c r="I85" s="7" t="s">
        <v>136</v>
      </c>
      <c r="J85" s="28" t="s">
        <v>315</v>
      </c>
      <c r="K85" s="7" t="s">
        <v>19</v>
      </c>
      <c r="L85" s="38" t="s">
        <v>84</v>
      </c>
      <c r="M85" s="66" t="b">
        <v>0</v>
      </c>
      <c r="N85" s="44"/>
    </row>
    <row r="86" spans="1:14" ht="28" x14ac:dyDescent="0.2">
      <c r="A86" s="6" t="s">
        <v>129</v>
      </c>
      <c r="B86" s="7" t="s">
        <v>130</v>
      </c>
      <c r="C86" s="7" t="s">
        <v>316</v>
      </c>
      <c r="D86" s="7">
        <v>1</v>
      </c>
      <c r="E86" s="7" t="s">
        <v>195</v>
      </c>
      <c r="F86" s="7" t="s">
        <v>133</v>
      </c>
      <c r="G86" s="7">
        <v>9198887386</v>
      </c>
      <c r="H86" s="7" t="s">
        <v>197</v>
      </c>
      <c r="I86" s="7" t="s">
        <v>136</v>
      </c>
      <c r="J86" s="25" t="s">
        <v>317</v>
      </c>
      <c r="K86" s="7" t="s">
        <v>22</v>
      </c>
      <c r="L86" s="38" t="s">
        <v>65</v>
      </c>
      <c r="M86" s="66" t="b">
        <v>0</v>
      </c>
      <c r="N86" s="44"/>
    </row>
    <row r="87" spans="1:14" ht="48" x14ac:dyDescent="0.2">
      <c r="A87" s="6" t="s">
        <v>129</v>
      </c>
      <c r="B87" s="7" t="s">
        <v>130</v>
      </c>
      <c r="C87" s="7" t="s">
        <v>318</v>
      </c>
      <c r="D87" s="7">
        <v>1</v>
      </c>
      <c r="E87" s="7" t="s">
        <v>132</v>
      </c>
      <c r="F87" s="7">
        <v>9198887386</v>
      </c>
      <c r="G87" s="7" t="s">
        <v>133</v>
      </c>
      <c r="H87" s="7" t="s">
        <v>197</v>
      </c>
      <c r="I87" s="7" t="s">
        <v>136</v>
      </c>
      <c r="J87" s="26" t="s">
        <v>319</v>
      </c>
      <c r="K87" s="7" t="s">
        <v>19</v>
      </c>
      <c r="L87" s="38" t="s">
        <v>85</v>
      </c>
      <c r="M87" s="66" t="b">
        <v>1</v>
      </c>
      <c r="N87" s="44"/>
    </row>
    <row r="88" spans="1:14" ht="48" x14ac:dyDescent="0.2">
      <c r="A88" s="6" t="s">
        <v>129</v>
      </c>
      <c r="B88" s="7" t="s">
        <v>130</v>
      </c>
      <c r="C88" s="7" t="s">
        <v>320</v>
      </c>
      <c r="D88" s="7">
        <v>1</v>
      </c>
      <c r="E88" s="7" t="s">
        <v>195</v>
      </c>
      <c r="F88" s="7" t="s">
        <v>133</v>
      </c>
      <c r="G88" s="7">
        <v>9198887386</v>
      </c>
      <c r="H88" s="7" t="s">
        <v>197</v>
      </c>
      <c r="I88" s="7" t="s">
        <v>136</v>
      </c>
      <c r="J88" s="26" t="s">
        <v>321</v>
      </c>
      <c r="K88" s="7" t="s">
        <v>19</v>
      </c>
      <c r="L88" s="38" t="s">
        <v>86</v>
      </c>
      <c r="M88" s="66" t="b">
        <v>0</v>
      </c>
      <c r="N88" s="44"/>
    </row>
    <row r="89" spans="1:14" ht="42" x14ac:dyDescent="0.2">
      <c r="A89" s="6" t="s">
        <v>129</v>
      </c>
      <c r="B89" s="7" t="s">
        <v>130</v>
      </c>
      <c r="C89" s="7" t="s">
        <v>322</v>
      </c>
      <c r="D89" s="7">
        <v>1</v>
      </c>
      <c r="E89" s="7" t="s">
        <v>132</v>
      </c>
      <c r="F89" s="7">
        <v>9198887386</v>
      </c>
      <c r="G89" s="7" t="s">
        <v>133</v>
      </c>
      <c r="H89" s="7" t="s">
        <v>197</v>
      </c>
      <c r="I89" s="7" t="s">
        <v>136</v>
      </c>
      <c r="J89" s="25" t="s">
        <v>323</v>
      </c>
      <c r="K89" s="7" t="s">
        <v>18</v>
      </c>
      <c r="L89" s="38" t="s">
        <v>60</v>
      </c>
      <c r="M89" s="66" t="b">
        <v>0</v>
      </c>
      <c r="N89" s="44"/>
    </row>
    <row r="90" spans="1:14" ht="28" x14ac:dyDescent="0.2">
      <c r="A90" s="6" t="s">
        <v>129</v>
      </c>
      <c r="B90" s="7" t="s">
        <v>130</v>
      </c>
      <c r="C90" s="7" t="s">
        <v>324</v>
      </c>
      <c r="D90" s="7">
        <v>1</v>
      </c>
      <c r="E90" s="7" t="s">
        <v>195</v>
      </c>
      <c r="F90" s="7" t="s">
        <v>133</v>
      </c>
      <c r="G90" s="7">
        <v>9198887386</v>
      </c>
      <c r="H90" s="7" t="s">
        <v>197</v>
      </c>
      <c r="I90" s="7" t="s">
        <v>136</v>
      </c>
      <c r="J90" s="27" t="s">
        <v>325</v>
      </c>
      <c r="K90" s="7" t="s">
        <v>22</v>
      </c>
      <c r="L90" s="38" t="s">
        <v>87</v>
      </c>
      <c r="M90" s="66" t="b">
        <v>0</v>
      </c>
      <c r="N90" s="44"/>
    </row>
    <row r="91" spans="1:14" ht="64" x14ac:dyDescent="0.2">
      <c r="A91" s="6" t="s">
        <v>129</v>
      </c>
      <c r="B91" s="7" t="s">
        <v>130</v>
      </c>
      <c r="C91" s="7" t="s">
        <v>326</v>
      </c>
      <c r="D91" s="7">
        <v>1</v>
      </c>
      <c r="E91" s="7" t="s">
        <v>132</v>
      </c>
      <c r="F91" s="7">
        <v>9198887386</v>
      </c>
      <c r="G91" s="7" t="s">
        <v>133</v>
      </c>
      <c r="H91" s="7" t="s">
        <v>197</v>
      </c>
      <c r="I91" s="7" t="s">
        <v>136</v>
      </c>
      <c r="J91" s="26" t="s">
        <v>327</v>
      </c>
      <c r="K91" s="7" t="s">
        <v>18</v>
      </c>
      <c r="L91" s="38" t="s">
        <v>88</v>
      </c>
      <c r="M91" s="66" t="b">
        <v>0</v>
      </c>
      <c r="N91" s="44"/>
    </row>
    <row r="92" spans="1:14" ht="48" x14ac:dyDescent="0.2">
      <c r="A92" s="6" t="s">
        <v>129</v>
      </c>
      <c r="B92" s="7" t="s">
        <v>130</v>
      </c>
      <c r="C92" s="7" t="s">
        <v>328</v>
      </c>
      <c r="D92" s="7">
        <v>1</v>
      </c>
      <c r="E92" s="7" t="s">
        <v>195</v>
      </c>
      <c r="F92" s="7" t="s">
        <v>133</v>
      </c>
      <c r="G92" s="7">
        <v>9198887386</v>
      </c>
      <c r="H92" s="7" t="s">
        <v>197</v>
      </c>
      <c r="I92" s="7" t="s">
        <v>136</v>
      </c>
      <c r="J92" s="26" t="s">
        <v>329</v>
      </c>
      <c r="K92" s="7" t="s">
        <v>19</v>
      </c>
      <c r="L92" s="38" t="s">
        <v>89</v>
      </c>
      <c r="M92" s="66" t="b">
        <v>0</v>
      </c>
      <c r="N92" s="44"/>
    </row>
    <row r="93" spans="1:14" ht="42" x14ac:dyDescent="0.2">
      <c r="A93" s="6" t="s">
        <v>129</v>
      </c>
      <c r="B93" s="7" t="s">
        <v>130</v>
      </c>
      <c r="C93" s="7" t="s">
        <v>330</v>
      </c>
      <c r="D93" s="7">
        <v>1</v>
      </c>
      <c r="E93" s="7" t="s">
        <v>132</v>
      </c>
      <c r="F93" s="7">
        <v>9198887386</v>
      </c>
      <c r="G93" s="7" t="s">
        <v>133</v>
      </c>
      <c r="H93" s="7" t="s">
        <v>197</v>
      </c>
      <c r="I93" s="7" t="s">
        <v>136</v>
      </c>
      <c r="J93" s="27" t="s">
        <v>331</v>
      </c>
      <c r="K93" s="7" t="s">
        <v>22</v>
      </c>
      <c r="L93" s="38" t="s">
        <v>90</v>
      </c>
      <c r="M93" s="66" t="b">
        <v>0</v>
      </c>
      <c r="N93" s="44"/>
    </row>
    <row r="94" spans="1:14" ht="48" x14ac:dyDescent="0.2">
      <c r="A94" s="6" t="s">
        <v>129</v>
      </c>
      <c r="B94" s="7" t="s">
        <v>130</v>
      </c>
      <c r="C94" s="7" t="s">
        <v>332</v>
      </c>
      <c r="D94" s="7">
        <v>1</v>
      </c>
      <c r="E94" s="7" t="s">
        <v>195</v>
      </c>
      <c r="F94" s="7" t="s">
        <v>133</v>
      </c>
      <c r="G94" s="7">
        <v>9198887386</v>
      </c>
      <c r="H94" s="7" t="s">
        <v>197</v>
      </c>
      <c r="I94" s="7" t="s">
        <v>136</v>
      </c>
      <c r="J94" s="26" t="s">
        <v>333</v>
      </c>
      <c r="K94" s="7" t="s">
        <v>22</v>
      </c>
      <c r="L94" s="38">
        <v>7.3</v>
      </c>
      <c r="M94" s="66" t="b">
        <v>0</v>
      </c>
      <c r="N94" s="44"/>
    </row>
    <row r="95" spans="1:14" ht="48" x14ac:dyDescent="0.2">
      <c r="A95" s="6" t="s">
        <v>129</v>
      </c>
      <c r="B95" s="7" t="s">
        <v>130</v>
      </c>
      <c r="C95" s="7" t="s">
        <v>334</v>
      </c>
      <c r="D95" s="7">
        <v>1</v>
      </c>
      <c r="E95" s="7" t="s">
        <v>132</v>
      </c>
      <c r="F95" s="7">
        <v>9198887386</v>
      </c>
      <c r="G95" s="7" t="s">
        <v>133</v>
      </c>
      <c r="H95" s="7" t="s">
        <v>197</v>
      </c>
      <c r="I95" s="7" t="s">
        <v>136</v>
      </c>
      <c r="J95" s="26" t="s">
        <v>335</v>
      </c>
      <c r="K95" s="7" t="s">
        <v>22</v>
      </c>
      <c r="L95" s="38" t="s">
        <v>59</v>
      </c>
      <c r="M95" s="66" t="b">
        <v>0</v>
      </c>
      <c r="N95" s="44"/>
    </row>
    <row r="96" spans="1:14" ht="80" x14ac:dyDescent="0.2">
      <c r="A96" s="6" t="s">
        <v>129</v>
      </c>
      <c r="B96" s="7" t="s">
        <v>130</v>
      </c>
      <c r="C96" s="7" t="s">
        <v>336</v>
      </c>
      <c r="D96" s="7">
        <v>1</v>
      </c>
      <c r="E96" s="7" t="s">
        <v>195</v>
      </c>
      <c r="F96" s="7" t="s">
        <v>133</v>
      </c>
      <c r="G96" s="7">
        <v>9198887386</v>
      </c>
      <c r="H96" s="7" t="s">
        <v>197</v>
      </c>
      <c r="I96" s="7" t="s">
        <v>136</v>
      </c>
      <c r="J96" s="26" t="s">
        <v>337</v>
      </c>
      <c r="K96" s="7" t="s">
        <v>22</v>
      </c>
      <c r="L96" s="38" t="s">
        <v>91</v>
      </c>
      <c r="M96" s="66" t="b">
        <v>0</v>
      </c>
      <c r="N96" s="44"/>
    </row>
    <row r="97" spans="1:14" ht="42" x14ac:dyDescent="0.2">
      <c r="A97" s="6" t="s">
        <v>129</v>
      </c>
      <c r="B97" s="7" t="s">
        <v>130</v>
      </c>
      <c r="C97" s="7" t="s">
        <v>338</v>
      </c>
      <c r="D97" s="7">
        <v>1</v>
      </c>
      <c r="E97" s="7" t="s">
        <v>132</v>
      </c>
      <c r="F97" s="7">
        <v>9198887386</v>
      </c>
      <c r="G97" s="7" t="s">
        <v>133</v>
      </c>
      <c r="H97" s="7" t="s">
        <v>197</v>
      </c>
      <c r="I97" s="7" t="s">
        <v>136</v>
      </c>
      <c r="J97" s="25" t="s">
        <v>339</v>
      </c>
      <c r="K97" s="7" t="s">
        <v>18</v>
      </c>
      <c r="L97" s="38">
        <v>9.3000000000000007</v>
      </c>
      <c r="M97" s="66" t="b">
        <v>0</v>
      </c>
      <c r="N97" s="44"/>
    </row>
    <row r="98" spans="1:14" ht="28" x14ac:dyDescent="0.2">
      <c r="A98" s="6" t="s">
        <v>129</v>
      </c>
      <c r="B98" s="7" t="s">
        <v>130</v>
      </c>
      <c r="C98" s="7" t="s">
        <v>340</v>
      </c>
      <c r="D98" s="7">
        <v>1</v>
      </c>
      <c r="E98" s="7" t="s">
        <v>195</v>
      </c>
      <c r="F98" s="7" t="s">
        <v>133</v>
      </c>
      <c r="G98" s="7">
        <v>9198887386</v>
      </c>
      <c r="H98" s="7" t="s">
        <v>197</v>
      </c>
      <c r="I98" s="7" t="s">
        <v>136</v>
      </c>
      <c r="J98" s="27" t="s">
        <v>341</v>
      </c>
      <c r="K98" s="7" t="s">
        <v>22</v>
      </c>
      <c r="L98" s="38" t="s">
        <v>92</v>
      </c>
      <c r="M98" s="66" t="b">
        <v>0</v>
      </c>
      <c r="N98" s="44"/>
    </row>
    <row r="99" spans="1:14" ht="42" x14ac:dyDescent="0.2">
      <c r="A99" s="6" t="s">
        <v>129</v>
      </c>
      <c r="B99" s="7" t="s">
        <v>130</v>
      </c>
      <c r="C99" s="7" t="s">
        <v>342</v>
      </c>
      <c r="D99" s="7">
        <v>1</v>
      </c>
      <c r="E99" s="7" t="s">
        <v>132</v>
      </c>
      <c r="F99" s="7">
        <v>9198887386</v>
      </c>
      <c r="G99" s="7" t="s">
        <v>133</v>
      </c>
      <c r="H99" s="7" t="s">
        <v>197</v>
      </c>
      <c r="I99" s="7" t="s">
        <v>136</v>
      </c>
      <c r="J99" s="27" t="s">
        <v>343</v>
      </c>
      <c r="K99" s="7" t="s">
        <v>22</v>
      </c>
      <c r="L99" s="38" t="s">
        <v>93</v>
      </c>
      <c r="M99" s="66" t="b">
        <v>0</v>
      </c>
      <c r="N99" s="44"/>
    </row>
    <row r="100" spans="1:14" ht="42" x14ac:dyDescent="0.2">
      <c r="A100" s="6" t="s">
        <v>129</v>
      </c>
      <c r="B100" s="7" t="s">
        <v>130</v>
      </c>
      <c r="C100" s="7" t="s">
        <v>344</v>
      </c>
      <c r="D100" s="7">
        <v>1</v>
      </c>
      <c r="E100" s="7" t="s">
        <v>195</v>
      </c>
      <c r="F100" s="7" t="s">
        <v>133</v>
      </c>
      <c r="G100" s="7">
        <v>9198887386</v>
      </c>
      <c r="H100" s="7" t="s">
        <v>197</v>
      </c>
      <c r="I100" s="7" t="s">
        <v>136</v>
      </c>
      <c r="J100" s="27" t="s">
        <v>345</v>
      </c>
      <c r="K100" s="7" t="s">
        <v>19</v>
      </c>
      <c r="L100" s="38" t="s">
        <v>94</v>
      </c>
      <c r="M100" s="66" t="b">
        <v>0</v>
      </c>
      <c r="N100" s="44"/>
    </row>
    <row r="101" spans="1:14" ht="42" x14ac:dyDescent="0.2">
      <c r="A101" s="6" t="s">
        <v>129</v>
      </c>
      <c r="B101" s="7" t="s">
        <v>130</v>
      </c>
      <c r="C101" s="7" t="s">
        <v>346</v>
      </c>
      <c r="D101" s="7">
        <v>1</v>
      </c>
      <c r="E101" s="7" t="s">
        <v>132</v>
      </c>
      <c r="F101" s="7">
        <v>9198887386</v>
      </c>
      <c r="G101" s="7" t="s">
        <v>133</v>
      </c>
      <c r="H101" s="7" t="s">
        <v>197</v>
      </c>
      <c r="I101" s="7" t="s">
        <v>136</v>
      </c>
      <c r="J101" s="27" t="s">
        <v>347</v>
      </c>
      <c r="K101" s="7" t="s">
        <v>39</v>
      </c>
      <c r="L101" s="38" t="s">
        <v>95</v>
      </c>
      <c r="M101" s="66" t="b">
        <v>0</v>
      </c>
      <c r="N101" s="44"/>
    </row>
    <row r="102" spans="1:14" ht="28" x14ac:dyDescent="0.2">
      <c r="A102" s="6" t="s">
        <v>129</v>
      </c>
      <c r="B102" s="7" t="s">
        <v>130</v>
      </c>
      <c r="C102" s="7" t="s">
        <v>348</v>
      </c>
      <c r="D102" s="7">
        <v>1</v>
      </c>
      <c r="E102" s="7" t="s">
        <v>195</v>
      </c>
      <c r="F102" s="7" t="s">
        <v>133</v>
      </c>
      <c r="G102" s="7">
        <v>9198887386</v>
      </c>
      <c r="H102" s="7" t="s">
        <v>197</v>
      </c>
      <c r="I102" s="7" t="s">
        <v>136</v>
      </c>
      <c r="J102" s="27" t="s">
        <v>349</v>
      </c>
      <c r="K102" s="7" t="s">
        <v>39</v>
      </c>
      <c r="L102" s="38">
        <v>3.8</v>
      </c>
      <c r="M102" s="66" t="b">
        <v>0</v>
      </c>
      <c r="N102" s="44"/>
    </row>
    <row r="103" spans="1:14" ht="32" x14ac:dyDescent="0.2">
      <c r="A103" s="6" t="s">
        <v>129</v>
      </c>
      <c r="B103" s="7" t="s">
        <v>130</v>
      </c>
      <c r="C103" s="7" t="s">
        <v>350</v>
      </c>
      <c r="D103" s="7">
        <v>1</v>
      </c>
      <c r="E103" s="7" t="s">
        <v>132</v>
      </c>
      <c r="F103" s="7">
        <v>9198887386</v>
      </c>
      <c r="G103" s="7" t="s">
        <v>133</v>
      </c>
      <c r="H103" s="7" t="s">
        <v>197</v>
      </c>
      <c r="I103" s="7" t="s">
        <v>136</v>
      </c>
      <c r="J103" s="26" t="s">
        <v>351</v>
      </c>
      <c r="K103" s="7" t="s">
        <v>19</v>
      </c>
      <c r="L103" s="38" t="s">
        <v>96</v>
      </c>
      <c r="M103" s="66" t="b">
        <v>0</v>
      </c>
      <c r="N103" s="44"/>
    </row>
    <row r="104" spans="1:14" ht="42" x14ac:dyDescent="0.2">
      <c r="A104" s="6" t="s">
        <v>129</v>
      </c>
      <c r="B104" s="7" t="s">
        <v>130</v>
      </c>
      <c r="C104" s="7" t="s">
        <v>352</v>
      </c>
      <c r="D104" s="7">
        <v>1</v>
      </c>
      <c r="E104" s="7" t="s">
        <v>195</v>
      </c>
      <c r="F104" s="7" t="s">
        <v>133</v>
      </c>
      <c r="G104" s="7">
        <v>9198887386</v>
      </c>
      <c r="H104" s="7" t="s">
        <v>197</v>
      </c>
      <c r="I104" s="7" t="s">
        <v>136</v>
      </c>
      <c r="J104" s="27" t="s">
        <v>353</v>
      </c>
      <c r="K104" s="7" t="s">
        <v>22</v>
      </c>
      <c r="L104" s="38" t="s">
        <v>74</v>
      </c>
      <c r="M104" s="66" t="b">
        <v>0</v>
      </c>
      <c r="N104" s="44"/>
    </row>
    <row r="105" spans="1:14" ht="42" x14ac:dyDescent="0.2">
      <c r="A105" s="6" t="s">
        <v>129</v>
      </c>
      <c r="B105" s="7" t="s">
        <v>130</v>
      </c>
      <c r="C105" s="7" t="s">
        <v>354</v>
      </c>
      <c r="D105" s="7">
        <v>1</v>
      </c>
      <c r="E105" s="7" t="s">
        <v>132</v>
      </c>
      <c r="F105" s="7">
        <v>9198887386</v>
      </c>
      <c r="G105" s="7" t="s">
        <v>133</v>
      </c>
      <c r="H105" s="7" t="s">
        <v>197</v>
      </c>
      <c r="I105" s="7" t="s">
        <v>136</v>
      </c>
      <c r="J105" s="25" t="s">
        <v>355</v>
      </c>
      <c r="K105" s="7" t="s">
        <v>39</v>
      </c>
      <c r="L105" s="38" t="s">
        <v>70</v>
      </c>
      <c r="M105" s="66" t="b">
        <v>0</v>
      </c>
      <c r="N105" s="44"/>
    </row>
    <row r="106" spans="1:14" ht="64" x14ac:dyDescent="0.2">
      <c r="A106" s="6" t="s">
        <v>129</v>
      </c>
      <c r="B106" s="7" t="s">
        <v>130</v>
      </c>
      <c r="C106" s="7" t="s">
        <v>356</v>
      </c>
      <c r="D106" s="7">
        <v>1</v>
      </c>
      <c r="E106" s="7" t="s">
        <v>195</v>
      </c>
      <c r="F106" s="7" t="s">
        <v>133</v>
      </c>
      <c r="G106" s="7">
        <v>9198887386</v>
      </c>
      <c r="H106" s="7" t="s">
        <v>197</v>
      </c>
      <c r="I106" s="7" t="s">
        <v>136</v>
      </c>
      <c r="J106" s="26" t="s">
        <v>357</v>
      </c>
      <c r="K106" s="7" t="s">
        <v>22</v>
      </c>
      <c r="L106" s="38" t="s">
        <v>76</v>
      </c>
      <c r="M106" s="66" t="b">
        <v>0</v>
      </c>
      <c r="N106" s="44"/>
    </row>
    <row r="107" spans="1:14" ht="28" x14ac:dyDescent="0.2">
      <c r="A107" s="6" t="s">
        <v>129</v>
      </c>
      <c r="B107" s="7" t="s">
        <v>130</v>
      </c>
      <c r="C107" s="7" t="s">
        <v>358</v>
      </c>
      <c r="D107" s="7">
        <v>1</v>
      </c>
      <c r="E107" s="7" t="s">
        <v>132</v>
      </c>
      <c r="F107" s="7">
        <v>9198887386</v>
      </c>
      <c r="G107" s="7" t="s">
        <v>133</v>
      </c>
      <c r="H107" s="7" t="s">
        <v>197</v>
      </c>
      <c r="I107" s="7" t="s">
        <v>136</v>
      </c>
      <c r="J107" s="25" t="s">
        <v>359</v>
      </c>
      <c r="K107" s="7" t="s">
        <v>22</v>
      </c>
      <c r="L107" s="38" t="s">
        <v>97</v>
      </c>
      <c r="M107" s="66" t="b">
        <v>0</v>
      </c>
      <c r="N107" s="44"/>
    </row>
    <row r="108" spans="1:14" ht="28" x14ac:dyDescent="0.2">
      <c r="A108" s="6" t="s">
        <v>129</v>
      </c>
      <c r="B108" s="7" t="s">
        <v>130</v>
      </c>
      <c r="C108" s="7" t="s">
        <v>360</v>
      </c>
      <c r="D108" s="7">
        <v>1</v>
      </c>
      <c r="E108" s="7" t="s">
        <v>195</v>
      </c>
      <c r="F108" s="7" t="s">
        <v>133</v>
      </c>
      <c r="G108" s="7">
        <v>9198887386</v>
      </c>
      <c r="H108" s="7" t="s">
        <v>197</v>
      </c>
      <c r="I108" s="7" t="s">
        <v>136</v>
      </c>
      <c r="J108" s="25" t="s">
        <v>361</v>
      </c>
      <c r="K108" s="7" t="s">
        <v>22</v>
      </c>
      <c r="L108" s="38">
        <v>6.4</v>
      </c>
      <c r="M108" s="66" t="b">
        <v>0</v>
      </c>
      <c r="N108" s="44"/>
    </row>
    <row r="109" spans="1:14" ht="42" x14ac:dyDescent="0.2">
      <c r="A109" s="6" t="s">
        <v>129</v>
      </c>
      <c r="B109" s="7" t="s">
        <v>130</v>
      </c>
      <c r="C109" s="7" t="s">
        <v>362</v>
      </c>
      <c r="D109" s="7">
        <v>1</v>
      </c>
      <c r="E109" s="7" t="s">
        <v>132</v>
      </c>
      <c r="F109" s="7">
        <v>9198887386</v>
      </c>
      <c r="G109" s="7" t="s">
        <v>133</v>
      </c>
      <c r="H109" s="7" t="s">
        <v>197</v>
      </c>
      <c r="I109" s="7" t="s">
        <v>136</v>
      </c>
      <c r="J109" s="25" t="s">
        <v>363</v>
      </c>
      <c r="K109" s="7" t="s">
        <v>22</v>
      </c>
      <c r="L109" s="38" t="s">
        <v>98</v>
      </c>
      <c r="M109" s="66" t="b">
        <v>0</v>
      </c>
      <c r="N109" s="44"/>
    </row>
    <row r="110" spans="1:14" ht="16" x14ac:dyDescent="0.2">
      <c r="A110" s="6" t="s">
        <v>129</v>
      </c>
      <c r="B110" s="7" t="s">
        <v>130</v>
      </c>
      <c r="C110" s="7" t="s">
        <v>364</v>
      </c>
      <c r="D110" s="7">
        <v>1</v>
      </c>
      <c r="E110" s="7" t="s">
        <v>195</v>
      </c>
      <c r="F110" s="7" t="s">
        <v>133</v>
      </c>
      <c r="G110" s="7">
        <v>9198887386</v>
      </c>
      <c r="H110" s="7" t="s">
        <v>197</v>
      </c>
      <c r="I110" s="7" t="s">
        <v>136</v>
      </c>
      <c r="J110" s="25" t="s">
        <v>365</v>
      </c>
      <c r="K110" s="7" t="s">
        <v>19</v>
      </c>
      <c r="L110" s="38" t="s">
        <v>99</v>
      </c>
      <c r="M110" s="66" t="b">
        <v>1</v>
      </c>
      <c r="N110" s="44"/>
    </row>
    <row r="111" spans="1:14" ht="80" x14ac:dyDescent="0.2">
      <c r="A111" s="6" t="s">
        <v>129</v>
      </c>
      <c r="B111" s="7" t="s">
        <v>130</v>
      </c>
      <c r="C111" s="7" t="s">
        <v>366</v>
      </c>
      <c r="D111" s="7">
        <v>1</v>
      </c>
      <c r="E111" s="7" t="s">
        <v>132</v>
      </c>
      <c r="F111" s="7">
        <v>9198887386</v>
      </c>
      <c r="G111" s="7" t="s">
        <v>133</v>
      </c>
      <c r="H111" s="7" t="s">
        <v>197</v>
      </c>
      <c r="I111" s="7" t="s">
        <v>136</v>
      </c>
      <c r="J111" s="26" t="s">
        <v>367</v>
      </c>
      <c r="K111" s="7" t="s">
        <v>19</v>
      </c>
      <c r="L111" s="38" t="s">
        <v>56</v>
      </c>
      <c r="M111" s="66" t="b">
        <v>1</v>
      </c>
      <c r="N111" s="44"/>
    </row>
    <row r="112" spans="1:14" ht="28" x14ac:dyDescent="0.2">
      <c r="A112" s="6" t="s">
        <v>129</v>
      </c>
      <c r="B112" s="7" t="s">
        <v>130</v>
      </c>
      <c r="C112" s="7" t="s">
        <v>368</v>
      </c>
      <c r="D112" s="7">
        <v>1</v>
      </c>
      <c r="E112" s="7" t="s">
        <v>195</v>
      </c>
      <c r="F112" s="7" t="s">
        <v>133</v>
      </c>
      <c r="G112" s="7">
        <v>9198887386</v>
      </c>
      <c r="H112" s="7" t="s">
        <v>197</v>
      </c>
      <c r="I112" s="7" t="s">
        <v>136</v>
      </c>
      <c r="J112" s="27" t="s">
        <v>369</v>
      </c>
      <c r="K112" s="7" t="s">
        <v>22</v>
      </c>
      <c r="L112" s="38" t="s">
        <v>90</v>
      </c>
      <c r="M112" s="66" t="b">
        <v>0</v>
      </c>
      <c r="N112" s="44"/>
    </row>
    <row r="113" spans="1:14" ht="28" x14ac:dyDescent="0.2">
      <c r="A113" s="6" t="s">
        <v>129</v>
      </c>
      <c r="B113" s="7" t="s">
        <v>130</v>
      </c>
      <c r="C113" s="7" t="s">
        <v>370</v>
      </c>
      <c r="D113" s="7">
        <v>1</v>
      </c>
      <c r="E113" s="7" t="s">
        <v>132</v>
      </c>
      <c r="F113" s="7">
        <v>9198887386</v>
      </c>
      <c r="G113" s="7" t="s">
        <v>133</v>
      </c>
      <c r="H113" s="7" t="s">
        <v>197</v>
      </c>
      <c r="I113" s="7" t="s">
        <v>136</v>
      </c>
      <c r="J113" s="27" t="s">
        <v>371</v>
      </c>
      <c r="K113" s="7" t="s">
        <v>18</v>
      </c>
      <c r="L113" s="38">
        <v>2.9</v>
      </c>
      <c r="M113" s="66" t="b">
        <v>0</v>
      </c>
      <c r="N113" s="44"/>
    </row>
    <row r="114" spans="1:14" ht="32" x14ac:dyDescent="0.2">
      <c r="A114" s="6" t="s">
        <v>129</v>
      </c>
      <c r="B114" s="7" t="s">
        <v>130</v>
      </c>
      <c r="C114" s="7" t="s">
        <v>372</v>
      </c>
      <c r="D114" s="7">
        <v>1</v>
      </c>
      <c r="E114" s="7" t="s">
        <v>195</v>
      </c>
      <c r="F114" s="7" t="s">
        <v>133</v>
      </c>
      <c r="G114" s="7">
        <v>9198887386</v>
      </c>
      <c r="H114" s="7" t="s">
        <v>197</v>
      </c>
      <c r="I114" s="7" t="s">
        <v>136</v>
      </c>
      <c r="J114" s="26" t="s">
        <v>373</v>
      </c>
      <c r="K114" s="7" t="s">
        <v>39</v>
      </c>
      <c r="L114" s="38">
        <v>5.8</v>
      </c>
      <c r="M114" s="66" t="b">
        <v>1</v>
      </c>
      <c r="N114" s="44"/>
    </row>
    <row r="115" spans="1:14" ht="28" x14ac:dyDescent="0.2">
      <c r="A115" s="6" t="s">
        <v>129</v>
      </c>
      <c r="B115" s="7" t="s">
        <v>130</v>
      </c>
      <c r="C115" s="7" t="s">
        <v>374</v>
      </c>
      <c r="D115" s="7">
        <v>1</v>
      </c>
      <c r="E115" s="7" t="s">
        <v>132</v>
      </c>
      <c r="F115" s="7">
        <v>9198887386</v>
      </c>
      <c r="G115" s="7" t="s">
        <v>133</v>
      </c>
      <c r="H115" s="7" t="s">
        <v>197</v>
      </c>
      <c r="I115" s="7" t="s">
        <v>136</v>
      </c>
      <c r="J115" s="25" t="s">
        <v>375</v>
      </c>
      <c r="K115" s="7" t="s">
        <v>19</v>
      </c>
      <c r="L115" s="38" t="s">
        <v>78</v>
      </c>
      <c r="M115" s="66" t="b">
        <v>1</v>
      </c>
      <c r="N115" s="44"/>
    </row>
    <row r="116" spans="1:14" ht="16" x14ac:dyDescent="0.2">
      <c r="A116" s="6" t="s">
        <v>129</v>
      </c>
      <c r="B116" s="7" t="s">
        <v>130</v>
      </c>
      <c r="C116" s="7" t="s">
        <v>376</v>
      </c>
      <c r="D116" s="7">
        <v>1</v>
      </c>
      <c r="E116" s="7" t="s">
        <v>195</v>
      </c>
      <c r="F116" s="7" t="s">
        <v>133</v>
      </c>
      <c r="G116" s="7">
        <v>9198887386</v>
      </c>
      <c r="H116" s="7" t="s">
        <v>197</v>
      </c>
      <c r="I116" s="7" t="s">
        <v>136</v>
      </c>
      <c r="J116" s="26" t="s">
        <v>377</v>
      </c>
      <c r="K116" s="7" t="s">
        <v>22</v>
      </c>
      <c r="L116" s="38">
        <v>0.4</v>
      </c>
      <c r="M116" s="66" t="b">
        <v>0</v>
      </c>
      <c r="N116" s="44"/>
    </row>
    <row r="117" spans="1:14" ht="28" x14ac:dyDescent="0.2">
      <c r="A117" s="6" t="s">
        <v>129</v>
      </c>
      <c r="B117" s="7" t="s">
        <v>130</v>
      </c>
      <c r="C117" s="7" t="s">
        <v>378</v>
      </c>
      <c r="D117" s="7">
        <v>1</v>
      </c>
      <c r="E117" s="7" t="s">
        <v>132</v>
      </c>
      <c r="F117" s="7">
        <v>9198887386</v>
      </c>
      <c r="G117" s="7" t="s">
        <v>133</v>
      </c>
      <c r="H117" s="7" t="s">
        <v>197</v>
      </c>
      <c r="I117" s="7" t="s">
        <v>136</v>
      </c>
      <c r="J117" s="27" t="s">
        <v>379</v>
      </c>
      <c r="K117" s="7" t="s">
        <v>19</v>
      </c>
      <c r="L117" s="38" t="s">
        <v>65</v>
      </c>
      <c r="M117" s="66" t="b">
        <v>0</v>
      </c>
      <c r="N117" s="44"/>
    </row>
    <row r="118" spans="1:14" ht="42" x14ac:dyDescent="0.2">
      <c r="A118" s="6" t="s">
        <v>129</v>
      </c>
      <c r="B118" s="7" t="s">
        <v>130</v>
      </c>
      <c r="C118" s="7" t="s">
        <v>380</v>
      </c>
      <c r="D118" s="7">
        <v>1</v>
      </c>
      <c r="E118" s="7" t="s">
        <v>195</v>
      </c>
      <c r="F118" s="7" t="s">
        <v>133</v>
      </c>
      <c r="G118" s="7">
        <v>9198887386</v>
      </c>
      <c r="H118" s="7" t="s">
        <v>197</v>
      </c>
      <c r="I118" s="7" t="s">
        <v>136</v>
      </c>
      <c r="J118" s="27" t="s">
        <v>381</v>
      </c>
      <c r="K118" s="7" t="s">
        <v>22</v>
      </c>
      <c r="L118" s="38" t="s">
        <v>100</v>
      </c>
      <c r="M118" s="66" t="b">
        <v>0</v>
      </c>
      <c r="N118" s="44"/>
    </row>
    <row r="119" spans="1:14" ht="48" x14ac:dyDescent="0.2">
      <c r="A119" s="6" t="s">
        <v>129</v>
      </c>
      <c r="B119" s="7" t="s">
        <v>130</v>
      </c>
      <c r="C119" s="7" t="s">
        <v>382</v>
      </c>
      <c r="D119" s="7">
        <v>1</v>
      </c>
      <c r="E119" s="7" t="s">
        <v>132</v>
      </c>
      <c r="F119" s="7">
        <v>9198887386</v>
      </c>
      <c r="G119" s="7" t="s">
        <v>133</v>
      </c>
      <c r="H119" s="7" t="s">
        <v>197</v>
      </c>
      <c r="I119" s="7" t="s">
        <v>136</v>
      </c>
      <c r="J119" s="26" t="s">
        <v>383</v>
      </c>
      <c r="K119" s="7" t="s">
        <v>22</v>
      </c>
      <c r="L119" s="38">
        <v>3.4</v>
      </c>
      <c r="M119" s="66" t="b">
        <v>0</v>
      </c>
      <c r="N119" s="44"/>
    </row>
    <row r="120" spans="1:14" ht="28" x14ac:dyDescent="0.2">
      <c r="A120" s="6" t="s">
        <v>129</v>
      </c>
      <c r="B120" s="7" t="s">
        <v>130</v>
      </c>
      <c r="C120" s="7" t="s">
        <v>384</v>
      </c>
      <c r="D120" s="7">
        <v>1</v>
      </c>
      <c r="E120" s="7" t="s">
        <v>195</v>
      </c>
      <c r="F120" s="7" t="s">
        <v>133</v>
      </c>
      <c r="G120" s="7">
        <v>9198887386</v>
      </c>
      <c r="H120" s="7" t="s">
        <v>197</v>
      </c>
      <c r="I120" s="7" t="s">
        <v>136</v>
      </c>
      <c r="J120" s="25" t="s">
        <v>385</v>
      </c>
      <c r="K120" s="7" t="s">
        <v>19</v>
      </c>
      <c r="L120" s="38" t="s">
        <v>101</v>
      </c>
      <c r="M120" s="66" t="b">
        <v>0</v>
      </c>
      <c r="N120" s="44"/>
    </row>
    <row r="121" spans="1:14" ht="70" x14ac:dyDescent="0.2">
      <c r="A121" s="6" t="s">
        <v>129</v>
      </c>
      <c r="B121" s="7" t="s">
        <v>130</v>
      </c>
      <c r="C121" s="7" t="s">
        <v>386</v>
      </c>
      <c r="D121" s="7">
        <v>1</v>
      </c>
      <c r="E121" s="7" t="s">
        <v>132</v>
      </c>
      <c r="F121" s="7">
        <v>9198887386</v>
      </c>
      <c r="G121" s="7" t="s">
        <v>133</v>
      </c>
      <c r="H121" s="7" t="s">
        <v>197</v>
      </c>
      <c r="I121" s="7" t="s">
        <v>136</v>
      </c>
      <c r="J121" s="25" t="s">
        <v>387</v>
      </c>
      <c r="K121" s="7" t="s">
        <v>19</v>
      </c>
      <c r="L121" s="38" t="s">
        <v>87</v>
      </c>
      <c r="M121" s="66" t="b">
        <v>0</v>
      </c>
      <c r="N121" s="44"/>
    </row>
    <row r="122" spans="1:14" ht="32" x14ac:dyDescent="0.2">
      <c r="A122" s="6" t="s">
        <v>129</v>
      </c>
      <c r="B122" s="7" t="s">
        <v>130</v>
      </c>
      <c r="C122" s="7" t="s">
        <v>388</v>
      </c>
      <c r="D122" s="7">
        <v>1</v>
      </c>
      <c r="E122" s="7" t="s">
        <v>195</v>
      </c>
      <c r="F122" s="7" t="s">
        <v>133</v>
      </c>
      <c r="G122" s="7">
        <v>9198887386</v>
      </c>
      <c r="H122" s="7" t="s">
        <v>197</v>
      </c>
      <c r="I122" s="7" t="s">
        <v>136</v>
      </c>
      <c r="J122" s="26" t="s">
        <v>389</v>
      </c>
      <c r="K122" s="7" t="s">
        <v>22</v>
      </c>
      <c r="L122" s="38" t="s">
        <v>59</v>
      </c>
      <c r="M122" s="66" t="b">
        <v>0</v>
      </c>
      <c r="N122" s="44"/>
    </row>
    <row r="123" spans="1:14" ht="42" x14ac:dyDescent="0.2">
      <c r="A123" s="6" t="s">
        <v>129</v>
      </c>
      <c r="B123" s="7" t="s">
        <v>130</v>
      </c>
      <c r="C123" s="7" t="s">
        <v>390</v>
      </c>
      <c r="D123" s="7">
        <v>1</v>
      </c>
      <c r="E123" s="7" t="s">
        <v>132</v>
      </c>
      <c r="F123" s="7">
        <v>9198887386</v>
      </c>
      <c r="G123" s="7" t="s">
        <v>133</v>
      </c>
      <c r="H123" s="7" t="s">
        <v>197</v>
      </c>
      <c r="I123" s="7" t="s">
        <v>136</v>
      </c>
      <c r="J123" s="27" t="s">
        <v>391</v>
      </c>
      <c r="K123" s="7" t="s">
        <v>18</v>
      </c>
      <c r="L123" s="38" t="s">
        <v>102</v>
      </c>
      <c r="M123" s="66" t="b">
        <v>0</v>
      </c>
      <c r="N123" s="44"/>
    </row>
    <row r="124" spans="1:14" ht="42" x14ac:dyDescent="0.2">
      <c r="A124" s="6" t="s">
        <v>129</v>
      </c>
      <c r="B124" s="7" t="s">
        <v>130</v>
      </c>
      <c r="C124" s="7" t="s">
        <v>392</v>
      </c>
      <c r="D124" s="7">
        <v>1</v>
      </c>
      <c r="E124" s="7" t="s">
        <v>195</v>
      </c>
      <c r="F124" s="7" t="s">
        <v>133</v>
      </c>
      <c r="G124" s="7">
        <v>9198887386</v>
      </c>
      <c r="H124" s="7" t="s">
        <v>197</v>
      </c>
      <c r="I124" s="7" t="s">
        <v>136</v>
      </c>
      <c r="J124" s="27" t="s">
        <v>393</v>
      </c>
      <c r="K124" s="7" t="s">
        <v>19</v>
      </c>
      <c r="L124" s="38">
        <v>5.9</v>
      </c>
      <c r="M124" s="66" t="b">
        <v>0</v>
      </c>
      <c r="N124" s="44"/>
    </row>
    <row r="125" spans="1:14" ht="42" x14ac:dyDescent="0.2">
      <c r="A125" s="6" t="s">
        <v>129</v>
      </c>
      <c r="B125" s="7" t="s">
        <v>130</v>
      </c>
      <c r="C125" s="7" t="s">
        <v>394</v>
      </c>
      <c r="D125" s="7">
        <v>1</v>
      </c>
      <c r="E125" s="7" t="s">
        <v>132</v>
      </c>
      <c r="F125" s="7">
        <v>9198887386</v>
      </c>
      <c r="G125" s="7" t="s">
        <v>133</v>
      </c>
      <c r="H125" s="7" t="s">
        <v>197</v>
      </c>
      <c r="I125" s="7" t="s">
        <v>136</v>
      </c>
      <c r="J125" s="25" t="s">
        <v>395</v>
      </c>
      <c r="K125" s="7" t="s">
        <v>19</v>
      </c>
      <c r="L125" s="38" t="s">
        <v>48</v>
      </c>
      <c r="M125" s="66" t="b">
        <v>0</v>
      </c>
      <c r="N125" s="44"/>
    </row>
    <row r="126" spans="1:14" ht="28" x14ac:dyDescent="0.2">
      <c r="A126" s="6" t="s">
        <v>129</v>
      </c>
      <c r="B126" s="7" t="s">
        <v>130</v>
      </c>
      <c r="C126" s="7" t="s">
        <v>396</v>
      </c>
      <c r="D126" s="7">
        <v>1</v>
      </c>
      <c r="E126" s="7" t="s">
        <v>195</v>
      </c>
      <c r="F126" s="7" t="s">
        <v>133</v>
      </c>
      <c r="G126" s="7">
        <v>9198887386</v>
      </c>
      <c r="H126" s="7" t="s">
        <v>197</v>
      </c>
      <c r="I126" s="7" t="s">
        <v>136</v>
      </c>
      <c r="J126" s="27" t="s">
        <v>397</v>
      </c>
      <c r="K126" s="7" t="s">
        <v>22</v>
      </c>
      <c r="L126" s="38" t="s">
        <v>51</v>
      </c>
      <c r="M126" s="66" t="b">
        <v>0</v>
      </c>
      <c r="N126" s="44"/>
    </row>
    <row r="127" spans="1:14" ht="42" x14ac:dyDescent="0.2">
      <c r="A127" s="6" t="s">
        <v>129</v>
      </c>
      <c r="B127" s="7" t="s">
        <v>130</v>
      </c>
      <c r="C127" s="7" t="s">
        <v>398</v>
      </c>
      <c r="D127" s="7">
        <v>1</v>
      </c>
      <c r="E127" s="7" t="s">
        <v>132</v>
      </c>
      <c r="F127" s="7">
        <v>9198887386</v>
      </c>
      <c r="G127" s="7" t="s">
        <v>133</v>
      </c>
      <c r="H127" s="7" t="s">
        <v>197</v>
      </c>
      <c r="I127" s="7" t="s">
        <v>136</v>
      </c>
      <c r="J127" s="25" t="s">
        <v>399</v>
      </c>
      <c r="K127" s="7" t="s">
        <v>22</v>
      </c>
      <c r="L127" s="38" t="s">
        <v>103</v>
      </c>
      <c r="M127" s="66" t="b">
        <v>0</v>
      </c>
      <c r="N127" s="44"/>
    </row>
    <row r="128" spans="1:14" ht="28" x14ac:dyDescent="0.2">
      <c r="A128" s="6" t="s">
        <v>129</v>
      </c>
      <c r="B128" s="7" t="s">
        <v>130</v>
      </c>
      <c r="C128" s="7" t="s">
        <v>400</v>
      </c>
      <c r="D128" s="7">
        <v>1</v>
      </c>
      <c r="E128" s="7" t="s">
        <v>195</v>
      </c>
      <c r="F128" s="7" t="s">
        <v>133</v>
      </c>
      <c r="G128" s="7">
        <v>9198887386</v>
      </c>
      <c r="H128" s="7" t="s">
        <v>197</v>
      </c>
      <c r="I128" s="7" t="s">
        <v>136</v>
      </c>
      <c r="J128" s="27" t="s">
        <v>401</v>
      </c>
      <c r="K128" s="7" t="s">
        <v>39</v>
      </c>
      <c r="L128" s="38">
        <v>10.8</v>
      </c>
      <c r="M128" s="66" t="b">
        <v>0</v>
      </c>
      <c r="N128" s="44"/>
    </row>
    <row r="129" spans="1:14" ht="42" x14ac:dyDescent="0.2">
      <c r="A129" s="6" t="s">
        <v>129</v>
      </c>
      <c r="B129" s="7" t="s">
        <v>130</v>
      </c>
      <c r="C129" s="7" t="s">
        <v>402</v>
      </c>
      <c r="D129" s="7">
        <v>1</v>
      </c>
      <c r="E129" s="7" t="s">
        <v>132</v>
      </c>
      <c r="F129" s="7">
        <v>9198887386</v>
      </c>
      <c r="G129" s="7" t="s">
        <v>133</v>
      </c>
      <c r="H129" s="7" t="s">
        <v>197</v>
      </c>
      <c r="I129" s="7" t="s">
        <v>136</v>
      </c>
      <c r="J129" s="27" t="s">
        <v>403</v>
      </c>
      <c r="K129" s="7" t="s">
        <v>22</v>
      </c>
      <c r="L129" s="38" t="s">
        <v>104</v>
      </c>
      <c r="M129" s="66" t="b">
        <v>0</v>
      </c>
      <c r="N129" s="44"/>
    </row>
    <row r="130" spans="1:14" ht="48" x14ac:dyDescent="0.2">
      <c r="A130" s="6" t="s">
        <v>129</v>
      </c>
      <c r="B130" s="7" t="s">
        <v>130</v>
      </c>
      <c r="C130" s="7" t="s">
        <v>404</v>
      </c>
      <c r="D130" s="7">
        <v>1</v>
      </c>
      <c r="E130" s="7" t="s">
        <v>195</v>
      </c>
      <c r="F130" s="7" t="s">
        <v>133</v>
      </c>
      <c r="G130" s="7">
        <v>9198887386</v>
      </c>
      <c r="H130" s="7" t="s">
        <v>197</v>
      </c>
      <c r="I130" s="7" t="s">
        <v>136</v>
      </c>
      <c r="J130" s="26" t="s">
        <v>405</v>
      </c>
      <c r="K130" s="7" t="s">
        <v>22</v>
      </c>
      <c r="L130" s="38">
        <v>4.8</v>
      </c>
      <c r="M130" s="66" t="b">
        <v>0</v>
      </c>
      <c r="N130" s="44"/>
    </row>
    <row r="131" spans="1:14" ht="48" x14ac:dyDescent="0.2">
      <c r="A131" s="6" t="s">
        <v>129</v>
      </c>
      <c r="B131" s="7" t="s">
        <v>130</v>
      </c>
      <c r="C131" s="7" t="s">
        <v>406</v>
      </c>
      <c r="D131" s="7">
        <v>1</v>
      </c>
      <c r="E131" s="7" t="s">
        <v>132</v>
      </c>
      <c r="F131" s="7">
        <v>9198887386</v>
      </c>
      <c r="G131" s="7" t="s">
        <v>133</v>
      </c>
      <c r="H131" s="7" t="s">
        <v>197</v>
      </c>
      <c r="I131" s="7" t="s">
        <v>136</v>
      </c>
      <c r="J131" s="26" t="s">
        <v>407</v>
      </c>
      <c r="K131" s="7" t="s">
        <v>39</v>
      </c>
      <c r="L131" s="38">
        <v>6.9</v>
      </c>
      <c r="M131" s="66" t="b">
        <v>0</v>
      </c>
      <c r="N131" s="44"/>
    </row>
    <row r="132" spans="1:14" ht="32" x14ac:dyDescent="0.2">
      <c r="A132" s="6" t="s">
        <v>129</v>
      </c>
      <c r="B132" s="7" t="s">
        <v>130</v>
      </c>
      <c r="C132" s="7" t="s">
        <v>408</v>
      </c>
      <c r="D132" s="7">
        <v>1</v>
      </c>
      <c r="E132" s="7" t="s">
        <v>195</v>
      </c>
      <c r="F132" s="7" t="s">
        <v>133</v>
      </c>
      <c r="G132" s="7">
        <v>9198887386</v>
      </c>
      <c r="H132" s="7" t="s">
        <v>197</v>
      </c>
      <c r="I132" s="7" t="s">
        <v>136</v>
      </c>
      <c r="J132" s="28" t="s">
        <v>409</v>
      </c>
      <c r="K132" s="7" t="s">
        <v>22</v>
      </c>
      <c r="L132" s="38">
        <v>7.6</v>
      </c>
      <c r="M132" s="66" t="b">
        <v>0</v>
      </c>
      <c r="N132" s="44"/>
    </row>
    <row r="133" spans="1:14" ht="28" x14ac:dyDescent="0.2">
      <c r="A133" s="6" t="s">
        <v>129</v>
      </c>
      <c r="B133" s="7" t="s">
        <v>130</v>
      </c>
      <c r="C133" s="7" t="s">
        <v>410</v>
      </c>
      <c r="D133" s="7">
        <v>1</v>
      </c>
      <c r="E133" s="7" t="s">
        <v>132</v>
      </c>
      <c r="F133" s="7">
        <v>9198887386</v>
      </c>
      <c r="G133" s="7" t="s">
        <v>133</v>
      </c>
      <c r="H133" s="7" t="s">
        <v>197</v>
      </c>
      <c r="I133" s="7" t="s">
        <v>136</v>
      </c>
      <c r="J133" s="25" t="s">
        <v>411</v>
      </c>
      <c r="K133" s="7" t="s">
        <v>19</v>
      </c>
      <c r="L133" s="38" t="s">
        <v>105</v>
      </c>
      <c r="M133" s="66" t="b">
        <v>0</v>
      </c>
      <c r="N133" s="44"/>
    </row>
    <row r="134" spans="1:14" ht="56" x14ac:dyDescent="0.2">
      <c r="A134" s="6" t="s">
        <v>129</v>
      </c>
      <c r="B134" s="7" t="s">
        <v>130</v>
      </c>
      <c r="C134" s="7" t="s">
        <v>412</v>
      </c>
      <c r="D134" s="7">
        <v>1</v>
      </c>
      <c r="E134" s="7" t="s">
        <v>195</v>
      </c>
      <c r="F134" s="7" t="s">
        <v>133</v>
      </c>
      <c r="G134" s="7">
        <v>9198887386</v>
      </c>
      <c r="H134" s="7" t="s">
        <v>197</v>
      </c>
      <c r="I134" s="7" t="s">
        <v>136</v>
      </c>
      <c r="J134" s="25" t="s">
        <v>413</v>
      </c>
      <c r="K134" s="7" t="s">
        <v>19</v>
      </c>
      <c r="L134" s="38">
        <v>7.6</v>
      </c>
      <c r="M134" s="66" t="b">
        <v>0</v>
      </c>
      <c r="N134" s="44"/>
    </row>
    <row r="135" spans="1:14" ht="42" x14ac:dyDescent="0.2">
      <c r="A135" s="6" t="s">
        <v>129</v>
      </c>
      <c r="B135" s="7" t="s">
        <v>130</v>
      </c>
      <c r="C135" s="7" t="s">
        <v>414</v>
      </c>
      <c r="D135" s="7">
        <v>1</v>
      </c>
      <c r="E135" s="7" t="s">
        <v>132</v>
      </c>
      <c r="F135" s="7">
        <v>9198887386</v>
      </c>
      <c r="G135" s="7" t="s">
        <v>133</v>
      </c>
      <c r="H135" s="7" t="s">
        <v>197</v>
      </c>
      <c r="I135" s="7" t="s">
        <v>136</v>
      </c>
      <c r="J135" s="25" t="s">
        <v>415</v>
      </c>
      <c r="K135" s="7" t="s">
        <v>19</v>
      </c>
      <c r="L135" s="38">
        <v>6.9</v>
      </c>
      <c r="M135" s="66" t="b">
        <v>0</v>
      </c>
      <c r="N135" s="44"/>
    </row>
    <row r="136" spans="1:14" ht="48" x14ac:dyDescent="0.2">
      <c r="A136" s="6" t="s">
        <v>129</v>
      </c>
      <c r="B136" s="7" t="s">
        <v>130</v>
      </c>
      <c r="C136" s="7" t="s">
        <v>416</v>
      </c>
      <c r="D136" s="7">
        <v>1</v>
      </c>
      <c r="E136" s="7" t="s">
        <v>195</v>
      </c>
      <c r="F136" s="7" t="s">
        <v>133</v>
      </c>
      <c r="G136" s="7">
        <v>9198887386</v>
      </c>
      <c r="H136" s="7" t="s">
        <v>197</v>
      </c>
      <c r="I136" s="7" t="s">
        <v>136</v>
      </c>
      <c r="J136" s="26" t="s">
        <v>417</v>
      </c>
      <c r="K136" s="7" t="s">
        <v>19</v>
      </c>
      <c r="L136" s="38" t="s">
        <v>90</v>
      </c>
      <c r="M136" s="66" t="b">
        <v>1</v>
      </c>
      <c r="N136" s="44"/>
    </row>
    <row r="137" spans="1:14" ht="42" x14ac:dyDescent="0.2">
      <c r="A137" s="6" t="s">
        <v>129</v>
      </c>
      <c r="B137" s="7" t="s">
        <v>130</v>
      </c>
      <c r="C137" s="7" t="s">
        <v>418</v>
      </c>
      <c r="D137" s="7">
        <v>1</v>
      </c>
      <c r="E137" s="7" t="s">
        <v>132</v>
      </c>
      <c r="F137" s="7">
        <v>9198887386</v>
      </c>
      <c r="G137" s="7" t="s">
        <v>133</v>
      </c>
      <c r="H137" s="7" t="s">
        <v>197</v>
      </c>
      <c r="I137" s="7" t="s">
        <v>136</v>
      </c>
      <c r="J137" s="25" t="s">
        <v>419</v>
      </c>
      <c r="K137" s="7" t="s">
        <v>19</v>
      </c>
      <c r="L137" s="38" t="s">
        <v>106</v>
      </c>
      <c r="M137" s="66" t="b">
        <v>0</v>
      </c>
      <c r="N137" s="44"/>
    </row>
    <row r="138" spans="1:14" ht="28" x14ac:dyDescent="0.2">
      <c r="A138" s="6" t="s">
        <v>129</v>
      </c>
      <c r="B138" s="7" t="s">
        <v>130</v>
      </c>
      <c r="C138" s="7" t="s">
        <v>420</v>
      </c>
      <c r="D138" s="7">
        <v>1</v>
      </c>
      <c r="E138" s="7" t="s">
        <v>195</v>
      </c>
      <c r="F138" s="7" t="s">
        <v>133</v>
      </c>
      <c r="G138" s="7">
        <v>9198887386</v>
      </c>
      <c r="H138" s="7" t="s">
        <v>197</v>
      </c>
      <c r="I138" s="7" t="s">
        <v>136</v>
      </c>
      <c r="J138" s="27" t="s">
        <v>421</v>
      </c>
      <c r="K138" s="7" t="s">
        <v>19</v>
      </c>
      <c r="L138" s="38" t="s">
        <v>107</v>
      </c>
      <c r="M138" s="66" t="b">
        <v>0</v>
      </c>
      <c r="N138" s="44"/>
    </row>
    <row r="139" spans="1:14" ht="42" x14ac:dyDescent="0.2">
      <c r="A139" s="6" t="s">
        <v>129</v>
      </c>
      <c r="B139" s="7" t="s">
        <v>130</v>
      </c>
      <c r="C139" s="7" t="s">
        <v>422</v>
      </c>
      <c r="D139" s="7">
        <v>1</v>
      </c>
      <c r="E139" s="7" t="s">
        <v>132</v>
      </c>
      <c r="F139" s="7">
        <v>9198887386</v>
      </c>
      <c r="G139" s="7" t="s">
        <v>133</v>
      </c>
      <c r="H139" s="7" t="s">
        <v>197</v>
      </c>
      <c r="I139" s="7" t="s">
        <v>136</v>
      </c>
      <c r="J139" s="25" t="s">
        <v>423</v>
      </c>
      <c r="K139" s="7" t="s">
        <v>19</v>
      </c>
      <c r="L139" s="38" t="s">
        <v>108</v>
      </c>
      <c r="M139" s="66" t="b">
        <v>0</v>
      </c>
      <c r="N139" s="44"/>
    </row>
    <row r="140" spans="1:14" ht="28" x14ac:dyDescent="0.2">
      <c r="A140" s="6" t="s">
        <v>129</v>
      </c>
      <c r="B140" s="7" t="s">
        <v>130</v>
      </c>
      <c r="C140" s="7" t="s">
        <v>424</v>
      </c>
      <c r="D140" s="7">
        <v>1</v>
      </c>
      <c r="E140" s="7" t="s">
        <v>195</v>
      </c>
      <c r="F140" s="7" t="s">
        <v>133</v>
      </c>
      <c r="G140" s="7">
        <v>9198887386</v>
      </c>
      <c r="H140" s="7" t="s">
        <v>197</v>
      </c>
      <c r="I140" s="7" t="s">
        <v>136</v>
      </c>
      <c r="J140" s="27" t="s">
        <v>425</v>
      </c>
      <c r="K140" s="7" t="s">
        <v>19</v>
      </c>
      <c r="L140" s="38" t="s">
        <v>72</v>
      </c>
      <c r="M140" s="66" t="b">
        <v>0</v>
      </c>
      <c r="N140" s="44"/>
    </row>
    <row r="141" spans="1:14" ht="16" x14ac:dyDescent="0.2">
      <c r="A141" s="6" t="s">
        <v>129</v>
      </c>
      <c r="B141" s="7" t="s">
        <v>130</v>
      </c>
      <c r="C141" s="7" t="s">
        <v>426</v>
      </c>
      <c r="D141" s="7">
        <v>1</v>
      </c>
      <c r="E141" s="7" t="s">
        <v>132</v>
      </c>
      <c r="F141" s="7">
        <v>9198887386</v>
      </c>
      <c r="G141" s="7" t="s">
        <v>133</v>
      </c>
      <c r="H141" s="7" t="s">
        <v>197</v>
      </c>
      <c r="I141" s="7" t="s">
        <v>136</v>
      </c>
      <c r="J141" s="25" t="s">
        <v>427</v>
      </c>
      <c r="K141" s="7" t="s">
        <v>19</v>
      </c>
      <c r="L141" s="38">
        <v>4.8</v>
      </c>
      <c r="M141" s="66" t="b">
        <v>0</v>
      </c>
      <c r="N141" s="44"/>
    </row>
    <row r="142" spans="1:14" ht="48" x14ac:dyDescent="0.2">
      <c r="A142" s="6" t="s">
        <v>129</v>
      </c>
      <c r="B142" s="7" t="s">
        <v>130</v>
      </c>
      <c r="C142" s="7" t="s">
        <v>428</v>
      </c>
      <c r="D142" s="7">
        <v>1</v>
      </c>
      <c r="E142" s="7" t="s">
        <v>195</v>
      </c>
      <c r="F142" s="7" t="s">
        <v>133</v>
      </c>
      <c r="G142" s="7">
        <v>9198887386</v>
      </c>
      <c r="H142" s="7" t="s">
        <v>197</v>
      </c>
      <c r="I142" s="7" t="s">
        <v>136</v>
      </c>
      <c r="J142" s="26" t="s">
        <v>429</v>
      </c>
      <c r="K142" s="7" t="s">
        <v>18</v>
      </c>
      <c r="L142" s="38" t="s">
        <v>59</v>
      </c>
      <c r="M142" s="66" t="b">
        <v>0</v>
      </c>
      <c r="N142" s="44"/>
    </row>
    <row r="143" spans="1:14" ht="42" x14ac:dyDescent="0.2">
      <c r="A143" s="6" t="s">
        <v>129</v>
      </c>
      <c r="B143" s="7" t="s">
        <v>130</v>
      </c>
      <c r="C143" s="7" t="s">
        <v>430</v>
      </c>
      <c r="D143" s="7">
        <v>1</v>
      </c>
      <c r="E143" s="7" t="s">
        <v>132</v>
      </c>
      <c r="F143" s="7">
        <v>9198887386</v>
      </c>
      <c r="G143" s="7" t="s">
        <v>133</v>
      </c>
      <c r="H143" s="7" t="s">
        <v>197</v>
      </c>
      <c r="I143" s="7" t="s">
        <v>136</v>
      </c>
      <c r="J143" s="25" t="s">
        <v>431</v>
      </c>
      <c r="K143" s="7" t="s">
        <v>19</v>
      </c>
      <c r="L143" s="38" t="s">
        <v>70</v>
      </c>
      <c r="M143" s="66" t="b">
        <v>0</v>
      </c>
      <c r="N143" s="44"/>
    </row>
    <row r="144" spans="1:14" ht="64" x14ac:dyDescent="0.2">
      <c r="A144" s="6" t="s">
        <v>129</v>
      </c>
      <c r="B144" s="7" t="s">
        <v>130</v>
      </c>
      <c r="C144" s="7" t="s">
        <v>432</v>
      </c>
      <c r="D144" s="7">
        <v>1</v>
      </c>
      <c r="E144" s="7" t="s">
        <v>195</v>
      </c>
      <c r="F144" s="7" t="s">
        <v>133</v>
      </c>
      <c r="G144" s="7">
        <v>9198887386</v>
      </c>
      <c r="H144" s="7" t="s">
        <v>197</v>
      </c>
      <c r="I144" s="7" t="s">
        <v>136</v>
      </c>
      <c r="J144" s="26" t="s">
        <v>433</v>
      </c>
      <c r="K144" s="7" t="s">
        <v>19</v>
      </c>
      <c r="L144" s="38" t="s">
        <v>51</v>
      </c>
      <c r="M144" s="66" t="b">
        <v>1</v>
      </c>
      <c r="N144" s="44"/>
    </row>
    <row r="145" spans="1:14" ht="16" x14ac:dyDescent="0.2">
      <c r="A145" s="6" t="s">
        <v>129</v>
      </c>
      <c r="B145" s="7" t="s">
        <v>130</v>
      </c>
      <c r="C145" s="7" t="s">
        <v>434</v>
      </c>
      <c r="D145" s="7">
        <v>1</v>
      </c>
      <c r="E145" s="7" t="s">
        <v>132</v>
      </c>
      <c r="F145" s="7">
        <v>9198887386</v>
      </c>
      <c r="G145" s="7" t="s">
        <v>133</v>
      </c>
      <c r="H145" s="7" t="s">
        <v>197</v>
      </c>
      <c r="I145" s="7" t="s">
        <v>136</v>
      </c>
      <c r="J145" s="25" t="s">
        <v>435</v>
      </c>
      <c r="K145" s="7" t="s">
        <v>39</v>
      </c>
      <c r="L145" s="38">
        <v>5</v>
      </c>
      <c r="M145" s="66" t="b">
        <v>1</v>
      </c>
      <c r="N145" s="44"/>
    </row>
    <row r="146" spans="1:14" ht="28" x14ac:dyDescent="0.2">
      <c r="A146" s="6" t="s">
        <v>129</v>
      </c>
      <c r="B146" s="7" t="s">
        <v>130</v>
      </c>
      <c r="C146" s="7" t="s">
        <v>436</v>
      </c>
      <c r="D146" s="7">
        <v>1</v>
      </c>
      <c r="E146" s="7" t="s">
        <v>195</v>
      </c>
      <c r="F146" s="7" t="s">
        <v>133</v>
      </c>
      <c r="G146" s="7">
        <v>9198887386</v>
      </c>
      <c r="H146" s="7" t="s">
        <v>197</v>
      </c>
      <c r="I146" s="7" t="s">
        <v>136</v>
      </c>
      <c r="J146" s="25" t="s">
        <v>437</v>
      </c>
      <c r="K146" s="7" t="s">
        <v>18</v>
      </c>
      <c r="L146" s="38" t="s">
        <v>109</v>
      </c>
      <c r="M146" s="66" t="b">
        <v>0</v>
      </c>
      <c r="N146" s="44"/>
    </row>
    <row r="147" spans="1:14" ht="56" x14ac:dyDescent="0.2">
      <c r="A147" s="6" t="s">
        <v>129</v>
      </c>
      <c r="B147" s="7" t="s">
        <v>130</v>
      </c>
      <c r="C147" s="7" t="s">
        <v>438</v>
      </c>
      <c r="D147" s="7">
        <v>1</v>
      </c>
      <c r="E147" s="7" t="s">
        <v>132</v>
      </c>
      <c r="F147" s="7">
        <v>9198887386</v>
      </c>
      <c r="G147" s="7" t="s">
        <v>133</v>
      </c>
      <c r="H147" s="7" t="s">
        <v>197</v>
      </c>
      <c r="I147" s="7" t="s">
        <v>136</v>
      </c>
      <c r="J147" s="25" t="s">
        <v>439</v>
      </c>
      <c r="K147" s="7" t="s">
        <v>19</v>
      </c>
      <c r="L147" s="38">
        <v>7.8</v>
      </c>
      <c r="M147" s="66" t="b">
        <v>0</v>
      </c>
      <c r="N147" s="44"/>
    </row>
    <row r="148" spans="1:14" ht="16" x14ac:dyDescent="0.2">
      <c r="A148" s="6" t="s">
        <v>129</v>
      </c>
      <c r="B148" s="7" t="s">
        <v>130</v>
      </c>
      <c r="C148" s="7" t="s">
        <v>440</v>
      </c>
      <c r="D148" s="7">
        <v>1</v>
      </c>
      <c r="E148" s="7" t="s">
        <v>195</v>
      </c>
      <c r="F148" s="7" t="s">
        <v>133</v>
      </c>
      <c r="G148" s="7">
        <v>9198887386</v>
      </c>
      <c r="H148" s="7" t="s">
        <v>197</v>
      </c>
      <c r="I148" s="7" t="s">
        <v>136</v>
      </c>
      <c r="J148" s="25" t="s">
        <v>441</v>
      </c>
      <c r="K148" s="7" t="s">
        <v>19</v>
      </c>
      <c r="L148" s="38">
        <v>3.5</v>
      </c>
      <c r="M148" s="66" t="b">
        <v>1</v>
      </c>
      <c r="N148" s="44"/>
    </row>
    <row r="149" spans="1:14" ht="28" x14ac:dyDescent="0.2">
      <c r="A149" s="6" t="s">
        <v>129</v>
      </c>
      <c r="B149" s="7" t="s">
        <v>130</v>
      </c>
      <c r="C149" s="7" t="s">
        <v>442</v>
      </c>
      <c r="D149" s="7">
        <v>1</v>
      </c>
      <c r="E149" s="7" t="s">
        <v>132</v>
      </c>
      <c r="F149" s="7">
        <v>9198887386</v>
      </c>
      <c r="G149" s="7" t="s">
        <v>133</v>
      </c>
      <c r="H149" s="7" t="s">
        <v>197</v>
      </c>
      <c r="I149" s="7" t="s">
        <v>136</v>
      </c>
      <c r="J149" s="25" t="s">
        <v>443</v>
      </c>
      <c r="K149" s="7" t="s">
        <v>22</v>
      </c>
      <c r="L149" s="38" t="s">
        <v>110</v>
      </c>
      <c r="M149" s="66" t="b">
        <v>0</v>
      </c>
      <c r="N149" s="44"/>
    </row>
    <row r="150" spans="1:14" ht="48" x14ac:dyDescent="0.2">
      <c r="A150" s="6" t="s">
        <v>129</v>
      </c>
      <c r="B150" s="7" t="s">
        <v>130</v>
      </c>
      <c r="C150" s="7" t="s">
        <v>444</v>
      </c>
      <c r="D150" s="7">
        <v>1</v>
      </c>
      <c r="E150" s="7" t="s">
        <v>195</v>
      </c>
      <c r="F150" s="7" t="s">
        <v>133</v>
      </c>
      <c r="G150" s="7">
        <v>9198887386</v>
      </c>
      <c r="H150" s="7" t="s">
        <v>197</v>
      </c>
      <c r="I150" s="7" t="s">
        <v>136</v>
      </c>
      <c r="J150" s="26" t="s">
        <v>445</v>
      </c>
      <c r="K150" s="7" t="s">
        <v>22</v>
      </c>
      <c r="L150" s="38">
        <v>10.5</v>
      </c>
      <c r="M150" s="66" t="b">
        <v>0</v>
      </c>
      <c r="N150" s="44"/>
    </row>
    <row r="151" spans="1:14" ht="48" x14ac:dyDescent="0.2">
      <c r="A151" s="6" t="s">
        <v>129</v>
      </c>
      <c r="B151" s="7" t="s">
        <v>130</v>
      </c>
      <c r="C151" s="7" t="s">
        <v>446</v>
      </c>
      <c r="D151" s="7">
        <v>1</v>
      </c>
      <c r="E151" s="7" t="s">
        <v>132</v>
      </c>
      <c r="F151" s="7">
        <v>9198887386</v>
      </c>
      <c r="G151" s="7" t="s">
        <v>133</v>
      </c>
      <c r="H151" s="7" t="s">
        <v>197</v>
      </c>
      <c r="I151" s="7" t="s">
        <v>136</v>
      </c>
      <c r="J151" s="26" t="s">
        <v>447</v>
      </c>
      <c r="K151" s="7" t="s">
        <v>19</v>
      </c>
      <c r="L151" s="38" t="s">
        <v>111</v>
      </c>
      <c r="M151" s="66" t="b">
        <v>1</v>
      </c>
      <c r="N151" s="44"/>
    </row>
    <row r="152" spans="1:14" ht="42" x14ac:dyDescent="0.2">
      <c r="A152" s="6" t="s">
        <v>129</v>
      </c>
      <c r="B152" s="7" t="s">
        <v>130</v>
      </c>
      <c r="C152" s="7" t="s">
        <v>448</v>
      </c>
      <c r="D152" s="7">
        <v>1</v>
      </c>
      <c r="E152" s="7" t="s">
        <v>195</v>
      </c>
      <c r="F152" s="7" t="s">
        <v>133</v>
      </c>
      <c r="G152" s="7">
        <v>9198887386</v>
      </c>
      <c r="H152" s="7" t="s">
        <v>197</v>
      </c>
      <c r="I152" s="7" t="s">
        <v>136</v>
      </c>
      <c r="J152" s="25" t="s">
        <v>449</v>
      </c>
      <c r="K152" s="7" t="s">
        <v>22</v>
      </c>
      <c r="L152" s="38">
        <v>6.9</v>
      </c>
      <c r="M152" s="66" t="b">
        <v>0</v>
      </c>
      <c r="N152" s="44"/>
    </row>
    <row r="153" spans="1:14" ht="28" x14ac:dyDescent="0.2">
      <c r="A153" s="6" t="s">
        <v>129</v>
      </c>
      <c r="B153" s="7" t="s">
        <v>130</v>
      </c>
      <c r="C153" s="7" t="s">
        <v>450</v>
      </c>
      <c r="D153" s="7">
        <v>1</v>
      </c>
      <c r="E153" s="7" t="s">
        <v>132</v>
      </c>
      <c r="F153" s="7">
        <v>9198887386</v>
      </c>
      <c r="G153" s="7" t="s">
        <v>133</v>
      </c>
      <c r="H153" s="7" t="s">
        <v>197</v>
      </c>
      <c r="I153" s="7" t="s">
        <v>136</v>
      </c>
      <c r="J153" s="25" t="s">
        <v>451</v>
      </c>
      <c r="K153" s="7" t="s">
        <v>18</v>
      </c>
      <c r="L153" s="38">
        <v>4.3</v>
      </c>
      <c r="M153" s="66" t="b">
        <v>0</v>
      </c>
      <c r="N153" s="44"/>
    </row>
    <row r="154" spans="1:14" ht="28" x14ac:dyDescent="0.2">
      <c r="A154" s="6" t="s">
        <v>129</v>
      </c>
      <c r="B154" s="7" t="s">
        <v>130</v>
      </c>
      <c r="C154" s="7" t="s">
        <v>452</v>
      </c>
      <c r="D154" s="7">
        <v>1</v>
      </c>
      <c r="E154" s="7" t="s">
        <v>195</v>
      </c>
      <c r="F154" s="7" t="s">
        <v>133</v>
      </c>
      <c r="G154" s="7">
        <v>9198887386</v>
      </c>
      <c r="H154" s="7" t="s">
        <v>197</v>
      </c>
      <c r="I154" s="7" t="s">
        <v>136</v>
      </c>
      <c r="J154" s="25" t="s">
        <v>453</v>
      </c>
      <c r="K154" s="7" t="s">
        <v>18</v>
      </c>
      <c r="L154" s="38">
        <v>2.7</v>
      </c>
      <c r="M154" s="66" t="b">
        <v>0</v>
      </c>
      <c r="N154" s="44"/>
    </row>
    <row r="155" spans="1:14" ht="28" x14ac:dyDescent="0.2">
      <c r="A155" s="6" t="s">
        <v>129</v>
      </c>
      <c r="B155" s="7" t="s">
        <v>130</v>
      </c>
      <c r="C155" s="7" t="s">
        <v>454</v>
      </c>
      <c r="D155" s="7">
        <v>1</v>
      </c>
      <c r="E155" s="7" t="s">
        <v>132</v>
      </c>
      <c r="F155" s="7">
        <v>9198887386</v>
      </c>
      <c r="G155" s="7" t="s">
        <v>133</v>
      </c>
      <c r="H155" s="7" t="s">
        <v>197</v>
      </c>
      <c r="I155" s="7" t="s">
        <v>136</v>
      </c>
      <c r="J155" s="25" t="s">
        <v>455</v>
      </c>
      <c r="K155" s="7" t="s">
        <v>39</v>
      </c>
      <c r="L155" s="38">
        <v>8.4</v>
      </c>
      <c r="M155" s="66" t="b">
        <v>1</v>
      </c>
      <c r="N155" s="44"/>
    </row>
    <row r="156" spans="1:14" ht="42" x14ac:dyDescent="0.2">
      <c r="A156" s="6" t="s">
        <v>129</v>
      </c>
      <c r="B156" s="7" t="s">
        <v>130</v>
      </c>
      <c r="C156" s="7" t="s">
        <v>456</v>
      </c>
      <c r="D156" s="7">
        <v>1</v>
      </c>
      <c r="E156" s="7" t="s">
        <v>195</v>
      </c>
      <c r="F156" s="7" t="s">
        <v>133</v>
      </c>
      <c r="G156" s="7">
        <v>9198887386</v>
      </c>
      <c r="H156" s="7" t="s">
        <v>197</v>
      </c>
      <c r="I156" s="7" t="s">
        <v>136</v>
      </c>
      <c r="J156" s="25" t="s">
        <v>457</v>
      </c>
      <c r="K156" s="7" t="s">
        <v>19</v>
      </c>
      <c r="L156" s="38" t="s">
        <v>112</v>
      </c>
      <c r="M156" s="66" t="b">
        <v>0</v>
      </c>
      <c r="N156" s="44"/>
    </row>
    <row r="157" spans="1:14" ht="28" x14ac:dyDescent="0.2">
      <c r="A157" s="6" t="s">
        <v>129</v>
      </c>
      <c r="B157" s="7" t="s">
        <v>130</v>
      </c>
      <c r="C157" s="7" t="s">
        <v>458</v>
      </c>
      <c r="D157" s="7">
        <v>1</v>
      </c>
      <c r="E157" s="7" t="s">
        <v>132</v>
      </c>
      <c r="F157" s="7">
        <v>9198887386</v>
      </c>
      <c r="G157" s="7" t="s">
        <v>133</v>
      </c>
      <c r="H157" s="7" t="s">
        <v>197</v>
      </c>
      <c r="I157" s="7" t="s">
        <v>136</v>
      </c>
      <c r="J157" s="25" t="s">
        <v>459</v>
      </c>
      <c r="K157" s="7" t="s">
        <v>18</v>
      </c>
      <c r="L157" s="38">
        <v>7.9</v>
      </c>
      <c r="M157" s="66" t="b">
        <v>0</v>
      </c>
      <c r="N157" s="44"/>
    </row>
    <row r="158" spans="1:14" ht="42" x14ac:dyDescent="0.2">
      <c r="A158" s="6" t="s">
        <v>129</v>
      </c>
      <c r="B158" s="7" t="s">
        <v>130</v>
      </c>
      <c r="C158" s="7" t="s">
        <v>460</v>
      </c>
      <c r="D158" s="7">
        <v>1</v>
      </c>
      <c r="E158" s="7" t="s">
        <v>195</v>
      </c>
      <c r="F158" s="7" t="s">
        <v>133</v>
      </c>
      <c r="G158" s="7">
        <v>9198887386</v>
      </c>
      <c r="H158" s="7" t="s">
        <v>197</v>
      </c>
      <c r="I158" s="7" t="s">
        <v>136</v>
      </c>
      <c r="J158" s="25" t="s">
        <v>461</v>
      </c>
      <c r="K158" s="7" t="s">
        <v>18</v>
      </c>
      <c r="L158" s="38" t="s">
        <v>113</v>
      </c>
      <c r="M158" s="66" t="b">
        <v>0</v>
      </c>
      <c r="N158" s="44"/>
    </row>
    <row r="159" spans="1:14" ht="56" x14ac:dyDescent="0.2">
      <c r="A159" s="6" t="s">
        <v>129</v>
      </c>
      <c r="B159" s="7" t="s">
        <v>130</v>
      </c>
      <c r="C159" s="7" t="s">
        <v>462</v>
      </c>
      <c r="D159" s="7">
        <v>1</v>
      </c>
      <c r="E159" s="7" t="s">
        <v>132</v>
      </c>
      <c r="F159" s="7">
        <v>9198887386</v>
      </c>
      <c r="G159" s="7" t="s">
        <v>133</v>
      </c>
      <c r="H159" s="7" t="s">
        <v>197</v>
      </c>
      <c r="I159" s="7" t="s">
        <v>136</v>
      </c>
      <c r="J159" s="27" t="s">
        <v>463</v>
      </c>
      <c r="K159" s="7" t="s">
        <v>39</v>
      </c>
      <c r="L159" s="38" t="s">
        <v>114</v>
      </c>
      <c r="M159" s="66" t="b">
        <v>0</v>
      </c>
      <c r="N159" s="44"/>
    </row>
    <row r="160" spans="1:14" ht="42" x14ac:dyDescent="0.2">
      <c r="A160" s="6" t="s">
        <v>129</v>
      </c>
      <c r="B160" s="7" t="s">
        <v>130</v>
      </c>
      <c r="C160" s="7" t="s">
        <v>464</v>
      </c>
      <c r="D160" s="7">
        <v>1</v>
      </c>
      <c r="E160" s="7" t="s">
        <v>195</v>
      </c>
      <c r="F160" s="7" t="s">
        <v>133</v>
      </c>
      <c r="G160" s="7">
        <v>9198887386</v>
      </c>
      <c r="H160" s="7" t="s">
        <v>197</v>
      </c>
      <c r="I160" s="7" t="s">
        <v>136</v>
      </c>
      <c r="J160" s="27" t="s">
        <v>465</v>
      </c>
      <c r="K160" s="7" t="s">
        <v>39</v>
      </c>
      <c r="L160" s="38">
        <v>12.5</v>
      </c>
      <c r="M160" s="66" t="b">
        <v>0</v>
      </c>
      <c r="N160" s="44"/>
    </row>
    <row r="161" spans="1:14" ht="32" x14ac:dyDescent="0.2">
      <c r="A161" s="6" t="s">
        <v>129</v>
      </c>
      <c r="B161" s="7" t="s">
        <v>130</v>
      </c>
      <c r="C161" s="7" t="s">
        <v>466</v>
      </c>
      <c r="D161" s="7">
        <v>1</v>
      </c>
      <c r="E161" s="7" t="s">
        <v>132</v>
      </c>
      <c r="F161" s="7">
        <v>9198887386</v>
      </c>
      <c r="G161" s="7" t="s">
        <v>133</v>
      </c>
      <c r="H161" s="7" t="s">
        <v>197</v>
      </c>
      <c r="I161" s="7" t="s">
        <v>136</v>
      </c>
      <c r="J161" s="26" t="s">
        <v>467</v>
      </c>
      <c r="K161" s="7" t="s">
        <v>39</v>
      </c>
      <c r="L161" s="38">
        <v>4.7</v>
      </c>
      <c r="M161" s="66" t="b">
        <v>0</v>
      </c>
      <c r="N161" s="44"/>
    </row>
    <row r="162" spans="1:14" ht="48" x14ac:dyDescent="0.2">
      <c r="A162" s="6" t="s">
        <v>129</v>
      </c>
      <c r="B162" s="7" t="s">
        <v>130</v>
      </c>
      <c r="C162" s="7" t="s">
        <v>468</v>
      </c>
      <c r="D162" s="7">
        <v>1</v>
      </c>
      <c r="E162" s="7" t="s">
        <v>195</v>
      </c>
      <c r="F162" s="7" t="s">
        <v>133</v>
      </c>
      <c r="G162" s="7">
        <v>9198887386</v>
      </c>
      <c r="H162" s="7" t="s">
        <v>197</v>
      </c>
      <c r="I162" s="7" t="s">
        <v>136</v>
      </c>
      <c r="J162" s="26" t="s">
        <v>469</v>
      </c>
      <c r="K162" s="7" t="s">
        <v>19</v>
      </c>
      <c r="L162" s="38">
        <v>10.3</v>
      </c>
      <c r="M162" s="66" t="b">
        <v>0</v>
      </c>
      <c r="N162" s="44"/>
    </row>
    <row r="163" spans="1:14" ht="42" x14ac:dyDescent="0.2">
      <c r="A163" s="6" t="s">
        <v>129</v>
      </c>
      <c r="B163" s="7" t="s">
        <v>130</v>
      </c>
      <c r="C163" s="7" t="s">
        <v>470</v>
      </c>
      <c r="D163" s="7">
        <v>1</v>
      </c>
      <c r="E163" s="7" t="s">
        <v>132</v>
      </c>
      <c r="F163" s="7">
        <v>9198887386</v>
      </c>
      <c r="G163" s="7" t="s">
        <v>133</v>
      </c>
      <c r="H163" s="7" t="s">
        <v>197</v>
      </c>
      <c r="I163" s="7" t="s">
        <v>136</v>
      </c>
      <c r="J163" s="27" t="s">
        <v>471</v>
      </c>
      <c r="K163" s="7" t="s">
        <v>18</v>
      </c>
      <c r="L163" s="38">
        <v>12.5</v>
      </c>
      <c r="M163" s="66" t="b">
        <v>0</v>
      </c>
      <c r="N163" s="44"/>
    </row>
    <row r="164" spans="1:14" ht="42" x14ac:dyDescent="0.2">
      <c r="A164" s="6" t="s">
        <v>129</v>
      </c>
      <c r="B164" s="7" t="s">
        <v>130</v>
      </c>
      <c r="C164" s="7" t="s">
        <v>472</v>
      </c>
      <c r="D164" s="7">
        <v>1</v>
      </c>
      <c r="E164" s="7" t="s">
        <v>195</v>
      </c>
      <c r="F164" s="7" t="s">
        <v>133</v>
      </c>
      <c r="G164" s="7">
        <v>9198887386</v>
      </c>
      <c r="H164" s="7" t="s">
        <v>197</v>
      </c>
      <c r="I164" s="7" t="s">
        <v>136</v>
      </c>
      <c r="J164" s="25" t="s">
        <v>473</v>
      </c>
      <c r="K164" s="7" t="s">
        <v>39</v>
      </c>
      <c r="L164" s="38">
        <v>1.3</v>
      </c>
      <c r="M164" s="66" t="b">
        <v>0</v>
      </c>
      <c r="N164" s="44"/>
    </row>
    <row r="165" spans="1:14" ht="42" x14ac:dyDescent="0.2">
      <c r="A165" s="6" t="s">
        <v>129</v>
      </c>
      <c r="B165" s="7" t="s">
        <v>130</v>
      </c>
      <c r="C165" s="7" t="s">
        <v>474</v>
      </c>
      <c r="D165" s="7">
        <v>1</v>
      </c>
      <c r="E165" s="7" t="s">
        <v>132</v>
      </c>
      <c r="F165" s="7">
        <v>9198887386</v>
      </c>
      <c r="G165" s="7" t="s">
        <v>133</v>
      </c>
      <c r="H165" s="7" t="s">
        <v>197</v>
      </c>
      <c r="I165" s="7" t="s">
        <v>136</v>
      </c>
      <c r="J165" s="25" t="s">
        <v>475</v>
      </c>
      <c r="K165" s="7" t="s">
        <v>22</v>
      </c>
      <c r="L165" s="38">
        <v>6.9</v>
      </c>
      <c r="M165" s="66" t="b">
        <v>0</v>
      </c>
      <c r="N165" s="44"/>
    </row>
    <row r="166" spans="1:14" ht="48" x14ac:dyDescent="0.2">
      <c r="A166" s="6" t="s">
        <v>129</v>
      </c>
      <c r="B166" s="7" t="s">
        <v>130</v>
      </c>
      <c r="C166" s="7" t="s">
        <v>476</v>
      </c>
      <c r="D166" s="7">
        <v>1</v>
      </c>
      <c r="E166" s="7" t="s">
        <v>195</v>
      </c>
      <c r="F166" s="7" t="s">
        <v>133</v>
      </c>
      <c r="G166" s="7">
        <v>9198887386</v>
      </c>
      <c r="H166" s="7" t="s">
        <v>197</v>
      </c>
      <c r="I166" s="7" t="s">
        <v>136</v>
      </c>
      <c r="J166" s="28" t="s">
        <v>477</v>
      </c>
      <c r="K166" s="7" t="s">
        <v>19</v>
      </c>
      <c r="L166" s="38" t="s">
        <v>115</v>
      </c>
      <c r="M166" s="66" t="b">
        <v>0</v>
      </c>
      <c r="N166" s="44"/>
    </row>
    <row r="167" spans="1:14" ht="42" x14ac:dyDescent="0.2">
      <c r="A167" s="6" t="s">
        <v>129</v>
      </c>
      <c r="B167" s="7" t="s">
        <v>130</v>
      </c>
      <c r="C167" s="7" t="s">
        <v>478</v>
      </c>
      <c r="D167" s="7">
        <v>1</v>
      </c>
      <c r="E167" s="7" t="s">
        <v>132</v>
      </c>
      <c r="F167" s="7">
        <v>9198887386</v>
      </c>
      <c r="G167" s="7" t="s">
        <v>133</v>
      </c>
      <c r="H167" s="7" t="s">
        <v>197</v>
      </c>
      <c r="I167" s="7" t="s">
        <v>136</v>
      </c>
      <c r="J167" s="27" t="s">
        <v>479</v>
      </c>
      <c r="K167" s="7" t="s">
        <v>39</v>
      </c>
      <c r="L167" s="38">
        <v>13.7</v>
      </c>
      <c r="M167" s="66" t="b">
        <v>0</v>
      </c>
      <c r="N167" s="44"/>
    </row>
    <row r="168" spans="1:14" ht="42" x14ac:dyDescent="0.2">
      <c r="A168" s="6" t="s">
        <v>129</v>
      </c>
      <c r="B168" s="7" t="s">
        <v>130</v>
      </c>
      <c r="C168" s="7" t="s">
        <v>480</v>
      </c>
      <c r="D168" s="7">
        <v>1</v>
      </c>
      <c r="E168" s="7" t="s">
        <v>195</v>
      </c>
      <c r="F168" s="7" t="s">
        <v>133</v>
      </c>
      <c r="G168" s="7">
        <v>9198887386</v>
      </c>
      <c r="H168" s="7" t="s">
        <v>197</v>
      </c>
      <c r="I168" s="7" t="s">
        <v>136</v>
      </c>
      <c r="J168" s="25" t="s">
        <v>481</v>
      </c>
      <c r="K168" s="7" t="s">
        <v>18</v>
      </c>
      <c r="L168" s="38">
        <v>3.7</v>
      </c>
      <c r="M168" s="66" t="b">
        <v>0</v>
      </c>
      <c r="N168" s="44"/>
    </row>
    <row r="169" spans="1:14" ht="42" x14ac:dyDescent="0.2">
      <c r="A169" s="6" t="s">
        <v>129</v>
      </c>
      <c r="B169" s="7" t="s">
        <v>130</v>
      </c>
      <c r="C169" s="7" t="s">
        <v>482</v>
      </c>
      <c r="D169" s="7">
        <v>1</v>
      </c>
      <c r="E169" s="7" t="s">
        <v>132</v>
      </c>
      <c r="F169" s="7">
        <v>9198887386</v>
      </c>
      <c r="G169" s="7" t="s">
        <v>133</v>
      </c>
      <c r="H169" s="7" t="s">
        <v>197</v>
      </c>
      <c r="I169" s="7" t="s">
        <v>136</v>
      </c>
      <c r="J169" s="25" t="s">
        <v>483</v>
      </c>
      <c r="K169" s="7" t="s">
        <v>18</v>
      </c>
      <c r="L169" s="38">
        <v>10.8</v>
      </c>
      <c r="M169" s="66" t="b">
        <v>0</v>
      </c>
      <c r="N169" s="44"/>
    </row>
    <row r="170" spans="1:14" ht="28" x14ac:dyDescent="0.2">
      <c r="A170" s="6" t="s">
        <v>129</v>
      </c>
      <c r="B170" s="7" t="s">
        <v>130</v>
      </c>
      <c r="C170" s="7" t="s">
        <v>484</v>
      </c>
      <c r="D170" s="7">
        <v>1</v>
      </c>
      <c r="E170" s="7" t="s">
        <v>195</v>
      </c>
      <c r="F170" s="7" t="s">
        <v>133</v>
      </c>
      <c r="G170" s="7">
        <v>9198887386</v>
      </c>
      <c r="H170" s="7" t="s">
        <v>197</v>
      </c>
      <c r="I170" s="7" t="s">
        <v>136</v>
      </c>
      <c r="J170" s="25" t="s">
        <v>485</v>
      </c>
      <c r="K170" s="7" t="s">
        <v>39</v>
      </c>
      <c r="L170" s="38">
        <v>5.3</v>
      </c>
      <c r="M170" s="66" t="b">
        <v>1</v>
      </c>
      <c r="N170" s="44"/>
    </row>
    <row r="171" spans="1:14" ht="16" x14ac:dyDescent="0.2">
      <c r="A171" s="6" t="s">
        <v>129</v>
      </c>
      <c r="B171" s="7" t="s">
        <v>130</v>
      </c>
      <c r="C171" s="7" t="s">
        <v>486</v>
      </c>
      <c r="D171" s="7">
        <v>1</v>
      </c>
      <c r="E171" s="7" t="s">
        <v>132</v>
      </c>
      <c r="F171" s="7">
        <v>9198887386</v>
      </c>
      <c r="G171" s="7" t="s">
        <v>133</v>
      </c>
      <c r="H171" s="7" t="s">
        <v>197</v>
      </c>
      <c r="I171" s="7" t="s">
        <v>136</v>
      </c>
      <c r="J171" s="27" t="s">
        <v>487</v>
      </c>
      <c r="K171" s="7" t="s">
        <v>39</v>
      </c>
      <c r="L171" s="38" t="s">
        <v>116</v>
      </c>
      <c r="M171" s="66" t="b">
        <v>0</v>
      </c>
      <c r="N171" s="44"/>
    </row>
    <row r="172" spans="1:14" ht="32" x14ac:dyDescent="0.2">
      <c r="A172" s="6" t="s">
        <v>129</v>
      </c>
      <c r="B172" s="7" t="s">
        <v>130</v>
      </c>
      <c r="C172" s="7" t="s">
        <v>488</v>
      </c>
      <c r="D172" s="7">
        <v>1</v>
      </c>
      <c r="E172" s="7" t="s">
        <v>195</v>
      </c>
      <c r="F172" s="7" t="s">
        <v>133</v>
      </c>
      <c r="G172" s="7">
        <v>9198887386</v>
      </c>
      <c r="H172" s="7" t="s">
        <v>197</v>
      </c>
      <c r="I172" s="7" t="s">
        <v>136</v>
      </c>
      <c r="J172" s="26" t="s">
        <v>489</v>
      </c>
      <c r="K172" s="7" t="s">
        <v>18</v>
      </c>
      <c r="L172" s="38">
        <v>3.7</v>
      </c>
      <c r="M172" s="66" t="b">
        <v>0</v>
      </c>
      <c r="N172" s="44"/>
    </row>
    <row r="173" spans="1:14" ht="42" x14ac:dyDescent="0.2">
      <c r="A173" s="6" t="s">
        <v>129</v>
      </c>
      <c r="B173" s="7" t="s">
        <v>130</v>
      </c>
      <c r="C173" s="7" t="s">
        <v>490</v>
      </c>
      <c r="D173" s="7">
        <v>1</v>
      </c>
      <c r="E173" s="7" t="s">
        <v>132</v>
      </c>
      <c r="F173" s="7">
        <v>9198887386</v>
      </c>
      <c r="G173" s="7" t="s">
        <v>133</v>
      </c>
      <c r="H173" s="7" t="s">
        <v>197</v>
      </c>
      <c r="I173" s="7" t="s">
        <v>136</v>
      </c>
      <c r="J173" s="25" t="s">
        <v>491</v>
      </c>
      <c r="K173" s="7" t="s">
        <v>39</v>
      </c>
      <c r="L173" s="38">
        <v>24.4</v>
      </c>
      <c r="M173" s="66" t="b">
        <v>0</v>
      </c>
      <c r="N173" s="44"/>
    </row>
    <row r="174" spans="1:14" ht="56" x14ac:dyDescent="0.2">
      <c r="A174" s="6" t="s">
        <v>129</v>
      </c>
      <c r="B174" s="7" t="s">
        <v>130</v>
      </c>
      <c r="C174" s="7" t="s">
        <v>492</v>
      </c>
      <c r="D174" s="7">
        <v>1</v>
      </c>
      <c r="E174" s="7" t="s">
        <v>195</v>
      </c>
      <c r="F174" s="7" t="s">
        <v>133</v>
      </c>
      <c r="G174" s="7">
        <v>9198887386</v>
      </c>
      <c r="H174" s="7" t="s">
        <v>197</v>
      </c>
      <c r="I174" s="7" t="s">
        <v>136</v>
      </c>
      <c r="J174" s="25" t="s">
        <v>493</v>
      </c>
      <c r="K174" s="7" t="s">
        <v>18</v>
      </c>
      <c r="L174" s="38">
        <v>5.7</v>
      </c>
      <c r="M174" s="66" t="b">
        <v>0</v>
      </c>
      <c r="N174" s="44"/>
    </row>
    <row r="175" spans="1:14" ht="28" x14ac:dyDescent="0.2">
      <c r="A175" s="6" t="s">
        <v>129</v>
      </c>
      <c r="B175" s="7" t="s">
        <v>130</v>
      </c>
      <c r="C175" s="7" t="s">
        <v>494</v>
      </c>
      <c r="D175" s="7">
        <v>1</v>
      </c>
      <c r="E175" s="7" t="s">
        <v>132</v>
      </c>
      <c r="F175" s="7">
        <v>9198887386</v>
      </c>
      <c r="G175" s="7" t="s">
        <v>133</v>
      </c>
      <c r="H175" s="7" t="s">
        <v>197</v>
      </c>
      <c r="I175" s="7" t="s">
        <v>136</v>
      </c>
      <c r="J175" s="27" t="s">
        <v>495</v>
      </c>
      <c r="K175" s="7" t="s">
        <v>18</v>
      </c>
      <c r="L175" s="38">
        <v>4.3</v>
      </c>
      <c r="M175" s="66" t="b">
        <v>0</v>
      </c>
      <c r="N175" s="44"/>
    </row>
    <row r="176" spans="1:14" ht="28" x14ac:dyDescent="0.2">
      <c r="A176" s="6" t="s">
        <v>129</v>
      </c>
      <c r="B176" s="7" t="s">
        <v>130</v>
      </c>
      <c r="C176" s="7" t="s">
        <v>496</v>
      </c>
      <c r="D176" s="7">
        <v>1</v>
      </c>
      <c r="E176" s="7" t="s">
        <v>195</v>
      </c>
      <c r="F176" s="7" t="s">
        <v>133</v>
      </c>
      <c r="G176" s="7">
        <v>9198887386</v>
      </c>
      <c r="H176" s="7" t="s">
        <v>197</v>
      </c>
      <c r="I176" s="7" t="s">
        <v>136</v>
      </c>
      <c r="J176" s="25" t="s">
        <v>497</v>
      </c>
      <c r="K176" s="7" t="s">
        <v>18</v>
      </c>
      <c r="L176" s="38">
        <v>6.6</v>
      </c>
      <c r="M176" s="66" t="b">
        <v>0</v>
      </c>
      <c r="N176" s="44"/>
    </row>
    <row r="177" spans="1:14" ht="64" x14ac:dyDescent="0.2">
      <c r="A177" s="6" t="s">
        <v>129</v>
      </c>
      <c r="B177" s="7" t="s">
        <v>130</v>
      </c>
      <c r="C177" s="7" t="s">
        <v>498</v>
      </c>
      <c r="D177" s="7">
        <v>1</v>
      </c>
      <c r="E177" s="7" t="s">
        <v>132</v>
      </c>
      <c r="F177" s="7">
        <v>9198887386</v>
      </c>
      <c r="G177" s="7" t="s">
        <v>133</v>
      </c>
      <c r="H177" s="7" t="s">
        <v>197</v>
      </c>
      <c r="I177" s="7" t="s">
        <v>136</v>
      </c>
      <c r="J177" s="26" t="s">
        <v>499</v>
      </c>
      <c r="K177" s="7" t="s">
        <v>18</v>
      </c>
      <c r="L177" s="38">
        <v>7.8</v>
      </c>
      <c r="M177" s="66" t="b">
        <v>1</v>
      </c>
      <c r="N177" s="44"/>
    </row>
    <row r="178" spans="1:14" ht="16" x14ac:dyDescent="0.2">
      <c r="A178" s="6" t="s">
        <v>129</v>
      </c>
      <c r="B178" s="7" t="s">
        <v>130</v>
      </c>
      <c r="C178" s="7" t="s">
        <v>500</v>
      </c>
      <c r="D178" s="7">
        <v>1</v>
      </c>
      <c r="E178" s="7" t="s">
        <v>195</v>
      </c>
      <c r="F178" s="7" t="s">
        <v>133</v>
      </c>
      <c r="G178" s="7">
        <v>9198887386</v>
      </c>
      <c r="H178" s="7" t="s">
        <v>197</v>
      </c>
      <c r="I178" s="7" t="s">
        <v>136</v>
      </c>
      <c r="J178" s="26" t="s">
        <v>501</v>
      </c>
      <c r="K178" s="7" t="s">
        <v>39</v>
      </c>
      <c r="L178" s="38">
        <v>9.6999999999999993</v>
      </c>
      <c r="M178" s="66" t="b">
        <v>0</v>
      </c>
      <c r="N178" s="44"/>
    </row>
    <row r="179" spans="1:14" ht="42" x14ac:dyDescent="0.2">
      <c r="A179" s="6" t="s">
        <v>129</v>
      </c>
      <c r="B179" s="7" t="s">
        <v>130</v>
      </c>
      <c r="C179" s="7" t="s">
        <v>502</v>
      </c>
      <c r="D179" s="7">
        <v>1</v>
      </c>
      <c r="E179" s="7" t="s">
        <v>132</v>
      </c>
      <c r="F179" s="7">
        <v>9198887386</v>
      </c>
      <c r="G179" s="7" t="s">
        <v>133</v>
      </c>
      <c r="H179" s="7" t="s">
        <v>197</v>
      </c>
      <c r="I179" s="7" t="s">
        <v>136</v>
      </c>
      <c r="J179" s="25" t="s">
        <v>503</v>
      </c>
      <c r="K179" s="7" t="s">
        <v>39</v>
      </c>
      <c r="L179" s="38">
        <v>11.3</v>
      </c>
      <c r="M179" s="66" t="b">
        <v>0</v>
      </c>
      <c r="N179" s="44"/>
    </row>
    <row r="180" spans="1:14" ht="42" x14ac:dyDescent="0.2">
      <c r="A180" s="6" t="s">
        <v>129</v>
      </c>
      <c r="B180" s="7" t="s">
        <v>130</v>
      </c>
      <c r="C180" s="7" t="s">
        <v>504</v>
      </c>
      <c r="D180" s="7">
        <v>1</v>
      </c>
      <c r="E180" s="7" t="s">
        <v>195</v>
      </c>
      <c r="F180" s="7" t="s">
        <v>133</v>
      </c>
      <c r="G180" s="7">
        <v>9198887386</v>
      </c>
      <c r="H180" s="7" t="s">
        <v>197</v>
      </c>
      <c r="I180" s="7" t="s">
        <v>136</v>
      </c>
      <c r="J180" s="25" t="s">
        <v>505</v>
      </c>
      <c r="K180" s="7" t="s">
        <v>39</v>
      </c>
      <c r="L180" s="38">
        <v>5.8</v>
      </c>
      <c r="M180" s="66" t="b">
        <v>0</v>
      </c>
      <c r="N180" s="44"/>
    </row>
    <row r="181" spans="1:14" ht="48" x14ac:dyDescent="0.2">
      <c r="A181" s="6" t="s">
        <v>129</v>
      </c>
      <c r="B181" s="7" t="s">
        <v>130</v>
      </c>
      <c r="C181" s="7" t="s">
        <v>506</v>
      </c>
      <c r="D181" s="7">
        <v>1</v>
      </c>
      <c r="E181" s="7" t="s">
        <v>132</v>
      </c>
      <c r="F181" s="7">
        <v>9198887386</v>
      </c>
      <c r="G181" s="7" t="s">
        <v>133</v>
      </c>
      <c r="H181" s="7" t="s">
        <v>197</v>
      </c>
      <c r="I181" s="7" t="s">
        <v>136</v>
      </c>
      <c r="J181" s="26" t="s">
        <v>507</v>
      </c>
      <c r="K181" s="7" t="s">
        <v>39</v>
      </c>
      <c r="L181" s="38">
        <v>15.7</v>
      </c>
      <c r="M181" s="66" t="b">
        <v>0</v>
      </c>
      <c r="N181" s="44"/>
    </row>
    <row r="182" spans="1:14" ht="28" x14ac:dyDescent="0.2">
      <c r="A182" s="6" t="s">
        <v>129</v>
      </c>
      <c r="B182" s="7" t="s">
        <v>130</v>
      </c>
      <c r="C182" s="7" t="s">
        <v>508</v>
      </c>
      <c r="D182" s="7">
        <v>1</v>
      </c>
      <c r="E182" s="7" t="s">
        <v>195</v>
      </c>
      <c r="F182" s="7" t="s">
        <v>133</v>
      </c>
      <c r="G182" s="7">
        <v>9198887386</v>
      </c>
      <c r="H182" s="7" t="s">
        <v>197</v>
      </c>
      <c r="I182" s="7" t="s">
        <v>136</v>
      </c>
      <c r="J182" s="27" t="s">
        <v>509</v>
      </c>
      <c r="K182" s="7" t="s">
        <v>18</v>
      </c>
      <c r="L182" s="38">
        <v>8.4</v>
      </c>
      <c r="M182" s="66" t="b">
        <v>0</v>
      </c>
      <c r="N182" s="44"/>
    </row>
    <row r="183" spans="1:14" ht="28" x14ac:dyDescent="0.2">
      <c r="A183" s="6" t="s">
        <v>129</v>
      </c>
      <c r="B183" s="7" t="s">
        <v>130</v>
      </c>
      <c r="C183" s="7" t="s">
        <v>510</v>
      </c>
      <c r="D183" s="7">
        <v>1</v>
      </c>
      <c r="E183" s="7" t="s">
        <v>132</v>
      </c>
      <c r="F183" s="7">
        <v>9198887386</v>
      </c>
      <c r="G183" s="7" t="s">
        <v>133</v>
      </c>
      <c r="H183" s="7" t="s">
        <v>197</v>
      </c>
      <c r="I183" s="7" t="s">
        <v>136</v>
      </c>
      <c r="J183" s="25" t="s">
        <v>511</v>
      </c>
      <c r="K183" s="7" t="s">
        <v>39</v>
      </c>
      <c r="L183" s="38">
        <v>7.4</v>
      </c>
      <c r="M183" s="66" t="b">
        <v>1</v>
      </c>
      <c r="N183" s="44"/>
    </row>
    <row r="184" spans="1:14" ht="32" x14ac:dyDescent="0.2">
      <c r="A184" s="6" t="s">
        <v>129</v>
      </c>
      <c r="B184" s="7" t="s">
        <v>130</v>
      </c>
      <c r="C184" s="7" t="s">
        <v>512</v>
      </c>
      <c r="D184" s="7">
        <v>1</v>
      </c>
      <c r="E184" s="7" t="s">
        <v>195</v>
      </c>
      <c r="F184" s="7" t="s">
        <v>133</v>
      </c>
      <c r="G184" s="7">
        <v>9198887386</v>
      </c>
      <c r="H184" s="7" t="s">
        <v>197</v>
      </c>
      <c r="I184" s="7" t="s">
        <v>136</v>
      </c>
      <c r="J184" s="26" t="s">
        <v>513</v>
      </c>
      <c r="K184" s="7" t="s">
        <v>39</v>
      </c>
      <c r="L184" s="38">
        <v>5.12</v>
      </c>
      <c r="M184" s="66" t="b">
        <v>1</v>
      </c>
      <c r="N184" s="44"/>
    </row>
    <row r="185" spans="1:14" ht="42" x14ac:dyDescent="0.2">
      <c r="A185" s="6" t="s">
        <v>129</v>
      </c>
      <c r="B185" s="7" t="s">
        <v>130</v>
      </c>
      <c r="C185" s="7" t="s">
        <v>514</v>
      </c>
      <c r="D185" s="7">
        <v>1</v>
      </c>
      <c r="E185" s="7" t="s">
        <v>132</v>
      </c>
      <c r="F185" s="7">
        <v>9198887386</v>
      </c>
      <c r="G185" s="7" t="s">
        <v>133</v>
      </c>
      <c r="H185" s="7" t="s">
        <v>197</v>
      </c>
      <c r="I185" s="7" t="s">
        <v>136</v>
      </c>
      <c r="J185" s="25" t="s">
        <v>515</v>
      </c>
      <c r="K185" s="7" t="s">
        <v>18</v>
      </c>
      <c r="L185" s="38">
        <v>5.7</v>
      </c>
      <c r="M185" s="66" t="b">
        <v>0</v>
      </c>
      <c r="N185" s="44"/>
    </row>
    <row r="186" spans="1:14" ht="42" x14ac:dyDescent="0.2">
      <c r="A186" s="6" t="s">
        <v>129</v>
      </c>
      <c r="B186" s="7" t="s">
        <v>130</v>
      </c>
      <c r="C186" s="7" t="s">
        <v>516</v>
      </c>
      <c r="D186" s="7">
        <v>1</v>
      </c>
      <c r="E186" s="7" t="s">
        <v>195</v>
      </c>
      <c r="F186" s="7" t="s">
        <v>133</v>
      </c>
      <c r="G186" s="7">
        <v>9198887386</v>
      </c>
      <c r="H186" s="7" t="s">
        <v>197</v>
      </c>
      <c r="I186" s="7" t="s">
        <v>136</v>
      </c>
      <c r="J186" s="25" t="s">
        <v>517</v>
      </c>
      <c r="K186" s="7" t="s">
        <v>39</v>
      </c>
      <c r="L186" s="38">
        <v>10.4</v>
      </c>
      <c r="M186" s="66" t="b">
        <v>1</v>
      </c>
      <c r="N186" s="44"/>
    </row>
    <row r="187" spans="1:14" ht="80" x14ac:dyDescent="0.2">
      <c r="A187" s="6" t="s">
        <v>129</v>
      </c>
      <c r="B187" s="7" t="s">
        <v>130</v>
      </c>
      <c r="C187" s="7" t="s">
        <v>518</v>
      </c>
      <c r="D187" s="7">
        <v>1</v>
      </c>
      <c r="E187" s="7" t="s">
        <v>132</v>
      </c>
      <c r="F187" s="7">
        <v>9198887386</v>
      </c>
      <c r="G187" s="7" t="s">
        <v>133</v>
      </c>
      <c r="H187" s="7" t="s">
        <v>197</v>
      </c>
      <c r="I187" s="7" t="s">
        <v>136</v>
      </c>
      <c r="J187" s="26" t="s">
        <v>519</v>
      </c>
      <c r="K187" s="7" t="s">
        <v>18</v>
      </c>
      <c r="L187" s="38">
        <v>4.7</v>
      </c>
      <c r="M187" s="66" t="b">
        <v>0</v>
      </c>
      <c r="N187" s="44"/>
    </row>
    <row r="188" spans="1:14" ht="28" x14ac:dyDescent="0.2">
      <c r="A188" s="6" t="s">
        <v>129</v>
      </c>
      <c r="B188" s="7" t="s">
        <v>130</v>
      </c>
      <c r="C188" s="7" t="s">
        <v>520</v>
      </c>
      <c r="D188" s="7">
        <v>1</v>
      </c>
      <c r="E188" s="7" t="s">
        <v>195</v>
      </c>
      <c r="F188" s="7" t="s">
        <v>133</v>
      </c>
      <c r="G188" s="7">
        <v>9198887386</v>
      </c>
      <c r="H188" s="7" t="s">
        <v>197</v>
      </c>
      <c r="I188" s="7" t="s">
        <v>136</v>
      </c>
      <c r="J188" s="25" t="s">
        <v>521</v>
      </c>
      <c r="K188" s="7" t="s">
        <v>18</v>
      </c>
      <c r="L188" s="38">
        <v>4.2</v>
      </c>
      <c r="M188" s="66" t="b">
        <v>0</v>
      </c>
      <c r="N188" s="44"/>
    </row>
    <row r="189" spans="1:14" ht="42" x14ac:dyDescent="0.2">
      <c r="A189" s="6" t="s">
        <v>129</v>
      </c>
      <c r="B189" s="7" t="s">
        <v>130</v>
      </c>
      <c r="C189" s="7" t="s">
        <v>522</v>
      </c>
      <c r="D189" s="7">
        <v>1</v>
      </c>
      <c r="E189" s="7" t="s">
        <v>132</v>
      </c>
      <c r="F189" s="7">
        <v>9198887386</v>
      </c>
      <c r="G189" s="7" t="s">
        <v>133</v>
      </c>
      <c r="H189" s="7" t="s">
        <v>197</v>
      </c>
      <c r="I189" s="7" t="s">
        <v>136</v>
      </c>
      <c r="J189" s="25" t="s">
        <v>523</v>
      </c>
      <c r="K189" s="7" t="s">
        <v>39</v>
      </c>
      <c r="L189" s="38">
        <v>5.8</v>
      </c>
      <c r="M189" s="66" t="b">
        <v>0</v>
      </c>
      <c r="N189" s="44"/>
    </row>
    <row r="190" spans="1:14" ht="64" x14ac:dyDescent="0.2">
      <c r="A190" s="6" t="s">
        <v>129</v>
      </c>
      <c r="B190" s="7" t="s">
        <v>130</v>
      </c>
      <c r="C190" s="7" t="s">
        <v>524</v>
      </c>
      <c r="D190" s="7">
        <v>1</v>
      </c>
      <c r="E190" s="7" t="s">
        <v>195</v>
      </c>
      <c r="F190" s="7" t="s">
        <v>133</v>
      </c>
      <c r="G190" s="7">
        <v>9198887386</v>
      </c>
      <c r="H190" s="7" t="s">
        <v>197</v>
      </c>
      <c r="I190" s="7" t="s">
        <v>136</v>
      </c>
      <c r="J190" s="26" t="s">
        <v>525</v>
      </c>
      <c r="K190" s="7" t="s">
        <v>18</v>
      </c>
      <c r="L190" s="38">
        <v>5.4</v>
      </c>
      <c r="M190" s="66" t="b">
        <v>0</v>
      </c>
      <c r="N190" s="44"/>
    </row>
    <row r="191" spans="1:14" ht="28" x14ac:dyDescent="0.2">
      <c r="A191" s="6" t="s">
        <v>129</v>
      </c>
      <c r="B191" s="7" t="s">
        <v>130</v>
      </c>
      <c r="C191" s="7" t="s">
        <v>526</v>
      </c>
      <c r="D191" s="7">
        <v>1</v>
      </c>
      <c r="E191" s="7" t="s">
        <v>132</v>
      </c>
      <c r="F191" s="7">
        <v>9198887386</v>
      </c>
      <c r="G191" s="7" t="s">
        <v>133</v>
      </c>
      <c r="H191" s="7" t="s">
        <v>197</v>
      </c>
      <c r="I191" s="7" t="s">
        <v>136</v>
      </c>
      <c r="J191" s="25" t="s">
        <v>527</v>
      </c>
      <c r="K191" s="7" t="s">
        <v>39</v>
      </c>
      <c r="L191" s="38">
        <v>8.4</v>
      </c>
      <c r="M191" s="66" t="b">
        <v>1</v>
      </c>
      <c r="N191" s="44"/>
    </row>
    <row r="192" spans="1:14" ht="64" x14ac:dyDescent="0.2">
      <c r="A192" s="6" t="s">
        <v>129</v>
      </c>
      <c r="B192" s="7" t="s">
        <v>130</v>
      </c>
      <c r="C192" s="7" t="s">
        <v>528</v>
      </c>
      <c r="D192" s="7">
        <v>1</v>
      </c>
      <c r="E192" s="7" t="s">
        <v>195</v>
      </c>
      <c r="F192" s="7" t="s">
        <v>133</v>
      </c>
      <c r="G192" s="7">
        <v>9198887386</v>
      </c>
      <c r="H192" s="7" t="s">
        <v>197</v>
      </c>
      <c r="I192" s="7" t="s">
        <v>136</v>
      </c>
      <c r="J192" s="26" t="s">
        <v>529</v>
      </c>
      <c r="K192" s="7" t="s">
        <v>22</v>
      </c>
      <c r="L192" s="38">
        <v>11.4</v>
      </c>
      <c r="M192" s="66" t="b">
        <v>0</v>
      </c>
      <c r="N192" s="44"/>
    </row>
    <row r="193" spans="1:14" ht="32" x14ac:dyDescent="0.2">
      <c r="A193" s="6" t="s">
        <v>129</v>
      </c>
      <c r="B193" s="7" t="s">
        <v>130</v>
      </c>
      <c r="C193" s="7" t="s">
        <v>530</v>
      </c>
      <c r="D193" s="7">
        <v>1</v>
      </c>
      <c r="E193" s="7" t="s">
        <v>132</v>
      </c>
      <c r="F193" s="7">
        <v>9198887386</v>
      </c>
      <c r="G193" s="7" t="s">
        <v>133</v>
      </c>
      <c r="H193" s="7" t="s">
        <v>197</v>
      </c>
      <c r="I193" s="7" t="s">
        <v>136</v>
      </c>
      <c r="J193" s="26" t="s">
        <v>531</v>
      </c>
      <c r="K193" s="7" t="s">
        <v>22</v>
      </c>
      <c r="L193" s="38">
        <v>14.6</v>
      </c>
      <c r="M193" s="66" t="b">
        <v>0</v>
      </c>
      <c r="N193" s="44"/>
    </row>
    <row r="194" spans="1:14" ht="48" x14ac:dyDescent="0.2">
      <c r="A194" s="6" t="s">
        <v>129</v>
      </c>
      <c r="B194" s="7" t="s">
        <v>130</v>
      </c>
      <c r="C194" s="7" t="s">
        <v>532</v>
      </c>
      <c r="D194" s="7">
        <v>1</v>
      </c>
      <c r="E194" s="7" t="s">
        <v>195</v>
      </c>
      <c r="F194" s="7" t="s">
        <v>133</v>
      </c>
      <c r="G194" s="7">
        <v>9198887386</v>
      </c>
      <c r="H194" s="7" t="s">
        <v>197</v>
      </c>
      <c r="I194" s="7" t="s">
        <v>136</v>
      </c>
      <c r="J194" s="26" t="s">
        <v>533</v>
      </c>
      <c r="K194" s="7" t="s">
        <v>39</v>
      </c>
      <c r="L194" s="38">
        <v>4.5</v>
      </c>
      <c r="M194" s="66" t="b">
        <v>0</v>
      </c>
      <c r="N194" s="44"/>
    </row>
    <row r="195" spans="1:14" ht="16" x14ac:dyDescent="0.2">
      <c r="A195" s="6" t="s">
        <v>129</v>
      </c>
      <c r="B195" s="7" t="s">
        <v>130</v>
      </c>
      <c r="C195" s="7" t="s">
        <v>534</v>
      </c>
      <c r="D195" s="7">
        <v>1</v>
      </c>
      <c r="E195" s="7" t="s">
        <v>132</v>
      </c>
      <c r="F195" s="7">
        <v>9198887386</v>
      </c>
      <c r="G195" s="7" t="s">
        <v>133</v>
      </c>
      <c r="H195" s="7" t="s">
        <v>197</v>
      </c>
      <c r="I195" s="7" t="s">
        <v>136</v>
      </c>
      <c r="J195" s="25" t="s">
        <v>535</v>
      </c>
      <c r="K195" s="7" t="s">
        <v>39</v>
      </c>
      <c r="L195" s="38">
        <v>2.1</v>
      </c>
      <c r="M195" s="66" t="b">
        <v>0</v>
      </c>
      <c r="N195" s="44"/>
    </row>
    <row r="196" spans="1:14" ht="42" x14ac:dyDescent="0.2">
      <c r="A196" s="6" t="s">
        <v>129</v>
      </c>
      <c r="B196" s="7" t="s">
        <v>130</v>
      </c>
      <c r="C196" s="7" t="s">
        <v>536</v>
      </c>
      <c r="D196" s="7">
        <v>1</v>
      </c>
      <c r="E196" s="7" t="s">
        <v>195</v>
      </c>
      <c r="F196" s="7" t="s">
        <v>133</v>
      </c>
      <c r="G196" s="7">
        <v>9198887386</v>
      </c>
      <c r="H196" s="7" t="s">
        <v>197</v>
      </c>
      <c r="I196" s="7" t="s">
        <v>136</v>
      </c>
      <c r="J196" s="27" t="s">
        <v>537</v>
      </c>
      <c r="K196" s="7" t="s">
        <v>18</v>
      </c>
      <c r="L196" s="38">
        <v>7.9</v>
      </c>
      <c r="M196" s="66" t="b">
        <v>0</v>
      </c>
      <c r="N196" s="44"/>
    </row>
    <row r="197" spans="1:14" ht="42" x14ac:dyDescent="0.2">
      <c r="A197" s="6" t="s">
        <v>129</v>
      </c>
      <c r="B197" s="7" t="s">
        <v>130</v>
      </c>
      <c r="C197" s="7" t="s">
        <v>538</v>
      </c>
      <c r="D197" s="7">
        <v>1</v>
      </c>
      <c r="E197" s="7" t="s">
        <v>132</v>
      </c>
      <c r="F197" s="7">
        <v>9198887386</v>
      </c>
      <c r="G197" s="7" t="s">
        <v>133</v>
      </c>
      <c r="H197" s="7" t="s">
        <v>197</v>
      </c>
      <c r="I197" s="7" t="s">
        <v>136</v>
      </c>
      <c r="J197" s="25" t="s">
        <v>539</v>
      </c>
      <c r="K197" s="7" t="s">
        <v>18</v>
      </c>
      <c r="L197" s="38">
        <v>8.9</v>
      </c>
      <c r="M197" s="66" t="b">
        <v>0</v>
      </c>
      <c r="N197" s="44"/>
    </row>
    <row r="198" spans="1:14" ht="16" x14ac:dyDescent="0.2">
      <c r="A198" s="6" t="s">
        <v>129</v>
      </c>
      <c r="B198" s="7" t="s">
        <v>130</v>
      </c>
      <c r="C198" s="7" t="s">
        <v>540</v>
      </c>
      <c r="D198" s="7">
        <v>1</v>
      </c>
      <c r="E198" s="7" t="s">
        <v>195</v>
      </c>
      <c r="F198" s="7" t="s">
        <v>133</v>
      </c>
      <c r="G198" s="7">
        <v>9198887386</v>
      </c>
      <c r="H198" s="7" t="s">
        <v>197</v>
      </c>
      <c r="I198" s="7" t="s">
        <v>136</v>
      </c>
      <c r="J198" s="25" t="s">
        <v>541</v>
      </c>
      <c r="K198" s="7" t="s">
        <v>39</v>
      </c>
      <c r="L198" s="38">
        <v>2</v>
      </c>
      <c r="M198" s="66" t="b">
        <v>0</v>
      </c>
      <c r="N198" s="44"/>
    </row>
    <row r="199" spans="1:14" ht="48" x14ac:dyDescent="0.2">
      <c r="A199" s="6" t="s">
        <v>129</v>
      </c>
      <c r="B199" s="7" t="s">
        <v>130</v>
      </c>
      <c r="C199" s="7" t="s">
        <v>542</v>
      </c>
      <c r="D199" s="7">
        <v>1</v>
      </c>
      <c r="E199" s="7" t="s">
        <v>132</v>
      </c>
      <c r="F199" s="7">
        <v>9198887386</v>
      </c>
      <c r="G199" s="7" t="s">
        <v>133</v>
      </c>
      <c r="H199" s="7" t="s">
        <v>197</v>
      </c>
      <c r="I199" s="7" t="s">
        <v>136</v>
      </c>
      <c r="J199" s="26" t="s">
        <v>543</v>
      </c>
      <c r="K199" s="7" t="s">
        <v>39</v>
      </c>
      <c r="L199" s="38">
        <v>4.8</v>
      </c>
      <c r="M199" s="66" t="b">
        <v>0</v>
      </c>
      <c r="N199" s="44"/>
    </row>
    <row r="200" spans="1:14" ht="28" x14ac:dyDescent="0.2">
      <c r="A200" s="6" t="s">
        <v>129</v>
      </c>
      <c r="B200" s="7" t="s">
        <v>130</v>
      </c>
      <c r="C200" s="7" t="s">
        <v>544</v>
      </c>
      <c r="D200" s="7">
        <v>1</v>
      </c>
      <c r="E200" s="7" t="s">
        <v>195</v>
      </c>
      <c r="F200" s="7" t="s">
        <v>133</v>
      </c>
      <c r="G200" s="7">
        <v>9198887386</v>
      </c>
      <c r="H200" s="7" t="s">
        <v>197</v>
      </c>
      <c r="I200" s="7" t="s">
        <v>136</v>
      </c>
      <c r="J200" s="27" t="s">
        <v>545</v>
      </c>
      <c r="K200" s="7" t="s">
        <v>19</v>
      </c>
      <c r="L200" s="38">
        <v>15.7</v>
      </c>
      <c r="M200" s="66" t="b">
        <v>0</v>
      </c>
      <c r="N200" s="44"/>
    </row>
    <row r="201" spans="1:14" ht="80" x14ac:dyDescent="0.2">
      <c r="A201" s="6" t="s">
        <v>129</v>
      </c>
      <c r="B201" s="7" t="s">
        <v>130</v>
      </c>
      <c r="C201" s="7" t="s">
        <v>546</v>
      </c>
      <c r="D201" s="7">
        <v>1</v>
      </c>
      <c r="E201" s="7" t="s">
        <v>132</v>
      </c>
      <c r="F201" s="7">
        <v>9198887386</v>
      </c>
      <c r="G201" s="7" t="s">
        <v>133</v>
      </c>
      <c r="H201" s="7" t="s">
        <v>197</v>
      </c>
      <c r="I201" s="7" t="s">
        <v>136</v>
      </c>
      <c r="J201" s="26" t="s">
        <v>547</v>
      </c>
      <c r="K201" s="7" t="s">
        <v>19</v>
      </c>
      <c r="L201" s="38">
        <v>10.199999999999999</v>
      </c>
      <c r="M201" s="66" t="b">
        <v>0</v>
      </c>
      <c r="N201" s="44"/>
    </row>
    <row r="202" spans="1:14" ht="16" x14ac:dyDescent="0.2">
      <c r="A202" s="6" t="s">
        <v>129</v>
      </c>
      <c r="B202" s="7" t="s">
        <v>130</v>
      </c>
      <c r="C202" s="7" t="s">
        <v>548</v>
      </c>
      <c r="D202" s="7">
        <v>1</v>
      </c>
      <c r="E202" s="7" t="s">
        <v>195</v>
      </c>
      <c r="F202" s="7" t="s">
        <v>133</v>
      </c>
      <c r="G202" s="7">
        <v>9198887386</v>
      </c>
      <c r="H202" s="7" t="s">
        <v>197</v>
      </c>
      <c r="I202" s="7" t="s">
        <v>136</v>
      </c>
      <c r="J202" s="25" t="s">
        <v>549</v>
      </c>
      <c r="K202" s="7" t="s">
        <v>39</v>
      </c>
      <c r="L202" s="38">
        <v>5.3</v>
      </c>
      <c r="M202" s="66" t="b">
        <v>0</v>
      </c>
      <c r="N202" s="44"/>
    </row>
    <row r="203" spans="1:14" ht="56" x14ac:dyDescent="0.2">
      <c r="A203" s="6" t="s">
        <v>129</v>
      </c>
      <c r="B203" s="7" t="s">
        <v>130</v>
      </c>
      <c r="C203" s="7" t="s">
        <v>550</v>
      </c>
      <c r="D203" s="7">
        <v>1</v>
      </c>
      <c r="E203" s="7" t="s">
        <v>132</v>
      </c>
      <c r="F203" s="7">
        <v>9198887386</v>
      </c>
      <c r="G203" s="7" t="s">
        <v>133</v>
      </c>
      <c r="H203" s="7" t="s">
        <v>197</v>
      </c>
      <c r="I203" s="7" t="s">
        <v>136</v>
      </c>
      <c r="J203" s="25" t="s">
        <v>551</v>
      </c>
      <c r="K203" s="7" t="s">
        <v>39</v>
      </c>
      <c r="L203" s="38">
        <v>8.9</v>
      </c>
      <c r="M203" s="66" t="b">
        <v>0</v>
      </c>
      <c r="N203" s="44"/>
    </row>
    <row r="204" spans="1:14" ht="32" x14ac:dyDescent="0.2">
      <c r="A204" s="6" t="s">
        <v>129</v>
      </c>
      <c r="B204" s="7" t="s">
        <v>130</v>
      </c>
      <c r="C204" s="7" t="s">
        <v>552</v>
      </c>
      <c r="D204" s="7">
        <v>1</v>
      </c>
      <c r="E204" s="7" t="s">
        <v>195</v>
      </c>
      <c r="F204" s="7" t="s">
        <v>133</v>
      </c>
      <c r="G204" s="7">
        <v>9198887386</v>
      </c>
      <c r="H204" s="7" t="s">
        <v>197</v>
      </c>
      <c r="I204" s="7" t="s">
        <v>136</v>
      </c>
      <c r="J204" s="26" t="s">
        <v>553</v>
      </c>
      <c r="K204" s="7" t="s">
        <v>18</v>
      </c>
      <c r="L204" s="38">
        <v>6.8</v>
      </c>
      <c r="M204" s="66" t="b">
        <v>0</v>
      </c>
      <c r="N204" s="44"/>
    </row>
    <row r="205" spans="1:14" ht="48" x14ac:dyDescent="0.2">
      <c r="A205" s="6" t="s">
        <v>129</v>
      </c>
      <c r="B205" s="7" t="s">
        <v>130</v>
      </c>
      <c r="C205" s="7" t="s">
        <v>554</v>
      </c>
      <c r="D205" s="7">
        <v>1</v>
      </c>
      <c r="E205" s="7" t="s">
        <v>132</v>
      </c>
      <c r="F205" s="7">
        <v>9198887386</v>
      </c>
      <c r="G205" s="7" t="s">
        <v>133</v>
      </c>
      <c r="H205" s="7" t="s">
        <v>197</v>
      </c>
      <c r="I205" s="7" t="s">
        <v>136</v>
      </c>
      <c r="J205" s="26" t="s">
        <v>555</v>
      </c>
      <c r="K205" s="7" t="s">
        <v>18</v>
      </c>
      <c r="L205" s="38">
        <v>6.9</v>
      </c>
      <c r="M205" s="66" t="b">
        <v>0</v>
      </c>
      <c r="N205" s="44"/>
    </row>
    <row r="206" spans="1:14" ht="42" x14ac:dyDescent="0.2">
      <c r="A206" s="6" t="s">
        <v>129</v>
      </c>
      <c r="B206" s="7" t="s">
        <v>130</v>
      </c>
      <c r="C206" s="7" t="s">
        <v>556</v>
      </c>
      <c r="D206" s="7">
        <v>1</v>
      </c>
      <c r="E206" s="7" t="s">
        <v>195</v>
      </c>
      <c r="F206" s="7" t="s">
        <v>133</v>
      </c>
      <c r="G206" s="7">
        <v>9198887386</v>
      </c>
      <c r="H206" s="7" t="s">
        <v>197</v>
      </c>
      <c r="I206" s="7" t="s">
        <v>136</v>
      </c>
      <c r="J206" s="25" t="s">
        <v>557</v>
      </c>
      <c r="K206" s="7" t="s">
        <v>18</v>
      </c>
      <c r="L206" s="38">
        <v>13.6</v>
      </c>
      <c r="M206" s="66" t="b">
        <v>0</v>
      </c>
      <c r="N206" s="44"/>
    </row>
    <row r="207" spans="1:14" ht="28" x14ac:dyDescent="0.2">
      <c r="A207" s="6" t="s">
        <v>129</v>
      </c>
      <c r="B207" s="7" t="s">
        <v>130</v>
      </c>
      <c r="C207" s="7" t="s">
        <v>558</v>
      </c>
      <c r="D207" s="7">
        <v>1</v>
      </c>
      <c r="E207" s="7" t="s">
        <v>132</v>
      </c>
      <c r="F207" s="7">
        <v>9198887386</v>
      </c>
      <c r="G207" s="7" t="s">
        <v>133</v>
      </c>
      <c r="H207" s="7" t="s">
        <v>197</v>
      </c>
      <c r="I207" s="7" t="s">
        <v>136</v>
      </c>
      <c r="J207" s="25" t="s">
        <v>559</v>
      </c>
      <c r="K207" s="7" t="s">
        <v>22</v>
      </c>
      <c r="L207" s="38">
        <v>0.3</v>
      </c>
      <c r="M207" s="66" t="b">
        <v>0</v>
      </c>
      <c r="N207" s="44"/>
    </row>
    <row r="208" spans="1:14" ht="16" x14ac:dyDescent="0.2">
      <c r="A208" s="6" t="s">
        <v>129</v>
      </c>
      <c r="B208" s="7" t="s">
        <v>130</v>
      </c>
      <c r="C208" s="7" t="s">
        <v>560</v>
      </c>
      <c r="D208" s="7">
        <v>1</v>
      </c>
      <c r="E208" s="7" t="s">
        <v>195</v>
      </c>
      <c r="F208" s="7" t="s">
        <v>133</v>
      </c>
      <c r="G208" s="7">
        <v>9198887386</v>
      </c>
      <c r="H208" s="7" t="s">
        <v>197</v>
      </c>
      <c r="I208" s="7" t="s">
        <v>136</v>
      </c>
      <c r="J208" s="27" t="s">
        <v>561</v>
      </c>
      <c r="K208" s="7" t="s">
        <v>18</v>
      </c>
      <c r="L208" s="38">
        <v>2.2000000000000002</v>
      </c>
      <c r="M208" s="66" t="b">
        <v>0</v>
      </c>
      <c r="N208" s="44"/>
    </row>
    <row r="209" spans="1:14" ht="42" x14ac:dyDescent="0.2">
      <c r="A209" s="6" t="s">
        <v>129</v>
      </c>
      <c r="B209" s="7" t="s">
        <v>130</v>
      </c>
      <c r="C209" s="7" t="s">
        <v>562</v>
      </c>
      <c r="D209" s="7">
        <v>1</v>
      </c>
      <c r="E209" s="7" t="s">
        <v>132</v>
      </c>
      <c r="F209" s="7">
        <v>9198887386</v>
      </c>
      <c r="G209" s="7" t="s">
        <v>133</v>
      </c>
      <c r="H209" s="7" t="s">
        <v>197</v>
      </c>
      <c r="I209" s="7" t="s">
        <v>136</v>
      </c>
      <c r="J209" s="25" t="s">
        <v>563</v>
      </c>
      <c r="K209" s="7" t="s">
        <v>18</v>
      </c>
      <c r="L209" s="38">
        <v>6.4</v>
      </c>
      <c r="M209" s="66" t="b">
        <v>0</v>
      </c>
      <c r="N209" s="44"/>
    </row>
    <row r="210" spans="1:14" ht="16" x14ac:dyDescent="0.2">
      <c r="A210" s="6" t="s">
        <v>129</v>
      </c>
      <c r="B210" s="7" t="s">
        <v>130</v>
      </c>
      <c r="C210" s="7" t="s">
        <v>564</v>
      </c>
      <c r="D210" s="7">
        <v>1</v>
      </c>
      <c r="E210" s="7" t="s">
        <v>195</v>
      </c>
      <c r="F210" s="7" t="s">
        <v>133</v>
      </c>
      <c r="G210" s="7">
        <v>9198887386</v>
      </c>
      <c r="H210" s="7" t="s">
        <v>197</v>
      </c>
      <c r="I210" s="7" t="s">
        <v>136</v>
      </c>
      <c r="J210" s="25" t="s">
        <v>565</v>
      </c>
      <c r="K210" s="7" t="s">
        <v>39</v>
      </c>
      <c r="L210" s="38">
        <v>6.7</v>
      </c>
      <c r="M210" s="66" t="b">
        <v>1</v>
      </c>
      <c r="N210" s="44"/>
    </row>
    <row r="211" spans="1:14" ht="16" x14ac:dyDescent="0.2">
      <c r="A211" s="6" t="s">
        <v>129</v>
      </c>
      <c r="B211" s="7" t="s">
        <v>130</v>
      </c>
      <c r="C211" s="7" t="s">
        <v>566</v>
      </c>
      <c r="D211" s="7">
        <v>1</v>
      </c>
      <c r="E211" s="7" t="s">
        <v>132</v>
      </c>
      <c r="F211" s="7">
        <v>9198887386</v>
      </c>
      <c r="G211" s="7" t="s">
        <v>133</v>
      </c>
      <c r="H211" s="7" t="s">
        <v>197</v>
      </c>
      <c r="I211" s="7" t="s">
        <v>136</v>
      </c>
      <c r="J211" s="25" t="s">
        <v>567</v>
      </c>
      <c r="K211" s="7" t="s">
        <v>39</v>
      </c>
      <c r="L211" s="38">
        <v>5.8</v>
      </c>
      <c r="M211" s="66" t="b">
        <v>1</v>
      </c>
      <c r="N211" s="44"/>
    </row>
    <row r="212" spans="1:14" ht="42" x14ac:dyDescent="0.2">
      <c r="A212" s="6" t="s">
        <v>129</v>
      </c>
      <c r="B212" s="7" t="s">
        <v>130</v>
      </c>
      <c r="C212" s="7" t="s">
        <v>568</v>
      </c>
      <c r="D212" s="7">
        <v>1</v>
      </c>
      <c r="E212" s="7" t="s">
        <v>195</v>
      </c>
      <c r="F212" s="7" t="s">
        <v>133</v>
      </c>
      <c r="G212" s="7">
        <v>9198887386</v>
      </c>
      <c r="H212" s="7" t="s">
        <v>197</v>
      </c>
      <c r="I212" s="7" t="s">
        <v>136</v>
      </c>
      <c r="J212" s="25" t="s">
        <v>569</v>
      </c>
      <c r="K212" s="7" t="s">
        <v>18</v>
      </c>
      <c r="L212" s="38">
        <v>6.9</v>
      </c>
      <c r="M212" s="66" t="b">
        <v>0</v>
      </c>
      <c r="N212" s="44"/>
    </row>
    <row r="213" spans="1:14" ht="48" x14ac:dyDescent="0.2">
      <c r="A213" s="6" t="s">
        <v>129</v>
      </c>
      <c r="B213" s="7" t="s">
        <v>130</v>
      </c>
      <c r="C213" s="7" t="s">
        <v>570</v>
      </c>
      <c r="D213" s="7">
        <v>1</v>
      </c>
      <c r="E213" s="7" t="s">
        <v>132</v>
      </c>
      <c r="F213" s="7">
        <v>9198887386</v>
      </c>
      <c r="G213" s="7" t="s">
        <v>133</v>
      </c>
      <c r="H213" s="7" t="s">
        <v>197</v>
      </c>
      <c r="I213" s="7" t="s">
        <v>136</v>
      </c>
      <c r="J213" s="26" t="s">
        <v>571</v>
      </c>
      <c r="K213" s="7" t="s">
        <v>18</v>
      </c>
      <c r="L213" s="38">
        <v>4.7</v>
      </c>
      <c r="M213" s="66" t="b">
        <v>0</v>
      </c>
      <c r="N213" s="44"/>
    </row>
    <row r="214" spans="1:14" ht="56" x14ac:dyDescent="0.2">
      <c r="A214" s="6" t="s">
        <v>129</v>
      </c>
      <c r="B214" s="7" t="s">
        <v>130</v>
      </c>
      <c r="C214" s="7" t="s">
        <v>572</v>
      </c>
      <c r="D214" s="7">
        <v>1</v>
      </c>
      <c r="E214" s="7" t="s">
        <v>195</v>
      </c>
      <c r="F214" s="7" t="s">
        <v>133</v>
      </c>
      <c r="G214" s="7">
        <v>9198887386</v>
      </c>
      <c r="H214" s="7" t="s">
        <v>197</v>
      </c>
      <c r="I214" s="7" t="s">
        <v>136</v>
      </c>
      <c r="J214" s="25" t="s">
        <v>573</v>
      </c>
      <c r="K214" s="7" t="s">
        <v>39</v>
      </c>
      <c r="L214" s="38">
        <v>4.7</v>
      </c>
      <c r="M214" s="66" t="b">
        <v>0</v>
      </c>
      <c r="N214" s="44"/>
    </row>
    <row r="215" spans="1:14" ht="42" x14ac:dyDescent="0.2">
      <c r="A215" s="6" t="s">
        <v>129</v>
      </c>
      <c r="B215" s="7" t="s">
        <v>130</v>
      </c>
      <c r="C215" s="7" t="s">
        <v>574</v>
      </c>
      <c r="D215" s="7">
        <v>1</v>
      </c>
      <c r="E215" s="7" t="s">
        <v>132</v>
      </c>
      <c r="F215" s="7">
        <v>9198887386</v>
      </c>
      <c r="G215" s="7" t="s">
        <v>133</v>
      </c>
      <c r="H215" s="7" t="s">
        <v>197</v>
      </c>
      <c r="I215" s="7" t="s">
        <v>136</v>
      </c>
      <c r="J215" s="27" t="s">
        <v>575</v>
      </c>
      <c r="K215" s="7" t="s">
        <v>18</v>
      </c>
      <c r="L215" s="38">
        <v>5.8</v>
      </c>
      <c r="M215" s="66" t="b">
        <v>0</v>
      </c>
      <c r="N215" s="44"/>
    </row>
    <row r="216" spans="1:14" ht="32" x14ac:dyDescent="0.2">
      <c r="A216" s="6" t="s">
        <v>129</v>
      </c>
      <c r="B216" s="7" t="s">
        <v>130</v>
      </c>
      <c r="C216" s="7" t="s">
        <v>576</v>
      </c>
      <c r="D216" s="7">
        <v>1</v>
      </c>
      <c r="E216" s="7" t="s">
        <v>195</v>
      </c>
      <c r="F216" s="7" t="s">
        <v>133</v>
      </c>
      <c r="G216" s="7">
        <v>9198887386</v>
      </c>
      <c r="H216" s="7" t="s">
        <v>197</v>
      </c>
      <c r="I216" s="7" t="s">
        <v>136</v>
      </c>
      <c r="J216" s="26" t="s">
        <v>577</v>
      </c>
      <c r="K216" s="7" t="s">
        <v>18</v>
      </c>
      <c r="L216" s="38">
        <v>10.3</v>
      </c>
      <c r="M216" s="66" t="b">
        <v>0</v>
      </c>
      <c r="N216" s="44"/>
    </row>
    <row r="217" spans="1:14" ht="32" x14ac:dyDescent="0.2">
      <c r="A217" s="6" t="s">
        <v>129</v>
      </c>
      <c r="B217" s="7" t="s">
        <v>130</v>
      </c>
      <c r="C217" s="7" t="s">
        <v>578</v>
      </c>
      <c r="D217" s="7">
        <v>1</v>
      </c>
      <c r="E217" s="7" t="s">
        <v>132</v>
      </c>
      <c r="F217" s="7">
        <v>9198887386</v>
      </c>
      <c r="G217" s="7" t="s">
        <v>133</v>
      </c>
      <c r="H217" s="7" t="s">
        <v>197</v>
      </c>
      <c r="I217" s="7" t="s">
        <v>136</v>
      </c>
      <c r="J217" s="26" t="s">
        <v>579</v>
      </c>
      <c r="K217" s="7" t="s">
        <v>18</v>
      </c>
      <c r="L217" s="38">
        <v>4.7</v>
      </c>
      <c r="M217" s="66" t="b">
        <v>0</v>
      </c>
      <c r="N217" s="44"/>
    </row>
    <row r="218" spans="1:14" ht="16" x14ac:dyDescent="0.2">
      <c r="A218" s="6" t="s">
        <v>129</v>
      </c>
      <c r="B218" s="7" t="s">
        <v>130</v>
      </c>
      <c r="C218" s="7" t="s">
        <v>580</v>
      </c>
      <c r="D218" s="7">
        <v>1</v>
      </c>
      <c r="E218" s="7" t="s">
        <v>195</v>
      </c>
      <c r="F218" s="7" t="s">
        <v>133</v>
      </c>
      <c r="G218" s="7">
        <v>9198887386</v>
      </c>
      <c r="H218" s="7" t="s">
        <v>197</v>
      </c>
      <c r="I218" s="7" t="s">
        <v>136</v>
      </c>
      <c r="J218" s="27" t="s">
        <v>581</v>
      </c>
      <c r="K218" s="7" t="s">
        <v>27</v>
      </c>
      <c r="L218" s="38" t="s">
        <v>27</v>
      </c>
      <c r="M218" s="66" t="b">
        <v>0</v>
      </c>
      <c r="N218" s="44"/>
    </row>
    <row r="219" spans="1:14" ht="42" x14ac:dyDescent="0.2">
      <c r="A219" s="6" t="s">
        <v>129</v>
      </c>
      <c r="B219" s="7" t="s">
        <v>130</v>
      </c>
      <c r="C219" s="7" t="s">
        <v>582</v>
      </c>
      <c r="D219" s="7">
        <v>1</v>
      </c>
      <c r="E219" s="7" t="s">
        <v>132</v>
      </c>
      <c r="F219" s="7">
        <v>9198887386</v>
      </c>
      <c r="G219" s="7" t="s">
        <v>133</v>
      </c>
      <c r="H219" s="7" t="s">
        <v>197</v>
      </c>
      <c r="I219" s="7" t="s">
        <v>136</v>
      </c>
      <c r="J219" s="27" t="s">
        <v>583</v>
      </c>
      <c r="K219" s="7" t="s">
        <v>39</v>
      </c>
      <c r="L219" s="38">
        <v>16.7</v>
      </c>
      <c r="M219" s="66" t="b">
        <v>0</v>
      </c>
      <c r="N219" s="44"/>
    </row>
    <row r="220" spans="1:14" ht="28" x14ac:dyDescent="0.2">
      <c r="A220" s="6" t="s">
        <v>129</v>
      </c>
      <c r="B220" s="7" t="s">
        <v>130</v>
      </c>
      <c r="C220" s="7" t="s">
        <v>584</v>
      </c>
      <c r="D220" s="7">
        <v>1</v>
      </c>
      <c r="E220" s="7" t="s">
        <v>195</v>
      </c>
      <c r="F220" s="7" t="s">
        <v>133</v>
      </c>
      <c r="G220" s="7">
        <v>9198887386</v>
      </c>
      <c r="H220" s="7" t="s">
        <v>197</v>
      </c>
      <c r="I220" s="7" t="s">
        <v>136</v>
      </c>
      <c r="J220" s="27" t="s">
        <v>585</v>
      </c>
      <c r="K220" s="7" t="s">
        <v>18</v>
      </c>
      <c r="L220" s="38">
        <v>8.4</v>
      </c>
      <c r="M220" s="66" t="b">
        <v>0</v>
      </c>
      <c r="N220" s="44"/>
    </row>
    <row r="221" spans="1:14" ht="80" x14ac:dyDescent="0.2">
      <c r="A221" s="6" t="s">
        <v>129</v>
      </c>
      <c r="B221" s="7" t="s">
        <v>130</v>
      </c>
      <c r="C221" s="7" t="s">
        <v>586</v>
      </c>
      <c r="D221" s="7">
        <v>1</v>
      </c>
      <c r="E221" s="7" t="s">
        <v>132</v>
      </c>
      <c r="F221" s="7">
        <v>9198887386</v>
      </c>
      <c r="G221" s="7" t="s">
        <v>133</v>
      </c>
      <c r="H221" s="7" t="s">
        <v>197</v>
      </c>
      <c r="I221" s="7" t="s">
        <v>136</v>
      </c>
      <c r="J221" s="26" t="s">
        <v>587</v>
      </c>
      <c r="K221" s="7" t="s">
        <v>18</v>
      </c>
      <c r="L221" s="38">
        <v>5.8</v>
      </c>
      <c r="M221" s="66" t="b">
        <v>0</v>
      </c>
      <c r="N221" s="44"/>
    </row>
    <row r="222" spans="1:14" ht="28" x14ac:dyDescent="0.2">
      <c r="A222" s="6" t="s">
        <v>129</v>
      </c>
      <c r="B222" s="7" t="s">
        <v>130</v>
      </c>
      <c r="C222" s="7" t="s">
        <v>588</v>
      </c>
      <c r="D222" s="7">
        <v>1</v>
      </c>
      <c r="E222" s="7" t="s">
        <v>195</v>
      </c>
      <c r="F222" s="7" t="s">
        <v>133</v>
      </c>
      <c r="G222" s="7">
        <v>9198887386</v>
      </c>
      <c r="H222" s="7" t="s">
        <v>197</v>
      </c>
      <c r="I222" s="7" t="s">
        <v>136</v>
      </c>
      <c r="J222" s="25" t="s">
        <v>589</v>
      </c>
      <c r="K222" s="7" t="s">
        <v>39</v>
      </c>
      <c r="L222" s="38">
        <v>6.3</v>
      </c>
      <c r="M222" s="66" t="b">
        <v>0</v>
      </c>
      <c r="N222" s="44"/>
    </row>
    <row r="223" spans="1:14" ht="42" x14ac:dyDescent="0.2">
      <c r="A223" s="6" t="s">
        <v>129</v>
      </c>
      <c r="B223" s="7" t="s">
        <v>130</v>
      </c>
      <c r="C223" s="7" t="s">
        <v>590</v>
      </c>
      <c r="D223" s="7">
        <v>1</v>
      </c>
      <c r="E223" s="7" t="s">
        <v>132</v>
      </c>
      <c r="F223" s="7">
        <v>9198887386</v>
      </c>
      <c r="G223" s="7" t="s">
        <v>133</v>
      </c>
      <c r="H223" s="7" t="s">
        <v>197</v>
      </c>
      <c r="I223" s="7" t="s">
        <v>136</v>
      </c>
      <c r="J223" s="25" t="s">
        <v>591</v>
      </c>
      <c r="K223" s="7" t="s">
        <v>18</v>
      </c>
      <c r="L223" s="38">
        <v>12.6</v>
      </c>
      <c r="M223" s="66" t="b">
        <v>0</v>
      </c>
      <c r="N223" s="44"/>
    </row>
    <row r="224" spans="1:14" ht="16" x14ac:dyDescent="0.2">
      <c r="A224" s="6" t="s">
        <v>129</v>
      </c>
      <c r="B224" s="7" t="s">
        <v>130</v>
      </c>
      <c r="C224" s="7" t="s">
        <v>592</v>
      </c>
      <c r="D224" s="7">
        <v>1</v>
      </c>
      <c r="E224" s="7" t="s">
        <v>195</v>
      </c>
      <c r="F224" s="7" t="s">
        <v>133</v>
      </c>
      <c r="G224" s="7">
        <v>9198887386</v>
      </c>
      <c r="H224" s="7" t="s">
        <v>197</v>
      </c>
      <c r="I224" s="7" t="s">
        <v>136</v>
      </c>
      <c r="J224" s="25" t="s">
        <v>593</v>
      </c>
      <c r="K224" s="7" t="s">
        <v>39</v>
      </c>
      <c r="L224" s="38">
        <v>3.1</v>
      </c>
      <c r="M224" s="66" t="b">
        <v>1</v>
      </c>
      <c r="N224" s="44"/>
    </row>
    <row r="225" spans="1:14" ht="28" x14ac:dyDescent="0.2">
      <c r="A225" s="6" t="s">
        <v>129</v>
      </c>
      <c r="B225" s="7" t="s">
        <v>130</v>
      </c>
      <c r="C225" s="7" t="s">
        <v>594</v>
      </c>
      <c r="D225" s="7">
        <v>1</v>
      </c>
      <c r="E225" s="7" t="s">
        <v>132</v>
      </c>
      <c r="F225" s="7">
        <v>9198887386</v>
      </c>
      <c r="G225" s="7" t="s">
        <v>133</v>
      </c>
      <c r="H225" s="7" t="s">
        <v>197</v>
      </c>
      <c r="I225" s="7" t="s">
        <v>136</v>
      </c>
      <c r="J225" s="27" t="s">
        <v>595</v>
      </c>
      <c r="K225" s="7" t="s">
        <v>39</v>
      </c>
      <c r="L225" s="38">
        <v>5.0999999999999996</v>
      </c>
      <c r="M225" s="66" t="b">
        <v>0</v>
      </c>
      <c r="N225" s="44"/>
    </row>
    <row r="226" spans="1:14" ht="80" x14ac:dyDescent="0.2">
      <c r="A226" s="6" t="s">
        <v>129</v>
      </c>
      <c r="B226" s="7" t="s">
        <v>130</v>
      </c>
      <c r="C226" s="7" t="s">
        <v>596</v>
      </c>
      <c r="D226" s="7">
        <v>1</v>
      </c>
      <c r="E226" s="7" t="s">
        <v>195</v>
      </c>
      <c r="F226" s="7" t="s">
        <v>133</v>
      </c>
      <c r="G226" s="7">
        <v>9198887386</v>
      </c>
      <c r="H226" s="7" t="s">
        <v>197</v>
      </c>
      <c r="I226" s="7" t="s">
        <v>136</v>
      </c>
      <c r="J226" s="26" t="s">
        <v>597</v>
      </c>
      <c r="K226" s="7" t="s">
        <v>18</v>
      </c>
      <c r="L226" s="38">
        <v>5.8</v>
      </c>
      <c r="M226" s="66" t="b">
        <v>0</v>
      </c>
      <c r="N226" s="44"/>
    </row>
    <row r="227" spans="1:14" ht="48" x14ac:dyDescent="0.2">
      <c r="A227" s="6" t="s">
        <v>129</v>
      </c>
      <c r="B227" s="7" t="s">
        <v>130</v>
      </c>
      <c r="C227" s="7" t="s">
        <v>598</v>
      </c>
      <c r="D227" s="7">
        <v>1</v>
      </c>
      <c r="E227" s="7" t="s">
        <v>132</v>
      </c>
      <c r="F227" s="7">
        <v>9198887386</v>
      </c>
      <c r="G227" s="7" t="s">
        <v>133</v>
      </c>
      <c r="H227" s="7" t="s">
        <v>197</v>
      </c>
      <c r="I227" s="7" t="s">
        <v>136</v>
      </c>
      <c r="J227" s="26" t="s">
        <v>599</v>
      </c>
      <c r="K227" s="7" t="s">
        <v>18</v>
      </c>
      <c r="L227" s="38">
        <v>3.2</v>
      </c>
      <c r="M227" s="66" t="b">
        <v>0</v>
      </c>
      <c r="N227" s="44"/>
    </row>
    <row r="228" spans="1:14" ht="42" x14ac:dyDescent="0.2">
      <c r="A228" s="6" t="s">
        <v>129</v>
      </c>
      <c r="B228" s="7" t="s">
        <v>130</v>
      </c>
      <c r="C228" s="7" t="s">
        <v>600</v>
      </c>
      <c r="D228" s="7">
        <v>1</v>
      </c>
      <c r="E228" s="7" t="s">
        <v>195</v>
      </c>
      <c r="F228" s="7" t="s">
        <v>133</v>
      </c>
      <c r="G228" s="7">
        <v>9198887386</v>
      </c>
      <c r="H228" s="7" t="s">
        <v>197</v>
      </c>
      <c r="I228" s="7" t="s">
        <v>136</v>
      </c>
      <c r="J228" s="25" t="s">
        <v>601</v>
      </c>
      <c r="K228" s="7" t="s">
        <v>39</v>
      </c>
      <c r="L228" s="38">
        <v>5.7</v>
      </c>
      <c r="M228" s="66" t="b">
        <v>1</v>
      </c>
      <c r="N228" s="44"/>
    </row>
    <row r="229" spans="1:14" s="51" customFormat="1" x14ac:dyDescent="0.2">
      <c r="A229" s="45" t="s">
        <v>602</v>
      </c>
      <c r="B229" s="46" t="s">
        <v>603</v>
      </c>
      <c r="C229" s="46" t="s">
        <v>604</v>
      </c>
      <c r="D229" s="46">
        <v>1</v>
      </c>
      <c r="E229" s="46" t="s">
        <v>132</v>
      </c>
      <c r="F229" s="46">
        <v>2000810370507910</v>
      </c>
      <c r="G229" s="46">
        <v>2001533484753050</v>
      </c>
      <c r="H229" s="46" t="s">
        <v>27</v>
      </c>
      <c r="I229" s="46" t="s">
        <v>136</v>
      </c>
      <c r="J229" s="48" t="s">
        <v>605</v>
      </c>
      <c r="K229" s="46" t="s">
        <v>18</v>
      </c>
      <c r="L229" s="49">
        <v>2.2999999999999998</v>
      </c>
      <c r="M229" s="108"/>
      <c r="N229" s="50"/>
    </row>
    <row r="230" spans="1:14" x14ac:dyDescent="0.2">
      <c r="A230" s="6" t="s">
        <v>602</v>
      </c>
      <c r="B230" s="7" t="s">
        <v>603</v>
      </c>
      <c r="C230" s="7" t="s">
        <v>606</v>
      </c>
      <c r="D230" s="7">
        <v>1</v>
      </c>
      <c r="E230" s="7" t="s">
        <v>132</v>
      </c>
      <c r="F230" s="7">
        <v>2000810370507910</v>
      </c>
      <c r="G230" s="7">
        <v>2001533484753050</v>
      </c>
      <c r="H230" s="7" t="s">
        <v>27</v>
      </c>
      <c r="I230" s="7" t="s">
        <v>136</v>
      </c>
      <c r="J230" s="25" t="s">
        <v>607</v>
      </c>
      <c r="K230" s="7" t="s">
        <v>18</v>
      </c>
      <c r="L230" s="38">
        <v>0.5</v>
      </c>
      <c r="M230" s="108"/>
      <c r="N230" s="43"/>
    </row>
    <row r="231" spans="1:14" x14ac:dyDescent="0.2">
      <c r="A231" s="6" t="s">
        <v>602</v>
      </c>
      <c r="B231" s="7" t="s">
        <v>603</v>
      </c>
      <c r="C231" s="7" t="s">
        <v>608</v>
      </c>
      <c r="D231" s="7">
        <v>1</v>
      </c>
      <c r="E231" s="7" t="s">
        <v>195</v>
      </c>
      <c r="F231" s="7">
        <v>2001533484753050</v>
      </c>
      <c r="G231" s="7">
        <v>2000810370507910</v>
      </c>
      <c r="H231" s="7" t="s">
        <v>27</v>
      </c>
      <c r="I231" s="7" t="s">
        <v>136</v>
      </c>
      <c r="J231" s="25" t="s">
        <v>609</v>
      </c>
      <c r="K231" s="7" t="s">
        <v>18</v>
      </c>
      <c r="L231" s="38">
        <v>0.8</v>
      </c>
      <c r="M231" s="108"/>
      <c r="N231" s="43"/>
    </row>
    <row r="232" spans="1:14" x14ac:dyDescent="0.2">
      <c r="A232" s="6" t="s">
        <v>602</v>
      </c>
      <c r="B232" s="7" t="s">
        <v>603</v>
      </c>
      <c r="C232" s="7" t="s">
        <v>610</v>
      </c>
      <c r="D232" s="7">
        <v>1</v>
      </c>
      <c r="E232" s="7" t="s">
        <v>132</v>
      </c>
      <c r="F232" s="7">
        <v>2000810370507910</v>
      </c>
      <c r="G232" s="7">
        <v>2001533484753050</v>
      </c>
      <c r="H232" s="7" t="s">
        <v>27</v>
      </c>
      <c r="I232" s="7" t="s">
        <v>136</v>
      </c>
      <c r="J232" s="25" t="s">
        <v>611</v>
      </c>
      <c r="K232" s="7" t="s">
        <v>18</v>
      </c>
      <c r="L232" s="38">
        <v>0.8</v>
      </c>
      <c r="M232" s="108"/>
      <c r="N232" s="43"/>
    </row>
    <row r="233" spans="1:14" x14ac:dyDescent="0.2">
      <c r="A233" s="6" t="s">
        <v>602</v>
      </c>
      <c r="B233" s="7" t="s">
        <v>603</v>
      </c>
      <c r="C233" s="7" t="s">
        <v>612</v>
      </c>
      <c r="D233" s="7">
        <v>1</v>
      </c>
      <c r="E233" s="7" t="s">
        <v>195</v>
      </c>
      <c r="F233" s="7">
        <v>2001533484753050</v>
      </c>
      <c r="G233" s="7">
        <v>2000810370507910</v>
      </c>
      <c r="H233" s="7" t="s">
        <v>27</v>
      </c>
      <c r="I233" s="7" t="s">
        <v>136</v>
      </c>
      <c r="J233" s="25" t="s">
        <v>613</v>
      </c>
      <c r="K233" s="7" t="s">
        <v>18</v>
      </c>
      <c r="L233" s="38">
        <v>0.7</v>
      </c>
      <c r="M233" s="108"/>
      <c r="N233" s="43"/>
    </row>
    <row r="234" spans="1:14" x14ac:dyDescent="0.2">
      <c r="A234" s="6" t="s">
        <v>602</v>
      </c>
      <c r="B234" s="7" t="s">
        <v>603</v>
      </c>
      <c r="C234" s="7" t="s">
        <v>614</v>
      </c>
      <c r="D234" s="7">
        <v>1</v>
      </c>
      <c r="E234" s="7" t="s">
        <v>132</v>
      </c>
      <c r="F234" s="7">
        <v>2000810370507910</v>
      </c>
      <c r="G234" s="7">
        <v>2001533484753050</v>
      </c>
      <c r="H234" s="7" t="s">
        <v>27</v>
      </c>
      <c r="I234" s="7" t="s">
        <v>136</v>
      </c>
      <c r="J234" s="25" t="s">
        <v>615</v>
      </c>
      <c r="K234" s="7" t="s">
        <v>18</v>
      </c>
      <c r="L234" s="38">
        <v>0.3</v>
      </c>
      <c r="M234" s="108"/>
      <c r="N234" s="43"/>
    </row>
    <row r="235" spans="1:14" x14ac:dyDescent="0.2">
      <c r="A235" s="6" t="s">
        <v>602</v>
      </c>
      <c r="B235" s="7" t="s">
        <v>603</v>
      </c>
      <c r="C235" s="7" t="s">
        <v>616</v>
      </c>
      <c r="D235" s="7">
        <v>1</v>
      </c>
      <c r="E235" s="7" t="s">
        <v>195</v>
      </c>
      <c r="F235" s="7">
        <v>2001533484753050</v>
      </c>
      <c r="G235" s="7">
        <v>2000810370507910</v>
      </c>
      <c r="H235" s="7" t="s">
        <v>27</v>
      </c>
      <c r="I235" s="7" t="s">
        <v>136</v>
      </c>
      <c r="J235" s="25" t="s">
        <v>615</v>
      </c>
      <c r="K235" s="7" t="s">
        <v>18</v>
      </c>
      <c r="L235" s="38">
        <v>0.4</v>
      </c>
      <c r="M235" s="108"/>
      <c r="N235" s="43"/>
    </row>
    <row r="236" spans="1:14" s="51" customFormat="1" x14ac:dyDescent="0.2">
      <c r="A236" s="45" t="s">
        <v>617</v>
      </c>
      <c r="B236" s="46" t="s">
        <v>618</v>
      </c>
      <c r="C236" s="46" t="s">
        <v>619</v>
      </c>
      <c r="D236" s="46" t="s">
        <v>27</v>
      </c>
      <c r="E236" s="46" t="s">
        <v>195</v>
      </c>
      <c r="F236" s="46" t="s">
        <v>133</v>
      </c>
      <c r="G236" s="46" t="s">
        <v>620</v>
      </c>
      <c r="H236" s="46" t="s">
        <v>27</v>
      </c>
      <c r="I236" s="46" t="s">
        <v>136</v>
      </c>
      <c r="J236" s="48" t="s">
        <v>27</v>
      </c>
      <c r="K236" s="46" t="s">
        <v>27</v>
      </c>
      <c r="L236" s="49" t="s">
        <v>27</v>
      </c>
      <c r="M236" s="108"/>
      <c r="N236" s="50"/>
    </row>
    <row r="237" spans="1:14" ht="210" x14ac:dyDescent="0.2">
      <c r="A237" s="6" t="s">
        <v>617</v>
      </c>
      <c r="B237" s="7" t="s">
        <v>618</v>
      </c>
      <c r="C237" s="7" t="s">
        <v>621</v>
      </c>
      <c r="D237" s="7" t="s">
        <v>27</v>
      </c>
      <c r="E237" s="7" t="s">
        <v>195</v>
      </c>
      <c r="F237" s="7" t="s">
        <v>133</v>
      </c>
      <c r="G237" s="7" t="s">
        <v>622</v>
      </c>
      <c r="H237" s="7" t="s">
        <v>27</v>
      </c>
      <c r="I237" s="7" t="s">
        <v>136</v>
      </c>
      <c r="J237" s="25" t="s">
        <v>623</v>
      </c>
      <c r="K237" s="7" t="s">
        <v>18</v>
      </c>
      <c r="L237" s="38">
        <v>30.2</v>
      </c>
      <c r="M237" s="108"/>
      <c r="N237" s="43"/>
    </row>
    <row r="238" spans="1:14" ht="112" x14ac:dyDescent="0.2">
      <c r="A238" s="6" t="s">
        <v>617</v>
      </c>
      <c r="B238" s="7" t="s">
        <v>618</v>
      </c>
      <c r="C238" s="7" t="s">
        <v>624</v>
      </c>
      <c r="D238" s="7" t="s">
        <v>27</v>
      </c>
      <c r="E238" s="7" t="s">
        <v>195</v>
      </c>
      <c r="F238" s="7" t="s">
        <v>133</v>
      </c>
      <c r="G238" s="7" t="s">
        <v>622</v>
      </c>
      <c r="H238" s="7" t="s">
        <v>27</v>
      </c>
      <c r="I238" s="7" t="s">
        <v>136</v>
      </c>
      <c r="J238" s="25" t="s">
        <v>625</v>
      </c>
      <c r="K238" s="7" t="s">
        <v>18</v>
      </c>
      <c r="L238" s="38">
        <v>28.2</v>
      </c>
      <c r="M238" s="108"/>
      <c r="N238" s="43"/>
    </row>
    <row r="239" spans="1:14" x14ac:dyDescent="0.2">
      <c r="A239" s="6" t="s">
        <v>617</v>
      </c>
      <c r="B239" s="7" t="s">
        <v>618</v>
      </c>
      <c r="C239" s="7" t="s">
        <v>626</v>
      </c>
      <c r="D239" s="7" t="s">
        <v>27</v>
      </c>
      <c r="E239" s="7" t="s">
        <v>195</v>
      </c>
      <c r="F239" s="7" t="s">
        <v>133</v>
      </c>
      <c r="G239" s="7" t="s">
        <v>627</v>
      </c>
      <c r="H239" s="7" t="s">
        <v>27</v>
      </c>
      <c r="I239" s="7" t="s">
        <v>136</v>
      </c>
      <c r="J239" s="25" t="s">
        <v>27</v>
      </c>
      <c r="K239" s="7" t="s">
        <v>27</v>
      </c>
      <c r="L239" s="38" t="s">
        <v>27</v>
      </c>
      <c r="M239" s="108"/>
      <c r="N239" s="43"/>
    </row>
    <row r="240" spans="1:14" x14ac:dyDescent="0.2">
      <c r="A240" s="6" t="s">
        <v>617</v>
      </c>
      <c r="B240" s="7" t="s">
        <v>618</v>
      </c>
      <c r="C240" s="7" t="s">
        <v>628</v>
      </c>
      <c r="D240" s="7" t="s">
        <v>27</v>
      </c>
      <c r="E240" s="7" t="s">
        <v>195</v>
      </c>
      <c r="F240" s="7" t="s">
        <v>133</v>
      </c>
      <c r="G240" s="7" t="s">
        <v>627</v>
      </c>
      <c r="H240" s="7" t="s">
        <v>27</v>
      </c>
      <c r="I240" s="7" t="s">
        <v>136</v>
      </c>
      <c r="J240" s="25" t="s">
        <v>27</v>
      </c>
      <c r="K240" s="7" t="s">
        <v>27</v>
      </c>
      <c r="L240" s="38" t="s">
        <v>27</v>
      </c>
      <c r="M240" s="108"/>
      <c r="N240" s="43"/>
    </row>
    <row r="241" spans="1:14" x14ac:dyDescent="0.2">
      <c r="A241" s="6" t="s">
        <v>617</v>
      </c>
      <c r="B241" s="7" t="s">
        <v>618</v>
      </c>
      <c r="C241" s="7" t="s">
        <v>629</v>
      </c>
      <c r="D241" s="7" t="s">
        <v>27</v>
      </c>
      <c r="E241" s="7" t="s">
        <v>195</v>
      </c>
      <c r="F241" s="7" t="s">
        <v>133</v>
      </c>
      <c r="G241" s="7" t="s">
        <v>630</v>
      </c>
      <c r="H241" s="7" t="s">
        <v>27</v>
      </c>
      <c r="I241" s="7" t="s">
        <v>136</v>
      </c>
      <c r="J241" s="25" t="s">
        <v>631</v>
      </c>
      <c r="K241" s="7" t="s">
        <v>18</v>
      </c>
      <c r="L241" s="38">
        <v>0.2</v>
      </c>
      <c r="M241" s="108"/>
      <c r="N241" s="43"/>
    </row>
    <row r="242" spans="1:14" x14ac:dyDescent="0.2">
      <c r="A242" s="6" t="s">
        <v>617</v>
      </c>
      <c r="B242" s="7" t="s">
        <v>618</v>
      </c>
      <c r="C242" s="7" t="s">
        <v>632</v>
      </c>
      <c r="D242" s="7" t="s">
        <v>27</v>
      </c>
      <c r="E242" s="7" t="s">
        <v>195</v>
      </c>
      <c r="F242" s="7" t="s">
        <v>133</v>
      </c>
      <c r="G242" s="7" t="s">
        <v>630</v>
      </c>
      <c r="H242" s="7" t="s">
        <v>27</v>
      </c>
      <c r="I242" s="7" t="s">
        <v>136</v>
      </c>
      <c r="J242" s="25" t="s">
        <v>633</v>
      </c>
      <c r="K242" s="7" t="s">
        <v>18</v>
      </c>
      <c r="L242" s="38">
        <v>0.3</v>
      </c>
      <c r="M242" s="108"/>
      <c r="N242" s="43"/>
    </row>
    <row r="243" spans="1:14" x14ac:dyDescent="0.2">
      <c r="A243" s="6" t="s">
        <v>617</v>
      </c>
      <c r="B243" s="7" t="s">
        <v>618</v>
      </c>
      <c r="C243" s="7" t="s">
        <v>634</v>
      </c>
      <c r="D243" s="7" t="s">
        <v>27</v>
      </c>
      <c r="E243" s="7" t="s">
        <v>195</v>
      </c>
      <c r="F243" s="7" t="s">
        <v>133</v>
      </c>
      <c r="G243" s="7" t="s">
        <v>630</v>
      </c>
      <c r="H243" s="7" t="s">
        <v>27</v>
      </c>
      <c r="I243" s="7" t="s">
        <v>136</v>
      </c>
      <c r="J243" s="25" t="s">
        <v>635</v>
      </c>
      <c r="K243" s="7" t="s">
        <v>18</v>
      </c>
      <c r="L243" s="38">
        <v>0.4</v>
      </c>
      <c r="M243" s="108"/>
      <c r="N243" s="43"/>
    </row>
    <row r="244" spans="1:14" x14ac:dyDescent="0.2">
      <c r="A244" s="6" t="s">
        <v>617</v>
      </c>
      <c r="B244" s="7" t="s">
        <v>618</v>
      </c>
      <c r="C244" s="7" t="s">
        <v>636</v>
      </c>
      <c r="D244" s="7" t="s">
        <v>27</v>
      </c>
      <c r="E244" s="7" t="s">
        <v>195</v>
      </c>
      <c r="F244" s="7" t="s">
        <v>133</v>
      </c>
      <c r="G244" s="7" t="s">
        <v>630</v>
      </c>
      <c r="H244" s="7" t="s">
        <v>27</v>
      </c>
      <c r="I244" s="7" t="s">
        <v>136</v>
      </c>
      <c r="J244" s="25" t="s">
        <v>27</v>
      </c>
      <c r="K244" s="7" t="s">
        <v>27</v>
      </c>
      <c r="L244" s="38" t="s">
        <v>27</v>
      </c>
      <c r="M244" s="108"/>
      <c r="N244" s="43"/>
    </row>
    <row r="245" spans="1:14" x14ac:dyDescent="0.2">
      <c r="A245" s="6" t="s">
        <v>617</v>
      </c>
      <c r="B245" s="7" t="s">
        <v>618</v>
      </c>
      <c r="C245" s="7" t="s">
        <v>637</v>
      </c>
      <c r="D245" s="7" t="s">
        <v>27</v>
      </c>
      <c r="E245" s="7" t="s">
        <v>195</v>
      </c>
      <c r="F245" s="7" t="s">
        <v>133</v>
      </c>
      <c r="G245" s="7" t="s">
        <v>630</v>
      </c>
      <c r="H245" s="7" t="s">
        <v>27</v>
      </c>
      <c r="I245" s="7" t="s">
        <v>136</v>
      </c>
      <c r="J245" s="25" t="s">
        <v>638</v>
      </c>
      <c r="K245" s="7" t="s">
        <v>18</v>
      </c>
      <c r="L245" s="38">
        <v>0.2</v>
      </c>
      <c r="M245" s="108"/>
      <c r="N245" s="43"/>
    </row>
    <row r="246" spans="1:14" x14ac:dyDescent="0.2">
      <c r="A246" s="6" t="s">
        <v>617</v>
      </c>
      <c r="B246" s="7" t="s">
        <v>618</v>
      </c>
      <c r="C246" s="7" t="s">
        <v>639</v>
      </c>
      <c r="D246" s="7" t="s">
        <v>27</v>
      </c>
      <c r="E246" s="7" t="s">
        <v>195</v>
      </c>
      <c r="F246" s="7" t="s">
        <v>133</v>
      </c>
      <c r="G246" s="7" t="s">
        <v>630</v>
      </c>
      <c r="H246" s="7" t="s">
        <v>27</v>
      </c>
      <c r="I246" s="7" t="s">
        <v>136</v>
      </c>
      <c r="J246" s="25" t="s">
        <v>27</v>
      </c>
      <c r="K246" s="7" t="s">
        <v>27</v>
      </c>
      <c r="L246" s="38" t="s">
        <v>27</v>
      </c>
      <c r="M246" s="108"/>
      <c r="N246" s="43"/>
    </row>
    <row r="247" spans="1:14" x14ac:dyDescent="0.2">
      <c r="A247" s="6" t="s">
        <v>617</v>
      </c>
      <c r="B247" s="7" t="s">
        <v>618</v>
      </c>
      <c r="C247" s="7" t="s">
        <v>640</v>
      </c>
      <c r="D247" s="7" t="s">
        <v>27</v>
      </c>
      <c r="E247" s="7" t="s">
        <v>195</v>
      </c>
      <c r="F247" s="7" t="s">
        <v>133</v>
      </c>
      <c r="G247" s="7" t="s">
        <v>630</v>
      </c>
      <c r="H247" s="7" t="s">
        <v>27</v>
      </c>
      <c r="I247" s="7" t="s">
        <v>136</v>
      </c>
      <c r="J247" s="25" t="s">
        <v>27</v>
      </c>
      <c r="K247" s="7" t="s">
        <v>27</v>
      </c>
      <c r="L247" s="38" t="s">
        <v>27</v>
      </c>
      <c r="M247" s="108"/>
      <c r="N247" s="43"/>
    </row>
    <row r="248" spans="1:14" s="51" customFormat="1" x14ac:dyDescent="0.2">
      <c r="A248" s="45" t="s">
        <v>641</v>
      </c>
      <c r="B248" s="46" t="s">
        <v>642</v>
      </c>
      <c r="C248" s="46" t="s">
        <v>643</v>
      </c>
      <c r="D248" s="46" t="s">
        <v>27</v>
      </c>
      <c r="E248" s="46" t="s">
        <v>195</v>
      </c>
      <c r="F248" s="46" t="s">
        <v>133</v>
      </c>
      <c r="G248" s="47" t="s">
        <v>644</v>
      </c>
      <c r="H248" s="46" t="s">
        <v>27</v>
      </c>
      <c r="I248" s="46" t="s">
        <v>136</v>
      </c>
      <c r="J248" s="48" t="s">
        <v>27</v>
      </c>
      <c r="K248" s="46" t="s">
        <v>27</v>
      </c>
      <c r="L248" s="49" t="s">
        <v>27</v>
      </c>
      <c r="M248" s="108"/>
      <c r="N248" s="50"/>
    </row>
    <row r="249" spans="1:14" x14ac:dyDescent="0.2">
      <c r="A249" s="6" t="s">
        <v>641</v>
      </c>
      <c r="B249" s="7" t="s">
        <v>642</v>
      </c>
      <c r="C249" s="7" t="s">
        <v>643</v>
      </c>
      <c r="D249" s="7" t="s">
        <v>27</v>
      </c>
      <c r="E249" s="7" t="s">
        <v>195</v>
      </c>
      <c r="F249" s="7" t="s">
        <v>133</v>
      </c>
      <c r="G249" s="8" t="s">
        <v>644</v>
      </c>
      <c r="H249" s="7" t="s">
        <v>27</v>
      </c>
      <c r="I249" s="7" t="s">
        <v>136</v>
      </c>
      <c r="J249" s="25" t="s">
        <v>645</v>
      </c>
      <c r="K249" s="7" t="s">
        <v>18</v>
      </c>
      <c r="L249" s="38">
        <v>0.3</v>
      </c>
      <c r="M249" s="108"/>
      <c r="N249" s="43"/>
    </row>
    <row r="250" spans="1:14" x14ac:dyDescent="0.2">
      <c r="A250" s="6" t="s">
        <v>641</v>
      </c>
      <c r="B250" s="7" t="s">
        <v>642</v>
      </c>
      <c r="C250" s="7" t="s">
        <v>646</v>
      </c>
      <c r="D250" s="7" t="s">
        <v>27</v>
      </c>
      <c r="E250" s="7" t="s">
        <v>132</v>
      </c>
      <c r="F250" s="8" t="s">
        <v>644</v>
      </c>
      <c r="G250" s="7" t="s">
        <v>133</v>
      </c>
      <c r="H250" s="7" t="s">
        <v>27</v>
      </c>
      <c r="I250" s="7" t="s">
        <v>136</v>
      </c>
      <c r="J250" s="25" t="s">
        <v>647</v>
      </c>
      <c r="K250" s="7" t="s">
        <v>18</v>
      </c>
      <c r="L250" s="38">
        <v>0.2</v>
      </c>
      <c r="M250" s="108"/>
      <c r="N250" s="43"/>
    </row>
    <row r="251" spans="1:14" x14ac:dyDescent="0.2">
      <c r="A251" s="6" t="s">
        <v>641</v>
      </c>
      <c r="B251" s="7" t="s">
        <v>642</v>
      </c>
      <c r="C251" s="7" t="s">
        <v>648</v>
      </c>
      <c r="D251" s="7" t="s">
        <v>27</v>
      </c>
      <c r="E251" s="7" t="s">
        <v>195</v>
      </c>
      <c r="F251" s="7" t="s">
        <v>133</v>
      </c>
      <c r="G251" s="8" t="s">
        <v>644</v>
      </c>
      <c r="H251" s="7" t="s">
        <v>27</v>
      </c>
      <c r="I251" s="7" t="s">
        <v>136</v>
      </c>
      <c r="J251" s="25" t="s">
        <v>27</v>
      </c>
      <c r="K251" s="7" t="s">
        <v>27</v>
      </c>
      <c r="L251" s="38" t="s">
        <v>27</v>
      </c>
      <c r="M251" s="108"/>
      <c r="N251" s="43"/>
    </row>
    <row r="252" spans="1:14" x14ac:dyDescent="0.2">
      <c r="A252" s="6" t="s">
        <v>641</v>
      </c>
      <c r="B252" s="7" t="s">
        <v>642</v>
      </c>
      <c r="C252" s="7" t="s">
        <v>649</v>
      </c>
      <c r="D252" s="7" t="s">
        <v>27</v>
      </c>
      <c r="E252" s="7" t="s">
        <v>132</v>
      </c>
      <c r="F252" s="8" t="s">
        <v>644</v>
      </c>
      <c r="G252" s="7" t="s">
        <v>133</v>
      </c>
      <c r="H252" s="7" t="s">
        <v>27</v>
      </c>
      <c r="I252" s="7" t="s">
        <v>136</v>
      </c>
      <c r="J252" s="25" t="s">
        <v>27</v>
      </c>
      <c r="K252" s="7" t="s">
        <v>27</v>
      </c>
      <c r="L252" s="38" t="s">
        <v>27</v>
      </c>
      <c r="M252" s="108"/>
      <c r="N252" s="43"/>
    </row>
    <row r="253" spans="1:14" x14ac:dyDescent="0.2">
      <c r="A253" s="6" t="s">
        <v>641</v>
      </c>
      <c r="B253" s="7" t="s">
        <v>642</v>
      </c>
      <c r="C253" s="7" t="s">
        <v>650</v>
      </c>
      <c r="D253" s="7" t="s">
        <v>27</v>
      </c>
      <c r="E253" s="7" t="s">
        <v>132</v>
      </c>
      <c r="F253" s="8" t="s">
        <v>644</v>
      </c>
      <c r="G253" s="7" t="s">
        <v>133</v>
      </c>
      <c r="H253" s="7" t="s">
        <v>27</v>
      </c>
      <c r="I253" s="7" t="s">
        <v>136</v>
      </c>
      <c r="J253" s="25" t="s">
        <v>27</v>
      </c>
      <c r="K253" s="7" t="s">
        <v>27</v>
      </c>
      <c r="L253" s="38" t="s">
        <v>27</v>
      </c>
      <c r="M253" s="108"/>
      <c r="N253" s="43"/>
    </row>
    <row r="254" spans="1:14" x14ac:dyDescent="0.2">
      <c r="A254" s="6" t="s">
        <v>641</v>
      </c>
      <c r="B254" s="7" t="s">
        <v>642</v>
      </c>
      <c r="C254" s="7" t="s">
        <v>651</v>
      </c>
      <c r="D254" s="7" t="s">
        <v>27</v>
      </c>
      <c r="E254" s="7" t="s">
        <v>195</v>
      </c>
      <c r="F254" s="7" t="s">
        <v>133</v>
      </c>
      <c r="G254" s="8" t="s">
        <v>644</v>
      </c>
      <c r="H254" s="7" t="s">
        <v>27</v>
      </c>
      <c r="I254" s="7" t="s">
        <v>136</v>
      </c>
      <c r="J254" s="25" t="s">
        <v>27</v>
      </c>
      <c r="K254" s="7" t="s">
        <v>27</v>
      </c>
      <c r="L254" s="38" t="s">
        <v>27</v>
      </c>
      <c r="M254" s="108"/>
      <c r="N254" s="43"/>
    </row>
    <row r="255" spans="1:14" x14ac:dyDescent="0.2">
      <c r="A255" s="6" t="s">
        <v>641</v>
      </c>
      <c r="B255" s="7" t="s">
        <v>642</v>
      </c>
      <c r="C255" s="7" t="s">
        <v>652</v>
      </c>
      <c r="D255" s="7" t="s">
        <v>27</v>
      </c>
      <c r="E255" s="7" t="s">
        <v>195</v>
      </c>
      <c r="F255" s="7" t="s">
        <v>133</v>
      </c>
      <c r="G255" s="8" t="s">
        <v>644</v>
      </c>
      <c r="H255" s="7" t="s">
        <v>27</v>
      </c>
      <c r="I255" s="7" t="s">
        <v>136</v>
      </c>
      <c r="J255" s="25" t="s">
        <v>27</v>
      </c>
      <c r="K255" s="7" t="s">
        <v>27</v>
      </c>
      <c r="L255" s="38" t="s">
        <v>27</v>
      </c>
      <c r="M255" s="108"/>
      <c r="N255" s="43"/>
    </row>
    <row r="256" spans="1:14" x14ac:dyDescent="0.2">
      <c r="A256" s="6" t="s">
        <v>641</v>
      </c>
      <c r="B256" s="7" t="s">
        <v>642</v>
      </c>
      <c r="C256" s="7" t="s">
        <v>653</v>
      </c>
      <c r="D256" s="7" t="s">
        <v>27</v>
      </c>
      <c r="E256" s="7" t="s">
        <v>195</v>
      </c>
      <c r="F256" s="7" t="s">
        <v>133</v>
      </c>
      <c r="G256" s="8" t="s">
        <v>644</v>
      </c>
      <c r="H256" s="7" t="s">
        <v>27</v>
      </c>
      <c r="I256" s="7" t="s">
        <v>136</v>
      </c>
      <c r="J256" s="25" t="s">
        <v>27</v>
      </c>
      <c r="K256" s="7" t="s">
        <v>27</v>
      </c>
      <c r="L256" s="38" t="s">
        <v>27</v>
      </c>
      <c r="M256" s="108"/>
      <c r="N256" s="43"/>
    </row>
    <row r="257" spans="1:14" x14ac:dyDescent="0.2">
      <c r="A257" s="6" t="s">
        <v>641</v>
      </c>
      <c r="B257" s="7" t="s">
        <v>642</v>
      </c>
      <c r="C257" s="7" t="s">
        <v>654</v>
      </c>
      <c r="D257" s="7" t="s">
        <v>27</v>
      </c>
      <c r="E257" s="7" t="s">
        <v>132</v>
      </c>
      <c r="F257" s="8" t="s">
        <v>644</v>
      </c>
      <c r="G257" s="7" t="s">
        <v>133</v>
      </c>
      <c r="H257" s="7" t="s">
        <v>27</v>
      </c>
      <c r="I257" s="7" t="s">
        <v>136</v>
      </c>
      <c r="J257" s="25" t="s">
        <v>27</v>
      </c>
      <c r="K257" s="7" t="s">
        <v>27</v>
      </c>
      <c r="L257" s="38" t="s">
        <v>27</v>
      </c>
      <c r="M257" s="108"/>
      <c r="N257" s="43"/>
    </row>
    <row r="258" spans="1:14" ht="16" x14ac:dyDescent="0.2">
      <c r="A258" s="6" t="s">
        <v>641</v>
      </c>
      <c r="B258" s="7" t="s">
        <v>642</v>
      </c>
      <c r="C258" s="7" t="s">
        <v>655</v>
      </c>
      <c r="D258" s="7" t="s">
        <v>27</v>
      </c>
      <c r="E258" s="7" t="s">
        <v>132</v>
      </c>
      <c r="F258" s="8" t="s">
        <v>644</v>
      </c>
      <c r="G258" s="7" t="s">
        <v>133</v>
      </c>
      <c r="H258" s="7" t="s">
        <v>27</v>
      </c>
      <c r="I258" s="7" t="s">
        <v>136</v>
      </c>
      <c r="J258" s="25" t="s">
        <v>656</v>
      </c>
      <c r="K258" s="7" t="s">
        <v>39</v>
      </c>
      <c r="L258" s="38">
        <v>0.5</v>
      </c>
      <c r="M258" s="66" t="b">
        <v>1</v>
      </c>
      <c r="N258" s="44"/>
    </row>
    <row r="259" spans="1:14" ht="28" x14ac:dyDescent="0.2">
      <c r="A259" s="6" t="s">
        <v>641</v>
      </c>
      <c r="B259" s="7" t="s">
        <v>642</v>
      </c>
      <c r="C259" s="7" t="s">
        <v>657</v>
      </c>
      <c r="D259" s="7" t="s">
        <v>27</v>
      </c>
      <c r="E259" s="7" t="s">
        <v>195</v>
      </c>
      <c r="F259" s="7" t="s">
        <v>133</v>
      </c>
      <c r="G259" s="8" t="s">
        <v>644</v>
      </c>
      <c r="H259" s="7" t="s">
        <v>27</v>
      </c>
      <c r="I259" s="7" t="s">
        <v>136</v>
      </c>
      <c r="J259" s="27" t="s">
        <v>658</v>
      </c>
      <c r="K259" s="7" t="s">
        <v>18</v>
      </c>
      <c r="L259" s="38">
        <v>3.2</v>
      </c>
      <c r="M259" s="66" t="b">
        <v>0</v>
      </c>
      <c r="N259" s="44"/>
    </row>
    <row r="260" spans="1:14" ht="42" x14ac:dyDescent="0.2">
      <c r="A260" s="6" t="s">
        <v>641</v>
      </c>
      <c r="B260" s="7" t="s">
        <v>642</v>
      </c>
      <c r="C260" s="7" t="s">
        <v>659</v>
      </c>
      <c r="D260" s="7" t="s">
        <v>27</v>
      </c>
      <c r="E260" s="7" t="s">
        <v>132</v>
      </c>
      <c r="F260" s="8" t="s">
        <v>644</v>
      </c>
      <c r="G260" s="7" t="s">
        <v>133</v>
      </c>
      <c r="H260" s="7" t="s">
        <v>27</v>
      </c>
      <c r="I260" s="7" t="s">
        <v>136</v>
      </c>
      <c r="J260" s="25" t="s">
        <v>660</v>
      </c>
      <c r="K260" s="7" t="s">
        <v>19</v>
      </c>
      <c r="L260" s="38">
        <v>2.4</v>
      </c>
      <c r="M260" s="66" t="b">
        <v>0</v>
      </c>
      <c r="N260" s="44"/>
    </row>
    <row r="261" spans="1:14" ht="28" x14ac:dyDescent="0.2">
      <c r="A261" s="6" t="s">
        <v>641</v>
      </c>
      <c r="B261" s="7" t="s">
        <v>642</v>
      </c>
      <c r="C261" s="7" t="s">
        <v>661</v>
      </c>
      <c r="D261" s="7" t="s">
        <v>27</v>
      </c>
      <c r="E261" s="7" t="s">
        <v>195</v>
      </c>
      <c r="F261" s="7" t="s">
        <v>133</v>
      </c>
      <c r="G261" s="8" t="s">
        <v>644</v>
      </c>
      <c r="H261" s="7" t="s">
        <v>27</v>
      </c>
      <c r="I261" s="7" t="s">
        <v>136</v>
      </c>
      <c r="J261" s="27" t="s">
        <v>662</v>
      </c>
      <c r="K261" s="7" t="s">
        <v>39</v>
      </c>
      <c r="L261" s="38">
        <v>3.3</v>
      </c>
      <c r="M261" s="66" t="b">
        <v>0</v>
      </c>
      <c r="N261" s="44"/>
    </row>
    <row r="262" spans="1:14" ht="42" x14ac:dyDescent="0.2">
      <c r="A262" s="6" t="s">
        <v>641</v>
      </c>
      <c r="B262" s="7" t="s">
        <v>642</v>
      </c>
      <c r="C262" s="7" t="s">
        <v>663</v>
      </c>
      <c r="D262" s="7" t="s">
        <v>27</v>
      </c>
      <c r="E262" s="7" t="s">
        <v>132</v>
      </c>
      <c r="F262" s="8" t="s">
        <v>644</v>
      </c>
      <c r="G262" s="7" t="s">
        <v>133</v>
      </c>
      <c r="H262" s="7" t="s">
        <v>27</v>
      </c>
      <c r="I262" s="7" t="s">
        <v>136</v>
      </c>
      <c r="J262" s="27" t="s">
        <v>664</v>
      </c>
      <c r="K262" s="7" t="s">
        <v>39</v>
      </c>
      <c r="L262" s="38">
        <v>3.9</v>
      </c>
      <c r="M262" s="66" t="b">
        <v>0</v>
      </c>
      <c r="N262" s="44"/>
    </row>
    <row r="263" spans="1:14" ht="28" x14ac:dyDescent="0.2">
      <c r="A263" s="6" t="s">
        <v>641</v>
      </c>
      <c r="B263" s="7" t="s">
        <v>642</v>
      </c>
      <c r="C263" s="7" t="s">
        <v>665</v>
      </c>
      <c r="D263" s="7" t="s">
        <v>27</v>
      </c>
      <c r="E263" s="7" t="s">
        <v>195</v>
      </c>
      <c r="F263" s="7" t="s">
        <v>133</v>
      </c>
      <c r="G263" s="8" t="s">
        <v>644</v>
      </c>
      <c r="H263" s="7" t="s">
        <v>27</v>
      </c>
      <c r="I263" s="7" t="s">
        <v>136</v>
      </c>
      <c r="J263" s="25" t="s">
        <v>666</v>
      </c>
      <c r="K263" s="7" t="s">
        <v>39</v>
      </c>
      <c r="L263" s="38">
        <v>3.9</v>
      </c>
      <c r="M263" s="66" t="b">
        <v>0</v>
      </c>
      <c r="N263" s="44"/>
    </row>
    <row r="264" spans="1:14" ht="28" x14ac:dyDescent="0.2">
      <c r="A264" s="6" t="s">
        <v>641</v>
      </c>
      <c r="B264" s="7" t="s">
        <v>642</v>
      </c>
      <c r="C264" s="7" t="s">
        <v>667</v>
      </c>
      <c r="D264" s="7" t="s">
        <v>27</v>
      </c>
      <c r="E264" s="7" t="s">
        <v>132</v>
      </c>
      <c r="F264" s="8" t="s">
        <v>644</v>
      </c>
      <c r="G264" s="7" t="s">
        <v>133</v>
      </c>
      <c r="H264" s="7" t="s">
        <v>27</v>
      </c>
      <c r="I264" s="7" t="s">
        <v>136</v>
      </c>
      <c r="J264" s="27" t="s">
        <v>668</v>
      </c>
      <c r="K264" s="7" t="s">
        <v>18</v>
      </c>
      <c r="L264" s="38">
        <v>2.8</v>
      </c>
      <c r="M264" s="66" t="b">
        <v>0</v>
      </c>
      <c r="N264" s="44"/>
    </row>
    <row r="265" spans="1:14" ht="56" x14ac:dyDescent="0.2">
      <c r="A265" s="6" t="s">
        <v>641</v>
      </c>
      <c r="B265" s="7" t="s">
        <v>642</v>
      </c>
      <c r="C265" s="7" t="s">
        <v>669</v>
      </c>
      <c r="D265" s="7" t="s">
        <v>27</v>
      </c>
      <c r="E265" s="7" t="s">
        <v>195</v>
      </c>
      <c r="F265" s="7" t="s">
        <v>133</v>
      </c>
      <c r="G265" s="8" t="s">
        <v>644</v>
      </c>
      <c r="H265" s="7" t="s">
        <v>27</v>
      </c>
      <c r="I265" s="7" t="s">
        <v>136</v>
      </c>
      <c r="J265" s="25" t="s">
        <v>670</v>
      </c>
      <c r="K265" s="7" t="s">
        <v>39</v>
      </c>
      <c r="L265" s="38">
        <v>4.0999999999999996</v>
      </c>
      <c r="M265" s="66" t="b">
        <v>1</v>
      </c>
      <c r="N265" s="44"/>
    </row>
    <row r="266" spans="1:14" ht="32" x14ac:dyDescent="0.2">
      <c r="A266" s="6" t="s">
        <v>641</v>
      </c>
      <c r="B266" s="7" t="s">
        <v>642</v>
      </c>
      <c r="C266" s="7" t="s">
        <v>671</v>
      </c>
      <c r="D266" s="7" t="s">
        <v>27</v>
      </c>
      <c r="E266" s="7" t="s">
        <v>132</v>
      </c>
      <c r="F266" s="8" t="s">
        <v>644</v>
      </c>
      <c r="G266" s="7" t="s">
        <v>133</v>
      </c>
      <c r="H266" s="7" t="s">
        <v>27</v>
      </c>
      <c r="I266" s="7" t="s">
        <v>136</v>
      </c>
      <c r="J266" s="26" t="s">
        <v>672</v>
      </c>
      <c r="K266" s="7" t="s">
        <v>39</v>
      </c>
      <c r="L266" s="38">
        <v>4.2</v>
      </c>
      <c r="M266" s="66" t="b">
        <v>1</v>
      </c>
      <c r="N266" s="44"/>
    </row>
    <row r="267" spans="1:14" ht="28" x14ac:dyDescent="0.2">
      <c r="A267" s="6" t="s">
        <v>641</v>
      </c>
      <c r="B267" s="7" t="s">
        <v>642</v>
      </c>
      <c r="C267" s="7" t="s">
        <v>673</v>
      </c>
      <c r="D267" s="7" t="s">
        <v>27</v>
      </c>
      <c r="E267" s="7" t="s">
        <v>195</v>
      </c>
      <c r="F267" s="7" t="s">
        <v>133</v>
      </c>
      <c r="G267" s="8" t="s">
        <v>644</v>
      </c>
      <c r="H267" s="7" t="s">
        <v>27</v>
      </c>
      <c r="I267" s="7" t="s">
        <v>136</v>
      </c>
      <c r="J267" s="25" t="s">
        <v>674</v>
      </c>
      <c r="K267" s="7" t="s">
        <v>19</v>
      </c>
      <c r="L267" s="38">
        <v>3.2</v>
      </c>
      <c r="M267" s="66" t="b">
        <v>0</v>
      </c>
      <c r="N267" s="44"/>
    </row>
    <row r="268" spans="1:14" ht="28" x14ac:dyDescent="0.2">
      <c r="A268" s="6" t="s">
        <v>641</v>
      </c>
      <c r="B268" s="7" t="s">
        <v>642</v>
      </c>
      <c r="C268" s="7" t="s">
        <v>675</v>
      </c>
      <c r="D268" s="7" t="s">
        <v>27</v>
      </c>
      <c r="E268" s="7" t="s">
        <v>132</v>
      </c>
      <c r="F268" s="8" t="s">
        <v>644</v>
      </c>
      <c r="G268" s="7" t="s">
        <v>133</v>
      </c>
      <c r="H268" s="7" t="s">
        <v>27</v>
      </c>
      <c r="I268" s="7" t="s">
        <v>136</v>
      </c>
      <c r="J268" s="25" t="s">
        <v>676</v>
      </c>
      <c r="K268" s="7" t="s">
        <v>39</v>
      </c>
      <c r="L268" s="38">
        <v>1.8</v>
      </c>
      <c r="M268" s="66" t="b">
        <v>1</v>
      </c>
      <c r="N268" s="44"/>
    </row>
    <row r="269" spans="1:14" ht="48" x14ac:dyDescent="0.2">
      <c r="A269" s="6" t="s">
        <v>641</v>
      </c>
      <c r="B269" s="7" t="s">
        <v>642</v>
      </c>
      <c r="C269" s="7" t="s">
        <v>677</v>
      </c>
      <c r="D269" s="7" t="s">
        <v>27</v>
      </c>
      <c r="E269" s="7" t="s">
        <v>195</v>
      </c>
      <c r="F269" s="7" t="s">
        <v>133</v>
      </c>
      <c r="G269" s="8" t="s">
        <v>644</v>
      </c>
      <c r="H269" s="7" t="s">
        <v>27</v>
      </c>
      <c r="I269" s="7" t="s">
        <v>136</v>
      </c>
      <c r="J269" s="26" t="s">
        <v>678</v>
      </c>
      <c r="K269" s="7" t="s">
        <v>18</v>
      </c>
      <c r="L269" s="38">
        <v>2.8</v>
      </c>
      <c r="M269" s="66" t="b">
        <v>0</v>
      </c>
      <c r="N269" s="44"/>
    </row>
    <row r="270" spans="1:14" ht="28" x14ac:dyDescent="0.2">
      <c r="A270" s="6" t="s">
        <v>641</v>
      </c>
      <c r="B270" s="7" t="s">
        <v>642</v>
      </c>
      <c r="C270" s="7" t="s">
        <v>679</v>
      </c>
      <c r="D270" s="7" t="s">
        <v>27</v>
      </c>
      <c r="E270" s="7" t="s">
        <v>132</v>
      </c>
      <c r="F270" s="8" t="s">
        <v>644</v>
      </c>
      <c r="G270" s="7" t="s">
        <v>133</v>
      </c>
      <c r="H270" s="7" t="s">
        <v>27</v>
      </c>
      <c r="I270" s="7" t="s">
        <v>136</v>
      </c>
      <c r="J270" s="25" t="s">
        <v>680</v>
      </c>
      <c r="K270" s="7" t="s">
        <v>18</v>
      </c>
      <c r="L270" s="38">
        <v>2.9</v>
      </c>
      <c r="M270" s="66" t="b">
        <v>0</v>
      </c>
      <c r="N270" s="44"/>
    </row>
    <row r="271" spans="1:14" ht="42" x14ac:dyDescent="0.2">
      <c r="A271" s="6" t="s">
        <v>641</v>
      </c>
      <c r="B271" s="7" t="s">
        <v>642</v>
      </c>
      <c r="C271" s="7" t="s">
        <v>681</v>
      </c>
      <c r="D271" s="7" t="s">
        <v>27</v>
      </c>
      <c r="E271" s="7" t="s">
        <v>195</v>
      </c>
      <c r="F271" s="7" t="s">
        <v>133</v>
      </c>
      <c r="G271" s="8" t="s">
        <v>644</v>
      </c>
      <c r="H271" s="7" t="s">
        <v>27</v>
      </c>
      <c r="I271" s="7" t="s">
        <v>136</v>
      </c>
      <c r="J271" s="25" t="s">
        <v>682</v>
      </c>
      <c r="K271" s="7" t="s">
        <v>39</v>
      </c>
      <c r="L271" s="38">
        <v>3.5</v>
      </c>
      <c r="M271" s="66" t="b">
        <v>1</v>
      </c>
      <c r="N271" s="44"/>
    </row>
    <row r="272" spans="1:14" ht="16" x14ac:dyDescent="0.2">
      <c r="A272" s="6" t="s">
        <v>641</v>
      </c>
      <c r="B272" s="7" t="s">
        <v>642</v>
      </c>
      <c r="C272" s="7" t="s">
        <v>683</v>
      </c>
      <c r="D272" s="7" t="s">
        <v>27</v>
      </c>
      <c r="E272" s="7" t="s">
        <v>132</v>
      </c>
      <c r="F272" s="8" t="s">
        <v>644</v>
      </c>
      <c r="G272" s="7" t="s">
        <v>133</v>
      </c>
      <c r="H272" s="7" t="s">
        <v>27</v>
      </c>
      <c r="I272" s="7" t="s">
        <v>136</v>
      </c>
      <c r="J272" s="25" t="s">
        <v>684</v>
      </c>
      <c r="K272" s="7" t="s">
        <v>39</v>
      </c>
      <c r="L272" s="38">
        <v>3.6</v>
      </c>
      <c r="M272" s="66" t="b">
        <v>1</v>
      </c>
      <c r="N272" s="44"/>
    </row>
    <row r="273" spans="1:14" ht="42" x14ac:dyDescent="0.2">
      <c r="A273" s="6" t="s">
        <v>641</v>
      </c>
      <c r="B273" s="7" t="s">
        <v>642</v>
      </c>
      <c r="C273" s="7" t="s">
        <v>685</v>
      </c>
      <c r="D273" s="7" t="s">
        <v>27</v>
      </c>
      <c r="E273" s="7" t="s">
        <v>195</v>
      </c>
      <c r="F273" s="7" t="s">
        <v>133</v>
      </c>
      <c r="G273" s="8" t="s">
        <v>644</v>
      </c>
      <c r="H273" s="7" t="s">
        <v>27</v>
      </c>
      <c r="I273" s="7" t="s">
        <v>136</v>
      </c>
      <c r="J273" s="27" t="s">
        <v>686</v>
      </c>
      <c r="K273" s="7" t="s">
        <v>18</v>
      </c>
      <c r="L273" s="38">
        <v>2.4</v>
      </c>
      <c r="M273" s="66" t="b">
        <v>0</v>
      </c>
      <c r="N273" s="44"/>
    </row>
    <row r="274" spans="1:14" ht="28" x14ac:dyDescent="0.2">
      <c r="A274" s="6" t="s">
        <v>641</v>
      </c>
      <c r="B274" s="7" t="s">
        <v>642</v>
      </c>
      <c r="C274" s="7" t="s">
        <v>687</v>
      </c>
      <c r="D274" s="7" t="s">
        <v>27</v>
      </c>
      <c r="E274" s="7" t="s">
        <v>132</v>
      </c>
      <c r="F274" s="8" t="s">
        <v>644</v>
      </c>
      <c r="G274" s="7" t="s">
        <v>133</v>
      </c>
      <c r="H274" s="7" t="s">
        <v>27</v>
      </c>
      <c r="I274" s="7" t="s">
        <v>136</v>
      </c>
      <c r="J274" s="25" t="s">
        <v>688</v>
      </c>
      <c r="K274" s="7" t="s">
        <v>18</v>
      </c>
      <c r="L274" s="38">
        <v>2.9</v>
      </c>
      <c r="M274" s="66" t="b">
        <v>0</v>
      </c>
      <c r="N274" s="44"/>
    </row>
    <row r="275" spans="1:14" ht="64" x14ac:dyDescent="0.2">
      <c r="A275" s="6" t="s">
        <v>641</v>
      </c>
      <c r="B275" s="7" t="s">
        <v>642</v>
      </c>
      <c r="C275" s="7" t="s">
        <v>689</v>
      </c>
      <c r="D275" s="7" t="s">
        <v>27</v>
      </c>
      <c r="E275" s="7" t="s">
        <v>195</v>
      </c>
      <c r="F275" s="7" t="s">
        <v>133</v>
      </c>
      <c r="G275" s="8" t="s">
        <v>644</v>
      </c>
      <c r="H275" s="7" t="s">
        <v>27</v>
      </c>
      <c r="I275" s="7" t="s">
        <v>136</v>
      </c>
      <c r="J275" s="26" t="s">
        <v>690</v>
      </c>
      <c r="K275" s="7" t="s">
        <v>18</v>
      </c>
      <c r="L275" s="38">
        <v>4.2</v>
      </c>
      <c r="M275" s="66" t="b">
        <v>0</v>
      </c>
      <c r="N275" s="44"/>
    </row>
    <row r="276" spans="1:14" ht="28" x14ac:dyDescent="0.2">
      <c r="A276" s="6" t="s">
        <v>641</v>
      </c>
      <c r="B276" s="7" t="s">
        <v>642</v>
      </c>
      <c r="C276" s="7" t="s">
        <v>691</v>
      </c>
      <c r="D276" s="7" t="s">
        <v>27</v>
      </c>
      <c r="E276" s="7" t="s">
        <v>132</v>
      </c>
      <c r="F276" s="8" t="s">
        <v>644</v>
      </c>
      <c r="G276" s="7" t="s">
        <v>133</v>
      </c>
      <c r="H276" s="7" t="s">
        <v>27</v>
      </c>
      <c r="I276" s="7" t="s">
        <v>136</v>
      </c>
      <c r="J276" s="25" t="s">
        <v>692</v>
      </c>
      <c r="K276" s="7" t="s">
        <v>18</v>
      </c>
      <c r="L276" s="38">
        <v>5.3</v>
      </c>
      <c r="M276" s="66" t="b">
        <v>0</v>
      </c>
      <c r="N276" s="44"/>
    </row>
    <row r="277" spans="1:14" ht="42" x14ac:dyDescent="0.2">
      <c r="A277" s="6" t="s">
        <v>641</v>
      </c>
      <c r="B277" s="7" t="s">
        <v>642</v>
      </c>
      <c r="C277" s="7" t="s">
        <v>693</v>
      </c>
      <c r="D277" s="7" t="s">
        <v>27</v>
      </c>
      <c r="E277" s="7" t="s">
        <v>195</v>
      </c>
      <c r="F277" s="7" t="s">
        <v>133</v>
      </c>
      <c r="G277" s="8" t="s">
        <v>644</v>
      </c>
      <c r="H277" s="7" t="s">
        <v>27</v>
      </c>
      <c r="I277" s="7" t="s">
        <v>136</v>
      </c>
      <c r="J277" s="25" t="s">
        <v>694</v>
      </c>
      <c r="K277" s="7" t="s">
        <v>18</v>
      </c>
      <c r="L277" s="38">
        <v>4.5999999999999996</v>
      </c>
      <c r="M277" s="66" t="b">
        <v>0</v>
      </c>
      <c r="N277" s="44"/>
    </row>
    <row r="278" spans="1:14" ht="56" x14ac:dyDescent="0.2">
      <c r="A278" s="6" t="s">
        <v>641</v>
      </c>
      <c r="B278" s="7" t="s">
        <v>642</v>
      </c>
      <c r="C278" s="7" t="s">
        <v>695</v>
      </c>
      <c r="D278" s="7" t="s">
        <v>27</v>
      </c>
      <c r="E278" s="7" t="s">
        <v>132</v>
      </c>
      <c r="F278" s="8" t="s">
        <v>644</v>
      </c>
      <c r="G278" s="7" t="s">
        <v>133</v>
      </c>
      <c r="H278" s="7" t="s">
        <v>27</v>
      </c>
      <c r="I278" s="7" t="s">
        <v>136</v>
      </c>
      <c r="J278" s="25" t="s">
        <v>696</v>
      </c>
      <c r="K278" s="7" t="s">
        <v>39</v>
      </c>
      <c r="L278" s="38">
        <v>4.9000000000000004</v>
      </c>
      <c r="M278" s="66" t="b">
        <v>0</v>
      </c>
      <c r="N278" s="44"/>
    </row>
    <row r="279" spans="1:14" ht="16" x14ac:dyDescent="0.2">
      <c r="A279" s="6" t="s">
        <v>641</v>
      </c>
      <c r="B279" s="7" t="s">
        <v>642</v>
      </c>
      <c r="C279" s="7" t="s">
        <v>697</v>
      </c>
      <c r="D279" s="7" t="s">
        <v>27</v>
      </c>
      <c r="E279" s="7" t="s">
        <v>195</v>
      </c>
      <c r="F279" s="7" t="s">
        <v>133</v>
      </c>
      <c r="G279" s="8" t="s">
        <v>644</v>
      </c>
      <c r="H279" s="7" t="s">
        <v>27</v>
      </c>
      <c r="I279" s="7" t="s">
        <v>136</v>
      </c>
      <c r="J279" s="25" t="s">
        <v>698</v>
      </c>
      <c r="K279" s="7" t="s">
        <v>39</v>
      </c>
      <c r="L279" s="38">
        <v>1.1000000000000001</v>
      </c>
      <c r="M279" s="66" t="b">
        <v>1</v>
      </c>
      <c r="N279" s="44"/>
    </row>
    <row r="280" spans="1:14" ht="28" x14ac:dyDescent="0.2">
      <c r="A280" s="6" t="s">
        <v>641</v>
      </c>
      <c r="B280" s="7" t="s">
        <v>642</v>
      </c>
      <c r="C280" s="7" t="s">
        <v>691</v>
      </c>
      <c r="D280" s="7" t="s">
        <v>27</v>
      </c>
      <c r="E280" s="7" t="s">
        <v>132</v>
      </c>
      <c r="F280" s="8" t="s">
        <v>644</v>
      </c>
      <c r="G280" s="7" t="s">
        <v>133</v>
      </c>
      <c r="H280" s="7" t="s">
        <v>27</v>
      </c>
      <c r="I280" s="7" t="s">
        <v>136</v>
      </c>
      <c r="J280" s="25" t="s">
        <v>699</v>
      </c>
      <c r="K280" s="7" t="s">
        <v>39</v>
      </c>
      <c r="L280" s="38">
        <v>2.2000000000000002</v>
      </c>
      <c r="M280" s="66" t="b">
        <v>0</v>
      </c>
      <c r="N280" s="44"/>
    </row>
    <row r="281" spans="1:14" ht="42" x14ac:dyDescent="0.2">
      <c r="A281" s="6" t="s">
        <v>641</v>
      </c>
      <c r="B281" s="7" t="s">
        <v>642</v>
      </c>
      <c r="C281" s="7" t="s">
        <v>700</v>
      </c>
      <c r="D281" s="7" t="s">
        <v>27</v>
      </c>
      <c r="E281" s="7" t="s">
        <v>195</v>
      </c>
      <c r="F281" s="7" t="s">
        <v>133</v>
      </c>
      <c r="G281" s="8" t="s">
        <v>644</v>
      </c>
      <c r="H281" s="7" t="s">
        <v>27</v>
      </c>
      <c r="I281" s="7" t="s">
        <v>136</v>
      </c>
      <c r="J281" s="25" t="s">
        <v>701</v>
      </c>
      <c r="K281" s="7" t="s">
        <v>39</v>
      </c>
      <c r="L281" s="38">
        <v>2.2999999999999998</v>
      </c>
      <c r="M281" s="66" t="b">
        <v>1</v>
      </c>
      <c r="N281" s="44"/>
    </row>
    <row r="282" spans="1:14" ht="48" x14ac:dyDescent="0.2">
      <c r="A282" s="6" t="s">
        <v>641</v>
      </c>
      <c r="B282" s="7" t="s">
        <v>642</v>
      </c>
      <c r="C282" s="7" t="s">
        <v>702</v>
      </c>
      <c r="D282" s="7" t="s">
        <v>27</v>
      </c>
      <c r="E282" s="7" t="s">
        <v>132</v>
      </c>
      <c r="F282" s="8" t="s">
        <v>644</v>
      </c>
      <c r="G282" s="7" t="s">
        <v>133</v>
      </c>
      <c r="H282" s="7" t="s">
        <v>27</v>
      </c>
      <c r="I282" s="7" t="s">
        <v>136</v>
      </c>
      <c r="J282" s="26" t="s">
        <v>703</v>
      </c>
      <c r="K282" s="7" t="s">
        <v>39</v>
      </c>
      <c r="L282" s="38">
        <v>3.5</v>
      </c>
      <c r="M282" s="66" t="b">
        <v>0</v>
      </c>
      <c r="N282" s="44"/>
    </row>
    <row r="283" spans="1:14" ht="42" x14ac:dyDescent="0.2">
      <c r="A283" s="6" t="s">
        <v>641</v>
      </c>
      <c r="B283" s="7" t="s">
        <v>642</v>
      </c>
      <c r="C283" s="7" t="s">
        <v>704</v>
      </c>
      <c r="D283" s="7" t="s">
        <v>27</v>
      </c>
      <c r="E283" s="7" t="s">
        <v>195</v>
      </c>
      <c r="F283" s="7" t="s">
        <v>133</v>
      </c>
      <c r="G283" s="8" t="s">
        <v>644</v>
      </c>
      <c r="H283" s="7" t="s">
        <v>27</v>
      </c>
      <c r="I283" s="7" t="s">
        <v>136</v>
      </c>
      <c r="J283" s="25" t="s">
        <v>705</v>
      </c>
      <c r="K283" s="7" t="s">
        <v>22</v>
      </c>
      <c r="L283" s="38">
        <v>3.7</v>
      </c>
      <c r="M283" s="66" t="b">
        <v>0</v>
      </c>
      <c r="N283" s="44"/>
    </row>
    <row r="284" spans="1:14" ht="28" x14ac:dyDescent="0.2">
      <c r="A284" s="6" t="s">
        <v>641</v>
      </c>
      <c r="B284" s="7" t="s">
        <v>642</v>
      </c>
      <c r="C284" s="7" t="s">
        <v>706</v>
      </c>
      <c r="D284" s="7" t="s">
        <v>27</v>
      </c>
      <c r="E284" s="7" t="s">
        <v>132</v>
      </c>
      <c r="F284" s="8" t="s">
        <v>644</v>
      </c>
      <c r="G284" s="7" t="s">
        <v>133</v>
      </c>
      <c r="H284" s="7" t="s">
        <v>27</v>
      </c>
      <c r="I284" s="7" t="s">
        <v>136</v>
      </c>
      <c r="J284" s="25" t="s">
        <v>707</v>
      </c>
      <c r="K284" s="7" t="s">
        <v>39</v>
      </c>
      <c r="L284" s="38">
        <v>5.3</v>
      </c>
      <c r="M284" s="66" t="b">
        <v>0</v>
      </c>
      <c r="N284" s="44"/>
    </row>
    <row r="285" spans="1:14" ht="42" x14ac:dyDescent="0.2">
      <c r="A285" s="6" t="s">
        <v>641</v>
      </c>
      <c r="B285" s="7" t="s">
        <v>642</v>
      </c>
      <c r="C285" s="7" t="s">
        <v>708</v>
      </c>
      <c r="D285" s="7" t="s">
        <v>27</v>
      </c>
      <c r="E285" s="7" t="s">
        <v>195</v>
      </c>
      <c r="F285" s="7" t="s">
        <v>133</v>
      </c>
      <c r="G285" s="8" t="s">
        <v>644</v>
      </c>
      <c r="H285" s="7" t="s">
        <v>27</v>
      </c>
      <c r="I285" s="7" t="s">
        <v>136</v>
      </c>
      <c r="J285" s="25" t="s">
        <v>709</v>
      </c>
      <c r="K285" s="7" t="s">
        <v>39</v>
      </c>
      <c r="L285" s="38">
        <v>5.2</v>
      </c>
      <c r="M285" s="66" t="b">
        <v>1</v>
      </c>
      <c r="N285" s="44"/>
    </row>
    <row r="286" spans="1:14" ht="56" x14ac:dyDescent="0.2">
      <c r="A286" s="6" t="s">
        <v>641</v>
      </c>
      <c r="B286" s="7" t="s">
        <v>642</v>
      </c>
      <c r="C286" s="7" t="s">
        <v>710</v>
      </c>
      <c r="D286" s="7" t="s">
        <v>27</v>
      </c>
      <c r="E286" s="7" t="s">
        <v>132</v>
      </c>
      <c r="F286" s="8" t="s">
        <v>644</v>
      </c>
      <c r="G286" s="7" t="s">
        <v>133</v>
      </c>
      <c r="H286" s="7" t="s">
        <v>27</v>
      </c>
      <c r="I286" s="7" t="s">
        <v>136</v>
      </c>
      <c r="J286" s="25" t="s">
        <v>711</v>
      </c>
      <c r="K286" s="7" t="s">
        <v>39</v>
      </c>
      <c r="L286" s="38">
        <v>3.9</v>
      </c>
      <c r="M286" s="66" t="b">
        <v>0</v>
      </c>
      <c r="N286" s="44"/>
    </row>
    <row r="287" spans="1:14" ht="48" x14ac:dyDescent="0.2">
      <c r="A287" s="6" t="s">
        <v>641</v>
      </c>
      <c r="B287" s="7" t="s">
        <v>642</v>
      </c>
      <c r="C287" s="7" t="s">
        <v>712</v>
      </c>
      <c r="D287" s="7" t="s">
        <v>27</v>
      </c>
      <c r="E287" s="7" t="s">
        <v>195</v>
      </c>
      <c r="F287" s="7" t="s">
        <v>133</v>
      </c>
      <c r="G287" s="8" t="s">
        <v>644</v>
      </c>
      <c r="H287" s="7" t="s">
        <v>27</v>
      </c>
      <c r="I287" s="7" t="s">
        <v>136</v>
      </c>
      <c r="J287" s="28" t="s">
        <v>713</v>
      </c>
      <c r="K287" s="7" t="s">
        <v>18</v>
      </c>
      <c r="L287" s="38">
        <v>4.4000000000000004</v>
      </c>
      <c r="M287" s="66" t="b">
        <v>0</v>
      </c>
      <c r="N287" s="44"/>
    </row>
    <row r="288" spans="1:14" ht="42" x14ac:dyDescent="0.2">
      <c r="A288" s="6" t="s">
        <v>641</v>
      </c>
      <c r="B288" s="7" t="s">
        <v>642</v>
      </c>
      <c r="C288" s="7" t="s">
        <v>714</v>
      </c>
      <c r="D288" s="7" t="s">
        <v>27</v>
      </c>
      <c r="E288" s="7" t="s">
        <v>132</v>
      </c>
      <c r="F288" s="8" t="s">
        <v>644</v>
      </c>
      <c r="G288" s="7" t="s">
        <v>133</v>
      </c>
      <c r="H288" s="7" t="s">
        <v>27</v>
      </c>
      <c r="I288" s="7" t="s">
        <v>136</v>
      </c>
      <c r="J288" s="27" t="s">
        <v>715</v>
      </c>
      <c r="K288" s="7" t="s">
        <v>18</v>
      </c>
      <c r="L288" s="38">
        <v>3.4</v>
      </c>
      <c r="M288" s="66" t="b">
        <v>0</v>
      </c>
      <c r="N288" s="44"/>
    </row>
    <row r="289" spans="1:14" ht="32" x14ac:dyDescent="0.2">
      <c r="A289" s="6" t="s">
        <v>641</v>
      </c>
      <c r="B289" s="7" t="s">
        <v>642</v>
      </c>
      <c r="C289" s="7" t="s">
        <v>716</v>
      </c>
      <c r="D289" s="7" t="s">
        <v>27</v>
      </c>
      <c r="E289" s="7" t="s">
        <v>195</v>
      </c>
      <c r="F289" s="7" t="s">
        <v>133</v>
      </c>
      <c r="G289" s="8" t="s">
        <v>644</v>
      </c>
      <c r="H289" s="7" t="s">
        <v>27</v>
      </c>
      <c r="I289" s="7" t="s">
        <v>136</v>
      </c>
      <c r="J289" s="26" t="s">
        <v>717</v>
      </c>
      <c r="K289" s="7" t="s">
        <v>18</v>
      </c>
      <c r="L289" s="38">
        <v>2.1</v>
      </c>
      <c r="M289" s="66" t="b">
        <v>0</v>
      </c>
      <c r="N289" s="44"/>
    </row>
    <row r="290" spans="1:14" ht="42" x14ac:dyDescent="0.2">
      <c r="A290" s="6" t="s">
        <v>641</v>
      </c>
      <c r="B290" s="7" t="s">
        <v>642</v>
      </c>
      <c r="C290" s="7" t="s">
        <v>718</v>
      </c>
      <c r="D290" s="7" t="s">
        <v>27</v>
      </c>
      <c r="E290" s="7" t="s">
        <v>132</v>
      </c>
      <c r="F290" s="8" t="s">
        <v>644</v>
      </c>
      <c r="G290" s="7" t="s">
        <v>133</v>
      </c>
      <c r="H290" s="7" t="s">
        <v>27</v>
      </c>
      <c r="I290" s="7" t="s">
        <v>136</v>
      </c>
      <c r="J290" s="25" t="s">
        <v>719</v>
      </c>
      <c r="K290" s="7" t="s">
        <v>39</v>
      </c>
      <c r="L290" s="38">
        <v>4.8</v>
      </c>
      <c r="M290" s="66" t="b">
        <v>1</v>
      </c>
      <c r="N290" s="44"/>
    </row>
    <row r="291" spans="1:14" ht="28" x14ac:dyDescent="0.2">
      <c r="A291" s="6" t="s">
        <v>641</v>
      </c>
      <c r="B291" s="7" t="s">
        <v>642</v>
      </c>
      <c r="C291" s="7" t="s">
        <v>720</v>
      </c>
      <c r="D291" s="7" t="s">
        <v>27</v>
      </c>
      <c r="E291" s="7" t="s">
        <v>195</v>
      </c>
      <c r="F291" s="7" t="s">
        <v>133</v>
      </c>
      <c r="G291" s="8" t="s">
        <v>644</v>
      </c>
      <c r="H291" s="7" t="s">
        <v>27</v>
      </c>
      <c r="I291" s="7" t="s">
        <v>136</v>
      </c>
      <c r="J291" s="25" t="s">
        <v>721</v>
      </c>
      <c r="K291" s="7" t="s">
        <v>39</v>
      </c>
      <c r="L291" s="38">
        <v>3.2</v>
      </c>
      <c r="M291" s="66" t="b">
        <v>0</v>
      </c>
      <c r="N291" s="44"/>
    </row>
    <row r="292" spans="1:14" ht="48" x14ac:dyDescent="0.2">
      <c r="A292" s="6" t="s">
        <v>641</v>
      </c>
      <c r="B292" s="7" t="s">
        <v>642</v>
      </c>
      <c r="C292" s="7" t="s">
        <v>722</v>
      </c>
      <c r="D292" s="7" t="s">
        <v>27</v>
      </c>
      <c r="E292" s="7" t="s">
        <v>132</v>
      </c>
      <c r="F292" s="8" t="s">
        <v>644</v>
      </c>
      <c r="G292" s="7" t="s">
        <v>133</v>
      </c>
      <c r="H292" s="7" t="s">
        <v>27</v>
      </c>
      <c r="I292" s="7" t="s">
        <v>136</v>
      </c>
      <c r="J292" s="26" t="s">
        <v>723</v>
      </c>
      <c r="K292" s="7" t="s">
        <v>18</v>
      </c>
      <c r="L292" s="38">
        <v>4.2</v>
      </c>
      <c r="M292" s="66" t="b">
        <v>0</v>
      </c>
      <c r="N292" s="44"/>
    </row>
    <row r="293" spans="1:14" ht="16" x14ac:dyDescent="0.2">
      <c r="A293" s="6" t="s">
        <v>641</v>
      </c>
      <c r="B293" s="7" t="s">
        <v>642</v>
      </c>
      <c r="C293" s="7" t="s">
        <v>724</v>
      </c>
      <c r="D293" s="7" t="s">
        <v>27</v>
      </c>
      <c r="E293" s="7" t="s">
        <v>195</v>
      </c>
      <c r="F293" s="7" t="s">
        <v>133</v>
      </c>
      <c r="G293" s="8" t="s">
        <v>644</v>
      </c>
      <c r="H293" s="7" t="s">
        <v>27</v>
      </c>
      <c r="I293" s="7" t="s">
        <v>136</v>
      </c>
      <c r="J293" s="25" t="s">
        <v>725</v>
      </c>
      <c r="K293" s="7" t="s">
        <v>18</v>
      </c>
      <c r="L293" s="38">
        <v>1.3</v>
      </c>
      <c r="M293" s="66" t="b">
        <v>0</v>
      </c>
      <c r="N293" s="44"/>
    </row>
    <row r="294" spans="1:14" ht="42" x14ac:dyDescent="0.2">
      <c r="A294" s="6" t="s">
        <v>641</v>
      </c>
      <c r="B294" s="7" t="s">
        <v>642</v>
      </c>
      <c r="C294" s="7" t="s">
        <v>726</v>
      </c>
      <c r="D294" s="7" t="s">
        <v>27</v>
      </c>
      <c r="E294" s="7" t="s">
        <v>132</v>
      </c>
      <c r="F294" s="8" t="s">
        <v>644</v>
      </c>
      <c r="G294" s="7" t="s">
        <v>133</v>
      </c>
      <c r="H294" s="7" t="s">
        <v>27</v>
      </c>
      <c r="I294" s="7" t="s">
        <v>136</v>
      </c>
      <c r="J294" s="25" t="s">
        <v>727</v>
      </c>
      <c r="K294" s="7" t="s">
        <v>18</v>
      </c>
      <c r="L294" s="38">
        <v>1.8</v>
      </c>
      <c r="M294" s="66" t="b">
        <v>0</v>
      </c>
      <c r="N294" s="44"/>
    </row>
    <row r="295" spans="1:14" ht="28" x14ac:dyDescent="0.2">
      <c r="A295" s="6" t="s">
        <v>641</v>
      </c>
      <c r="B295" s="7" t="s">
        <v>642</v>
      </c>
      <c r="C295" s="7" t="s">
        <v>728</v>
      </c>
      <c r="D295" s="7" t="s">
        <v>27</v>
      </c>
      <c r="E295" s="7" t="s">
        <v>195</v>
      </c>
      <c r="F295" s="7" t="s">
        <v>133</v>
      </c>
      <c r="G295" s="8" t="s">
        <v>644</v>
      </c>
      <c r="H295" s="7" t="s">
        <v>27</v>
      </c>
      <c r="I295" s="7" t="s">
        <v>136</v>
      </c>
      <c r="J295" s="25" t="s">
        <v>729</v>
      </c>
      <c r="K295" s="7" t="s">
        <v>39</v>
      </c>
      <c r="L295" s="38">
        <v>3.2</v>
      </c>
      <c r="M295" s="66" t="b">
        <v>0</v>
      </c>
      <c r="N295" s="44"/>
    </row>
    <row r="296" spans="1:14" ht="28" x14ac:dyDescent="0.2">
      <c r="A296" s="6" t="s">
        <v>641</v>
      </c>
      <c r="B296" s="7" t="s">
        <v>642</v>
      </c>
      <c r="C296" s="7" t="s">
        <v>730</v>
      </c>
      <c r="D296" s="7" t="s">
        <v>27</v>
      </c>
      <c r="E296" s="7" t="s">
        <v>132</v>
      </c>
      <c r="F296" s="8" t="s">
        <v>644</v>
      </c>
      <c r="G296" s="7" t="s">
        <v>133</v>
      </c>
      <c r="H296" s="7" t="s">
        <v>27</v>
      </c>
      <c r="I296" s="7" t="s">
        <v>136</v>
      </c>
      <c r="J296" s="25" t="s">
        <v>731</v>
      </c>
      <c r="K296" s="7" t="s">
        <v>39</v>
      </c>
      <c r="L296" s="38">
        <v>3.5</v>
      </c>
      <c r="M296" s="66" t="b">
        <v>1</v>
      </c>
      <c r="N296" s="44"/>
    </row>
    <row r="297" spans="1:14" ht="42" x14ac:dyDescent="0.2">
      <c r="A297" s="6" t="s">
        <v>641</v>
      </c>
      <c r="B297" s="7" t="s">
        <v>642</v>
      </c>
      <c r="C297" s="7" t="s">
        <v>732</v>
      </c>
      <c r="D297" s="7" t="s">
        <v>27</v>
      </c>
      <c r="E297" s="7" t="s">
        <v>195</v>
      </c>
      <c r="F297" s="7" t="s">
        <v>133</v>
      </c>
      <c r="G297" s="8" t="s">
        <v>644</v>
      </c>
      <c r="H297" s="7" t="s">
        <v>27</v>
      </c>
      <c r="I297" s="7" t="s">
        <v>136</v>
      </c>
      <c r="J297" s="27" t="s">
        <v>733</v>
      </c>
      <c r="K297" s="7" t="s">
        <v>18</v>
      </c>
      <c r="L297" s="38">
        <v>3.2</v>
      </c>
      <c r="M297" s="66" t="b">
        <v>0</v>
      </c>
      <c r="N297" s="44"/>
    </row>
    <row r="298" spans="1:14" ht="48" x14ac:dyDescent="0.2">
      <c r="A298" s="6" t="s">
        <v>641</v>
      </c>
      <c r="B298" s="7" t="s">
        <v>642</v>
      </c>
      <c r="C298" s="7" t="s">
        <v>734</v>
      </c>
      <c r="D298" s="7" t="s">
        <v>27</v>
      </c>
      <c r="E298" s="7" t="s">
        <v>132</v>
      </c>
      <c r="F298" s="8" t="s">
        <v>644</v>
      </c>
      <c r="G298" s="7" t="s">
        <v>133</v>
      </c>
      <c r="H298" s="7" t="s">
        <v>27</v>
      </c>
      <c r="I298" s="7" t="s">
        <v>136</v>
      </c>
      <c r="J298" s="26" t="s">
        <v>735</v>
      </c>
      <c r="K298" s="7" t="s">
        <v>39</v>
      </c>
      <c r="L298" s="38">
        <v>3.8</v>
      </c>
      <c r="M298" s="66" t="b">
        <v>1</v>
      </c>
      <c r="N298" s="44"/>
    </row>
    <row r="299" spans="1:14" ht="16" x14ac:dyDescent="0.2">
      <c r="A299" s="6" t="s">
        <v>641</v>
      </c>
      <c r="B299" s="7" t="s">
        <v>642</v>
      </c>
      <c r="C299" s="7" t="s">
        <v>736</v>
      </c>
      <c r="D299" s="7" t="s">
        <v>27</v>
      </c>
      <c r="E299" s="7" t="s">
        <v>195</v>
      </c>
      <c r="F299" s="7" t="s">
        <v>133</v>
      </c>
      <c r="G299" s="8" t="s">
        <v>644</v>
      </c>
      <c r="H299" s="7" t="s">
        <v>27</v>
      </c>
      <c r="I299" s="7" t="s">
        <v>136</v>
      </c>
      <c r="J299" s="25" t="s">
        <v>737</v>
      </c>
      <c r="K299" s="7" t="s">
        <v>18</v>
      </c>
      <c r="L299" s="38">
        <v>2.1</v>
      </c>
      <c r="M299" s="66" t="b">
        <v>0</v>
      </c>
      <c r="N299" s="44"/>
    </row>
    <row r="300" spans="1:14" ht="16" x14ac:dyDescent="0.2">
      <c r="A300" s="6" t="s">
        <v>641</v>
      </c>
      <c r="B300" s="7" t="s">
        <v>642</v>
      </c>
      <c r="C300" s="7" t="s">
        <v>738</v>
      </c>
      <c r="D300" s="7" t="s">
        <v>27</v>
      </c>
      <c r="E300" s="7" t="s">
        <v>132</v>
      </c>
      <c r="F300" s="8" t="s">
        <v>644</v>
      </c>
      <c r="G300" s="7" t="s">
        <v>133</v>
      </c>
      <c r="H300" s="7" t="s">
        <v>27</v>
      </c>
      <c r="I300" s="7" t="s">
        <v>136</v>
      </c>
      <c r="J300" s="25" t="s">
        <v>739</v>
      </c>
      <c r="K300" s="7" t="s">
        <v>39</v>
      </c>
      <c r="L300" s="38">
        <v>1.2</v>
      </c>
      <c r="M300" s="66" t="b">
        <v>1</v>
      </c>
      <c r="N300" s="44"/>
    </row>
    <row r="301" spans="1:14" ht="28" x14ac:dyDescent="0.2">
      <c r="A301" s="6" t="s">
        <v>641</v>
      </c>
      <c r="B301" s="7" t="s">
        <v>642</v>
      </c>
      <c r="C301" s="7" t="s">
        <v>740</v>
      </c>
      <c r="D301" s="7" t="s">
        <v>27</v>
      </c>
      <c r="E301" s="7" t="s">
        <v>195</v>
      </c>
      <c r="F301" s="7" t="s">
        <v>133</v>
      </c>
      <c r="G301" s="8" t="s">
        <v>644</v>
      </c>
      <c r="H301" s="7" t="s">
        <v>27</v>
      </c>
      <c r="I301" s="7" t="s">
        <v>136</v>
      </c>
      <c r="J301" s="27" t="s">
        <v>741</v>
      </c>
      <c r="K301" s="7" t="s">
        <v>18</v>
      </c>
      <c r="L301" s="38">
        <v>2.2999999999999998</v>
      </c>
      <c r="M301" s="66" t="b">
        <v>0</v>
      </c>
      <c r="N301" s="44"/>
    </row>
    <row r="302" spans="1:14" ht="28" x14ac:dyDescent="0.2">
      <c r="A302" s="6" t="s">
        <v>641</v>
      </c>
      <c r="B302" s="7" t="s">
        <v>642</v>
      </c>
      <c r="C302" s="7" t="s">
        <v>742</v>
      </c>
      <c r="D302" s="7" t="s">
        <v>27</v>
      </c>
      <c r="E302" s="7" t="s">
        <v>132</v>
      </c>
      <c r="F302" s="8" t="s">
        <v>644</v>
      </c>
      <c r="G302" s="7" t="s">
        <v>133</v>
      </c>
      <c r="H302" s="7" t="s">
        <v>27</v>
      </c>
      <c r="I302" s="7" t="s">
        <v>136</v>
      </c>
      <c r="J302" s="27" t="s">
        <v>743</v>
      </c>
      <c r="K302" s="7" t="s">
        <v>39</v>
      </c>
      <c r="L302" s="38">
        <v>2.7</v>
      </c>
      <c r="M302" s="66" t="b">
        <v>0</v>
      </c>
      <c r="N302" s="44"/>
    </row>
    <row r="303" spans="1:14" ht="28" x14ac:dyDescent="0.2">
      <c r="A303" s="6" t="s">
        <v>641</v>
      </c>
      <c r="B303" s="7" t="s">
        <v>642</v>
      </c>
      <c r="C303" s="7" t="s">
        <v>744</v>
      </c>
      <c r="D303" s="7" t="s">
        <v>27</v>
      </c>
      <c r="E303" s="7" t="s">
        <v>195</v>
      </c>
      <c r="F303" s="7" t="s">
        <v>133</v>
      </c>
      <c r="G303" s="8" t="s">
        <v>644</v>
      </c>
      <c r="H303" s="7" t="s">
        <v>27</v>
      </c>
      <c r="I303" s="7" t="s">
        <v>136</v>
      </c>
      <c r="J303" s="27" t="s">
        <v>745</v>
      </c>
      <c r="K303" s="7" t="s">
        <v>39</v>
      </c>
      <c r="L303" s="38">
        <v>4.5999999999999996</v>
      </c>
      <c r="M303" s="66" t="b">
        <v>0</v>
      </c>
      <c r="N303" s="44"/>
    </row>
    <row r="304" spans="1:14" ht="16" x14ac:dyDescent="0.2">
      <c r="A304" s="6" t="s">
        <v>641</v>
      </c>
      <c r="B304" s="7" t="s">
        <v>642</v>
      </c>
      <c r="C304" s="7" t="s">
        <v>746</v>
      </c>
      <c r="D304" s="7" t="s">
        <v>27</v>
      </c>
      <c r="E304" s="7" t="s">
        <v>132</v>
      </c>
      <c r="F304" s="8" t="s">
        <v>644</v>
      </c>
      <c r="G304" s="7" t="s">
        <v>133</v>
      </c>
      <c r="H304" s="7" t="s">
        <v>27</v>
      </c>
      <c r="I304" s="7" t="s">
        <v>136</v>
      </c>
      <c r="J304" s="25" t="s">
        <v>747</v>
      </c>
      <c r="K304" s="7" t="s">
        <v>39</v>
      </c>
      <c r="L304" s="38">
        <v>4.3</v>
      </c>
      <c r="M304" s="66" t="b">
        <v>1</v>
      </c>
      <c r="N304" s="44"/>
    </row>
    <row r="305" spans="1:14" ht="48" x14ac:dyDescent="0.2">
      <c r="A305" s="6" t="s">
        <v>641</v>
      </c>
      <c r="B305" s="7" t="s">
        <v>642</v>
      </c>
      <c r="C305" s="7" t="s">
        <v>748</v>
      </c>
      <c r="D305" s="7" t="s">
        <v>27</v>
      </c>
      <c r="E305" s="7" t="s">
        <v>195</v>
      </c>
      <c r="F305" s="7" t="s">
        <v>133</v>
      </c>
      <c r="G305" s="8" t="s">
        <v>644</v>
      </c>
      <c r="H305" s="7" t="s">
        <v>27</v>
      </c>
      <c r="I305" s="7" t="s">
        <v>136</v>
      </c>
      <c r="J305" s="26" t="s">
        <v>749</v>
      </c>
      <c r="K305" s="7" t="s">
        <v>18</v>
      </c>
      <c r="L305" s="38">
        <v>30.2</v>
      </c>
      <c r="M305" s="66" t="b">
        <v>0</v>
      </c>
      <c r="N305" s="44"/>
    </row>
    <row r="306" spans="1:14" ht="48" x14ac:dyDescent="0.2">
      <c r="A306" s="6" t="s">
        <v>641</v>
      </c>
      <c r="B306" s="7" t="s">
        <v>642</v>
      </c>
      <c r="C306" s="7" t="s">
        <v>750</v>
      </c>
      <c r="D306" s="7" t="s">
        <v>27</v>
      </c>
      <c r="E306" s="7" t="s">
        <v>132</v>
      </c>
      <c r="F306" s="8" t="s">
        <v>644</v>
      </c>
      <c r="G306" s="7" t="s">
        <v>133</v>
      </c>
      <c r="H306" s="7" t="s">
        <v>27</v>
      </c>
      <c r="I306" s="7" t="s">
        <v>136</v>
      </c>
      <c r="J306" s="26" t="s">
        <v>751</v>
      </c>
      <c r="K306" s="7" t="s">
        <v>39</v>
      </c>
      <c r="L306" s="38">
        <v>5.8</v>
      </c>
      <c r="M306" s="66" t="b">
        <v>0</v>
      </c>
      <c r="N306" s="44"/>
    </row>
    <row r="307" spans="1:14" ht="42" x14ac:dyDescent="0.2">
      <c r="A307" s="6" t="s">
        <v>641</v>
      </c>
      <c r="B307" s="7" t="s">
        <v>642</v>
      </c>
      <c r="C307" s="7" t="s">
        <v>752</v>
      </c>
      <c r="D307" s="7" t="s">
        <v>27</v>
      </c>
      <c r="E307" s="7" t="s">
        <v>195</v>
      </c>
      <c r="F307" s="7" t="s">
        <v>133</v>
      </c>
      <c r="G307" s="8" t="s">
        <v>644</v>
      </c>
      <c r="H307" s="7" t="s">
        <v>27</v>
      </c>
      <c r="I307" s="7" t="s">
        <v>136</v>
      </c>
      <c r="J307" s="25" t="s">
        <v>753</v>
      </c>
      <c r="K307" s="7" t="s">
        <v>18</v>
      </c>
      <c r="L307" s="38">
        <v>3.2</v>
      </c>
      <c r="M307" s="66" t="b">
        <v>0</v>
      </c>
      <c r="N307" s="44"/>
    </row>
    <row r="308" spans="1:14" ht="28" x14ac:dyDescent="0.2">
      <c r="A308" s="6" t="s">
        <v>641</v>
      </c>
      <c r="B308" s="7" t="s">
        <v>642</v>
      </c>
      <c r="C308" s="7" t="s">
        <v>754</v>
      </c>
      <c r="D308" s="7" t="s">
        <v>27</v>
      </c>
      <c r="E308" s="7" t="s">
        <v>132</v>
      </c>
      <c r="F308" s="8" t="s">
        <v>644</v>
      </c>
      <c r="G308" s="7" t="s">
        <v>133</v>
      </c>
      <c r="H308" s="7" t="s">
        <v>27</v>
      </c>
      <c r="I308" s="7" t="s">
        <v>136</v>
      </c>
      <c r="J308" s="25" t="s">
        <v>755</v>
      </c>
      <c r="K308" s="7" t="s">
        <v>39</v>
      </c>
      <c r="L308" s="38">
        <v>2.2999999999999998</v>
      </c>
      <c r="M308" s="66" t="b">
        <v>0</v>
      </c>
      <c r="N308" s="44"/>
    </row>
    <row r="309" spans="1:14" ht="16" x14ac:dyDescent="0.2">
      <c r="A309" s="6" t="s">
        <v>641</v>
      </c>
      <c r="B309" s="7" t="s">
        <v>642</v>
      </c>
      <c r="C309" s="7" t="s">
        <v>756</v>
      </c>
      <c r="D309" s="7" t="s">
        <v>27</v>
      </c>
      <c r="E309" s="7" t="s">
        <v>195</v>
      </c>
      <c r="F309" s="7" t="s">
        <v>133</v>
      </c>
      <c r="G309" s="8" t="s">
        <v>644</v>
      </c>
      <c r="H309" s="7" t="s">
        <v>27</v>
      </c>
      <c r="I309" s="7" t="s">
        <v>136</v>
      </c>
      <c r="J309" s="25" t="s">
        <v>757</v>
      </c>
      <c r="K309" s="7" t="s">
        <v>39</v>
      </c>
      <c r="L309" s="38">
        <v>1.4</v>
      </c>
      <c r="M309" s="66" t="b">
        <v>1</v>
      </c>
      <c r="N309" s="44"/>
    </row>
    <row r="310" spans="1:14" ht="42" x14ac:dyDescent="0.2">
      <c r="A310" s="6" t="s">
        <v>641</v>
      </c>
      <c r="B310" s="7" t="s">
        <v>642</v>
      </c>
      <c r="C310" s="7" t="s">
        <v>758</v>
      </c>
      <c r="D310" s="7" t="s">
        <v>27</v>
      </c>
      <c r="E310" s="7" t="s">
        <v>132</v>
      </c>
      <c r="F310" s="8" t="s">
        <v>644</v>
      </c>
      <c r="G310" s="7" t="s">
        <v>133</v>
      </c>
      <c r="H310" s="7" t="s">
        <v>27</v>
      </c>
      <c r="I310" s="7" t="s">
        <v>136</v>
      </c>
      <c r="J310" s="27" t="s">
        <v>759</v>
      </c>
      <c r="K310" s="7" t="s">
        <v>39</v>
      </c>
      <c r="L310" s="38">
        <v>2.4</v>
      </c>
      <c r="M310" s="66" t="b">
        <v>0</v>
      </c>
      <c r="N310" s="44"/>
    </row>
    <row r="311" spans="1:14" ht="32" x14ac:dyDescent="0.2">
      <c r="A311" s="6" t="s">
        <v>641</v>
      </c>
      <c r="B311" s="7" t="s">
        <v>642</v>
      </c>
      <c r="C311" s="7" t="s">
        <v>760</v>
      </c>
      <c r="D311" s="7" t="s">
        <v>27</v>
      </c>
      <c r="E311" s="7" t="s">
        <v>195</v>
      </c>
      <c r="F311" s="7" t="s">
        <v>133</v>
      </c>
      <c r="G311" s="8" t="s">
        <v>644</v>
      </c>
      <c r="H311" s="7" t="s">
        <v>27</v>
      </c>
      <c r="I311" s="7" t="s">
        <v>136</v>
      </c>
      <c r="J311" s="26" t="s">
        <v>761</v>
      </c>
      <c r="K311" s="7" t="s">
        <v>39</v>
      </c>
      <c r="L311" s="38">
        <v>2.2999999999999998</v>
      </c>
      <c r="M311" s="66" t="b">
        <v>0</v>
      </c>
      <c r="N311" s="44"/>
    </row>
    <row r="312" spans="1:14" ht="16" x14ac:dyDescent="0.2">
      <c r="A312" s="6" t="s">
        <v>641</v>
      </c>
      <c r="B312" s="7" t="s">
        <v>642</v>
      </c>
      <c r="C312" s="7" t="s">
        <v>648</v>
      </c>
      <c r="D312" s="7" t="s">
        <v>27</v>
      </c>
      <c r="E312" s="7" t="s">
        <v>132</v>
      </c>
      <c r="F312" s="8" t="s">
        <v>644</v>
      </c>
      <c r="G312" s="7" t="s">
        <v>133</v>
      </c>
      <c r="H312" s="7" t="s">
        <v>27</v>
      </c>
      <c r="I312" s="7" t="s">
        <v>136</v>
      </c>
      <c r="J312" s="27" t="s">
        <v>762</v>
      </c>
      <c r="K312" s="7" t="s">
        <v>18</v>
      </c>
      <c r="L312" s="38">
        <v>0.9</v>
      </c>
      <c r="M312" s="66" t="b">
        <v>0</v>
      </c>
      <c r="N312" s="44"/>
    </row>
    <row r="313" spans="1:14" ht="32" x14ac:dyDescent="0.2">
      <c r="A313" s="6" t="s">
        <v>641</v>
      </c>
      <c r="B313" s="7" t="s">
        <v>642</v>
      </c>
      <c r="C313" s="7" t="s">
        <v>763</v>
      </c>
      <c r="D313" s="7" t="s">
        <v>27</v>
      </c>
      <c r="E313" s="7" t="s">
        <v>195</v>
      </c>
      <c r="F313" s="7" t="s">
        <v>133</v>
      </c>
      <c r="G313" s="8" t="s">
        <v>644</v>
      </c>
      <c r="H313" s="7" t="s">
        <v>27</v>
      </c>
      <c r="I313" s="7" t="s">
        <v>136</v>
      </c>
      <c r="J313" s="26" t="s">
        <v>764</v>
      </c>
      <c r="K313" s="7" t="s">
        <v>18</v>
      </c>
      <c r="L313" s="38">
        <v>1.2</v>
      </c>
      <c r="M313" s="66" t="b">
        <v>0</v>
      </c>
      <c r="N313" s="44"/>
    </row>
    <row r="314" spans="1:14" ht="42" x14ac:dyDescent="0.2">
      <c r="A314" s="6" t="s">
        <v>641</v>
      </c>
      <c r="B314" s="7" t="s">
        <v>642</v>
      </c>
      <c r="C314" s="7" t="s">
        <v>765</v>
      </c>
      <c r="D314" s="7" t="s">
        <v>27</v>
      </c>
      <c r="E314" s="7" t="s">
        <v>132</v>
      </c>
      <c r="F314" s="8" t="s">
        <v>644</v>
      </c>
      <c r="G314" s="7" t="s">
        <v>133</v>
      </c>
      <c r="H314" s="7" t="s">
        <v>27</v>
      </c>
      <c r="I314" s="7" t="s">
        <v>136</v>
      </c>
      <c r="J314" s="25" t="s">
        <v>766</v>
      </c>
      <c r="K314" s="7" t="s">
        <v>39</v>
      </c>
      <c r="L314" s="38">
        <v>2.4</v>
      </c>
      <c r="M314" s="66" t="b">
        <v>1</v>
      </c>
      <c r="N314" s="44"/>
    </row>
    <row r="315" spans="1:14" ht="28" x14ac:dyDescent="0.2">
      <c r="A315" s="6" t="s">
        <v>641</v>
      </c>
      <c r="B315" s="7" t="s">
        <v>642</v>
      </c>
      <c r="C315" s="7" t="s">
        <v>767</v>
      </c>
      <c r="D315" s="7" t="s">
        <v>27</v>
      </c>
      <c r="E315" s="7" t="s">
        <v>195</v>
      </c>
      <c r="F315" s="7" t="s">
        <v>133</v>
      </c>
      <c r="G315" s="8" t="s">
        <v>644</v>
      </c>
      <c r="H315" s="7" t="s">
        <v>27</v>
      </c>
      <c r="I315" s="7" t="s">
        <v>136</v>
      </c>
      <c r="J315" s="25" t="s">
        <v>768</v>
      </c>
      <c r="K315" s="7" t="s">
        <v>39</v>
      </c>
      <c r="L315" s="38">
        <v>4.4000000000000004</v>
      </c>
      <c r="M315" s="66" t="b">
        <v>1</v>
      </c>
      <c r="N315" s="44"/>
    </row>
    <row r="316" spans="1:14" ht="28" x14ac:dyDescent="0.2">
      <c r="A316" s="6" t="s">
        <v>641</v>
      </c>
      <c r="B316" s="7" t="s">
        <v>642</v>
      </c>
      <c r="C316" s="7" t="s">
        <v>769</v>
      </c>
      <c r="D316" s="7" t="s">
        <v>27</v>
      </c>
      <c r="E316" s="7" t="s">
        <v>132</v>
      </c>
      <c r="F316" s="8" t="s">
        <v>644</v>
      </c>
      <c r="G316" s="7" t="s">
        <v>133</v>
      </c>
      <c r="H316" s="7" t="s">
        <v>27</v>
      </c>
      <c r="I316" s="7" t="s">
        <v>136</v>
      </c>
      <c r="J316" s="25" t="s">
        <v>770</v>
      </c>
      <c r="K316" s="7" t="s">
        <v>18</v>
      </c>
      <c r="L316" s="38">
        <v>3.6</v>
      </c>
      <c r="M316" s="66" t="b">
        <v>0</v>
      </c>
      <c r="N316" s="44"/>
    </row>
    <row r="317" spans="1:14" ht="28" x14ac:dyDescent="0.2">
      <c r="A317" s="6" t="s">
        <v>641</v>
      </c>
      <c r="B317" s="7" t="s">
        <v>642</v>
      </c>
      <c r="C317" s="7" t="s">
        <v>771</v>
      </c>
      <c r="D317" s="7" t="s">
        <v>27</v>
      </c>
      <c r="E317" s="7" t="s">
        <v>195</v>
      </c>
      <c r="F317" s="7" t="s">
        <v>133</v>
      </c>
      <c r="G317" s="8" t="s">
        <v>644</v>
      </c>
      <c r="H317" s="7" t="s">
        <v>27</v>
      </c>
      <c r="I317" s="7" t="s">
        <v>136</v>
      </c>
      <c r="J317" s="27" t="s">
        <v>772</v>
      </c>
      <c r="K317" s="7" t="s">
        <v>18</v>
      </c>
      <c r="L317" s="38">
        <v>3.8</v>
      </c>
      <c r="M317" s="66" t="b">
        <v>0</v>
      </c>
      <c r="N317" s="44"/>
    </row>
    <row r="318" spans="1:14" ht="42" x14ac:dyDescent="0.2">
      <c r="A318" s="6" t="s">
        <v>641</v>
      </c>
      <c r="B318" s="7" t="s">
        <v>642</v>
      </c>
      <c r="C318" s="7" t="s">
        <v>773</v>
      </c>
      <c r="D318" s="7" t="s">
        <v>27</v>
      </c>
      <c r="E318" s="7" t="s">
        <v>132</v>
      </c>
      <c r="F318" s="8" t="s">
        <v>644</v>
      </c>
      <c r="G318" s="7" t="s">
        <v>133</v>
      </c>
      <c r="H318" s="7" t="s">
        <v>27</v>
      </c>
      <c r="I318" s="7" t="s">
        <v>136</v>
      </c>
      <c r="J318" s="25" t="s">
        <v>774</v>
      </c>
      <c r="K318" s="7" t="s">
        <v>39</v>
      </c>
      <c r="L318" s="38">
        <v>7.4</v>
      </c>
      <c r="M318" s="66" t="b">
        <v>0</v>
      </c>
      <c r="N318" s="44"/>
    </row>
    <row r="319" spans="1:14" ht="80" x14ac:dyDescent="0.2">
      <c r="A319" s="6" t="s">
        <v>641</v>
      </c>
      <c r="B319" s="7" t="s">
        <v>642</v>
      </c>
      <c r="C319" s="7" t="s">
        <v>775</v>
      </c>
      <c r="D319" s="7" t="s">
        <v>27</v>
      </c>
      <c r="E319" s="7" t="s">
        <v>195</v>
      </c>
      <c r="F319" s="7" t="s">
        <v>133</v>
      </c>
      <c r="G319" s="8" t="s">
        <v>644</v>
      </c>
      <c r="H319" s="7" t="s">
        <v>27</v>
      </c>
      <c r="I319" s="7" t="s">
        <v>136</v>
      </c>
      <c r="J319" s="26" t="s">
        <v>776</v>
      </c>
      <c r="K319" s="7" t="s">
        <v>18</v>
      </c>
      <c r="L319" s="38">
        <v>3.7</v>
      </c>
      <c r="M319" s="66" t="b">
        <v>0</v>
      </c>
      <c r="N319" s="44"/>
    </row>
    <row r="320" spans="1:14" ht="42" x14ac:dyDescent="0.2">
      <c r="A320" s="6" t="s">
        <v>641</v>
      </c>
      <c r="B320" s="7" t="s">
        <v>642</v>
      </c>
      <c r="C320" s="7" t="s">
        <v>777</v>
      </c>
      <c r="D320" s="7" t="s">
        <v>27</v>
      </c>
      <c r="E320" s="7" t="s">
        <v>132</v>
      </c>
      <c r="F320" s="8" t="s">
        <v>644</v>
      </c>
      <c r="G320" s="7" t="s">
        <v>133</v>
      </c>
      <c r="H320" s="7" t="s">
        <v>27</v>
      </c>
      <c r="I320" s="7" t="s">
        <v>136</v>
      </c>
      <c r="J320" s="25" t="s">
        <v>778</v>
      </c>
      <c r="K320" s="7" t="s">
        <v>39</v>
      </c>
      <c r="L320" s="38">
        <v>2.1</v>
      </c>
      <c r="M320" s="66" t="b">
        <v>0</v>
      </c>
      <c r="N320" s="44"/>
    </row>
    <row r="321" spans="1:14" ht="80" x14ac:dyDescent="0.2">
      <c r="A321" s="6" t="s">
        <v>641</v>
      </c>
      <c r="B321" s="7" t="s">
        <v>642</v>
      </c>
      <c r="C321" s="7" t="s">
        <v>779</v>
      </c>
      <c r="D321" s="7" t="s">
        <v>27</v>
      </c>
      <c r="E321" s="7" t="s">
        <v>195</v>
      </c>
      <c r="F321" s="7" t="s">
        <v>133</v>
      </c>
      <c r="G321" s="8" t="s">
        <v>644</v>
      </c>
      <c r="H321" s="7" t="s">
        <v>27</v>
      </c>
      <c r="I321" s="7" t="s">
        <v>136</v>
      </c>
      <c r="J321" s="26" t="s">
        <v>780</v>
      </c>
      <c r="K321" s="7" t="s">
        <v>18</v>
      </c>
      <c r="L321" s="38">
        <v>2.5</v>
      </c>
      <c r="M321" s="66" t="b">
        <v>0</v>
      </c>
      <c r="N321" s="44"/>
    </row>
    <row r="322" spans="1:14" ht="70" x14ac:dyDescent="0.2">
      <c r="A322" s="6" t="s">
        <v>641</v>
      </c>
      <c r="B322" s="7" t="s">
        <v>642</v>
      </c>
      <c r="C322" s="7" t="s">
        <v>781</v>
      </c>
      <c r="D322" s="7" t="s">
        <v>27</v>
      </c>
      <c r="E322" s="7" t="s">
        <v>132</v>
      </c>
      <c r="F322" s="8" t="s">
        <v>644</v>
      </c>
      <c r="G322" s="7" t="s">
        <v>133</v>
      </c>
      <c r="H322" s="7" t="s">
        <v>27</v>
      </c>
      <c r="I322" s="7" t="s">
        <v>136</v>
      </c>
      <c r="J322" s="27" t="s">
        <v>782</v>
      </c>
      <c r="K322" s="7" t="s">
        <v>39</v>
      </c>
      <c r="L322" s="38">
        <v>12.2</v>
      </c>
      <c r="M322" s="66" t="b">
        <v>0</v>
      </c>
      <c r="N322" s="44"/>
    </row>
    <row r="323" spans="1:14" ht="48" x14ac:dyDescent="0.2">
      <c r="A323" s="6" t="s">
        <v>641</v>
      </c>
      <c r="B323" s="7" t="s">
        <v>642</v>
      </c>
      <c r="C323" s="7" t="s">
        <v>783</v>
      </c>
      <c r="D323" s="7" t="s">
        <v>27</v>
      </c>
      <c r="E323" s="7" t="s">
        <v>195</v>
      </c>
      <c r="F323" s="7" t="s">
        <v>133</v>
      </c>
      <c r="G323" s="8" t="s">
        <v>644</v>
      </c>
      <c r="H323" s="7" t="s">
        <v>27</v>
      </c>
      <c r="I323" s="7" t="s">
        <v>136</v>
      </c>
      <c r="J323" s="26" t="s">
        <v>784</v>
      </c>
      <c r="K323" s="7" t="s">
        <v>18</v>
      </c>
      <c r="L323" s="38">
        <v>3.2</v>
      </c>
      <c r="M323" s="66" t="b">
        <v>0</v>
      </c>
      <c r="N323" s="44"/>
    </row>
    <row r="324" spans="1:14" ht="42" x14ac:dyDescent="0.2">
      <c r="A324" s="6" t="s">
        <v>641</v>
      </c>
      <c r="B324" s="7" t="s">
        <v>642</v>
      </c>
      <c r="C324" s="7" t="s">
        <v>785</v>
      </c>
      <c r="D324" s="7" t="s">
        <v>27</v>
      </c>
      <c r="E324" s="7" t="s">
        <v>132</v>
      </c>
      <c r="F324" s="8" t="s">
        <v>644</v>
      </c>
      <c r="G324" s="7" t="s">
        <v>133</v>
      </c>
      <c r="H324" s="7" t="s">
        <v>27</v>
      </c>
      <c r="I324" s="7" t="s">
        <v>136</v>
      </c>
      <c r="J324" s="27" t="s">
        <v>786</v>
      </c>
      <c r="K324" s="7" t="s">
        <v>39</v>
      </c>
      <c r="L324" s="38">
        <v>5.8</v>
      </c>
      <c r="M324" s="66" t="b">
        <v>0</v>
      </c>
      <c r="N324" s="44"/>
    </row>
    <row r="325" spans="1:14" ht="32" x14ac:dyDescent="0.2">
      <c r="A325" s="6" t="s">
        <v>641</v>
      </c>
      <c r="B325" s="7" t="s">
        <v>642</v>
      </c>
      <c r="C325" s="7" t="s">
        <v>787</v>
      </c>
      <c r="D325" s="7" t="s">
        <v>27</v>
      </c>
      <c r="E325" s="7" t="s">
        <v>195</v>
      </c>
      <c r="F325" s="7" t="s">
        <v>133</v>
      </c>
      <c r="G325" s="8" t="s">
        <v>644</v>
      </c>
      <c r="H325" s="7" t="s">
        <v>27</v>
      </c>
      <c r="I325" s="7" t="s">
        <v>136</v>
      </c>
      <c r="J325" s="26" t="s">
        <v>788</v>
      </c>
      <c r="K325" s="7" t="s">
        <v>18</v>
      </c>
      <c r="L325" s="38">
        <v>6.8</v>
      </c>
      <c r="M325" s="66" t="b">
        <v>0</v>
      </c>
      <c r="N325" s="44"/>
    </row>
    <row r="326" spans="1:14" ht="48" x14ac:dyDescent="0.2">
      <c r="A326" s="6" t="s">
        <v>641</v>
      </c>
      <c r="B326" s="7" t="s">
        <v>642</v>
      </c>
      <c r="C326" s="7" t="s">
        <v>789</v>
      </c>
      <c r="D326" s="7" t="s">
        <v>27</v>
      </c>
      <c r="E326" s="7" t="s">
        <v>132</v>
      </c>
      <c r="F326" s="8" t="s">
        <v>644</v>
      </c>
      <c r="G326" s="7" t="s">
        <v>133</v>
      </c>
      <c r="H326" s="7" t="s">
        <v>27</v>
      </c>
      <c r="I326" s="7" t="s">
        <v>136</v>
      </c>
      <c r="J326" s="26" t="s">
        <v>790</v>
      </c>
      <c r="K326" s="7" t="s">
        <v>39</v>
      </c>
      <c r="L326" s="38">
        <v>6.9</v>
      </c>
      <c r="M326" s="66" t="b">
        <v>0</v>
      </c>
      <c r="N326" s="44"/>
    </row>
    <row r="327" spans="1:14" ht="32" x14ac:dyDescent="0.2">
      <c r="A327" s="6" t="s">
        <v>641</v>
      </c>
      <c r="B327" s="7" t="s">
        <v>642</v>
      </c>
      <c r="C327" s="7" t="s">
        <v>791</v>
      </c>
      <c r="D327" s="7" t="s">
        <v>27</v>
      </c>
      <c r="E327" s="7" t="s">
        <v>195</v>
      </c>
      <c r="F327" s="7" t="s">
        <v>133</v>
      </c>
      <c r="G327" s="8" t="s">
        <v>644</v>
      </c>
      <c r="H327" s="7" t="s">
        <v>27</v>
      </c>
      <c r="I327" s="7" t="s">
        <v>136</v>
      </c>
      <c r="J327" s="26" t="s">
        <v>792</v>
      </c>
      <c r="K327" s="7" t="s">
        <v>18</v>
      </c>
      <c r="L327" s="38">
        <v>3.6</v>
      </c>
      <c r="M327" s="66" t="b">
        <v>0</v>
      </c>
      <c r="N327" s="44"/>
    </row>
    <row r="328" spans="1:14" ht="42" x14ac:dyDescent="0.2">
      <c r="A328" s="6" t="s">
        <v>641</v>
      </c>
      <c r="B328" s="7" t="s">
        <v>642</v>
      </c>
      <c r="C328" s="7" t="s">
        <v>793</v>
      </c>
      <c r="D328" s="7" t="s">
        <v>27</v>
      </c>
      <c r="E328" s="7" t="s">
        <v>132</v>
      </c>
      <c r="F328" s="8" t="s">
        <v>644</v>
      </c>
      <c r="G328" s="7" t="s">
        <v>133</v>
      </c>
      <c r="H328" s="7" t="s">
        <v>27</v>
      </c>
      <c r="I328" s="7" t="s">
        <v>136</v>
      </c>
      <c r="J328" s="27" t="s">
        <v>794</v>
      </c>
      <c r="K328" s="7" t="s">
        <v>39</v>
      </c>
      <c r="L328" s="38">
        <v>6.7</v>
      </c>
      <c r="M328" s="66" t="b">
        <v>0</v>
      </c>
      <c r="N328" s="44"/>
    </row>
    <row r="329" spans="1:14" ht="42" x14ac:dyDescent="0.2">
      <c r="A329" s="6" t="s">
        <v>641</v>
      </c>
      <c r="B329" s="7" t="s">
        <v>642</v>
      </c>
      <c r="C329" s="7" t="s">
        <v>795</v>
      </c>
      <c r="D329" s="7" t="s">
        <v>27</v>
      </c>
      <c r="E329" s="7" t="s">
        <v>195</v>
      </c>
      <c r="F329" s="7" t="s">
        <v>133</v>
      </c>
      <c r="G329" s="8" t="s">
        <v>644</v>
      </c>
      <c r="H329" s="7" t="s">
        <v>27</v>
      </c>
      <c r="I329" s="7" t="s">
        <v>136</v>
      </c>
      <c r="J329" s="25" t="s">
        <v>796</v>
      </c>
      <c r="K329" s="7" t="s">
        <v>18</v>
      </c>
      <c r="L329" s="38">
        <v>4.8</v>
      </c>
      <c r="M329" s="66" t="b">
        <v>0</v>
      </c>
      <c r="N329" s="44"/>
    </row>
    <row r="330" spans="1:14" ht="16" x14ac:dyDescent="0.2">
      <c r="A330" s="6" t="s">
        <v>641</v>
      </c>
      <c r="B330" s="7" t="s">
        <v>642</v>
      </c>
      <c r="C330" s="7" t="s">
        <v>797</v>
      </c>
      <c r="D330" s="7" t="s">
        <v>27</v>
      </c>
      <c r="E330" s="7" t="s">
        <v>132</v>
      </c>
      <c r="F330" s="8" t="s">
        <v>644</v>
      </c>
      <c r="G330" s="7" t="s">
        <v>133</v>
      </c>
      <c r="H330" s="7" t="s">
        <v>27</v>
      </c>
      <c r="I330" s="7" t="s">
        <v>136</v>
      </c>
      <c r="J330" s="25" t="s">
        <v>798</v>
      </c>
      <c r="K330" s="7" t="s">
        <v>39</v>
      </c>
      <c r="L330" s="38">
        <v>1.2</v>
      </c>
      <c r="M330" s="66" t="b">
        <v>1</v>
      </c>
      <c r="N330" s="44"/>
    </row>
    <row r="331" spans="1:14" ht="16" x14ac:dyDescent="0.2">
      <c r="A331" s="6" t="s">
        <v>641</v>
      </c>
      <c r="B331" s="7" t="s">
        <v>642</v>
      </c>
      <c r="C331" s="7" t="s">
        <v>799</v>
      </c>
      <c r="D331" s="7" t="s">
        <v>27</v>
      </c>
      <c r="E331" s="7" t="s">
        <v>195</v>
      </c>
      <c r="F331" s="7" t="s">
        <v>133</v>
      </c>
      <c r="G331" s="8" t="s">
        <v>644</v>
      </c>
      <c r="H331" s="7" t="s">
        <v>27</v>
      </c>
      <c r="I331" s="7" t="s">
        <v>136</v>
      </c>
      <c r="J331" s="27" t="s">
        <v>800</v>
      </c>
      <c r="K331" s="7" t="s">
        <v>39</v>
      </c>
      <c r="L331" s="38">
        <v>5.8</v>
      </c>
      <c r="M331" s="66" t="b">
        <v>0</v>
      </c>
      <c r="N331" s="44"/>
    </row>
    <row r="332" spans="1:14" ht="48" x14ac:dyDescent="0.2">
      <c r="A332" s="6" t="s">
        <v>641</v>
      </c>
      <c r="B332" s="7" t="s">
        <v>642</v>
      </c>
      <c r="C332" s="7" t="s">
        <v>801</v>
      </c>
      <c r="D332" s="7" t="s">
        <v>27</v>
      </c>
      <c r="E332" s="7" t="s">
        <v>132</v>
      </c>
      <c r="F332" s="8" t="s">
        <v>644</v>
      </c>
      <c r="G332" s="7" t="s">
        <v>133</v>
      </c>
      <c r="H332" s="7" t="s">
        <v>27</v>
      </c>
      <c r="I332" s="7" t="s">
        <v>136</v>
      </c>
      <c r="J332" s="26" t="s">
        <v>802</v>
      </c>
      <c r="K332" s="7" t="s">
        <v>39</v>
      </c>
      <c r="L332" s="38">
        <v>5.9</v>
      </c>
      <c r="M332" s="66" t="b">
        <v>0</v>
      </c>
      <c r="N332" s="44"/>
    </row>
    <row r="333" spans="1:14" ht="56" x14ac:dyDescent="0.2">
      <c r="A333" s="6" t="s">
        <v>641</v>
      </c>
      <c r="B333" s="7" t="s">
        <v>642</v>
      </c>
      <c r="C333" s="7" t="s">
        <v>803</v>
      </c>
      <c r="D333" s="7" t="s">
        <v>27</v>
      </c>
      <c r="E333" s="7" t="s">
        <v>195</v>
      </c>
      <c r="F333" s="7" t="s">
        <v>133</v>
      </c>
      <c r="G333" s="8" t="s">
        <v>644</v>
      </c>
      <c r="H333" s="7" t="s">
        <v>27</v>
      </c>
      <c r="I333" s="7" t="s">
        <v>136</v>
      </c>
      <c r="J333" s="25" t="s">
        <v>804</v>
      </c>
      <c r="K333" s="7" t="s">
        <v>18</v>
      </c>
      <c r="L333" s="38">
        <v>5.4</v>
      </c>
      <c r="M333" s="66" t="b">
        <v>0</v>
      </c>
      <c r="N333" s="44"/>
    </row>
    <row r="334" spans="1:14" ht="32" x14ac:dyDescent="0.2">
      <c r="A334" s="6" t="s">
        <v>641</v>
      </c>
      <c r="B334" s="7" t="s">
        <v>642</v>
      </c>
      <c r="C334" s="7" t="s">
        <v>805</v>
      </c>
      <c r="D334" s="7" t="s">
        <v>27</v>
      </c>
      <c r="E334" s="7" t="s">
        <v>132</v>
      </c>
      <c r="F334" s="8" t="s">
        <v>644</v>
      </c>
      <c r="G334" s="7" t="s">
        <v>133</v>
      </c>
      <c r="H334" s="7" t="s">
        <v>27</v>
      </c>
      <c r="I334" s="7" t="s">
        <v>136</v>
      </c>
      <c r="J334" s="26" t="s">
        <v>806</v>
      </c>
      <c r="K334" s="7" t="s">
        <v>18</v>
      </c>
      <c r="L334" s="38">
        <v>3.2</v>
      </c>
      <c r="M334" s="66" t="b">
        <v>0</v>
      </c>
      <c r="N334" s="44"/>
    </row>
    <row r="335" spans="1:14" ht="42" x14ac:dyDescent="0.2">
      <c r="A335" s="6" t="s">
        <v>641</v>
      </c>
      <c r="B335" s="7" t="s">
        <v>642</v>
      </c>
      <c r="C335" s="7" t="s">
        <v>807</v>
      </c>
      <c r="D335" s="7" t="s">
        <v>27</v>
      </c>
      <c r="E335" s="7" t="s">
        <v>195</v>
      </c>
      <c r="F335" s="7" t="s">
        <v>133</v>
      </c>
      <c r="G335" s="8" t="s">
        <v>644</v>
      </c>
      <c r="H335" s="7" t="s">
        <v>27</v>
      </c>
      <c r="I335" s="7" t="s">
        <v>136</v>
      </c>
      <c r="J335" s="27" t="s">
        <v>808</v>
      </c>
      <c r="K335" s="7" t="s">
        <v>18</v>
      </c>
      <c r="L335" s="38">
        <v>21.2</v>
      </c>
      <c r="M335" s="66" t="b">
        <v>0</v>
      </c>
      <c r="N335" s="44"/>
    </row>
    <row r="336" spans="1:14" ht="42" x14ac:dyDescent="0.2">
      <c r="A336" s="6" t="s">
        <v>641</v>
      </c>
      <c r="B336" s="7" t="s">
        <v>642</v>
      </c>
      <c r="C336" s="7" t="s">
        <v>809</v>
      </c>
      <c r="D336" s="7" t="s">
        <v>27</v>
      </c>
      <c r="E336" s="7" t="s">
        <v>132</v>
      </c>
      <c r="F336" s="8" t="s">
        <v>644</v>
      </c>
      <c r="G336" s="7" t="s">
        <v>133</v>
      </c>
      <c r="H336" s="7" t="s">
        <v>27</v>
      </c>
      <c r="I336" s="7" t="s">
        <v>136</v>
      </c>
      <c r="J336" s="25" t="s">
        <v>810</v>
      </c>
      <c r="K336" s="7" t="s">
        <v>39</v>
      </c>
      <c r="L336" s="38">
        <v>6.9</v>
      </c>
      <c r="M336" s="66" t="b">
        <v>0</v>
      </c>
      <c r="N336" s="44"/>
    </row>
    <row r="337" spans="1:14" ht="56" x14ac:dyDescent="0.2">
      <c r="A337" s="6" t="s">
        <v>641</v>
      </c>
      <c r="B337" s="7" t="s">
        <v>642</v>
      </c>
      <c r="C337" s="7" t="s">
        <v>811</v>
      </c>
      <c r="D337" s="7" t="s">
        <v>27</v>
      </c>
      <c r="E337" s="7" t="s">
        <v>195</v>
      </c>
      <c r="F337" s="7" t="s">
        <v>133</v>
      </c>
      <c r="G337" s="8" t="s">
        <v>644</v>
      </c>
      <c r="H337" s="7" t="s">
        <v>27</v>
      </c>
      <c r="I337" s="7" t="s">
        <v>136</v>
      </c>
      <c r="J337" s="27" t="s">
        <v>812</v>
      </c>
      <c r="K337" s="7" t="s">
        <v>18</v>
      </c>
      <c r="L337" s="38">
        <v>9.1</v>
      </c>
      <c r="M337" s="66" t="b">
        <v>0</v>
      </c>
      <c r="N337" s="44"/>
    </row>
    <row r="338" spans="1:14" ht="32" x14ac:dyDescent="0.2">
      <c r="A338" s="6" t="s">
        <v>641</v>
      </c>
      <c r="B338" s="7" t="s">
        <v>642</v>
      </c>
      <c r="C338" s="7" t="s">
        <v>813</v>
      </c>
      <c r="D338" s="7" t="s">
        <v>27</v>
      </c>
      <c r="E338" s="7" t="s">
        <v>132</v>
      </c>
      <c r="F338" s="8" t="s">
        <v>644</v>
      </c>
      <c r="G338" s="7" t="s">
        <v>133</v>
      </c>
      <c r="H338" s="7" t="s">
        <v>27</v>
      </c>
      <c r="I338" s="7" t="s">
        <v>136</v>
      </c>
      <c r="J338" s="26" t="s">
        <v>814</v>
      </c>
      <c r="K338" s="7" t="s">
        <v>39</v>
      </c>
      <c r="L338" s="38">
        <v>4.8</v>
      </c>
      <c r="M338" s="66" t="b">
        <v>1</v>
      </c>
      <c r="N338" s="44"/>
    </row>
    <row r="339" spans="1:14" ht="42" x14ac:dyDescent="0.2">
      <c r="A339" s="6" t="s">
        <v>641</v>
      </c>
      <c r="B339" s="7" t="s">
        <v>642</v>
      </c>
      <c r="C339" s="7" t="s">
        <v>815</v>
      </c>
      <c r="D339" s="7" t="s">
        <v>27</v>
      </c>
      <c r="E339" s="7" t="s">
        <v>195</v>
      </c>
      <c r="F339" s="7" t="s">
        <v>133</v>
      </c>
      <c r="G339" s="8" t="s">
        <v>644</v>
      </c>
      <c r="H339" s="7" t="s">
        <v>27</v>
      </c>
      <c r="I339" s="7" t="s">
        <v>136</v>
      </c>
      <c r="J339" s="27" t="s">
        <v>816</v>
      </c>
      <c r="K339" s="7" t="s">
        <v>18</v>
      </c>
      <c r="L339" s="38">
        <v>7.9</v>
      </c>
      <c r="M339" s="66" t="b">
        <v>0</v>
      </c>
      <c r="N339" s="44"/>
    </row>
    <row r="340" spans="1:14" ht="64" x14ac:dyDescent="0.2">
      <c r="A340" s="6" t="s">
        <v>641</v>
      </c>
      <c r="B340" s="7" t="s">
        <v>642</v>
      </c>
      <c r="C340" s="7" t="s">
        <v>817</v>
      </c>
      <c r="D340" s="7" t="s">
        <v>27</v>
      </c>
      <c r="E340" s="7" t="s">
        <v>132</v>
      </c>
      <c r="F340" s="8" t="s">
        <v>644</v>
      </c>
      <c r="G340" s="7" t="s">
        <v>133</v>
      </c>
      <c r="H340" s="7" t="s">
        <v>27</v>
      </c>
      <c r="I340" s="7" t="s">
        <v>136</v>
      </c>
      <c r="J340" s="26" t="s">
        <v>818</v>
      </c>
      <c r="K340" s="7" t="s">
        <v>39</v>
      </c>
      <c r="L340" s="38">
        <v>5.8</v>
      </c>
      <c r="M340" s="66" t="b">
        <v>0</v>
      </c>
      <c r="N340" s="44"/>
    </row>
    <row r="341" spans="1:14" ht="28" x14ac:dyDescent="0.2">
      <c r="A341" s="6" t="s">
        <v>641</v>
      </c>
      <c r="B341" s="7" t="s">
        <v>642</v>
      </c>
      <c r="C341" s="7" t="s">
        <v>819</v>
      </c>
      <c r="D341" s="7" t="s">
        <v>27</v>
      </c>
      <c r="E341" s="7" t="s">
        <v>195</v>
      </c>
      <c r="F341" s="7" t="s">
        <v>133</v>
      </c>
      <c r="G341" s="8" t="s">
        <v>644</v>
      </c>
      <c r="H341" s="7" t="s">
        <v>27</v>
      </c>
      <c r="I341" s="7" t="s">
        <v>136</v>
      </c>
      <c r="J341" s="27" t="s">
        <v>820</v>
      </c>
      <c r="K341" s="7" t="s">
        <v>22</v>
      </c>
      <c r="L341" s="38">
        <v>6.4</v>
      </c>
      <c r="M341" s="66" t="b">
        <v>0</v>
      </c>
      <c r="N341" s="44"/>
    </row>
    <row r="342" spans="1:14" ht="42" x14ac:dyDescent="0.2">
      <c r="A342" s="6" t="s">
        <v>641</v>
      </c>
      <c r="B342" s="7" t="s">
        <v>642</v>
      </c>
      <c r="C342" s="7" t="s">
        <v>821</v>
      </c>
      <c r="D342" s="7" t="s">
        <v>27</v>
      </c>
      <c r="E342" s="7" t="s">
        <v>132</v>
      </c>
      <c r="F342" s="8" t="s">
        <v>644</v>
      </c>
      <c r="G342" s="7" t="s">
        <v>133</v>
      </c>
      <c r="H342" s="7" t="s">
        <v>27</v>
      </c>
      <c r="I342" s="7" t="s">
        <v>136</v>
      </c>
      <c r="J342" s="27" t="s">
        <v>822</v>
      </c>
      <c r="K342" s="7" t="s">
        <v>39</v>
      </c>
      <c r="L342" s="38">
        <v>4.5999999999999996</v>
      </c>
      <c r="M342" s="66" t="b">
        <v>0</v>
      </c>
      <c r="N342" s="44"/>
    </row>
    <row r="343" spans="1:14" ht="16" x14ac:dyDescent="0.2">
      <c r="A343" s="6" t="s">
        <v>641</v>
      </c>
      <c r="B343" s="7" t="s">
        <v>642</v>
      </c>
      <c r="C343" s="7" t="s">
        <v>823</v>
      </c>
      <c r="D343" s="7" t="s">
        <v>27</v>
      </c>
      <c r="E343" s="7" t="s">
        <v>195</v>
      </c>
      <c r="F343" s="7" t="s">
        <v>133</v>
      </c>
      <c r="G343" s="8" t="s">
        <v>644</v>
      </c>
      <c r="H343" s="7" t="s">
        <v>27</v>
      </c>
      <c r="I343" s="7" t="s">
        <v>136</v>
      </c>
      <c r="J343" s="25" t="s">
        <v>824</v>
      </c>
      <c r="K343" s="7" t="s">
        <v>18</v>
      </c>
      <c r="L343" s="38">
        <v>0.8</v>
      </c>
      <c r="M343" s="66" t="b">
        <v>0</v>
      </c>
      <c r="N343" s="44"/>
    </row>
    <row r="344" spans="1:14" ht="42" x14ac:dyDescent="0.2">
      <c r="A344" s="6" t="s">
        <v>641</v>
      </c>
      <c r="B344" s="7" t="s">
        <v>642</v>
      </c>
      <c r="C344" s="7" t="s">
        <v>825</v>
      </c>
      <c r="D344" s="7" t="s">
        <v>27</v>
      </c>
      <c r="E344" s="7" t="s">
        <v>132</v>
      </c>
      <c r="F344" s="8" t="s">
        <v>644</v>
      </c>
      <c r="G344" s="7" t="s">
        <v>133</v>
      </c>
      <c r="H344" s="7" t="s">
        <v>27</v>
      </c>
      <c r="I344" s="7" t="s">
        <v>136</v>
      </c>
      <c r="J344" s="25" t="s">
        <v>826</v>
      </c>
      <c r="K344" s="7" t="s">
        <v>18</v>
      </c>
      <c r="L344" s="38">
        <v>5.3</v>
      </c>
      <c r="M344" s="66" t="b">
        <v>0</v>
      </c>
      <c r="N344" s="44"/>
    </row>
    <row r="345" spans="1:14" ht="64" x14ac:dyDescent="0.2">
      <c r="A345" s="6" t="s">
        <v>641</v>
      </c>
      <c r="B345" s="7" t="s">
        <v>642</v>
      </c>
      <c r="C345" s="7" t="s">
        <v>827</v>
      </c>
      <c r="D345" s="7" t="s">
        <v>27</v>
      </c>
      <c r="E345" s="7" t="s">
        <v>195</v>
      </c>
      <c r="F345" s="7" t="s">
        <v>133</v>
      </c>
      <c r="G345" s="8" t="s">
        <v>644</v>
      </c>
      <c r="H345" s="7" t="s">
        <v>27</v>
      </c>
      <c r="I345" s="7" t="s">
        <v>136</v>
      </c>
      <c r="J345" s="26" t="s">
        <v>828</v>
      </c>
      <c r="K345" s="7" t="s">
        <v>18</v>
      </c>
      <c r="L345" s="38">
        <v>5.2</v>
      </c>
      <c r="M345" s="66" t="b">
        <v>0</v>
      </c>
      <c r="N345" s="44"/>
    </row>
    <row r="346" spans="1:14" ht="70" x14ac:dyDescent="0.2">
      <c r="A346" s="6" t="s">
        <v>641</v>
      </c>
      <c r="B346" s="7" t="s">
        <v>642</v>
      </c>
      <c r="C346" s="7" t="s">
        <v>829</v>
      </c>
      <c r="D346" s="7" t="s">
        <v>27</v>
      </c>
      <c r="E346" s="7" t="s">
        <v>132</v>
      </c>
      <c r="F346" s="8" t="s">
        <v>644</v>
      </c>
      <c r="G346" s="7" t="s">
        <v>133</v>
      </c>
      <c r="H346" s="7" t="s">
        <v>27</v>
      </c>
      <c r="I346" s="7" t="s">
        <v>136</v>
      </c>
      <c r="J346" s="25" t="s">
        <v>830</v>
      </c>
      <c r="K346" s="7" t="s">
        <v>39</v>
      </c>
      <c r="L346" s="38">
        <v>2.7</v>
      </c>
      <c r="M346" s="66" t="b">
        <v>0</v>
      </c>
      <c r="N346" s="44"/>
    </row>
    <row r="347" spans="1:14" ht="48" x14ac:dyDescent="0.2">
      <c r="A347" s="6" t="s">
        <v>641</v>
      </c>
      <c r="B347" s="7" t="s">
        <v>642</v>
      </c>
      <c r="C347" s="7" t="s">
        <v>831</v>
      </c>
      <c r="D347" s="7" t="s">
        <v>27</v>
      </c>
      <c r="E347" s="7" t="s">
        <v>195</v>
      </c>
      <c r="F347" s="7" t="s">
        <v>133</v>
      </c>
      <c r="G347" s="8" t="s">
        <v>644</v>
      </c>
      <c r="H347" s="7" t="s">
        <v>27</v>
      </c>
      <c r="I347" s="7" t="s">
        <v>136</v>
      </c>
      <c r="J347" s="26" t="s">
        <v>832</v>
      </c>
      <c r="K347" s="7" t="s">
        <v>18</v>
      </c>
      <c r="L347" s="38">
        <v>7.5</v>
      </c>
      <c r="M347" s="66" t="b">
        <v>0</v>
      </c>
      <c r="N347" s="44"/>
    </row>
    <row r="348" spans="1:14" ht="56" x14ac:dyDescent="0.2">
      <c r="A348" s="6" t="s">
        <v>641</v>
      </c>
      <c r="B348" s="7" t="s">
        <v>642</v>
      </c>
      <c r="C348" s="7" t="s">
        <v>833</v>
      </c>
      <c r="D348" s="7" t="s">
        <v>27</v>
      </c>
      <c r="E348" s="7" t="s">
        <v>132</v>
      </c>
      <c r="F348" s="8" t="s">
        <v>644</v>
      </c>
      <c r="G348" s="7" t="s">
        <v>133</v>
      </c>
      <c r="H348" s="7" t="s">
        <v>27</v>
      </c>
      <c r="I348" s="7" t="s">
        <v>136</v>
      </c>
      <c r="J348" s="25" t="s">
        <v>834</v>
      </c>
      <c r="K348" s="7" t="s">
        <v>18</v>
      </c>
      <c r="L348" s="38">
        <v>3.2</v>
      </c>
      <c r="M348" s="66" t="b">
        <v>0</v>
      </c>
      <c r="N348" s="44"/>
    </row>
    <row r="349" spans="1:14" ht="48" x14ac:dyDescent="0.2">
      <c r="A349" s="6" t="s">
        <v>641</v>
      </c>
      <c r="B349" s="7" t="s">
        <v>642</v>
      </c>
      <c r="C349" s="7" t="s">
        <v>835</v>
      </c>
      <c r="D349" s="7" t="s">
        <v>27</v>
      </c>
      <c r="E349" s="7" t="s">
        <v>195</v>
      </c>
      <c r="F349" s="7" t="s">
        <v>133</v>
      </c>
      <c r="G349" s="8" t="s">
        <v>644</v>
      </c>
      <c r="H349" s="7" t="s">
        <v>27</v>
      </c>
      <c r="I349" s="7" t="s">
        <v>136</v>
      </c>
      <c r="J349" s="26" t="s">
        <v>836</v>
      </c>
      <c r="K349" s="7" t="s">
        <v>18</v>
      </c>
      <c r="L349" s="38">
        <v>2.4</v>
      </c>
      <c r="M349" s="66" t="b">
        <v>0</v>
      </c>
      <c r="N349" s="44"/>
    </row>
    <row r="350" spans="1:14" ht="16" x14ac:dyDescent="0.2">
      <c r="A350" s="6" t="s">
        <v>641</v>
      </c>
      <c r="B350" s="7" t="s">
        <v>642</v>
      </c>
      <c r="C350" s="7" t="s">
        <v>837</v>
      </c>
      <c r="D350" s="7" t="s">
        <v>27</v>
      </c>
      <c r="E350" s="7" t="s">
        <v>132</v>
      </c>
      <c r="F350" s="8" t="s">
        <v>644</v>
      </c>
      <c r="G350" s="7" t="s">
        <v>133</v>
      </c>
      <c r="H350" s="7" t="s">
        <v>27</v>
      </c>
      <c r="I350" s="7" t="s">
        <v>136</v>
      </c>
      <c r="J350" s="25" t="s">
        <v>838</v>
      </c>
      <c r="K350" s="7" t="s">
        <v>18</v>
      </c>
      <c r="L350" s="38">
        <v>1.1000000000000001</v>
      </c>
      <c r="M350" s="66" t="b">
        <v>0</v>
      </c>
      <c r="N350" s="44"/>
    </row>
    <row r="351" spans="1:14" ht="42" x14ac:dyDescent="0.2">
      <c r="A351" s="6" t="s">
        <v>641</v>
      </c>
      <c r="B351" s="7" t="s">
        <v>642</v>
      </c>
      <c r="C351" s="7" t="s">
        <v>839</v>
      </c>
      <c r="D351" s="7" t="s">
        <v>27</v>
      </c>
      <c r="E351" s="7" t="s">
        <v>195</v>
      </c>
      <c r="F351" s="7" t="s">
        <v>133</v>
      </c>
      <c r="G351" s="8" t="s">
        <v>644</v>
      </c>
      <c r="H351" s="7" t="s">
        <v>27</v>
      </c>
      <c r="I351" s="7" t="s">
        <v>136</v>
      </c>
      <c r="J351" s="25" t="s">
        <v>840</v>
      </c>
      <c r="K351" s="7" t="s">
        <v>18</v>
      </c>
      <c r="L351" s="38">
        <v>2.7</v>
      </c>
      <c r="M351" s="66" t="b">
        <v>0</v>
      </c>
      <c r="N351" s="44"/>
    </row>
    <row r="352" spans="1:14" ht="28" x14ac:dyDescent="0.2">
      <c r="A352" s="6" t="s">
        <v>641</v>
      </c>
      <c r="B352" s="7" t="s">
        <v>642</v>
      </c>
      <c r="C352" s="7" t="s">
        <v>841</v>
      </c>
      <c r="D352" s="7" t="s">
        <v>27</v>
      </c>
      <c r="E352" s="7" t="s">
        <v>132</v>
      </c>
      <c r="F352" s="8" t="s">
        <v>644</v>
      </c>
      <c r="G352" s="7" t="s">
        <v>133</v>
      </c>
      <c r="H352" s="7" t="s">
        <v>27</v>
      </c>
      <c r="I352" s="7" t="s">
        <v>136</v>
      </c>
      <c r="J352" s="25" t="s">
        <v>842</v>
      </c>
      <c r="K352" s="7" t="s">
        <v>22</v>
      </c>
      <c r="L352" s="38">
        <v>3.3</v>
      </c>
      <c r="M352" s="66" t="b">
        <v>0</v>
      </c>
      <c r="N352" s="44"/>
    </row>
    <row r="353" spans="1:14" ht="64" x14ac:dyDescent="0.2">
      <c r="A353" s="6" t="s">
        <v>641</v>
      </c>
      <c r="B353" s="7" t="s">
        <v>642</v>
      </c>
      <c r="C353" s="7" t="s">
        <v>843</v>
      </c>
      <c r="D353" s="7" t="s">
        <v>27</v>
      </c>
      <c r="E353" s="7" t="s">
        <v>195</v>
      </c>
      <c r="F353" s="7" t="s">
        <v>133</v>
      </c>
      <c r="G353" s="8" t="s">
        <v>644</v>
      </c>
      <c r="H353" s="7" t="s">
        <v>27</v>
      </c>
      <c r="I353" s="7" t="s">
        <v>136</v>
      </c>
      <c r="J353" s="26" t="s">
        <v>844</v>
      </c>
      <c r="K353" s="7" t="s">
        <v>39</v>
      </c>
      <c r="L353" s="38">
        <v>4.5999999999999996</v>
      </c>
      <c r="M353" s="66" t="b">
        <v>0</v>
      </c>
      <c r="N353" s="44"/>
    </row>
    <row r="354" spans="1:14" ht="42" x14ac:dyDescent="0.2">
      <c r="A354" s="6" t="s">
        <v>641</v>
      </c>
      <c r="B354" s="7" t="s">
        <v>642</v>
      </c>
      <c r="C354" s="7" t="s">
        <v>845</v>
      </c>
      <c r="D354" s="7" t="s">
        <v>27</v>
      </c>
      <c r="E354" s="7" t="s">
        <v>132</v>
      </c>
      <c r="F354" s="8" t="s">
        <v>644</v>
      </c>
      <c r="G354" s="7" t="s">
        <v>133</v>
      </c>
      <c r="H354" s="7" t="s">
        <v>27</v>
      </c>
      <c r="I354" s="7" t="s">
        <v>136</v>
      </c>
      <c r="J354" s="25" t="s">
        <v>846</v>
      </c>
      <c r="K354" s="7" t="s">
        <v>18</v>
      </c>
      <c r="L354" s="38">
        <v>3.6</v>
      </c>
      <c r="M354" s="66" t="b">
        <v>1</v>
      </c>
      <c r="N354" s="44"/>
    </row>
    <row r="355" spans="1:14" ht="28" x14ac:dyDescent="0.2">
      <c r="A355" s="6" t="s">
        <v>641</v>
      </c>
      <c r="B355" s="7" t="s">
        <v>642</v>
      </c>
      <c r="C355" s="7" t="s">
        <v>847</v>
      </c>
      <c r="D355" s="7" t="s">
        <v>27</v>
      </c>
      <c r="E355" s="7" t="s">
        <v>195</v>
      </c>
      <c r="F355" s="7" t="s">
        <v>133</v>
      </c>
      <c r="G355" s="8" t="s">
        <v>644</v>
      </c>
      <c r="H355" s="7" t="s">
        <v>27</v>
      </c>
      <c r="I355" s="7" t="s">
        <v>136</v>
      </c>
      <c r="J355" s="25" t="s">
        <v>848</v>
      </c>
      <c r="K355" s="7" t="s">
        <v>18</v>
      </c>
      <c r="L355" s="38">
        <v>2.6</v>
      </c>
      <c r="M355" s="66" t="b">
        <v>0</v>
      </c>
      <c r="N355" s="44"/>
    </row>
    <row r="356" spans="1:14" ht="28" x14ac:dyDescent="0.2">
      <c r="A356" s="6" t="s">
        <v>641</v>
      </c>
      <c r="B356" s="7" t="s">
        <v>642</v>
      </c>
      <c r="C356" s="7" t="s">
        <v>849</v>
      </c>
      <c r="D356" s="7" t="s">
        <v>27</v>
      </c>
      <c r="E356" s="7" t="s">
        <v>132</v>
      </c>
      <c r="F356" s="8" t="s">
        <v>644</v>
      </c>
      <c r="G356" s="7" t="s">
        <v>133</v>
      </c>
      <c r="H356" s="7" t="s">
        <v>27</v>
      </c>
      <c r="I356" s="7" t="s">
        <v>136</v>
      </c>
      <c r="J356" s="27" t="s">
        <v>850</v>
      </c>
      <c r="K356" s="7" t="s">
        <v>39</v>
      </c>
      <c r="L356" s="38">
        <v>4.2</v>
      </c>
      <c r="M356" s="66" t="b">
        <v>0</v>
      </c>
      <c r="N356" s="44"/>
    </row>
    <row r="357" spans="1:14" ht="42" x14ac:dyDescent="0.2">
      <c r="A357" s="6" t="s">
        <v>641</v>
      </c>
      <c r="B357" s="7" t="s">
        <v>642</v>
      </c>
      <c r="C357" s="7" t="s">
        <v>851</v>
      </c>
      <c r="D357" s="7" t="s">
        <v>27</v>
      </c>
      <c r="E357" s="7" t="s">
        <v>195</v>
      </c>
      <c r="F357" s="7" t="s">
        <v>133</v>
      </c>
      <c r="G357" s="8" t="s">
        <v>644</v>
      </c>
      <c r="H357" s="7" t="s">
        <v>27</v>
      </c>
      <c r="I357" s="7" t="s">
        <v>136</v>
      </c>
      <c r="J357" s="25" t="s">
        <v>852</v>
      </c>
      <c r="K357" s="7" t="s">
        <v>2364</v>
      </c>
      <c r="L357" s="38">
        <v>2.5</v>
      </c>
      <c r="M357" s="66" t="b">
        <v>0</v>
      </c>
      <c r="N357" s="44"/>
    </row>
    <row r="358" spans="1:14" ht="56" x14ac:dyDescent="0.2">
      <c r="A358" s="6" t="s">
        <v>641</v>
      </c>
      <c r="B358" s="7" t="s">
        <v>642</v>
      </c>
      <c r="C358" s="7" t="s">
        <v>853</v>
      </c>
      <c r="D358" s="7" t="s">
        <v>27</v>
      </c>
      <c r="E358" s="7" t="s">
        <v>132</v>
      </c>
      <c r="F358" s="8" t="s">
        <v>644</v>
      </c>
      <c r="G358" s="7" t="s">
        <v>133</v>
      </c>
      <c r="H358" s="7" t="s">
        <v>27</v>
      </c>
      <c r="I358" s="7" t="s">
        <v>136</v>
      </c>
      <c r="J358" s="27" t="s">
        <v>854</v>
      </c>
      <c r="K358" s="7" t="s">
        <v>18</v>
      </c>
      <c r="L358" s="38">
        <v>9.3000000000000007</v>
      </c>
      <c r="M358" s="66" t="b">
        <v>0</v>
      </c>
      <c r="N358" s="44"/>
    </row>
    <row r="359" spans="1:14" ht="42" x14ac:dyDescent="0.2">
      <c r="A359" s="6" t="s">
        <v>641</v>
      </c>
      <c r="B359" s="7" t="s">
        <v>642</v>
      </c>
      <c r="C359" s="7" t="s">
        <v>855</v>
      </c>
      <c r="D359" s="7" t="s">
        <v>27</v>
      </c>
      <c r="E359" s="7" t="s">
        <v>195</v>
      </c>
      <c r="F359" s="7" t="s">
        <v>133</v>
      </c>
      <c r="G359" s="8" t="s">
        <v>644</v>
      </c>
      <c r="H359" s="7" t="s">
        <v>27</v>
      </c>
      <c r="I359" s="7" t="s">
        <v>136</v>
      </c>
      <c r="J359" s="27" t="s">
        <v>856</v>
      </c>
      <c r="K359" s="7" t="s">
        <v>18</v>
      </c>
      <c r="L359" s="38">
        <v>4.2</v>
      </c>
      <c r="M359" s="66" t="b">
        <v>0</v>
      </c>
      <c r="N359" s="44"/>
    </row>
    <row r="360" spans="1:14" ht="80" x14ac:dyDescent="0.2">
      <c r="A360" s="6" t="s">
        <v>641</v>
      </c>
      <c r="B360" s="7" t="s">
        <v>642</v>
      </c>
      <c r="C360" s="7" t="s">
        <v>779</v>
      </c>
      <c r="D360" s="7" t="s">
        <v>27</v>
      </c>
      <c r="E360" s="7" t="s">
        <v>132</v>
      </c>
      <c r="F360" s="8" t="s">
        <v>644</v>
      </c>
      <c r="G360" s="7" t="s">
        <v>133</v>
      </c>
      <c r="H360" s="7" t="s">
        <v>27</v>
      </c>
      <c r="I360" s="7" t="s">
        <v>136</v>
      </c>
      <c r="J360" s="26" t="s">
        <v>857</v>
      </c>
      <c r="K360" s="7" t="s">
        <v>18</v>
      </c>
      <c r="L360" s="38">
        <v>3.2</v>
      </c>
      <c r="M360" s="66" t="b">
        <v>0</v>
      </c>
      <c r="N360" s="44"/>
    </row>
    <row r="361" spans="1:14" ht="42" x14ac:dyDescent="0.2">
      <c r="A361" s="6" t="s">
        <v>641</v>
      </c>
      <c r="B361" s="7" t="s">
        <v>642</v>
      </c>
      <c r="C361" s="7" t="s">
        <v>858</v>
      </c>
      <c r="D361" s="7" t="s">
        <v>27</v>
      </c>
      <c r="E361" s="7" t="s">
        <v>195</v>
      </c>
      <c r="F361" s="7" t="s">
        <v>133</v>
      </c>
      <c r="G361" s="8" t="s">
        <v>644</v>
      </c>
      <c r="H361" s="7" t="s">
        <v>27</v>
      </c>
      <c r="I361" s="7" t="s">
        <v>136</v>
      </c>
      <c r="J361" s="25" t="s">
        <v>859</v>
      </c>
      <c r="K361" s="7" t="s">
        <v>18</v>
      </c>
      <c r="L361" s="38">
        <v>4.3</v>
      </c>
      <c r="M361" s="66" t="b">
        <v>0</v>
      </c>
      <c r="N361" s="44"/>
    </row>
    <row r="362" spans="1:14" ht="16" x14ac:dyDescent="0.2">
      <c r="A362" s="6" t="s">
        <v>641</v>
      </c>
      <c r="B362" s="7" t="s">
        <v>642</v>
      </c>
      <c r="C362" s="7" t="s">
        <v>860</v>
      </c>
      <c r="D362" s="7" t="s">
        <v>27</v>
      </c>
      <c r="E362" s="7" t="s">
        <v>132</v>
      </c>
      <c r="F362" s="8" t="s">
        <v>644</v>
      </c>
      <c r="G362" s="7" t="s">
        <v>133</v>
      </c>
      <c r="H362" s="7" t="s">
        <v>27</v>
      </c>
      <c r="I362" s="7" t="s">
        <v>136</v>
      </c>
      <c r="J362" s="27" t="s">
        <v>861</v>
      </c>
      <c r="K362" s="7" t="s">
        <v>18</v>
      </c>
      <c r="L362" s="38">
        <v>0.5</v>
      </c>
      <c r="M362" s="66" t="b">
        <v>0</v>
      </c>
      <c r="N362" s="44"/>
    </row>
    <row r="363" spans="1:14" ht="56" x14ac:dyDescent="0.2">
      <c r="A363" s="6" t="s">
        <v>641</v>
      </c>
      <c r="B363" s="7" t="s">
        <v>642</v>
      </c>
      <c r="C363" s="7" t="s">
        <v>862</v>
      </c>
      <c r="D363" s="7" t="s">
        <v>27</v>
      </c>
      <c r="E363" s="7" t="s">
        <v>195</v>
      </c>
      <c r="F363" s="7" t="s">
        <v>133</v>
      </c>
      <c r="G363" s="8" t="s">
        <v>644</v>
      </c>
      <c r="H363" s="7" t="s">
        <v>27</v>
      </c>
      <c r="I363" s="7" t="s">
        <v>136</v>
      </c>
      <c r="J363" s="25" t="s">
        <v>863</v>
      </c>
      <c r="K363" s="7" t="s">
        <v>22</v>
      </c>
      <c r="L363" s="38">
        <v>8.3000000000000007</v>
      </c>
      <c r="M363" s="66" t="b">
        <v>0</v>
      </c>
      <c r="N363" s="44"/>
    </row>
    <row r="364" spans="1:14" ht="16" x14ac:dyDescent="0.2">
      <c r="A364" s="6" t="s">
        <v>641</v>
      </c>
      <c r="B364" s="7" t="s">
        <v>642</v>
      </c>
      <c r="C364" s="7" t="s">
        <v>864</v>
      </c>
      <c r="D364" s="7" t="s">
        <v>27</v>
      </c>
      <c r="E364" s="7" t="s">
        <v>132</v>
      </c>
      <c r="F364" s="8" t="s">
        <v>644</v>
      </c>
      <c r="G364" s="7" t="s">
        <v>133</v>
      </c>
      <c r="H364" s="7" t="s">
        <v>27</v>
      </c>
      <c r="I364" s="7" t="s">
        <v>136</v>
      </c>
      <c r="J364" s="27" t="s">
        <v>865</v>
      </c>
      <c r="K364" s="7" t="s">
        <v>18</v>
      </c>
      <c r="L364" s="38">
        <v>2.2999999999999998</v>
      </c>
      <c r="M364" s="66" t="b">
        <v>0</v>
      </c>
      <c r="N364" s="44"/>
    </row>
    <row r="365" spans="1:14" ht="42" x14ac:dyDescent="0.2">
      <c r="A365" s="6" t="s">
        <v>641</v>
      </c>
      <c r="B365" s="7" t="s">
        <v>642</v>
      </c>
      <c r="C365" s="7" t="s">
        <v>866</v>
      </c>
      <c r="D365" s="7" t="s">
        <v>27</v>
      </c>
      <c r="E365" s="7" t="s">
        <v>195</v>
      </c>
      <c r="F365" s="7" t="s">
        <v>133</v>
      </c>
      <c r="G365" s="8" t="s">
        <v>644</v>
      </c>
      <c r="H365" s="7" t="s">
        <v>27</v>
      </c>
      <c r="I365" s="7" t="s">
        <v>136</v>
      </c>
      <c r="J365" s="27" t="s">
        <v>867</v>
      </c>
      <c r="K365" s="7" t="s">
        <v>39</v>
      </c>
      <c r="L365" s="38">
        <v>6.4</v>
      </c>
      <c r="M365" s="66" t="b">
        <v>0</v>
      </c>
      <c r="N365" s="44"/>
    </row>
    <row r="366" spans="1:14" ht="42" x14ac:dyDescent="0.2">
      <c r="A366" s="6" t="s">
        <v>641</v>
      </c>
      <c r="B366" s="7" t="s">
        <v>642</v>
      </c>
      <c r="C366" s="7" t="s">
        <v>868</v>
      </c>
      <c r="D366" s="7" t="s">
        <v>27</v>
      </c>
      <c r="E366" s="7" t="s">
        <v>132</v>
      </c>
      <c r="F366" s="8" t="s">
        <v>644</v>
      </c>
      <c r="G366" s="7" t="s">
        <v>133</v>
      </c>
      <c r="H366" s="7" t="s">
        <v>27</v>
      </c>
      <c r="I366" s="7" t="s">
        <v>136</v>
      </c>
      <c r="J366" s="25" t="s">
        <v>869</v>
      </c>
      <c r="K366" s="7" t="s">
        <v>39</v>
      </c>
      <c r="L366" s="38">
        <v>8.4</v>
      </c>
      <c r="M366" s="66" t="b">
        <v>0</v>
      </c>
      <c r="N366" s="44"/>
    </row>
    <row r="367" spans="1:14" ht="56" x14ac:dyDescent="0.2">
      <c r="A367" s="6" t="s">
        <v>641</v>
      </c>
      <c r="B367" s="7" t="s">
        <v>642</v>
      </c>
      <c r="C367" s="7" t="s">
        <v>870</v>
      </c>
      <c r="D367" s="7" t="s">
        <v>27</v>
      </c>
      <c r="E367" s="7" t="s">
        <v>195</v>
      </c>
      <c r="F367" s="7" t="s">
        <v>133</v>
      </c>
      <c r="G367" s="8" t="s">
        <v>644</v>
      </c>
      <c r="H367" s="7" t="s">
        <v>27</v>
      </c>
      <c r="I367" s="7" t="s">
        <v>136</v>
      </c>
      <c r="J367" s="25" t="s">
        <v>871</v>
      </c>
      <c r="K367" s="7" t="s">
        <v>18</v>
      </c>
      <c r="L367" s="38">
        <v>7.3</v>
      </c>
      <c r="M367" s="66" t="b">
        <v>0</v>
      </c>
      <c r="N367" s="44"/>
    </row>
    <row r="368" spans="1:14" ht="16" x14ac:dyDescent="0.2">
      <c r="A368" s="6" t="s">
        <v>641</v>
      </c>
      <c r="B368" s="7" t="s">
        <v>642</v>
      </c>
      <c r="C368" s="7" t="s">
        <v>872</v>
      </c>
      <c r="D368" s="7" t="s">
        <v>27</v>
      </c>
      <c r="E368" s="7" t="s">
        <v>132</v>
      </c>
      <c r="F368" s="8" t="s">
        <v>644</v>
      </c>
      <c r="G368" s="7" t="s">
        <v>133</v>
      </c>
      <c r="H368" s="7" t="s">
        <v>27</v>
      </c>
      <c r="I368" s="7" t="s">
        <v>136</v>
      </c>
      <c r="J368" s="25" t="s">
        <v>873</v>
      </c>
      <c r="K368" s="7" t="s">
        <v>18</v>
      </c>
      <c r="L368" s="38">
        <v>3.2</v>
      </c>
      <c r="M368" s="66" t="b">
        <v>0</v>
      </c>
      <c r="N368" s="44"/>
    </row>
    <row r="369" spans="1:14" ht="56" x14ac:dyDescent="0.2">
      <c r="A369" s="6" t="s">
        <v>641</v>
      </c>
      <c r="B369" s="7" t="s">
        <v>642</v>
      </c>
      <c r="C369" s="7" t="s">
        <v>874</v>
      </c>
      <c r="D369" s="7" t="s">
        <v>27</v>
      </c>
      <c r="E369" s="7" t="s">
        <v>195</v>
      </c>
      <c r="F369" s="7" t="s">
        <v>133</v>
      </c>
      <c r="G369" s="8" t="s">
        <v>644</v>
      </c>
      <c r="H369" s="7" t="s">
        <v>27</v>
      </c>
      <c r="I369" s="7" t="s">
        <v>136</v>
      </c>
      <c r="J369" s="25" t="s">
        <v>875</v>
      </c>
      <c r="K369" s="7" t="s">
        <v>19</v>
      </c>
      <c r="L369" s="38">
        <v>6.9</v>
      </c>
      <c r="M369" s="66" t="b">
        <v>0</v>
      </c>
      <c r="N369" s="44"/>
    </row>
    <row r="370" spans="1:14" ht="48" x14ac:dyDescent="0.2">
      <c r="A370" s="6" t="s">
        <v>641</v>
      </c>
      <c r="B370" s="7" t="s">
        <v>642</v>
      </c>
      <c r="C370" s="7" t="s">
        <v>876</v>
      </c>
      <c r="D370" s="7" t="s">
        <v>27</v>
      </c>
      <c r="E370" s="7" t="s">
        <v>132</v>
      </c>
      <c r="F370" s="8" t="s">
        <v>644</v>
      </c>
      <c r="G370" s="7" t="s">
        <v>133</v>
      </c>
      <c r="H370" s="7" t="s">
        <v>27</v>
      </c>
      <c r="I370" s="7" t="s">
        <v>136</v>
      </c>
      <c r="J370" s="26" t="s">
        <v>877</v>
      </c>
      <c r="K370" s="7" t="s">
        <v>18</v>
      </c>
      <c r="L370" s="38">
        <v>3.9</v>
      </c>
      <c r="M370" s="66" t="b">
        <v>0</v>
      </c>
      <c r="N370" s="44"/>
    </row>
    <row r="371" spans="1:14" ht="28" x14ac:dyDescent="0.2">
      <c r="A371" s="6" t="s">
        <v>641</v>
      </c>
      <c r="B371" s="7" t="s">
        <v>642</v>
      </c>
      <c r="C371" s="7" t="s">
        <v>878</v>
      </c>
      <c r="D371" s="7" t="s">
        <v>27</v>
      </c>
      <c r="E371" s="7" t="s">
        <v>195</v>
      </c>
      <c r="F371" s="7" t="s">
        <v>133</v>
      </c>
      <c r="G371" s="8" t="s">
        <v>644</v>
      </c>
      <c r="H371" s="7" t="s">
        <v>27</v>
      </c>
      <c r="I371" s="7" t="s">
        <v>136</v>
      </c>
      <c r="J371" s="25" t="s">
        <v>879</v>
      </c>
      <c r="K371" s="7" t="s">
        <v>39</v>
      </c>
      <c r="L371" s="38">
        <v>4.3</v>
      </c>
      <c r="M371" s="66" t="b">
        <v>1</v>
      </c>
      <c r="N371" s="44"/>
    </row>
    <row r="372" spans="1:14" ht="56" x14ac:dyDescent="0.2">
      <c r="A372" s="6" t="s">
        <v>641</v>
      </c>
      <c r="B372" s="7" t="s">
        <v>642</v>
      </c>
      <c r="C372" s="7" t="s">
        <v>880</v>
      </c>
      <c r="D372" s="7" t="s">
        <v>27</v>
      </c>
      <c r="E372" s="7" t="s">
        <v>132</v>
      </c>
      <c r="F372" s="8" t="s">
        <v>644</v>
      </c>
      <c r="G372" s="7" t="s">
        <v>133</v>
      </c>
      <c r="H372" s="7" t="s">
        <v>27</v>
      </c>
      <c r="I372" s="7" t="s">
        <v>136</v>
      </c>
      <c r="J372" s="27" t="s">
        <v>881</v>
      </c>
      <c r="K372" s="7" t="s">
        <v>19</v>
      </c>
      <c r="L372" s="38">
        <v>6.9</v>
      </c>
      <c r="M372" s="66" t="b">
        <v>0</v>
      </c>
      <c r="N372" s="44"/>
    </row>
    <row r="373" spans="1:14" ht="28" x14ac:dyDescent="0.2">
      <c r="A373" s="6" t="s">
        <v>641</v>
      </c>
      <c r="B373" s="7" t="s">
        <v>642</v>
      </c>
      <c r="C373" s="7" t="s">
        <v>882</v>
      </c>
      <c r="D373" s="7" t="s">
        <v>27</v>
      </c>
      <c r="E373" s="7" t="s">
        <v>195</v>
      </c>
      <c r="F373" s="7" t="s">
        <v>133</v>
      </c>
      <c r="G373" s="8" t="s">
        <v>644</v>
      </c>
      <c r="H373" s="7" t="s">
        <v>27</v>
      </c>
      <c r="I373" s="7" t="s">
        <v>136</v>
      </c>
      <c r="J373" s="25" t="s">
        <v>883</v>
      </c>
      <c r="K373" s="7" t="s">
        <v>39</v>
      </c>
      <c r="L373" s="38">
        <v>4.5999999999999996</v>
      </c>
      <c r="M373" s="66" t="b">
        <v>1</v>
      </c>
      <c r="N373" s="44"/>
    </row>
    <row r="374" spans="1:14" ht="28" x14ac:dyDescent="0.2">
      <c r="A374" s="6" t="s">
        <v>641</v>
      </c>
      <c r="B374" s="7" t="s">
        <v>642</v>
      </c>
      <c r="C374" s="7" t="s">
        <v>884</v>
      </c>
      <c r="D374" s="7" t="s">
        <v>27</v>
      </c>
      <c r="E374" s="7" t="s">
        <v>132</v>
      </c>
      <c r="F374" s="8" t="s">
        <v>644</v>
      </c>
      <c r="G374" s="7" t="s">
        <v>133</v>
      </c>
      <c r="H374" s="7" t="s">
        <v>27</v>
      </c>
      <c r="I374" s="7" t="s">
        <v>136</v>
      </c>
      <c r="J374" s="25" t="s">
        <v>885</v>
      </c>
      <c r="K374" s="7" t="s">
        <v>39</v>
      </c>
      <c r="L374" s="38">
        <v>3.7</v>
      </c>
      <c r="M374" s="66" t="b">
        <v>1</v>
      </c>
      <c r="N374" s="44"/>
    </row>
    <row r="375" spans="1:14" ht="42" x14ac:dyDescent="0.2">
      <c r="A375" s="6" t="s">
        <v>641</v>
      </c>
      <c r="B375" s="7" t="s">
        <v>642</v>
      </c>
      <c r="C375" s="7" t="s">
        <v>886</v>
      </c>
      <c r="D375" s="7" t="s">
        <v>27</v>
      </c>
      <c r="E375" s="7" t="s">
        <v>195</v>
      </c>
      <c r="F375" s="7" t="s">
        <v>133</v>
      </c>
      <c r="G375" s="8" t="s">
        <v>644</v>
      </c>
      <c r="H375" s="7" t="s">
        <v>27</v>
      </c>
      <c r="I375" s="7" t="s">
        <v>136</v>
      </c>
      <c r="J375" s="25" t="s">
        <v>887</v>
      </c>
      <c r="K375" s="7" t="s">
        <v>39</v>
      </c>
      <c r="L375" s="38">
        <v>7.9</v>
      </c>
      <c r="M375" s="66" t="b">
        <v>0</v>
      </c>
      <c r="N375" s="44"/>
    </row>
    <row r="376" spans="1:14" ht="42" x14ac:dyDescent="0.2">
      <c r="A376" s="6" t="s">
        <v>641</v>
      </c>
      <c r="B376" s="7" t="s">
        <v>642</v>
      </c>
      <c r="C376" s="7" t="s">
        <v>888</v>
      </c>
      <c r="D376" s="7" t="s">
        <v>27</v>
      </c>
      <c r="E376" s="7" t="s">
        <v>132</v>
      </c>
      <c r="F376" s="8" t="s">
        <v>644</v>
      </c>
      <c r="G376" s="7" t="s">
        <v>133</v>
      </c>
      <c r="H376" s="7" t="s">
        <v>27</v>
      </c>
      <c r="I376" s="7" t="s">
        <v>136</v>
      </c>
      <c r="J376" s="27" t="s">
        <v>889</v>
      </c>
      <c r="K376" s="7" t="s">
        <v>22</v>
      </c>
      <c r="L376" s="38">
        <v>6.4</v>
      </c>
      <c r="M376" s="66" t="b">
        <v>0</v>
      </c>
      <c r="N376" s="44"/>
    </row>
    <row r="377" spans="1:14" ht="64" x14ac:dyDescent="0.2">
      <c r="A377" s="6" t="s">
        <v>641</v>
      </c>
      <c r="B377" s="7" t="s">
        <v>642</v>
      </c>
      <c r="C377" s="7" t="s">
        <v>890</v>
      </c>
      <c r="D377" s="7" t="s">
        <v>27</v>
      </c>
      <c r="E377" s="7" t="s">
        <v>195</v>
      </c>
      <c r="F377" s="7" t="s">
        <v>133</v>
      </c>
      <c r="G377" s="8" t="s">
        <v>644</v>
      </c>
      <c r="H377" s="7" t="s">
        <v>27</v>
      </c>
      <c r="I377" s="7" t="s">
        <v>136</v>
      </c>
      <c r="J377" s="26" t="s">
        <v>891</v>
      </c>
      <c r="K377" s="7" t="s">
        <v>39</v>
      </c>
      <c r="L377" s="38">
        <v>5.9</v>
      </c>
      <c r="M377" s="66" t="b">
        <v>0</v>
      </c>
      <c r="N377" s="44"/>
    </row>
    <row r="378" spans="1:14" ht="42" x14ac:dyDescent="0.2">
      <c r="A378" s="6" t="s">
        <v>641</v>
      </c>
      <c r="B378" s="7" t="s">
        <v>642</v>
      </c>
      <c r="C378" s="7" t="s">
        <v>892</v>
      </c>
      <c r="D378" s="7" t="s">
        <v>27</v>
      </c>
      <c r="E378" s="7" t="s">
        <v>132</v>
      </c>
      <c r="F378" s="8" t="s">
        <v>644</v>
      </c>
      <c r="G378" s="7" t="s">
        <v>133</v>
      </c>
      <c r="H378" s="7" t="s">
        <v>27</v>
      </c>
      <c r="I378" s="7" t="s">
        <v>136</v>
      </c>
      <c r="J378" s="25" t="s">
        <v>893</v>
      </c>
      <c r="K378" s="7" t="s">
        <v>39</v>
      </c>
      <c r="L378" s="38">
        <v>14.6</v>
      </c>
      <c r="M378" s="66" t="b">
        <v>0</v>
      </c>
      <c r="N378" s="44"/>
    </row>
    <row r="379" spans="1:14" ht="16" x14ac:dyDescent="0.2">
      <c r="A379" s="6" t="s">
        <v>641</v>
      </c>
      <c r="B379" s="7" t="s">
        <v>642</v>
      </c>
      <c r="C379" s="7" t="s">
        <v>894</v>
      </c>
      <c r="D379" s="7" t="s">
        <v>27</v>
      </c>
      <c r="E379" s="7" t="s">
        <v>195</v>
      </c>
      <c r="F379" s="7" t="s">
        <v>133</v>
      </c>
      <c r="G379" s="8" t="s">
        <v>644</v>
      </c>
      <c r="H379" s="7" t="s">
        <v>27</v>
      </c>
      <c r="I379" s="7" t="s">
        <v>136</v>
      </c>
      <c r="J379" s="25" t="s">
        <v>895</v>
      </c>
      <c r="K379" s="7" t="s">
        <v>39</v>
      </c>
      <c r="L379" s="38">
        <v>2.2000000000000002</v>
      </c>
      <c r="M379" s="66" t="b">
        <v>0</v>
      </c>
      <c r="N379" s="44"/>
    </row>
    <row r="380" spans="1:14" ht="16" x14ac:dyDescent="0.2">
      <c r="A380" s="6" t="s">
        <v>641</v>
      </c>
      <c r="B380" s="7" t="s">
        <v>642</v>
      </c>
      <c r="C380" s="7" t="s">
        <v>896</v>
      </c>
      <c r="D380" s="7" t="s">
        <v>27</v>
      </c>
      <c r="E380" s="7" t="s">
        <v>132</v>
      </c>
      <c r="F380" s="8" t="s">
        <v>644</v>
      </c>
      <c r="G380" s="7" t="s">
        <v>133</v>
      </c>
      <c r="H380" s="7" t="s">
        <v>27</v>
      </c>
      <c r="I380" s="7" t="s">
        <v>136</v>
      </c>
      <c r="J380" s="25" t="s">
        <v>897</v>
      </c>
      <c r="K380" s="7" t="s">
        <v>39</v>
      </c>
      <c r="L380" s="38">
        <v>8.9</v>
      </c>
      <c r="M380" s="66" t="b">
        <v>1</v>
      </c>
      <c r="N380" s="44"/>
    </row>
    <row r="381" spans="1:14" ht="16" x14ac:dyDescent="0.2">
      <c r="A381" s="6" t="s">
        <v>641</v>
      </c>
      <c r="B381" s="7" t="s">
        <v>642</v>
      </c>
      <c r="C381" s="7" t="s">
        <v>898</v>
      </c>
      <c r="D381" s="7" t="s">
        <v>27</v>
      </c>
      <c r="E381" s="7" t="s">
        <v>195</v>
      </c>
      <c r="F381" s="7" t="s">
        <v>133</v>
      </c>
      <c r="G381" s="8" t="s">
        <v>644</v>
      </c>
      <c r="H381" s="7" t="s">
        <v>27</v>
      </c>
      <c r="I381" s="7" t="s">
        <v>136</v>
      </c>
      <c r="J381" s="25" t="s">
        <v>899</v>
      </c>
      <c r="K381" s="7" t="s">
        <v>39</v>
      </c>
      <c r="L381" s="38">
        <v>6.4</v>
      </c>
      <c r="M381" s="66" t="b">
        <v>0</v>
      </c>
      <c r="N381" s="44"/>
    </row>
    <row r="382" spans="1:14" ht="28" x14ac:dyDescent="0.2">
      <c r="A382" s="6" t="s">
        <v>641</v>
      </c>
      <c r="B382" s="7" t="s">
        <v>642</v>
      </c>
      <c r="C382" s="7" t="s">
        <v>900</v>
      </c>
      <c r="D382" s="7" t="s">
        <v>27</v>
      </c>
      <c r="E382" s="7" t="s">
        <v>132</v>
      </c>
      <c r="F382" s="8" t="s">
        <v>644</v>
      </c>
      <c r="G382" s="7" t="s">
        <v>133</v>
      </c>
      <c r="H382" s="7" t="s">
        <v>27</v>
      </c>
      <c r="I382" s="7" t="s">
        <v>136</v>
      </c>
      <c r="J382" s="25" t="s">
        <v>901</v>
      </c>
      <c r="K382" s="7" t="s">
        <v>18</v>
      </c>
      <c r="L382" s="38">
        <v>5.7</v>
      </c>
      <c r="M382" s="66" t="b">
        <v>0</v>
      </c>
      <c r="N382" s="44"/>
    </row>
    <row r="383" spans="1:14" ht="42" x14ac:dyDescent="0.2">
      <c r="A383" s="6" t="s">
        <v>641</v>
      </c>
      <c r="B383" s="7" t="s">
        <v>642</v>
      </c>
      <c r="C383" s="7" t="s">
        <v>902</v>
      </c>
      <c r="D383" s="7" t="s">
        <v>27</v>
      </c>
      <c r="E383" s="7" t="s">
        <v>195</v>
      </c>
      <c r="F383" s="7" t="s">
        <v>133</v>
      </c>
      <c r="G383" s="8" t="s">
        <v>644</v>
      </c>
      <c r="H383" s="7" t="s">
        <v>27</v>
      </c>
      <c r="I383" s="7" t="s">
        <v>136</v>
      </c>
      <c r="J383" s="25" t="s">
        <v>903</v>
      </c>
      <c r="K383" s="7" t="s">
        <v>18</v>
      </c>
      <c r="L383" s="38">
        <v>7.6</v>
      </c>
      <c r="M383" s="66" t="b">
        <v>0</v>
      </c>
      <c r="N383" s="44"/>
    </row>
    <row r="384" spans="1:14" ht="42" x14ac:dyDescent="0.2">
      <c r="A384" s="6" t="s">
        <v>641</v>
      </c>
      <c r="B384" s="7" t="s">
        <v>642</v>
      </c>
      <c r="C384" s="7" t="s">
        <v>904</v>
      </c>
      <c r="D384" s="7" t="s">
        <v>27</v>
      </c>
      <c r="E384" s="7" t="s">
        <v>132</v>
      </c>
      <c r="F384" s="8" t="s">
        <v>644</v>
      </c>
      <c r="G384" s="7" t="s">
        <v>133</v>
      </c>
      <c r="H384" s="7" t="s">
        <v>27</v>
      </c>
      <c r="I384" s="7" t="s">
        <v>136</v>
      </c>
      <c r="J384" s="25" t="s">
        <v>905</v>
      </c>
      <c r="K384" s="7" t="s">
        <v>39</v>
      </c>
      <c r="L384" s="38">
        <v>11.3</v>
      </c>
      <c r="M384" s="66" t="b">
        <v>1</v>
      </c>
      <c r="N384" s="44"/>
    </row>
    <row r="385" spans="1:14" ht="28" x14ac:dyDescent="0.2">
      <c r="A385" s="6" t="s">
        <v>641</v>
      </c>
      <c r="B385" s="7" t="s">
        <v>642</v>
      </c>
      <c r="C385" s="7" t="s">
        <v>906</v>
      </c>
      <c r="D385" s="7" t="s">
        <v>27</v>
      </c>
      <c r="E385" s="7" t="s">
        <v>195</v>
      </c>
      <c r="F385" s="7" t="s">
        <v>133</v>
      </c>
      <c r="G385" s="8" t="s">
        <v>644</v>
      </c>
      <c r="H385" s="7" t="s">
        <v>27</v>
      </c>
      <c r="I385" s="7" t="s">
        <v>136</v>
      </c>
      <c r="J385" s="27" t="s">
        <v>907</v>
      </c>
      <c r="K385" s="7" t="s">
        <v>18</v>
      </c>
      <c r="L385" s="38">
        <v>5.8</v>
      </c>
      <c r="M385" s="66" t="b">
        <v>0</v>
      </c>
      <c r="N385" s="44"/>
    </row>
    <row r="386" spans="1:14" ht="16" x14ac:dyDescent="0.2">
      <c r="A386" s="6" t="s">
        <v>641</v>
      </c>
      <c r="B386" s="7" t="s">
        <v>642</v>
      </c>
      <c r="C386" s="7" t="s">
        <v>827</v>
      </c>
      <c r="D386" s="7" t="s">
        <v>27</v>
      </c>
      <c r="E386" s="7" t="s">
        <v>132</v>
      </c>
      <c r="F386" s="8" t="s">
        <v>644</v>
      </c>
      <c r="G386" s="7" t="s">
        <v>133</v>
      </c>
      <c r="H386" s="7" t="s">
        <v>27</v>
      </c>
      <c r="I386" s="7" t="s">
        <v>136</v>
      </c>
      <c r="J386" s="27" t="s">
        <v>908</v>
      </c>
      <c r="K386" s="7" t="s">
        <v>18</v>
      </c>
      <c r="L386" s="38">
        <v>3</v>
      </c>
      <c r="M386" s="66" t="b">
        <v>0</v>
      </c>
      <c r="N386" s="44"/>
    </row>
    <row r="387" spans="1:14" ht="16" x14ac:dyDescent="0.2">
      <c r="A387" s="6" t="s">
        <v>641</v>
      </c>
      <c r="B387" s="7" t="s">
        <v>642</v>
      </c>
      <c r="C387" s="7" t="s">
        <v>909</v>
      </c>
      <c r="D387" s="7" t="s">
        <v>27</v>
      </c>
      <c r="E387" s="7" t="s">
        <v>195</v>
      </c>
      <c r="F387" s="7" t="s">
        <v>133</v>
      </c>
      <c r="G387" s="8" t="s">
        <v>644</v>
      </c>
      <c r="H387" s="7" t="s">
        <v>27</v>
      </c>
      <c r="I387" s="7" t="s">
        <v>136</v>
      </c>
      <c r="J387" s="25" t="s">
        <v>910</v>
      </c>
      <c r="K387" s="7" t="s">
        <v>18</v>
      </c>
      <c r="L387" s="38">
        <v>1</v>
      </c>
      <c r="M387" s="66" t="b">
        <v>0</v>
      </c>
      <c r="N387" s="44"/>
    </row>
    <row r="388" spans="1:14" ht="16" x14ac:dyDescent="0.2">
      <c r="A388" s="6" t="s">
        <v>641</v>
      </c>
      <c r="B388" s="7" t="s">
        <v>642</v>
      </c>
      <c r="C388" s="7" t="s">
        <v>911</v>
      </c>
      <c r="D388" s="7" t="s">
        <v>27</v>
      </c>
      <c r="E388" s="7" t="s">
        <v>132</v>
      </c>
      <c r="F388" s="8" t="s">
        <v>644</v>
      </c>
      <c r="G388" s="7" t="s">
        <v>133</v>
      </c>
      <c r="H388" s="7" t="s">
        <v>27</v>
      </c>
      <c r="I388" s="7" t="s">
        <v>136</v>
      </c>
      <c r="J388" s="27" t="s">
        <v>912</v>
      </c>
      <c r="K388" s="7" t="s">
        <v>22</v>
      </c>
      <c r="L388" s="38">
        <v>1.4</v>
      </c>
      <c r="M388" s="66" t="b">
        <v>0</v>
      </c>
      <c r="N388" s="44"/>
    </row>
    <row r="389" spans="1:14" ht="28" x14ac:dyDescent="0.2">
      <c r="A389" s="6" t="s">
        <v>641</v>
      </c>
      <c r="B389" s="7" t="s">
        <v>642</v>
      </c>
      <c r="C389" s="7" t="s">
        <v>913</v>
      </c>
      <c r="D389" s="7" t="s">
        <v>27</v>
      </c>
      <c r="E389" s="7" t="s">
        <v>195</v>
      </c>
      <c r="F389" s="7" t="s">
        <v>133</v>
      </c>
      <c r="G389" s="8" t="s">
        <v>644</v>
      </c>
      <c r="H389" s="7" t="s">
        <v>27</v>
      </c>
      <c r="I389" s="7" t="s">
        <v>136</v>
      </c>
      <c r="J389" s="25" t="s">
        <v>914</v>
      </c>
      <c r="K389" s="7" t="s">
        <v>18</v>
      </c>
      <c r="L389" s="38">
        <v>5.9</v>
      </c>
      <c r="M389" s="66" t="b">
        <v>0</v>
      </c>
      <c r="N389" s="44"/>
    </row>
    <row r="390" spans="1:14" ht="42" x14ac:dyDescent="0.2">
      <c r="A390" s="6" t="s">
        <v>641</v>
      </c>
      <c r="B390" s="7" t="s">
        <v>642</v>
      </c>
      <c r="C390" s="7" t="s">
        <v>915</v>
      </c>
      <c r="D390" s="7" t="s">
        <v>27</v>
      </c>
      <c r="E390" s="7" t="s">
        <v>132</v>
      </c>
      <c r="F390" s="8" t="s">
        <v>644</v>
      </c>
      <c r="G390" s="7" t="s">
        <v>133</v>
      </c>
      <c r="H390" s="7" t="s">
        <v>27</v>
      </c>
      <c r="I390" s="7" t="s">
        <v>136</v>
      </c>
      <c r="J390" s="25" t="s">
        <v>916</v>
      </c>
      <c r="K390" s="7" t="s">
        <v>39</v>
      </c>
      <c r="L390" s="38">
        <v>13.6</v>
      </c>
      <c r="M390" s="66" t="b">
        <v>1</v>
      </c>
      <c r="N390" s="44"/>
    </row>
    <row r="391" spans="1:14" ht="16" x14ac:dyDescent="0.2">
      <c r="A391" s="6" t="s">
        <v>641</v>
      </c>
      <c r="B391" s="7" t="s">
        <v>642</v>
      </c>
      <c r="C391" s="7" t="s">
        <v>917</v>
      </c>
      <c r="D391" s="7" t="s">
        <v>27</v>
      </c>
      <c r="E391" s="7" t="s">
        <v>195</v>
      </c>
      <c r="F391" s="7" t="s">
        <v>133</v>
      </c>
      <c r="G391" s="8" t="s">
        <v>644</v>
      </c>
      <c r="H391" s="7" t="s">
        <v>27</v>
      </c>
      <c r="I391" s="7" t="s">
        <v>136</v>
      </c>
      <c r="J391" s="27" t="s">
        <v>918</v>
      </c>
      <c r="K391" s="7" t="s">
        <v>18</v>
      </c>
      <c r="L391" s="38">
        <v>0.8</v>
      </c>
      <c r="M391" s="66" t="b">
        <v>0</v>
      </c>
      <c r="N391" s="44"/>
    </row>
    <row r="392" spans="1:14" ht="56" x14ac:dyDescent="0.2">
      <c r="A392" s="6" t="s">
        <v>641</v>
      </c>
      <c r="B392" s="7" t="s">
        <v>642</v>
      </c>
      <c r="C392" s="7" t="s">
        <v>919</v>
      </c>
      <c r="D392" s="7" t="s">
        <v>27</v>
      </c>
      <c r="E392" s="7" t="s">
        <v>132</v>
      </c>
      <c r="F392" s="8" t="s">
        <v>644</v>
      </c>
      <c r="G392" s="7" t="s">
        <v>133</v>
      </c>
      <c r="H392" s="7" t="s">
        <v>27</v>
      </c>
      <c r="I392" s="7" t="s">
        <v>136</v>
      </c>
      <c r="J392" s="25" t="s">
        <v>920</v>
      </c>
      <c r="K392" s="7" t="s">
        <v>39</v>
      </c>
      <c r="L392" s="38">
        <v>7.4</v>
      </c>
      <c r="M392" s="66" t="b">
        <v>1</v>
      </c>
      <c r="N392" s="44"/>
    </row>
    <row r="393" spans="1:14" ht="42" x14ac:dyDescent="0.2">
      <c r="A393" s="6" t="s">
        <v>641</v>
      </c>
      <c r="B393" s="7" t="s">
        <v>642</v>
      </c>
      <c r="C393" s="7" t="s">
        <v>921</v>
      </c>
      <c r="D393" s="7" t="s">
        <v>27</v>
      </c>
      <c r="E393" s="7" t="s">
        <v>195</v>
      </c>
      <c r="F393" s="7" t="s">
        <v>133</v>
      </c>
      <c r="G393" s="8" t="s">
        <v>644</v>
      </c>
      <c r="H393" s="7" t="s">
        <v>27</v>
      </c>
      <c r="I393" s="7" t="s">
        <v>136</v>
      </c>
      <c r="J393" s="27" t="s">
        <v>922</v>
      </c>
      <c r="K393" s="7" t="s">
        <v>18</v>
      </c>
      <c r="L393" s="38">
        <v>5.9</v>
      </c>
      <c r="M393" s="66" t="b">
        <v>0</v>
      </c>
      <c r="N393" s="44"/>
    </row>
    <row r="394" spans="1:14" ht="64" x14ac:dyDescent="0.2">
      <c r="A394" s="6" t="s">
        <v>641</v>
      </c>
      <c r="B394" s="7" t="s">
        <v>642</v>
      </c>
      <c r="C394" s="7" t="s">
        <v>923</v>
      </c>
      <c r="D394" s="7" t="s">
        <v>27</v>
      </c>
      <c r="E394" s="7" t="s">
        <v>132</v>
      </c>
      <c r="F394" s="8" t="s">
        <v>644</v>
      </c>
      <c r="G394" s="7" t="s">
        <v>133</v>
      </c>
      <c r="H394" s="7" t="s">
        <v>27</v>
      </c>
      <c r="I394" s="7" t="s">
        <v>136</v>
      </c>
      <c r="J394" s="26" t="s">
        <v>924</v>
      </c>
      <c r="K394" s="7" t="s">
        <v>18</v>
      </c>
      <c r="L394" s="38">
        <v>8.6999999999999993</v>
      </c>
      <c r="M394" s="66" t="b">
        <v>0</v>
      </c>
      <c r="N394" s="44"/>
    </row>
    <row r="395" spans="1:14" ht="28" x14ac:dyDescent="0.2">
      <c r="A395" s="6" t="s">
        <v>641</v>
      </c>
      <c r="B395" s="7" t="s">
        <v>642</v>
      </c>
      <c r="C395" s="7" t="s">
        <v>925</v>
      </c>
      <c r="D395" s="7" t="s">
        <v>27</v>
      </c>
      <c r="E395" s="7" t="s">
        <v>195</v>
      </c>
      <c r="F395" s="7" t="s">
        <v>133</v>
      </c>
      <c r="G395" s="8" t="s">
        <v>644</v>
      </c>
      <c r="H395" s="7" t="s">
        <v>27</v>
      </c>
      <c r="I395" s="7" t="s">
        <v>136</v>
      </c>
      <c r="J395" s="25" t="s">
        <v>926</v>
      </c>
      <c r="K395" s="7" t="s">
        <v>39</v>
      </c>
      <c r="L395" s="38">
        <v>4.5</v>
      </c>
      <c r="M395" s="66" t="b">
        <v>1</v>
      </c>
      <c r="N395" s="44"/>
    </row>
    <row r="396" spans="1:14" ht="16" x14ac:dyDescent="0.2">
      <c r="A396" s="6" t="s">
        <v>641</v>
      </c>
      <c r="B396" s="7" t="s">
        <v>642</v>
      </c>
      <c r="C396" s="7" t="s">
        <v>927</v>
      </c>
      <c r="D396" s="7" t="s">
        <v>27</v>
      </c>
      <c r="E396" s="7" t="s">
        <v>132</v>
      </c>
      <c r="F396" s="8" t="s">
        <v>644</v>
      </c>
      <c r="G396" s="7" t="s">
        <v>133</v>
      </c>
      <c r="H396" s="7" t="s">
        <v>27</v>
      </c>
      <c r="I396" s="7" t="s">
        <v>136</v>
      </c>
      <c r="J396" s="25" t="s">
        <v>928</v>
      </c>
      <c r="K396" s="7" t="s">
        <v>39</v>
      </c>
      <c r="L396" s="38">
        <v>3.2</v>
      </c>
      <c r="M396" s="66" t="b">
        <v>1</v>
      </c>
      <c r="N396" s="44"/>
    </row>
    <row r="397" spans="1:14" ht="28" x14ac:dyDescent="0.2">
      <c r="A397" s="6" t="s">
        <v>641</v>
      </c>
      <c r="B397" s="7" t="s">
        <v>642</v>
      </c>
      <c r="C397" s="7" t="s">
        <v>929</v>
      </c>
      <c r="D397" s="7" t="s">
        <v>27</v>
      </c>
      <c r="E397" s="7" t="s">
        <v>195</v>
      </c>
      <c r="F397" s="7" t="s">
        <v>133</v>
      </c>
      <c r="G397" s="8" t="s">
        <v>644</v>
      </c>
      <c r="H397" s="7" t="s">
        <v>27</v>
      </c>
      <c r="I397" s="7" t="s">
        <v>136</v>
      </c>
      <c r="J397" s="25" t="s">
        <v>930</v>
      </c>
      <c r="K397" s="7" t="s">
        <v>39</v>
      </c>
      <c r="L397" s="38">
        <v>6.9</v>
      </c>
      <c r="M397" s="66" t="b">
        <v>0</v>
      </c>
      <c r="N397" s="44"/>
    </row>
    <row r="398" spans="1:14" ht="42" x14ac:dyDescent="0.2">
      <c r="A398" s="6" t="s">
        <v>641</v>
      </c>
      <c r="B398" s="7" t="s">
        <v>642</v>
      </c>
      <c r="C398" s="7" t="s">
        <v>931</v>
      </c>
      <c r="D398" s="7" t="s">
        <v>27</v>
      </c>
      <c r="E398" s="7" t="s">
        <v>132</v>
      </c>
      <c r="F398" s="8" t="s">
        <v>644</v>
      </c>
      <c r="G398" s="7" t="s">
        <v>133</v>
      </c>
      <c r="H398" s="7" t="s">
        <v>27</v>
      </c>
      <c r="I398" s="7" t="s">
        <v>136</v>
      </c>
      <c r="J398" s="25" t="s">
        <v>932</v>
      </c>
      <c r="K398" s="7" t="s">
        <v>39</v>
      </c>
      <c r="L398" s="38">
        <v>5.4</v>
      </c>
      <c r="M398" s="66" t="b">
        <v>0</v>
      </c>
      <c r="N398" s="44"/>
    </row>
    <row r="399" spans="1:14" ht="42" x14ac:dyDescent="0.2">
      <c r="A399" s="6" t="s">
        <v>641</v>
      </c>
      <c r="B399" s="7" t="s">
        <v>642</v>
      </c>
      <c r="C399" s="7" t="s">
        <v>933</v>
      </c>
      <c r="D399" s="7" t="s">
        <v>27</v>
      </c>
      <c r="E399" s="7" t="s">
        <v>195</v>
      </c>
      <c r="F399" s="7" t="s">
        <v>133</v>
      </c>
      <c r="G399" s="8" t="s">
        <v>644</v>
      </c>
      <c r="H399" s="7" t="s">
        <v>27</v>
      </c>
      <c r="I399" s="7" t="s">
        <v>136</v>
      </c>
      <c r="J399" s="27" t="s">
        <v>934</v>
      </c>
      <c r="K399" s="7" t="s">
        <v>39</v>
      </c>
      <c r="L399" s="38">
        <v>16.399999999999999</v>
      </c>
      <c r="M399" s="66" t="b">
        <v>0</v>
      </c>
      <c r="N399" s="44"/>
    </row>
    <row r="400" spans="1:14" ht="28" x14ac:dyDescent="0.2">
      <c r="A400" s="6" t="s">
        <v>641</v>
      </c>
      <c r="B400" s="7" t="s">
        <v>642</v>
      </c>
      <c r="C400" s="7" t="s">
        <v>935</v>
      </c>
      <c r="D400" s="7" t="s">
        <v>27</v>
      </c>
      <c r="E400" s="7" t="s">
        <v>132</v>
      </c>
      <c r="F400" s="8" t="s">
        <v>644</v>
      </c>
      <c r="G400" s="7" t="s">
        <v>133</v>
      </c>
      <c r="H400" s="7" t="s">
        <v>27</v>
      </c>
      <c r="I400" s="7" t="s">
        <v>136</v>
      </c>
      <c r="J400" s="27" t="s">
        <v>936</v>
      </c>
      <c r="K400" s="7" t="s">
        <v>27</v>
      </c>
      <c r="L400" s="38" t="s">
        <v>27</v>
      </c>
      <c r="M400" s="66" t="b">
        <v>0</v>
      </c>
      <c r="N400" s="44"/>
    </row>
    <row r="401" spans="1:14" ht="42" x14ac:dyDescent="0.2">
      <c r="A401" s="6" t="s">
        <v>641</v>
      </c>
      <c r="B401" s="7" t="s">
        <v>642</v>
      </c>
      <c r="C401" s="7" t="s">
        <v>937</v>
      </c>
      <c r="D401" s="7" t="s">
        <v>27</v>
      </c>
      <c r="E401" s="7" t="s">
        <v>195</v>
      </c>
      <c r="F401" s="7" t="s">
        <v>133</v>
      </c>
      <c r="G401" s="8" t="s">
        <v>644</v>
      </c>
      <c r="H401" s="7" t="s">
        <v>27</v>
      </c>
      <c r="I401" s="7" t="s">
        <v>136</v>
      </c>
      <c r="J401" s="25" t="s">
        <v>938</v>
      </c>
      <c r="K401" s="7" t="s">
        <v>39</v>
      </c>
      <c r="L401" s="38">
        <v>10.1</v>
      </c>
      <c r="M401" s="66" t="b">
        <v>0</v>
      </c>
      <c r="N401" s="44"/>
    </row>
    <row r="402" spans="1:14" ht="80" x14ac:dyDescent="0.2">
      <c r="A402" s="6" t="s">
        <v>641</v>
      </c>
      <c r="B402" s="7" t="s">
        <v>642</v>
      </c>
      <c r="C402" s="7" t="s">
        <v>939</v>
      </c>
      <c r="D402" s="7" t="s">
        <v>27</v>
      </c>
      <c r="E402" s="7" t="s">
        <v>132</v>
      </c>
      <c r="F402" s="8" t="s">
        <v>644</v>
      </c>
      <c r="G402" s="7" t="s">
        <v>133</v>
      </c>
      <c r="H402" s="7" t="s">
        <v>27</v>
      </c>
      <c r="I402" s="7" t="s">
        <v>136</v>
      </c>
      <c r="J402" s="26" t="s">
        <v>940</v>
      </c>
      <c r="K402" s="7" t="s">
        <v>18</v>
      </c>
      <c r="L402" s="38">
        <v>3.2</v>
      </c>
      <c r="M402" s="66" t="b">
        <v>0</v>
      </c>
      <c r="N402" s="44"/>
    </row>
    <row r="403" spans="1:14" ht="28" x14ac:dyDescent="0.2">
      <c r="A403" s="6" t="s">
        <v>641</v>
      </c>
      <c r="B403" s="7" t="s">
        <v>642</v>
      </c>
      <c r="C403" s="7" t="s">
        <v>941</v>
      </c>
      <c r="D403" s="7" t="s">
        <v>27</v>
      </c>
      <c r="E403" s="7" t="s">
        <v>195</v>
      </c>
      <c r="F403" s="7" t="s">
        <v>133</v>
      </c>
      <c r="G403" s="8" t="s">
        <v>644</v>
      </c>
      <c r="H403" s="7" t="s">
        <v>27</v>
      </c>
      <c r="I403" s="7" t="s">
        <v>136</v>
      </c>
      <c r="J403" s="25" t="s">
        <v>942</v>
      </c>
      <c r="K403" s="7" t="s">
        <v>39</v>
      </c>
      <c r="L403" s="38">
        <v>4.4000000000000004</v>
      </c>
      <c r="M403" s="66" t="b">
        <v>0</v>
      </c>
      <c r="N403" s="44"/>
    </row>
    <row r="404" spans="1:14" ht="28" x14ac:dyDescent="0.2">
      <c r="A404" s="6" t="s">
        <v>641</v>
      </c>
      <c r="B404" s="7" t="s">
        <v>642</v>
      </c>
      <c r="C404" s="7" t="s">
        <v>943</v>
      </c>
      <c r="D404" s="7" t="s">
        <v>27</v>
      </c>
      <c r="E404" s="7" t="s">
        <v>132</v>
      </c>
      <c r="F404" s="8" t="s">
        <v>644</v>
      </c>
      <c r="G404" s="7" t="s">
        <v>133</v>
      </c>
      <c r="H404" s="7" t="s">
        <v>27</v>
      </c>
      <c r="I404" s="7" t="s">
        <v>136</v>
      </c>
      <c r="J404" s="27" t="s">
        <v>944</v>
      </c>
      <c r="K404" s="7" t="s">
        <v>18</v>
      </c>
      <c r="L404" s="38">
        <v>2.1</v>
      </c>
      <c r="M404" s="66" t="b">
        <v>0</v>
      </c>
      <c r="N404" s="44"/>
    </row>
    <row r="405" spans="1:14" ht="16" x14ac:dyDescent="0.2">
      <c r="A405" s="6" t="s">
        <v>641</v>
      </c>
      <c r="B405" s="7" t="s">
        <v>642</v>
      </c>
      <c r="C405" s="7" t="s">
        <v>945</v>
      </c>
      <c r="D405" s="7" t="s">
        <v>27</v>
      </c>
      <c r="E405" s="7" t="s">
        <v>195</v>
      </c>
      <c r="F405" s="7" t="s">
        <v>133</v>
      </c>
      <c r="G405" s="8" t="s">
        <v>644</v>
      </c>
      <c r="H405" s="7" t="s">
        <v>27</v>
      </c>
      <c r="I405" s="7" t="s">
        <v>136</v>
      </c>
      <c r="J405" s="25" t="s">
        <v>946</v>
      </c>
      <c r="K405" s="7" t="s">
        <v>39</v>
      </c>
      <c r="L405" s="38">
        <v>1</v>
      </c>
      <c r="M405" s="66" t="b">
        <v>0</v>
      </c>
      <c r="N405" s="44"/>
    </row>
    <row r="406" spans="1:14" ht="28" x14ac:dyDescent="0.2">
      <c r="A406" s="6" t="s">
        <v>641</v>
      </c>
      <c r="B406" s="7" t="s">
        <v>642</v>
      </c>
      <c r="C406" s="7" t="s">
        <v>947</v>
      </c>
      <c r="D406" s="7" t="s">
        <v>27</v>
      </c>
      <c r="E406" s="7" t="s">
        <v>132</v>
      </c>
      <c r="F406" s="8" t="s">
        <v>644</v>
      </c>
      <c r="G406" s="7" t="s">
        <v>133</v>
      </c>
      <c r="H406" s="7" t="s">
        <v>27</v>
      </c>
      <c r="I406" s="7" t="s">
        <v>136</v>
      </c>
      <c r="J406" s="25" t="s">
        <v>948</v>
      </c>
      <c r="K406" s="7" t="s">
        <v>39</v>
      </c>
      <c r="L406" s="38">
        <v>3.3</v>
      </c>
      <c r="M406" s="66" t="b">
        <v>1</v>
      </c>
      <c r="N406" s="44"/>
    </row>
    <row r="407" spans="1:14" ht="28" x14ac:dyDescent="0.2">
      <c r="A407" s="6" t="s">
        <v>641</v>
      </c>
      <c r="B407" s="7" t="s">
        <v>642</v>
      </c>
      <c r="C407" s="7" t="s">
        <v>949</v>
      </c>
      <c r="D407" s="7" t="s">
        <v>27</v>
      </c>
      <c r="E407" s="7" t="s">
        <v>195</v>
      </c>
      <c r="F407" s="7" t="s">
        <v>133</v>
      </c>
      <c r="G407" s="8" t="s">
        <v>644</v>
      </c>
      <c r="H407" s="7" t="s">
        <v>27</v>
      </c>
      <c r="I407" s="7" t="s">
        <v>136</v>
      </c>
      <c r="J407" s="25" t="s">
        <v>950</v>
      </c>
      <c r="K407" s="7" t="s">
        <v>39</v>
      </c>
      <c r="L407" s="38">
        <v>5.4</v>
      </c>
      <c r="M407" s="66" t="b">
        <v>1</v>
      </c>
      <c r="N407" s="44"/>
    </row>
    <row r="408" spans="1:14" ht="28" x14ac:dyDescent="0.2">
      <c r="A408" s="6" t="s">
        <v>641</v>
      </c>
      <c r="B408" s="7" t="s">
        <v>642</v>
      </c>
      <c r="C408" s="7" t="s">
        <v>951</v>
      </c>
      <c r="D408" s="7" t="s">
        <v>27</v>
      </c>
      <c r="E408" s="7" t="s">
        <v>132</v>
      </c>
      <c r="F408" s="8" t="s">
        <v>644</v>
      </c>
      <c r="G408" s="7" t="s">
        <v>133</v>
      </c>
      <c r="H408" s="7" t="s">
        <v>27</v>
      </c>
      <c r="I408" s="7" t="s">
        <v>136</v>
      </c>
      <c r="J408" s="25" t="s">
        <v>952</v>
      </c>
      <c r="K408" s="7" t="s">
        <v>39</v>
      </c>
      <c r="L408" s="38">
        <v>10.3</v>
      </c>
      <c r="M408" s="66" t="b">
        <v>1</v>
      </c>
      <c r="N408" s="44"/>
    </row>
    <row r="409" spans="1:14" ht="42" x14ac:dyDescent="0.2">
      <c r="A409" s="6" t="s">
        <v>641</v>
      </c>
      <c r="B409" s="7" t="s">
        <v>642</v>
      </c>
      <c r="C409" s="7" t="s">
        <v>953</v>
      </c>
      <c r="D409" s="7" t="s">
        <v>27</v>
      </c>
      <c r="E409" s="7" t="s">
        <v>195</v>
      </c>
      <c r="F409" s="7" t="s">
        <v>133</v>
      </c>
      <c r="G409" s="8" t="s">
        <v>644</v>
      </c>
      <c r="H409" s="7" t="s">
        <v>27</v>
      </c>
      <c r="I409" s="7" t="s">
        <v>136</v>
      </c>
      <c r="J409" s="25" t="s">
        <v>954</v>
      </c>
      <c r="K409" s="7" t="s">
        <v>18</v>
      </c>
      <c r="L409" s="38">
        <v>5</v>
      </c>
      <c r="M409" s="66" t="b">
        <v>0</v>
      </c>
      <c r="N409" s="44"/>
    </row>
    <row r="410" spans="1:14" ht="84" x14ac:dyDescent="0.2">
      <c r="A410" s="6" t="s">
        <v>641</v>
      </c>
      <c r="B410" s="7" t="s">
        <v>642</v>
      </c>
      <c r="C410" s="7" t="s">
        <v>955</v>
      </c>
      <c r="D410" s="7" t="s">
        <v>27</v>
      </c>
      <c r="E410" s="7" t="s">
        <v>132</v>
      </c>
      <c r="F410" s="8" t="s">
        <v>644</v>
      </c>
      <c r="G410" s="7" t="s">
        <v>133</v>
      </c>
      <c r="H410" s="7" t="s">
        <v>27</v>
      </c>
      <c r="I410" s="7" t="s">
        <v>136</v>
      </c>
      <c r="J410" s="25" t="s">
        <v>956</v>
      </c>
      <c r="K410" s="7" t="s">
        <v>39</v>
      </c>
      <c r="L410" s="38">
        <v>4.3</v>
      </c>
      <c r="M410" s="66" t="b">
        <v>0</v>
      </c>
      <c r="N410" s="44"/>
    </row>
    <row r="411" spans="1:14" ht="70" x14ac:dyDescent="0.2">
      <c r="A411" s="6" t="s">
        <v>641</v>
      </c>
      <c r="B411" s="7" t="s">
        <v>642</v>
      </c>
      <c r="C411" s="7" t="s">
        <v>957</v>
      </c>
      <c r="D411" s="7" t="s">
        <v>27</v>
      </c>
      <c r="E411" s="7" t="s">
        <v>195</v>
      </c>
      <c r="F411" s="7" t="s">
        <v>133</v>
      </c>
      <c r="G411" s="8" t="s">
        <v>644</v>
      </c>
      <c r="H411" s="7" t="s">
        <v>27</v>
      </c>
      <c r="I411" s="7" t="s">
        <v>136</v>
      </c>
      <c r="J411" s="25" t="s">
        <v>958</v>
      </c>
      <c r="K411" s="7" t="s">
        <v>39</v>
      </c>
      <c r="L411" s="38">
        <v>5.2</v>
      </c>
      <c r="M411" s="66" t="b">
        <v>0</v>
      </c>
      <c r="N411" s="44"/>
    </row>
    <row r="412" spans="1:14" ht="42" x14ac:dyDescent="0.2">
      <c r="A412" s="6" t="s">
        <v>641</v>
      </c>
      <c r="B412" s="7" t="s">
        <v>642</v>
      </c>
      <c r="C412" s="7" t="s">
        <v>959</v>
      </c>
      <c r="D412" s="7" t="s">
        <v>27</v>
      </c>
      <c r="E412" s="7" t="s">
        <v>132</v>
      </c>
      <c r="F412" s="8" t="s">
        <v>644</v>
      </c>
      <c r="G412" s="7" t="s">
        <v>133</v>
      </c>
      <c r="H412" s="7" t="s">
        <v>27</v>
      </c>
      <c r="I412" s="7" t="s">
        <v>136</v>
      </c>
      <c r="J412" s="25" t="s">
        <v>960</v>
      </c>
      <c r="K412" s="7" t="s">
        <v>18</v>
      </c>
      <c r="L412" s="38">
        <v>3.9</v>
      </c>
      <c r="M412" s="66" t="b">
        <v>0</v>
      </c>
      <c r="N412" s="44"/>
    </row>
    <row r="413" spans="1:14" ht="56" x14ac:dyDescent="0.2">
      <c r="A413" s="6" t="s">
        <v>641</v>
      </c>
      <c r="B413" s="7" t="s">
        <v>642</v>
      </c>
      <c r="C413" s="7" t="s">
        <v>961</v>
      </c>
      <c r="D413" s="7" t="s">
        <v>27</v>
      </c>
      <c r="E413" s="7" t="s">
        <v>195</v>
      </c>
      <c r="F413" s="7" t="s">
        <v>133</v>
      </c>
      <c r="G413" s="8" t="s">
        <v>644</v>
      </c>
      <c r="H413" s="7" t="s">
        <v>27</v>
      </c>
      <c r="I413" s="7" t="s">
        <v>136</v>
      </c>
      <c r="J413" s="25" t="s">
        <v>962</v>
      </c>
      <c r="K413" s="7" t="s">
        <v>19</v>
      </c>
      <c r="L413" s="38">
        <v>10.199999999999999</v>
      </c>
      <c r="M413" s="66" t="b">
        <v>0</v>
      </c>
      <c r="N413" s="44"/>
    </row>
    <row r="414" spans="1:14" ht="48" x14ac:dyDescent="0.2">
      <c r="A414" s="6" t="s">
        <v>641</v>
      </c>
      <c r="B414" s="7" t="s">
        <v>642</v>
      </c>
      <c r="C414" s="7" t="s">
        <v>963</v>
      </c>
      <c r="D414" s="7" t="s">
        <v>27</v>
      </c>
      <c r="E414" s="7" t="s">
        <v>132</v>
      </c>
      <c r="F414" s="8" t="s">
        <v>644</v>
      </c>
      <c r="G414" s="7" t="s">
        <v>133</v>
      </c>
      <c r="H414" s="7" t="s">
        <v>27</v>
      </c>
      <c r="I414" s="7" t="s">
        <v>136</v>
      </c>
      <c r="J414" s="26" t="s">
        <v>964</v>
      </c>
      <c r="K414" s="7" t="s">
        <v>18</v>
      </c>
      <c r="L414" s="38">
        <v>3.5</v>
      </c>
      <c r="M414" s="66" t="b">
        <v>0</v>
      </c>
      <c r="N414" s="44"/>
    </row>
    <row r="415" spans="1:14" ht="42" x14ac:dyDescent="0.2">
      <c r="A415" s="6" t="s">
        <v>641</v>
      </c>
      <c r="B415" s="7" t="s">
        <v>642</v>
      </c>
      <c r="C415" s="7" t="s">
        <v>965</v>
      </c>
      <c r="D415" s="7" t="s">
        <v>27</v>
      </c>
      <c r="E415" s="7" t="s">
        <v>195</v>
      </c>
      <c r="F415" s="7" t="s">
        <v>133</v>
      </c>
      <c r="G415" s="8" t="s">
        <v>644</v>
      </c>
      <c r="H415" s="7" t="s">
        <v>27</v>
      </c>
      <c r="I415" s="7" t="s">
        <v>136</v>
      </c>
      <c r="J415" s="27" t="s">
        <v>966</v>
      </c>
      <c r="K415" s="7" t="s">
        <v>18</v>
      </c>
      <c r="L415" s="38">
        <v>4.3</v>
      </c>
      <c r="M415" s="66" t="b">
        <v>0</v>
      </c>
      <c r="N415" s="44"/>
    </row>
    <row r="416" spans="1:14" ht="80" x14ac:dyDescent="0.2">
      <c r="A416" s="6" t="s">
        <v>641</v>
      </c>
      <c r="B416" s="7" t="s">
        <v>642</v>
      </c>
      <c r="C416" s="7" t="s">
        <v>967</v>
      </c>
      <c r="D416" s="7" t="s">
        <v>27</v>
      </c>
      <c r="E416" s="7" t="s">
        <v>132</v>
      </c>
      <c r="F416" s="8" t="s">
        <v>644</v>
      </c>
      <c r="G416" s="7" t="s">
        <v>133</v>
      </c>
      <c r="H416" s="7" t="s">
        <v>27</v>
      </c>
      <c r="I416" s="7" t="s">
        <v>136</v>
      </c>
      <c r="J416" s="26" t="s">
        <v>968</v>
      </c>
      <c r="K416" s="7" t="s">
        <v>18</v>
      </c>
      <c r="L416" s="38">
        <v>3.4</v>
      </c>
      <c r="M416" s="66" t="b">
        <v>0</v>
      </c>
      <c r="N416" s="44"/>
    </row>
    <row r="417" spans="1:14" ht="28" x14ac:dyDescent="0.2">
      <c r="A417" s="6" t="s">
        <v>641</v>
      </c>
      <c r="B417" s="7" t="s">
        <v>642</v>
      </c>
      <c r="C417" s="7" t="s">
        <v>969</v>
      </c>
      <c r="D417" s="7" t="s">
        <v>27</v>
      </c>
      <c r="E417" s="7" t="s">
        <v>195</v>
      </c>
      <c r="F417" s="7" t="s">
        <v>133</v>
      </c>
      <c r="G417" s="8" t="s">
        <v>644</v>
      </c>
      <c r="H417" s="7" t="s">
        <v>27</v>
      </c>
      <c r="I417" s="7" t="s">
        <v>136</v>
      </c>
      <c r="J417" s="25" t="s">
        <v>970</v>
      </c>
      <c r="K417" s="7" t="s">
        <v>39</v>
      </c>
      <c r="L417" s="38">
        <v>6.8</v>
      </c>
      <c r="M417" s="66" t="b">
        <v>0</v>
      </c>
      <c r="N417" s="44"/>
    </row>
    <row r="418" spans="1:14" ht="64" x14ac:dyDescent="0.2">
      <c r="A418" s="6" t="s">
        <v>641</v>
      </c>
      <c r="B418" s="7" t="s">
        <v>642</v>
      </c>
      <c r="C418" s="7" t="s">
        <v>971</v>
      </c>
      <c r="D418" s="7" t="s">
        <v>27</v>
      </c>
      <c r="E418" s="7" t="s">
        <v>132</v>
      </c>
      <c r="F418" s="8" t="s">
        <v>644</v>
      </c>
      <c r="G418" s="7" t="s">
        <v>133</v>
      </c>
      <c r="H418" s="7" t="s">
        <v>27</v>
      </c>
      <c r="I418" s="7" t="s">
        <v>136</v>
      </c>
      <c r="J418" s="26" t="s">
        <v>972</v>
      </c>
      <c r="K418" s="7" t="s">
        <v>18</v>
      </c>
      <c r="L418" s="38">
        <v>4.8</v>
      </c>
      <c r="M418" s="66" t="b">
        <v>0</v>
      </c>
      <c r="N418" s="44"/>
    </row>
    <row r="419" spans="1:14" ht="28" x14ac:dyDescent="0.2">
      <c r="A419" s="6" t="s">
        <v>641</v>
      </c>
      <c r="B419" s="7" t="s">
        <v>642</v>
      </c>
      <c r="C419" s="7" t="s">
        <v>973</v>
      </c>
      <c r="D419" s="7" t="s">
        <v>27</v>
      </c>
      <c r="E419" s="7" t="s">
        <v>195</v>
      </c>
      <c r="F419" s="7" t="s">
        <v>133</v>
      </c>
      <c r="G419" s="8" t="s">
        <v>644</v>
      </c>
      <c r="H419" s="7" t="s">
        <v>27</v>
      </c>
      <c r="I419" s="7" t="s">
        <v>136</v>
      </c>
      <c r="J419" s="25" t="s">
        <v>974</v>
      </c>
      <c r="K419" s="7" t="s">
        <v>18</v>
      </c>
      <c r="L419" s="38">
        <v>6.5</v>
      </c>
      <c r="M419" s="66" t="b">
        <v>0</v>
      </c>
      <c r="N419" s="44"/>
    </row>
    <row r="420" spans="1:14" ht="42" x14ac:dyDescent="0.2">
      <c r="A420" s="6" t="s">
        <v>641</v>
      </c>
      <c r="B420" s="7" t="s">
        <v>642</v>
      </c>
      <c r="C420" s="7" t="s">
        <v>975</v>
      </c>
      <c r="D420" s="7" t="s">
        <v>27</v>
      </c>
      <c r="E420" s="7" t="s">
        <v>132</v>
      </c>
      <c r="F420" s="8" t="s">
        <v>644</v>
      </c>
      <c r="G420" s="7" t="s">
        <v>133</v>
      </c>
      <c r="H420" s="7" t="s">
        <v>27</v>
      </c>
      <c r="I420" s="7" t="s">
        <v>136</v>
      </c>
      <c r="J420" s="27" t="s">
        <v>976</v>
      </c>
      <c r="K420" s="7" t="s">
        <v>18</v>
      </c>
      <c r="L420" s="38">
        <v>4.9000000000000004</v>
      </c>
      <c r="M420" s="66" t="b">
        <v>0</v>
      </c>
      <c r="N420" s="44"/>
    </row>
    <row r="421" spans="1:14" ht="32" x14ac:dyDescent="0.2">
      <c r="A421" s="6" t="s">
        <v>641</v>
      </c>
      <c r="B421" s="7" t="s">
        <v>642</v>
      </c>
      <c r="C421" s="7" t="s">
        <v>977</v>
      </c>
      <c r="D421" s="7" t="s">
        <v>27</v>
      </c>
      <c r="E421" s="7" t="s">
        <v>195</v>
      </c>
      <c r="F421" s="7" t="s">
        <v>133</v>
      </c>
      <c r="G421" s="8" t="s">
        <v>644</v>
      </c>
      <c r="H421" s="7" t="s">
        <v>27</v>
      </c>
      <c r="I421" s="7" t="s">
        <v>136</v>
      </c>
      <c r="J421" s="26" t="s">
        <v>978</v>
      </c>
      <c r="K421" s="7" t="s">
        <v>39</v>
      </c>
      <c r="L421" s="38">
        <v>8.5</v>
      </c>
      <c r="M421" s="66" t="b">
        <v>0</v>
      </c>
      <c r="N421" s="44"/>
    </row>
    <row r="422" spans="1:14" ht="32" x14ac:dyDescent="0.2">
      <c r="A422" s="6" t="s">
        <v>641</v>
      </c>
      <c r="B422" s="7" t="s">
        <v>642</v>
      </c>
      <c r="C422" s="7" t="s">
        <v>979</v>
      </c>
      <c r="D422" s="7" t="s">
        <v>27</v>
      </c>
      <c r="E422" s="7" t="s">
        <v>132</v>
      </c>
      <c r="F422" s="8" t="s">
        <v>644</v>
      </c>
      <c r="G422" s="7" t="s">
        <v>133</v>
      </c>
      <c r="H422" s="7" t="s">
        <v>27</v>
      </c>
      <c r="I422" s="7" t="s">
        <v>136</v>
      </c>
      <c r="J422" s="26" t="s">
        <v>980</v>
      </c>
      <c r="K422" s="7" t="s">
        <v>39</v>
      </c>
      <c r="L422" s="38">
        <v>7.9</v>
      </c>
      <c r="M422" s="66" t="b">
        <v>0</v>
      </c>
      <c r="N422" s="44"/>
    </row>
    <row r="423" spans="1:14" ht="48" x14ac:dyDescent="0.2">
      <c r="A423" s="6" t="s">
        <v>641</v>
      </c>
      <c r="B423" s="7" t="s">
        <v>642</v>
      </c>
      <c r="C423" s="7" t="s">
        <v>981</v>
      </c>
      <c r="D423" s="7" t="s">
        <v>27</v>
      </c>
      <c r="E423" s="7" t="s">
        <v>195</v>
      </c>
      <c r="F423" s="7" t="s">
        <v>133</v>
      </c>
      <c r="G423" s="8" t="s">
        <v>644</v>
      </c>
      <c r="H423" s="7" t="s">
        <v>27</v>
      </c>
      <c r="I423" s="7" t="s">
        <v>136</v>
      </c>
      <c r="J423" s="26" t="s">
        <v>982</v>
      </c>
      <c r="K423" s="7" t="s">
        <v>39</v>
      </c>
      <c r="L423" s="38">
        <v>6.4</v>
      </c>
      <c r="M423" s="66" t="b">
        <v>0</v>
      </c>
      <c r="N423" s="44"/>
    </row>
    <row r="424" spans="1:14" ht="42" x14ac:dyDescent="0.2">
      <c r="A424" s="6" t="s">
        <v>641</v>
      </c>
      <c r="B424" s="7" t="s">
        <v>642</v>
      </c>
      <c r="C424" s="7" t="s">
        <v>983</v>
      </c>
      <c r="D424" s="7" t="s">
        <v>27</v>
      </c>
      <c r="E424" s="7" t="s">
        <v>132</v>
      </c>
      <c r="F424" s="8" t="s">
        <v>644</v>
      </c>
      <c r="G424" s="7" t="s">
        <v>133</v>
      </c>
      <c r="H424" s="7" t="s">
        <v>27</v>
      </c>
      <c r="I424" s="7" t="s">
        <v>136</v>
      </c>
      <c r="J424" s="25" t="s">
        <v>984</v>
      </c>
      <c r="K424" s="7" t="s">
        <v>39</v>
      </c>
      <c r="L424" s="38">
        <v>4.7</v>
      </c>
      <c r="M424" s="66" t="b">
        <v>0</v>
      </c>
      <c r="N424" s="44"/>
    </row>
    <row r="425" spans="1:14" ht="16" x14ac:dyDescent="0.2">
      <c r="A425" s="6" t="s">
        <v>641</v>
      </c>
      <c r="B425" s="7" t="s">
        <v>642</v>
      </c>
      <c r="C425" s="7" t="s">
        <v>985</v>
      </c>
      <c r="D425" s="7" t="s">
        <v>27</v>
      </c>
      <c r="E425" s="7" t="s">
        <v>195</v>
      </c>
      <c r="F425" s="7" t="s">
        <v>133</v>
      </c>
      <c r="G425" s="8" t="s">
        <v>644</v>
      </c>
      <c r="H425" s="7" t="s">
        <v>27</v>
      </c>
      <c r="I425" s="7" t="s">
        <v>136</v>
      </c>
      <c r="J425" s="25" t="s">
        <v>986</v>
      </c>
      <c r="K425" s="7" t="s">
        <v>39</v>
      </c>
      <c r="L425" s="38">
        <v>2.1</v>
      </c>
      <c r="M425" s="66" t="b">
        <v>1</v>
      </c>
      <c r="N425" s="44"/>
    </row>
    <row r="426" spans="1:14" ht="28" x14ac:dyDescent="0.2">
      <c r="A426" s="6" t="s">
        <v>641</v>
      </c>
      <c r="B426" s="7" t="s">
        <v>642</v>
      </c>
      <c r="C426" s="7" t="s">
        <v>987</v>
      </c>
      <c r="D426" s="7" t="s">
        <v>27</v>
      </c>
      <c r="E426" s="7" t="s">
        <v>132</v>
      </c>
      <c r="F426" s="8" t="s">
        <v>644</v>
      </c>
      <c r="G426" s="7" t="s">
        <v>133</v>
      </c>
      <c r="H426" s="7" t="s">
        <v>27</v>
      </c>
      <c r="I426" s="7" t="s">
        <v>136</v>
      </c>
      <c r="J426" s="25" t="s">
        <v>988</v>
      </c>
      <c r="K426" s="7" t="s">
        <v>39</v>
      </c>
      <c r="L426" s="38">
        <v>6.5</v>
      </c>
      <c r="M426" s="66" t="b">
        <v>1</v>
      </c>
      <c r="N426" s="44"/>
    </row>
    <row r="427" spans="1:14" ht="42" x14ac:dyDescent="0.2">
      <c r="A427" s="6" t="s">
        <v>641</v>
      </c>
      <c r="B427" s="7" t="s">
        <v>642</v>
      </c>
      <c r="C427" s="7" t="s">
        <v>989</v>
      </c>
      <c r="D427" s="7" t="s">
        <v>27</v>
      </c>
      <c r="E427" s="7" t="s">
        <v>195</v>
      </c>
      <c r="F427" s="7" t="s">
        <v>133</v>
      </c>
      <c r="G427" s="8" t="s">
        <v>644</v>
      </c>
      <c r="H427" s="7" t="s">
        <v>27</v>
      </c>
      <c r="I427" s="7" t="s">
        <v>136</v>
      </c>
      <c r="J427" s="25" t="s">
        <v>990</v>
      </c>
      <c r="K427" s="7" t="s">
        <v>18</v>
      </c>
      <c r="L427" s="38">
        <v>3.7</v>
      </c>
      <c r="M427" s="66" t="b">
        <v>0</v>
      </c>
      <c r="N427" s="44"/>
    </row>
    <row r="428" spans="1:14" ht="28" x14ac:dyDescent="0.2">
      <c r="A428" s="6" t="s">
        <v>641</v>
      </c>
      <c r="B428" s="7" t="s">
        <v>642</v>
      </c>
      <c r="C428" s="7" t="s">
        <v>991</v>
      </c>
      <c r="D428" s="7" t="s">
        <v>27</v>
      </c>
      <c r="E428" s="7" t="s">
        <v>132</v>
      </c>
      <c r="F428" s="8" t="s">
        <v>644</v>
      </c>
      <c r="G428" s="7" t="s">
        <v>133</v>
      </c>
      <c r="H428" s="7" t="s">
        <v>27</v>
      </c>
      <c r="I428" s="7" t="s">
        <v>136</v>
      </c>
      <c r="J428" s="27" t="s">
        <v>992</v>
      </c>
      <c r="K428" s="7" t="s">
        <v>39</v>
      </c>
      <c r="L428" s="38">
        <v>5.8</v>
      </c>
      <c r="M428" s="66" t="b">
        <v>0</v>
      </c>
      <c r="N428" s="44"/>
    </row>
    <row r="429" spans="1:14" ht="56" x14ac:dyDescent="0.2">
      <c r="A429" s="6" t="s">
        <v>641</v>
      </c>
      <c r="B429" s="7" t="s">
        <v>642</v>
      </c>
      <c r="C429" s="7" t="s">
        <v>993</v>
      </c>
      <c r="D429" s="7" t="s">
        <v>27</v>
      </c>
      <c r="E429" s="7" t="s">
        <v>195</v>
      </c>
      <c r="F429" s="7" t="s">
        <v>133</v>
      </c>
      <c r="G429" s="8" t="s">
        <v>644</v>
      </c>
      <c r="H429" s="7" t="s">
        <v>27</v>
      </c>
      <c r="I429" s="7" t="s">
        <v>136</v>
      </c>
      <c r="J429" s="27" t="s">
        <v>994</v>
      </c>
      <c r="K429" s="7" t="s">
        <v>39</v>
      </c>
      <c r="L429" s="38">
        <v>7.4</v>
      </c>
      <c r="M429" s="66" t="b">
        <v>0</v>
      </c>
      <c r="N429" s="44"/>
    </row>
    <row r="430" spans="1:14" ht="28" x14ac:dyDescent="0.2">
      <c r="A430" s="6" t="s">
        <v>641</v>
      </c>
      <c r="B430" s="7" t="s">
        <v>642</v>
      </c>
      <c r="C430" s="7" t="s">
        <v>995</v>
      </c>
      <c r="D430" s="7" t="s">
        <v>27</v>
      </c>
      <c r="E430" s="7" t="s">
        <v>132</v>
      </c>
      <c r="F430" s="8" t="s">
        <v>644</v>
      </c>
      <c r="G430" s="7" t="s">
        <v>133</v>
      </c>
      <c r="H430" s="7" t="s">
        <v>27</v>
      </c>
      <c r="I430" s="7" t="s">
        <v>136</v>
      </c>
      <c r="J430" s="25" t="s">
        <v>996</v>
      </c>
      <c r="K430" s="7" t="s">
        <v>39</v>
      </c>
      <c r="L430" s="38">
        <v>5.3</v>
      </c>
      <c r="M430" s="66" t="b">
        <v>0</v>
      </c>
      <c r="N430" s="44"/>
    </row>
    <row r="431" spans="1:14" ht="16" x14ac:dyDescent="0.2">
      <c r="A431" s="6" t="s">
        <v>641</v>
      </c>
      <c r="B431" s="7" t="s">
        <v>642</v>
      </c>
      <c r="C431" s="7" t="s">
        <v>997</v>
      </c>
      <c r="D431" s="7" t="s">
        <v>27</v>
      </c>
      <c r="E431" s="7" t="s">
        <v>195</v>
      </c>
      <c r="F431" s="7" t="s">
        <v>133</v>
      </c>
      <c r="G431" s="8" t="s">
        <v>644</v>
      </c>
      <c r="H431" s="7" t="s">
        <v>27</v>
      </c>
      <c r="I431" s="7" t="s">
        <v>136</v>
      </c>
      <c r="J431" s="25" t="s">
        <v>998</v>
      </c>
      <c r="K431" s="7" t="s">
        <v>39</v>
      </c>
      <c r="L431" s="38">
        <v>2.1</v>
      </c>
      <c r="M431" s="66" t="b">
        <v>1</v>
      </c>
      <c r="N431" s="44"/>
    </row>
    <row r="432" spans="1:14" ht="28" x14ac:dyDescent="0.2">
      <c r="A432" s="6" t="s">
        <v>641</v>
      </c>
      <c r="B432" s="7" t="s">
        <v>642</v>
      </c>
      <c r="C432" s="7" t="s">
        <v>999</v>
      </c>
      <c r="D432" s="7" t="s">
        <v>27</v>
      </c>
      <c r="E432" s="7" t="s">
        <v>132</v>
      </c>
      <c r="F432" s="8" t="s">
        <v>644</v>
      </c>
      <c r="G432" s="7" t="s">
        <v>133</v>
      </c>
      <c r="H432" s="7" t="s">
        <v>27</v>
      </c>
      <c r="I432" s="7" t="s">
        <v>136</v>
      </c>
      <c r="J432" s="25" t="s">
        <v>1000</v>
      </c>
      <c r="K432" s="7" t="s">
        <v>39</v>
      </c>
      <c r="L432" s="38">
        <v>1.7</v>
      </c>
      <c r="M432" s="66" t="b">
        <v>1</v>
      </c>
      <c r="N432" s="44"/>
    </row>
    <row r="433" spans="1:14" ht="28" x14ac:dyDescent="0.2">
      <c r="A433" s="6" t="s">
        <v>641</v>
      </c>
      <c r="B433" s="7" t="s">
        <v>642</v>
      </c>
      <c r="C433" s="7" t="s">
        <v>1001</v>
      </c>
      <c r="D433" s="7" t="s">
        <v>27</v>
      </c>
      <c r="E433" s="7" t="s">
        <v>195</v>
      </c>
      <c r="F433" s="7" t="s">
        <v>133</v>
      </c>
      <c r="G433" s="8" t="s">
        <v>644</v>
      </c>
      <c r="H433" s="7" t="s">
        <v>27</v>
      </c>
      <c r="I433" s="7" t="s">
        <v>136</v>
      </c>
      <c r="J433" s="27" t="s">
        <v>1002</v>
      </c>
      <c r="K433" s="7" t="s">
        <v>39</v>
      </c>
      <c r="L433" s="38">
        <v>0.9</v>
      </c>
      <c r="M433" s="66" t="b">
        <v>0</v>
      </c>
      <c r="N433" s="44"/>
    </row>
    <row r="434" spans="1:14" ht="56" x14ac:dyDescent="0.2">
      <c r="A434" s="6" t="s">
        <v>641</v>
      </c>
      <c r="B434" s="7" t="s">
        <v>642</v>
      </c>
      <c r="C434" s="7" t="s">
        <v>1003</v>
      </c>
      <c r="D434" s="7" t="s">
        <v>27</v>
      </c>
      <c r="E434" s="7" t="s">
        <v>132</v>
      </c>
      <c r="F434" s="8" t="s">
        <v>644</v>
      </c>
      <c r="G434" s="7" t="s">
        <v>133</v>
      </c>
      <c r="H434" s="7" t="s">
        <v>27</v>
      </c>
      <c r="I434" s="7" t="s">
        <v>136</v>
      </c>
      <c r="J434" s="27" t="s">
        <v>1004</v>
      </c>
      <c r="K434" s="7" t="s">
        <v>39</v>
      </c>
      <c r="L434" s="38">
        <v>6.3</v>
      </c>
      <c r="M434" s="66" t="b">
        <v>0</v>
      </c>
      <c r="N434" s="44"/>
    </row>
    <row r="435" spans="1:14" ht="56" x14ac:dyDescent="0.2">
      <c r="A435" s="6" t="s">
        <v>641</v>
      </c>
      <c r="B435" s="7" t="s">
        <v>642</v>
      </c>
      <c r="C435" s="7" t="s">
        <v>1005</v>
      </c>
      <c r="D435" s="7" t="s">
        <v>27</v>
      </c>
      <c r="E435" s="7" t="s">
        <v>195</v>
      </c>
      <c r="F435" s="7" t="s">
        <v>133</v>
      </c>
      <c r="G435" s="8" t="s">
        <v>644</v>
      </c>
      <c r="H435" s="7" t="s">
        <v>27</v>
      </c>
      <c r="I435" s="7" t="s">
        <v>136</v>
      </c>
      <c r="J435" s="25" t="s">
        <v>1006</v>
      </c>
      <c r="K435" s="7" t="s">
        <v>18</v>
      </c>
      <c r="L435" s="38">
        <v>3.8</v>
      </c>
      <c r="M435" s="66" t="b">
        <v>0</v>
      </c>
      <c r="N435" s="44"/>
    </row>
    <row r="436" spans="1:14" ht="28" x14ac:dyDescent="0.2">
      <c r="A436" s="6" t="s">
        <v>641</v>
      </c>
      <c r="B436" s="7" t="s">
        <v>642</v>
      </c>
      <c r="C436" s="7" t="s">
        <v>1007</v>
      </c>
      <c r="D436" s="7" t="s">
        <v>27</v>
      </c>
      <c r="E436" s="7" t="s">
        <v>132</v>
      </c>
      <c r="F436" s="8" t="s">
        <v>644</v>
      </c>
      <c r="G436" s="7" t="s">
        <v>133</v>
      </c>
      <c r="H436" s="7" t="s">
        <v>27</v>
      </c>
      <c r="I436" s="7" t="s">
        <v>136</v>
      </c>
      <c r="J436" s="27" t="s">
        <v>1008</v>
      </c>
      <c r="K436" s="7" t="s">
        <v>18</v>
      </c>
      <c r="L436" s="38">
        <v>4.2</v>
      </c>
      <c r="M436" s="66" t="b">
        <v>0</v>
      </c>
      <c r="N436" s="44"/>
    </row>
    <row r="437" spans="1:14" ht="28" x14ac:dyDescent="0.2">
      <c r="A437" s="6" t="s">
        <v>641</v>
      </c>
      <c r="B437" s="7" t="s">
        <v>642</v>
      </c>
      <c r="C437" s="7" t="s">
        <v>1009</v>
      </c>
      <c r="D437" s="7" t="s">
        <v>27</v>
      </c>
      <c r="E437" s="7" t="s">
        <v>195</v>
      </c>
      <c r="F437" s="7" t="s">
        <v>133</v>
      </c>
      <c r="G437" s="8" t="s">
        <v>644</v>
      </c>
      <c r="H437" s="7" t="s">
        <v>27</v>
      </c>
      <c r="I437" s="7" t="s">
        <v>136</v>
      </c>
      <c r="J437" s="25" t="s">
        <v>1010</v>
      </c>
      <c r="K437" s="7" t="s">
        <v>18</v>
      </c>
      <c r="L437" s="38">
        <v>4.0999999999999996</v>
      </c>
      <c r="M437" s="66" t="b">
        <v>0</v>
      </c>
      <c r="N437" s="44"/>
    </row>
    <row r="438" spans="1:14" ht="28" x14ac:dyDescent="0.2">
      <c r="A438" s="6" t="s">
        <v>641</v>
      </c>
      <c r="B438" s="7" t="s">
        <v>642</v>
      </c>
      <c r="C438" s="7" t="s">
        <v>1011</v>
      </c>
      <c r="D438" s="7" t="s">
        <v>27</v>
      </c>
      <c r="E438" s="7" t="s">
        <v>132</v>
      </c>
      <c r="F438" s="8" t="s">
        <v>644</v>
      </c>
      <c r="G438" s="7" t="s">
        <v>133</v>
      </c>
      <c r="H438" s="7" t="s">
        <v>27</v>
      </c>
      <c r="I438" s="7" t="s">
        <v>136</v>
      </c>
      <c r="J438" s="25" t="s">
        <v>1012</v>
      </c>
      <c r="K438" s="7" t="s">
        <v>39</v>
      </c>
      <c r="L438" s="38">
        <v>7.3</v>
      </c>
      <c r="M438" s="66" t="b">
        <v>1</v>
      </c>
      <c r="N438" s="44"/>
    </row>
    <row r="439" spans="1:14" ht="16" x14ac:dyDescent="0.2">
      <c r="A439" s="6" t="s">
        <v>641</v>
      </c>
      <c r="B439" s="7" t="s">
        <v>642</v>
      </c>
      <c r="C439" s="7" t="s">
        <v>1013</v>
      </c>
      <c r="D439" s="7" t="s">
        <v>27</v>
      </c>
      <c r="E439" s="7" t="s">
        <v>195</v>
      </c>
      <c r="F439" s="7" t="s">
        <v>133</v>
      </c>
      <c r="G439" s="8" t="s">
        <v>644</v>
      </c>
      <c r="H439" s="7" t="s">
        <v>27</v>
      </c>
      <c r="I439" s="7" t="s">
        <v>136</v>
      </c>
      <c r="J439" s="25" t="s">
        <v>1014</v>
      </c>
      <c r="K439" s="7" t="s">
        <v>39</v>
      </c>
      <c r="L439" s="38">
        <v>3</v>
      </c>
      <c r="M439" s="66" t="b">
        <v>0</v>
      </c>
      <c r="N439" s="44"/>
    </row>
    <row r="440" spans="1:14" ht="42" x14ac:dyDescent="0.2">
      <c r="A440" s="6" t="s">
        <v>641</v>
      </c>
      <c r="B440" s="7" t="s">
        <v>642</v>
      </c>
      <c r="C440" s="7" t="s">
        <v>1015</v>
      </c>
      <c r="D440" s="7" t="s">
        <v>27</v>
      </c>
      <c r="E440" s="7" t="s">
        <v>132</v>
      </c>
      <c r="F440" s="8" t="s">
        <v>644</v>
      </c>
      <c r="G440" s="7" t="s">
        <v>133</v>
      </c>
      <c r="H440" s="7" t="s">
        <v>27</v>
      </c>
      <c r="I440" s="7" t="s">
        <v>136</v>
      </c>
      <c r="J440" s="27" t="s">
        <v>1016</v>
      </c>
      <c r="K440" s="7" t="s">
        <v>39</v>
      </c>
      <c r="L440" s="38">
        <v>5.3</v>
      </c>
      <c r="M440" s="66" t="b">
        <v>0</v>
      </c>
      <c r="N440" s="44"/>
    </row>
    <row r="441" spans="1:14" ht="42" x14ac:dyDescent="0.2">
      <c r="A441" s="6" t="s">
        <v>641</v>
      </c>
      <c r="B441" s="7" t="s">
        <v>642</v>
      </c>
      <c r="C441" s="7" t="s">
        <v>1017</v>
      </c>
      <c r="D441" s="7" t="s">
        <v>27</v>
      </c>
      <c r="E441" s="7" t="s">
        <v>195</v>
      </c>
      <c r="F441" s="7" t="s">
        <v>133</v>
      </c>
      <c r="G441" s="8" t="s">
        <v>644</v>
      </c>
      <c r="H441" s="7" t="s">
        <v>27</v>
      </c>
      <c r="I441" s="7" t="s">
        <v>136</v>
      </c>
      <c r="J441" s="25" t="s">
        <v>1018</v>
      </c>
      <c r="K441" s="7" t="s">
        <v>18</v>
      </c>
      <c r="L441" s="38">
        <v>5.2</v>
      </c>
      <c r="M441" s="66" t="b">
        <v>0</v>
      </c>
      <c r="N441" s="44"/>
    </row>
    <row r="442" spans="1:14" ht="42" x14ac:dyDescent="0.2">
      <c r="A442" s="6" t="s">
        <v>641</v>
      </c>
      <c r="B442" s="7" t="s">
        <v>642</v>
      </c>
      <c r="C442" s="7" t="s">
        <v>1019</v>
      </c>
      <c r="D442" s="7" t="s">
        <v>27</v>
      </c>
      <c r="E442" s="7" t="s">
        <v>132</v>
      </c>
      <c r="F442" s="8" t="s">
        <v>644</v>
      </c>
      <c r="G442" s="7" t="s">
        <v>133</v>
      </c>
      <c r="H442" s="7" t="s">
        <v>27</v>
      </c>
      <c r="I442" s="7" t="s">
        <v>136</v>
      </c>
      <c r="J442" s="27" t="s">
        <v>1020</v>
      </c>
      <c r="K442" s="7" t="s">
        <v>39</v>
      </c>
      <c r="L442" s="38">
        <v>4.9000000000000004</v>
      </c>
      <c r="M442" s="66" t="b">
        <v>0</v>
      </c>
      <c r="N442" s="44"/>
    </row>
    <row r="443" spans="1:14" ht="16" x14ac:dyDescent="0.2">
      <c r="A443" s="6" t="s">
        <v>641</v>
      </c>
      <c r="B443" s="7" t="s">
        <v>642</v>
      </c>
      <c r="C443" s="7" t="s">
        <v>1021</v>
      </c>
      <c r="D443" s="7" t="s">
        <v>27</v>
      </c>
      <c r="E443" s="7" t="s">
        <v>195</v>
      </c>
      <c r="F443" s="7" t="s">
        <v>133</v>
      </c>
      <c r="G443" s="8" t="s">
        <v>644</v>
      </c>
      <c r="H443" s="7" t="s">
        <v>27</v>
      </c>
      <c r="I443" s="7" t="s">
        <v>136</v>
      </c>
      <c r="J443" s="25" t="s">
        <v>1022</v>
      </c>
      <c r="K443" s="7" t="s">
        <v>39</v>
      </c>
      <c r="L443" s="38">
        <v>8.3000000000000007</v>
      </c>
      <c r="M443" s="66" t="b">
        <v>1</v>
      </c>
      <c r="N443" s="44"/>
    </row>
    <row r="444" spans="1:14" ht="56" x14ac:dyDescent="0.2">
      <c r="A444" s="6" t="s">
        <v>641</v>
      </c>
      <c r="B444" s="7" t="s">
        <v>642</v>
      </c>
      <c r="C444" s="7" t="s">
        <v>1023</v>
      </c>
      <c r="D444" s="7" t="s">
        <v>27</v>
      </c>
      <c r="E444" s="7" t="s">
        <v>132</v>
      </c>
      <c r="F444" s="8" t="s">
        <v>644</v>
      </c>
      <c r="G444" s="7" t="s">
        <v>133</v>
      </c>
      <c r="H444" s="7" t="s">
        <v>27</v>
      </c>
      <c r="I444" s="7" t="s">
        <v>136</v>
      </c>
      <c r="J444" s="25" t="s">
        <v>1024</v>
      </c>
      <c r="K444" s="7" t="s">
        <v>39</v>
      </c>
      <c r="L444" s="38">
        <v>10.199999999999999</v>
      </c>
      <c r="M444" s="66" t="b">
        <v>0</v>
      </c>
      <c r="N444" s="44"/>
    </row>
    <row r="445" spans="1:14" ht="32" x14ac:dyDescent="0.2">
      <c r="A445" s="6" t="s">
        <v>641</v>
      </c>
      <c r="B445" s="7" t="s">
        <v>642</v>
      </c>
      <c r="C445" s="7" t="s">
        <v>1025</v>
      </c>
      <c r="D445" s="7" t="s">
        <v>27</v>
      </c>
      <c r="E445" s="7" t="s">
        <v>195</v>
      </c>
      <c r="F445" s="7" t="s">
        <v>133</v>
      </c>
      <c r="G445" s="8" t="s">
        <v>644</v>
      </c>
      <c r="H445" s="7" t="s">
        <v>27</v>
      </c>
      <c r="I445" s="7" t="s">
        <v>136</v>
      </c>
      <c r="J445" s="26" t="s">
        <v>1026</v>
      </c>
      <c r="K445" s="7" t="s">
        <v>39</v>
      </c>
      <c r="L445" s="38">
        <v>4.3</v>
      </c>
      <c r="M445" s="66" t="b">
        <v>0</v>
      </c>
      <c r="N445" s="44"/>
    </row>
    <row r="446" spans="1:14" ht="42" x14ac:dyDescent="0.2">
      <c r="A446" s="6" t="s">
        <v>641</v>
      </c>
      <c r="B446" s="7" t="s">
        <v>642</v>
      </c>
      <c r="C446" s="7" t="s">
        <v>1027</v>
      </c>
      <c r="D446" s="7" t="s">
        <v>27</v>
      </c>
      <c r="E446" s="7" t="s">
        <v>132</v>
      </c>
      <c r="F446" s="8" t="s">
        <v>644</v>
      </c>
      <c r="G446" s="7" t="s">
        <v>133</v>
      </c>
      <c r="H446" s="7" t="s">
        <v>27</v>
      </c>
      <c r="I446" s="7" t="s">
        <v>136</v>
      </c>
      <c r="J446" s="27" t="s">
        <v>1028</v>
      </c>
      <c r="K446" s="7" t="s">
        <v>22</v>
      </c>
      <c r="L446" s="38">
        <v>4.2</v>
      </c>
      <c r="M446" s="66" t="b">
        <v>0</v>
      </c>
      <c r="N446" s="44"/>
    </row>
    <row r="447" spans="1:14" ht="56" x14ac:dyDescent="0.2">
      <c r="A447" s="6" t="s">
        <v>641</v>
      </c>
      <c r="B447" s="7" t="s">
        <v>642</v>
      </c>
      <c r="C447" s="7" t="s">
        <v>1029</v>
      </c>
      <c r="D447" s="7" t="s">
        <v>27</v>
      </c>
      <c r="E447" s="7" t="s">
        <v>195</v>
      </c>
      <c r="F447" s="7" t="s">
        <v>133</v>
      </c>
      <c r="G447" s="8" t="s">
        <v>644</v>
      </c>
      <c r="H447" s="7" t="s">
        <v>27</v>
      </c>
      <c r="I447" s="7" t="s">
        <v>136</v>
      </c>
      <c r="J447" s="25" t="s">
        <v>1030</v>
      </c>
      <c r="K447" s="7" t="s">
        <v>18</v>
      </c>
      <c r="L447" s="38">
        <v>4.9000000000000004</v>
      </c>
      <c r="M447" s="66" t="b">
        <v>0</v>
      </c>
      <c r="N447" s="44"/>
    </row>
    <row r="448" spans="1:14" ht="42" x14ac:dyDescent="0.2">
      <c r="A448" s="6" t="s">
        <v>641</v>
      </c>
      <c r="B448" s="7" t="s">
        <v>642</v>
      </c>
      <c r="C448" s="7" t="s">
        <v>1031</v>
      </c>
      <c r="D448" s="7" t="s">
        <v>27</v>
      </c>
      <c r="E448" s="7" t="s">
        <v>132</v>
      </c>
      <c r="F448" s="8" t="s">
        <v>644</v>
      </c>
      <c r="G448" s="7" t="s">
        <v>133</v>
      </c>
      <c r="H448" s="7" t="s">
        <v>27</v>
      </c>
      <c r="I448" s="7" t="s">
        <v>136</v>
      </c>
      <c r="J448" s="27" t="s">
        <v>1032</v>
      </c>
      <c r="K448" s="7" t="s">
        <v>18</v>
      </c>
      <c r="L448" s="38">
        <v>2.4</v>
      </c>
      <c r="M448" s="66" t="b">
        <v>0</v>
      </c>
      <c r="N448" s="44"/>
    </row>
    <row r="449" spans="1:14" ht="28" x14ac:dyDescent="0.2">
      <c r="A449" s="6" t="s">
        <v>641</v>
      </c>
      <c r="B449" s="7" t="s">
        <v>642</v>
      </c>
      <c r="C449" s="7" t="s">
        <v>1033</v>
      </c>
      <c r="D449" s="7" t="s">
        <v>27</v>
      </c>
      <c r="E449" s="7" t="s">
        <v>195</v>
      </c>
      <c r="F449" s="7" t="s">
        <v>133</v>
      </c>
      <c r="G449" s="8" t="s">
        <v>644</v>
      </c>
      <c r="H449" s="7" t="s">
        <v>27</v>
      </c>
      <c r="I449" s="7" t="s">
        <v>136</v>
      </c>
      <c r="J449" s="25" t="s">
        <v>1034</v>
      </c>
      <c r="K449" s="7" t="s">
        <v>18</v>
      </c>
      <c r="L449" s="38">
        <v>4.3</v>
      </c>
      <c r="M449" s="66" t="b">
        <v>0</v>
      </c>
      <c r="N449" s="44"/>
    </row>
    <row r="450" spans="1:14" ht="42" x14ac:dyDescent="0.2">
      <c r="A450" s="6" t="s">
        <v>641</v>
      </c>
      <c r="B450" s="7" t="s">
        <v>642</v>
      </c>
      <c r="C450" s="7" t="s">
        <v>1035</v>
      </c>
      <c r="D450" s="7" t="s">
        <v>27</v>
      </c>
      <c r="E450" s="7" t="s">
        <v>132</v>
      </c>
      <c r="F450" s="8" t="s">
        <v>644</v>
      </c>
      <c r="G450" s="7" t="s">
        <v>133</v>
      </c>
      <c r="H450" s="7" t="s">
        <v>27</v>
      </c>
      <c r="I450" s="7" t="s">
        <v>136</v>
      </c>
      <c r="J450" s="27" t="s">
        <v>1036</v>
      </c>
      <c r="K450" s="7" t="s">
        <v>18</v>
      </c>
      <c r="L450" s="38">
        <v>2.2999999999999998</v>
      </c>
      <c r="M450" s="66" t="b">
        <v>0</v>
      </c>
      <c r="N450" s="44"/>
    </row>
    <row r="451" spans="1:14" ht="28" x14ac:dyDescent="0.2">
      <c r="A451" s="6" t="s">
        <v>641</v>
      </c>
      <c r="B451" s="7" t="s">
        <v>642</v>
      </c>
      <c r="C451" s="7" t="s">
        <v>1037</v>
      </c>
      <c r="D451" s="7" t="s">
        <v>27</v>
      </c>
      <c r="E451" s="7" t="s">
        <v>195</v>
      </c>
      <c r="F451" s="7" t="s">
        <v>133</v>
      </c>
      <c r="G451" s="8" t="s">
        <v>644</v>
      </c>
      <c r="H451" s="7" t="s">
        <v>27</v>
      </c>
      <c r="I451" s="7" t="s">
        <v>136</v>
      </c>
      <c r="J451" s="27" t="s">
        <v>1038</v>
      </c>
      <c r="K451" s="7" t="s">
        <v>39</v>
      </c>
      <c r="L451" s="38">
        <v>2.1</v>
      </c>
      <c r="M451" s="66" t="b">
        <v>0</v>
      </c>
      <c r="N451" s="44"/>
    </row>
    <row r="452" spans="1:14" ht="56" x14ac:dyDescent="0.2">
      <c r="A452" s="6" t="s">
        <v>641</v>
      </c>
      <c r="B452" s="7" t="s">
        <v>642</v>
      </c>
      <c r="C452" s="7" t="s">
        <v>1039</v>
      </c>
      <c r="D452" s="7" t="s">
        <v>27</v>
      </c>
      <c r="E452" s="7" t="s">
        <v>132</v>
      </c>
      <c r="F452" s="8" t="s">
        <v>644</v>
      </c>
      <c r="G452" s="7" t="s">
        <v>133</v>
      </c>
      <c r="H452" s="7" t="s">
        <v>27</v>
      </c>
      <c r="I452" s="7" t="s">
        <v>136</v>
      </c>
      <c r="J452" s="25" t="s">
        <v>1040</v>
      </c>
      <c r="K452" s="7" t="s">
        <v>18</v>
      </c>
      <c r="L452" s="38">
        <v>7.5</v>
      </c>
      <c r="M452" s="66" t="b">
        <v>0</v>
      </c>
      <c r="N452" s="44"/>
    </row>
    <row r="453" spans="1:14" ht="42" x14ac:dyDescent="0.2">
      <c r="A453" s="6" t="s">
        <v>641</v>
      </c>
      <c r="B453" s="7" t="s">
        <v>642</v>
      </c>
      <c r="C453" s="7" t="s">
        <v>1041</v>
      </c>
      <c r="D453" s="7" t="s">
        <v>27</v>
      </c>
      <c r="E453" s="7" t="s">
        <v>195</v>
      </c>
      <c r="F453" s="7" t="s">
        <v>133</v>
      </c>
      <c r="G453" s="8" t="s">
        <v>644</v>
      </c>
      <c r="H453" s="7" t="s">
        <v>27</v>
      </c>
      <c r="I453" s="7" t="s">
        <v>136</v>
      </c>
      <c r="J453" s="25" t="s">
        <v>1042</v>
      </c>
      <c r="K453" s="7" t="s">
        <v>39</v>
      </c>
      <c r="L453" s="38">
        <v>6.5</v>
      </c>
      <c r="M453" s="66" t="b">
        <v>1</v>
      </c>
      <c r="N453" s="44"/>
    </row>
    <row r="454" spans="1:14" ht="42" x14ac:dyDescent="0.2">
      <c r="A454" s="6" t="s">
        <v>641</v>
      </c>
      <c r="B454" s="7" t="s">
        <v>642</v>
      </c>
      <c r="C454" s="7" t="s">
        <v>1043</v>
      </c>
      <c r="D454" s="7" t="s">
        <v>27</v>
      </c>
      <c r="E454" s="7" t="s">
        <v>132</v>
      </c>
      <c r="F454" s="8" t="s">
        <v>644</v>
      </c>
      <c r="G454" s="7" t="s">
        <v>133</v>
      </c>
      <c r="H454" s="7" t="s">
        <v>27</v>
      </c>
      <c r="I454" s="7" t="s">
        <v>136</v>
      </c>
      <c r="J454" s="25" t="s">
        <v>1044</v>
      </c>
      <c r="K454" s="7" t="s">
        <v>39</v>
      </c>
      <c r="L454" s="38">
        <v>10.4</v>
      </c>
      <c r="M454" s="66" t="b">
        <v>0</v>
      </c>
      <c r="N454" s="44"/>
    </row>
    <row r="455" spans="1:14" ht="16" x14ac:dyDescent="0.2">
      <c r="A455" s="6" t="s">
        <v>641</v>
      </c>
      <c r="B455" s="7" t="s">
        <v>642</v>
      </c>
      <c r="C455" s="7" t="s">
        <v>1045</v>
      </c>
      <c r="D455" s="7" t="s">
        <v>27</v>
      </c>
      <c r="E455" s="7" t="s">
        <v>195</v>
      </c>
      <c r="F455" s="7" t="s">
        <v>133</v>
      </c>
      <c r="G455" s="8" t="s">
        <v>644</v>
      </c>
      <c r="H455" s="7" t="s">
        <v>27</v>
      </c>
      <c r="I455" s="7" t="s">
        <v>136</v>
      </c>
      <c r="J455" s="27" t="s">
        <v>1046</v>
      </c>
      <c r="K455" s="7" t="s">
        <v>18</v>
      </c>
      <c r="L455" s="38">
        <v>4.2</v>
      </c>
      <c r="M455" s="66" t="b">
        <v>0</v>
      </c>
      <c r="N455" s="44"/>
    </row>
    <row r="456" spans="1:14" ht="28" x14ac:dyDescent="0.2">
      <c r="A456" s="6" t="s">
        <v>641</v>
      </c>
      <c r="B456" s="7" t="s">
        <v>642</v>
      </c>
      <c r="C456" s="7" t="s">
        <v>965</v>
      </c>
      <c r="D456" s="7" t="s">
        <v>27</v>
      </c>
      <c r="E456" s="7" t="s">
        <v>132</v>
      </c>
      <c r="F456" s="8" t="s">
        <v>644</v>
      </c>
      <c r="G456" s="7" t="s">
        <v>133</v>
      </c>
      <c r="H456" s="7" t="s">
        <v>27</v>
      </c>
      <c r="I456" s="7" t="s">
        <v>136</v>
      </c>
      <c r="J456" s="27" t="s">
        <v>1047</v>
      </c>
      <c r="K456" s="7" t="s">
        <v>22</v>
      </c>
      <c r="L456" s="38">
        <v>2.1</v>
      </c>
      <c r="M456" s="66" t="b">
        <v>0</v>
      </c>
      <c r="N456" s="44"/>
    </row>
    <row r="457" spans="1:14" ht="42" x14ac:dyDescent="0.2">
      <c r="A457" s="6" t="s">
        <v>641</v>
      </c>
      <c r="B457" s="7" t="s">
        <v>642</v>
      </c>
      <c r="C457" s="7" t="s">
        <v>1048</v>
      </c>
      <c r="D457" s="7" t="s">
        <v>27</v>
      </c>
      <c r="E457" s="7" t="s">
        <v>195</v>
      </c>
      <c r="F457" s="7" t="s">
        <v>133</v>
      </c>
      <c r="G457" s="8" t="s">
        <v>644</v>
      </c>
      <c r="H457" s="7" t="s">
        <v>27</v>
      </c>
      <c r="I457" s="7" t="s">
        <v>136</v>
      </c>
      <c r="J457" s="25" t="s">
        <v>1049</v>
      </c>
      <c r="K457" s="7" t="s">
        <v>18</v>
      </c>
      <c r="L457" s="38">
        <v>4.7</v>
      </c>
      <c r="M457" s="66" t="b">
        <v>0</v>
      </c>
      <c r="N457" s="44"/>
    </row>
    <row r="458" spans="1:14" s="51" customFormat="1" ht="70" x14ac:dyDescent="0.2">
      <c r="A458" s="45" t="s">
        <v>1050</v>
      </c>
      <c r="B458" s="46" t="s">
        <v>1051</v>
      </c>
      <c r="C458" s="46" t="s">
        <v>1052</v>
      </c>
      <c r="D458" s="46">
        <v>0</v>
      </c>
      <c r="E458" s="46" t="s">
        <v>132</v>
      </c>
      <c r="F458" s="47" t="s">
        <v>1053</v>
      </c>
      <c r="G458" s="46" t="s">
        <v>133</v>
      </c>
      <c r="H458" s="46" t="s">
        <v>27</v>
      </c>
      <c r="I458" s="46" t="s">
        <v>136</v>
      </c>
      <c r="J458" s="48" t="s">
        <v>1054</v>
      </c>
      <c r="K458" s="46" t="s">
        <v>18</v>
      </c>
      <c r="L458" s="49">
        <v>10.199999999999999</v>
      </c>
      <c r="M458" s="108"/>
      <c r="N458" s="50"/>
    </row>
    <row r="459" spans="1:14" ht="144" x14ac:dyDescent="0.2">
      <c r="A459" s="6" t="s">
        <v>1050</v>
      </c>
      <c r="B459" s="7" t="s">
        <v>1051</v>
      </c>
      <c r="C459" s="7" t="s">
        <v>1055</v>
      </c>
      <c r="D459" s="7">
        <v>1</v>
      </c>
      <c r="E459" s="7" t="s">
        <v>132</v>
      </c>
      <c r="F459" s="7">
        <v>19192947180</v>
      </c>
      <c r="G459" s="7" t="s">
        <v>133</v>
      </c>
      <c r="H459" s="7" t="s">
        <v>27</v>
      </c>
      <c r="I459" s="7" t="s">
        <v>136</v>
      </c>
      <c r="J459" s="26" t="s">
        <v>1056</v>
      </c>
      <c r="K459" s="7" t="s">
        <v>18</v>
      </c>
      <c r="L459" s="38" t="s">
        <v>117</v>
      </c>
      <c r="M459" s="108"/>
      <c r="N459" s="43"/>
    </row>
    <row r="460" spans="1:14" ht="144" x14ac:dyDescent="0.2">
      <c r="A460" s="6" t="s">
        <v>1050</v>
      </c>
      <c r="B460" s="7" t="s">
        <v>1051</v>
      </c>
      <c r="C460" s="7" t="s">
        <v>1057</v>
      </c>
      <c r="D460" s="7">
        <v>0</v>
      </c>
      <c r="E460" s="7" t="s">
        <v>132</v>
      </c>
      <c r="F460" s="7">
        <v>19192945980</v>
      </c>
      <c r="G460" s="7" t="s">
        <v>133</v>
      </c>
      <c r="H460" s="7" t="s">
        <v>27</v>
      </c>
      <c r="I460" s="7" t="s">
        <v>136</v>
      </c>
      <c r="J460" s="26" t="s">
        <v>1058</v>
      </c>
      <c r="K460" s="7" t="s">
        <v>18</v>
      </c>
      <c r="L460" s="38">
        <v>0.9</v>
      </c>
      <c r="M460" s="108"/>
      <c r="N460" s="43"/>
    </row>
    <row r="461" spans="1:14" ht="144" x14ac:dyDescent="0.2">
      <c r="A461" s="6" t="s">
        <v>1050</v>
      </c>
      <c r="B461" s="7" t="s">
        <v>1051</v>
      </c>
      <c r="C461" s="7" t="s">
        <v>1059</v>
      </c>
      <c r="D461" s="7">
        <v>0</v>
      </c>
      <c r="E461" s="7" t="s">
        <v>132</v>
      </c>
      <c r="F461" s="7">
        <v>19192945322</v>
      </c>
      <c r="G461" s="7" t="s">
        <v>133</v>
      </c>
      <c r="H461" s="7" t="s">
        <v>27</v>
      </c>
      <c r="I461" s="7" t="s">
        <v>136</v>
      </c>
      <c r="J461" s="26" t="s">
        <v>1060</v>
      </c>
      <c r="K461" s="7" t="s">
        <v>18</v>
      </c>
      <c r="L461" s="38">
        <v>0.5</v>
      </c>
      <c r="M461" s="108"/>
      <c r="N461" s="43"/>
    </row>
    <row r="462" spans="1:14" ht="144" x14ac:dyDescent="0.2">
      <c r="A462" s="6" t="s">
        <v>1050</v>
      </c>
      <c r="B462" s="7" t="s">
        <v>1051</v>
      </c>
      <c r="C462" s="7" t="s">
        <v>1061</v>
      </c>
      <c r="D462" s="7">
        <v>1</v>
      </c>
      <c r="E462" s="7" t="s">
        <v>132</v>
      </c>
      <c r="F462" s="7">
        <v>19192944910</v>
      </c>
      <c r="G462" s="7" t="s">
        <v>133</v>
      </c>
      <c r="H462" s="7" t="s">
        <v>27</v>
      </c>
      <c r="I462" s="7" t="s">
        <v>136</v>
      </c>
      <c r="J462" s="26" t="s">
        <v>1062</v>
      </c>
      <c r="K462" s="7" t="s">
        <v>18</v>
      </c>
      <c r="L462" s="38">
        <v>0.6</v>
      </c>
      <c r="M462" s="108"/>
      <c r="N462" s="43"/>
    </row>
    <row r="463" spans="1:14" x14ac:dyDescent="0.2">
      <c r="A463" s="6" t="s">
        <v>1050</v>
      </c>
      <c r="B463" s="7" t="s">
        <v>1051</v>
      </c>
      <c r="C463" s="7" t="s">
        <v>1063</v>
      </c>
      <c r="D463" s="7">
        <v>0</v>
      </c>
      <c r="E463" s="7" t="s">
        <v>132</v>
      </c>
      <c r="F463" s="7">
        <v>19192944542</v>
      </c>
      <c r="G463" s="7" t="s">
        <v>133</v>
      </c>
      <c r="H463" s="7" t="s">
        <v>27</v>
      </c>
      <c r="I463" s="7" t="s">
        <v>136</v>
      </c>
      <c r="J463" s="25" t="s">
        <v>1064</v>
      </c>
      <c r="K463" s="7" t="s">
        <v>18</v>
      </c>
      <c r="L463" s="38">
        <v>0.2</v>
      </c>
      <c r="M463" s="108"/>
      <c r="N463" s="43"/>
    </row>
    <row r="464" spans="1:14" ht="144" x14ac:dyDescent="0.2">
      <c r="A464" s="6" t="s">
        <v>1050</v>
      </c>
      <c r="B464" s="7" t="s">
        <v>1051</v>
      </c>
      <c r="C464" s="7" t="s">
        <v>1065</v>
      </c>
      <c r="D464" s="7">
        <v>1</v>
      </c>
      <c r="E464" s="7" t="s">
        <v>132</v>
      </c>
      <c r="F464" s="7">
        <v>19192943403</v>
      </c>
      <c r="G464" s="7" t="s">
        <v>133</v>
      </c>
      <c r="H464" s="7" t="s">
        <v>27</v>
      </c>
      <c r="I464" s="7" t="s">
        <v>136</v>
      </c>
      <c r="J464" s="26" t="s">
        <v>1066</v>
      </c>
      <c r="K464" s="7" t="s">
        <v>18</v>
      </c>
      <c r="L464" s="38">
        <v>0.9</v>
      </c>
      <c r="M464" s="108"/>
      <c r="N464" s="43"/>
    </row>
    <row r="465" spans="1:14" ht="144" x14ac:dyDescent="0.2">
      <c r="A465" s="6" t="s">
        <v>1050</v>
      </c>
      <c r="B465" s="7" t="s">
        <v>1051</v>
      </c>
      <c r="C465" s="7" t="s">
        <v>1067</v>
      </c>
      <c r="D465" s="7">
        <v>0</v>
      </c>
      <c r="E465" s="7" t="s">
        <v>132</v>
      </c>
      <c r="F465" s="7">
        <v>19192942114</v>
      </c>
      <c r="G465" s="7" t="s">
        <v>133</v>
      </c>
      <c r="H465" s="7" t="s">
        <v>27</v>
      </c>
      <c r="I465" s="7" t="s">
        <v>136</v>
      </c>
      <c r="J465" s="26" t="s">
        <v>1068</v>
      </c>
      <c r="K465" s="7" t="s">
        <v>27</v>
      </c>
      <c r="L465" s="38" t="s">
        <v>27</v>
      </c>
      <c r="M465" s="108"/>
      <c r="N465" s="43"/>
    </row>
    <row r="466" spans="1:14" ht="144" x14ac:dyDescent="0.2">
      <c r="A466" s="6" t="s">
        <v>1050</v>
      </c>
      <c r="B466" s="7" t="s">
        <v>1051</v>
      </c>
      <c r="C466" s="7" t="s">
        <v>1069</v>
      </c>
      <c r="D466" s="7">
        <v>1</v>
      </c>
      <c r="E466" s="7" t="s">
        <v>132</v>
      </c>
      <c r="F466" s="7">
        <v>19192941238</v>
      </c>
      <c r="G466" s="7" t="s">
        <v>133</v>
      </c>
      <c r="H466" s="7" t="s">
        <v>27</v>
      </c>
      <c r="I466" s="7" t="s">
        <v>136</v>
      </c>
      <c r="J466" s="26" t="s">
        <v>1070</v>
      </c>
      <c r="K466" s="7" t="s">
        <v>18</v>
      </c>
      <c r="L466" s="38">
        <v>0.9</v>
      </c>
      <c r="M466" s="108"/>
      <c r="N466" s="43"/>
    </row>
    <row r="467" spans="1:14" x14ac:dyDescent="0.2">
      <c r="A467" s="6" t="s">
        <v>1050</v>
      </c>
      <c r="B467" s="7" t="s">
        <v>1051</v>
      </c>
      <c r="C467" s="7" t="s">
        <v>1071</v>
      </c>
      <c r="D467" s="7">
        <v>0</v>
      </c>
      <c r="E467" s="7" t="s">
        <v>132</v>
      </c>
      <c r="F467" s="7">
        <v>17372732851</v>
      </c>
      <c r="G467" s="7" t="s">
        <v>133</v>
      </c>
      <c r="H467" s="7" t="s">
        <v>27</v>
      </c>
      <c r="I467" s="7" t="s">
        <v>136</v>
      </c>
      <c r="J467" s="25" t="s">
        <v>1072</v>
      </c>
      <c r="K467" s="7" t="s">
        <v>18</v>
      </c>
      <c r="L467" s="38">
        <v>0.8</v>
      </c>
      <c r="M467" s="108"/>
      <c r="N467" s="43"/>
    </row>
    <row r="468" spans="1:14" x14ac:dyDescent="0.2">
      <c r="A468" s="6" t="s">
        <v>1050</v>
      </c>
      <c r="B468" s="7" t="s">
        <v>1051</v>
      </c>
      <c r="C468" s="7" t="s">
        <v>1073</v>
      </c>
      <c r="D468" s="7" t="s">
        <v>27</v>
      </c>
      <c r="E468" s="7" t="s">
        <v>195</v>
      </c>
      <c r="F468" s="7" t="s">
        <v>133</v>
      </c>
      <c r="G468" s="7">
        <v>19193912507</v>
      </c>
      <c r="H468" s="7" t="s">
        <v>27</v>
      </c>
      <c r="I468" s="7" t="s">
        <v>136</v>
      </c>
      <c r="J468" s="25" t="s">
        <v>1074</v>
      </c>
      <c r="K468" s="7" t="s">
        <v>18</v>
      </c>
      <c r="L468" s="38">
        <v>0.5</v>
      </c>
      <c r="M468" s="108"/>
      <c r="N468" s="43"/>
    </row>
    <row r="469" spans="1:14" ht="144" x14ac:dyDescent="0.2">
      <c r="A469" s="6" t="s">
        <v>1050</v>
      </c>
      <c r="B469" s="7" t="s">
        <v>1051</v>
      </c>
      <c r="C469" s="7" t="s">
        <v>1075</v>
      </c>
      <c r="D469" s="7">
        <v>0</v>
      </c>
      <c r="E469" s="7" t="s">
        <v>132</v>
      </c>
      <c r="F469" s="7">
        <v>12024951312</v>
      </c>
      <c r="G469" s="7" t="s">
        <v>133</v>
      </c>
      <c r="H469" s="7" t="s">
        <v>27</v>
      </c>
      <c r="I469" s="7" t="s">
        <v>136</v>
      </c>
      <c r="J469" s="26" t="s">
        <v>1076</v>
      </c>
      <c r="K469" s="7" t="s">
        <v>18</v>
      </c>
      <c r="L469" s="38">
        <v>0.9</v>
      </c>
      <c r="M469" s="108"/>
      <c r="N469" s="43"/>
    </row>
    <row r="470" spans="1:14" ht="144" x14ac:dyDescent="0.2">
      <c r="A470" s="6" t="s">
        <v>1050</v>
      </c>
      <c r="B470" s="7" t="s">
        <v>1051</v>
      </c>
      <c r="C470" s="7" t="s">
        <v>1077</v>
      </c>
      <c r="D470" s="7">
        <v>0</v>
      </c>
      <c r="E470" s="7" t="s">
        <v>132</v>
      </c>
      <c r="F470" s="7">
        <v>12024953627</v>
      </c>
      <c r="G470" s="7" t="s">
        <v>133</v>
      </c>
      <c r="H470" s="7" t="s">
        <v>27</v>
      </c>
      <c r="I470" s="7" t="s">
        <v>136</v>
      </c>
      <c r="J470" s="26" t="s">
        <v>1078</v>
      </c>
      <c r="K470" s="7" t="s">
        <v>18</v>
      </c>
      <c r="L470" s="38">
        <v>0.9</v>
      </c>
      <c r="M470" s="108"/>
      <c r="N470" s="43"/>
    </row>
    <row r="471" spans="1:14" ht="144" x14ac:dyDescent="0.2">
      <c r="A471" s="6" t="s">
        <v>1050</v>
      </c>
      <c r="B471" s="7" t="s">
        <v>1051</v>
      </c>
      <c r="C471" s="7" t="s">
        <v>1079</v>
      </c>
      <c r="D471" s="7">
        <v>0</v>
      </c>
      <c r="E471" s="7" t="s">
        <v>132</v>
      </c>
      <c r="F471" s="7">
        <v>12024955614</v>
      </c>
      <c r="G471" s="7" t="s">
        <v>133</v>
      </c>
      <c r="H471" s="7" t="s">
        <v>27</v>
      </c>
      <c r="I471" s="7" t="s">
        <v>136</v>
      </c>
      <c r="J471" s="26" t="s">
        <v>1080</v>
      </c>
      <c r="K471" s="7" t="s">
        <v>18</v>
      </c>
      <c r="L471" s="38">
        <v>0.9</v>
      </c>
      <c r="M471" s="108"/>
      <c r="N471" s="43"/>
    </row>
    <row r="472" spans="1:14" x14ac:dyDescent="0.2">
      <c r="A472" s="6" t="s">
        <v>1050</v>
      </c>
      <c r="B472" s="7" t="s">
        <v>1051</v>
      </c>
      <c r="C472" s="7" t="s">
        <v>1081</v>
      </c>
      <c r="D472" s="7">
        <v>1</v>
      </c>
      <c r="E472" s="7" t="s">
        <v>132</v>
      </c>
      <c r="F472" s="7">
        <v>19842032223</v>
      </c>
      <c r="G472" s="7" t="s">
        <v>133</v>
      </c>
      <c r="H472" s="7" t="s">
        <v>27</v>
      </c>
      <c r="I472" s="7" t="s">
        <v>136</v>
      </c>
      <c r="J472" s="25" t="s">
        <v>1082</v>
      </c>
      <c r="K472" s="7" t="s">
        <v>18</v>
      </c>
      <c r="L472" s="38">
        <v>0.8</v>
      </c>
      <c r="M472" s="108"/>
      <c r="N472" s="43"/>
    </row>
    <row r="473" spans="1:14" x14ac:dyDescent="0.2">
      <c r="A473" s="6" t="s">
        <v>1050</v>
      </c>
      <c r="B473" s="7" t="s">
        <v>1051</v>
      </c>
      <c r="C473" s="7" t="s">
        <v>1083</v>
      </c>
      <c r="D473" s="7">
        <v>1</v>
      </c>
      <c r="E473" s="7" t="s">
        <v>132</v>
      </c>
      <c r="F473" s="7">
        <v>19198915664</v>
      </c>
      <c r="G473" s="7" t="s">
        <v>133</v>
      </c>
      <c r="H473" s="7" t="s">
        <v>27</v>
      </c>
      <c r="I473" s="7" t="s">
        <v>136</v>
      </c>
      <c r="J473" s="25" t="s">
        <v>1084</v>
      </c>
      <c r="K473" s="7" t="s">
        <v>18</v>
      </c>
      <c r="L473" s="38">
        <v>0.2</v>
      </c>
      <c r="M473" s="108"/>
      <c r="N473" s="43"/>
    </row>
    <row r="474" spans="1:14" x14ac:dyDescent="0.2">
      <c r="A474" s="6" t="s">
        <v>1050</v>
      </c>
      <c r="B474" s="7" t="s">
        <v>1051</v>
      </c>
      <c r="C474" s="7" t="s">
        <v>1085</v>
      </c>
      <c r="D474" s="7" t="s">
        <v>27</v>
      </c>
      <c r="E474" s="7" t="s">
        <v>195</v>
      </c>
      <c r="F474" s="7" t="s">
        <v>133</v>
      </c>
      <c r="G474" s="7">
        <v>19198915664</v>
      </c>
      <c r="H474" s="7" t="s">
        <v>27</v>
      </c>
      <c r="I474" s="7" t="s">
        <v>136</v>
      </c>
      <c r="J474" s="25" t="s">
        <v>1086</v>
      </c>
      <c r="K474" s="7" t="s">
        <v>18</v>
      </c>
      <c r="L474" s="38">
        <v>0.2</v>
      </c>
      <c r="M474" s="108"/>
      <c r="N474" s="43"/>
    </row>
    <row r="475" spans="1:14" x14ac:dyDescent="0.2">
      <c r="A475" s="6" t="s">
        <v>1050</v>
      </c>
      <c r="B475" s="7" t="s">
        <v>1051</v>
      </c>
      <c r="C475" s="7" t="s">
        <v>1087</v>
      </c>
      <c r="D475" s="7">
        <v>1</v>
      </c>
      <c r="E475" s="7" t="s">
        <v>132</v>
      </c>
      <c r="F475" s="7">
        <v>19198915664</v>
      </c>
      <c r="G475" s="7" t="s">
        <v>133</v>
      </c>
      <c r="H475" s="7" t="s">
        <v>27</v>
      </c>
      <c r="I475" s="7" t="s">
        <v>136</v>
      </c>
      <c r="J475" s="25" t="s">
        <v>1088</v>
      </c>
      <c r="K475" s="7" t="s">
        <v>18</v>
      </c>
      <c r="L475" s="38">
        <v>0.3</v>
      </c>
      <c r="M475" s="108"/>
      <c r="N475" s="43"/>
    </row>
    <row r="476" spans="1:14" ht="96" x14ac:dyDescent="0.2">
      <c r="A476" s="6" t="s">
        <v>1050</v>
      </c>
      <c r="B476" s="7" t="s">
        <v>1051</v>
      </c>
      <c r="C476" s="7" t="s">
        <v>1089</v>
      </c>
      <c r="D476" s="7" t="s">
        <v>27</v>
      </c>
      <c r="E476" s="7" t="s">
        <v>195</v>
      </c>
      <c r="F476" s="7" t="s">
        <v>133</v>
      </c>
      <c r="G476" s="7">
        <v>19198915664</v>
      </c>
      <c r="H476" s="7" t="s">
        <v>27</v>
      </c>
      <c r="I476" s="7" t="s">
        <v>136</v>
      </c>
      <c r="J476" s="26" t="s">
        <v>1090</v>
      </c>
      <c r="K476" s="7" t="s">
        <v>18</v>
      </c>
      <c r="L476" s="38">
        <v>0.9</v>
      </c>
      <c r="M476" s="108"/>
      <c r="N476" s="43"/>
    </row>
    <row r="477" spans="1:14" x14ac:dyDescent="0.2">
      <c r="A477" s="6" t="s">
        <v>1050</v>
      </c>
      <c r="B477" s="7" t="s">
        <v>1051</v>
      </c>
      <c r="C477" s="7" t="s">
        <v>1091</v>
      </c>
      <c r="D477" s="7" t="s">
        <v>27</v>
      </c>
      <c r="E477" s="7" t="s">
        <v>195</v>
      </c>
      <c r="F477" s="7" t="s">
        <v>133</v>
      </c>
      <c r="G477" s="7">
        <v>19198915664</v>
      </c>
      <c r="H477" s="7" t="s">
        <v>27</v>
      </c>
      <c r="I477" s="7" t="s">
        <v>136</v>
      </c>
      <c r="J477" s="25" t="s">
        <v>1092</v>
      </c>
      <c r="K477" s="7" t="s">
        <v>18</v>
      </c>
      <c r="L477" s="38">
        <v>0.4</v>
      </c>
      <c r="M477" s="108"/>
      <c r="N477" s="43"/>
    </row>
    <row r="478" spans="1:14" x14ac:dyDescent="0.2">
      <c r="A478" s="6" t="s">
        <v>1050</v>
      </c>
      <c r="B478" s="7" t="s">
        <v>1051</v>
      </c>
      <c r="C478" s="7" t="s">
        <v>1093</v>
      </c>
      <c r="D478" s="7">
        <v>1</v>
      </c>
      <c r="E478" s="7" t="s">
        <v>132</v>
      </c>
      <c r="F478" s="7">
        <v>19198915664</v>
      </c>
      <c r="G478" s="7" t="s">
        <v>133</v>
      </c>
      <c r="H478" s="7" t="s">
        <v>27</v>
      </c>
      <c r="I478" s="7" t="s">
        <v>136</v>
      </c>
      <c r="J478" s="25" t="s">
        <v>1094</v>
      </c>
      <c r="K478" s="7" t="s">
        <v>18</v>
      </c>
      <c r="L478" s="38">
        <v>0.5</v>
      </c>
      <c r="M478" s="108"/>
      <c r="N478" s="43"/>
    </row>
    <row r="479" spans="1:14" ht="96" x14ac:dyDescent="0.2">
      <c r="A479" s="6" t="s">
        <v>1050</v>
      </c>
      <c r="B479" s="7" t="s">
        <v>1051</v>
      </c>
      <c r="C479" s="7" t="s">
        <v>1095</v>
      </c>
      <c r="D479" s="7">
        <v>1</v>
      </c>
      <c r="E479" s="7" t="s">
        <v>132</v>
      </c>
      <c r="F479" s="7">
        <v>19198915664</v>
      </c>
      <c r="G479" s="7" t="s">
        <v>133</v>
      </c>
      <c r="H479" s="7" t="s">
        <v>27</v>
      </c>
      <c r="I479" s="7" t="s">
        <v>136</v>
      </c>
      <c r="J479" s="26" t="s">
        <v>1096</v>
      </c>
      <c r="K479" s="7" t="s">
        <v>18</v>
      </c>
      <c r="L479" s="38">
        <v>0.9</v>
      </c>
      <c r="M479" s="108"/>
      <c r="N479" s="43"/>
    </row>
    <row r="480" spans="1:14" x14ac:dyDescent="0.2">
      <c r="A480" s="6" t="s">
        <v>1050</v>
      </c>
      <c r="B480" s="7" t="s">
        <v>1051</v>
      </c>
      <c r="C480" s="7" t="s">
        <v>1097</v>
      </c>
      <c r="D480" s="7" t="s">
        <v>27</v>
      </c>
      <c r="E480" s="7" t="s">
        <v>195</v>
      </c>
      <c r="F480" s="7" t="s">
        <v>133</v>
      </c>
      <c r="G480" s="7">
        <v>19198915664</v>
      </c>
      <c r="H480" s="7" t="s">
        <v>27</v>
      </c>
      <c r="I480" s="7" t="s">
        <v>136</v>
      </c>
      <c r="J480" s="25" t="s">
        <v>27</v>
      </c>
      <c r="K480" s="7" t="s">
        <v>27</v>
      </c>
      <c r="L480" s="38" t="s">
        <v>27</v>
      </c>
      <c r="M480" s="108"/>
      <c r="N480" s="43"/>
    </row>
    <row r="481" spans="1:14" x14ac:dyDescent="0.2">
      <c r="A481" s="6" t="s">
        <v>1050</v>
      </c>
      <c r="B481" s="7" t="s">
        <v>1051</v>
      </c>
      <c r="C481" s="7" t="s">
        <v>1098</v>
      </c>
      <c r="D481" s="7">
        <v>1</v>
      </c>
      <c r="E481" s="7" t="s">
        <v>132</v>
      </c>
      <c r="F481" s="7">
        <v>19198915664</v>
      </c>
      <c r="G481" s="7" t="s">
        <v>133</v>
      </c>
      <c r="H481" s="7" t="s">
        <v>27</v>
      </c>
      <c r="I481" s="7" t="s">
        <v>136</v>
      </c>
      <c r="J481" s="25" t="s">
        <v>27</v>
      </c>
      <c r="K481" s="7" t="s">
        <v>27</v>
      </c>
      <c r="L481" s="38" t="s">
        <v>27</v>
      </c>
      <c r="M481" s="108"/>
      <c r="N481" s="43"/>
    </row>
    <row r="482" spans="1:14" x14ac:dyDescent="0.2">
      <c r="A482" s="6" t="s">
        <v>1050</v>
      </c>
      <c r="B482" s="7" t="s">
        <v>1051</v>
      </c>
      <c r="C482" s="7" t="s">
        <v>1099</v>
      </c>
      <c r="D482" s="7" t="s">
        <v>27</v>
      </c>
      <c r="E482" s="7" t="s">
        <v>195</v>
      </c>
      <c r="F482" s="7" t="s">
        <v>133</v>
      </c>
      <c r="G482" s="7">
        <v>19198915664</v>
      </c>
      <c r="H482" s="7" t="s">
        <v>27</v>
      </c>
      <c r="I482" s="7" t="s">
        <v>136</v>
      </c>
      <c r="J482" s="25" t="s">
        <v>27</v>
      </c>
      <c r="K482" s="7" t="s">
        <v>27</v>
      </c>
      <c r="L482" s="38" t="s">
        <v>27</v>
      </c>
      <c r="M482" s="108"/>
      <c r="N482" s="43"/>
    </row>
    <row r="483" spans="1:14" x14ac:dyDescent="0.2">
      <c r="A483" s="6" t="s">
        <v>1100</v>
      </c>
      <c r="B483" s="7" t="s">
        <v>1101</v>
      </c>
      <c r="C483" s="7" t="s">
        <v>1102</v>
      </c>
      <c r="D483" s="7" t="s">
        <v>27</v>
      </c>
      <c r="E483" s="7" t="s">
        <v>195</v>
      </c>
      <c r="F483" s="7">
        <v>19195794674</v>
      </c>
      <c r="G483" s="7">
        <v>19198887386</v>
      </c>
      <c r="H483" s="7">
        <v>1</v>
      </c>
      <c r="I483" s="7" t="s">
        <v>136</v>
      </c>
      <c r="J483" s="25" t="s">
        <v>27</v>
      </c>
      <c r="K483" s="7" t="s">
        <v>27</v>
      </c>
      <c r="L483" s="38" t="s">
        <v>27</v>
      </c>
      <c r="M483" s="108"/>
      <c r="N483" s="43"/>
    </row>
    <row r="484" spans="1:14" s="51" customFormat="1" ht="48" x14ac:dyDescent="0.2">
      <c r="A484" s="45" t="s">
        <v>1100</v>
      </c>
      <c r="B484" s="46" t="s">
        <v>1101</v>
      </c>
      <c r="C484" s="46" t="s">
        <v>1103</v>
      </c>
      <c r="D484" s="46" t="s">
        <v>27</v>
      </c>
      <c r="E484" s="46" t="s">
        <v>195</v>
      </c>
      <c r="F484" s="46">
        <v>19195794674</v>
      </c>
      <c r="G484" s="46">
        <v>19198887386</v>
      </c>
      <c r="H484" s="46">
        <v>1</v>
      </c>
      <c r="I484" s="46" t="s">
        <v>136</v>
      </c>
      <c r="J484" s="58" t="s">
        <v>1104</v>
      </c>
      <c r="K484" s="46" t="s">
        <v>39</v>
      </c>
      <c r="L484" s="49">
        <v>3.1</v>
      </c>
      <c r="M484" s="75" t="b">
        <v>0</v>
      </c>
      <c r="N484" s="22"/>
    </row>
    <row r="485" spans="1:14" ht="28" x14ac:dyDescent="0.2">
      <c r="A485" s="6" t="s">
        <v>1100</v>
      </c>
      <c r="B485" s="7" t="s">
        <v>1101</v>
      </c>
      <c r="C485" s="7" t="s">
        <v>1105</v>
      </c>
      <c r="D485" s="7" t="s">
        <v>27</v>
      </c>
      <c r="E485" s="7" t="s">
        <v>195</v>
      </c>
      <c r="F485" s="7">
        <v>19195794674</v>
      </c>
      <c r="G485" s="7">
        <v>19198887386</v>
      </c>
      <c r="H485" s="7">
        <v>1</v>
      </c>
      <c r="I485" s="7" t="s">
        <v>136</v>
      </c>
      <c r="J485" s="25" t="s">
        <v>1106</v>
      </c>
      <c r="K485" s="7" t="s">
        <v>39</v>
      </c>
      <c r="L485" s="38">
        <v>3.8</v>
      </c>
      <c r="M485" s="22" t="b">
        <v>0</v>
      </c>
      <c r="N485" s="22"/>
    </row>
    <row r="486" spans="1:14" ht="48" x14ac:dyDescent="0.2">
      <c r="A486" s="6" t="s">
        <v>1100</v>
      </c>
      <c r="B486" s="7" t="s">
        <v>1101</v>
      </c>
      <c r="C486" s="7" t="s">
        <v>1107</v>
      </c>
      <c r="D486" s="7" t="s">
        <v>27</v>
      </c>
      <c r="E486" s="7" t="s">
        <v>195</v>
      </c>
      <c r="F486" s="7">
        <v>19195794674</v>
      </c>
      <c r="G486" s="7">
        <v>19198887386</v>
      </c>
      <c r="H486" s="7">
        <v>1</v>
      </c>
      <c r="I486" s="7" t="s">
        <v>136</v>
      </c>
      <c r="J486" s="26" t="s">
        <v>1108</v>
      </c>
      <c r="K486" s="7" t="s">
        <v>18</v>
      </c>
      <c r="L486" s="38">
        <v>4.3</v>
      </c>
      <c r="M486" s="22" t="b">
        <v>0</v>
      </c>
      <c r="N486" s="22"/>
    </row>
    <row r="487" spans="1:14" ht="64" x14ac:dyDescent="0.2">
      <c r="A487" s="6" t="s">
        <v>1100</v>
      </c>
      <c r="B487" s="7" t="s">
        <v>1101</v>
      </c>
      <c r="C487" s="7" t="s">
        <v>1109</v>
      </c>
      <c r="D487" s="7" t="s">
        <v>27</v>
      </c>
      <c r="E487" s="7" t="s">
        <v>195</v>
      </c>
      <c r="F487" s="7">
        <v>19195794674</v>
      </c>
      <c r="G487" s="7">
        <v>19198887386</v>
      </c>
      <c r="H487" s="7">
        <v>1</v>
      </c>
      <c r="I487" s="7" t="s">
        <v>136</v>
      </c>
      <c r="J487" s="26" t="s">
        <v>1110</v>
      </c>
      <c r="K487" s="7" t="s">
        <v>39</v>
      </c>
      <c r="L487" s="38">
        <v>4.8</v>
      </c>
      <c r="M487" s="22" t="b">
        <v>1</v>
      </c>
      <c r="N487" s="22"/>
    </row>
    <row r="488" spans="1:14" ht="28" x14ac:dyDescent="0.2">
      <c r="A488" s="6" t="s">
        <v>1100</v>
      </c>
      <c r="B488" s="7" t="s">
        <v>1101</v>
      </c>
      <c r="C488" s="7" t="s">
        <v>1111</v>
      </c>
      <c r="D488" s="7" t="s">
        <v>27</v>
      </c>
      <c r="E488" s="7" t="s">
        <v>195</v>
      </c>
      <c r="F488" s="7">
        <v>19195794674</v>
      </c>
      <c r="G488" s="7">
        <v>19198887386</v>
      </c>
      <c r="H488" s="7">
        <v>1</v>
      </c>
      <c r="I488" s="7" t="s">
        <v>136</v>
      </c>
      <c r="J488" s="25" t="s">
        <v>1112</v>
      </c>
      <c r="K488" s="7" t="s">
        <v>39</v>
      </c>
      <c r="L488" s="38">
        <v>5.3</v>
      </c>
      <c r="M488" s="22" t="b">
        <v>1</v>
      </c>
      <c r="N488" s="22"/>
    </row>
    <row r="489" spans="1:14" ht="28" x14ac:dyDescent="0.2">
      <c r="A489" s="6" t="s">
        <v>1100</v>
      </c>
      <c r="B489" s="7" t="s">
        <v>1101</v>
      </c>
      <c r="C489" s="7" t="s">
        <v>1113</v>
      </c>
      <c r="D489" s="7" t="s">
        <v>27</v>
      </c>
      <c r="E489" s="7" t="s">
        <v>195</v>
      </c>
      <c r="F489" s="7">
        <v>19195794674</v>
      </c>
      <c r="G489" s="7">
        <v>19198887386</v>
      </c>
      <c r="H489" s="7">
        <v>1</v>
      </c>
      <c r="I489" s="7" t="s">
        <v>136</v>
      </c>
      <c r="J489" s="25" t="s">
        <v>1114</v>
      </c>
      <c r="K489" s="7" t="s">
        <v>39</v>
      </c>
      <c r="L489" s="38">
        <v>4.2</v>
      </c>
      <c r="M489" s="22" t="b">
        <v>1</v>
      </c>
      <c r="N489" s="22"/>
    </row>
    <row r="490" spans="1:14" ht="28" x14ac:dyDescent="0.2">
      <c r="A490" s="6" t="s">
        <v>1100</v>
      </c>
      <c r="B490" s="7" t="s">
        <v>1101</v>
      </c>
      <c r="C490" s="7" t="s">
        <v>1115</v>
      </c>
      <c r="D490" s="7" t="s">
        <v>27</v>
      </c>
      <c r="E490" s="7" t="s">
        <v>195</v>
      </c>
      <c r="F490" s="7">
        <v>19195794674</v>
      </c>
      <c r="G490" s="7">
        <v>19198887386</v>
      </c>
      <c r="H490" s="7">
        <v>1</v>
      </c>
      <c r="I490" s="7" t="s">
        <v>136</v>
      </c>
      <c r="J490" s="25" t="s">
        <v>1116</v>
      </c>
      <c r="K490" s="7" t="s">
        <v>39</v>
      </c>
      <c r="L490" s="38">
        <v>5.8</v>
      </c>
      <c r="M490" s="22" t="b">
        <v>1</v>
      </c>
      <c r="N490" s="22"/>
    </row>
    <row r="491" spans="1:14" ht="32" x14ac:dyDescent="0.2">
      <c r="A491" s="6" t="s">
        <v>1100</v>
      </c>
      <c r="B491" s="7" t="s">
        <v>1101</v>
      </c>
      <c r="C491" s="7" t="s">
        <v>1117</v>
      </c>
      <c r="D491" s="7" t="s">
        <v>27</v>
      </c>
      <c r="E491" s="7" t="s">
        <v>195</v>
      </c>
      <c r="F491" s="7">
        <v>19195794674</v>
      </c>
      <c r="G491" s="7">
        <v>19198887386</v>
      </c>
      <c r="H491" s="7">
        <v>1</v>
      </c>
      <c r="I491" s="7" t="s">
        <v>136</v>
      </c>
      <c r="J491" s="26" t="s">
        <v>1118</v>
      </c>
      <c r="K491" s="7" t="s">
        <v>18</v>
      </c>
      <c r="L491" s="38">
        <v>4.3</v>
      </c>
      <c r="M491" s="22" t="b">
        <v>0</v>
      </c>
      <c r="N491" s="22"/>
    </row>
    <row r="492" spans="1:14" ht="28" x14ac:dyDescent="0.2">
      <c r="A492" s="6" t="s">
        <v>1100</v>
      </c>
      <c r="B492" s="7" t="s">
        <v>1101</v>
      </c>
      <c r="C492" s="7" t="s">
        <v>1119</v>
      </c>
      <c r="D492" s="7" t="s">
        <v>27</v>
      </c>
      <c r="E492" s="7" t="s">
        <v>195</v>
      </c>
      <c r="F492" s="7">
        <v>19195794674</v>
      </c>
      <c r="G492" s="7">
        <v>19198887386</v>
      </c>
      <c r="H492" s="7">
        <v>1</v>
      </c>
      <c r="I492" s="7" t="s">
        <v>136</v>
      </c>
      <c r="J492" s="25" t="s">
        <v>1120</v>
      </c>
      <c r="K492" s="7" t="s">
        <v>39</v>
      </c>
      <c r="L492" s="38">
        <v>6.3</v>
      </c>
      <c r="M492" s="22" t="b">
        <v>1</v>
      </c>
      <c r="N492" s="22"/>
    </row>
    <row r="493" spans="1:14" ht="48" x14ac:dyDescent="0.2">
      <c r="A493" s="6" t="s">
        <v>1100</v>
      </c>
      <c r="B493" s="7" t="s">
        <v>1101</v>
      </c>
      <c r="C493" s="7" t="s">
        <v>1121</v>
      </c>
      <c r="D493" s="7" t="s">
        <v>27</v>
      </c>
      <c r="E493" s="7" t="s">
        <v>195</v>
      </c>
      <c r="F493" s="7">
        <v>19195794674</v>
      </c>
      <c r="G493" s="7">
        <v>19198887386</v>
      </c>
      <c r="H493" s="7">
        <v>1</v>
      </c>
      <c r="I493" s="7" t="s">
        <v>136</v>
      </c>
      <c r="J493" s="26" t="s">
        <v>1122</v>
      </c>
      <c r="K493" s="7" t="s">
        <v>18</v>
      </c>
      <c r="L493" s="38">
        <v>4.5999999999999996</v>
      </c>
      <c r="M493" s="22" t="b">
        <v>0</v>
      </c>
      <c r="N493" s="22"/>
    </row>
    <row r="494" spans="1:14" ht="42" x14ac:dyDescent="0.2">
      <c r="A494" s="6" t="s">
        <v>1100</v>
      </c>
      <c r="B494" s="7" t="s">
        <v>1101</v>
      </c>
      <c r="C494" s="7" t="s">
        <v>1123</v>
      </c>
      <c r="D494" s="7" t="s">
        <v>27</v>
      </c>
      <c r="E494" s="7" t="s">
        <v>195</v>
      </c>
      <c r="F494" s="7">
        <v>19195794674</v>
      </c>
      <c r="G494" s="7">
        <v>19198887386</v>
      </c>
      <c r="H494" s="7">
        <v>1</v>
      </c>
      <c r="I494" s="7" t="s">
        <v>136</v>
      </c>
      <c r="J494" s="25" t="s">
        <v>1124</v>
      </c>
      <c r="K494" s="7" t="s">
        <v>18</v>
      </c>
      <c r="L494" s="38">
        <v>5.9</v>
      </c>
      <c r="M494" s="22" t="b">
        <v>0</v>
      </c>
      <c r="N494" s="22"/>
    </row>
    <row r="495" spans="1:14" ht="42" x14ac:dyDescent="0.2">
      <c r="A495" s="6" t="s">
        <v>1100</v>
      </c>
      <c r="B495" s="7" t="s">
        <v>1101</v>
      </c>
      <c r="C495" s="7" t="s">
        <v>1125</v>
      </c>
      <c r="D495" s="7" t="s">
        <v>27</v>
      </c>
      <c r="E495" s="7" t="s">
        <v>195</v>
      </c>
      <c r="F495" s="7">
        <v>19195794674</v>
      </c>
      <c r="G495" s="7">
        <v>19198887386</v>
      </c>
      <c r="H495" s="7">
        <v>1</v>
      </c>
      <c r="I495" s="7" t="s">
        <v>136</v>
      </c>
      <c r="J495" s="27" t="s">
        <v>1126</v>
      </c>
      <c r="K495" s="7" t="s">
        <v>18</v>
      </c>
      <c r="L495" s="38">
        <v>4</v>
      </c>
      <c r="M495" s="22" t="b">
        <v>0</v>
      </c>
      <c r="N495" s="22"/>
    </row>
    <row r="496" spans="1:14" ht="42" x14ac:dyDescent="0.2">
      <c r="A496" s="6" t="s">
        <v>1100</v>
      </c>
      <c r="B496" s="7" t="s">
        <v>1101</v>
      </c>
      <c r="C496" s="7" t="s">
        <v>1127</v>
      </c>
      <c r="D496" s="7" t="s">
        <v>27</v>
      </c>
      <c r="E496" s="7" t="s">
        <v>195</v>
      </c>
      <c r="F496" s="7">
        <v>19195794674</v>
      </c>
      <c r="G496" s="7">
        <v>19198887386</v>
      </c>
      <c r="H496" s="7">
        <v>1</v>
      </c>
      <c r="I496" s="7" t="s">
        <v>136</v>
      </c>
      <c r="J496" s="25" t="s">
        <v>1128</v>
      </c>
      <c r="K496" s="7" t="s">
        <v>39</v>
      </c>
      <c r="L496" s="38">
        <v>2.8</v>
      </c>
      <c r="M496" s="22" t="b">
        <v>1</v>
      </c>
      <c r="N496" s="22"/>
    </row>
    <row r="497" spans="1:14" ht="42" x14ac:dyDescent="0.2">
      <c r="A497" s="6" t="s">
        <v>1100</v>
      </c>
      <c r="B497" s="7" t="s">
        <v>1101</v>
      </c>
      <c r="C497" s="7" t="s">
        <v>1129</v>
      </c>
      <c r="D497" s="7" t="s">
        <v>27</v>
      </c>
      <c r="E497" s="7" t="s">
        <v>195</v>
      </c>
      <c r="F497" s="7">
        <v>19195794674</v>
      </c>
      <c r="G497" s="7">
        <v>19198887386</v>
      </c>
      <c r="H497" s="7">
        <v>1</v>
      </c>
      <c r="I497" s="7" t="s">
        <v>136</v>
      </c>
      <c r="J497" s="27" t="s">
        <v>1130</v>
      </c>
      <c r="K497" s="7" t="s">
        <v>39</v>
      </c>
      <c r="L497" s="38">
        <v>3.7</v>
      </c>
      <c r="M497" s="22" t="b">
        <v>0</v>
      </c>
      <c r="N497" s="22"/>
    </row>
    <row r="498" spans="1:14" x14ac:dyDescent="0.2">
      <c r="A498" s="6" t="s">
        <v>1100</v>
      </c>
      <c r="B498" s="7" t="s">
        <v>1101</v>
      </c>
      <c r="C498" s="7" t="s">
        <v>1131</v>
      </c>
      <c r="D498" s="7" t="s">
        <v>27</v>
      </c>
      <c r="E498" s="7" t="s">
        <v>195</v>
      </c>
      <c r="F498" s="7">
        <v>19195794674</v>
      </c>
      <c r="G498" s="7">
        <v>19198887386</v>
      </c>
      <c r="H498" s="7">
        <v>1</v>
      </c>
      <c r="I498" s="7" t="s">
        <v>136</v>
      </c>
      <c r="J498" s="27" t="s">
        <v>1132</v>
      </c>
      <c r="K498" s="7" t="s">
        <v>39</v>
      </c>
      <c r="L498" s="38">
        <v>0.9</v>
      </c>
      <c r="M498" s="22" t="b">
        <v>0</v>
      </c>
      <c r="N498" s="22"/>
    </row>
    <row r="499" spans="1:14" ht="42" x14ac:dyDescent="0.2">
      <c r="A499" s="6" t="s">
        <v>1100</v>
      </c>
      <c r="B499" s="7" t="s">
        <v>1101</v>
      </c>
      <c r="C499" s="7" t="s">
        <v>1133</v>
      </c>
      <c r="D499" s="7" t="s">
        <v>27</v>
      </c>
      <c r="E499" s="7" t="s">
        <v>195</v>
      </c>
      <c r="F499" s="7">
        <v>19195794674</v>
      </c>
      <c r="G499" s="7">
        <v>19198887386</v>
      </c>
      <c r="H499" s="7">
        <v>1</v>
      </c>
      <c r="I499" s="7" t="s">
        <v>136</v>
      </c>
      <c r="J499" s="25" t="s">
        <v>1134</v>
      </c>
      <c r="K499" s="7" t="s">
        <v>18</v>
      </c>
      <c r="L499" s="38">
        <v>3.9</v>
      </c>
      <c r="M499" s="22" t="b">
        <v>0</v>
      </c>
      <c r="N499" s="22"/>
    </row>
    <row r="500" spans="1:14" ht="42" x14ac:dyDescent="0.2">
      <c r="A500" s="6" t="s">
        <v>1100</v>
      </c>
      <c r="B500" s="7" t="s">
        <v>1101</v>
      </c>
      <c r="C500" s="7" t="s">
        <v>1135</v>
      </c>
      <c r="D500" s="7" t="s">
        <v>27</v>
      </c>
      <c r="E500" s="7" t="s">
        <v>195</v>
      </c>
      <c r="F500" s="7">
        <v>19195794674</v>
      </c>
      <c r="G500" s="7">
        <v>19198887386</v>
      </c>
      <c r="H500" s="7">
        <v>1</v>
      </c>
      <c r="I500" s="7" t="s">
        <v>136</v>
      </c>
      <c r="J500" s="27" t="s">
        <v>1136</v>
      </c>
      <c r="K500" s="7" t="s">
        <v>18</v>
      </c>
      <c r="L500" s="38">
        <v>4.9000000000000004</v>
      </c>
      <c r="M500" s="22" t="b">
        <v>0</v>
      </c>
      <c r="N500" s="22"/>
    </row>
    <row r="501" spans="1:14" ht="48" x14ac:dyDescent="0.2">
      <c r="A501" s="6" t="s">
        <v>1100</v>
      </c>
      <c r="B501" s="7" t="s">
        <v>1101</v>
      </c>
      <c r="C501" s="7" t="s">
        <v>1137</v>
      </c>
      <c r="D501" s="7" t="s">
        <v>27</v>
      </c>
      <c r="E501" s="7" t="s">
        <v>195</v>
      </c>
      <c r="F501" s="7">
        <v>19195794674</v>
      </c>
      <c r="G501" s="7">
        <v>19198887386</v>
      </c>
      <c r="H501" s="7">
        <v>1</v>
      </c>
      <c r="I501" s="7" t="s">
        <v>136</v>
      </c>
      <c r="J501" s="26" t="s">
        <v>1138</v>
      </c>
      <c r="K501" s="7" t="s">
        <v>39</v>
      </c>
      <c r="L501" s="38">
        <v>4.7</v>
      </c>
      <c r="M501" s="22" t="b">
        <v>0</v>
      </c>
      <c r="N501" s="22"/>
    </row>
    <row r="502" spans="1:14" ht="64" x14ac:dyDescent="0.2">
      <c r="A502" s="6" t="s">
        <v>1100</v>
      </c>
      <c r="B502" s="7" t="s">
        <v>1101</v>
      </c>
      <c r="C502" s="7" t="s">
        <v>1139</v>
      </c>
      <c r="D502" s="7" t="s">
        <v>27</v>
      </c>
      <c r="E502" s="7" t="s">
        <v>195</v>
      </c>
      <c r="F502" s="7">
        <v>19195794674</v>
      </c>
      <c r="G502" s="7">
        <v>19198887386</v>
      </c>
      <c r="H502" s="7">
        <v>1</v>
      </c>
      <c r="I502" s="7" t="s">
        <v>136</v>
      </c>
      <c r="J502" s="26" t="s">
        <v>1140</v>
      </c>
      <c r="K502" s="7" t="s">
        <v>18</v>
      </c>
      <c r="L502" s="38">
        <v>2.6</v>
      </c>
      <c r="M502" s="22" t="b">
        <v>0</v>
      </c>
      <c r="N502" s="22"/>
    </row>
    <row r="503" spans="1:14" ht="42" x14ac:dyDescent="0.2">
      <c r="A503" s="6" t="s">
        <v>1100</v>
      </c>
      <c r="B503" s="7" t="s">
        <v>1101</v>
      </c>
      <c r="C503" s="7" t="s">
        <v>1141</v>
      </c>
      <c r="D503" s="7" t="s">
        <v>27</v>
      </c>
      <c r="E503" s="7" t="s">
        <v>195</v>
      </c>
      <c r="F503" s="7">
        <v>19195794674</v>
      </c>
      <c r="G503" s="7">
        <v>19198887386</v>
      </c>
      <c r="H503" s="7">
        <v>1</v>
      </c>
      <c r="I503" s="7" t="s">
        <v>136</v>
      </c>
      <c r="J503" s="25" t="s">
        <v>1142</v>
      </c>
      <c r="K503" s="7" t="s">
        <v>19</v>
      </c>
      <c r="L503" s="38">
        <v>7.7</v>
      </c>
      <c r="M503" s="22" t="b">
        <v>0</v>
      </c>
      <c r="N503" s="22"/>
    </row>
    <row r="504" spans="1:14" ht="28" x14ac:dyDescent="0.2">
      <c r="A504" s="6" t="s">
        <v>1100</v>
      </c>
      <c r="B504" s="7" t="s">
        <v>1101</v>
      </c>
      <c r="C504" s="7" t="s">
        <v>1143</v>
      </c>
      <c r="D504" s="7" t="s">
        <v>27</v>
      </c>
      <c r="E504" s="7" t="s">
        <v>195</v>
      </c>
      <c r="F504" s="7">
        <v>19195794674</v>
      </c>
      <c r="G504" s="7">
        <v>19198887386</v>
      </c>
      <c r="H504" s="7">
        <v>1</v>
      </c>
      <c r="I504" s="7" t="s">
        <v>136</v>
      </c>
      <c r="J504" s="27" t="s">
        <v>1144</v>
      </c>
      <c r="K504" s="7" t="s">
        <v>18</v>
      </c>
      <c r="L504" s="38">
        <v>2.1</v>
      </c>
      <c r="M504" s="22" t="b">
        <v>0</v>
      </c>
      <c r="N504" s="22"/>
    </row>
    <row r="505" spans="1:14" ht="56" x14ac:dyDescent="0.2">
      <c r="A505" s="6" t="s">
        <v>1100</v>
      </c>
      <c r="B505" s="7" t="s">
        <v>1101</v>
      </c>
      <c r="C505" s="7" t="s">
        <v>1145</v>
      </c>
      <c r="D505" s="7" t="s">
        <v>27</v>
      </c>
      <c r="E505" s="7" t="s">
        <v>195</v>
      </c>
      <c r="F505" s="7">
        <v>19195794674</v>
      </c>
      <c r="G505" s="7">
        <v>19198887386</v>
      </c>
      <c r="H505" s="7">
        <v>1</v>
      </c>
      <c r="I505" s="7" t="s">
        <v>136</v>
      </c>
      <c r="J505" s="25" t="s">
        <v>1146</v>
      </c>
      <c r="K505" s="7" t="s">
        <v>18</v>
      </c>
      <c r="L505" s="38">
        <v>2.7</v>
      </c>
      <c r="M505" s="22" t="b">
        <v>0</v>
      </c>
      <c r="N505" s="22"/>
    </row>
    <row r="506" spans="1:14" ht="48" x14ac:dyDescent="0.2">
      <c r="A506" s="6" t="s">
        <v>1100</v>
      </c>
      <c r="B506" s="7" t="s">
        <v>1101</v>
      </c>
      <c r="C506" s="7" t="s">
        <v>1147</v>
      </c>
      <c r="D506" s="7" t="s">
        <v>27</v>
      </c>
      <c r="E506" s="7" t="s">
        <v>195</v>
      </c>
      <c r="F506" s="7">
        <v>19195794674</v>
      </c>
      <c r="G506" s="7">
        <v>19198887386</v>
      </c>
      <c r="H506" s="7">
        <v>1</v>
      </c>
      <c r="I506" s="7" t="s">
        <v>136</v>
      </c>
      <c r="J506" s="26" t="s">
        <v>1148</v>
      </c>
      <c r="K506" s="7" t="s">
        <v>39</v>
      </c>
      <c r="L506" s="38">
        <v>6.7</v>
      </c>
      <c r="M506" s="22" t="b">
        <v>1</v>
      </c>
      <c r="N506" s="22"/>
    </row>
    <row r="507" spans="1:14" ht="48" x14ac:dyDescent="0.2">
      <c r="A507" s="6" t="s">
        <v>1100</v>
      </c>
      <c r="B507" s="7" t="s">
        <v>1101</v>
      </c>
      <c r="C507" s="7" t="s">
        <v>1149</v>
      </c>
      <c r="D507" s="7" t="s">
        <v>27</v>
      </c>
      <c r="E507" s="7" t="s">
        <v>195</v>
      </c>
      <c r="F507" s="7">
        <v>19195794674</v>
      </c>
      <c r="G507" s="7">
        <v>19198887386</v>
      </c>
      <c r="H507" s="7">
        <v>1</v>
      </c>
      <c r="I507" s="7" t="s">
        <v>136</v>
      </c>
      <c r="J507" s="26" t="s">
        <v>1150</v>
      </c>
      <c r="K507" s="7" t="s">
        <v>18</v>
      </c>
      <c r="L507" s="38">
        <v>3.5</v>
      </c>
      <c r="M507" s="22" t="b">
        <v>0</v>
      </c>
      <c r="N507" s="22"/>
    </row>
    <row r="508" spans="1:14" ht="32" x14ac:dyDescent="0.2">
      <c r="A508" s="6" t="s">
        <v>1100</v>
      </c>
      <c r="B508" s="7" t="s">
        <v>1101</v>
      </c>
      <c r="C508" s="7" t="s">
        <v>1151</v>
      </c>
      <c r="D508" s="7" t="s">
        <v>27</v>
      </c>
      <c r="E508" s="7" t="s">
        <v>195</v>
      </c>
      <c r="F508" s="7">
        <v>19195794674</v>
      </c>
      <c r="G508" s="7">
        <v>19198887386</v>
      </c>
      <c r="H508" s="7">
        <v>1</v>
      </c>
      <c r="I508" s="7" t="s">
        <v>136</v>
      </c>
      <c r="J508" s="26" t="s">
        <v>1152</v>
      </c>
      <c r="K508" s="7" t="s">
        <v>39</v>
      </c>
      <c r="L508" s="38">
        <v>4.7</v>
      </c>
      <c r="M508" s="22" t="b">
        <v>1</v>
      </c>
      <c r="N508" s="22"/>
    </row>
    <row r="509" spans="1:14" ht="70" x14ac:dyDescent="0.2">
      <c r="A509" s="6" t="s">
        <v>1100</v>
      </c>
      <c r="B509" s="7" t="s">
        <v>1101</v>
      </c>
      <c r="C509" s="7" t="s">
        <v>1153</v>
      </c>
      <c r="D509" s="7" t="s">
        <v>27</v>
      </c>
      <c r="E509" s="7" t="s">
        <v>195</v>
      </c>
      <c r="F509" s="7">
        <v>19195794674</v>
      </c>
      <c r="G509" s="7">
        <v>19198887386</v>
      </c>
      <c r="H509" s="7">
        <v>1</v>
      </c>
      <c r="I509" s="7" t="s">
        <v>136</v>
      </c>
      <c r="J509" s="25" t="s">
        <v>1154</v>
      </c>
      <c r="K509" s="7" t="s">
        <v>39</v>
      </c>
      <c r="L509" s="38">
        <v>11.2</v>
      </c>
      <c r="M509" s="22" t="b">
        <v>0</v>
      </c>
      <c r="N509" s="22"/>
    </row>
    <row r="510" spans="1:14" ht="56" x14ac:dyDescent="0.2">
      <c r="A510" s="6" t="s">
        <v>1100</v>
      </c>
      <c r="B510" s="7" t="s">
        <v>1101</v>
      </c>
      <c r="C510" s="7" t="s">
        <v>1155</v>
      </c>
      <c r="D510" s="7" t="s">
        <v>27</v>
      </c>
      <c r="E510" s="7" t="s">
        <v>195</v>
      </c>
      <c r="F510" s="7">
        <v>19195794674</v>
      </c>
      <c r="G510" s="7">
        <v>19198887386</v>
      </c>
      <c r="H510" s="7">
        <v>1</v>
      </c>
      <c r="I510" s="7" t="s">
        <v>136</v>
      </c>
      <c r="J510" s="25" t="s">
        <v>1156</v>
      </c>
      <c r="K510" s="7" t="s">
        <v>39</v>
      </c>
      <c r="L510" s="38">
        <v>15.3</v>
      </c>
      <c r="M510" s="22" t="b">
        <v>1</v>
      </c>
      <c r="N510" s="22"/>
    </row>
    <row r="511" spans="1:14" ht="28" x14ac:dyDescent="0.2">
      <c r="A511" s="6" t="s">
        <v>1100</v>
      </c>
      <c r="B511" s="7" t="s">
        <v>1101</v>
      </c>
      <c r="C511" s="7" t="s">
        <v>1157</v>
      </c>
      <c r="D511" s="7" t="s">
        <v>27</v>
      </c>
      <c r="E511" s="7" t="s">
        <v>195</v>
      </c>
      <c r="F511" s="7">
        <v>19195794674</v>
      </c>
      <c r="G511" s="7">
        <v>19198887386</v>
      </c>
      <c r="H511" s="7">
        <v>1</v>
      </c>
      <c r="I511" s="7" t="s">
        <v>136</v>
      </c>
      <c r="J511" s="25" t="s">
        <v>1158</v>
      </c>
      <c r="K511" s="7" t="s">
        <v>39</v>
      </c>
      <c r="L511" s="38">
        <v>7.4</v>
      </c>
      <c r="M511" s="22" t="b">
        <v>1</v>
      </c>
      <c r="N511" s="22"/>
    </row>
    <row r="512" spans="1:14" x14ac:dyDescent="0.2">
      <c r="A512" s="6" t="s">
        <v>1100</v>
      </c>
      <c r="B512" s="7" t="s">
        <v>1101</v>
      </c>
      <c r="C512" s="7" t="s">
        <v>1159</v>
      </c>
      <c r="D512" s="7" t="s">
        <v>27</v>
      </c>
      <c r="E512" s="7" t="s">
        <v>195</v>
      </c>
      <c r="F512" s="7">
        <v>19195794674</v>
      </c>
      <c r="G512" s="7">
        <v>19198887386</v>
      </c>
      <c r="H512" s="7">
        <v>1</v>
      </c>
      <c r="I512" s="7" t="s">
        <v>136</v>
      </c>
      <c r="J512" s="27" t="s">
        <v>1160</v>
      </c>
      <c r="K512" s="7" t="s">
        <v>18</v>
      </c>
      <c r="L512" s="38">
        <v>4.2</v>
      </c>
      <c r="M512" s="22" t="b">
        <v>0</v>
      </c>
      <c r="N512" s="22"/>
    </row>
    <row r="513" spans="1:14" ht="56" x14ac:dyDescent="0.2">
      <c r="A513" s="6" t="s">
        <v>1100</v>
      </c>
      <c r="B513" s="7" t="s">
        <v>1101</v>
      </c>
      <c r="C513" s="7" t="s">
        <v>1161</v>
      </c>
      <c r="D513" s="7" t="s">
        <v>27</v>
      </c>
      <c r="E513" s="7" t="s">
        <v>195</v>
      </c>
      <c r="F513" s="7">
        <v>19195794674</v>
      </c>
      <c r="G513" s="7">
        <v>19198887386</v>
      </c>
      <c r="H513" s="7">
        <v>1</v>
      </c>
      <c r="I513" s="7" t="s">
        <v>136</v>
      </c>
      <c r="J513" s="25" t="s">
        <v>1162</v>
      </c>
      <c r="K513" s="7" t="s">
        <v>18</v>
      </c>
      <c r="L513" s="38">
        <v>5.9</v>
      </c>
      <c r="M513" s="22" t="b">
        <v>0</v>
      </c>
      <c r="N513" s="22"/>
    </row>
    <row r="514" spans="1:14" ht="48" x14ac:dyDescent="0.2">
      <c r="A514" s="6" t="s">
        <v>1100</v>
      </c>
      <c r="B514" s="7" t="s">
        <v>1101</v>
      </c>
      <c r="C514" s="7" t="s">
        <v>1163</v>
      </c>
      <c r="D514" s="7" t="s">
        <v>27</v>
      </c>
      <c r="E514" s="7" t="s">
        <v>195</v>
      </c>
      <c r="F514" s="7">
        <v>19195794674</v>
      </c>
      <c r="G514" s="7">
        <v>19198887386</v>
      </c>
      <c r="H514" s="7">
        <v>1</v>
      </c>
      <c r="I514" s="7" t="s">
        <v>136</v>
      </c>
      <c r="J514" s="26" t="s">
        <v>1164</v>
      </c>
      <c r="K514" s="7" t="s">
        <v>39</v>
      </c>
      <c r="L514" s="38">
        <v>4.9000000000000004</v>
      </c>
      <c r="M514" s="22" t="b">
        <v>0</v>
      </c>
      <c r="N514" s="22"/>
    </row>
    <row r="515" spans="1:14" ht="28" x14ac:dyDescent="0.2">
      <c r="A515" s="6" t="s">
        <v>1100</v>
      </c>
      <c r="B515" s="7" t="s">
        <v>1101</v>
      </c>
      <c r="C515" s="7" t="s">
        <v>1165</v>
      </c>
      <c r="D515" s="7" t="s">
        <v>27</v>
      </c>
      <c r="E515" s="7" t="s">
        <v>195</v>
      </c>
      <c r="F515" s="7">
        <v>19195794674</v>
      </c>
      <c r="G515" s="7">
        <v>19198887386</v>
      </c>
      <c r="H515" s="7">
        <v>1</v>
      </c>
      <c r="I515" s="7" t="s">
        <v>136</v>
      </c>
      <c r="J515" s="25" t="s">
        <v>1166</v>
      </c>
      <c r="K515" s="7" t="s">
        <v>18</v>
      </c>
      <c r="L515" s="38">
        <v>3.2</v>
      </c>
      <c r="M515" s="22" t="b">
        <v>0</v>
      </c>
      <c r="N515" s="22"/>
    </row>
    <row r="516" spans="1:14" ht="42" x14ac:dyDescent="0.2">
      <c r="A516" s="6" t="s">
        <v>1100</v>
      </c>
      <c r="B516" s="7" t="s">
        <v>1101</v>
      </c>
      <c r="C516" s="7" t="s">
        <v>1167</v>
      </c>
      <c r="D516" s="7" t="s">
        <v>27</v>
      </c>
      <c r="E516" s="7" t="s">
        <v>195</v>
      </c>
      <c r="F516" s="7">
        <v>19195794674</v>
      </c>
      <c r="G516" s="7">
        <v>19198887386</v>
      </c>
      <c r="H516" s="7">
        <v>1</v>
      </c>
      <c r="I516" s="7" t="s">
        <v>136</v>
      </c>
      <c r="J516" s="25" t="s">
        <v>1168</v>
      </c>
      <c r="K516" s="7" t="s">
        <v>39</v>
      </c>
      <c r="L516" s="38">
        <v>5.7</v>
      </c>
      <c r="M516" s="22" t="b">
        <v>1</v>
      </c>
      <c r="N516" s="22"/>
    </row>
    <row r="517" spans="1:14" ht="28" x14ac:dyDescent="0.2">
      <c r="A517" s="6" t="s">
        <v>1100</v>
      </c>
      <c r="B517" s="7" t="s">
        <v>1101</v>
      </c>
      <c r="C517" s="7" t="s">
        <v>1169</v>
      </c>
      <c r="D517" s="7" t="s">
        <v>27</v>
      </c>
      <c r="E517" s="7" t="s">
        <v>195</v>
      </c>
      <c r="F517" s="7">
        <v>19195794674</v>
      </c>
      <c r="G517" s="7">
        <v>19198887386</v>
      </c>
      <c r="H517" s="7">
        <v>1</v>
      </c>
      <c r="I517" s="7" t="s">
        <v>136</v>
      </c>
      <c r="J517" s="27" t="s">
        <v>1170</v>
      </c>
      <c r="K517" s="7" t="s">
        <v>18</v>
      </c>
      <c r="L517" s="38">
        <v>8.4</v>
      </c>
      <c r="M517" s="22" t="b">
        <v>0</v>
      </c>
      <c r="N517" s="22"/>
    </row>
    <row r="518" spans="1:14" ht="28" x14ac:dyDescent="0.2">
      <c r="A518" s="6" t="s">
        <v>1100</v>
      </c>
      <c r="B518" s="7" t="s">
        <v>1101</v>
      </c>
      <c r="C518" s="7" t="s">
        <v>1171</v>
      </c>
      <c r="D518" s="7" t="s">
        <v>27</v>
      </c>
      <c r="E518" s="7" t="s">
        <v>195</v>
      </c>
      <c r="F518" s="7">
        <v>19195794674</v>
      </c>
      <c r="G518" s="7">
        <v>19198887386</v>
      </c>
      <c r="H518" s="7">
        <v>1</v>
      </c>
      <c r="I518" s="7" t="s">
        <v>136</v>
      </c>
      <c r="J518" s="27" t="s">
        <v>1172</v>
      </c>
      <c r="K518" s="7" t="s">
        <v>18</v>
      </c>
      <c r="L518" s="38">
        <v>3.2</v>
      </c>
      <c r="M518" s="22" t="b">
        <v>0</v>
      </c>
      <c r="N518" s="22"/>
    </row>
    <row r="519" spans="1:14" ht="64" x14ac:dyDescent="0.2">
      <c r="A519" s="6" t="s">
        <v>1100</v>
      </c>
      <c r="B519" s="7" t="s">
        <v>1101</v>
      </c>
      <c r="C519" s="7" t="s">
        <v>1173</v>
      </c>
      <c r="D519" s="7" t="s">
        <v>27</v>
      </c>
      <c r="E519" s="7" t="s">
        <v>195</v>
      </c>
      <c r="F519" s="7">
        <v>19195794674</v>
      </c>
      <c r="G519" s="7">
        <v>19198887386</v>
      </c>
      <c r="H519" s="7">
        <v>1</v>
      </c>
      <c r="I519" s="7" t="s">
        <v>136</v>
      </c>
      <c r="J519" s="26" t="s">
        <v>1174</v>
      </c>
      <c r="K519" s="7" t="s">
        <v>18</v>
      </c>
      <c r="L519" s="38">
        <v>6.3</v>
      </c>
      <c r="M519" s="22" t="b">
        <v>0</v>
      </c>
      <c r="N519" s="22"/>
    </row>
    <row r="520" spans="1:14" ht="42" x14ac:dyDescent="0.2">
      <c r="A520" s="6" t="s">
        <v>1100</v>
      </c>
      <c r="B520" s="7" t="s">
        <v>1101</v>
      </c>
      <c r="C520" s="7" t="s">
        <v>1175</v>
      </c>
      <c r="D520" s="7" t="s">
        <v>27</v>
      </c>
      <c r="E520" s="7" t="s">
        <v>195</v>
      </c>
      <c r="F520" s="7">
        <v>19195794674</v>
      </c>
      <c r="G520" s="7">
        <v>19198887386</v>
      </c>
      <c r="H520" s="7">
        <v>1</v>
      </c>
      <c r="I520" s="7" t="s">
        <v>136</v>
      </c>
      <c r="J520" s="25" t="s">
        <v>1176</v>
      </c>
      <c r="K520" s="7" t="s">
        <v>39</v>
      </c>
      <c r="L520" s="38">
        <v>9.1</v>
      </c>
      <c r="M520" s="22" t="b">
        <v>0</v>
      </c>
      <c r="N520" s="22"/>
    </row>
    <row r="521" spans="1:14" x14ac:dyDescent="0.2">
      <c r="A521" s="6" t="s">
        <v>1100</v>
      </c>
      <c r="B521" s="7" t="s">
        <v>1101</v>
      </c>
      <c r="C521" s="7" t="s">
        <v>1177</v>
      </c>
      <c r="D521" s="7" t="s">
        <v>27</v>
      </c>
      <c r="E521" s="7" t="s">
        <v>195</v>
      </c>
      <c r="F521" s="7">
        <v>19195794674</v>
      </c>
      <c r="G521" s="7">
        <v>19198887386</v>
      </c>
      <c r="H521" s="7">
        <v>1</v>
      </c>
      <c r="I521" s="7" t="s">
        <v>136</v>
      </c>
      <c r="J521" s="25" t="s">
        <v>1178</v>
      </c>
      <c r="K521" s="7" t="s">
        <v>18</v>
      </c>
      <c r="L521" s="38">
        <v>0.1</v>
      </c>
      <c r="M521" s="22" t="b">
        <v>0</v>
      </c>
      <c r="N521" s="22"/>
    </row>
    <row r="522" spans="1:14" ht="126" customHeight="1" x14ac:dyDescent="0.2">
      <c r="A522" s="6" t="s">
        <v>1100</v>
      </c>
      <c r="B522" s="7" t="s">
        <v>1101</v>
      </c>
      <c r="C522" s="7" t="s">
        <v>1179</v>
      </c>
      <c r="D522" s="7" t="s">
        <v>27</v>
      </c>
      <c r="E522" s="7" t="s">
        <v>195</v>
      </c>
      <c r="F522" s="7">
        <v>19195794674</v>
      </c>
      <c r="G522" s="7">
        <v>19198887386</v>
      </c>
      <c r="H522" s="7">
        <v>1</v>
      </c>
      <c r="I522" s="7" t="s">
        <v>136</v>
      </c>
      <c r="J522" s="25" t="s">
        <v>1180</v>
      </c>
      <c r="K522" s="7" t="s">
        <v>39</v>
      </c>
      <c r="L522" s="38">
        <v>4.8</v>
      </c>
      <c r="M522" s="22" t="b">
        <v>0</v>
      </c>
      <c r="N522" s="60"/>
    </row>
    <row r="523" spans="1:14" ht="68.25" customHeight="1" x14ac:dyDescent="0.2">
      <c r="A523" s="6" t="s">
        <v>1100</v>
      </c>
      <c r="B523" s="7" t="s">
        <v>1101</v>
      </c>
      <c r="C523" s="7" t="s">
        <v>1181</v>
      </c>
      <c r="D523" s="7" t="s">
        <v>27</v>
      </c>
      <c r="E523" s="7" t="s">
        <v>195</v>
      </c>
      <c r="F523" s="7">
        <v>19195794674</v>
      </c>
      <c r="G523" s="7">
        <v>19198887386</v>
      </c>
      <c r="H523" s="7">
        <v>1</v>
      </c>
      <c r="I523" s="7" t="s">
        <v>136</v>
      </c>
      <c r="J523" s="26" t="s">
        <v>1182</v>
      </c>
      <c r="K523" s="7" t="s">
        <v>18</v>
      </c>
      <c r="L523" s="38">
        <v>3.9</v>
      </c>
      <c r="M523" s="22" t="b">
        <v>0</v>
      </c>
      <c r="N523" s="22"/>
    </row>
    <row r="524" spans="1:14" ht="66" customHeight="1" x14ac:dyDescent="0.2">
      <c r="A524" s="6" t="s">
        <v>1100</v>
      </c>
      <c r="B524" s="7" t="s">
        <v>1101</v>
      </c>
      <c r="C524" s="7" t="s">
        <v>1183</v>
      </c>
      <c r="D524" s="7" t="s">
        <v>27</v>
      </c>
      <c r="E524" s="7" t="s">
        <v>195</v>
      </c>
      <c r="F524" s="7">
        <v>19195794674</v>
      </c>
      <c r="G524" s="7">
        <v>19198887386</v>
      </c>
      <c r="H524" s="7">
        <v>1</v>
      </c>
      <c r="I524" s="7" t="s">
        <v>136</v>
      </c>
      <c r="J524" s="26" t="s">
        <v>1184</v>
      </c>
      <c r="K524" s="7" t="s">
        <v>18</v>
      </c>
      <c r="L524" s="38">
        <v>3.8</v>
      </c>
      <c r="M524" s="22" t="b">
        <v>0</v>
      </c>
      <c r="N524" s="22"/>
    </row>
    <row r="525" spans="1:14" ht="32" x14ac:dyDescent="0.2">
      <c r="A525" s="6" t="s">
        <v>1100</v>
      </c>
      <c r="B525" s="7" t="s">
        <v>1101</v>
      </c>
      <c r="C525" s="7" t="s">
        <v>1185</v>
      </c>
      <c r="D525" s="7" t="s">
        <v>27</v>
      </c>
      <c r="E525" s="7" t="s">
        <v>195</v>
      </c>
      <c r="F525" s="7">
        <v>19195794674</v>
      </c>
      <c r="G525" s="7">
        <v>19198887386</v>
      </c>
      <c r="H525" s="7">
        <v>1</v>
      </c>
      <c r="I525" s="7" t="s">
        <v>136</v>
      </c>
      <c r="J525" s="26" t="s">
        <v>1186</v>
      </c>
      <c r="K525" s="7" t="s">
        <v>18</v>
      </c>
      <c r="L525" s="38">
        <v>3.8</v>
      </c>
      <c r="M525" s="22" t="b">
        <v>0</v>
      </c>
      <c r="N525" s="22"/>
    </row>
    <row r="526" spans="1:14" ht="80" x14ac:dyDescent="0.2">
      <c r="A526" s="6" t="s">
        <v>1100</v>
      </c>
      <c r="B526" s="7" t="s">
        <v>1101</v>
      </c>
      <c r="C526" s="7" t="s">
        <v>1187</v>
      </c>
      <c r="D526" s="7" t="s">
        <v>27</v>
      </c>
      <c r="E526" s="7" t="s">
        <v>195</v>
      </c>
      <c r="F526" s="7">
        <v>19195794674</v>
      </c>
      <c r="G526" s="7">
        <v>19198887386</v>
      </c>
      <c r="H526" s="7">
        <v>1</v>
      </c>
      <c r="I526" s="7" t="s">
        <v>136</v>
      </c>
      <c r="J526" s="26" t="s">
        <v>1188</v>
      </c>
      <c r="K526" s="7" t="s">
        <v>18</v>
      </c>
      <c r="L526" s="38">
        <v>4.2</v>
      </c>
      <c r="M526" s="22" t="b">
        <v>0</v>
      </c>
      <c r="N526" s="22"/>
    </row>
    <row r="527" spans="1:14" ht="48" x14ac:dyDescent="0.2">
      <c r="A527" s="6" t="s">
        <v>1100</v>
      </c>
      <c r="B527" s="7" t="s">
        <v>1101</v>
      </c>
      <c r="C527" s="7" t="s">
        <v>1189</v>
      </c>
      <c r="D527" s="7" t="s">
        <v>27</v>
      </c>
      <c r="E527" s="7" t="s">
        <v>195</v>
      </c>
      <c r="F527" s="7">
        <v>19195794674</v>
      </c>
      <c r="G527" s="7">
        <v>19198887386</v>
      </c>
      <c r="H527" s="7">
        <v>1</v>
      </c>
      <c r="I527" s="7" t="s">
        <v>136</v>
      </c>
      <c r="J527" s="26" t="s">
        <v>1190</v>
      </c>
      <c r="K527" s="7" t="s">
        <v>18</v>
      </c>
      <c r="L527" s="38">
        <v>4</v>
      </c>
      <c r="M527" s="22" t="b">
        <v>0</v>
      </c>
      <c r="N527" s="60"/>
    </row>
    <row r="528" spans="1:14" ht="28" x14ac:dyDescent="0.2">
      <c r="A528" s="6" t="s">
        <v>1100</v>
      </c>
      <c r="B528" s="7" t="s">
        <v>1101</v>
      </c>
      <c r="C528" s="7" t="s">
        <v>1191</v>
      </c>
      <c r="D528" s="7" t="s">
        <v>27</v>
      </c>
      <c r="E528" s="7" t="s">
        <v>195</v>
      </c>
      <c r="F528" s="7">
        <v>19195794674</v>
      </c>
      <c r="G528" s="7">
        <v>19198887386</v>
      </c>
      <c r="H528" s="7">
        <v>1</v>
      </c>
      <c r="I528" s="7" t="s">
        <v>136</v>
      </c>
      <c r="J528" s="27" t="s">
        <v>1192</v>
      </c>
      <c r="K528" s="7" t="s">
        <v>18</v>
      </c>
      <c r="L528" s="38">
        <v>1.5</v>
      </c>
      <c r="M528" s="22" t="b">
        <v>0</v>
      </c>
      <c r="N528" s="60"/>
    </row>
    <row r="529" spans="1:14" ht="48" x14ac:dyDescent="0.2">
      <c r="A529" s="6" t="s">
        <v>1100</v>
      </c>
      <c r="B529" s="7" t="s">
        <v>1101</v>
      </c>
      <c r="C529" s="7" t="s">
        <v>1193</v>
      </c>
      <c r="D529" s="7" t="s">
        <v>27</v>
      </c>
      <c r="E529" s="7" t="s">
        <v>195</v>
      </c>
      <c r="F529" s="7">
        <v>19195794674</v>
      </c>
      <c r="G529" s="7">
        <v>19198887386</v>
      </c>
      <c r="H529" s="7">
        <v>1</v>
      </c>
      <c r="I529" s="7" t="s">
        <v>136</v>
      </c>
      <c r="J529" s="26" t="s">
        <v>1194</v>
      </c>
      <c r="K529" s="7" t="s">
        <v>39</v>
      </c>
      <c r="L529" s="38">
        <v>4.5</v>
      </c>
      <c r="M529" s="22" t="b">
        <v>0</v>
      </c>
      <c r="N529" s="22"/>
    </row>
    <row r="530" spans="1:14" ht="42" x14ac:dyDescent="0.2">
      <c r="A530" s="6" t="s">
        <v>1100</v>
      </c>
      <c r="B530" s="7" t="s">
        <v>1101</v>
      </c>
      <c r="C530" s="7" t="s">
        <v>1195</v>
      </c>
      <c r="D530" s="7" t="s">
        <v>27</v>
      </c>
      <c r="E530" s="7" t="s">
        <v>195</v>
      </c>
      <c r="F530" s="7">
        <v>19195794674</v>
      </c>
      <c r="G530" s="7">
        <v>19198887386</v>
      </c>
      <c r="H530" s="7">
        <v>1</v>
      </c>
      <c r="I530" s="7" t="s">
        <v>136</v>
      </c>
      <c r="J530" s="25" t="s">
        <v>1196</v>
      </c>
      <c r="K530" s="7" t="s">
        <v>18</v>
      </c>
      <c r="L530" s="38">
        <v>4.7</v>
      </c>
      <c r="M530" s="22" t="b">
        <v>0</v>
      </c>
      <c r="N530" s="22"/>
    </row>
    <row r="531" spans="1:14" ht="48" x14ac:dyDescent="0.2">
      <c r="A531" s="6" t="s">
        <v>1100</v>
      </c>
      <c r="B531" s="7" t="s">
        <v>1101</v>
      </c>
      <c r="C531" s="7" t="s">
        <v>1197</v>
      </c>
      <c r="D531" s="7" t="s">
        <v>27</v>
      </c>
      <c r="E531" s="7" t="s">
        <v>195</v>
      </c>
      <c r="F531" s="7">
        <v>19195794674</v>
      </c>
      <c r="G531" s="7">
        <v>19198887386</v>
      </c>
      <c r="H531" s="7">
        <v>1</v>
      </c>
      <c r="I531" s="7" t="s">
        <v>136</v>
      </c>
      <c r="J531" s="26" t="s">
        <v>1198</v>
      </c>
      <c r="K531" s="7" t="s">
        <v>39</v>
      </c>
      <c r="L531" s="38">
        <v>4.5</v>
      </c>
      <c r="M531" s="22" t="b">
        <v>0</v>
      </c>
      <c r="N531" s="22"/>
    </row>
    <row r="532" spans="1:14" ht="48" x14ac:dyDescent="0.2">
      <c r="A532" s="6" t="s">
        <v>1100</v>
      </c>
      <c r="B532" s="7" t="s">
        <v>1101</v>
      </c>
      <c r="C532" s="7" t="s">
        <v>1199</v>
      </c>
      <c r="D532" s="7" t="s">
        <v>27</v>
      </c>
      <c r="E532" s="7" t="s">
        <v>195</v>
      </c>
      <c r="F532" s="7">
        <v>19195794674</v>
      </c>
      <c r="G532" s="7">
        <v>19198887386</v>
      </c>
      <c r="H532" s="7">
        <v>1</v>
      </c>
      <c r="I532" s="7" t="s">
        <v>136</v>
      </c>
      <c r="J532" s="26" t="s">
        <v>1200</v>
      </c>
      <c r="K532" s="7" t="s">
        <v>18</v>
      </c>
      <c r="L532" s="38">
        <v>3.2</v>
      </c>
      <c r="M532" s="22" t="b">
        <v>0</v>
      </c>
      <c r="N532" s="22"/>
    </row>
    <row r="533" spans="1:14" ht="80" x14ac:dyDescent="0.2">
      <c r="A533" s="6" t="s">
        <v>1100</v>
      </c>
      <c r="B533" s="7" t="s">
        <v>1101</v>
      </c>
      <c r="C533" s="7" t="s">
        <v>1201</v>
      </c>
      <c r="D533" s="7" t="s">
        <v>27</v>
      </c>
      <c r="E533" s="7" t="s">
        <v>195</v>
      </c>
      <c r="F533" s="7">
        <v>19195794674</v>
      </c>
      <c r="G533" s="7">
        <v>19198887386</v>
      </c>
      <c r="H533" s="7">
        <v>1</v>
      </c>
      <c r="I533" s="7" t="s">
        <v>136</v>
      </c>
      <c r="J533" s="26" t="s">
        <v>1202</v>
      </c>
      <c r="K533" s="7" t="s">
        <v>18</v>
      </c>
      <c r="L533" s="38">
        <v>5.3</v>
      </c>
      <c r="M533" s="22" t="b">
        <v>0</v>
      </c>
      <c r="N533" s="22"/>
    </row>
    <row r="534" spans="1:14" ht="28" x14ac:dyDescent="0.2">
      <c r="A534" s="6" t="s">
        <v>1100</v>
      </c>
      <c r="B534" s="7" t="s">
        <v>1101</v>
      </c>
      <c r="C534" s="7" t="s">
        <v>1203</v>
      </c>
      <c r="D534" s="7" t="s">
        <v>27</v>
      </c>
      <c r="E534" s="7" t="s">
        <v>195</v>
      </c>
      <c r="F534" s="7">
        <v>19195794674</v>
      </c>
      <c r="G534" s="7">
        <v>19198887386</v>
      </c>
      <c r="H534" s="7">
        <v>1</v>
      </c>
      <c r="I534" s="7" t="s">
        <v>136</v>
      </c>
      <c r="J534" s="25" t="s">
        <v>1204</v>
      </c>
      <c r="K534" s="7" t="s">
        <v>39</v>
      </c>
      <c r="L534" s="38">
        <v>3.6</v>
      </c>
      <c r="M534" s="22" t="b">
        <v>0</v>
      </c>
      <c r="N534" s="22"/>
    </row>
    <row r="535" spans="1:14" ht="28" x14ac:dyDescent="0.2">
      <c r="A535" s="6" t="s">
        <v>1100</v>
      </c>
      <c r="B535" s="7" t="s">
        <v>1101</v>
      </c>
      <c r="C535" s="7" t="s">
        <v>1205</v>
      </c>
      <c r="D535" s="7" t="s">
        <v>27</v>
      </c>
      <c r="E535" s="7" t="s">
        <v>195</v>
      </c>
      <c r="F535" s="7">
        <v>19195794674</v>
      </c>
      <c r="G535" s="7">
        <v>19198887386</v>
      </c>
      <c r="H535" s="7">
        <v>1</v>
      </c>
      <c r="I535" s="7" t="s">
        <v>136</v>
      </c>
      <c r="J535" s="25" t="s">
        <v>1206</v>
      </c>
      <c r="K535" s="7" t="s">
        <v>18</v>
      </c>
      <c r="L535" s="38">
        <v>4.7</v>
      </c>
      <c r="M535" s="22" t="b">
        <v>0</v>
      </c>
      <c r="N535" s="22"/>
    </row>
    <row r="536" spans="1:14" ht="42" x14ac:dyDescent="0.2">
      <c r="A536" s="6" t="s">
        <v>1100</v>
      </c>
      <c r="B536" s="7" t="s">
        <v>1101</v>
      </c>
      <c r="C536" s="7" t="s">
        <v>1207</v>
      </c>
      <c r="D536" s="7" t="s">
        <v>27</v>
      </c>
      <c r="E536" s="7" t="s">
        <v>195</v>
      </c>
      <c r="F536" s="7">
        <v>19195794674</v>
      </c>
      <c r="G536" s="7">
        <v>19198887386</v>
      </c>
      <c r="H536" s="7">
        <v>1</v>
      </c>
      <c r="I536" s="7" t="s">
        <v>136</v>
      </c>
      <c r="J536" s="25" t="s">
        <v>1208</v>
      </c>
      <c r="K536" s="7" t="s">
        <v>39</v>
      </c>
      <c r="L536" s="38">
        <v>7.3</v>
      </c>
      <c r="M536" s="22" t="b">
        <v>0</v>
      </c>
      <c r="N536" s="22"/>
    </row>
    <row r="537" spans="1:14" ht="48" x14ac:dyDescent="0.2">
      <c r="A537" s="6" t="s">
        <v>1100</v>
      </c>
      <c r="B537" s="7" t="s">
        <v>1101</v>
      </c>
      <c r="C537" s="7" t="s">
        <v>1209</v>
      </c>
      <c r="D537" s="7" t="s">
        <v>27</v>
      </c>
      <c r="E537" s="7" t="s">
        <v>195</v>
      </c>
      <c r="F537" s="7">
        <v>19195794674</v>
      </c>
      <c r="G537" s="7">
        <v>19198887386</v>
      </c>
      <c r="H537" s="7">
        <v>1</v>
      </c>
      <c r="I537" s="7" t="s">
        <v>136</v>
      </c>
      <c r="J537" s="26" t="s">
        <v>1210</v>
      </c>
      <c r="K537" s="7" t="s">
        <v>39</v>
      </c>
      <c r="L537" s="38">
        <v>5.0999999999999996</v>
      </c>
      <c r="M537" s="22" t="b">
        <v>0</v>
      </c>
      <c r="N537" s="22"/>
    </row>
    <row r="538" spans="1:14" ht="28" x14ac:dyDescent="0.2">
      <c r="A538" s="6" t="s">
        <v>1100</v>
      </c>
      <c r="B538" s="7" t="s">
        <v>1101</v>
      </c>
      <c r="C538" s="7" t="s">
        <v>1211</v>
      </c>
      <c r="D538" s="7" t="s">
        <v>27</v>
      </c>
      <c r="E538" s="7" t="s">
        <v>195</v>
      </c>
      <c r="F538" s="7">
        <v>19195794674</v>
      </c>
      <c r="G538" s="7">
        <v>19198887386</v>
      </c>
      <c r="H538" s="7">
        <v>1</v>
      </c>
      <c r="I538" s="7" t="s">
        <v>136</v>
      </c>
      <c r="J538" s="25" t="s">
        <v>1212</v>
      </c>
      <c r="K538" s="7" t="s">
        <v>18</v>
      </c>
      <c r="L538" s="38">
        <v>1.1000000000000001</v>
      </c>
      <c r="M538" s="22" t="b">
        <v>0</v>
      </c>
      <c r="N538" s="22"/>
    </row>
    <row r="539" spans="1:14" ht="48" x14ac:dyDescent="0.2">
      <c r="A539" s="6" t="s">
        <v>1100</v>
      </c>
      <c r="B539" s="7" t="s">
        <v>1101</v>
      </c>
      <c r="C539" s="7" t="s">
        <v>1213</v>
      </c>
      <c r="D539" s="7" t="s">
        <v>27</v>
      </c>
      <c r="E539" s="7" t="s">
        <v>195</v>
      </c>
      <c r="F539" s="7">
        <v>19195794674</v>
      </c>
      <c r="G539" s="7">
        <v>19198887386</v>
      </c>
      <c r="H539" s="7">
        <v>1</v>
      </c>
      <c r="I539" s="7" t="s">
        <v>136</v>
      </c>
      <c r="J539" s="26" t="s">
        <v>1214</v>
      </c>
      <c r="K539" s="7" t="s">
        <v>39</v>
      </c>
      <c r="L539" s="38">
        <v>2.1</v>
      </c>
      <c r="M539" s="22" t="b">
        <v>1</v>
      </c>
      <c r="N539" s="22"/>
    </row>
    <row r="540" spans="1:14" ht="28" x14ac:dyDescent="0.2">
      <c r="A540" s="6" t="s">
        <v>1100</v>
      </c>
      <c r="B540" s="7" t="s">
        <v>1101</v>
      </c>
      <c r="C540" s="7" t="s">
        <v>1215</v>
      </c>
      <c r="D540" s="7" t="s">
        <v>27</v>
      </c>
      <c r="E540" s="7" t="s">
        <v>195</v>
      </c>
      <c r="F540" s="7">
        <v>19195794674</v>
      </c>
      <c r="G540" s="7">
        <v>19198887386</v>
      </c>
      <c r="H540" s="7">
        <v>1</v>
      </c>
      <c r="I540" s="7" t="s">
        <v>136</v>
      </c>
      <c r="J540" s="27" t="s">
        <v>1216</v>
      </c>
      <c r="K540" s="7" t="s">
        <v>18</v>
      </c>
      <c r="L540" s="38">
        <v>3.2</v>
      </c>
      <c r="M540" s="22" t="b">
        <v>0</v>
      </c>
      <c r="N540" s="22"/>
    </row>
    <row r="541" spans="1:14" x14ac:dyDescent="0.2">
      <c r="A541" s="6" t="s">
        <v>1100</v>
      </c>
      <c r="B541" s="7" t="s">
        <v>1101</v>
      </c>
      <c r="C541" s="7" t="s">
        <v>1217</v>
      </c>
      <c r="D541" s="7" t="s">
        <v>27</v>
      </c>
      <c r="E541" s="7" t="s">
        <v>195</v>
      </c>
      <c r="F541" s="7">
        <v>19195794674</v>
      </c>
      <c r="G541" s="7">
        <v>19198887386</v>
      </c>
      <c r="H541" s="7">
        <v>1</v>
      </c>
      <c r="I541" s="7" t="s">
        <v>136</v>
      </c>
      <c r="J541" s="27" t="s">
        <v>1218</v>
      </c>
      <c r="K541" s="7" t="s">
        <v>39</v>
      </c>
      <c r="L541" s="38">
        <v>4.2</v>
      </c>
      <c r="M541" s="22" t="b">
        <v>0</v>
      </c>
      <c r="N541" s="22"/>
    </row>
    <row r="542" spans="1:14" ht="48" x14ac:dyDescent="0.2">
      <c r="A542" s="6" t="s">
        <v>1100</v>
      </c>
      <c r="B542" s="7" t="s">
        <v>1101</v>
      </c>
      <c r="C542" s="7" t="s">
        <v>1219</v>
      </c>
      <c r="D542" s="7" t="s">
        <v>27</v>
      </c>
      <c r="E542" s="7" t="s">
        <v>195</v>
      </c>
      <c r="F542" s="7">
        <v>19195794674</v>
      </c>
      <c r="G542" s="7">
        <v>19198887386</v>
      </c>
      <c r="H542" s="7">
        <v>1</v>
      </c>
      <c r="I542" s="7" t="s">
        <v>136</v>
      </c>
      <c r="J542" s="26" t="s">
        <v>1220</v>
      </c>
      <c r="K542" s="7" t="s">
        <v>18</v>
      </c>
      <c r="L542" s="38">
        <v>4.3</v>
      </c>
      <c r="M542" s="22" t="b">
        <v>0</v>
      </c>
      <c r="N542" s="22"/>
    </row>
    <row r="543" spans="1:14" ht="28" x14ac:dyDescent="0.2">
      <c r="A543" s="6" t="s">
        <v>1100</v>
      </c>
      <c r="B543" s="7" t="s">
        <v>1101</v>
      </c>
      <c r="C543" s="7" t="s">
        <v>1221</v>
      </c>
      <c r="D543" s="7" t="s">
        <v>27</v>
      </c>
      <c r="E543" s="7" t="s">
        <v>195</v>
      </c>
      <c r="F543" s="7">
        <v>19195794674</v>
      </c>
      <c r="G543" s="7">
        <v>19198887386</v>
      </c>
      <c r="H543" s="7">
        <v>1</v>
      </c>
      <c r="I543" s="7" t="s">
        <v>136</v>
      </c>
      <c r="J543" s="25" t="s">
        <v>1222</v>
      </c>
      <c r="K543" s="7" t="s">
        <v>18</v>
      </c>
      <c r="L543" s="38">
        <v>8.4</v>
      </c>
      <c r="M543" s="22" t="b">
        <v>0</v>
      </c>
      <c r="N543" s="22"/>
    </row>
    <row r="544" spans="1:14" ht="42" x14ac:dyDescent="0.2">
      <c r="A544" s="6" t="s">
        <v>1100</v>
      </c>
      <c r="B544" s="7" t="s">
        <v>1101</v>
      </c>
      <c r="C544" s="7" t="s">
        <v>1223</v>
      </c>
      <c r="D544" s="7" t="s">
        <v>27</v>
      </c>
      <c r="E544" s="7" t="s">
        <v>195</v>
      </c>
      <c r="F544" s="7">
        <v>19195794674</v>
      </c>
      <c r="G544" s="7">
        <v>19198887386</v>
      </c>
      <c r="H544" s="7">
        <v>1</v>
      </c>
      <c r="I544" s="7" t="s">
        <v>136</v>
      </c>
      <c r="J544" s="27" t="s">
        <v>1224</v>
      </c>
      <c r="K544" s="7" t="s">
        <v>18</v>
      </c>
      <c r="L544" s="38">
        <v>4.3</v>
      </c>
      <c r="M544" s="22" t="b">
        <v>0</v>
      </c>
      <c r="N544" s="22"/>
    </row>
    <row r="545" spans="1:14" ht="28" x14ac:dyDescent="0.2">
      <c r="A545" s="6" t="s">
        <v>1100</v>
      </c>
      <c r="B545" s="7" t="s">
        <v>1101</v>
      </c>
      <c r="C545" s="7" t="s">
        <v>1225</v>
      </c>
      <c r="D545" s="7" t="s">
        <v>27</v>
      </c>
      <c r="E545" s="7" t="s">
        <v>195</v>
      </c>
      <c r="F545" s="7">
        <v>19195794674</v>
      </c>
      <c r="G545" s="7">
        <v>19198887386</v>
      </c>
      <c r="H545" s="7">
        <v>1</v>
      </c>
      <c r="I545" s="7" t="s">
        <v>136</v>
      </c>
      <c r="J545" s="27" t="s">
        <v>1226</v>
      </c>
      <c r="K545" s="7" t="s">
        <v>18</v>
      </c>
      <c r="L545" s="38">
        <v>5.3</v>
      </c>
      <c r="M545" s="22" t="b">
        <v>0</v>
      </c>
      <c r="N545" s="22"/>
    </row>
    <row r="546" spans="1:14" ht="80" x14ac:dyDescent="0.2">
      <c r="A546" s="6" t="s">
        <v>1100</v>
      </c>
      <c r="B546" s="7" t="s">
        <v>1101</v>
      </c>
      <c r="C546" s="7" t="s">
        <v>1227</v>
      </c>
      <c r="D546" s="7" t="s">
        <v>27</v>
      </c>
      <c r="E546" s="7" t="s">
        <v>195</v>
      </c>
      <c r="F546" s="7">
        <v>19195794674</v>
      </c>
      <c r="G546" s="7">
        <v>19198887386</v>
      </c>
      <c r="H546" s="7">
        <v>1</v>
      </c>
      <c r="I546" s="7" t="s">
        <v>136</v>
      </c>
      <c r="J546" s="26" t="s">
        <v>1228</v>
      </c>
      <c r="K546" s="7" t="s">
        <v>18</v>
      </c>
      <c r="L546" s="38">
        <v>2.5</v>
      </c>
      <c r="M546" s="22" t="b">
        <v>0</v>
      </c>
      <c r="N546" s="60"/>
    </row>
    <row r="547" spans="1:14" ht="56" x14ac:dyDescent="0.2">
      <c r="A547" s="6" t="s">
        <v>1100</v>
      </c>
      <c r="B547" s="7" t="s">
        <v>1101</v>
      </c>
      <c r="C547" s="7" t="s">
        <v>1229</v>
      </c>
      <c r="D547" s="7" t="s">
        <v>27</v>
      </c>
      <c r="E547" s="7" t="s">
        <v>195</v>
      </c>
      <c r="F547" s="7">
        <v>19195794674</v>
      </c>
      <c r="G547" s="7">
        <v>19198887386</v>
      </c>
      <c r="H547" s="7">
        <v>1</v>
      </c>
      <c r="I547" s="7" t="s">
        <v>136</v>
      </c>
      <c r="J547" s="25" t="s">
        <v>1230</v>
      </c>
      <c r="K547" s="7" t="s">
        <v>18</v>
      </c>
      <c r="L547" s="38">
        <v>6.7</v>
      </c>
      <c r="M547" s="22" t="b">
        <v>1</v>
      </c>
      <c r="N547" s="22"/>
    </row>
    <row r="548" spans="1:14" ht="42" x14ac:dyDescent="0.2">
      <c r="A548" s="6" t="s">
        <v>1100</v>
      </c>
      <c r="B548" s="7" t="s">
        <v>1101</v>
      </c>
      <c r="C548" s="7" t="s">
        <v>1231</v>
      </c>
      <c r="D548" s="7" t="s">
        <v>27</v>
      </c>
      <c r="E548" s="7" t="s">
        <v>195</v>
      </c>
      <c r="F548" s="7">
        <v>19195794674</v>
      </c>
      <c r="G548" s="7">
        <v>19198887386</v>
      </c>
      <c r="H548" s="7">
        <v>1</v>
      </c>
      <c r="I548" s="7" t="s">
        <v>136</v>
      </c>
      <c r="J548" s="25" t="s">
        <v>1232</v>
      </c>
      <c r="K548" s="7" t="s">
        <v>18</v>
      </c>
      <c r="L548" s="38">
        <v>4.9000000000000004</v>
      </c>
      <c r="M548" s="22" t="b">
        <v>0</v>
      </c>
      <c r="N548" s="22"/>
    </row>
    <row r="549" spans="1:14" ht="42" x14ac:dyDescent="0.2">
      <c r="A549" s="6" t="s">
        <v>1100</v>
      </c>
      <c r="B549" s="7" t="s">
        <v>1101</v>
      </c>
      <c r="C549" s="7" t="s">
        <v>1233</v>
      </c>
      <c r="D549" s="7" t="s">
        <v>27</v>
      </c>
      <c r="E549" s="7" t="s">
        <v>195</v>
      </c>
      <c r="F549" s="7">
        <v>19195794674</v>
      </c>
      <c r="G549" s="7">
        <v>19198887386</v>
      </c>
      <c r="H549" s="7">
        <v>1</v>
      </c>
      <c r="I549" s="7" t="s">
        <v>136</v>
      </c>
      <c r="J549" s="25" t="s">
        <v>1234</v>
      </c>
      <c r="K549" s="7" t="s">
        <v>18</v>
      </c>
      <c r="L549" s="38">
        <v>4.7</v>
      </c>
      <c r="M549" s="22" t="b">
        <v>0</v>
      </c>
      <c r="N549" s="22"/>
    </row>
    <row r="550" spans="1:14" x14ac:dyDescent="0.2">
      <c r="A550" s="6" t="s">
        <v>1100</v>
      </c>
      <c r="B550" s="7" t="s">
        <v>1101</v>
      </c>
      <c r="C550" s="7" t="s">
        <v>1235</v>
      </c>
      <c r="D550" s="7" t="s">
        <v>27</v>
      </c>
      <c r="E550" s="7" t="s">
        <v>195</v>
      </c>
      <c r="F550" s="7">
        <v>19195794674</v>
      </c>
      <c r="G550" s="7">
        <v>19198887386</v>
      </c>
      <c r="H550" s="7">
        <v>1</v>
      </c>
      <c r="I550" s="7" t="s">
        <v>136</v>
      </c>
      <c r="J550" s="27" t="s">
        <v>1236</v>
      </c>
      <c r="K550" s="7" t="s">
        <v>18</v>
      </c>
      <c r="L550" s="38">
        <v>2.1</v>
      </c>
      <c r="M550" s="22" t="b">
        <v>0</v>
      </c>
      <c r="N550" s="22"/>
    </row>
    <row r="551" spans="1:14" ht="28" x14ac:dyDescent="0.2">
      <c r="A551" s="6" t="s">
        <v>1100</v>
      </c>
      <c r="B551" s="7" t="s">
        <v>1101</v>
      </c>
      <c r="C551" s="7" t="s">
        <v>1237</v>
      </c>
      <c r="D551" s="7" t="s">
        <v>27</v>
      </c>
      <c r="E551" s="7" t="s">
        <v>195</v>
      </c>
      <c r="F551" s="7">
        <v>19195794674</v>
      </c>
      <c r="G551" s="7">
        <v>19198887386</v>
      </c>
      <c r="H551" s="7">
        <v>1</v>
      </c>
      <c r="I551" s="7" t="s">
        <v>136</v>
      </c>
      <c r="J551" s="25" t="s">
        <v>1238</v>
      </c>
      <c r="K551" s="7" t="s">
        <v>18</v>
      </c>
      <c r="L551" s="38">
        <v>3.2</v>
      </c>
      <c r="M551" s="22" t="b">
        <v>0</v>
      </c>
      <c r="N551" s="22"/>
    </row>
    <row r="552" spans="1:14" ht="48" x14ac:dyDescent="0.2">
      <c r="A552" s="6" t="s">
        <v>1100</v>
      </c>
      <c r="B552" s="7" t="s">
        <v>1101</v>
      </c>
      <c r="C552" s="7" t="s">
        <v>1239</v>
      </c>
      <c r="D552" s="7" t="s">
        <v>27</v>
      </c>
      <c r="E552" s="7" t="s">
        <v>195</v>
      </c>
      <c r="F552" s="7">
        <v>19195794674</v>
      </c>
      <c r="G552" s="7">
        <v>19198887386</v>
      </c>
      <c r="H552" s="7">
        <v>1</v>
      </c>
      <c r="I552" s="7" t="s">
        <v>136</v>
      </c>
      <c r="J552" s="26" t="s">
        <v>1240</v>
      </c>
      <c r="K552" s="7" t="s">
        <v>18</v>
      </c>
      <c r="L552" s="38">
        <v>3.9</v>
      </c>
      <c r="M552" s="22" t="b">
        <v>0</v>
      </c>
      <c r="N552" s="22"/>
    </row>
    <row r="553" spans="1:14" ht="42" x14ac:dyDescent="0.2">
      <c r="A553" s="6" t="s">
        <v>1100</v>
      </c>
      <c r="B553" s="7" t="s">
        <v>1101</v>
      </c>
      <c r="C553" s="7" t="s">
        <v>1241</v>
      </c>
      <c r="D553" s="7" t="s">
        <v>27</v>
      </c>
      <c r="E553" s="7" t="s">
        <v>195</v>
      </c>
      <c r="F553" s="7">
        <v>19195794674</v>
      </c>
      <c r="G553" s="7">
        <v>19198887386</v>
      </c>
      <c r="H553" s="7">
        <v>1</v>
      </c>
      <c r="I553" s="7" t="s">
        <v>136</v>
      </c>
      <c r="J553" s="27" t="s">
        <v>1242</v>
      </c>
      <c r="K553" s="7" t="s">
        <v>18</v>
      </c>
      <c r="L553" s="38">
        <v>6.4</v>
      </c>
      <c r="M553" s="22" t="b">
        <v>0</v>
      </c>
      <c r="N553" s="22"/>
    </row>
    <row r="554" spans="1:14" ht="42" x14ac:dyDescent="0.2">
      <c r="A554" s="6" t="s">
        <v>1100</v>
      </c>
      <c r="B554" s="7" t="s">
        <v>1101</v>
      </c>
      <c r="C554" s="7" t="s">
        <v>1243</v>
      </c>
      <c r="D554" s="7" t="s">
        <v>27</v>
      </c>
      <c r="E554" s="7" t="s">
        <v>195</v>
      </c>
      <c r="F554" s="7">
        <v>19195794674</v>
      </c>
      <c r="G554" s="7">
        <v>19198887386</v>
      </c>
      <c r="H554" s="7">
        <v>1</v>
      </c>
      <c r="I554" s="7" t="s">
        <v>136</v>
      </c>
      <c r="J554" s="25" t="s">
        <v>1244</v>
      </c>
      <c r="K554" s="7" t="s">
        <v>18</v>
      </c>
      <c r="L554" s="38">
        <v>5.3</v>
      </c>
      <c r="M554" s="22" t="b">
        <v>0</v>
      </c>
      <c r="N554" s="22"/>
    </row>
    <row r="555" spans="1:14" x14ac:dyDescent="0.2">
      <c r="A555" s="6" t="s">
        <v>1100</v>
      </c>
      <c r="B555" s="7" t="s">
        <v>1101</v>
      </c>
      <c r="C555" s="7" t="s">
        <v>1245</v>
      </c>
      <c r="D555" s="7" t="s">
        <v>27</v>
      </c>
      <c r="E555" s="7" t="s">
        <v>195</v>
      </c>
      <c r="F555" s="7">
        <v>19195794674</v>
      </c>
      <c r="G555" s="7">
        <v>19198887386</v>
      </c>
      <c r="H555" s="7">
        <v>1</v>
      </c>
      <c r="I555" s="7" t="s">
        <v>136</v>
      </c>
      <c r="J555" s="25" t="s">
        <v>1246</v>
      </c>
      <c r="K555" s="7" t="s">
        <v>18</v>
      </c>
      <c r="L555" s="38">
        <v>2.1</v>
      </c>
      <c r="M555" s="22" t="b">
        <v>0</v>
      </c>
      <c r="N555" s="22"/>
    </row>
    <row r="556" spans="1:14" ht="28" x14ac:dyDescent="0.2">
      <c r="A556" s="6" t="s">
        <v>1100</v>
      </c>
      <c r="B556" s="7" t="s">
        <v>1101</v>
      </c>
      <c r="C556" s="7" t="s">
        <v>1247</v>
      </c>
      <c r="D556" s="7" t="s">
        <v>27</v>
      </c>
      <c r="E556" s="7" t="s">
        <v>195</v>
      </c>
      <c r="F556" s="7">
        <v>19195794674</v>
      </c>
      <c r="G556" s="7">
        <v>19198887386</v>
      </c>
      <c r="H556" s="7">
        <v>1</v>
      </c>
      <c r="I556" s="7" t="s">
        <v>136</v>
      </c>
      <c r="J556" s="27" t="s">
        <v>1248</v>
      </c>
      <c r="K556" s="7" t="s">
        <v>18</v>
      </c>
      <c r="L556" s="38">
        <v>3.2</v>
      </c>
      <c r="M556" s="22" t="b">
        <v>0</v>
      </c>
      <c r="N556" s="22"/>
    </row>
    <row r="557" spans="1:14" ht="64" x14ac:dyDescent="0.2">
      <c r="A557" s="6" t="s">
        <v>1100</v>
      </c>
      <c r="B557" s="7" t="s">
        <v>1101</v>
      </c>
      <c r="C557" s="7" t="s">
        <v>1249</v>
      </c>
      <c r="D557" s="7" t="s">
        <v>27</v>
      </c>
      <c r="E557" s="7" t="s">
        <v>195</v>
      </c>
      <c r="F557" s="7">
        <v>19195794674</v>
      </c>
      <c r="G557" s="7">
        <v>19198887386</v>
      </c>
      <c r="H557" s="7">
        <v>1</v>
      </c>
      <c r="I557" s="7" t="s">
        <v>136</v>
      </c>
      <c r="J557" s="26" t="s">
        <v>1250</v>
      </c>
      <c r="K557" s="7" t="s">
        <v>18</v>
      </c>
      <c r="L557" s="38">
        <v>4.3</v>
      </c>
      <c r="M557" s="22" t="b">
        <v>0</v>
      </c>
      <c r="N557" s="22"/>
    </row>
    <row r="558" spans="1:14" ht="28" x14ac:dyDescent="0.2">
      <c r="A558" s="6" t="s">
        <v>1100</v>
      </c>
      <c r="B558" s="7" t="s">
        <v>1101</v>
      </c>
      <c r="C558" s="7" t="s">
        <v>1251</v>
      </c>
      <c r="D558" s="7" t="s">
        <v>27</v>
      </c>
      <c r="E558" s="7" t="s">
        <v>195</v>
      </c>
      <c r="F558" s="7">
        <v>19195794674</v>
      </c>
      <c r="G558" s="7">
        <v>19198887386</v>
      </c>
      <c r="H558" s="7">
        <v>1</v>
      </c>
      <c r="I558" s="7" t="s">
        <v>136</v>
      </c>
      <c r="J558" s="25" t="s">
        <v>1252</v>
      </c>
      <c r="K558" s="7" t="s">
        <v>18</v>
      </c>
      <c r="L558" s="38">
        <v>5.0999999999999996</v>
      </c>
      <c r="M558" s="22" t="b">
        <v>0</v>
      </c>
      <c r="N558" s="22"/>
    </row>
    <row r="559" spans="1:14" ht="48" x14ac:dyDescent="0.2">
      <c r="A559" s="6" t="s">
        <v>1100</v>
      </c>
      <c r="B559" s="7" t="s">
        <v>1101</v>
      </c>
      <c r="C559" s="7" t="s">
        <v>1253</v>
      </c>
      <c r="D559" s="7" t="s">
        <v>27</v>
      </c>
      <c r="E559" s="7" t="s">
        <v>195</v>
      </c>
      <c r="F559" s="7">
        <v>19195794674</v>
      </c>
      <c r="G559" s="7">
        <v>19198887386</v>
      </c>
      <c r="H559" s="7">
        <v>1</v>
      </c>
      <c r="I559" s="7" t="s">
        <v>136</v>
      </c>
      <c r="J559" s="26" t="s">
        <v>1254</v>
      </c>
      <c r="K559" s="7" t="s">
        <v>18</v>
      </c>
      <c r="L559" s="38">
        <v>3.9</v>
      </c>
      <c r="M559" s="22" t="b">
        <v>1</v>
      </c>
      <c r="N559" s="22"/>
    </row>
    <row r="560" spans="1:14" ht="70" x14ac:dyDescent="0.2">
      <c r="A560" s="6" t="s">
        <v>1100</v>
      </c>
      <c r="B560" s="7" t="s">
        <v>1101</v>
      </c>
      <c r="C560" s="7" t="s">
        <v>1255</v>
      </c>
      <c r="D560" s="7" t="s">
        <v>27</v>
      </c>
      <c r="E560" s="7" t="s">
        <v>195</v>
      </c>
      <c r="F560" s="7">
        <v>19195794674</v>
      </c>
      <c r="G560" s="7">
        <v>19198887386</v>
      </c>
      <c r="H560" s="7">
        <v>1</v>
      </c>
      <c r="I560" s="7" t="s">
        <v>136</v>
      </c>
      <c r="J560" s="25" t="s">
        <v>1256</v>
      </c>
      <c r="K560" s="7" t="s">
        <v>39</v>
      </c>
      <c r="L560" s="38">
        <v>4.0999999999999996</v>
      </c>
      <c r="M560" s="22" t="b">
        <v>1</v>
      </c>
      <c r="N560" s="22"/>
    </row>
    <row r="561" spans="1:14" ht="28" x14ac:dyDescent="0.2">
      <c r="A561" s="6" t="s">
        <v>1100</v>
      </c>
      <c r="B561" s="7" t="s">
        <v>1101</v>
      </c>
      <c r="C561" s="7" t="s">
        <v>1257</v>
      </c>
      <c r="D561" s="7" t="s">
        <v>27</v>
      </c>
      <c r="E561" s="7" t="s">
        <v>195</v>
      </c>
      <c r="F561" s="7">
        <v>19195794674</v>
      </c>
      <c r="G561" s="7">
        <v>19198887386</v>
      </c>
      <c r="H561" s="7">
        <v>1</v>
      </c>
      <c r="I561" s="7" t="s">
        <v>136</v>
      </c>
      <c r="J561" s="25" t="s">
        <v>1258</v>
      </c>
      <c r="K561" s="7" t="s">
        <v>18</v>
      </c>
      <c r="L561" s="38">
        <v>2.2000000000000002</v>
      </c>
      <c r="M561" s="22" t="b">
        <v>0</v>
      </c>
      <c r="N561" s="22"/>
    </row>
    <row r="562" spans="1:14" ht="28" x14ac:dyDescent="0.2">
      <c r="A562" s="6" t="s">
        <v>1100</v>
      </c>
      <c r="B562" s="7" t="s">
        <v>1101</v>
      </c>
      <c r="C562" s="7" t="s">
        <v>1259</v>
      </c>
      <c r="D562" s="7" t="s">
        <v>27</v>
      </c>
      <c r="E562" s="7" t="s">
        <v>195</v>
      </c>
      <c r="F562" s="7">
        <v>19195794674</v>
      </c>
      <c r="G562" s="7">
        <v>19198887386</v>
      </c>
      <c r="H562" s="7">
        <v>1</v>
      </c>
      <c r="I562" s="7" t="s">
        <v>136</v>
      </c>
      <c r="J562" s="25" t="s">
        <v>1260</v>
      </c>
      <c r="K562" s="7" t="s">
        <v>18</v>
      </c>
      <c r="L562" s="38">
        <v>1.7</v>
      </c>
      <c r="M562" s="22" t="b">
        <v>0</v>
      </c>
      <c r="N562" s="22"/>
    </row>
    <row r="563" spans="1:14" ht="48" x14ac:dyDescent="0.2">
      <c r="A563" s="6" t="s">
        <v>1100</v>
      </c>
      <c r="B563" s="7" t="s">
        <v>1101</v>
      </c>
      <c r="C563" s="7" t="s">
        <v>1261</v>
      </c>
      <c r="D563" s="7" t="s">
        <v>27</v>
      </c>
      <c r="E563" s="7" t="s">
        <v>195</v>
      </c>
      <c r="F563" s="7">
        <v>19195794674</v>
      </c>
      <c r="G563" s="7">
        <v>19198887386</v>
      </c>
      <c r="H563" s="7">
        <v>1</v>
      </c>
      <c r="I563" s="7" t="s">
        <v>136</v>
      </c>
      <c r="J563" s="26" t="s">
        <v>1262</v>
      </c>
      <c r="K563" s="7" t="s">
        <v>18</v>
      </c>
      <c r="L563" s="38">
        <v>3.2</v>
      </c>
      <c r="M563" s="22" t="b">
        <v>0</v>
      </c>
      <c r="N563" s="22"/>
    </row>
    <row r="564" spans="1:14" ht="42" x14ac:dyDescent="0.2">
      <c r="A564" s="6" t="s">
        <v>1100</v>
      </c>
      <c r="B564" s="7" t="s">
        <v>1101</v>
      </c>
      <c r="C564" s="7" t="s">
        <v>1263</v>
      </c>
      <c r="D564" s="7" t="s">
        <v>27</v>
      </c>
      <c r="E564" s="7" t="s">
        <v>195</v>
      </c>
      <c r="F564" s="7">
        <v>19195794674</v>
      </c>
      <c r="G564" s="7">
        <v>19198887386</v>
      </c>
      <c r="H564" s="7">
        <v>1</v>
      </c>
      <c r="I564" s="7" t="s">
        <v>136</v>
      </c>
      <c r="J564" s="25" t="s">
        <v>1264</v>
      </c>
      <c r="K564" s="7" t="s">
        <v>39</v>
      </c>
      <c r="L564" s="38">
        <v>5.8</v>
      </c>
      <c r="M564" s="22" t="b">
        <v>1</v>
      </c>
      <c r="N564" s="22"/>
    </row>
    <row r="565" spans="1:14" ht="42" x14ac:dyDescent="0.2">
      <c r="A565" s="6" t="s">
        <v>1100</v>
      </c>
      <c r="B565" s="7" t="s">
        <v>1101</v>
      </c>
      <c r="C565" s="7" t="s">
        <v>1265</v>
      </c>
      <c r="D565" s="7" t="s">
        <v>27</v>
      </c>
      <c r="E565" s="7" t="s">
        <v>195</v>
      </c>
      <c r="F565" s="7">
        <v>19195794674</v>
      </c>
      <c r="G565" s="7">
        <v>19198887386</v>
      </c>
      <c r="H565" s="7">
        <v>1</v>
      </c>
      <c r="I565" s="7" t="s">
        <v>136</v>
      </c>
      <c r="J565" s="25" t="s">
        <v>1266</v>
      </c>
      <c r="K565" s="7" t="s">
        <v>39</v>
      </c>
      <c r="L565" s="38">
        <v>10.199999999999999</v>
      </c>
      <c r="M565" s="22" t="b">
        <v>0</v>
      </c>
      <c r="N565" s="22"/>
    </row>
    <row r="566" spans="1:14" ht="32" x14ac:dyDescent="0.2">
      <c r="A566" s="6" t="s">
        <v>1100</v>
      </c>
      <c r="B566" s="7" t="s">
        <v>1101</v>
      </c>
      <c r="C566" s="7" t="s">
        <v>1267</v>
      </c>
      <c r="D566" s="7" t="s">
        <v>27</v>
      </c>
      <c r="E566" s="7" t="s">
        <v>195</v>
      </c>
      <c r="F566" s="7">
        <v>19195794674</v>
      </c>
      <c r="G566" s="7">
        <v>19198887386</v>
      </c>
      <c r="H566" s="7">
        <v>1</v>
      </c>
      <c r="I566" s="7" t="s">
        <v>136</v>
      </c>
      <c r="J566" s="26" t="s">
        <v>1268</v>
      </c>
      <c r="K566" s="7" t="s">
        <v>39</v>
      </c>
      <c r="L566" s="38">
        <v>4.8</v>
      </c>
      <c r="M566" s="22" t="b">
        <v>1</v>
      </c>
      <c r="N566" s="22"/>
    </row>
    <row r="567" spans="1:14" ht="80" x14ac:dyDescent="0.2">
      <c r="A567" s="6" t="s">
        <v>1100</v>
      </c>
      <c r="B567" s="7" t="s">
        <v>1101</v>
      </c>
      <c r="C567" s="7" t="s">
        <v>1269</v>
      </c>
      <c r="D567" s="7" t="s">
        <v>27</v>
      </c>
      <c r="E567" s="7" t="s">
        <v>195</v>
      </c>
      <c r="F567" s="7">
        <v>19195794674</v>
      </c>
      <c r="G567" s="7">
        <v>19198887386</v>
      </c>
      <c r="H567" s="7">
        <v>1</v>
      </c>
      <c r="I567" s="7" t="s">
        <v>136</v>
      </c>
      <c r="J567" s="26" t="s">
        <v>1270</v>
      </c>
      <c r="K567" s="7" t="s">
        <v>18</v>
      </c>
      <c r="L567" s="38">
        <v>3.4</v>
      </c>
      <c r="M567" s="22" t="b">
        <v>0</v>
      </c>
      <c r="N567" s="22"/>
    </row>
    <row r="568" spans="1:14" ht="42" x14ac:dyDescent="0.2">
      <c r="A568" s="6" t="s">
        <v>1100</v>
      </c>
      <c r="B568" s="7" t="s">
        <v>1101</v>
      </c>
      <c r="C568" s="7" t="s">
        <v>1271</v>
      </c>
      <c r="D568" s="7" t="s">
        <v>27</v>
      </c>
      <c r="E568" s="7" t="s">
        <v>195</v>
      </c>
      <c r="F568" s="7">
        <v>19195794674</v>
      </c>
      <c r="G568" s="7">
        <v>19198887386</v>
      </c>
      <c r="H568" s="7">
        <v>1</v>
      </c>
      <c r="I568" s="7" t="s">
        <v>136</v>
      </c>
      <c r="J568" s="25" t="s">
        <v>1272</v>
      </c>
      <c r="K568" s="7" t="s">
        <v>18</v>
      </c>
      <c r="L568" s="38">
        <v>7</v>
      </c>
      <c r="M568" s="22" t="b">
        <v>0</v>
      </c>
      <c r="N568" s="22"/>
    </row>
    <row r="569" spans="1:14" ht="28" x14ac:dyDescent="0.2">
      <c r="A569" s="6" t="s">
        <v>1100</v>
      </c>
      <c r="B569" s="7" t="s">
        <v>1101</v>
      </c>
      <c r="C569" s="7" t="s">
        <v>1273</v>
      </c>
      <c r="D569" s="7" t="s">
        <v>27</v>
      </c>
      <c r="E569" s="7" t="s">
        <v>195</v>
      </c>
      <c r="F569" s="7">
        <v>19195794674</v>
      </c>
      <c r="G569" s="7">
        <v>19198887386</v>
      </c>
      <c r="H569" s="7">
        <v>1</v>
      </c>
      <c r="I569" s="7" t="s">
        <v>136</v>
      </c>
      <c r="J569" s="25" t="s">
        <v>1274</v>
      </c>
      <c r="K569" s="7" t="s">
        <v>39</v>
      </c>
      <c r="L569" s="38">
        <v>1.6</v>
      </c>
      <c r="M569" s="22" t="b">
        <v>0</v>
      </c>
      <c r="N569" s="60"/>
    </row>
    <row r="570" spans="1:14" ht="42" x14ac:dyDescent="0.2">
      <c r="A570" s="6" t="s">
        <v>1100</v>
      </c>
      <c r="B570" s="7" t="s">
        <v>1101</v>
      </c>
      <c r="C570" s="7" t="s">
        <v>1275</v>
      </c>
      <c r="D570" s="7" t="s">
        <v>27</v>
      </c>
      <c r="E570" s="7" t="s">
        <v>195</v>
      </c>
      <c r="F570" s="7">
        <v>19195794674</v>
      </c>
      <c r="G570" s="7">
        <v>19198887386</v>
      </c>
      <c r="H570" s="7">
        <v>1</v>
      </c>
      <c r="I570" s="7" t="s">
        <v>136</v>
      </c>
      <c r="J570" s="25" t="s">
        <v>1276</v>
      </c>
      <c r="K570" s="7" t="s">
        <v>18</v>
      </c>
      <c r="L570" s="38">
        <v>1</v>
      </c>
      <c r="M570" s="22" t="b">
        <v>1</v>
      </c>
      <c r="N570" s="60"/>
    </row>
    <row r="571" spans="1:14" ht="56" x14ac:dyDescent="0.2">
      <c r="A571" s="6" t="s">
        <v>1100</v>
      </c>
      <c r="B571" s="7" t="s">
        <v>1101</v>
      </c>
      <c r="C571" s="7" t="s">
        <v>1277</v>
      </c>
      <c r="D571" s="7" t="s">
        <v>27</v>
      </c>
      <c r="E571" s="7" t="s">
        <v>195</v>
      </c>
      <c r="F571" s="7">
        <v>19195794674</v>
      </c>
      <c r="G571" s="7">
        <v>19198887386</v>
      </c>
      <c r="H571" s="7">
        <v>1</v>
      </c>
      <c r="I571" s="7" t="s">
        <v>136</v>
      </c>
      <c r="J571" s="27" t="s">
        <v>1278</v>
      </c>
      <c r="K571" s="7" t="s">
        <v>18</v>
      </c>
      <c r="L571" s="38">
        <v>2.1</v>
      </c>
      <c r="M571" s="22" t="b">
        <v>0</v>
      </c>
      <c r="N571" s="22"/>
    </row>
    <row r="572" spans="1:14" ht="28" x14ac:dyDescent="0.2">
      <c r="A572" s="6" t="s">
        <v>1100</v>
      </c>
      <c r="B572" s="7" t="s">
        <v>1101</v>
      </c>
      <c r="C572" s="7" t="s">
        <v>1279</v>
      </c>
      <c r="D572" s="7" t="s">
        <v>27</v>
      </c>
      <c r="E572" s="7" t="s">
        <v>195</v>
      </c>
      <c r="F572" s="7">
        <v>19195794674</v>
      </c>
      <c r="G572" s="7">
        <v>19198887386</v>
      </c>
      <c r="H572" s="7">
        <v>1</v>
      </c>
      <c r="I572" s="7" t="s">
        <v>136</v>
      </c>
      <c r="J572" s="25" t="s">
        <v>1280</v>
      </c>
      <c r="K572" s="7" t="s">
        <v>18</v>
      </c>
      <c r="L572" s="38">
        <v>1.7</v>
      </c>
      <c r="M572" s="22" t="b">
        <v>0</v>
      </c>
      <c r="N572" s="22"/>
    </row>
    <row r="573" spans="1:14" ht="28" x14ac:dyDescent="0.2">
      <c r="A573" s="6" t="s">
        <v>1100</v>
      </c>
      <c r="B573" s="7" t="s">
        <v>1101</v>
      </c>
      <c r="C573" s="7" t="s">
        <v>1281</v>
      </c>
      <c r="D573" s="7" t="s">
        <v>27</v>
      </c>
      <c r="E573" s="7" t="s">
        <v>195</v>
      </c>
      <c r="F573" s="7">
        <v>19195794674</v>
      </c>
      <c r="G573" s="7">
        <v>19198887386</v>
      </c>
      <c r="H573" s="7">
        <v>1</v>
      </c>
      <c r="I573" s="7" t="s">
        <v>136</v>
      </c>
      <c r="J573" s="25" t="s">
        <v>1282</v>
      </c>
      <c r="K573" s="7" t="s">
        <v>19</v>
      </c>
      <c r="L573" s="38">
        <v>1.6</v>
      </c>
      <c r="M573" s="22" t="b">
        <v>1</v>
      </c>
      <c r="N573" s="22"/>
    </row>
    <row r="574" spans="1:14" ht="28" x14ac:dyDescent="0.2">
      <c r="A574" s="6" t="s">
        <v>1100</v>
      </c>
      <c r="B574" s="7" t="s">
        <v>1101</v>
      </c>
      <c r="C574" s="7" t="s">
        <v>1283</v>
      </c>
      <c r="D574" s="7" t="s">
        <v>27</v>
      </c>
      <c r="E574" s="7" t="s">
        <v>195</v>
      </c>
      <c r="F574" s="7">
        <v>19195794674</v>
      </c>
      <c r="G574" s="7">
        <v>19198887386</v>
      </c>
      <c r="H574" s="7">
        <v>1</v>
      </c>
      <c r="I574" s="7" t="s">
        <v>136</v>
      </c>
      <c r="J574" s="25" t="s">
        <v>1284</v>
      </c>
      <c r="K574" s="7" t="s">
        <v>18</v>
      </c>
      <c r="L574" s="38">
        <v>2.7</v>
      </c>
      <c r="M574" s="22" t="b">
        <v>0</v>
      </c>
      <c r="N574" s="22"/>
    </row>
    <row r="575" spans="1:14" x14ac:dyDescent="0.2">
      <c r="A575" s="6" t="s">
        <v>1100</v>
      </c>
      <c r="B575" s="7" t="s">
        <v>1101</v>
      </c>
      <c r="C575" s="7" t="s">
        <v>1285</v>
      </c>
      <c r="D575" s="7" t="s">
        <v>27</v>
      </c>
      <c r="E575" s="7" t="s">
        <v>195</v>
      </c>
      <c r="F575" s="7">
        <v>19195794674</v>
      </c>
      <c r="G575" s="7">
        <v>19198887386</v>
      </c>
      <c r="H575" s="7">
        <v>1</v>
      </c>
      <c r="I575" s="7" t="s">
        <v>136</v>
      </c>
      <c r="J575" s="25" t="s">
        <v>1286</v>
      </c>
      <c r="K575" s="7" t="s">
        <v>39</v>
      </c>
      <c r="L575" s="38">
        <v>3.2</v>
      </c>
      <c r="M575" s="22" t="b">
        <v>1</v>
      </c>
      <c r="N575" s="22"/>
    </row>
    <row r="576" spans="1:14" x14ac:dyDescent="0.2">
      <c r="A576" s="6" t="s">
        <v>1100</v>
      </c>
      <c r="B576" s="7" t="s">
        <v>1101</v>
      </c>
      <c r="C576" s="7" t="s">
        <v>1287</v>
      </c>
      <c r="D576" s="7" t="s">
        <v>27</v>
      </c>
      <c r="E576" s="7" t="s">
        <v>195</v>
      </c>
      <c r="F576" s="7">
        <v>19195794674</v>
      </c>
      <c r="G576" s="7">
        <v>19198887386</v>
      </c>
      <c r="H576" s="7">
        <v>1</v>
      </c>
      <c r="I576" s="7" t="s">
        <v>136</v>
      </c>
      <c r="J576" s="25" t="s">
        <v>1288</v>
      </c>
      <c r="K576" s="7" t="s">
        <v>18</v>
      </c>
      <c r="L576" s="38">
        <v>0.5</v>
      </c>
      <c r="M576" s="64"/>
    </row>
    <row r="577" spans="1:14" x14ac:dyDescent="0.2">
      <c r="A577" s="6" t="s">
        <v>1100</v>
      </c>
      <c r="B577" s="7" t="s">
        <v>1101</v>
      </c>
      <c r="C577" s="7" t="s">
        <v>1289</v>
      </c>
      <c r="D577" s="7" t="s">
        <v>27</v>
      </c>
      <c r="E577" s="7" t="s">
        <v>195</v>
      </c>
      <c r="F577" s="7">
        <v>19195794674</v>
      </c>
      <c r="G577" s="7">
        <v>19198887386</v>
      </c>
      <c r="H577" s="7">
        <v>1</v>
      </c>
      <c r="I577" s="7" t="s">
        <v>136</v>
      </c>
      <c r="J577" s="25" t="s">
        <v>1290</v>
      </c>
      <c r="K577" s="7" t="s">
        <v>18</v>
      </c>
      <c r="L577" s="38">
        <v>0.7</v>
      </c>
      <c r="M577" s="22" t="b">
        <v>0</v>
      </c>
      <c r="N577" s="22"/>
    </row>
    <row r="578" spans="1:14" ht="28" x14ac:dyDescent="0.2">
      <c r="A578" s="6" t="s">
        <v>1100</v>
      </c>
      <c r="B578" s="7" t="s">
        <v>1101</v>
      </c>
      <c r="C578" s="7" t="s">
        <v>1291</v>
      </c>
      <c r="D578" s="7" t="s">
        <v>27</v>
      </c>
      <c r="E578" s="7" t="s">
        <v>195</v>
      </c>
      <c r="F578" s="7">
        <v>19195794674</v>
      </c>
      <c r="G578" s="7">
        <v>19198887386</v>
      </c>
      <c r="H578" s="7">
        <v>1</v>
      </c>
      <c r="I578" s="7" t="s">
        <v>136</v>
      </c>
      <c r="J578" s="27" t="s">
        <v>1292</v>
      </c>
      <c r="K578" s="7" t="s">
        <v>18</v>
      </c>
      <c r="L578" s="38">
        <v>2.1</v>
      </c>
      <c r="M578" s="22" t="b">
        <v>0</v>
      </c>
      <c r="N578" s="22"/>
    </row>
    <row r="579" spans="1:14" ht="48" x14ac:dyDescent="0.2">
      <c r="A579" s="6" t="s">
        <v>1100</v>
      </c>
      <c r="B579" s="7" t="s">
        <v>1101</v>
      </c>
      <c r="C579" s="7" t="s">
        <v>1293</v>
      </c>
      <c r="D579" s="7" t="s">
        <v>27</v>
      </c>
      <c r="E579" s="7" t="s">
        <v>195</v>
      </c>
      <c r="F579" s="7">
        <v>19195794674</v>
      </c>
      <c r="G579" s="7">
        <v>19198887386</v>
      </c>
      <c r="H579" s="7">
        <v>1</v>
      </c>
      <c r="I579" s="7" t="s">
        <v>136</v>
      </c>
      <c r="J579" s="26" t="s">
        <v>1294</v>
      </c>
      <c r="K579" s="7" t="s">
        <v>39</v>
      </c>
      <c r="L579" s="38">
        <v>4.5</v>
      </c>
      <c r="M579" s="22" t="b">
        <v>0</v>
      </c>
      <c r="N579" s="22"/>
    </row>
    <row r="580" spans="1:14" ht="56" x14ac:dyDescent="0.2">
      <c r="A580" s="6" t="s">
        <v>1100</v>
      </c>
      <c r="B580" s="7" t="s">
        <v>1101</v>
      </c>
      <c r="C580" s="7" t="s">
        <v>1295</v>
      </c>
      <c r="D580" s="7" t="s">
        <v>27</v>
      </c>
      <c r="E580" s="7" t="s">
        <v>195</v>
      </c>
      <c r="F580" s="7">
        <v>19195794674</v>
      </c>
      <c r="G580" s="7">
        <v>19198887386</v>
      </c>
      <c r="H580" s="7">
        <v>1</v>
      </c>
      <c r="I580" s="7" t="s">
        <v>136</v>
      </c>
      <c r="J580" s="25" t="s">
        <v>1296</v>
      </c>
      <c r="K580" s="7" t="s">
        <v>39</v>
      </c>
      <c r="L580" s="38">
        <v>6.4</v>
      </c>
      <c r="M580" s="22" t="b">
        <v>1</v>
      </c>
      <c r="N580" s="22"/>
    </row>
    <row r="581" spans="1:14" x14ac:dyDescent="0.2">
      <c r="A581" s="6" t="s">
        <v>1100</v>
      </c>
      <c r="B581" s="7" t="s">
        <v>1101</v>
      </c>
      <c r="C581" s="7" t="s">
        <v>1297</v>
      </c>
      <c r="D581" s="7" t="s">
        <v>27</v>
      </c>
      <c r="E581" s="7" t="s">
        <v>195</v>
      </c>
      <c r="F581" s="7">
        <v>19195794674</v>
      </c>
      <c r="G581" s="7">
        <v>19198887386</v>
      </c>
      <c r="H581" s="7">
        <v>1</v>
      </c>
      <c r="I581" s="7" t="s">
        <v>136</v>
      </c>
      <c r="J581" s="25" t="s">
        <v>1298</v>
      </c>
      <c r="K581" s="7" t="s">
        <v>18</v>
      </c>
      <c r="L581" s="38">
        <v>0.4</v>
      </c>
      <c r="M581" s="64"/>
    </row>
    <row r="582" spans="1:14" ht="42" x14ac:dyDescent="0.2">
      <c r="A582" s="6" t="s">
        <v>1100</v>
      </c>
      <c r="B582" s="7" t="s">
        <v>1101</v>
      </c>
      <c r="C582" s="7" t="s">
        <v>1299</v>
      </c>
      <c r="D582" s="7" t="s">
        <v>27</v>
      </c>
      <c r="E582" s="7" t="s">
        <v>195</v>
      </c>
      <c r="F582" s="7">
        <v>19195794674</v>
      </c>
      <c r="G582" s="7">
        <v>19198887386</v>
      </c>
      <c r="H582" s="7">
        <v>1</v>
      </c>
      <c r="I582" s="7" t="s">
        <v>136</v>
      </c>
      <c r="J582" s="25" t="s">
        <v>1300</v>
      </c>
      <c r="K582" s="7" t="s">
        <v>39</v>
      </c>
      <c r="L582" s="38">
        <v>7.3</v>
      </c>
      <c r="M582" s="22" t="b">
        <v>0</v>
      </c>
      <c r="N582" s="22"/>
    </row>
    <row r="583" spans="1:14" ht="42" x14ac:dyDescent="0.2">
      <c r="A583" s="6" t="s">
        <v>1100</v>
      </c>
      <c r="B583" s="7" t="s">
        <v>1101</v>
      </c>
      <c r="C583" s="7" t="s">
        <v>1301</v>
      </c>
      <c r="D583" s="7" t="s">
        <v>27</v>
      </c>
      <c r="E583" s="7" t="s">
        <v>195</v>
      </c>
      <c r="F583" s="7">
        <v>19195794674</v>
      </c>
      <c r="G583" s="7">
        <v>19198887386</v>
      </c>
      <c r="H583" s="7">
        <v>1</v>
      </c>
      <c r="I583" s="7" t="s">
        <v>136</v>
      </c>
      <c r="J583" s="25" t="s">
        <v>1302</v>
      </c>
      <c r="K583" s="7" t="s">
        <v>18</v>
      </c>
      <c r="L583" s="38">
        <v>5.8</v>
      </c>
      <c r="M583" s="22" t="b">
        <v>1</v>
      </c>
      <c r="N583" s="22"/>
    </row>
    <row r="584" spans="1:14" ht="28" x14ac:dyDescent="0.2">
      <c r="A584" s="6" t="s">
        <v>1100</v>
      </c>
      <c r="B584" s="7" t="s">
        <v>1101</v>
      </c>
      <c r="C584" s="7" t="s">
        <v>1303</v>
      </c>
      <c r="D584" s="7" t="s">
        <v>27</v>
      </c>
      <c r="E584" s="7" t="s">
        <v>195</v>
      </c>
      <c r="F584" s="7">
        <v>19195794674</v>
      </c>
      <c r="G584" s="7">
        <v>19198887386</v>
      </c>
      <c r="H584" s="7">
        <v>1</v>
      </c>
      <c r="I584" s="7" t="s">
        <v>136</v>
      </c>
      <c r="J584" s="27" t="s">
        <v>1304</v>
      </c>
      <c r="K584" s="7" t="s">
        <v>18</v>
      </c>
      <c r="L584" s="38">
        <v>3.2</v>
      </c>
      <c r="M584" s="22" t="b">
        <v>0</v>
      </c>
      <c r="N584" s="22"/>
    </row>
    <row r="585" spans="1:14" ht="28" x14ac:dyDescent="0.2">
      <c r="A585" s="6" t="s">
        <v>1100</v>
      </c>
      <c r="B585" s="7" t="s">
        <v>1101</v>
      </c>
      <c r="C585" s="7" t="s">
        <v>1305</v>
      </c>
      <c r="D585" s="7" t="s">
        <v>27</v>
      </c>
      <c r="E585" s="7" t="s">
        <v>195</v>
      </c>
      <c r="F585" s="7">
        <v>19195794674</v>
      </c>
      <c r="G585" s="7">
        <v>19198887386</v>
      </c>
      <c r="H585" s="7">
        <v>1</v>
      </c>
      <c r="I585" s="7" t="s">
        <v>136</v>
      </c>
      <c r="J585" s="27" t="s">
        <v>1306</v>
      </c>
      <c r="K585" s="7" t="s">
        <v>18</v>
      </c>
      <c r="L585" s="38">
        <v>2.8</v>
      </c>
      <c r="M585" s="22" t="b">
        <v>0</v>
      </c>
      <c r="N585" s="22"/>
    </row>
    <row r="586" spans="1:14" ht="48" x14ac:dyDescent="0.2">
      <c r="A586" s="6" t="s">
        <v>1100</v>
      </c>
      <c r="B586" s="7" t="s">
        <v>1101</v>
      </c>
      <c r="C586" s="7" t="s">
        <v>1307</v>
      </c>
      <c r="D586" s="7" t="s">
        <v>27</v>
      </c>
      <c r="E586" s="7" t="s">
        <v>195</v>
      </c>
      <c r="F586" s="7">
        <v>19195794674</v>
      </c>
      <c r="G586" s="7">
        <v>19198887386</v>
      </c>
      <c r="H586" s="7">
        <v>1</v>
      </c>
      <c r="I586" s="7" t="s">
        <v>136</v>
      </c>
      <c r="J586" s="26" t="s">
        <v>1308</v>
      </c>
      <c r="K586" s="7" t="s">
        <v>18</v>
      </c>
      <c r="L586" s="38">
        <v>2.9</v>
      </c>
      <c r="M586" s="137"/>
      <c r="N586" s="44"/>
    </row>
    <row r="587" spans="1:14" ht="16" x14ac:dyDescent="0.2">
      <c r="A587" s="6" t="s">
        <v>1100</v>
      </c>
      <c r="B587" s="7" t="s">
        <v>1101</v>
      </c>
      <c r="C587" s="7" t="s">
        <v>1309</v>
      </c>
      <c r="D587" s="7" t="s">
        <v>27</v>
      </c>
      <c r="E587" s="7" t="s">
        <v>195</v>
      </c>
      <c r="F587" s="7">
        <v>19195794674</v>
      </c>
      <c r="G587" s="7">
        <v>19198887386</v>
      </c>
      <c r="H587" s="7">
        <v>1</v>
      </c>
      <c r="I587" s="7" t="s">
        <v>136</v>
      </c>
      <c r="J587" s="25" t="s">
        <v>1310</v>
      </c>
      <c r="K587" s="7" t="s">
        <v>18</v>
      </c>
      <c r="L587" s="38">
        <v>0.2</v>
      </c>
      <c r="M587" s="137"/>
      <c r="N587" s="44"/>
    </row>
    <row r="588" spans="1:14" ht="16" x14ac:dyDescent="0.2">
      <c r="A588" s="6" t="s">
        <v>1100</v>
      </c>
      <c r="B588" s="7" t="s">
        <v>1101</v>
      </c>
      <c r="C588" s="7" t="s">
        <v>1311</v>
      </c>
      <c r="D588" s="7">
        <v>1</v>
      </c>
      <c r="E588" s="7" t="s">
        <v>132</v>
      </c>
      <c r="F588" s="7">
        <v>19198887386</v>
      </c>
      <c r="G588" s="7">
        <v>19195794674</v>
      </c>
      <c r="H588" s="7">
        <v>1</v>
      </c>
      <c r="I588" s="7" t="s">
        <v>136</v>
      </c>
      <c r="J588" s="25" t="s">
        <v>27</v>
      </c>
      <c r="K588" s="7" t="s">
        <v>27</v>
      </c>
      <c r="L588" s="38" t="s">
        <v>27</v>
      </c>
      <c r="M588" s="137"/>
      <c r="N588" s="44"/>
    </row>
    <row r="589" spans="1:14" ht="16" x14ac:dyDescent="0.2">
      <c r="A589" s="6" t="s">
        <v>1100</v>
      </c>
      <c r="B589" s="7" t="s">
        <v>1101</v>
      </c>
      <c r="C589" s="7" t="s">
        <v>1312</v>
      </c>
      <c r="D589" s="7">
        <v>1</v>
      </c>
      <c r="E589" s="7" t="s">
        <v>132</v>
      </c>
      <c r="F589" s="7">
        <v>19198887386</v>
      </c>
      <c r="G589" s="7">
        <v>19195794674</v>
      </c>
      <c r="H589" s="7">
        <v>1</v>
      </c>
      <c r="I589" s="7" t="s">
        <v>136</v>
      </c>
      <c r="J589" s="25" t="s">
        <v>27</v>
      </c>
      <c r="K589" s="7" t="s">
        <v>27</v>
      </c>
      <c r="L589" s="38" t="s">
        <v>27</v>
      </c>
      <c r="M589" s="137"/>
      <c r="N589" s="44"/>
    </row>
    <row r="590" spans="1:14" ht="16" x14ac:dyDescent="0.2">
      <c r="A590" s="6" t="s">
        <v>1100</v>
      </c>
      <c r="B590" s="7" t="s">
        <v>1101</v>
      </c>
      <c r="C590" s="7" t="s">
        <v>1313</v>
      </c>
      <c r="D590" s="7">
        <v>1</v>
      </c>
      <c r="E590" s="7" t="s">
        <v>132</v>
      </c>
      <c r="F590" s="7">
        <v>19198887386</v>
      </c>
      <c r="G590" s="7">
        <v>19195794674</v>
      </c>
      <c r="H590" s="7">
        <v>1</v>
      </c>
      <c r="I590" s="7" t="s">
        <v>136</v>
      </c>
      <c r="J590" s="25" t="s">
        <v>27</v>
      </c>
      <c r="K590" s="7" t="s">
        <v>27</v>
      </c>
      <c r="L590" s="38" t="s">
        <v>27</v>
      </c>
      <c r="M590" s="137"/>
      <c r="N590" s="44"/>
    </row>
    <row r="591" spans="1:14" x14ac:dyDescent="0.2">
      <c r="A591" s="6" t="s">
        <v>1100</v>
      </c>
      <c r="B591" s="7" t="s">
        <v>1101</v>
      </c>
      <c r="C591" s="7" t="s">
        <v>1314</v>
      </c>
      <c r="D591" s="7">
        <v>1</v>
      </c>
      <c r="E591" s="7" t="s">
        <v>132</v>
      </c>
      <c r="F591" s="7">
        <v>19198887386</v>
      </c>
      <c r="G591" s="7">
        <v>19195794674</v>
      </c>
      <c r="H591" s="7">
        <v>1</v>
      </c>
      <c r="I591" s="7" t="s">
        <v>136</v>
      </c>
      <c r="J591" s="25" t="s">
        <v>1315</v>
      </c>
      <c r="K591" s="7" t="s">
        <v>39</v>
      </c>
      <c r="L591" s="38">
        <v>1.7</v>
      </c>
      <c r="M591" s="22" t="b">
        <v>1</v>
      </c>
      <c r="N591" s="22"/>
    </row>
    <row r="592" spans="1:14" ht="28" x14ac:dyDescent="0.2">
      <c r="A592" s="6" t="s">
        <v>1100</v>
      </c>
      <c r="B592" s="7" t="s">
        <v>1101</v>
      </c>
      <c r="C592" s="7" t="s">
        <v>1316</v>
      </c>
      <c r="D592" s="7">
        <v>1</v>
      </c>
      <c r="E592" s="7" t="s">
        <v>132</v>
      </c>
      <c r="F592" s="7">
        <v>19198887386</v>
      </c>
      <c r="G592" s="7">
        <v>19195794674</v>
      </c>
      <c r="H592" s="7">
        <v>1</v>
      </c>
      <c r="I592" s="7" t="s">
        <v>136</v>
      </c>
      <c r="J592" s="25" t="s">
        <v>1317</v>
      </c>
      <c r="K592" s="7" t="s">
        <v>18</v>
      </c>
      <c r="L592" s="38">
        <v>1.1000000000000001</v>
      </c>
      <c r="M592" s="22" t="b">
        <v>0</v>
      </c>
      <c r="N592" s="22"/>
    </row>
    <row r="593" spans="1:14" ht="48" x14ac:dyDescent="0.2">
      <c r="A593" s="6" t="s">
        <v>1100</v>
      </c>
      <c r="B593" s="7" t="s">
        <v>1101</v>
      </c>
      <c r="C593" s="7" t="s">
        <v>1318</v>
      </c>
      <c r="D593" s="7">
        <v>1</v>
      </c>
      <c r="E593" s="7" t="s">
        <v>132</v>
      </c>
      <c r="F593" s="7">
        <v>19198887386</v>
      </c>
      <c r="G593" s="7">
        <v>19195794674</v>
      </c>
      <c r="H593" s="7">
        <v>1</v>
      </c>
      <c r="I593" s="7" t="s">
        <v>136</v>
      </c>
      <c r="J593" s="26" t="s">
        <v>1319</v>
      </c>
      <c r="K593" s="7" t="s">
        <v>18</v>
      </c>
      <c r="L593" s="38">
        <v>2.2999999999999998</v>
      </c>
      <c r="M593" s="22" t="b">
        <v>0</v>
      </c>
      <c r="N593" s="22"/>
    </row>
    <row r="594" spans="1:14" ht="56" x14ac:dyDescent="0.2">
      <c r="A594" s="6" t="s">
        <v>1100</v>
      </c>
      <c r="B594" s="7" t="s">
        <v>1101</v>
      </c>
      <c r="C594" s="7" t="s">
        <v>1320</v>
      </c>
      <c r="D594" s="7">
        <v>1</v>
      </c>
      <c r="E594" s="7" t="s">
        <v>132</v>
      </c>
      <c r="F594" s="7">
        <v>19198887386</v>
      </c>
      <c r="G594" s="7">
        <v>19195794674</v>
      </c>
      <c r="H594" s="7">
        <v>1</v>
      </c>
      <c r="I594" s="7" t="s">
        <v>136</v>
      </c>
      <c r="J594" s="27" t="s">
        <v>1321</v>
      </c>
      <c r="K594" s="7" t="s">
        <v>18</v>
      </c>
      <c r="L594" s="38">
        <v>6.5</v>
      </c>
      <c r="M594" s="22" t="b">
        <v>0</v>
      </c>
      <c r="N594" s="60"/>
    </row>
    <row r="595" spans="1:14" ht="28" x14ac:dyDescent="0.2">
      <c r="A595" s="6" t="s">
        <v>1100</v>
      </c>
      <c r="B595" s="7" t="s">
        <v>1101</v>
      </c>
      <c r="C595" s="7" t="s">
        <v>1322</v>
      </c>
      <c r="D595" s="7">
        <v>1</v>
      </c>
      <c r="E595" s="7" t="s">
        <v>132</v>
      </c>
      <c r="F595" s="7">
        <v>19198887386</v>
      </c>
      <c r="G595" s="7">
        <v>19195794674</v>
      </c>
      <c r="H595" s="7">
        <v>1</v>
      </c>
      <c r="I595" s="7" t="s">
        <v>136</v>
      </c>
      <c r="J595" s="25" t="s">
        <v>1323</v>
      </c>
      <c r="K595" s="7" t="s">
        <v>18</v>
      </c>
      <c r="L595" s="38">
        <v>6.3</v>
      </c>
      <c r="M595" s="22" t="b">
        <v>0</v>
      </c>
      <c r="N595" s="22"/>
    </row>
    <row r="596" spans="1:14" x14ac:dyDescent="0.2">
      <c r="A596" s="6" t="s">
        <v>1100</v>
      </c>
      <c r="B596" s="7" t="s">
        <v>1101</v>
      </c>
      <c r="C596" s="7" t="s">
        <v>1324</v>
      </c>
      <c r="D596" s="7">
        <v>1</v>
      </c>
      <c r="E596" s="7" t="s">
        <v>132</v>
      </c>
      <c r="F596" s="7">
        <v>19198887386</v>
      </c>
      <c r="G596" s="7">
        <v>19195794674</v>
      </c>
      <c r="H596" s="7">
        <v>1</v>
      </c>
      <c r="I596" s="7" t="s">
        <v>136</v>
      </c>
      <c r="J596" s="25" t="s">
        <v>1325</v>
      </c>
      <c r="K596" s="7" t="s">
        <v>39</v>
      </c>
      <c r="L596" s="38">
        <v>2.7</v>
      </c>
      <c r="M596" s="22" t="b">
        <v>1</v>
      </c>
      <c r="N596" s="22"/>
    </row>
    <row r="597" spans="1:14" ht="42" x14ac:dyDescent="0.2">
      <c r="A597" s="6" t="s">
        <v>1100</v>
      </c>
      <c r="B597" s="7" t="s">
        <v>1101</v>
      </c>
      <c r="C597" s="7" t="s">
        <v>1326</v>
      </c>
      <c r="D597" s="7">
        <v>1</v>
      </c>
      <c r="E597" s="7" t="s">
        <v>132</v>
      </c>
      <c r="F597" s="7">
        <v>19198887386</v>
      </c>
      <c r="G597" s="7">
        <v>19195794674</v>
      </c>
      <c r="H597" s="7">
        <v>1</v>
      </c>
      <c r="I597" s="7" t="s">
        <v>136</v>
      </c>
      <c r="J597" s="25" t="s">
        <v>1327</v>
      </c>
      <c r="K597" s="7" t="s">
        <v>18</v>
      </c>
      <c r="L597" s="38">
        <v>4.8</v>
      </c>
      <c r="M597" s="22" t="b">
        <v>0</v>
      </c>
      <c r="N597" s="60"/>
    </row>
    <row r="598" spans="1:14" ht="42" x14ac:dyDescent="0.2">
      <c r="A598" s="6" t="s">
        <v>1100</v>
      </c>
      <c r="B598" s="7" t="s">
        <v>1101</v>
      </c>
      <c r="C598" s="7" t="s">
        <v>1328</v>
      </c>
      <c r="D598" s="7">
        <v>1</v>
      </c>
      <c r="E598" s="7" t="s">
        <v>132</v>
      </c>
      <c r="F598" s="7">
        <v>19198887386</v>
      </c>
      <c r="G598" s="7">
        <v>19195794674</v>
      </c>
      <c r="H598" s="7">
        <v>1</v>
      </c>
      <c r="I598" s="7" t="s">
        <v>136</v>
      </c>
      <c r="J598" s="27" t="s">
        <v>1329</v>
      </c>
      <c r="K598" s="7" t="s">
        <v>18</v>
      </c>
      <c r="L598" s="38">
        <v>6.3</v>
      </c>
      <c r="M598" s="66" t="b">
        <v>0</v>
      </c>
      <c r="N598" s="44"/>
    </row>
    <row r="599" spans="1:14" ht="42" x14ac:dyDescent="0.2">
      <c r="A599" s="6" t="s">
        <v>1100</v>
      </c>
      <c r="B599" s="7" t="s">
        <v>1101</v>
      </c>
      <c r="C599" s="7" t="s">
        <v>1330</v>
      </c>
      <c r="D599" s="7">
        <v>1</v>
      </c>
      <c r="E599" s="7" t="s">
        <v>132</v>
      </c>
      <c r="F599" s="7">
        <v>19198887386</v>
      </c>
      <c r="G599" s="7">
        <v>19195794674</v>
      </c>
      <c r="H599" s="7">
        <v>1</v>
      </c>
      <c r="I599" s="7" t="s">
        <v>136</v>
      </c>
      <c r="J599" s="27" t="s">
        <v>1331</v>
      </c>
      <c r="K599" s="7" t="s">
        <v>18</v>
      </c>
      <c r="L599" s="38">
        <v>6.8</v>
      </c>
      <c r="M599" s="66" t="b">
        <v>0</v>
      </c>
      <c r="N599" s="44"/>
    </row>
    <row r="600" spans="1:14" ht="28" x14ac:dyDescent="0.2">
      <c r="A600" s="6" t="s">
        <v>1100</v>
      </c>
      <c r="B600" s="7" t="s">
        <v>1101</v>
      </c>
      <c r="C600" s="7" t="s">
        <v>1332</v>
      </c>
      <c r="D600" s="7">
        <v>1</v>
      </c>
      <c r="E600" s="7" t="s">
        <v>132</v>
      </c>
      <c r="F600" s="7">
        <v>19198887386</v>
      </c>
      <c r="G600" s="7">
        <v>19195794674</v>
      </c>
      <c r="H600" s="7">
        <v>1</v>
      </c>
      <c r="I600" s="7" t="s">
        <v>136</v>
      </c>
      <c r="J600" s="27" t="s">
        <v>1333</v>
      </c>
      <c r="K600" s="7" t="s">
        <v>39</v>
      </c>
      <c r="L600" s="38">
        <v>4.4000000000000004</v>
      </c>
      <c r="M600" s="66" t="b">
        <v>0</v>
      </c>
      <c r="N600" s="44"/>
    </row>
    <row r="601" spans="1:14" ht="16" x14ac:dyDescent="0.2">
      <c r="A601" s="6" t="s">
        <v>1100</v>
      </c>
      <c r="B601" s="7" t="s">
        <v>1101</v>
      </c>
      <c r="C601" s="7" t="s">
        <v>1334</v>
      </c>
      <c r="D601" s="7">
        <v>1</v>
      </c>
      <c r="E601" s="7" t="s">
        <v>132</v>
      </c>
      <c r="F601" s="7">
        <v>19198887386</v>
      </c>
      <c r="G601" s="7">
        <v>19195794674</v>
      </c>
      <c r="H601" s="7">
        <v>1</v>
      </c>
      <c r="I601" s="7" t="s">
        <v>136</v>
      </c>
      <c r="J601" s="25" t="s">
        <v>1335</v>
      </c>
      <c r="K601" s="7" t="s">
        <v>39</v>
      </c>
      <c r="L601" s="38">
        <v>1.8</v>
      </c>
      <c r="M601" s="66" t="b">
        <v>0</v>
      </c>
      <c r="N601" s="44"/>
    </row>
    <row r="602" spans="1:14" ht="28" x14ac:dyDescent="0.2">
      <c r="A602" s="6" t="s">
        <v>1100</v>
      </c>
      <c r="B602" s="7" t="s">
        <v>1101</v>
      </c>
      <c r="C602" s="7" t="s">
        <v>1336</v>
      </c>
      <c r="D602" s="7">
        <v>1</v>
      </c>
      <c r="E602" s="7" t="s">
        <v>132</v>
      </c>
      <c r="F602" s="7">
        <v>19198887386</v>
      </c>
      <c r="G602" s="7">
        <v>19195794674</v>
      </c>
      <c r="H602" s="7">
        <v>1</v>
      </c>
      <c r="I602" s="7" t="s">
        <v>136</v>
      </c>
      <c r="J602" s="25" t="s">
        <v>1337</v>
      </c>
      <c r="K602" s="7" t="s">
        <v>18</v>
      </c>
      <c r="L602" s="38">
        <v>2.1</v>
      </c>
      <c r="M602" s="66" t="b">
        <v>0</v>
      </c>
      <c r="N602" s="44"/>
    </row>
    <row r="603" spans="1:14" ht="28" x14ac:dyDescent="0.2">
      <c r="A603" s="6" t="s">
        <v>1100</v>
      </c>
      <c r="B603" s="7" t="s">
        <v>1101</v>
      </c>
      <c r="C603" s="7" t="s">
        <v>1338</v>
      </c>
      <c r="D603" s="7">
        <v>1</v>
      </c>
      <c r="E603" s="7" t="s">
        <v>132</v>
      </c>
      <c r="F603" s="7">
        <v>19198887386</v>
      </c>
      <c r="G603" s="7">
        <v>19195794674</v>
      </c>
      <c r="H603" s="7">
        <v>1</v>
      </c>
      <c r="I603" s="7" t="s">
        <v>136</v>
      </c>
      <c r="J603" s="25" t="s">
        <v>1339</v>
      </c>
      <c r="K603" s="7" t="s">
        <v>39</v>
      </c>
      <c r="L603" s="38">
        <v>10.4</v>
      </c>
      <c r="M603" s="66" t="b">
        <v>0</v>
      </c>
      <c r="N603" s="44"/>
    </row>
    <row r="604" spans="1:14" ht="42" x14ac:dyDescent="0.2">
      <c r="A604" s="6" t="s">
        <v>1100</v>
      </c>
      <c r="B604" s="7" t="s">
        <v>1101</v>
      </c>
      <c r="C604" s="7" t="s">
        <v>1340</v>
      </c>
      <c r="D604" s="7">
        <v>1</v>
      </c>
      <c r="E604" s="7" t="s">
        <v>132</v>
      </c>
      <c r="F604" s="7">
        <v>19198887386</v>
      </c>
      <c r="G604" s="7">
        <v>19195794674</v>
      </c>
      <c r="H604" s="7">
        <v>1</v>
      </c>
      <c r="I604" s="7" t="s">
        <v>136</v>
      </c>
      <c r="J604" s="25" t="s">
        <v>1341</v>
      </c>
      <c r="K604" s="7" t="s">
        <v>18</v>
      </c>
      <c r="L604" s="38">
        <v>7.3</v>
      </c>
      <c r="M604" s="21" t="b">
        <v>0</v>
      </c>
      <c r="N604" s="44"/>
    </row>
    <row r="605" spans="1:14" ht="48" x14ac:dyDescent="0.2">
      <c r="A605" s="6" t="s">
        <v>1100</v>
      </c>
      <c r="B605" s="7" t="s">
        <v>1101</v>
      </c>
      <c r="C605" s="7" t="s">
        <v>1342</v>
      </c>
      <c r="D605" s="7">
        <v>1</v>
      </c>
      <c r="E605" s="7" t="s">
        <v>132</v>
      </c>
      <c r="F605" s="7">
        <v>19198887386</v>
      </c>
      <c r="G605" s="7">
        <v>19195794674</v>
      </c>
      <c r="H605" s="7">
        <v>1</v>
      </c>
      <c r="I605" s="7" t="s">
        <v>136</v>
      </c>
      <c r="J605" s="26" t="s">
        <v>1343</v>
      </c>
      <c r="K605" s="7" t="s">
        <v>18</v>
      </c>
      <c r="L605" s="38">
        <v>5.9</v>
      </c>
      <c r="M605" s="21" t="b">
        <v>0</v>
      </c>
      <c r="N605" s="44"/>
    </row>
    <row r="606" spans="1:14" ht="42" x14ac:dyDescent="0.2">
      <c r="A606" s="6" t="s">
        <v>1100</v>
      </c>
      <c r="B606" s="7" t="s">
        <v>1101</v>
      </c>
      <c r="C606" s="7" t="s">
        <v>1344</v>
      </c>
      <c r="D606" s="7">
        <v>1</v>
      </c>
      <c r="E606" s="7" t="s">
        <v>132</v>
      </c>
      <c r="F606" s="7">
        <v>19198887386</v>
      </c>
      <c r="G606" s="7">
        <v>19195794674</v>
      </c>
      <c r="H606" s="7">
        <v>1</v>
      </c>
      <c r="I606" s="7" t="s">
        <v>136</v>
      </c>
      <c r="J606" s="25" t="s">
        <v>1345</v>
      </c>
      <c r="K606" s="7" t="s">
        <v>39</v>
      </c>
      <c r="L606" s="38">
        <v>8.1999999999999993</v>
      </c>
      <c r="M606" s="21" t="b">
        <v>0</v>
      </c>
      <c r="N606" s="44"/>
    </row>
    <row r="607" spans="1:14" ht="42" x14ac:dyDescent="0.2">
      <c r="A607" s="6" t="s">
        <v>1100</v>
      </c>
      <c r="B607" s="7" t="s">
        <v>1101</v>
      </c>
      <c r="C607" s="7" t="s">
        <v>1346</v>
      </c>
      <c r="D607" s="7">
        <v>1</v>
      </c>
      <c r="E607" s="7" t="s">
        <v>132</v>
      </c>
      <c r="F607" s="7">
        <v>19198887386</v>
      </c>
      <c r="G607" s="7">
        <v>19195794674</v>
      </c>
      <c r="H607" s="7">
        <v>1</v>
      </c>
      <c r="I607" s="7" t="s">
        <v>136</v>
      </c>
      <c r="J607" s="25" t="s">
        <v>1347</v>
      </c>
      <c r="K607" s="7" t="s">
        <v>39</v>
      </c>
      <c r="L607" s="38">
        <v>5.8</v>
      </c>
      <c r="M607" s="66" t="b">
        <v>1</v>
      </c>
      <c r="N607" s="44"/>
    </row>
    <row r="608" spans="1:14" ht="28" x14ac:dyDescent="0.2">
      <c r="A608" s="6" t="s">
        <v>1100</v>
      </c>
      <c r="B608" s="7" t="s">
        <v>1101</v>
      </c>
      <c r="C608" s="7" t="s">
        <v>1348</v>
      </c>
      <c r="D608" s="7">
        <v>1</v>
      </c>
      <c r="E608" s="7" t="s">
        <v>132</v>
      </c>
      <c r="F608" s="7">
        <v>19198887386</v>
      </c>
      <c r="G608" s="7">
        <v>19195794674</v>
      </c>
      <c r="H608" s="7">
        <v>1</v>
      </c>
      <c r="I608" s="7" t="s">
        <v>136</v>
      </c>
      <c r="J608" s="25" t="s">
        <v>1349</v>
      </c>
      <c r="K608" s="7" t="s">
        <v>39</v>
      </c>
      <c r="L608" s="38">
        <v>3.9</v>
      </c>
      <c r="M608" s="66" t="b">
        <v>1</v>
      </c>
      <c r="N608" s="44"/>
    </row>
    <row r="609" spans="1:14" ht="42" x14ac:dyDescent="0.2">
      <c r="A609" s="6" t="s">
        <v>1100</v>
      </c>
      <c r="B609" s="7" t="s">
        <v>1101</v>
      </c>
      <c r="C609" s="7" t="s">
        <v>1350</v>
      </c>
      <c r="D609" s="7">
        <v>1</v>
      </c>
      <c r="E609" s="7" t="s">
        <v>132</v>
      </c>
      <c r="F609" s="7">
        <v>19198887386</v>
      </c>
      <c r="G609" s="7">
        <v>19195794674</v>
      </c>
      <c r="H609" s="7">
        <v>1</v>
      </c>
      <c r="I609" s="7" t="s">
        <v>136</v>
      </c>
      <c r="J609" s="25" t="s">
        <v>1351</v>
      </c>
      <c r="K609" s="7" t="s">
        <v>18</v>
      </c>
      <c r="L609" s="38">
        <v>5.4</v>
      </c>
      <c r="M609" s="66" t="b">
        <v>0</v>
      </c>
      <c r="N609" s="44"/>
    </row>
    <row r="610" spans="1:14" ht="16" x14ac:dyDescent="0.2">
      <c r="A610" s="6" t="s">
        <v>1100</v>
      </c>
      <c r="B610" s="7" t="s">
        <v>1101</v>
      </c>
      <c r="C610" s="7" t="s">
        <v>1352</v>
      </c>
      <c r="D610" s="7">
        <v>1</v>
      </c>
      <c r="E610" s="7" t="s">
        <v>132</v>
      </c>
      <c r="F610" s="7">
        <v>19198887386</v>
      </c>
      <c r="G610" s="7">
        <v>19195794674</v>
      </c>
      <c r="H610" s="7">
        <v>1</v>
      </c>
      <c r="I610" s="7" t="s">
        <v>136</v>
      </c>
      <c r="J610" s="25" t="s">
        <v>1353</v>
      </c>
      <c r="K610" s="7" t="s">
        <v>39</v>
      </c>
      <c r="L610" s="38">
        <v>3.2</v>
      </c>
      <c r="M610" s="66" t="b">
        <v>1</v>
      </c>
      <c r="N610" s="44"/>
    </row>
    <row r="611" spans="1:14" ht="42" x14ac:dyDescent="0.2">
      <c r="A611" s="6" t="s">
        <v>1100</v>
      </c>
      <c r="B611" s="7" t="s">
        <v>1101</v>
      </c>
      <c r="C611" s="7" t="s">
        <v>1354</v>
      </c>
      <c r="D611" s="7">
        <v>1</v>
      </c>
      <c r="E611" s="7" t="s">
        <v>132</v>
      </c>
      <c r="F611" s="7">
        <v>19198887386</v>
      </c>
      <c r="G611" s="7">
        <v>19195794674</v>
      </c>
      <c r="H611" s="7">
        <v>1</v>
      </c>
      <c r="I611" s="7" t="s">
        <v>136</v>
      </c>
      <c r="J611" s="27" t="s">
        <v>1355</v>
      </c>
      <c r="K611" s="7" t="s">
        <v>39</v>
      </c>
      <c r="L611" s="38">
        <v>5.3</v>
      </c>
      <c r="M611" s="66" t="b">
        <v>0</v>
      </c>
      <c r="N611" s="44"/>
    </row>
    <row r="612" spans="1:14" ht="48" x14ac:dyDescent="0.2">
      <c r="A612" s="6" t="s">
        <v>1100</v>
      </c>
      <c r="B612" s="7" t="s">
        <v>1101</v>
      </c>
      <c r="C612" s="7" t="s">
        <v>1356</v>
      </c>
      <c r="D612" s="7">
        <v>1</v>
      </c>
      <c r="E612" s="7" t="s">
        <v>132</v>
      </c>
      <c r="F612" s="7">
        <v>19198887386</v>
      </c>
      <c r="G612" s="7">
        <v>19195794674</v>
      </c>
      <c r="H612" s="7">
        <v>1</v>
      </c>
      <c r="I612" s="7" t="s">
        <v>136</v>
      </c>
      <c r="J612" s="26" t="s">
        <v>1357</v>
      </c>
      <c r="K612" s="7" t="s">
        <v>39</v>
      </c>
      <c r="L612" s="38">
        <v>4.5</v>
      </c>
      <c r="M612" s="66" t="b">
        <v>0</v>
      </c>
      <c r="N612" s="44"/>
    </row>
    <row r="613" spans="1:14" ht="48" x14ac:dyDescent="0.2">
      <c r="A613" s="6" t="s">
        <v>1100</v>
      </c>
      <c r="B613" s="7" t="s">
        <v>1101</v>
      </c>
      <c r="C613" s="7" t="s">
        <v>1358</v>
      </c>
      <c r="D613" s="7">
        <v>1</v>
      </c>
      <c r="E613" s="7" t="s">
        <v>132</v>
      </c>
      <c r="F613" s="7">
        <v>19198887386</v>
      </c>
      <c r="G613" s="7">
        <v>19195794674</v>
      </c>
      <c r="H613" s="7">
        <v>1</v>
      </c>
      <c r="I613" s="7" t="s">
        <v>136</v>
      </c>
      <c r="J613" s="26" t="s">
        <v>1359</v>
      </c>
      <c r="K613" s="7" t="s">
        <v>39</v>
      </c>
      <c r="L613" s="38">
        <v>10.3</v>
      </c>
      <c r="M613" s="66" t="b">
        <v>0</v>
      </c>
      <c r="N613" s="44"/>
    </row>
    <row r="614" spans="1:14" ht="48" x14ac:dyDescent="0.2">
      <c r="A614" s="6" t="s">
        <v>1100</v>
      </c>
      <c r="B614" s="7" t="s">
        <v>1101</v>
      </c>
      <c r="C614" s="7" t="s">
        <v>1360</v>
      </c>
      <c r="D614" s="7">
        <v>1</v>
      </c>
      <c r="E614" s="7" t="s">
        <v>132</v>
      </c>
      <c r="F614" s="7">
        <v>19198887386</v>
      </c>
      <c r="G614" s="7">
        <v>19195794674</v>
      </c>
      <c r="H614" s="7">
        <v>1</v>
      </c>
      <c r="I614" s="7" t="s">
        <v>136</v>
      </c>
      <c r="J614" s="26" t="s">
        <v>1361</v>
      </c>
      <c r="K614" s="7" t="s">
        <v>18</v>
      </c>
      <c r="L614" s="38">
        <v>4.9000000000000004</v>
      </c>
      <c r="M614" s="66" t="b">
        <v>0</v>
      </c>
      <c r="N614" s="44"/>
    </row>
    <row r="615" spans="1:14" ht="16" x14ac:dyDescent="0.2">
      <c r="A615" s="6" t="s">
        <v>1100</v>
      </c>
      <c r="B615" s="7" t="s">
        <v>1101</v>
      </c>
      <c r="C615" s="7" t="s">
        <v>1362</v>
      </c>
      <c r="D615" s="7">
        <v>1</v>
      </c>
      <c r="E615" s="7" t="s">
        <v>132</v>
      </c>
      <c r="F615" s="7">
        <v>19198887386</v>
      </c>
      <c r="G615" s="7">
        <v>19195794674</v>
      </c>
      <c r="H615" s="7">
        <v>1</v>
      </c>
      <c r="I615" s="7" t="s">
        <v>136</v>
      </c>
      <c r="J615" s="25" t="s">
        <v>1363</v>
      </c>
      <c r="K615" s="7" t="s">
        <v>39</v>
      </c>
      <c r="L615" s="38">
        <v>2.1</v>
      </c>
      <c r="M615" s="66" t="b">
        <v>1</v>
      </c>
      <c r="N615" s="44"/>
    </row>
    <row r="616" spans="1:14" ht="28" x14ac:dyDescent="0.2">
      <c r="A616" s="6" t="s">
        <v>1100</v>
      </c>
      <c r="B616" s="7" t="s">
        <v>1101</v>
      </c>
      <c r="C616" s="7" t="s">
        <v>1364</v>
      </c>
      <c r="D616" s="7">
        <v>1</v>
      </c>
      <c r="E616" s="7" t="s">
        <v>132</v>
      </c>
      <c r="F616" s="7">
        <v>19198887386</v>
      </c>
      <c r="G616" s="7">
        <v>19195794674</v>
      </c>
      <c r="H616" s="7">
        <v>1</v>
      </c>
      <c r="I616" s="7" t="s">
        <v>136</v>
      </c>
      <c r="J616" s="25" t="s">
        <v>1365</v>
      </c>
      <c r="K616" s="7" t="s">
        <v>18</v>
      </c>
      <c r="L616" s="38">
        <v>4.9000000000000004</v>
      </c>
      <c r="M616" s="66" t="b">
        <v>0</v>
      </c>
      <c r="N616" s="44"/>
    </row>
    <row r="617" spans="1:14" ht="16" x14ac:dyDescent="0.2">
      <c r="A617" s="6" t="s">
        <v>1100</v>
      </c>
      <c r="B617" s="7" t="s">
        <v>1101</v>
      </c>
      <c r="C617" s="7" t="s">
        <v>1366</v>
      </c>
      <c r="D617" s="7">
        <v>1</v>
      </c>
      <c r="E617" s="7" t="s">
        <v>132</v>
      </c>
      <c r="F617" s="7">
        <v>19198887386</v>
      </c>
      <c r="G617" s="7">
        <v>19195794674</v>
      </c>
      <c r="H617" s="7">
        <v>1</v>
      </c>
      <c r="I617" s="7" t="s">
        <v>136</v>
      </c>
      <c r="J617" s="27" t="s">
        <v>1367</v>
      </c>
      <c r="K617" s="7" t="s">
        <v>18</v>
      </c>
      <c r="L617" s="38">
        <v>2</v>
      </c>
      <c r="M617" s="66" t="b">
        <v>0</v>
      </c>
      <c r="N617" s="44"/>
    </row>
    <row r="618" spans="1:14" ht="16" x14ac:dyDescent="0.2">
      <c r="A618" s="6" t="s">
        <v>1100</v>
      </c>
      <c r="B618" s="7" t="s">
        <v>1101</v>
      </c>
      <c r="C618" s="7" t="s">
        <v>1368</v>
      </c>
      <c r="D618" s="7">
        <v>1</v>
      </c>
      <c r="E618" s="7" t="s">
        <v>132</v>
      </c>
      <c r="F618" s="7">
        <v>19198887386</v>
      </c>
      <c r="G618" s="7">
        <v>19195794674</v>
      </c>
      <c r="H618" s="7">
        <v>1</v>
      </c>
      <c r="I618" s="7" t="s">
        <v>136</v>
      </c>
      <c r="J618" s="27" t="s">
        <v>1369</v>
      </c>
      <c r="K618" s="7" t="s">
        <v>18</v>
      </c>
      <c r="L618" s="38">
        <v>1.9</v>
      </c>
      <c r="M618" s="66" t="b">
        <v>0</v>
      </c>
      <c r="N618" s="44"/>
    </row>
    <row r="619" spans="1:14" ht="56" x14ac:dyDescent="0.2">
      <c r="A619" s="6" t="s">
        <v>1100</v>
      </c>
      <c r="B619" s="7" t="s">
        <v>1101</v>
      </c>
      <c r="C619" s="7" t="s">
        <v>1370</v>
      </c>
      <c r="D619" s="7">
        <v>1</v>
      </c>
      <c r="E619" s="7" t="s">
        <v>132</v>
      </c>
      <c r="F619" s="7">
        <v>19198887386</v>
      </c>
      <c r="G619" s="7">
        <v>19195794674</v>
      </c>
      <c r="H619" s="7">
        <v>1</v>
      </c>
      <c r="I619" s="7" t="s">
        <v>136</v>
      </c>
      <c r="J619" s="27" t="s">
        <v>1371</v>
      </c>
      <c r="K619" s="7" t="s">
        <v>18</v>
      </c>
      <c r="L619" s="38">
        <v>3.8</v>
      </c>
      <c r="M619" s="66" t="b">
        <v>0</v>
      </c>
      <c r="N619" s="44"/>
    </row>
    <row r="620" spans="1:14" ht="16" x14ac:dyDescent="0.2">
      <c r="A620" s="6" t="s">
        <v>1100</v>
      </c>
      <c r="B620" s="7" t="s">
        <v>1101</v>
      </c>
      <c r="C620" s="7" t="s">
        <v>1372</v>
      </c>
      <c r="D620" s="7">
        <v>1</v>
      </c>
      <c r="E620" s="7" t="s">
        <v>132</v>
      </c>
      <c r="F620" s="7">
        <v>19198887386</v>
      </c>
      <c r="G620" s="7">
        <v>19195794674</v>
      </c>
      <c r="H620" s="7">
        <v>1</v>
      </c>
      <c r="I620" s="7" t="s">
        <v>136</v>
      </c>
      <c r="J620" s="25" t="s">
        <v>1373</v>
      </c>
      <c r="K620" s="7" t="s">
        <v>18</v>
      </c>
      <c r="L620" s="38">
        <v>1.8</v>
      </c>
      <c r="M620" s="66" t="b">
        <v>0</v>
      </c>
      <c r="N620" s="44"/>
    </row>
    <row r="621" spans="1:14" ht="64" x14ac:dyDescent="0.2">
      <c r="A621" s="6" t="s">
        <v>1100</v>
      </c>
      <c r="B621" s="7" t="s">
        <v>1101</v>
      </c>
      <c r="C621" s="7" t="s">
        <v>1374</v>
      </c>
      <c r="D621" s="7">
        <v>1</v>
      </c>
      <c r="E621" s="7" t="s">
        <v>132</v>
      </c>
      <c r="F621" s="7">
        <v>19198887386</v>
      </c>
      <c r="G621" s="7">
        <v>19195794674</v>
      </c>
      <c r="H621" s="7">
        <v>1</v>
      </c>
      <c r="I621" s="7" t="s">
        <v>136</v>
      </c>
      <c r="J621" s="26" t="s">
        <v>1375</v>
      </c>
      <c r="K621" s="7" t="s">
        <v>18</v>
      </c>
      <c r="L621" s="38">
        <v>3.8</v>
      </c>
      <c r="M621" s="66" t="b">
        <v>0</v>
      </c>
      <c r="N621" s="44"/>
    </row>
    <row r="622" spans="1:14" ht="42" x14ac:dyDescent="0.2">
      <c r="A622" s="6" t="s">
        <v>1100</v>
      </c>
      <c r="B622" s="7" t="s">
        <v>1101</v>
      </c>
      <c r="C622" s="7" t="s">
        <v>1376</v>
      </c>
      <c r="D622" s="7">
        <v>1</v>
      </c>
      <c r="E622" s="7" t="s">
        <v>132</v>
      </c>
      <c r="F622" s="7">
        <v>19198887386</v>
      </c>
      <c r="G622" s="7">
        <v>19195794674</v>
      </c>
      <c r="H622" s="7">
        <v>1</v>
      </c>
      <c r="I622" s="7" t="s">
        <v>136</v>
      </c>
      <c r="J622" s="25" t="s">
        <v>1377</v>
      </c>
      <c r="K622" s="7" t="s">
        <v>39</v>
      </c>
      <c r="L622" s="38">
        <v>6.8</v>
      </c>
      <c r="M622" s="66" t="b">
        <v>0</v>
      </c>
      <c r="N622" s="44"/>
    </row>
    <row r="623" spans="1:14" ht="42" x14ac:dyDescent="0.2">
      <c r="A623" s="6" t="s">
        <v>1100</v>
      </c>
      <c r="B623" s="7" t="s">
        <v>1101</v>
      </c>
      <c r="C623" s="7" t="s">
        <v>1378</v>
      </c>
      <c r="D623" s="7">
        <v>1</v>
      </c>
      <c r="E623" s="7" t="s">
        <v>132</v>
      </c>
      <c r="F623" s="7">
        <v>19198887386</v>
      </c>
      <c r="G623" s="7">
        <v>19195794674</v>
      </c>
      <c r="H623" s="7">
        <v>1</v>
      </c>
      <c r="I623" s="7" t="s">
        <v>136</v>
      </c>
      <c r="J623" s="25" t="s">
        <v>1379</v>
      </c>
      <c r="K623" s="7" t="s">
        <v>18</v>
      </c>
      <c r="L623" s="38">
        <v>6.5</v>
      </c>
      <c r="M623" s="66" t="b">
        <v>0</v>
      </c>
      <c r="N623" s="44"/>
    </row>
    <row r="624" spans="1:14" ht="48" x14ac:dyDescent="0.2">
      <c r="A624" s="6" t="s">
        <v>1100</v>
      </c>
      <c r="B624" s="7" t="s">
        <v>1101</v>
      </c>
      <c r="C624" s="7" t="s">
        <v>1380</v>
      </c>
      <c r="D624" s="7">
        <v>1</v>
      </c>
      <c r="E624" s="7" t="s">
        <v>132</v>
      </c>
      <c r="F624" s="7">
        <v>19198887386</v>
      </c>
      <c r="G624" s="7">
        <v>19195794674</v>
      </c>
      <c r="H624" s="7">
        <v>1</v>
      </c>
      <c r="I624" s="7" t="s">
        <v>136</v>
      </c>
      <c r="J624" s="26" t="s">
        <v>1381</v>
      </c>
      <c r="K624" s="7" t="s">
        <v>18</v>
      </c>
      <c r="L624" s="38">
        <v>3.7</v>
      </c>
      <c r="M624" s="66" t="b">
        <v>0</v>
      </c>
      <c r="N624" s="44"/>
    </row>
    <row r="625" spans="1:14" ht="48" x14ac:dyDescent="0.2">
      <c r="A625" s="6" t="s">
        <v>1100</v>
      </c>
      <c r="B625" s="7" t="s">
        <v>1101</v>
      </c>
      <c r="C625" s="7" t="s">
        <v>1382</v>
      </c>
      <c r="D625" s="7">
        <v>1</v>
      </c>
      <c r="E625" s="7" t="s">
        <v>132</v>
      </c>
      <c r="F625" s="7">
        <v>19198887386</v>
      </c>
      <c r="G625" s="7">
        <v>19195794674</v>
      </c>
      <c r="H625" s="7">
        <v>1</v>
      </c>
      <c r="I625" s="7" t="s">
        <v>136</v>
      </c>
      <c r="J625" s="26" t="s">
        <v>1383</v>
      </c>
      <c r="K625" s="7" t="s">
        <v>39</v>
      </c>
      <c r="L625" s="38">
        <v>4.7</v>
      </c>
      <c r="M625" s="66" t="b">
        <v>0</v>
      </c>
      <c r="N625" s="44"/>
    </row>
    <row r="626" spans="1:14" ht="56" x14ac:dyDescent="0.2">
      <c r="A626" s="6" t="s">
        <v>1100</v>
      </c>
      <c r="B626" s="7" t="s">
        <v>1101</v>
      </c>
      <c r="C626" s="7" t="s">
        <v>1384</v>
      </c>
      <c r="D626" s="7">
        <v>1</v>
      </c>
      <c r="E626" s="7" t="s">
        <v>132</v>
      </c>
      <c r="F626" s="7">
        <v>19198887386</v>
      </c>
      <c r="G626" s="7">
        <v>19195794674</v>
      </c>
      <c r="H626" s="7">
        <v>1</v>
      </c>
      <c r="I626" s="7" t="s">
        <v>136</v>
      </c>
      <c r="J626" s="25" t="s">
        <v>1385</v>
      </c>
      <c r="K626" s="7" t="s">
        <v>18</v>
      </c>
      <c r="L626" s="38">
        <v>4.8</v>
      </c>
      <c r="M626" s="66" t="b">
        <v>0</v>
      </c>
      <c r="N626" s="44"/>
    </row>
    <row r="627" spans="1:14" ht="16" x14ac:dyDescent="0.2">
      <c r="A627" s="6" t="s">
        <v>1100</v>
      </c>
      <c r="B627" s="7" t="s">
        <v>1101</v>
      </c>
      <c r="C627" s="7" t="s">
        <v>1386</v>
      </c>
      <c r="D627" s="7">
        <v>1</v>
      </c>
      <c r="E627" s="7" t="s">
        <v>132</v>
      </c>
      <c r="F627" s="7">
        <v>19198887386</v>
      </c>
      <c r="G627" s="7">
        <v>19195794674</v>
      </c>
      <c r="H627" s="7">
        <v>1</v>
      </c>
      <c r="I627" s="7" t="s">
        <v>136</v>
      </c>
      <c r="J627" s="25" t="s">
        <v>1387</v>
      </c>
      <c r="K627" s="7" t="s">
        <v>39</v>
      </c>
      <c r="L627" s="38">
        <v>3</v>
      </c>
      <c r="M627" s="66" t="b">
        <v>1</v>
      </c>
      <c r="N627" s="44"/>
    </row>
    <row r="628" spans="1:14" ht="16" x14ac:dyDescent="0.2">
      <c r="A628" s="6" t="s">
        <v>1100</v>
      </c>
      <c r="B628" s="7" t="s">
        <v>1101</v>
      </c>
      <c r="C628" s="7" t="s">
        <v>1388</v>
      </c>
      <c r="D628" s="7">
        <v>1</v>
      </c>
      <c r="E628" s="7" t="s">
        <v>132</v>
      </c>
      <c r="F628" s="7">
        <v>19198887386</v>
      </c>
      <c r="G628" s="7">
        <v>19195794674</v>
      </c>
      <c r="H628" s="7">
        <v>1</v>
      </c>
      <c r="I628" s="7" t="s">
        <v>136</v>
      </c>
      <c r="J628" s="27" t="s">
        <v>1389</v>
      </c>
      <c r="K628" s="7" t="s">
        <v>18</v>
      </c>
      <c r="L628" s="38">
        <v>3.9</v>
      </c>
      <c r="M628" s="66" t="b">
        <v>0</v>
      </c>
      <c r="N628" s="44"/>
    </row>
    <row r="629" spans="1:14" ht="48" x14ac:dyDescent="0.2">
      <c r="A629" s="6" t="s">
        <v>1100</v>
      </c>
      <c r="B629" s="7" t="s">
        <v>1101</v>
      </c>
      <c r="C629" s="7" t="s">
        <v>1390</v>
      </c>
      <c r="D629" s="7">
        <v>1</v>
      </c>
      <c r="E629" s="7" t="s">
        <v>132</v>
      </c>
      <c r="F629" s="7">
        <v>19198887386</v>
      </c>
      <c r="G629" s="7">
        <v>19195794674</v>
      </c>
      <c r="H629" s="7">
        <v>1</v>
      </c>
      <c r="I629" s="7" t="s">
        <v>136</v>
      </c>
      <c r="J629" s="28" t="s">
        <v>1391</v>
      </c>
      <c r="K629" s="7" t="s">
        <v>18</v>
      </c>
      <c r="L629" s="38">
        <v>7.4</v>
      </c>
      <c r="M629" s="66" t="b">
        <v>0</v>
      </c>
      <c r="N629" s="44"/>
    </row>
    <row r="630" spans="1:14" ht="28" x14ac:dyDescent="0.2">
      <c r="A630" s="6" t="s">
        <v>1100</v>
      </c>
      <c r="B630" s="7" t="s">
        <v>1101</v>
      </c>
      <c r="C630" s="7" t="s">
        <v>1392</v>
      </c>
      <c r="D630" s="7">
        <v>1</v>
      </c>
      <c r="E630" s="7" t="s">
        <v>132</v>
      </c>
      <c r="F630" s="7">
        <v>19198887386</v>
      </c>
      <c r="G630" s="7">
        <v>19195794674</v>
      </c>
      <c r="H630" s="7">
        <v>1</v>
      </c>
      <c r="I630" s="7" t="s">
        <v>136</v>
      </c>
      <c r="J630" s="25" t="s">
        <v>1393</v>
      </c>
      <c r="K630" s="7" t="s">
        <v>18</v>
      </c>
      <c r="L630" s="38">
        <v>4.3</v>
      </c>
      <c r="M630" s="66" t="b">
        <v>0</v>
      </c>
      <c r="N630" s="44"/>
    </row>
    <row r="631" spans="1:14" ht="28" x14ac:dyDescent="0.2">
      <c r="A631" s="6" t="s">
        <v>1100</v>
      </c>
      <c r="B631" s="7" t="s">
        <v>1101</v>
      </c>
      <c r="C631" s="7" t="s">
        <v>1394</v>
      </c>
      <c r="D631" s="7">
        <v>1</v>
      </c>
      <c r="E631" s="7" t="s">
        <v>132</v>
      </c>
      <c r="F631" s="7">
        <v>19198887386</v>
      </c>
      <c r="G631" s="7">
        <v>19195794674</v>
      </c>
      <c r="H631" s="7">
        <v>1</v>
      </c>
      <c r="I631" s="7" t="s">
        <v>136</v>
      </c>
      <c r="J631" s="25" t="s">
        <v>1395</v>
      </c>
      <c r="K631" s="7" t="s">
        <v>39</v>
      </c>
      <c r="L631" s="38">
        <v>4.0999999999999996</v>
      </c>
      <c r="M631" s="66" t="b">
        <v>0</v>
      </c>
      <c r="N631" s="44"/>
    </row>
    <row r="632" spans="1:14" ht="28" x14ac:dyDescent="0.2">
      <c r="A632" s="6" t="s">
        <v>1100</v>
      </c>
      <c r="B632" s="7" t="s">
        <v>1101</v>
      </c>
      <c r="C632" s="7" t="s">
        <v>1396</v>
      </c>
      <c r="D632" s="7">
        <v>1</v>
      </c>
      <c r="E632" s="7" t="s">
        <v>132</v>
      </c>
      <c r="F632" s="7">
        <v>19198887386</v>
      </c>
      <c r="G632" s="7">
        <v>19195794674</v>
      </c>
      <c r="H632" s="7">
        <v>1</v>
      </c>
      <c r="I632" s="7" t="s">
        <v>136</v>
      </c>
      <c r="J632" s="27" t="s">
        <v>1397</v>
      </c>
      <c r="K632" s="7" t="s">
        <v>39</v>
      </c>
      <c r="L632" s="38">
        <v>5.4</v>
      </c>
      <c r="M632" s="135" t="b">
        <v>0</v>
      </c>
      <c r="N632" s="44"/>
    </row>
    <row r="633" spans="1:14" ht="28" x14ac:dyDescent="0.2">
      <c r="A633" s="6" t="s">
        <v>1100</v>
      </c>
      <c r="B633" s="7" t="s">
        <v>1101</v>
      </c>
      <c r="C633" s="7" t="s">
        <v>1398</v>
      </c>
      <c r="D633" s="7">
        <v>1</v>
      </c>
      <c r="E633" s="7" t="s">
        <v>132</v>
      </c>
      <c r="F633" s="7">
        <v>19198887386</v>
      </c>
      <c r="G633" s="7">
        <v>19195794674</v>
      </c>
      <c r="H633" s="7">
        <v>1</v>
      </c>
      <c r="I633" s="7" t="s">
        <v>136</v>
      </c>
      <c r="J633" s="27" t="s">
        <v>1399</v>
      </c>
      <c r="K633" s="7" t="s">
        <v>18</v>
      </c>
      <c r="L633" s="38">
        <v>5.3</v>
      </c>
      <c r="M633" s="135" t="b">
        <v>0</v>
      </c>
      <c r="N633" s="44"/>
    </row>
    <row r="634" spans="1:14" ht="64" x14ac:dyDescent="0.2">
      <c r="A634" s="6" t="s">
        <v>1100</v>
      </c>
      <c r="B634" s="7" t="s">
        <v>1101</v>
      </c>
      <c r="C634" s="7" t="s">
        <v>1400</v>
      </c>
      <c r="D634" s="7">
        <v>1</v>
      </c>
      <c r="E634" s="7" t="s">
        <v>132</v>
      </c>
      <c r="F634" s="7">
        <v>19198887386</v>
      </c>
      <c r="G634" s="7">
        <v>19195794674</v>
      </c>
      <c r="H634" s="7">
        <v>1</v>
      </c>
      <c r="I634" s="7" t="s">
        <v>136</v>
      </c>
      <c r="J634" s="26" t="s">
        <v>1401</v>
      </c>
      <c r="K634" s="7" t="s">
        <v>18</v>
      </c>
      <c r="L634" s="38">
        <v>3.9</v>
      </c>
      <c r="M634" s="135" t="b">
        <v>0</v>
      </c>
      <c r="N634" s="44"/>
    </row>
    <row r="635" spans="1:14" ht="28" x14ac:dyDescent="0.2">
      <c r="A635" s="6" t="s">
        <v>1100</v>
      </c>
      <c r="B635" s="7" t="s">
        <v>1101</v>
      </c>
      <c r="C635" s="7" t="s">
        <v>1402</v>
      </c>
      <c r="D635" s="7">
        <v>1</v>
      </c>
      <c r="E635" s="7" t="s">
        <v>132</v>
      </c>
      <c r="F635" s="7">
        <v>19198887386</v>
      </c>
      <c r="G635" s="7">
        <v>19195794674</v>
      </c>
      <c r="H635" s="7">
        <v>1</v>
      </c>
      <c r="I635" s="7" t="s">
        <v>136</v>
      </c>
      <c r="J635" s="25" t="s">
        <v>1403</v>
      </c>
      <c r="K635" s="7" t="s">
        <v>18</v>
      </c>
      <c r="L635" s="38">
        <v>2.2000000000000002</v>
      </c>
      <c r="M635" s="135" t="b">
        <v>0</v>
      </c>
      <c r="N635" s="44"/>
    </row>
    <row r="636" spans="1:14" ht="48" x14ac:dyDescent="0.2">
      <c r="A636" s="6" t="s">
        <v>1100</v>
      </c>
      <c r="B636" s="7" t="s">
        <v>1101</v>
      </c>
      <c r="C636" s="7" t="s">
        <v>1404</v>
      </c>
      <c r="D636" s="7">
        <v>1</v>
      </c>
      <c r="E636" s="7" t="s">
        <v>132</v>
      </c>
      <c r="F636" s="7">
        <v>19198887386</v>
      </c>
      <c r="G636" s="7">
        <v>19195794674</v>
      </c>
      <c r="H636" s="7">
        <v>1</v>
      </c>
      <c r="I636" s="7" t="s">
        <v>136</v>
      </c>
      <c r="J636" s="26" t="s">
        <v>1405</v>
      </c>
      <c r="K636" s="7" t="s">
        <v>39</v>
      </c>
      <c r="L636" s="38">
        <v>5.6</v>
      </c>
      <c r="M636" s="135" t="b">
        <v>0</v>
      </c>
      <c r="N636" s="44"/>
    </row>
    <row r="637" spans="1:14" ht="48" x14ac:dyDescent="0.2">
      <c r="A637" s="6" t="s">
        <v>1100</v>
      </c>
      <c r="B637" s="7" t="s">
        <v>1101</v>
      </c>
      <c r="C637" s="7" t="s">
        <v>1406</v>
      </c>
      <c r="D637" s="7">
        <v>1</v>
      </c>
      <c r="E637" s="7" t="s">
        <v>132</v>
      </c>
      <c r="F637" s="7">
        <v>19198887386</v>
      </c>
      <c r="G637" s="7">
        <v>19195794674</v>
      </c>
      <c r="H637" s="7">
        <v>1</v>
      </c>
      <c r="I637" s="7" t="s">
        <v>136</v>
      </c>
      <c r="J637" s="26" t="s">
        <v>1407</v>
      </c>
      <c r="K637" s="7" t="s">
        <v>39</v>
      </c>
      <c r="L637" s="38">
        <v>8.4</v>
      </c>
      <c r="M637" s="135" t="b">
        <v>0</v>
      </c>
      <c r="N637" s="44"/>
    </row>
    <row r="638" spans="1:14" ht="56" x14ac:dyDescent="0.2">
      <c r="A638" s="6" t="s">
        <v>1100</v>
      </c>
      <c r="B638" s="7" t="s">
        <v>1101</v>
      </c>
      <c r="C638" s="7" t="s">
        <v>1408</v>
      </c>
      <c r="D638" s="7">
        <v>1</v>
      </c>
      <c r="E638" s="7" t="s">
        <v>132</v>
      </c>
      <c r="F638" s="7">
        <v>19198887386</v>
      </c>
      <c r="G638" s="7">
        <v>19195794674</v>
      </c>
      <c r="H638" s="7">
        <v>1</v>
      </c>
      <c r="I638" s="7" t="s">
        <v>136</v>
      </c>
      <c r="J638" s="25" t="s">
        <v>1409</v>
      </c>
      <c r="K638" s="7" t="s">
        <v>39</v>
      </c>
      <c r="L638" s="38">
        <v>12.4</v>
      </c>
      <c r="M638" s="135" t="b">
        <v>0</v>
      </c>
      <c r="N638" s="44"/>
    </row>
    <row r="639" spans="1:14" ht="42" x14ac:dyDescent="0.2">
      <c r="A639" s="6" t="s">
        <v>1100</v>
      </c>
      <c r="B639" s="7" t="s">
        <v>1101</v>
      </c>
      <c r="C639" s="7" t="s">
        <v>1410</v>
      </c>
      <c r="D639" s="7">
        <v>1</v>
      </c>
      <c r="E639" s="7" t="s">
        <v>132</v>
      </c>
      <c r="F639" s="7">
        <v>19198887386</v>
      </c>
      <c r="G639" s="7">
        <v>19195794674</v>
      </c>
      <c r="H639" s="7">
        <v>1</v>
      </c>
      <c r="I639" s="7" t="s">
        <v>136</v>
      </c>
      <c r="J639" s="27" t="s">
        <v>1411</v>
      </c>
      <c r="K639" s="7" t="s">
        <v>18</v>
      </c>
      <c r="L639" s="38">
        <v>6.4</v>
      </c>
      <c r="M639" s="135" t="b">
        <v>0</v>
      </c>
      <c r="N639" s="44"/>
    </row>
    <row r="640" spans="1:14" ht="42" x14ac:dyDescent="0.2">
      <c r="A640" s="6" t="s">
        <v>1100</v>
      </c>
      <c r="B640" s="7" t="s">
        <v>1101</v>
      </c>
      <c r="C640" s="7" t="s">
        <v>1412</v>
      </c>
      <c r="D640" s="7">
        <v>1</v>
      </c>
      <c r="E640" s="7" t="s">
        <v>132</v>
      </c>
      <c r="F640" s="7">
        <v>19198887386</v>
      </c>
      <c r="G640" s="7">
        <v>19195794674</v>
      </c>
      <c r="H640" s="7">
        <v>1</v>
      </c>
      <c r="I640" s="7" t="s">
        <v>136</v>
      </c>
      <c r="J640" s="25" t="s">
        <v>1413</v>
      </c>
      <c r="K640" s="7" t="s">
        <v>39</v>
      </c>
      <c r="L640" s="38">
        <v>8.3000000000000007</v>
      </c>
      <c r="M640" s="135" t="b">
        <v>0</v>
      </c>
      <c r="N640" s="44"/>
    </row>
    <row r="641" spans="1:14" ht="48" x14ac:dyDescent="0.2">
      <c r="A641" s="6" t="s">
        <v>1100</v>
      </c>
      <c r="B641" s="7" t="s">
        <v>1101</v>
      </c>
      <c r="C641" s="7" t="s">
        <v>1414</v>
      </c>
      <c r="D641" s="7">
        <v>1</v>
      </c>
      <c r="E641" s="7" t="s">
        <v>132</v>
      </c>
      <c r="F641" s="7">
        <v>19198887386</v>
      </c>
      <c r="G641" s="7">
        <v>19195794674</v>
      </c>
      <c r="H641" s="7">
        <v>1</v>
      </c>
      <c r="I641" s="7" t="s">
        <v>136</v>
      </c>
      <c r="J641" s="26" t="s">
        <v>1415</v>
      </c>
      <c r="K641" s="7" t="s">
        <v>18</v>
      </c>
      <c r="L641" s="38">
        <v>5.3</v>
      </c>
      <c r="M641" s="135" t="b">
        <v>0</v>
      </c>
      <c r="N641" s="44"/>
    </row>
    <row r="642" spans="1:14" ht="32" x14ac:dyDescent="0.2">
      <c r="A642" s="6" t="s">
        <v>1100</v>
      </c>
      <c r="B642" s="7" t="s">
        <v>1101</v>
      </c>
      <c r="C642" s="7" t="s">
        <v>1416</v>
      </c>
      <c r="D642" s="7">
        <v>1</v>
      </c>
      <c r="E642" s="7" t="s">
        <v>132</v>
      </c>
      <c r="F642" s="7">
        <v>19198887386</v>
      </c>
      <c r="G642" s="7">
        <v>19195794674</v>
      </c>
      <c r="H642" s="7">
        <v>1</v>
      </c>
      <c r="I642" s="7" t="s">
        <v>136</v>
      </c>
      <c r="J642" s="26" t="s">
        <v>1417</v>
      </c>
      <c r="K642" s="7" t="s">
        <v>18</v>
      </c>
      <c r="L642" s="38">
        <v>3.9</v>
      </c>
      <c r="M642" s="135" t="b">
        <v>0</v>
      </c>
      <c r="N642" s="44"/>
    </row>
    <row r="643" spans="1:14" ht="16" x14ac:dyDescent="0.2">
      <c r="A643" s="6" t="s">
        <v>1100</v>
      </c>
      <c r="B643" s="7" t="s">
        <v>1101</v>
      </c>
      <c r="C643" s="7" t="s">
        <v>1418</v>
      </c>
      <c r="D643" s="7">
        <v>1</v>
      </c>
      <c r="E643" s="7" t="s">
        <v>132</v>
      </c>
      <c r="F643" s="7">
        <v>19198887386</v>
      </c>
      <c r="G643" s="7">
        <v>19195794674</v>
      </c>
      <c r="H643" s="7">
        <v>1</v>
      </c>
      <c r="I643" s="7" t="s">
        <v>136</v>
      </c>
      <c r="J643" s="27" t="s">
        <v>1419</v>
      </c>
      <c r="K643" s="7" t="s">
        <v>18</v>
      </c>
      <c r="L643" s="38">
        <v>2.9</v>
      </c>
      <c r="M643" s="135" t="b">
        <v>0</v>
      </c>
      <c r="N643" s="44"/>
    </row>
    <row r="644" spans="1:14" ht="32" x14ac:dyDescent="0.2">
      <c r="A644" s="6" t="s">
        <v>1100</v>
      </c>
      <c r="B644" s="7" t="s">
        <v>1101</v>
      </c>
      <c r="C644" s="7" t="s">
        <v>1420</v>
      </c>
      <c r="D644" s="7">
        <v>1</v>
      </c>
      <c r="E644" s="7" t="s">
        <v>132</v>
      </c>
      <c r="F644" s="7">
        <v>19198887386</v>
      </c>
      <c r="G644" s="7">
        <v>19195794674</v>
      </c>
      <c r="H644" s="7">
        <v>1</v>
      </c>
      <c r="I644" s="7" t="s">
        <v>136</v>
      </c>
      <c r="J644" s="26" t="s">
        <v>1421</v>
      </c>
      <c r="K644" s="7" t="s">
        <v>39</v>
      </c>
      <c r="L644" s="38">
        <v>5.33</v>
      </c>
      <c r="M644" s="135" t="b">
        <v>1</v>
      </c>
      <c r="N644" s="44"/>
    </row>
    <row r="645" spans="1:14" ht="70" x14ac:dyDescent="0.2">
      <c r="A645" s="6" t="s">
        <v>1100</v>
      </c>
      <c r="B645" s="7" t="s">
        <v>1101</v>
      </c>
      <c r="C645" s="7" t="s">
        <v>1422</v>
      </c>
      <c r="D645" s="7">
        <v>1</v>
      </c>
      <c r="E645" s="7" t="s">
        <v>132</v>
      </c>
      <c r="F645" s="7">
        <v>19198887386</v>
      </c>
      <c r="G645" s="7">
        <v>19195794674</v>
      </c>
      <c r="H645" s="7">
        <v>1</v>
      </c>
      <c r="I645" s="7" t="s">
        <v>136</v>
      </c>
      <c r="J645" s="25" t="s">
        <v>1423</v>
      </c>
      <c r="K645" s="7" t="s">
        <v>18</v>
      </c>
      <c r="L645" s="38">
        <v>21.2</v>
      </c>
      <c r="M645" s="135" t="b">
        <v>1</v>
      </c>
      <c r="N645" s="44"/>
    </row>
    <row r="646" spans="1:14" ht="48" x14ac:dyDescent="0.2">
      <c r="A646" s="6" t="s">
        <v>1100</v>
      </c>
      <c r="B646" s="7" t="s">
        <v>1101</v>
      </c>
      <c r="C646" s="7" t="s">
        <v>1424</v>
      </c>
      <c r="D646" s="7">
        <v>1</v>
      </c>
      <c r="E646" s="7" t="s">
        <v>132</v>
      </c>
      <c r="F646" s="7">
        <v>19198887386</v>
      </c>
      <c r="G646" s="7">
        <v>19195794674</v>
      </c>
      <c r="H646" s="7">
        <v>1</v>
      </c>
      <c r="I646" s="7" t="s">
        <v>136</v>
      </c>
      <c r="J646" s="26" t="s">
        <v>1425</v>
      </c>
      <c r="K646" s="7" t="s">
        <v>18</v>
      </c>
      <c r="L646" s="38">
        <v>5.9</v>
      </c>
      <c r="M646" s="135" t="b">
        <v>0</v>
      </c>
      <c r="N646" s="44"/>
    </row>
    <row r="647" spans="1:14" ht="42" x14ac:dyDescent="0.2">
      <c r="A647" s="6" t="s">
        <v>1100</v>
      </c>
      <c r="B647" s="7" t="s">
        <v>1101</v>
      </c>
      <c r="C647" s="7" t="s">
        <v>1426</v>
      </c>
      <c r="D647" s="7">
        <v>1</v>
      </c>
      <c r="E647" s="7" t="s">
        <v>132</v>
      </c>
      <c r="F647" s="7">
        <v>19198887386</v>
      </c>
      <c r="G647" s="7">
        <v>19195794674</v>
      </c>
      <c r="H647" s="7">
        <v>1</v>
      </c>
      <c r="I647" s="7" t="s">
        <v>136</v>
      </c>
      <c r="J647" s="27" t="s">
        <v>1427</v>
      </c>
      <c r="K647" s="7" t="s">
        <v>18</v>
      </c>
      <c r="L647" s="38">
        <v>5.2</v>
      </c>
      <c r="M647" s="135" t="b">
        <v>0</v>
      </c>
      <c r="N647" s="44"/>
    </row>
    <row r="648" spans="1:14" ht="28" x14ac:dyDescent="0.2">
      <c r="A648" s="6" t="s">
        <v>1100</v>
      </c>
      <c r="B648" s="7" t="s">
        <v>1101</v>
      </c>
      <c r="C648" s="7" t="s">
        <v>1428</v>
      </c>
      <c r="D648" s="7">
        <v>1</v>
      </c>
      <c r="E648" s="7" t="s">
        <v>132</v>
      </c>
      <c r="F648" s="7">
        <v>19198887386</v>
      </c>
      <c r="G648" s="7">
        <v>19195794674</v>
      </c>
      <c r="H648" s="7">
        <v>1</v>
      </c>
      <c r="I648" s="7" t="s">
        <v>136</v>
      </c>
      <c r="J648" s="27" t="s">
        <v>1429</v>
      </c>
      <c r="K648" s="7" t="s">
        <v>18</v>
      </c>
      <c r="L648" s="38">
        <v>1.8</v>
      </c>
      <c r="M648" s="135" t="b">
        <v>0</v>
      </c>
      <c r="N648" s="44"/>
    </row>
    <row r="649" spans="1:14" ht="16" x14ac:dyDescent="0.2">
      <c r="A649" s="6" t="s">
        <v>1100</v>
      </c>
      <c r="B649" s="7" t="s">
        <v>1101</v>
      </c>
      <c r="C649" s="7" t="s">
        <v>1430</v>
      </c>
      <c r="D649" s="7">
        <v>1</v>
      </c>
      <c r="E649" s="7" t="s">
        <v>132</v>
      </c>
      <c r="F649" s="7">
        <v>19198887386</v>
      </c>
      <c r="G649" s="7">
        <v>19195794674</v>
      </c>
      <c r="H649" s="7">
        <v>1</v>
      </c>
      <c r="I649" s="7" t="s">
        <v>136</v>
      </c>
      <c r="J649" s="27" t="s">
        <v>1431</v>
      </c>
      <c r="K649" s="7" t="s">
        <v>39</v>
      </c>
      <c r="L649" s="38">
        <v>0.5</v>
      </c>
      <c r="M649" s="135" t="b">
        <v>0</v>
      </c>
      <c r="N649" s="44"/>
    </row>
    <row r="650" spans="1:14" ht="42" x14ac:dyDescent="0.2">
      <c r="A650" s="6" t="s">
        <v>1100</v>
      </c>
      <c r="B650" s="7" t="s">
        <v>1101</v>
      </c>
      <c r="C650" s="7" t="s">
        <v>1432</v>
      </c>
      <c r="D650" s="7">
        <v>1</v>
      </c>
      <c r="E650" s="7" t="s">
        <v>132</v>
      </c>
      <c r="F650" s="7">
        <v>19198887386</v>
      </c>
      <c r="G650" s="7">
        <v>19195794674</v>
      </c>
      <c r="H650" s="7">
        <v>1</v>
      </c>
      <c r="I650" s="7" t="s">
        <v>136</v>
      </c>
      <c r="J650" s="25" t="s">
        <v>1433</v>
      </c>
      <c r="K650" s="7" t="s">
        <v>18</v>
      </c>
      <c r="L650" s="38">
        <v>2.9</v>
      </c>
      <c r="M650" s="135" t="b">
        <v>0</v>
      </c>
      <c r="N650" s="44"/>
    </row>
    <row r="651" spans="1:14" ht="28" x14ac:dyDescent="0.2">
      <c r="A651" s="6" t="s">
        <v>1100</v>
      </c>
      <c r="B651" s="7" t="s">
        <v>1101</v>
      </c>
      <c r="C651" s="7" t="s">
        <v>1434</v>
      </c>
      <c r="D651" s="7">
        <v>1</v>
      </c>
      <c r="E651" s="7" t="s">
        <v>132</v>
      </c>
      <c r="F651" s="7">
        <v>19198887386</v>
      </c>
      <c r="G651" s="7">
        <v>19195794674</v>
      </c>
      <c r="H651" s="7">
        <v>1</v>
      </c>
      <c r="I651" s="7" t="s">
        <v>136</v>
      </c>
      <c r="J651" s="25" t="s">
        <v>1435</v>
      </c>
      <c r="K651" s="7" t="s">
        <v>18</v>
      </c>
      <c r="L651" s="38">
        <v>3.1</v>
      </c>
      <c r="M651" s="135" t="b">
        <v>0</v>
      </c>
      <c r="N651" s="44"/>
    </row>
    <row r="652" spans="1:14" ht="42" x14ac:dyDescent="0.2">
      <c r="A652" s="6" t="s">
        <v>1100</v>
      </c>
      <c r="B652" s="7" t="s">
        <v>1101</v>
      </c>
      <c r="C652" s="7" t="s">
        <v>1436</v>
      </c>
      <c r="D652" s="7">
        <v>1</v>
      </c>
      <c r="E652" s="7" t="s">
        <v>132</v>
      </c>
      <c r="F652" s="7">
        <v>19198887386</v>
      </c>
      <c r="G652" s="7">
        <v>19195794674</v>
      </c>
      <c r="H652" s="7">
        <v>1</v>
      </c>
      <c r="I652" s="7" t="s">
        <v>136</v>
      </c>
      <c r="J652" s="25" t="s">
        <v>1437</v>
      </c>
      <c r="K652" s="7" t="s">
        <v>18</v>
      </c>
      <c r="L652" s="38">
        <v>4.3</v>
      </c>
      <c r="M652" s="135" t="b">
        <v>0</v>
      </c>
      <c r="N652" s="44"/>
    </row>
    <row r="653" spans="1:14" ht="28" x14ac:dyDescent="0.2">
      <c r="A653" s="6" t="s">
        <v>1100</v>
      </c>
      <c r="B653" s="7" t="s">
        <v>1101</v>
      </c>
      <c r="C653" s="7" t="s">
        <v>1438</v>
      </c>
      <c r="D653" s="7">
        <v>1</v>
      </c>
      <c r="E653" s="7" t="s">
        <v>132</v>
      </c>
      <c r="F653" s="7">
        <v>19198887386</v>
      </c>
      <c r="G653" s="7">
        <v>19195794674</v>
      </c>
      <c r="H653" s="7">
        <v>1</v>
      </c>
      <c r="I653" s="7" t="s">
        <v>136</v>
      </c>
      <c r="J653" s="27" t="s">
        <v>1439</v>
      </c>
      <c r="K653" s="7" t="s">
        <v>39</v>
      </c>
      <c r="L653" s="38">
        <v>5</v>
      </c>
      <c r="M653" s="135" t="b">
        <v>0</v>
      </c>
      <c r="N653" s="44"/>
    </row>
    <row r="654" spans="1:14" ht="16" x14ac:dyDescent="0.2">
      <c r="A654" s="6" t="s">
        <v>1100</v>
      </c>
      <c r="B654" s="7" t="s">
        <v>1101</v>
      </c>
      <c r="C654" s="7" t="s">
        <v>1440</v>
      </c>
      <c r="D654" s="7">
        <v>1</v>
      </c>
      <c r="E654" s="7" t="s">
        <v>132</v>
      </c>
      <c r="F654" s="7">
        <v>19198887386</v>
      </c>
      <c r="G654" s="7">
        <v>19195794674</v>
      </c>
      <c r="H654" s="7">
        <v>1</v>
      </c>
      <c r="I654" s="7" t="s">
        <v>136</v>
      </c>
      <c r="J654" s="27" t="s">
        <v>1441</v>
      </c>
      <c r="K654" s="7" t="s">
        <v>39</v>
      </c>
      <c r="L654" s="38">
        <v>3.2</v>
      </c>
      <c r="M654" s="135" t="b">
        <v>0</v>
      </c>
      <c r="N654" s="44"/>
    </row>
    <row r="655" spans="1:14" ht="42" x14ac:dyDescent="0.2">
      <c r="A655" s="6" t="s">
        <v>1100</v>
      </c>
      <c r="B655" s="7" t="s">
        <v>1101</v>
      </c>
      <c r="C655" s="7" t="s">
        <v>1442</v>
      </c>
      <c r="D655" s="7">
        <v>1</v>
      </c>
      <c r="E655" s="7" t="s">
        <v>132</v>
      </c>
      <c r="F655" s="7">
        <v>19198887386</v>
      </c>
      <c r="G655" s="7">
        <v>19195794674</v>
      </c>
      <c r="H655" s="7">
        <v>1</v>
      </c>
      <c r="I655" s="7" t="s">
        <v>136</v>
      </c>
      <c r="J655" s="25" t="s">
        <v>1443</v>
      </c>
      <c r="K655" s="7" t="s">
        <v>39</v>
      </c>
      <c r="L655" s="38">
        <v>4.2</v>
      </c>
      <c r="M655" s="135" t="b">
        <v>1</v>
      </c>
      <c r="N655" s="44"/>
    </row>
    <row r="656" spans="1:14" ht="80" x14ac:dyDescent="0.2">
      <c r="A656" s="6" t="s">
        <v>1100</v>
      </c>
      <c r="B656" s="7" t="s">
        <v>1101</v>
      </c>
      <c r="C656" s="7" t="s">
        <v>1444</v>
      </c>
      <c r="D656" s="7">
        <v>1</v>
      </c>
      <c r="E656" s="7" t="s">
        <v>132</v>
      </c>
      <c r="F656" s="7">
        <v>19198887386</v>
      </c>
      <c r="G656" s="7">
        <v>19195794674</v>
      </c>
      <c r="H656" s="7">
        <v>1</v>
      </c>
      <c r="I656" s="7" t="s">
        <v>136</v>
      </c>
      <c r="J656" s="26" t="s">
        <v>1445</v>
      </c>
      <c r="K656" s="7" t="s">
        <v>18</v>
      </c>
      <c r="L656" s="38">
        <v>6.7</v>
      </c>
      <c r="M656" s="135" t="b">
        <v>0</v>
      </c>
      <c r="N656" s="44"/>
    </row>
    <row r="657" spans="1:14" ht="48" x14ac:dyDescent="0.2">
      <c r="A657" s="6" t="s">
        <v>1100</v>
      </c>
      <c r="B657" s="7" t="s">
        <v>1101</v>
      </c>
      <c r="C657" s="7" t="s">
        <v>1446</v>
      </c>
      <c r="D657" s="7">
        <v>1</v>
      </c>
      <c r="E657" s="7" t="s">
        <v>132</v>
      </c>
      <c r="F657" s="7">
        <v>19198887386</v>
      </c>
      <c r="G657" s="7">
        <v>19195794674</v>
      </c>
      <c r="H657" s="7">
        <v>1</v>
      </c>
      <c r="I657" s="7" t="s">
        <v>136</v>
      </c>
      <c r="J657" s="26" t="s">
        <v>1447</v>
      </c>
      <c r="K657" s="7" t="s">
        <v>39</v>
      </c>
      <c r="L657" s="38">
        <v>4.5</v>
      </c>
      <c r="M657" s="135" t="b">
        <v>0</v>
      </c>
      <c r="N657" s="44"/>
    </row>
    <row r="658" spans="1:14" ht="48" x14ac:dyDescent="0.2">
      <c r="A658" s="6" t="s">
        <v>1100</v>
      </c>
      <c r="B658" s="7" t="s">
        <v>1101</v>
      </c>
      <c r="C658" s="7" t="s">
        <v>1448</v>
      </c>
      <c r="D658" s="7">
        <v>1</v>
      </c>
      <c r="E658" s="7" t="s">
        <v>132</v>
      </c>
      <c r="F658" s="7">
        <v>19198887386</v>
      </c>
      <c r="G658" s="7">
        <v>19195794674</v>
      </c>
      <c r="H658" s="7">
        <v>1</v>
      </c>
      <c r="I658" s="7" t="s">
        <v>136</v>
      </c>
      <c r="J658" s="26" t="s">
        <v>1449</v>
      </c>
      <c r="K658" s="7" t="s">
        <v>39</v>
      </c>
      <c r="L658" s="38">
        <v>4.5</v>
      </c>
      <c r="M658" s="135" t="b">
        <v>0</v>
      </c>
      <c r="N658" s="44"/>
    </row>
    <row r="659" spans="1:14" ht="42" x14ac:dyDescent="0.2">
      <c r="A659" s="6" t="s">
        <v>1100</v>
      </c>
      <c r="B659" s="7" t="s">
        <v>1101</v>
      </c>
      <c r="C659" s="7" t="s">
        <v>1450</v>
      </c>
      <c r="D659" s="7">
        <v>1</v>
      </c>
      <c r="E659" s="7" t="s">
        <v>132</v>
      </c>
      <c r="F659" s="7">
        <v>19198887386</v>
      </c>
      <c r="G659" s="7">
        <v>19195794674</v>
      </c>
      <c r="H659" s="7">
        <v>1</v>
      </c>
      <c r="I659" s="7" t="s">
        <v>136</v>
      </c>
      <c r="J659" s="25" t="s">
        <v>1451</v>
      </c>
      <c r="K659" s="7" t="s">
        <v>18</v>
      </c>
      <c r="L659" s="38">
        <v>7.3</v>
      </c>
      <c r="M659" s="135" t="b">
        <v>0</v>
      </c>
      <c r="N659" s="44"/>
    </row>
    <row r="660" spans="1:14" ht="56" x14ac:dyDescent="0.2">
      <c r="A660" s="6" t="s">
        <v>1100</v>
      </c>
      <c r="B660" s="7" t="s">
        <v>1101</v>
      </c>
      <c r="C660" s="7" t="s">
        <v>1452</v>
      </c>
      <c r="D660" s="7">
        <v>1</v>
      </c>
      <c r="E660" s="7" t="s">
        <v>132</v>
      </c>
      <c r="F660" s="7">
        <v>19198887386</v>
      </c>
      <c r="G660" s="7">
        <v>19195794674</v>
      </c>
      <c r="H660" s="7">
        <v>1</v>
      </c>
      <c r="I660" s="7" t="s">
        <v>136</v>
      </c>
      <c r="J660" s="25" t="s">
        <v>1453</v>
      </c>
      <c r="K660" s="7" t="s">
        <v>39</v>
      </c>
      <c r="L660" s="38">
        <v>7.4</v>
      </c>
      <c r="M660" s="135" t="b">
        <v>0</v>
      </c>
      <c r="N660" s="44"/>
    </row>
    <row r="661" spans="1:14" ht="28" x14ac:dyDescent="0.2">
      <c r="A661" s="6" t="s">
        <v>1100</v>
      </c>
      <c r="B661" s="7" t="s">
        <v>1101</v>
      </c>
      <c r="C661" s="7" t="s">
        <v>1454</v>
      </c>
      <c r="D661" s="7">
        <v>1</v>
      </c>
      <c r="E661" s="7" t="s">
        <v>132</v>
      </c>
      <c r="F661" s="7">
        <v>19198887386</v>
      </c>
      <c r="G661" s="7">
        <v>19195794674</v>
      </c>
      <c r="H661" s="7">
        <v>1</v>
      </c>
      <c r="I661" s="7" t="s">
        <v>136</v>
      </c>
      <c r="J661" s="27" t="s">
        <v>1455</v>
      </c>
      <c r="K661" s="7" t="s">
        <v>18</v>
      </c>
      <c r="L661" s="38">
        <v>3.8</v>
      </c>
      <c r="M661" s="135" t="b">
        <v>0</v>
      </c>
      <c r="N661" s="44"/>
    </row>
    <row r="662" spans="1:14" ht="28" x14ac:dyDescent="0.2">
      <c r="A662" s="6" t="s">
        <v>1100</v>
      </c>
      <c r="B662" s="7" t="s">
        <v>1101</v>
      </c>
      <c r="C662" s="7" t="s">
        <v>1456</v>
      </c>
      <c r="D662" s="7">
        <v>1</v>
      </c>
      <c r="E662" s="7" t="s">
        <v>132</v>
      </c>
      <c r="F662" s="7">
        <v>19198887386</v>
      </c>
      <c r="G662" s="7">
        <v>19195794674</v>
      </c>
      <c r="H662" s="7">
        <v>1</v>
      </c>
      <c r="I662" s="7" t="s">
        <v>136</v>
      </c>
      <c r="J662" s="25" t="s">
        <v>1457</v>
      </c>
      <c r="K662" s="7" t="s">
        <v>39</v>
      </c>
      <c r="L662" s="38">
        <v>7.3</v>
      </c>
      <c r="M662" s="135" t="b">
        <v>1</v>
      </c>
      <c r="N662" s="44"/>
    </row>
    <row r="663" spans="1:14" ht="42" x14ac:dyDescent="0.2">
      <c r="A663" s="6" t="s">
        <v>1100</v>
      </c>
      <c r="B663" s="7" t="s">
        <v>1101</v>
      </c>
      <c r="C663" s="7" t="s">
        <v>1458</v>
      </c>
      <c r="D663" s="7">
        <v>1</v>
      </c>
      <c r="E663" s="7" t="s">
        <v>132</v>
      </c>
      <c r="F663" s="7">
        <v>19198887386</v>
      </c>
      <c r="G663" s="7">
        <v>19195794674</v>
      </c>
      <c r="H663" s="7">
        <v>1</v>
      </c>
      <c r="I663" s="7" t="s">
        <v>136</v>
      </c>
      <c r="J663" s="25" t="s">
        <v>1459</v>
      </c>
      <c r="K663" s="7" t="s">
        <v>18</v>
      </c>
      <c r="L663" s="38">
        <v>6.8</v>
      </c>
      <c r="M663" s="135" t="b">
        <v>0</v>
      </c>
      <c r="N663" s="44"/>
    </row>
    <row r="664" spans="1:14" ht="42" x14ac:dyDescent="0.2">
      <c r="A664" s="6" t="s">
        <v>1100</v>
      </c>
      <c r="B664" s="7" t="s">
        <v>1101</v>
      </c>
      <c r="C664" s="7" t="s">
        <v>1460</v>
      </c>
      <c r="D664" s="7">
        <v>1</v>
      </c>
      <c r="E664" s="7" t="s">
        <v>132</v>
      </c>
      <c r="F664" s="7">
        <v>19198887386</v>
      </c>
      <c r="G664" s="7">
        <v>19195794674</v>
      </c>
      <c r="H664" s="7">
        <v>1</v>
      </c>
      <c r="I664" s="7" t="s">
        <v>136</v>
      </c>
      <c r="J664" s="27" t="s">
        <v>1461</v>
      </c>
      <c r="K664" s="7" t="s">
        <v>18</v>
      </c>
      <c r="L664" s="38">
        <v>5.9</v>
      </c>
      <c r="M664" s="135" t="b">
        <v>0</v>
      </c>
      <c r="N664" s="44"/>
    </row>
    <row r="665" spans="1:14" ht="48" x14ac:dyDescent="0.2">
      <c r="A665" s="6" t="s">
        <v>1100</v>
      </c>
      <c r="B665" s="7" t="s">
        <v>1101</v>
      </c>
      <c r="C665" s="7" t="s">
        <v>1462</v>
      </c>
      <c r="D665" s="7">
        <v>1</v>
      </c>
      <c r="E665" s="7" t="s">
        <v>132</v>
      </c>
      <c r="F665" s="7">
        <v>19198887386</v>
      </c>
      <c r="G665" s="7">
        <v>19195794674</v>
      </c>
      <c r="H665" s="7">
        <v>1</v>
      </c>
      <c r="I665" s="7" t="s">
        <v>136</v>
      </c>
      <c r="J665" s="26" t="s">
        <v>1463</v>
      </c>
      <c r="K665" s="7" t="s">
        <v>39</v>
      </c>
      <c r="L665" s="38">
        <v>4.5</v>
      </c>
      <c r="M665" s="135" t="b">
        <v>0</v>
      </c>
      <c r="N665" s="44"/>
    </row>
    <row r="666" spans="1:14" ht="32" x14ac:dyDescent="0.2">
      <c r="A666" s="6" t="s">
        <v>1100</v>
      </c>
      <c r="B666" s="7" t="s">
        <v>1101</v>
      </c>
      <c r="C666" s="7" t="s">
        <v>1464</v>
      </c>
      <c r="D666" s="7">
        <v>1</v>
      </c>
      <c r="E666" s="7" t="s">
        <v>132</v>
      </c>
      <c r="F666" s="7">
        <v>19198887386</v>
      </c>
      <c r="G666" s="7">
        <v>19195794674</v>
      </c>
      <c r="H666" s="7">
        <v>1</v>
      </c>
      <c r="I666" s="7" t="s">
        <v>136</v>
      </c>
      <c r="J666" s="26" t="s">
        <v>1465</v>
      </c>
      <c r="K666" s="7" t="s">
        <v>18</v>
      </c>
      <c r="L666" s="38">
        <v>4.2</v>
      </c>
      <c r="M666" s="135" t="b">
        <v>0</v>
      </c>
      <c r="N666" s="44"/>
    </row>
    <row r="667" spans="1:14" ht="42" x14ac:dyDescent="0.2">
      <c r="A667" s="6" t="s">
        <v>1100</v>
      </c>
      <c r="B667" s="7" t="s">
        <v>1101</v>
      </c>
      <c r="C667" s="7" t="s">
        <v>1466</v>
      </c>
      <c r="D667" s="7">
        <v>1</v>
      </c>
      <c r="E667" s="7" t="s">
        <v>132</v>
      </c>
      <c r="F667" s="7">
        <v>19198887386</v>
      </c>
      <c r="G667" s="7">
        <v>19195794674</v>
      </c>
      <c r="H667" s="7">
        <v>1</v>
      </c>
      <c r="I667" s="7" t="s">
        <v>136</v>
      </c>
      <c r="J667" s="25" t="s">
        <v>1467</v>
      </c>
      <c r="K667" s="7" t="s">
        <v>18</v>
      </c>
      <c r="L667" s="38">
        <v>9.1999999999999993</v>
      </c>
      <c r="M667" s="135" t="b">
        <v>0</v>
      </c>
      <c r="N667" s="44"/>
    </row>
    <row r="668" spans="1:14" ht="48" x14ac:dyDescent="0.2">
      <c r="A668" s="6" t="s">
        <v>1100</v>
      </c>
      <c r="B668" s="7" t="s">
        <v>1101</v>
      </c>
      <c r="C668" s="7" t="s">
        <v>1468</v>
      </c>
      <c r="D668" s="7">
        <v>1</v>
      </c>
      <c r="E668" s="7" t="s">
        <v>132</v>
      </c>
      <c r="F668" s="7">
        <v>19198887386</v>
      </c>
      <c r="G668" s="7">
        <v>19195794674</v>
      </c>
      <c r="H668" s="7">
        <v>1</v>
      </c>
      <c r="I668" s="7" t="s">
        <v>136</v>
      </c>
      <c r="J668" s="26" t="s">
        <v>1469</v>
      </c>
      <c r="K668" s="7" t="s">
        <v>18</v>
      </c>
      <c r="L668" s="38">
        <v>4.5999999999999996</v>
      </c>
      <c r="M668" s="135" t="b">
        <v>0</v>
      </c>
      <c r="N668" s="44"/>
    </row>
    <row r="669" spans="1:14" ht="56" x14ac:dyDescent="0.2">
      <c r="A669" s="6" t="s">
        <v>1100</v>
      </c>
      <c r="B669" s="7" t="s">
        <v>1101</v>
      </c>
      <c r="C669" s="7" t="s">
        <v>1470</v>
      </c>
      <c r="D669" s="7">
        <v>1</v>
      </c>
      <c r="E669" s="7" t="s">
        <v>132</v>
      </c>
      <c r="F669" s="7">
        <v>19198887386</v>
      </c>
      <c r="G669" s="7">
        <v>19195794674</v>
      </c>
      <c r="H669" s="7">
        <v>1</v>
      </c>
      <c r="I669" s="7" t="s">
        <v>136</v>
      </c>
      <c r="J669" s="25" t="s">
        <v>1471</v>
      </c>
      <c r="K669" s="7" t="s">
        <v>18</v>
      </c>
      <c r="L669" s="38">
        <v>10.1</v>
      </c>
      <c r="M669" s="135" t="b">
        <v>0</v>
      </c>
      <c r="N669" s="44"/>
    </row>
    <row r="670" spans="1:14" ht="64" x14ac:dyDescent="0.2">
      <c r="A670" s="6" t="s">
        <v>1100</v>
      </c>
      <c r="B670" s="7" t="s">
        <v>1101</v>
      </c>
      <c r="C670" s="7" t="s">
        <v>1472</v>
      </c>
      <c r="D670" s="7">
        <v>1</v>
      </c>
      <c r="E670" s="7" t="s">
        <v>132</v>
      </c>
      <c r="F670" s="7">
        <v>19198887386</v>
      </c>
      <c r="G670" s="7">
        <v>19195794674</v>
      </c>
      <c r="H670" s="7">
        <v>1</v>
      </c>
      <c r="I670" s="7" t="s">
        <v>136</v>
      </c>
      <c r="J670" s="26" t="s">
        <v>1473</v>
      </c>
      <c r="K670" s="7" t="s">
        <v>39</v>
      </c>
      <c r="L670" s="38">
        <v>8.6</v>
      </c>
      <c r="M670" s="135" t="b">
        <v>0</v>
      </c>
      <c r="N670" s="44"/>
    </row>
    <row r="671" spans="1:14" ht="42" x14ac:dyDescent="0.2">
      <c r="A671" s="6" t="s">
        <v>1100</v>
      </c>
      <c r="B671" s="7" t="s">
        <v>1101</v>
      </c>
      <c r="C671" s="7" t="s">
        <v>1474</v>
      </c>
      <c r="D671" s="7">
        <v>1</v>
      </c>
      <c r="E671" s="7" t="s">
        <v>132</v>
      </c>
      <c r="F671" s="7">
        <v>19198887386</v>
      </c>
      <c r="G671" s="7">
        <v>19195794674</v>
      </c>
      <c r="H671" s="7">
        <v>1</v>
      </c>
      <c r="I671" s="7" t="s">
        <v>136</v>
      </c>
      <c r="J671" s="27" t="s">
        <v>1475</v>
      </c>
      <c r="K671" s="7" t="s">
        <v>39</v>
      </c>
      <c r="L671" s="38">
        <v>6.3</v>
      </c>
      <c r="M671" s="135" t="b">
        <v>0</v>
      </c>
      <c r="N671" s="44"/>
    </row>
    <row r="672" spans="1:14" ht="64" x14ac:dyDescent="0.2">
      <c r="A672" s="6" t="s">
        <v>1100</v>
      </c>
      <c r="B672" s="7" t="s">
        <v>1101</v>
      </c>
      <c r="C672" s="7" t="s">
        <v>1476</v>
      </c>
      <c r="D672" s="7">
        <v>1</v>
      </c>
      <c r="E672" s="7" t="s">
        <v>132</v>
      </c>
      <c r="F672" s="7">
        <v>19198887386</v>
      </c>
      <c r="G672" s="7">
        <v>19195794674</v>
      </c>
      <c r="H672" s="7">
        <v>1</v>
      </c>
      <c r="I672" s="7" t="s">
        <v>136</v>
      </c>
      <c r="J672" s="26" t="s">
        <v>1477</v>
      </c>
      <c r="K672" s="7" t="s">
        <v>18</v>
      </c>
      <c r="L672" s="38">
        <v>8</v>
      </c>
      <c r="M672" s="135" t="b">
        <v>0</v>
      </c>
      <c r="N672" s="44"/>
    </row>
    <row r="673" spans="1:14" ht="42" x14ac:dyDescent="0.2">
      <c r="A673" s="6" t="s">
        <v>1100</v>
      </c>
      <c r="B673" s="7" t="s">
        <v>1101</v>
      </c>
      <c r="C673" s="7" t="s">
        <v>1478</v>
      </c>
      <c r="D673" s="7">
        <v>1</v>
      </c>
      <c r="E673" s="7" t="s">
        <v>132</v>
      </c>
      <c r="F673" s="7">
        <v>19198887386</v>
      </c>
      <c r="G673" s="7">
        <v>19195794674</v>
      </c>
      <c r="H673" s="7">
        <v>1</v>
      </c>
      <c r="I673" s="7" t="s">
        <v>136</v>
      </c>
      <c r="J673" s="27" t="s">
        <v>1479</v>
      </c>
      <c r="K673" s="7" t="s">
        <v>18</v>
      </c>
      <c r="L673" s="38">
        <v>21.3</v>
      </c>
      <c r="M673" s="135" t="b">
        <v>0</v>
      </c>
      <c r="N673" s="44"/>
    </row>
    <row r="674" spans="1:14" ht="28" x14ac:dyDescent="0.2">
      <c r="A674" s="6" t="s">
        <v>1100</v>
      </c>
      <c r="B674" s="7" t="s">
        <v>1101</v>
      </c>
      <c r="C674" s="7" t="s">
        <v>1480</v>
      </c>
      <c r="D674" s="7">
        <v>1</v>
      </c>
      <c r="E674" s="7" t="s">
        <v>132</v>
      </c>
      <c r="F674" s="7">
        <v>19198887386</v>
      </c>
      <c r="G674" s="7">
        <v>19195794674</v>
      </c>
      <c r="H674" s="7">
        <v>1</v>
      </c>
      <c r="I674" s="7" t="s">
        <v>136</v>
      </c>
      <c r="J674" s="27" t="s">
        <v>1481</v>
      </c>
      <c r="K674" s="7" t="s">
        <v>39</v>
      </c>
      <c r="L674" s="38">
        <v>7.3</v>
      </c>
      <c r="M674" s="135" t="b">
        <v>0</v>
      </c>
      <c r="N674" s="44"/>
    </row>
    <row r="675" spans="1:14" ht="56" x14ac:dyDescent="0.2">
      <c r="A675" s="6" t="s">
        <v>1100</v>
      </c>
      <c r="B675" s="7" t="s">
        <v>1101</v>
      </c>
      <c r="C675" s="7" t="s">
        <v>1482</v>
      </c>
      <c r="D675" s="7">
        <v>1</v>
      </c>
      <c r="E675" s="7" t="s">
        <v>132</v>
      </c>
      <c r="F675" s="7">
        <v>19198887386</v>
      </c>
      <c r="G675" s="7">
        <v>19195794674</v>
      </c>
      <c r="H675" s="7">
        <v>1</v>
      </c>
      <c r="I675" s="7" t="s">
        <v>136</v>
      </c>
      <c r="J675" s="25" t="s">
        <v>1483</v>
      </c>
      <c r="K675" s="7" t="s">
        <v>18</v>
      </c>
      <c r="L675" s="38">
        <v>5.3</v>
      </c>
      <c r="M675" s="135" t="b">
        <v>0</v>
      </c>
      <c r="N675" s="44"/>
    </row>
    <row r="676" spans="1:14" ht="42" x14ac:dyDescent="0.2">
      <c r="A676" s="6" t="s">
        <v>1100</v>
      </c>
      <c r="B676" s="7" t="s">
        <v>1101</v>
      </c>
      <c r="C676" s="7" t="s">
        <v>1484</v>
      </c>
      <c r="D676" s="7">
        <v>1</v>
      </c>
      <c r="E676" s="7" t="s">
        <v>132</v>
      </c>
      <c r="F676" s="7">
        <v>19198887386</v>
      </c>
      <c r="G676" s="7">
        <v>19195794674</v>
      </c>
      <c r="H676" s="7">
        <v>1</v>
      </c>
      <c r="I676" s="7" t="s">
        <v>136</v>
      </c>
      <c r="J676" s="27" t="s">
        <v>1485</v>
      </c>
      <c r="K676" s="7" t="s">
        <v>18</v>
      </c>
      <c r="L676" s="38">
        <v>8.4</v>
      </c>
      <c r="M676" s="135" t="b">
        <v>0</v>
      </c>
      <c r="N676" s="44"/>
    </row>
    <row r="677" spans="1:14" ht="28" x14ac:dyDescent="0.2">
      <c r="A677" s="6" t="s">
        <v>1100</v>
      </c>
      <c r="B677" s="7" t="s">
        <v>1101</v>
      </c>
      <c r="C677" s="7" t="s">
        <v>1486</v>
      </c>
      <c r="D677" s="7">
        <v>1</v>
      </c>
      <c r="E677" s="7" t="s">
        <v>132</v>
      </c>
      <c r="F677" s="7">
        <v>19198887386</v>
      </c>
      <c r="G677" s="7">
        <v>19195794674</v>
      </c>
      <c r="H677" s="7">
        <v>1</v>
      </c>
      <c r="I677" s="7" t="s">
        <v>136</v>
      </c>
      <c r="J677" s="27" t="s">
        <v>1487</v>
      </c>
      <c r="K677" s="7" t="s">
        <v>18</v>
      </c>
      <c r="L677" s="38">
        <v>5.5</v>
      </c>
      <c r="M677" s="135" t="b">
        <v>0</v>
      </c>
      <c r="N677" s="44"/>
    </row>
    <row r="678" spans="1:14" ht="42" x14ac:dyDescent="0.2">
      <c r="A678" s="6" t="s">
        <v>1100</v>
      </c>
      <c r="B678" s="7" t="s">
        <v>1101</v>
      </c>
      <c r="C678" s="7" t="s">
        <v>1488</v>
      </c>
      <c r="D678" s="7">
        <v>1</v>
      </c>
      <c r="E678" s="7" t="s">
        <v>132</v>
      </c>
      <c r="F678" s="7">
        <v>19198887386</v>
      </c>
      <c r="G678" s="7">
        <v>19195794674</v>
      </c>
      <c r="H678" s="7">
        <v>1</v>
      </c>
      <c r="I678" s="7" t="s">
        <v>136</v>
      </c>
      <c r="J678" s="25" t="s">
        <v>1489</v>
      </c>
      <c r="K678" s="7" t="s">
        <v>18</v>
      </c>
      <c r="L678" s="38">
        <v>9.9</v>
      </c>
      <c r="M678" s="135" t="b">
        <v>0</v>
      </c>
      <c r="N678" s="44"/>
    </row>
    <row r="679" spans="1:14" ht="42" x14ac:dyDescent="0.2">
      <c r="A679" s="6" t="s">
        <v>1100</v>
      </c>
      <c r="B679" s="7" t="s">
        <v>1101</v>
      </c>
      <c r="C679" s="7" t="s">
        <v>1490</v>
      </c>
      <c r="D679" s="7">
        <v>1</v>
      </c>
      <c r="E679" s="7" t="s">
        <v>132</v>
      </c>
      <c r="F679" s="7">
        <v>19198887386</v>
      </c>
      <c r="G679" s="7">
        <v>19195794674</v>
      </c>
      <c r="H679" s="7">
        <v>1</v>
      </c>
      <c r="I679" s="7" t="s">
        <v>136</v>
      </c>
      <c r="J679" s="25" t="s">
        <v>1491</v>
      </c>
      <c r="K679" s="7" t="s">
        <v>18</v>
      </c>
      <c r="L679" s="38">
        <v>3.6</v>
      </c>
      <c r="M679" s="135" t="b">
        <v>0</v>
      </c>
      <c r="N679" s="44"/>
    </row>
    <row r="680" spans="1:14" ht="32" x14ac:dyDescent="0.2">
      <c r="A680" s="6" t="s">
        <v>1100</v>
      </c>
      <c r="B680" s="7" t="s">
        <v>1101</v>
      </c>
      <c r="C680" s="7" t="s">
        <v>1492</v>
      </c>
      <c r="D680" s="7">
        <v>1</v>
      </c>
      <c r="E680" s="7" t="s">
        <v>132</v>
      </c>
      <c r="F680" s="7">
        <v>19198887386</v>
      </c>
      <c r="G680" s="7">
        <v>19195794674</v>
      </c>
      <c r="H680" s="7">
        <v>1</v>
      </c>
      <c r="I680" s="7" t="s">
        <v>136</v>
      </c>
      <c r="J680" s="25" t="s">
        <v>1493</v>
      </c>
      <c r="K680" s="7" t="s">
        <v>18</v>
      </c>
      <c r="L680" s="38">
        <v>0.5</v>
      </c>
      <c r="M680" s="136" t="s">
        <v>1577</v>
      </c>
      <c r="N680" s="44"/>
    </row>
    <row r="681" spans="1:14" ht="64" x14ac:dyDescent="0.2">
      <c r="A681" s="6" t="s">
        <v>1100</v>
      </c>
      <c r="B681" s="7" t="s">
        <v>1101</v>
      </c>
      <c r="C681" s="7" t="s">
        <v>1494</v>
      </c>
      <c r="D681" s="7">
        <v>1</v>
      </c>
      <c r="E681" s="7" t="s">
        <v>132</v>
      </c>
      <c r="F681" s="7">
        <v>19198887386</v>
      </c>
      <c r="G681" s="7">
        <v>19195794674</v>
      </c>
      <c r="H681" s="7">
        <v>1</v>
      </c>
      <c r="I681" s="7" t="s">
        <v>136</v>
      </c>
      <c r="J681" s="26" t="s">
        <v>1495</v>
      </c>
      <c r="K681" s="7" t="s">
        <v>18</v>
      </c>
      <c r="L681" s="38">
        <v>3.2</v>
      </c>
      <c r="M681" s="135" t="b">
        <v>0</v>
      </c>
      <c r="N681" s="44"/>
    </row>
    <row r="682" spans="1:14" ht="28" x14ac:dyDescent="0.2">
      <c r="A682" s="6" t="s">
        <v>1100</v>
      </c>
      <c r="B682" s="7" t="s">
        <v>1101</v>
      </c>
      <c r="C682" s="7" t="s">
        <v>1496</v>
      </c>
      <c r="D682" s="7">
        <v>1</v>
      </c>
      <c r="E682" s="7" t="s">
        <v>132</v>
      </c>
      <c r="F682" s="7">
        <v>19198887386</v>
      </c>
      <c r="G682" s="7">
        <v>19195794674</v>
      </c>
      <c r="H682" s="7">
        <v>1</v>
      </c>
      <c r="I682" s="7" t="s">
        <v>136</v>
      </c>
      <c r="J682" s="25" t="s">
        <v>1497</v>
      </c>
      <c r="K682" s="7" t="s">
        <v>39</v>
      </c>
      <c r="L682" s="38">
        <v>5.7</v>
      </c>
      <c r="M682" s="135" t="b">
        <v>0</v>
      </c>
      <c r="N682" s="44"/>
    </row>
    <row r="683" spans="1:14" ht="70" x14ac:dyDescent="0.2">
      <c r="A683" s="6" t="s">
        <v>1100</v>
      </c>
      <c r="B683" s="7" t="s">
        <v>1101</v>
      </c>
      <c r="C683" s="7" t="s">
        <v>1498</v>
      </c>
      <c r="D683" s="7">
        <v>1</v>
      </c>
      <c r="E683" s="7" t="s">
        <v>132</v>
      </c>
      <c r="F683" s="7">
        <v>19198887386</v>
      </c>
      <c r="G683" s="7">
        <v>19195794674</v>
      </c>
      <c r="H683" s="7">
        <v>1</v>
      </c>
      <c r="I683" s="7" t="s">
        <v>136</v>
      </c>
      <c r="J683" s="25" t="s">
        <v>1499</v>
      </c>
      <c r="K683" s="7" t="s">
        <v>18</v>
      </c>
      <c r="L683" s="38">
        <v>7.2</v>
      </c>
      <c r="M683" s="135" t="b">
        <v>0</v>
      </c>
      <c r="N683" s="44"/>
    </row>
    <row r="684" spans="1:14" x14ac:dyDescent="0.2">
      <c r="A684" s="6" t="s">
        <v>1100</v>
      </c>
      <c r="B684" s="7" t="s">
        <v>1101</v>
      </c>
      <c r="C684" s="7" t="s">
        <v>1500</v>
      </c>
      <c r="D684" s="7">
        <v>1</v>
      </c>
      <c r="E684" s="7" t="s">
        <v>132</v>
      </c>
      <c r="F684" s="7">
        <v>19198887386</v>
      </c>
      <c r="G684" s="7">
        <v>19195794674</v>
      </c>
      <c r="H684" s="7">
        <v>1</v>
      </c>
      <c r="I684" s="7" t="s">
        <v>136</v>
      </c>
      <c r="J684" s="25" t="s">
        <v>1501</v>
      </c>
      <c r="K684" s="7" t="s">
        <v>18</v>
      </c>
      <c r="L684" s="38">
        <v>0.8</v>
      </c>
      <c r="M684" s="135" t="b">
        <v>1</v>
      </c>
      <c r="N684" s="43"/>
    </row>
    <row r="685" spans="1:14" ht="32" x14ac:dyDescent="0.2">
      <c r="A685" s="6" t="s">
        <v>1100</v>
      </c>
      <c r="B685" s="7" t="s">
        <v>1101</v>
      </c>
      <c r="C685" s="7" t="s">
        <v>1502</v>
      </c>
      <c r="D685" s="7">
        <v>1</v>
      </c>
      <c r="E685" s="7" t="s">
        <v>132</v>
      </c>
      <c r="F685" s="7">
        <v>19198887386</v>
      </c>
      <c r="G685" s="7">
        <v>19195794674</v>
      </c>
      <c r="H685" s="7">
        <v>1</v>
      </c>
      <c r="I685" s="7" t="s">
        <v>136</v>
      </c>
      <c r="J685" s="26" t="s">
        <v>1503</v>
      </c>
      <c r="K685" s="7" t="s">
        <v>18</v>
      </c>
      <c r="L685" s="38">
        <v>5.2</v>
      </c>
      <c r="M685" s="135" t="b">
        <v>0</v>
      </c>
      <c r="N685" s="43"/>
    </row>
    <row r="686" spans="1:14" ht="32" x14ac:dyDescent="0.2">
      <c r="A686" s="6" t="s">
        <v>1100</v>
      </c>
      <c r="B686" s="7" t="s">
        <v>1101</v>
      </c>
      <c r="C686" s="7" t="s">
        <v>1504</v>
      </c>
      <c r="D686" s="7">
        <v>1</v>
      </c>
      <c r="E686" s="7" t="s">
        <v>132</v>
      </c>
      <c r="F686" s="7">
        <v>19198887386</v>
      </c>
      <c r="G686" s="7">
        <v>19195794674</v>
      </c>
      <c r="H686" s="7">
        <v>1</v>
      </c>
      <c r="I686" s="7" t="s">
        <v>136</v>
      </c>
      <c r="J686" s="25" t="s">
        <v>1505</v>
      </c>
      <c r="K686" s="7" t="s">
        <v>18</v>
      </c>
      <c r="L686" s="38">
        <v>0.4</v>
      </c>
      <c r="M686" s="136" t="s">
        <v>1577</v>
      </c>
      <c r="N686" s="43"/>
    </row>
    <row r="687" spans="1:14" ht="28" x14ac:dyDescent="0.2">
      <c r="A687" s="6" t="s">
        <v>1100</v>
      </c>
      <c r="B687" s="7" t="s">
        <v>1101</v>
      </c>
      <c r="C687" s="7" t="s">
        <v>1506</v>
      </c>
      <c r="D687" s="7">
        <v>1</v>
      </c>
      <c r="E687" s="7" t="s">
        <v>132</v>
      </c>
      <c r="F687" s="7">
        <v>19198887386</v>
      </c>
      <c r="G687" s="7">
        <v>19195794674</v>
      </c>
      <c r="H687" s="7">
        <v>1</v>
      </c>
      <c r="I687" s="7" t="s">
        <v>136</v>
      </c>
      <c r="J687" s="25" t="s">
        <v>1507</v>
      </c>
      <c r="K687" s="7" t="s">
        <v>39</v>
      </c>
      <c r="L687" s="38">
        <v>4</v>
      </c>
      <c r="M687" s="135" t="b">
        <v>1</v>
      </c>
      <c r="N687" s="43"/>
    </row>
    <row r="688" spans="1:14" ht="42" x14ac:dyDescent="0.2">
      <c r="A688" s="6" t="s">
        <v>1100</v>
      </c>
      <c r="B688" s="7" t="s">
        <v>1101</v>
      </c>
      <c r="C688" s="7" t="s">
        <v>1508</v>
      </c>
      <c r="D688" s="7">
        <v>1</v>
      </c>
      <c r="E688" s="7" t="s">
        <v>132</v>
      </c>
      <c r="F688" s="7">
        <v>19198887386</v>
      </c>
      <c r="G688" s="7">
        <v>19195794674</v>
      </c>
      <c r="H688" s="7">
        <v>1</v>
      </c>
      <c r="I688" s="7" t="s">
        <v>136</v>
      </c>
      <c r="J688" s="25" t="s">
        <v>1509</v>
      </c>
      <c r="K688" s="7" t="s">
        <v>18</v>
      </c>
      <c r="L688" s="38">
        <v>6.3</v>
      </c>
      <c r="M688" s="135" t="b">
        <v>0</v>
      </c>
      <c r="N688" s="43"/>
    </row>
    <row r="689" spans="1:14" ht="28" x14ac:dyDescent="0.2">
      <c r="A689" s="6" t="s">
        <v>1100</v>
      </c>
      <c r="B689" s="7" t="s">
        <v>1101</v>
      </c>
      <c r="C689" s="7" t="s">
        <v>1510</v>
      </c>
      <c r="D689" s="7">
        <v>1</v>
      </c>
      <c r="E689" s="7" t="s">
        <v>132</v>
      </c>
      <c r="F689" s="7">
        <v>19198887386</v>
      </c>
      <c r="G689" s="7">
        <v>19195794674</v>
      </c>
      <c r="H689" s="7">
        <v>1</v>
      </c>
      <c r="I689" s="7" t="s">
        <v>136</v>
      </c>
      <c r="J689" s="27" t="s">
        <v>1511</v>
      </c>
      <c r="K689" s="7" t="s">
        <v>18</v>
      </c>
      <c r="L689" s="38">
        <v>3.4</v>
      </c>
      <c r="M689" s="135" t="b">
        <v>0</v>
      </c>
      <c r="N689" s="43"/>
    </row>
    <row r="690" spans="1:14" ht="48" x14ac:dyDescent="0.2">
      <c r="A690" s="6" t="s">
        <v>1100</v>
      </c>
      <c r="B690" s="7" t="s">
        <v>1101</v>
      </c>
      <c r="C690" s="7" t="s">
        <v>1512</v>
      </c>
      <c r="D690" s="7">
        <v>1</v>
      </c>
      <c r="E690" s="7" t="s">
        <v>132</v>
      </c>
      <c r="F690" s="7">
        <v>19198887386</v>
      </c>
      <c r="G690" s="7">
        <v>19195794674</v>
      </c>
      <c r="H690" s="7">
        <v>1</v>
      </c>
      <c r="I690" s="7" t="s">
        <v>136</v>
      </c>
      <c r="J690" s="26" t="s">
        <v>1513</v>
      </c>
      <c r="K690" s="7" t="s">
        <v>39</v>
      </c>
      <c r="L690" s="38">
        <v>11.1</v>
      </c>
      <c r="M690" s="135" t="b">
        <v>0</v>
      </c>
      <c r="N690" s="43"/>
    </row>
    <row r="691" spans="1:14" ht="64" x14ac:dyDescent="0.2">
      <c r="A691" s="6" t="s">
        <v>1100</v>
      </c>
      <c r="B691" s="7" t="s">
        <v>1101</v>
      </c>
      <c r="C691" s="7" t="s">
        <v>1514</v>
      </c>
      <c r="D691" s="7">
        <v>1</v>
      </c>
      <c r="E691" s="7" t="s">
        <v>132</v>
      </c>
      <c r="F691" s="7">
        <v>19198887386</v>
      </c>
      <c r="G691" s="7">
        <v>19195794674</v>
      </c>
      <c r="H691" s="7">
        <v>1</v>
      </c>
      <c r="I691" s="7" t="s">
        <v>136</v>
      </c>
      <c r="J691" s="26" t="s">
        <v>1515</v>
      </c>
      <c r="K691" s="7" t="s">
        <v>18</v>
      </c>
      <c r="L691" s="38">
        <v>4.9000000000000004</v>
      </c>
      <c r="M691" s="136" t="s">
        <v>1577</v>
      </c>
      <c r="N691" s="43"/>
    </row>
    <row r="692" spans="1:14" ht="28" x14ac:dyDescent="0.2">
      <c r="A692" s="6" t="s">
        <v>1100</v>
      </c>
      <c r="B692" s="7" t="s">
        <v>1101</v>
      </c>
      <c r="C692" s="7" t="s">
        <v>1516</v>
      </c>
      <c r="D692" s="7">
        <v>1</v>
      </c>
      <c r="E692" s="7" t="s">
        <v>132</v>
      </c>
      <c r="F692" s="7">
        <v>19198887386</v>
      </c>
      <c r="G692" s="7">
        <v>19195794674</v>
      </c>
      <c r="H692" s="7">
        <v>1</v>
      </c>
      <c r="I692" s="7" t="s">
        <v>136</v>
      </c>
      <c r="J692" s="25" t="s">
        <v>1517</v>
      </c>
      <c r="K692" s="7" t="s">
        <v>39</v>
      </c>
      <c r="L692" s="38">
        <v>6.3</v>
      </c>
      <c r="M692" s="135" t="b">
        <v>0</v>
      </c>
      <c r="N692" s="43"/>
    </row>
    <row r="693" spans="1:14" ht="28" x14ac:dyDescent="0.2">
      <c r="A693" s="6" t="s">
        <v>1100</v>
      </c>
      <c r="B693" s="7" t="s">
        <v>1101</v>
      </c>
      <c r="C693" s="7" t="s">
        <v>1518</v>
      </c>
      <c r="D693" s="7">
        <v>1</v>
      </c>
      <c r="E693" s="7" t="s">
        <v>132</v>
      </c>
      <c r="F693" s="7">
        <v>19198887386</v>
      </c>
      <c r="G693" s="7">
        <v>19195794674</v>
      </c>
      <c r="H693" s="7">
        <v>1</v>
      </c>
      <c r="I693" s="7" t="s">
        <v>136</v>
      </c>
      <c r="J693" s="25" t="s">
        <v>1519</v>
      </c>
      <c r="K693" s="7" t="s">
        <v>18</v>
      </c>
      <c r="L693" s="38">
        <v>6.2</v>
      </c>
      <c r="M693" s="135" t="b">
        <v>0</v>
      </c>
      <c r="N693" s="43"/>
    </row>
    <row r="694" spans="1:14" x14ac:dyDescent="0.2">
      <c r="A694" s="6" t="s">
        <v>1100</v>
      </c>
      <c r="B694" s="7" t="s">
        <v>1101</v>
      </c>
      <c r="C694" s="7" t="s">
        <v>1520</v>
      </c>
      <c r="D694" s="7">
        <v>1</v>
      </c>
      <c r="E694" s="7" t="s">
        <v>132</v>
      </c>
      <c r="F694" s="7">
        <v>19198887386</v>
      </c>
      <c r="G694" s="7">
        <v>19195794674</v>
      </c>
      <c r="H694" s="7">
        <v>1</v>
      </c>
      <c r="I694" s="7" t="s">
        <v>136</v>
      </c>
      <c r="J694" s="25" t="s">
        <v>1521</v>
      </c>
      <c r="K694" s="7" t="s">
        <v>18</v>
      </c>
      <c r="L694" s="38">
        <v>0.8</v>
      </c>
      <c r="M694" s="108"/>
      <c r="N694" s="43"/>
    </row>
    <row r="695" spans="1:14" x14ac:dyDescent="0.2">
      <c r="A695" s="6" t="s">
        <v>1100</v>
      </c>
      <c r="B695" s="7" t="s">
        <v>1101</v>
      </c>
      <c r="C695" s="7" t="s">
        <v>1522</v>
      </c>
      <c r="D695" s="7">
        <v>1</v>
      </c>
      <c r="E695" s="7" t="s">
        <v>132</v>
      </c>
      <c r="F695" s="7">
        <v>19198887386</v>
      </c>
      <c r="G695" s="7">
        <v>19195794674</v>
      </c>
      <c r="H695" s="7">
        <v>1</v>
      </c>
      <c r="I695" s="7" t="s">
        <v>136</v>
      </c>
      <c r="J695" s="25" t="s">
        <v>1523</v>
      </c>
      <c r="K695" s="7" t="s">
        <v>18</v>
      </c>
      <c r="L695" s="38">
        <v>0.7</v>
      </c>
      <c r="M695" s="108"/>
      <c r="N695" s="43"/>
    </row>
    <row r="696" spans="1:14" s="51" customFormat="1" x14ac:dyDescent="0.2">
      <c r="A696" s="45" t="s">
        <v>1524</v>
      </c>
      <c r="B696" s="46" t="s">
        <v>1525</v>
      </c>
      <c r="C696" s="46" t="s">
        <v>1526</v>
      </c>
      <c r="D696" s="46" t="s">
        <v>27</v>
      </c>
      <c r="E696" s="46" t="s">
        <v>132</v>
      </c>
      <c r="F696" s="59">
        <v>100047000000000</v>
      </c>
      <c r="G696" s="59">
        <v>100055000000000</v>
      </c>
      <c r="H696" s="46" t="s">
        <v>1527</v>
      </c>
      <c r="I696" s="46" t="s">
        <v>136</v>
      </c>
      <c r="J696" s="48" t="s">
        <v>27</v>
      </c>
      <c r="K696" s="46" t="s">
        <v>27</v>
      </c>
      <c r="L696" s="49" t="s">
        <v>27</v>
      </c>
      <c r="M696" s="108"/>
      <c r="N696" s="50"/>
    </row>
    <row r="697" spans="1:14" x14ac:dyDescent="0.2">
      <c r="A697" s="6" t="s">
        <v>1524</v>
      </c>
      <c r="B697" s="7" t="s">
        <v>1525</v>
      </c>
      <c r="C697" s="7" t="s">
        <v>1528</v>
      </c>
      <c r="D697" s="7" t="s">
        <v>27</v>
      </c>
      <c r="E697" s="7" t="s">
        <v>132</v>
      </c>
      <c r="F697" s="9">
        <v>100047000000000</v>
      </c>
      <c r="G697" s="9">
        <v>100055000000000</v>
      </c>
      <c r="H697" s="7" t="s">
        <v>1527</v>
      </c>
      <c r="I697" s="7" t="s">
        <v>136</v>
      </c>
      <c r="J697" s="25" t="s">
        <v>1084</v>
      </c>
      <c r="K697" s="7" t="s">
        <v>18</v>
      </c>
      <c r="L697" s="38">
        <v>0.4</v>
      </c>
      <c r="M697" s="108"/>
      <c r="N697" s="43"/>
    </row>
    <row r="698" spans="1:14" x14ac:dyDescent="0.2">
      <c r="A698" s="6" t="s">
        <v>1524</v>
      </c>
      <c r="B698" s="7" t="s">
        <v>1525</v>
      </c>
      <c r="C698" s="7" t="s">
        <v>1529</v>
      </c>
      <c r="D698" s="7" t="s">
        <v>27</v>
      </c>
      <c r="E698" s="7" t="s">
        <v>132</v>
      </c>
      <c r="F698" s="9">
        <v>100055000000000</v>
      </c>
      <c r="G698" s="9">
        <v>100047000000000</v>
      </c>
      <c r="H698" s="7" t="s">
        <v>1527</v>
      </c>
      <c r="I698" s="7" t="s">
        <v>136</v>
      </c>
      <c r="J698" s="25" t="s">
        <v>1530</v>
      </c>
      <c r="K698" s="7" t="s">
        <v>18</v>
      </c>
      <c r="L698" s="38">
        <v>0.2</v>
      </c>
      <c r="M698" s="108"/>
      <c r="N698" s="43"/>
    </row>
    <row r="699" spans="1:14" x14ac:dyDescent="0.2">
      <c r="A699" s="6" t="s">
        <v>1524</v>
      </c>
      <c r="B699" s="7" t="s">
        <v>1525</v>
      </c>
      <c r="C699" s="7" t="s">
        <v>1531</v>
      </c>
      <c r="D699" s="7" t="s">
        <v>27</v>
      </c>
      <c r="E699" s="7" t="s">
        <v>132</v>
      </c>
      <c r="F699" s="9">
        <v>100047000000000</v>
      </c>
      <c r="G699" s="9">
        <v>100055000000000</v>
      </c>
      <c r="H699" s="7" t="s">
        <v>1527</v>
      </c>
      <c r="I699" s="7" t="s">
        <v>136</v>
      </c>
      <c r="J699" s="25" t="s">
        <v>1532</v>
      </c>
      <c r="K699" s="7" t="s">
        <v>18</v>
      </c>
      <c r="L699" s="38">
        <v>0.5</v>
      </c>
      <c r="M699" s="108"/>
      <c r="N699" s="43"/>
    </row>
    <row r="700" spans="1:14" ht="28" x14ac:dyDescent="0.2">
      <c r="A700" s="6" t="s">
        <v>1524</v>
      </c>
      <c r="B700" s="7" t="s">
        <v>1525</v>
      </c>
      <c r="C700" s="7" t="s">
        <v>1533</v>
      </c>
      <c r="D700" s="7" t="s">
        <v>27</v>
      </c>
      <c r="E700" s="7" t="s">
        <v>132</v>
      </c>
      <c r="F700" s="9">
        <v>100055000000000</v>
      </c>
      <c r="G700" s="9">
        <v>100047000000000</v>
      </c>
      <c r="H700" s="7" t="s">
        <v>1527</v>
      </c>
      <c r="I700" s="7" t="s">
        <v>136</v>
      </c>
      <c r="J700" s="25" t="s">
        <v>1534</v>
      </c>
      <c r="K700" s="7" t="s">
        <v>18</v>
      </c>
      <c r="L700" s="38">
        <v>1.1000000000000001</v>
      </c>
      <c r="M700" s="108"/>
      <c r="N700" s="43"/>
    </row>
    <row r="701" spans="1:14" x14ac:dyDescent="0.2">
      <c r="A701" s="6" t="s">
        <v>1524</v>
      </c>
      <c r="B701" s="7" t="s">
        <v>1525</v>
      </c>
      <c r="C701" s="7" t="s">
        <v>1535</v>
      </c>
      <c r="D701" s="7" t="s">
        <v>27</v>
      </c>
      <c r="E701" s="7" t="s">
        <v>132</v>
      </c>
      <c r="F701" s="9">
        <v>100055000000000</v>
      </c>
      <c r="G701" s="9">
        <v>100047000000000</v>
      </c>
      <c r="H701" s="7" t="s">
        <v>1527</v>
      </c>
      <c r="I701" s="7" t="s">
        <v>136</v>
      </c>
      <c r="J701" s="25" t="s">
        <v>27</v>
      </c>
      <c r="K701" s="7" t="s">
        <v>27</v>
      </c>
      <c r="L701" s="38" t="s">
        <v>27</v>
      </c>
      <c r="M701" s="108"/>
      <c r="N701" s="43"/>
    </row>
    <row r="702" spans="1:14" x14ac:dyDescent="0.2">
      <c r="A702" s="6" t="s">
        <v>1524</v>
      </c>
      <c r="B702" s="7" t="s">
        <v>1525</v>
      </c>
      <c r="C702" s="7" t="s">
        <v>1536</v>
      </c>
      <c r="D702" s="7" t="s">
        <v>27</v>
      </c>
      <c r="E702" s="7" t="s">
        <v>132</v>
      </c>
      <c r="F702" s="9">
        <v>100055000000000</v>
      </c>
      <c r="G702" s="9">
        <v>100047000000000</v>
      </c>
      <c r="H702" s="7" t="s">
        <v>1527</v>
      </c>
      <c r="I702" s="7" t="s">
        <v>136</v>
      </c>
      <c r="J702" s="25" t="s">
        <v>27</v>
      </c>
      <c r="K702" s="7" t="s">
        <v>27</v>
      </c>
      <c r="L702" s="38" t="s">
        <v>27</v>
      </c>
      <c r="M702" s="108"/>
      <c r="N702" s="43"/>
    </row>
    <row r="703" spans="1:14" x14ac:dyDescent="0.2">
      <c r="A703" s="6" t="s">
        <v>1524</v>
      </c>
      <c r="B703" s="7" t="s">
        <v>1525</v>
      </c>
      <c r="C703" s="7" t="s">
        <v>1537</v>
      </c>
      <c r="D703" s="7" t="s">
        <v>27</v>
      </c>
      <c r="E703" s="7" t="s">
        <v>132</v>
      </c>
      <c r="F703" s="9">
        <v>100047000000000</v>
      </c>
      <c r="G703" s="9">
        <v>100055000000000</v>
      </c>
      <c r="H703" s="7" t="s">
        <v>1527</v>
      </c>
      <c r="I703" s="7" t="s">
        <v>136</v>
      </c>
      <c r="J703" s="25" t="s">
        <v>1538</v>
      </c>
      <c r="K703" s="7" t="s">
        <v>18</v>
      </c>
      <c r="L703" s="38">
        <v>0.5</v>
      </c>
      <c r="M703" s="108"/>
      <c r="N703" s="43"/>
    </row>
    <row r="704" spans="1:14" x14ac:dyDescent="0.2">
      <c r="A704" s="6" t="s">
        <v>1524</v>
      </c>
      <c r="B704" s="7" t="s">
        <v>1525</v>
      </c>
      <c r="C704" s="7" t="s">
        <v>1539</v>
      </c>
      <c r="D704" s="7" t="s">
        <v>27</v>
      </c>
      <c r="E704" s="7" t="s">
        <v>132</v>
      </c>
      <c r="F704" s="9">
        <v>100055000000000</v>
      </c>
      <c r="G704" s="9">
        <v>100047000000000</v>
      </c>
      <c r="H704" s="7" t="s">
        <v>1527</v>
      </c>
      <c r="I704" s="7" t="s">
        <v>136</v>
      </c>
      <c r="J704" s="25" t="s">
        <v>1540</v>
      </c>
      <c r="K704" s="7" t="s">
        <v>18</v>
      </c>
      <c r="L704" s="38">
        <v>0.5</v>
      </c>
      <c r="M704" s="108"/>
      <c r="N704" s="43"/>
    </row>
    <row r="705" spans="1:14" x14ac:dyDescent="0.2">
      <c r="A705" s="6" t="s">
        <v>1524</v>
      </c>
      <c r="B705" s="7" t="s">
        <v>1525</v>
      </c>
      <c r="C705" s="7" t="s">
        <v>1541</v>
      </c>
      <c r="D705" s="7" t="s">
        <v>27</v>
      </c>
      <c r="E705" s="7" t="s">
        <v>132</v>
      </c>
      <c r="F705" s="9">
        <v>100047000000000</v>
      </c>
      <c r="G705" s="9">
        <v>100055000000000</v>
      </c>
      <c r="H705" s="7" t="s">
        <v>1527</v>
      </c>
      <c r="I705" s="7" t="s">
        <v>136</v>
      </c>
      <c r="J705" s="25" t="s">
        <v>1542</v>
      </c>
      <c r="K705" s="7" t="s">
        <v>18</v>
      </c>
      <c r="L705" s="38">
        <v>0.6</v>
      </c>
      <c r="M705" s="108"/>
      <c r="N705" s="43"/>
    </row>
    <row r="706" spans="1:14" x14ac:dyDescent="0.2">
      <c r="A706" s="6" t="s">
        <v>1524</v>
      </c>
      <c r="B706" s="7" t="s">
        <v>1525</v>
      </c>
      <c r="C706" s="7" t="s">
        <v>1543</v>
      </c>
      <c r="D706" s="7" t="s">
        <v>27</v>
      </c>
      <c r="E706" s="7" t="s">
        <v>132</v>
      </c>
      <c r="F706" s="9">
        <v>100055000000000</v>
      </c>
      <c r="G706" s="9">
        <v>100047000000000</v>
      </c>
      <c r="H706" s="7" t="s">
        <v>1527</v>
      </c>
      <c r="I706" s="7" t="s">
        <v>136</v>
      </c>
      <c r="J706" s="25" t="s">
        <v>1544</v>
      </c>
      <c r="K706" s="7" t="s">
        <v>18</v>
      </c>
      <c r="L706" s="38">
        <v>0.5</v>
      </c>
      <c r="M706" s="108"/>
      <c r="N706" s="43"/>
    </row>
    <row r="707" spans="1:14" x14ac:dyDescent="0.2">
      <c r="A707" s="6" t="s">
        <v>1524</v>
      </c>
      <c r="B707" s="7" t="s">
        <v>1525</v>
      </c>
      <c r="C707" s="7" t="s">
        <v>1545</v>
      </c>
      <c r="D707" s="7" t="s">
        <v>27</v>
      </c>
      <c r="E707" s="7" t="s">
        <v>132</v>
      </c>
      <c r="F707" s="9">
        <v>100047000000000</v>
      </c>
      <c r="G707" s="9">
        <v>100031000000000</v>
      </c>
      <c r="H707" s="7" t="s">
        <v>1547</v>
      </c>
      <c r="I707" s="7" t="s">
        <v>136</v>
      </c>
      <c r="J707" s="25" t="s">
        <v>1546</v>
      </c>
      <c r="K707" s="7" t="s">
        <v>18</v>
      </c>
      <c r="L707" s="38">
        <v>0.5</v>
      </c>
      <c r="M707" s="108"/>
      <c r="N707" s="43"/>
    </row>
    <row r="708" spans="1:14" x14ac:dyDescent="0.2">
      <c r="A708" s="6" t="s">
        <v>1524</v>
      </c>
      <c r="B708" s="7" t="s">
        <v>1525</v>
      </c>
      <c r="C708" s="7" t="s">
        <v>1548</v>
      </c>
      <c r="D708" s="7" t="s">
        <v>27</v>
      </c>
      <c r="E708" s="7" t="s">
        <v>132</v>
      </c>
      <c r="F708" s="9">
        <v>100031000000000</v>
      </c>
      <c r="G708" s="9">
        <v>100047000000000</v>
      </c>
      <c r="H708" s="7" t="s">
        <v>1547</v>
      </c>
      <c r="I708" s="7" t="s">
        <v>136</v>
      </c>
      <c r="J708" s="25" t="s">
        <v>1549</v>
      </c>
      <c r="K708" s="7" t="s">
        <v>18</v>
      </c>
      <c r="L708" s="38">
        <v>0.4</v>
      </c>
      <c r="M708" s="108"/>
      <c r="N708" s="43"/>
    </row>
    <row r="709" spans="1:14" x14ac:dyDescent="0.2">
      <c r="A709" s="6" t="s">
        <v>1524</v>
      </c>
      <c r="B709" s="7" t="s">
        <v>1525</v>
      </c>
      <c r="C709" s="7" t="s">
        <v>1550</v>
      </c>
      <c r="D709" s="7" t="s">
        <v>27</v>
      </c>
      <c r="E709" s="7" t="s">
        <v>132</v>
      </c>
      <c r="F709" s="9">
        <v>100047000000000</v>
      </c>
      <c r="G709" s="9">
        <v>100031000000000</v>
      </c>
      <c r="H709" s="7" t="s">
        <v>1547</v>
      </c>
      <c r="I709" s="7" t="s">
        <v>136</v>
      </c>
      <c r="J709" s="25" t="s">
        <v>1551</v>
      </c>
      <c r="K709" s="7" t="s">
        <v>18</v>
      </c>
      <c r="L709" s="38">
        <v>0.4</v>
      </c>
      <c r="M709" s="108"/>
      <c r="N709" s="43"/>
    </row>
    <row r="710" spans="1:14" x14ac:dyDescent="0.2">
      <c r="A710" s="6" t="s">
        <v>1524</v>
      </c>
      <c r="B710" s="7" t="s">
        <v>1525</v>
      </c>
      <c r="C710" s="7" t="s">
        <v>1552</v>
      </c>
      <c r="D710" s="7" t="s">
        <v>27</v>
      </c>
      <c r="E710" s="7" t="s">
        <v>132</v>
      </c>
      <c r="F710" s="9">
        <v>100031000000000</v>
      </c>
      <c r="G710" s="9">
        <v>100047000000000</v>
      </c>
      <c r="H710" s="7" t="s">
        <v>1547</v>
      </c>
      <c r="I710" s="7" t="s">
        <v>136</v>
      </c>
      <c r="J710" s="25" t="s">
        <v>1553</v>
      </c>
      <c r="K710" s="7" t="s">
        <v>18</v>
      </c>
      <c r="L710" s="38">
        <v>0.5</v>
      </c>
      <c r="M710" s="108"/>
      <c r="N710" s="43"/>
    </row>
    <row r="711" spans="1:14" x14ac:dyDescent="0.2">
      <c r="A711" s="6" t="s">
        <v>1524</v>
      </c>
      <c r="B711" s="7" t="s">
        <v>1525</v>
      </c>
      <c r="C711" s="7" t="s">
        <v>1554</v>
      </c>
      <c r="D711" s="7" t="s">
        <v>27</v>
      </c>
      <c r="E711" s="7" t="s">
        <v>132</v>
      </c>
      <c r="F711" s="9">
        <v>100031000000000</v>
      </c>
      <c r="G711" s="9">
        <v>100047000000000</v>
      </c>
      <c r="H711" s="7" t="s">
        <v>1547</v>
      </c>
      <c r="I711" s="7" t="s">
        <v>136</v>
      </c>
      <c r="J711" s="25" t="s">
        <v>1555</v>
      </c>
      <c r="K711" s="7" t="s">
        <v>18</v>
      </c>
      <c r="L711" s="38">
        <v>0.5</v>
      </c>
      <c r="M711" s="108"/>
      <c r="N711" s="43"/>
    </row>
    <row r="712" spans="1:14" x14ac:dyDescent="0.2">
      <c r="A712" s="6" t="s">
        <v>1524</v>
      </c>
      <c r="B712" s="7" t="s">
        <v>1525</v>
      </c>
      <c r="C712" s="7" t="s">
        <v>1556</v>
      </c>
      <c r="D712" s="7" t="s">
        <v>27</v>
      </c>
      <c r="E712" s="7" t="s">
        <v>132</v>
      </c>
      <c r="F712" s="9">
        <v>100047000000000</v>
      </c>
      <c r="G712" s="9">
        <v>100031000000000</v>
      </c>
      <c r="H712" s="7" t="s">
        <v>1547</v>
      </c>
      <c r="I712" s="7" t="s">
        <v>136</v>
      </c>
      <c r="J712" s="25" t="s">
        <v>1557</v>
      </c>
      <c r="K712" s="7" t="s">
        <v>18</v>
      </c>
      <c r="L712" s="38">
        <v>0.5</v>
      </c>
      <c r="M712" s="108"/>
      <c r="N712" s="43"/>
    </row>
    <row r="713" spans="1:14" x14ac:dyDescent="0.2">
      <c r="A713" s="6" t="s">
        <v>1524</v>
      </c>
      <c r="B713" s="7" t="s">
        <v>1525</v>
      </c>
      <c r="C713" s="7" t="s">
        <v>1558</v>
      </c>
      <c r="D713" s="7" t="s">
        <v>27</v>
      </c>
      <c r="E713" s="7" t="s">
        <v>132</v>
      </c>
      <c r="F713" s="9">
        <v>100047000000000</v>
      </c>
      <c r="G713" s="9">
        <v>100031000000000</v>
      </c>
      <c r="H713" s="7" t="s">
        <v>1547</v>
      </c>
      <c r="I713" s="7" t="s">
        <v>136</v>
      </c>
      <c r="J713" s="25" t="s">
        <v>1542</v>
      </c>
      <c r="K713" s="7" t="s">
        <v>18</v>
      </c>
      <c r="L713" s="38">
        <v>0.5</v>
      </c>
      <c r="M713" s="108"/>
      <c r="N713" s="43"/>
    </row>
    <row r="714" spans="1:14" x14ac:dyDescent="0.2">
      <c r="A714" s="6" t="s">
        <v>1524</v>
      </c>
      <c r="B714" s="7" t="s">
        <v>1525</v>
      </c>
      <c r="C714" s="7" t="s">
        <v>1559</v>
      </c>
      <c r="D714" s="7" t="s">
        <v>27</v>
      </c>
      <c r="E714" s="7" t="s">
        <v>132</v>
      </c>
      <c r="F714" s="9">
        <v>100047000000000</v>
      </c>
      <c r="G714" s="9">
        <v>100031000000000</v>
      </c>
      <c r="H714" s="7" t="s">
        <v>1547</v>
      </c>
      <c r="I714" s="7" t="s">
        <v>136</v>
      </c>
      <c r="J714" s="25" t="s">
        <v>1560</v>
      </c>
      <c r="K714" s="7" t="s">
        <v>18</v>
      </c>
      <c r="L714" s="38">
        <v>0.5</v>
      </c>
      <c r="M714" s="108"/>
      <c r="N714" s="43"/>
    </row>
    <row r="715" spans="1:14" ht="28" x14ac:dyDescent="0.2">
      <c r="A715" s="6" t="s">
        <v>1524</v>
      </c>
      <c r="B715" s="7" t="s">
        <v>1525</v>
      </c>
      <c r="C715" s="7" t="s">
        <v>1561</v>
      </c>
      <c r="D715" s="7" t="s">
        <v>27</v>
      </c>
      <c r="E715" s="7" t="s">
        <v>132</v>
      </c>
      <c r="F715" s="9">
        <v>100031000000000</v>
      </c>
      <c r="G715" s="9">
        <v>100047000000000</v>
      </c>
      <c r="H715" s="7" t="s">
        <v>1547</v>
      </c>
      <c r="I715" s="7" t="s">
        <v>136</v>
      </c>
      <c r="J715" s="25" t="s">
        <v>1562</v>
      </c>
      <c r="K715" s="7" t="s">
        <v>18</v>
      </c>
      <c r="L715" s="38">
        <v>0.8</v>
      </c>
      <c r="M715" s="108"/>
      <c r="N715" s="43"/>
    </row>
    <row r="716" spans="1:14" x14ac:dyDescent="0.2">
      <c r="A716" s="6" t="s">
        <v>1524</v>
      </c>
      <c r="B716" s="7" t="s">
        <v>1525</v>
      </c>
      <c r="C716" s="7" t="s">
        <v>1563</v>
      </c>
      <c r="D716" s="7" t="s">
        <v>27</v>
      </c>
      <c r="E716" s="7" t="s">
        <v>132</v>
      </c>
      <c r="F716" s="9">
        <v>100047000000000</v>
      </c>
      <c r="G716" s="9">
        <v>100031000000000</v>
      </c>
      <c r="H716" s="7" t="s">
        <v>1547</v>
      </c>
      <c r="I716" s="7" t="s">
        <v>136</v>
      </c>
      <c r="J716" s="25" t="s">
        <v>1564</v>
      </c>
      <c r="K716" s="7" t="s">
        <v>18</v>
      </c>
      <c r="L716" s="38">
        <v>0.1</v>
      </c>
      <c r="M716" s="108"/>
      <c r="N716" s="43"/>
    </row>
    <row r="717" spans="1:14" x14ac:dyDescent="0.2">
      <c r="A717" s="6" t="s">
        <v>1524</v>
      </c>
      <c r="B717" s="7" t="s">
        <v>1525</v>
      </c>
      <c r="C717" s="7" t="s">
        <v>1565</v>
      </c>
      <c r="D717" s="7" t="s">
        <v>27</v>
      </c>
      <c r="E717" s="7" t="s">
        <v>132</v>
      </c>
      <c r="F717" s="9">
        <v>100047000000000</v>
      </c>
      <c r="G717" s="9">
        <v>100031000000000</v>
      </c>
      <c r="H717" s="7" t="s">
        <v>1547</v>
      </c>
      <c r="I717" s="7" t="s">
        <v>136</v>
      </c>
      <c r="J717" s="25" t="s">
        <v>1566</v>
      </c>
      <c r="K717" s="7" t="s">
        <v>18</v>
      </c>
      <c r="L717" s="38">
        <v>0.1</v>
      </c>
      <c r="M717" s="108"/>
      <c r="N717" s="43"/>
    </row>
    <row r="718" spans="1:14" x14ac:dyDescent="0.2">
      <c r="A718" s="6" t="s">
        <v>1524</v>
      </c>
      <c r="B718" s="7" t="s">
        <v>1525</v>
      </c>
      <c r="C718" s="7" t="s">
        <v>1567</v>
      </c>
      <c r="D718" s="7" t="s">
        <v>27</v>
      </c>
      <c r="E718" s="7" t="s">
        <v>132</v>
      </c>
      <c r="F718" s="9">
        <v>100047000000000</v>
      </c>
      <c r="G718" s="9">
        <v>100031000000000</v>
      </c>
      <c r="H718" s="7" t="s">
        <v>1547</v>
      </c>
      <c r="I718" s="7" t="s">
        <v>136</v>
      </c>
      <c r="J718" s="25" t="s">
        <v>1557</v>
      </c>
      <c r="K718" s="7" t="s">
        <v>18</v>
      </c>
      <c r="L718" s="38">
        <v>0.3</v>
      </c>
      <c r="M718" s="108"/>
      <c r="N718" s="43"/>
    </row>
    <row r="719" spans="1:14" ht="28" x14ac:dyDescent="0.2">
      <c r="A719" s="10" t="s">
        <v>1524</v>
      </c>
      <c r="B719" s="11" t="s">
        <v>1525</v>
      </c>
      <c r="C719" s="11" t="s">
        <v>1568</v>
      </c>
      <c r="D719" s="11" t="s">
        <v>27</v>
      </c>
      <c r="E719" s="11" t="s">
        <v>132</v>
      </c>
      <c r="F719" s="12">
        <v>100031000000000</v>
      </c>
      <c r="G719" s="12">
        <v>100047000000000</v>
      </c>
      <c r="H719" s="11" t="s">
        <v>1547</v>
      </c>
      <c r="I719" s="11" t="s">
        <v>136</v>
      </c>
      <c r="J719" s="29" t="s">
        <v>1569</v>
      </c>
      <c r="K719" s="11" t="s">
        <v>18</v>
      </c>
      <c r="L719" s="39">
        <v>0.9</v>
      </c>
      <c r="M719" s="108"/>
      <c r="N719" s="43"/>
    </row>
    <row r="720" spans="1:14" x14ac:dyDescent="0.2">
      <c r="A720" s="18" t="s">
        <v>1524</v>
      </c>
      <c r="B720" s="19" t="s">
        <v>1525</v>
      </c>
      <c r="C720" s="19" t="s">
        <v>1570</v>
      </c>
      <c r="D720" s="19" t="s">
        <v>27</v>
      </c>
      <c r="E720" s="19" t="s">
        <v>132</v>
      </c>
      <c r="F720" s="20">
        <v>100047000000000</v>
      </c>
      <c r="G720" s="20">
        <v>100031000000000</v>
      </c>
      <c r="H720" s="19" t="s">
        <v>1547</v>
      </c>
      <c r="I720" s="19" t="s">
        <v>136</v>
      </c>
      <c r="J720" s="30" t="s">
        <v>1571</v>
      </c>
      <c r="K720" s="19" t="s">
        <v>18</v>
      </c>
      <c r="L720" s="40">
        <v>0.2</v>
      </c>
      <c r="M720" s="141"/>
      <c r="N720" s="43"/>
    </row>
    <row r="721" spans="1:14" x14ac:dyDescent="0.2">
      <c r="A721" s="13"/>
      <c r="B721" s="14"/>
      <c r="C721" s="14"/>
      <c r="D721" s="14"/>
      <c r="E721" s="14"/>
      <c r="F721" s="14"/>
      <c r="G721" s="14"/>
      <c r="H721" s="14"/>
      <c r="I721" s="14"/>
      <c r="J721" s="31"/>
      <c r="K721" s="15"/>
      <c r="L721" s="15"/>
      <c r="M721" s="15"/>
      <c r="N721" s="15"/>
    </row>
    <row r="722" spans="1:14" x14ac:dyDescent="0.2">
      <c r="A722" s="13"/>
      <c r="B722" s="14"/>
      <c r="C722" s="14"/>
      <c r="D722" s="14"/>
      <c r="E722" s="14"/>
      <c r="F722" s="14"/>
      <c r="G722" s="14"/>
      <c r="H722" s="14"/>
      <c r="I722" s="14"/>
      <c r="J722" s="31"/>
      <c r="K722" s="15"/>
      <c r="L722" s="15"/>
      <c r="M722" s="15"/>
      <c r="N722" s="15"/>
    </row>
    <row r="723" spans="1:14" x14ac:dyDescent="0.2">
      <c r="A723" s="13"/>
      <c r="B723" s="14"/>
      <c r="C723" s="14"/>
      <c r="D723" s="14"/>
      <c r="E723" s="14"/>
      <c r="F723" s="14"/>
      <c r="G723" s="14"/>
      <c r="H723" s="14"/>
      <c r="I723" s="14"/>
      <c r="J723" s="32"/>
      <c r="K723" s="15"/>
      <c r="L723" s="15"/>
      <c r="M723" s="15"/>
      <c r="N723" s="15"/>
    </row>
    <row r="724" spans="1:14" x14ac:dyDescent="0.2">
      <c r="A724" s="16"/>
      <c r="B724" s="16"/>
      <c r="C724" s="16"/>
      <c r="D724" s="16"/>
      <c r="E724" s="16"/>
      <c r="F724" s="16"/>
      <c r="G724" s="16"/>
      <c r="H724" s="16"/>
      <c r="I724" s="16"/>
      <c r="J724" s="31"/>
      <c r="K724" s="16"/>
      <c r="L724" s="16"/>
      <c r="M724" s="16"/>
      <c r="N724" s="16"/>
    </row>
    <row r="725" spans="1:14" x14ac:dyDescent="0.2">
      <c r="A725" s="13"/>
      <c r="B725" s="14"/>
      <c r="C725" s="14"/>
      <c r="D725" s="14"/>
      <c r="E725" s="14"/>
      <c r="F725" s="14"/>
      <c r="G725" s="14"/>
      <c r="H725" s="14"/>
      <c r="I725" s="14"/>
      <c r="J725" s="33"/>
      <c r="K725" s="15"/>
      <c r="L725" s="15"/>
      <c r="M725" s="15"/>
      <c r="N725" s="15"/>
    </row>
    <row r="726" spans="1:14" x14ac:dyDescent="0.2">
      <c r="A726" s="13"/>
      <c r="B726" s="14"/>
      <c r="C726" s="14"/>
      <c r="D726" s="14"/>
      <c r="E726" s="14"/>
      <c r="F726" s="14"/>
      <c r="G726" s="14"/>
      <c r="H726" s="14"/>
      <c r="I726" s="14"/>
      <c r="J726" s="33"/>
      <c r="K726" s="15"/>
      <c r="L726" s="15"/>
      <c r="M726" s="15"/>
      <c r="N726" s="15"/>
    </row>
    <row r="727" spans="1:14" x14ac:dyDescent="0.2">
      <c r="A727" s="13"/>
      <c r="B727" s="14"/>
      <c r="C727" s="14"/>
      <c r="D727" s="14"/>
      <c r="E727" s="14"/>
      <c r="F727" s="14"/>
      <c r="G727" s="14"/>
      <c r="H727" s="14"/>
      <c r="I727" s="14"/>
      <c r="J727" s="31"/>
      <c r="K727" s="15"/>
      <c r="L727" s="15"/>
      <c r="M727" s="15"/>
      <c r="N727" s="15"/>
    </row>
    <row r="728" spans="1:14" x14ac:dyDescent="0.2">
      <c r="A728" s="13"/>
      <c r="B728" s="14"/>
      <c r="C728" s="14"/>
      <c r="D728" s="14"/>
      <c r="E728" s="14"/>
      <c r="F728" s="14"/>
      <c r="G728" s="14"/>
      <c r="H728" s="14"/>
      <c r="I728" s="14"/>
      <c r="J728" s="33"/>
      <c r="K728" s="15"/>
      <c r="L728" s="15"/>
      <c r="M728" s="15"/>
      <c r="N728" s="15"/>
    </row>
    <row r="729" spans="1:14" x14ac:dyDescent="0.2">
      <c r="A729" s="13"/>
      <c r="B729" s="14"/>
      <c r="C729" s="14"/>
      <c r="D729" s="14"/>
      <c r="E729" s="14"/>
      <c r="F729" s="14"/>
      <c r="G729" s="14"/>
      <c r="H729" s="14"/>
      <c r="I729" s="14"/>
      <c r="J729" s="31"/>
      <c r="K729" s="15"/>
      <c r="L729" s="15"/>
      <c r="M729" s="15"/>
      <c r="N729" s="15"/>
    </row>
    <row r="730" spans="1:14" x14ac:dyDescent="0.2">
      <c r="A730" s="13"/>
      <c r="B730" s="14"/>
      <c r="C730" s="14"/>
      <c r="D730" s="14"/>
      <c r="E730" s="14"/>
      <c r="F730" s="14"/>
      <c r="G730" s="14"/>
      <c r="H730" s="14"/>
      <c r="I730" s="14"/>
      <c r="J730" s="33"/>
      <c r="K730" s="15"/>
      <c r="L730" s="15"/>
      <c r="M730" s="15"/>
      <c r="N730" s="15"/>
    </row>
    <row r="731" spans="1:14" x14ac:dyDescent="0.2">
      <c r="A731" s="16"/>
      <c r="B731" s="16"/>
      <c r="C731" s="16"/>
      <c r="D731" s="16"/>
      <c r="E731" s="16"/>
      <c r="F731" s="16"/>
      <c r="G731" s="16"/>
      <c r="H731" s="16"/>
      <c r="I731" s="16"/>
      <c r="J731" s="31"/>
      <c r="K731" s="16"/>
      <c r="L731" s="16"/>
      <c r="M731" s="16"/>
      <c r="N731" s="16"/>
    </row>
    <row r="732" spans="1:14" x14ac:dyDescent="0.2">
      <c r="A732" s="13"/>
      <c r="B732" s="14"/>
      <c r="C732" s="14"/>
      <c r="D732" s="14"/>
      <c r="E732" s="14"/>
      <c r="F732" s="14"/>
      <c r="G732" s="14"/>
      <c r="H732" s="14"/>
      <c r="I732" s="14"/>
      <c r="J732" s="32"/>
      <c r="K732" s="15"/>
      <c r="L732" s="15"/>
      <c r="M732" s="15"/>
      <c r="N732" s="15"/>
    </row>
    <row r="733" spans="1:14" x14ac:dyDescent="0.2">
      <c r="A733" s="13"/>
      <c r="B733" s="14"/>
      <c r="C733" s="14"/>
      <c r="D733" s="14"/>
      <c r="E733" s="14"/>
      <c r="F733" s="14"/>
      <c r="G733" s="14"/>
      <c r="H733" s="14"/>
      <c r="I733" s="14"/>
      <c r="J733" s="31"/>
      <c r="K733" s="15"/>
      <c r="L733" s="15"/>
      <c r="M733" s="15"/>
      <c r="N733" s="15"/>
    </row>
    <row r="734" spans="1:14" x14ac:dyDescent="0.2">
      <c r="A734" s="16"/>
      <c r="B734" s="16"/>
      <c r="C734" s="16"/>
      <c r="D734" s="16"/>
      <c r="E734" s="16"/>
      <c r="F734" s="16"/>
      <c r="G734" s="16"/>
      <c r="H734" s="16"/>
      <c r="I734" s="16"/>
      <c r="J734" s="33"/>
      <c r="K734" s="16"/>
      <c r="L734" s="16"/>
      <c r="M734" s="16"/>
      <c r="N734" s="16"/>
    </row>
    <row r="735" spans="1:14" x14ac:dyDescent="0.2">
      <c r="A735" s="13"/>
      <c r="B735" s="14"/>
      <c r="C735" s="14"/>
      <c r="D735" s="14"/>
      <c r="E735" s="14"/>
      <c r="F735" s="14"/>
      <c r="G735" s="14"/>
      <c r="H735" s="14"/>
      <c r="I735" s="14"/>
      <c r="J735" s="32"/>
      <c r="K735" s="15"/>
      <c r="L735" s="15"/>
      <c r="M735" s="15"/>
      <c r="N735" s="15"/>
    </row>
    <row r="736" spans="1:14" x14ac:dyDescent="0.2">
      <c r="A736" s="13"/>
      <c r="B736" s="14"/>
      <c r="C736" s="14"/>
      <c r="D736" s="14"/>
      <c r="E736" s="14"/>
      <c r="F736" s="14"/>
      <c r="G736" s="14"/>
      <c r="H736" s="14"/>
      <c r="I736" s="14"/>
      <c r="J736" s="32"/>
      <c r="K736" s="15"/>
      <c r="L736" s="15"/>
      <c r="M736" s="15"/>
      <c r="N736" s="15"/>
    </row>
    <row r="737" spans="1:14" x14ac:dyDescent="0.2">
      <c r="A737" s="13"/>
      <c r="B737" s="14"/>
      <c r="C737" s="14"/>
      <c r="D737" s="14"/>
      <c r="E737" s="14"/>
      <c r="F737" s="14"/>
      <c r="G737" s="14"/>
      <c r="H737" s="14"/>
      <c r="I737" s="14"/>
      <c r="J737" s="31"/>
      <c r="K737" s="15"/>
      <c r="L737" s="15"/>
      <c r="M737" s="15"/>
      <c r="N737" s="15"/>
    </row>
    <row r="738" spans="1:14" x14ac:dyDescent="0.2">
      <c r="A738" s="13"/>
      <c r="B738" s="14"/>
      <c r="C738" s="14"/>
      <c r="D738" s="14"/>
      <c r="E738" s="14"/>
      <c r="F738" s="14"/>
      <c r="G738" s="14"/>
      <c r="H738" s="14"/>
      <c r="I738" s="14"/>
      <c r="J738" s="32"/>
      <c r="K738" s="15"/>
      <c r="L738" s="15"/>
      <c r="M738" s="15"/>
      <c r="N738" s="15"/>
    </row>
    <row r="739" spans="1:14" x14ac:dyDescent="0.2">
      <c r="A739" s="13"/>
      <c r="B739" s="14"/>
      <c r="C739" s="14"/>
      <c r="D739" s="14"/>
      <c r="E739" s="14"/>
      <c r="F739" s="14"/>
      <c r="G739" s="14"/>
      <c r="H739" s="14"/>
      <c r="I739" s="14"/>
      <c r="J739" s="32"/>
      <c r="K739" s="15"/>
      <c r="L739" s="15"/>
      <c r="M739" s="15"/>
      <c r="N739" s="15"/>
    </row>
    <row r="740" spans="1:14" x14ac:dyDescent="0.2">
      <c r="A740" s="13"/>
      <c r="B740" s="14"/>
      <c r="C740" s="14"/>
      <c r="D740" s="14"/>
      <c r="E740" s="14"/>
      <c r="F740" s="14"/>
      <c r="G740" s="14"/>
      <c r="H740" s="14"/>
      <c r="I740" s="14"/>
      <c r="J740" s="31"/>
      <c r="K740" s="15"/>
      <c r="L740" s="15"/>
      <c r="M740" s="15"/>
      <c r="N740" s="15"/>
    </row>
    <row r="741" spans="1:14" x14ac:dyDescent="0.2">
      <c r="A741" s="13"/>
      <c r="B741" s="14"/>
      <c r="C741" s="14"/>
      <c r="D741" s="14"/>
      <c r="E741" s="14"/>
      <c r="F741" s="14"/>
      <c r="G741" s="14"/>
      <c r="H741" s="14"/>
      <c r="I741" s="14"/>
      <c r="J741" s="31"/>
      <c r="K741" s="15"/>
      <c r="L741" s="15"/>
      <c r="M741" s="15"/>
      <c r="N741" s="15"/>
    </row>
    <row r="742" spans="1:14" x14ac:dyDescent="0.2">
      <c r="A742" s="13"/>
      <c r="B742" s="14"/>
      <c r="C742" s="14"/>
      <c r="D742" s="14"/>
      <c r="E742" s="14"/>
      <c r="F742" s="14"/>
      <c r="G742" s="14"/>
      <c r="H742" s="14"/>
      <c r="I742" s="14"/>
      <c r="J742" s="31"/>
      <c r="K742" s="15"/>
      <c r="L742" s="15"/>
      <c r="M742" s="15"/>
      <c r="N742" s="15"/>
    </row>
    <row r="743" spans="1:14" x14ac:dyDescent="0.2">
      <c r="A743" s="13"/>
      <c r="B743" s="14"/>
      <c r="C743" s="14"/>
      <c r="D743" s="14"/>
      <c r="E743" s="14"/>
      <c r="F743" s="14"/>
      <c r="G743" s="14"/>
      <c r="H743" s="14"/>
      <c r="I743" s="14"/>
      <c r="J743" s="31"/>
      <c r="K743" s="15"/>
      <c r="L743" s="15"/>
      <c r="M743" s="15"/>
      <c r="N743" s="15"/>
    </row>
    <row r="744" spans="1:14" x14ac:dyDescent="0.2">
      <c r="A744" s="13"/>
      <c r="B744" s="14"/>
      <c r="C744" s="14"/>
      <c r="D744" s="14"/>
      <c r="E744" s="14"/>
      <c r="F744" s="14"/>
      <c r="G744" s="14"/>
      <c r="H744" s="14"/>
      <c r="I744" s="14"/>
      <c r="J744" s="31"/>
      <c r="K744" s="15"/>
      <c r="L744" s="15"/>
      <c r="M744" s="15"/>
      <c r="N744" s="15"/>
    </row>
    <row r="745" spans="1:14" x14ac:dyDescent="0.2">
      <c r="A745" s="13"/>
      <c r="B745" s="14"/>
      <c r="C745" s="14"/>
      <c r="D745" s="14"/>
      <c r="E745" s="14"/>
      <c r="F745" s="14"/>
      <c r="G745" s="14"/>
      <c r="H745" s="14"/>
      <c r="I745" s="14"/>
      <c r="J745" s="31"/>
      <c r="K745" s="15"/>
      <c r="L745" s="15"/>
      <c r="M745" s="15"/>
      <c r="N745" s="15"/>
    </row>
    <row r="746" spans="1:14" x14ac:dyDescent="0.2">
      <c r="A746" s="16"/>
      <c r="B746" s="16"/>
      <c r="C746" s="16"/>
      <c r="D746" s="16"/>
      <c r="E746" s="16"/>
      <c r="F746" s="16"/>
      <c r="G746" s="16"/>
      <c r="H746" s="16"/>
      <c r="I746" s="16"/>
      <c r="J746" s="31"/>
      <c r="K746" s="16"/>
      <c r="L746" s="16"/>
      <c r="M746" s="16"/>
      <c r="N746" s="16"/>
    </row>
    <row r="747" spans="1:14" x14ac:dyDescent="0.2">
      <c r="A747" s="13"/>
      <c r="B747" s="14"/>
      <c r="C747" s="14"/>
      <c r="D747" s="14"/>
      <c r="E747" s="14"/>
      <c r="F747" s="14"/>
      <c r="G747" s="14"/>
      <c r="H747" s="14"/>
      <c r="I747" s="14"/>
      <c r="J747" s="31"/>
      <c r="K747" s="15"/>
      <c r="L747" s="15"/>
      <c r="M747" s="15"/>
      <c r="N747" s="15"/>
    </row>
    <row r="748" spans="1:14" x14ac:dyDescent="0.2">
      <c r="A748" s="13"/>
      <c r="B748" s="14"/>
      <c r="C748" s="14"/>
      <c r="D748" s="14"/>
      <c r="E748" s="14"/>
      <c r="F748" s="14"/>
      <c r="G748" s="14"/>
      <c r="H748" s="14"/>
      <c r="I748" s="14"/>
      <c r="J748" s="33"/>
      <c r="K748" s="15"/>
      <c r="L748" s="15"/>
      <c r="M748" s="15"/>
      <c r="N748" s="15"/>
    </row>
    <row r="749" spans="1:14" x14ac:dyDescent="0.2">
      <c r="A749" s="13"/>
      <c r="B749" s="14"/>
      <c r="C749" s="14"/>
      <c r="D749" s="14"/>
      <c r="E749" s="14"/>
      <c r="F749" s="14"/>
      <c r="G749" s="14"/>
      <c r="H749" s="14"/>
      <c r="I749" s="14"/>
      <c r="J749" s="31"/>
      <c r="K749" s="15"/>
      <c r="L749" s="15"/>
      <c r="M749" s="15"/>
      <c r="N749" s="15"/>
    </row>
    <row r="750" spans="1:14" x14ac:dyDescent="0.2">
      <c r="A750" s="13"/>
      <c r="B750" s="14"/>
      <c r="C750" s="14"/>
      <c r="D750" s="14"/>
      <c r="E750" s="14"/>
      <c r="F750" s="14"/>
      <c r="G750" s="14"/>
      <c r="H750" s="14"/>
      <c r="I750" s="14"/>
      <c r="J750" s="31"/>
      <c r="K750" s="15"/>
      <c r="L750" s="15"/>
      <c r="M750" s="15"/>
      <c r="N750" s="15"/>
    </row>
    <row r="751" spans="1:14" x14ac:dyDescent="0.2">
      <c r="A751" s="13"/>
      <c r="B751" s="14"/>
      <c r="C751" s="14"/>
      <c r="D751" s="14"/>
      <c r="E751" s="14"/>
      <c r="F751" s="14"/>
      <c r="G751" s="14"/>
      <c r="H751" s="14"/>
      <c r="I751" s="14"/>
      <c r="J751" s="31"/>
      <c r="K751" s="15"/>
      <c r="L751" s="15"/>
      <c r="M751" s="15"/>
      <c r="N751" s="15"/>
    </row>
    <row r="752" spans="1:14" x14ac:dyDescent="0.2">
      <c r="A752" s="13"/>
      <c r="B752" s="14"/>
      <c r="C752" s="14"/>
      <c r="D752" s="14"/>
      <c r="E752" s="14"/>
      <c r="F752" s="14"/>
      <c r="G752" s="14"/>
      <c r="H752" s="14"/>
      <c r="I752" s="14"/>
      <c r="J752" s="32"/>
      <c r="K752" s="15"/>
      <c r="L752" s="15"/>
      <c r="M752" s="15"/>
      <c r="N752" s="15"/>
    </row>
    <row r="753" spans="1:14" x14ac:dyDescent="0.2">
      <c r="A753" s="13"/>
      <c r="B753" s="14"/>
      <c r="C753" s="14"/>
      <c r="D753" s="14"/>
      <c r="E753" s="14"/>
      <c r="F753" s="14"/>
      <c r="G753" s="14"/>
      <c r="H753" s="14"/>
      <c r="I753" s="14"/>
      <c r="J753" s="33"/>
      <c r="K753" s="15"/>
      <c r="L753" s="15"/>
      <c r="M753" s="15"/>
      <c r="N753" s="15"/>
    </row>
    <row r="754" spans="1:14" x14ac:dyDescent="0.2">
      <c r="A754" s="13"/>
      <c r="B754" s="14"/>
      <c r="C754" s="14"/>
      <c r="D754" s="14"/>
      <c r="E754" s="14"/>
      <c r="F754" s="14"/>
      <c r="G754" s="14"/>
      <c r="H754" s="14"/>
      <c r="I754" s="14"/>
      <c r="J754" s="34"/>
      <c r="K754" s="15"/>
      <c r="L754" s="15"/>
      <c r="M754" s="15"/>
      <c r="N754" s="15"/>
    </row>
    <row r="755" spans="1:14" x14ac:dyDescent="0.2">
      <c r="A755" s="13"/>
      <c r="B755" s="14"/>
      <c r="C755" s="14"/>
      <c r="D755" s="14"/>
      <c r="E755" s="14"/>
      <c r="F755" s="14"/>
      <c r="G755" s="14"/>
      <c r="H755" s="14"/>
      <c r="I755" s="14"/>
      <c r="J755" s="31"/>
      <c r="K755" s="15"/>
      <c r="L755" s="15"/>
      <c r="M755" s="15"/>
      <c r="N755" s="15"/>
    </row>
    <row r="756" spans="1:14" x14ac:dyDescent="0.2">
      <c r="A756" s="13"/>
      <c r="B756" s="14"/>
      <c r="C756" s="14"/>
      <c r="D756" s="14"/>
      <c r="E756" s="14"/>
      <c r="F756" s="14"/>
      <c r="G756" s="14"/>
      <c r="H756" s="14"/>
      <c r="I756" s="14"/>
      <c r="J756" s="31"/>
      <c r="K756" s="15"/>
      <c r="L756" s="15"/>
      <c r="M756" s="15"/>
      <c r="N756" s="15"/>
    </row>
    <row r="757" spans="1:14" x14ac:dyDescent="0.2">
      <c r="A757" s="13"/>
      <c r="B757" s="14"/>
      <c r="C757" s="14"/>
      <c r="D757" s="14"/>
      <c r="E757" s="14"/>
      <c r="F757" s="14"/>
      <c r="G757" s="14"/>
      <c r="H757" s="14"/>
      <c r="I757" s="14"/>
      <c r="J757" s="31"/>
      <c r="K757" s="15"/>
      <c r="L757" s="15"/>
      <c r="M757" s="15"/>
      <c r="N757" s="15"/>
    </row>
    <row r="758" spans="1:14" x14ac:dyDescent="0.2">
      <c r="A758" s="13"/>
      <c r="B758" s="14"/>
      <c r="C758" s="14"/>
      <c r="D758" s="14"/>
      <c r="E758" s="14"/>
      <c r="F758" s="14"/>
      <c r="G758" s="14"/>
      <c r="H758" s="14"/>
      <c r="I758" s="14"/>
      <c r="J758" s="31"/>
      <c r="K758" s="15"/>
      <c r="L758" s="15"/>
      <c r="M758" s="15"/>
      <c r="N758" s="15"/>
    </row>
    <row r="759" spans="1:14" x14ac:dyDescent="0.2">
      <c r="A759" s="13"/>
      <c r="B759" s="14"/>
      <c r="C759" s="14"/>
      <c r="D759" s="15"/>
      <c r="E759" s="14"/>
      <c r="F759" s="14"/>
      <c r="G759" s="14"/>
      <c r="H759" s="14"/>
      <c r="I759" s="14"/>
      <c r="J759" s="35"/>
      <c r="K759" s="15"/>
      <c r="L759" s="15"/>
      <c r="M759" s="15"/>
      <c r="N759" s="15"/>
    </row>
    <row r="760" spans="1:14" x14ac:dyDescent="0.2">
      <c r="A760" s="13"/>
      <c r="B760" s="14"/>
      <c r="C760" s="14"/>
      <c r="D760" s="15"/>
      <c r="E760" s="14"/>
      <c r="F760" s="14"/>
      <c r="G760" s="14"/>
      <c r="H760" s="14"/>
      <c r="I760" s="14"/>
      <c r="J760" s="31"/>
      <c r="K760" s="15"/>
      <c r="L760" s="15"/>
      <c r="M760" s="15"/>
      <c r="N760" s="15"/>
    </row>
    <row r="761" spans="1:14" x14ac:dyDescent="0.2">
      <c r="A761" s="13"/>
      <c r="B761" s="14"/>
      <c r="C761" s="14"/>
      <c r="D761" s="15"/>
      <c r="E761" s="14"/>
      <c r="F761" s="14"/>
      <c r="G761" s="14"/>
      <c r="H761" s="14"/>
      <c r="I761" s="14"/>
      <c r="J761" s="31"/>
      <c r="K761" s="15"/>
      <c r="L761" s="15"/>
      <c r="M761" s="15"/>
      <c r="N761" s="15"/>
    </row>
    <row r="762" spans="1:14" x14ac:dyDescent="0.2">
      <c r="A762" s="13"/>
      <c r="B762" s="14"/>
      <c r="C762" s="14"/>
      <c r="D762" s="15"/>
      <c r="E762" s="14"/>
      <c r="F762" s="14"/>
      <c r="G762" s="14"/>
      <c r="H762" s="14"/>
      <c r="I762" s="14"/>
      <c r="J762" s="31"/>
      <c r="K762" s="15"/>
      <c r="L762" s="15"/>
      <c r="M762" s="15"/>
      <c r="N762" s="15"/>
    </row>
    <row r="763" spans="1:14" x14ac:dyDescent="0.2">
      <c r="A763" s="13"/>
      <c r="B763" s="14"/>
      <c r="C763" s="14"/>
      <c r="D763" s="15"/>
      <c r="E763" s="14"/>
      <c r="F763" s="14"/>
      <c r="G763" s="14"/>
      <c r="H763" s="14"/>
      <c r="I763" s="14"/>
      <c r="J763" s="31"/>
      <c r="K763" s="15"/>
      <c r="L763" s="15"/>
      <c r="M763" s="15"/>
      <c r="N763" s="15"/>
    </row>
    <row r="764" spans="1:14" x14ac:dyDescent="0.2">
      <c r="A764" s="13"/>
      <c r="B764" s="14"/>
      <c r="C764" s="14"/>
      <c r="D764" s="15"/>
      <c r="E764" s="14"/>
      <c r="F764" s="14"/>
      <c r="G764" s="14"/>
      <c r="H764" s="14"/>
      <c r="I764" s="14"/>
      <c r="J764" s="35"/>
      <c r="K764" s="15"/>
      <c r="L764" s="15"/>
      <c r="M764" s="15"/>
      <c r="N764" s="15"/>
    </row>
    <row r="765" spans="1:14" x14ac:dyDescent="0.2">
      <c r="A765" s="13"/>
      <c r="B765" s="14"/>
      <c r="C765" s="14"/>
      <c r="D765" s="15"/>
      <c r="E765" s="14"/>
      <c r="F765" s="14"/>
      <c r="G765" s="14"/>
      <c r="H765" s="14"/>
      <c r="I765" s="14"/>
      <c r="J765" s="35"/>
      <c r="K765" s="15"/>
      <c r="L765" s="15"/>
      <c r="M765" s="15"/>
      <c r="N765" s="15"/>
    </row>
    <row r="766" spans="1:14" x14ac:dyDescent="0.2">
      <c r="A766" s="13"/>
      <c r="B766" s="14"/>
      <c r="C766" s="14"/>
      <c r="D766" s="15"/>
      <c r="E766" s="14"/>
      <c r="F766" s="14"/>
      <c r="G766" s="14"/>
      <c r="H766" s="14"/>
      <c r="I766" s="14"/>
      <c r="J766" s="31"/>
      <c r="K766" s="15"/>
      <c r="L766" s="15"/>
      <c r="M766" s="15"/>
      <c r="N766" s="15"/>
    </row>
    <row r="767" spans="1:14" x14ac:dyDescent="0.2">
      <c r="A767" s="13"/>
      <c r="B767" s="14"/>
      <c r="C767" s="14"/>
      <c r="D767" s="15"/>
      <c r="E767" s="14"/>
      <c r="F767" s="14"/>
      <c r="G767" s="14"/>
      <c r="H767" s="14"/>
      <c r="I767" s="14"/>
      <c r="J767" s="31"/>
      <c r="K767" s="15"/>
      <c r="L767" s="15"/>
      <c r="M767" s="15"/>
      <c r="N767" s="15"/>
    </row>
    <row r="768" spans="1:14" x14ac:dyDescent="0.2">
      <c r="A768" s="13"/>
      <c r="B768" s="14"/>
      <c r="C768" s="14"/>
      <c r="D768" s="15"/>
      <c r="E768" s="14"/>
      <c r="F768" s="14"/>
      <c r="G768" s="14"/>
      <c r="H768" s="14"/>
      <c r="I768" s="14"/>
      <c r="J768" s="31"/>
      <c r="K768" s="15"/>
      <c r="L768" s="15"/>
      <c r="M768" s="15"/>
      <c r="N768" s="15"/>
    </row>
    <row r="769" spans="1:14" x14ac:dyDescent="0.2">
      <c r="A769" s="13"/>
      <c r="B769" s="14"/>
      <c r="C769" s="14"/>
      <c r="D769" s="15"/>
      <c r="E769" s="14"/>
      <c r="F769" s="14"/>
      <c r="G769" s="14"/>
      <c r="H769" s="14"/>
      <c r="I769" s="14"/>
      <c r="J769" s="31"/>
      <c r="K769" s="15"/>
      <c r="L769" s="15"/>
      <c r="M769" s="15"/>
      <c r="N769" s="15"/>
    </row>
    <row r="770" spans="1:14" x14ac:dyDescent="0.2">
      <c r="A770" s="13"/>
      <c r="B770" s="14"/>
      <c r="C770" s="14"/>
      <c r="D770" s="15"/>
      <c r="E770" s="14"/>
      <c r="F770" s="14"/>
      <c r="G770" s="14"/>
      <c r="H770" s="14"/>
      <c r="I770" s="14"/>
      <c r="J770" s="31"/>
      <c r="K770" s="15"/>
      <c r="L770" s="15"/>
      <c r="M770" s="15"/>
      <c r="N770" s="15"/>
    </row>
    <row r="771" spans="1:14" x14ac:dyDescent="0.2">
      <c r="A771" s="13"/>
      <c r="B771" s="14"/>
      <c r="C771" s="14"/>
      <c r="D771" s="15"/>
      <c r="E771" s="14"/>
      <c r="F771" s="14"/>
      <c r="G771" s="14"/>
      <c r="H771" s="14"/>
      <c r="I771" s="14"/>
      <c r="J771" s="31"/>
      <c r="K771" s="15"/>
      <c r="L771" s="15"/>
      <c r="M771" s="15"/>
      <c r="N771" s="15"/>
    </row>
    <row r="772" spans="1:14" x14ac:dyDescent="0.2">
      <c r="A772" s="13"/>
      <c r="B772" s="14"/>
      <c r="C772" s="14"/>
      <c r="D772" s="15"/>
      <c r="E772" s="14"/>
      <c r="F772" s="14"/>
      <c r="G772" s="14"/>
      <c r="H772" s="14"/>
      <c r="I772" s="14"/>
      <c r="J772" s="31"/>
      <c r="K772" s="15"/>
      <c r="L772" s="15"/>
      <c r="M772" s="15"/>
      <c r="N772" s="15"/>
    </row>
    <row r="773" spans="1:14" x14ac:dyDescent="0.2">
      <c r="A773" s="13"/>
      <c r="B773" s="14"/>
      <c r="C773" s="14"/>
      <c r="D773" s="15"/>
      <c r="E773" s="14"/>
      <c r="F773" s="14"/>
      <c r="G773" s="14"/>
      <c r="H773" s="14"/>
      <c r="I773" s="14"/>
      <c r="J773" s="31"/>
      <c r="K773" s="15"/>
      <c r="L773" s="15"/>
      <c r="M773" s="15"/>
      <c r="N773" s="15"/>
    </row>
    <row r="774" spans="1:14" x14ac:dyDescent="0.2">
      <c r="A774" s="13"/>
      <c r="B774" s="14"/>
      <c r="C774" s="14"/>
      <c r="D774" s="15"/>
      <c r="E774" s="14"/>
      <c r="F774" s="14"/>
      <c r="G774" s="14"/>
      <c r="H774" s="14"/>
      <c r="I774" s="14"/>
      <c r="J774" s="31"/>
      <c r="K774" s="15"/>
      <c r="L774" s="15"/>
      <c r="M774" s="15"/>
      <c r="N774" s="15"/>
    </row>
    <row r="775" spans="1:14" x14ac:dyDescent="0.2">
      <c r="A775" s="13"/>
      <c r="B775" s="14"/>
      <c r="C775" s="14"/>
      <c r="D775" s="15"/>
      <c r="E775" s="14"/>
      <c r="F775" s="14"/>
      <c r="G775" s="14"/>
      <c r="H775" s="14"/>
      <c r="I775" s="14"/>
      <c r="J775" s="31"/>
      <c r="K775" s="15"/>
      <c r="L775" s="15"/>
      <c r="M775" s="15"/>
      <c r="N775" s="15"/>
    </row>
    <row r="776" spans="1:14" x14ac:dyDescent="0.2">
      <c r="A776" s="13"/>
      <c r="B776" s="14"/>
      <c r="C776" s="14"/>
      <c r="D776" s="15"/>
      <c r="E776" s="14"/>
      <c r="F776" s="14"/>
      <c r="G776" s="14"/>
      <c r="H776" s="14"/>
      <c r="I776" s="14"/>
      <c r="J776" s="31"/>
      <c r="K776" s="15"/>
      <c r="L776" s="15"/>
      <c r="M776" s="15"/>
      <c r="N776" s="15"/>
    </row>
    <row r="777" spans="1:14" x14ac:dyDescent="0.2">
      <c r="A777" s="13"/>
      <c r="B777" s="14"/>
      <c r="C777" s="14"/>
      <c r="D777" s="15"/>
      <c r="E777" s="14"/>
      <c r="F777" s="14"/>
      <c r="G777" s="14"/>
      <c r="H777" s="14"/>
      <c r="I777" s="14"/>
      <c r="J777" s="31"/>
      <c r="K777" s="15"/>
      <c r="L777" s="15"/>
      <c r="M777" s="15"/>
      <c r="N777" s="15"/>
    </row>
    <row r="778" spans="1:14" x14ac:dyDescent="0.2">
      <c r="A778" s="13"/>
      <c r="B778" s="14"/>
      <c r="C778" s="14"/>
      <c r="D778" s="15"/>
      <c r="E778" s="14"/>
      <c r="F778" s="14"/>
      <c r="G778" s="14"/>
      <c r="H778" s="14"/>
      <c r="I778" s="14"/>
      <c r="J778" s="31"/>
      <c r="K778" s="15"/>
      <c r="L778" s="15"/>
      <c r="M778" s="15"/>
      <c r="N778" s="15"/>
    </row>
    <row r="779" spans="1:14" x14ac:dyDescent="0.2">
      <c r="A779" s="13"/>
      <c r="B779" s="14"/>
      <c r="C779" s="14"/>
      <c r="D779" s="15"/>
      <c r="E779" s="14"/>
      <c r="F779" s="14"/>
      <c r="G779" s="14"/>
      <c r="H779" s="14"/>
      <c r="I779" s="14"/>
      <c r="J779" s="31"/>
      <c r="K779" s="15"/>
      <c r="L779" s="15"/>
      <c r="M779" s="15"/>
      <c r="N779" s="15"/>
    </row>
    <row r="780" spans="1:14" x14ac:dyDescent="0.2">
      <c r="A780" s="13"/>
      <c r="B780" s="14"/>
      <c r="C780" s="14"/>
      <c r="D780" s="15"/>
      <c r="E780" s="14"/>
      <c r="F780" s="14"/>
      <c r="G780" s="14"/>
      <c r="H780" s="14"/>
      <c r="I780" s="14"/>
      <c r="J780" s="31"/>
      <c r="K780" s="15"/>
      <c r="L780" s="15"/>
      <c r="M780" s="15"/>
      <c r="N780" s="15"/>
    </row>
    <row r="781" spans="1:14" x14ac:dyDescent="0.2">
      <c r="A781" s="13"/>
      <c r="B781" s="14"/>
      <c r="C781" s="14"/>
      <c r="D781" s="15"/>
      <c r="E781" s="14"/>
      <c r="F781" s="14"/>
      <c r="G781" s="14"/>
      <c r="H781" s="14"/>
      <c r="I781" s="14"/>
      <c r="J781" s="31"/>
      <c r="K781" s="15"/>
      <c r="L781" s="15"/>
      <c r="M781" s="15"/>
      <c r="N781" s="15"/>
    </row>
    <row r="782" spans="1:14" x14ac:dyDescent="0.2">
      <c r="A782" s="13"/>
      <c r="B782" s="14"/>
      <c r="C782" s="14"/>
      <c r="D782" s="15"/>
      <c r="E782" s="14"/>
      <c r="F782" s="14"/>
      <c r="G782" s="14"/>
      <c r="H782" s="14"/>
      <c r="I782" s="14"/>
      <c r="J782" s="31"/>
      <c r="K782" s="15"/>
      <c r="L782" s="15"/>
      <c r="M782" s="15"/>
      <c r="N782" s="15"/>
    </row>
    <row r="783" spans="1:14" x14ac:dyDescent="0.2">
      <c r="A783" s="13"/>
      <c r="B783" s="14"/>
      <c r="C783" s="14"/>
      <c r="D783" s="15"/>
      <c r="E783" s="14"/>
      <c r="F783" s="14"/>
      <c r="G783" s="14"/>
      <c r="H783" s="14"/>
      <c r="I783" s="14"/>
      <c r="J783" s="31"/>
      <c r="K783" s="15"/>
      <c r="L783" s="15"/>
      <c r="M783" s="15"/>
      <c r="N783" s="15"/>
    </row>
    <row r="784" spans="1:14" x14ac:dyDescent="0.2">
      <c r="A784" s="17"/>
      <c r="B784" s="17"/>
      <c r="C784" s="17"/>
      <c r="D784" s="17"/>
      <c r="E784" s="17"/>
      <c r="F784" s="17"/>
      <c r="G784" s="17"/>
      <c r="H784" s="17"/>
      <c r="I784" s="17"/>
      <c r="J784" s="36"/>
      <c r="K784" s="17"/>
      <c r="L784" s="17"/>
      <c r="M784" s="17"/>
      <c r="N784" s="17"/>
    </row>
  </sheetData>
  <mergeCells count="1">
    <mergeCell ref="P1:R1"/>
  </mergeCells>
  <hyperlinks>
    <hyperlink ref="J6" r:id="rId1" xr:uid="{E19620B9-12CB-404C-93C5-E4EDDE381A29}"/>
    <hyperlink ref="J7" r:id="rId2" xr:uid="{73F0D16B-B4B5-42B1-947E-01D978717856}"/>
    <hyperlink ref="J8" r:id="rId3" xr:uid="{C9A08C13-D9C2-4CEC-B2F9-9A067EF09106}"/>
    <hyperlink ref="J12" r:id="rId4" xr:uid="{731816F2-CEC6-40D0-B4DE-DE31B94CB43B}"/>
    <hyperlink ref="J14" r:id="rId5" xr:uid="{7D08AE90-76A1-46A9-9A4C-BA5F5584C16E}"/>
    <hyperlink ref="J15" r:id="rId6" xr:uid="{9B1A3214-727C-4146-B83E-E3DCF06A4F7E}"/>
    <hyperlink ref="J17" r:id="rId7" xr:uid="{F9482CD1-2AEA-44D5-986A-04A906594CF0}"/>
    <hyperlink ref="J18" r:id="rId8" xr:uid="{9E8C687A-0990-49AE-9829-E97F052B48EE}"/>
    <hyperlink ref="J19" r:id="rId9" xr:uid="{30330002-8A23-4AED-BDA6-6876631CA30C}"/>
    <hyperlink ref="J20" r:id="rId10" xr:uid="{9961BB31-7373-41B2-A909-769A9EA906B6}"/>
    <hyperlink ref="J21" r:id="rId11" xr:uid="{5F2976C7-2708-46C4-943B-0C86E1881B93}"/>
    <hyperlink ref="J23" r:id="rId12" xr:uid="{0F560851-9924-4311-8906-44073E3A114B}"/>
    <hyperlink ref="J24" r:id="rId13" xr:uid="{D0E66F96-4E35-450F-96CB-09E6AFB8950C}"/>
    <hyperlink ref="J31" r:id="rId14" xr:uid="{5E4312E4-655E-409E-AF8A-2572B7E2DF2D}"/>
    <hyperlink ref="J32" r:id="rId15" xr:uid="{4C55EFDC-AA90-42F1-828D-29B5B5AE8944}"/>
    <hyperlink ref="J35" r:id="rId16" xr:uid="{A27EA33B-C4C8-47DF-8BE5-DEBB9B2691F3}"/>
    <hyperlink ref="J39" r:id="rId17" xr:uid="{568A243D-D8A6-4360-BAF5-DFBCAE015573}"/>
    <hyperlink ref="J40" r:id="rId18" xr:uid="{A52401E1-472F-4098-BC75-8E598507A460}"/>
    <hyperlink ref="J46" r:id="rId19" xr:uid="{71783F90-3798-4743-B7C5-3AAF8CACE844}"/>
    <hyperlink ref="J48" r:id="rId20" location="8221" xr:uid="{5979C1B6-6F66-4CC5-83C5-FFC5634CFE14}"/>
    <hyperlink ref="J51" r:id="rId21" location="8221" xr:uid="{71B0342D-CC6C-4DED-B975-E6BD9A9AF3C8}"/>
    <hyperlink ref="J62" r:id="rId22" xr:uid="{05680C30-9A76-45EC-9144-7EB185B08775}"/>
    <hyperlink ref="J69" r:id="rId23" xr:uid="{C0DEEC02-6422-41E7-8A16-AE38D585468C}"/>
    <hyperlink ref="J72" r:id="rId24" xr:uid="{C9C9681A-87F8-4250-A1BD-4B41BDD6D411}"/>
    <hyperlink ref="J73" r:id="rId25" xr:uid="{61558C89-C033-43F3-914D-96A00716D545}"/>
    <hyperlink ref="J74" r:id="rId26" xr:uid="{90C30FE8-5EA7-41A4-93F8-B04B01F2838E}"/>
    <hyperlink ref="J76" r:id="rId27" xr:uid="{FDFA9797-8D4D-4E62-9418-F0CA6F8ACBBB}"/>
    <hyperlink ref="J84" r:id="rId28" xr:uid="{0CA5D28F-462F-48D2-9ECA-6C32156CF904}"/>
    <hyperlink ref="J85" r:id="rId29" xr:uid="{5195B84D-7FA2-4CC2-ADD1-42308EBF3307}"/>
    <hyperlink ref="J87" r:id="rId30" xr:uid="{D660B4B0-0CC2-4F3E-9529-FC0874174FEC}"/>
    <hyperlink ref="J88" r:id="rId31" xr:uid="{DA5EE185-7BDE-4ED9-8CF7-2B6719DC721A}"/>
    <hyperlink ref="J91" r:id="rId32" location="8221" xr:uid="{8801994F-D9FB-44C5-ABF4-20425B2EDFE2}"/>
    <hyperlink ref="J92" r:id="rId33" xr:uid="{0CE3BC1A-2E8D-4458-B69D-8C789F5B1218}"/>
    <hyperlink ref="J94" r:id="rId34" xr:uid="{6E56C663-886C-43EA-B2E2-83010D06281C}"/>
    <hyperlink ref="J95" r:id="rId35" xr:uid="{94BDCD6F-2E45-427E-AB2C-53E769B0394C}"/>
    <hyperlink ref="J96" r:id="rId36" location="8221" xr:uid="{8C7188E4-7CDE-49FF-B51F-A85E99E9D579}"/>
    <hyperlink ref="J103" r:id="rId37" xr:uid="{5F570265-405E-429D-9686-460A3B0480FA}"/>
    <hyperlink ref="J106" r:id="rId38" xr:uid="{F81B51F9-2DE0-42B4-96C5-88DECFB8B4E5}"/>
    <hyperlink ref="J111" r:id="rId39" location="8221" xr:uid="{43BC5F8D-26B1-4CA2-B977-A6451E1ADAF5}"/>
    <hyperlink ref="J114" r:id="rId40" xr:uid="{467092BC-4648-47AA-9DB6-FE56E300E2F9}"/>
    <hyperlink ref="J116" r:id="rId41" xr:uid="{D0284340-B2D5-4C10-A1E4-DA19E7821508}"/>
    <hyperlink ref="J119" r:id="rId42" location="8221" xr:uid="{D5EE12ED-A795-4CE3-BC13-D3CA0B813E77}"/>
    <hyperlink ref="J122" r:id="rId43" xr:uid="{9497EBB2-F7BF-465E-BB6E-1DA3C9FBCC9D}"/>
    <hyperlink ref="J130" r:id="rId44" xr:uid="{8F322B8B-E692-4CAA-8CBF-99AEDC6B897E}"/>
    <hyperlink ref="J131" r:id="rId45" xr:uid="{05230432-A1DB-45F5-BFAE-5ABDAA17F218}"/>
    <hyperlink ref="J132" r:id="rId46" xr:uid="{3A641A3B-F1E4-436A-A629-71ACE66B301B}"/>
    <hyperlink ref="J136" r:id="rId47" xr:uid="{0401EEFC-63A8-47FD-858F-185CB3643BF8}"/>
    <hyperlink ref="J142" r:id="rId48" xr:uid="{C06B296A-6E15-44CA-87C1-FF364BBA6B53}"/>
    <hyperlink ref="J144" r:id="rId49" xr:uid="{551D9065-1679-494C-9676-B0A1049E3B96}"/>
    <hyperlink ref="J150" r:id="rId50" xr:uid="{7BCD0898-02B2-4211-9B1B-0D91F8E5BE11}"/>
    <hyperlink ref="J151" r:id="rId51" xr:uid="{97EAE818-A228-4B16-A0E5-378F05AC4176}"/>
    <hyperlink ref="J161" r:id="rId52" xr:uid="{FF5A5C9E-DF53-4866-8708-85274E4CFD63}"/>
    <hyperlink ref="J162" r:id="rId53" xr:uid="{3D599B32-EFA6-46DD-835A-455117B4A3DC}"/>
    <hyperlink ref="J166" r:id="rId54" xr:uid="{02BDF44B-810E-4922-93BF-F8671BA11D18}"/>
    <hyperlink ref="J172" r:id="rId55" location="8221" xr:uid="{4B7242BE-BAA1-45B0-AF6A-3970B4224451}"/>
    <hyperlink ref="J177" r:id="rId56" xr:uid="{8AEFD0B7-89E7-44CF-BD1F-9CFC673492C2}"/>
    <hyperlink ref="J178" r:id="rId57" xr:uid="{4B9DF4CD-F284-4F22-BE84-5D759A8C6BC4}"/>
    <hyperlink ref="J181" r:id="rId58" xr:uid="{CC948184-9F53-404E-A02F-ACADFC477DC3}"/>
    <hyperlink ref="J184" r:id="rId59" xr:uid="{FC0F5FFF-3F74-4469-A26C-E75FFA5AAD9C}"/>
    <hyperlink ref="J187" r:id="rId60" xr:uid="{8A6D6880-82E5-4C9C-825E-68DB13EC2D76}"/>
    <hyperlink ref="J190" r:id="rId61" location="8221" xr:uid="{E75FA6E3-47F3-433F-BB9C-03C1565B155C}"/>
    <hyperlink ref="J192" r:id="rId62" xr:uid="{F01CC9EA-DE35-4623-AE18-0164F4B03B50}"/>
    <hyperlink ref="J193" r:id="rId63" xr:uid="{76CEC562-63A2-485C-B936-AC0343281B27}"/>
    <hyperlink ref="J194" r:id="rId64" xr:uid="{63EFFF01-E073-48DC-9B5B-4FBE51074CB1}"/>
    <hyperlink ref="J199" r:id="rId65" xr:uid="{CD989A57-BBEE-4E83-A057-798A8A6A2E8A}"/>
    <hyperlink ref="J201" r:id="rId66" location="8221" xr:uid="{00FD7E9D-63D1-4A75-A889-F385AF148CAC}"/>
    <hyperlink ref="J204" r:id="rId67" xr:uid="{17D19D64-4086-47DD-94F6-1CB0092C1932}"/>
    <hyperlink ref="J205" r:id="rId68" location="8221;&amp;%23128525" xr:uid="{1B4D2AAB-4E59-4B81-A4FC-C4AFDB566805}"/>
    <hyperlink ref="J213" r:id="rId69" xr:uid="{D48ADC86-1149-42EA-B6EF-0CCF405A1A66}"/>
    <hyperlink ref="J216" r:id="rId70" xr:uid="{2A0B612E-2C21-448B-92F2-BB02371C6CF5}"/>
    <hyperlink ref="J217" r:id="rId71" xr:uid="{724D3BF6-5760-4D63-B75B-09AA11B057F3}"/>
    <hyperlink ref="J221" r:id="rId72" xr:uid="{56E74BFA-42CF-4610-A938-AE7EABE9E8E2}"/>
    <hyperlink ref="J226" r:id="rId73" xr:uid="{1F06984F-B01C-4DED-8618-1D3A03B4E1DD}"/>
    <hyperlink ref="J227" r:id="rId74" location="8221;bruh" xr:uid="{1054DC74-F630-4E1A-87EA-7458BB5C60FE}"/>
    <hyperlink ref="G248" r:id="rId75" xr:uid="{6E34EAE9-5B07-483A-9A77-52D294B84C91}"/>
    <hyperlink ref="G249" r:id="rId76" xr:uid="{81DC635C-3E19-4BE0-8397-4126A30FCCE4}"/>
    <hyperlink ref="F250" r:id="rId77" xr:uid="{61C1AF69-F06D-4597-871C-8D77FEEFBDC5}"/>
    <hyperlink ref="G251" r:id="rId78" xr:uid="{A0E043A0-8117-418D-BD61-B9BEFC70DBC2}"/>
    <hyperlink ref="F252" r:id="rId79" xr:uid="{95BDEA26-900A-4F17-88B7-F6B4B2D8FD7B}"/>
    <hyperlink ref="F253" r:id="rId80" xr:uid="{A3F28C01-FC4A-4A1E-BA53-77A8707C5F56}"/>
    <hyperlink ref="G254" r:id="rId81" xr:uid="{85049BA4-4F1A-49D0-8FE0-6A27933ADCB5}"/>
    <hyperlink ref="G255" r:id="rId82" xr:uid="{1CBB0F16-0551-479A-B8BA-A6E256C6DEF3}"/>
    <hyperlink ref="G256" r:id="rId83" xr:uid="{E1FF6C9D-B6F2-453E-8437-407EBE892BDE}"/>
    <hyperlink ref="F257" r:id="rId84" xr:uid="{698AC95B-BB50-41E8-85E5-661BD76B5847}"/>
    <hyperlink ref="F258" r:id="rId85" xr:uid="{30F30552-BCD9-40BE-A185-594DA9ACFB81}"/>
    <hyperlink ref="G259" r:id="rId86" xr:uid="{4B808CC5-37A0-4493-8D23-BA2FD69AD23F}"/>
    <hyperlink ref="F260" r:id="rId87" xr:uid="{5E9F3412-DF8D-4460-B40B-8AAAB394D4EB}"/>
    <hyperlink ref="G261" r:id="rId88" xr:uid="{2DF42188-C4F8-491A-8FBB-546A180736B0}"/>
    <hyperlink ref="F262" r:id="rId89" xr:uid="{4C4BE42E-6DFF-4B0B-BFF9-1602216B7BD8}"/>
    <hyperlink ref="G263" r:id="rId90" xr:uid="{D7794DCC-1989-45B0-B32E-3ADA476EC310}"/>
    <hyperlink ref="F264" r:id="rId91" xr:uid="{3095C139-BBA1-4840-8ABC-2DE9CC73A827}"/>
    <hyperlink ref="G265" r:id="rId92" xr:uid="{603D055A-0C15-4BD4-9012-1CE4133D7F85}"/>
    <hyperlink ref="F266" r:id="rId93" xr:uid="{2C8E1515-4DA2-49F8-83B5-26C1DF486D1A}"/>
    <hyperlink ref="J266" r:id="rId94" xr:uid="{A1AAD5E1-3912-4ABA-BF84-986D542673C3}"/>
    <hyperlink ref="G267" r:id="rId95" xr:uid="{712CD611-8700-4A0A-82CD-3555DC2E10C7}"/>
    <hyperlink ref="F268" r:id="rId96" xr:uid="{CA7704E2-F6F3-434A-9386-DEC08DAF09A2}"/>
    <hyperlink ref="G269" r:id="rId97" xr:uid="{AB1AA454-7649-4C4F-BBA1-12832901210D}"/>
    <hyperlink ref="J269" r:id="rId98" xr:uid="{3A1EBFE4-A8AE-493F-AFC9-78DE14433835}"/>
    <hyperlink ref="F270" r:id="rId99" xr:uid="{79479B20-29B5-41AD-B425-E7ED84EF7E08}"/>
    <hyperlink ref="G271" r:id="rId100" xr:uid="{39BDFF24-65D6-45AE-ADFC-6BF8AA9AC1BA}"/>
    <hyperlink ref="F272" r:id="rId101" xr:uid="{3531F2C2-9485-40AB-99F4-FD5492D5D2E2}"/>
    <hyperlink ref="G273" r:id="rId102" xr:uid="{D4D440D4-653A-4AED-942C-7D7865761D42}"/>
    <hyperlink ref="F274" r:id="rId103" xr:uid="{C5F2090F-5920-4390-8E7C-3E05254220FC}"/>
    <hyperlink ref="G275" r:id="rId104" xr:uid="{4AD0D0A9-53C5-4BFA-A030-ECB75BB4D3A3}"/>
    <hyperlink ref="J275" r:id="rId105" location="8221" xr:uid="{EDDDD9A3-B9AF-4C7E-B1D1-50E29BC25E28}"/>
    <hyperlink ref="F276" r:id="rId106" xr:uid="{B6CB41E9-9B5E-43CD-9BC8-595E73B1EEC0}"/>
    <hyperlink ref="G277" r:id="rId107" xr:uid="{A7DEFD0D-E58D-4399-B136-1301B9556BAE}"/>
    <hyperlink ref="F278" r:id="rId108" xr:uid="{2E585B13-8880-4C3F-8EDA-0A02652D22FC}"/>
    <hyperlink ref="G279" r:id="rId109" xr:uid="{DD7BD644-6E50-4145-8821-FEDA8EBD84D7}"/>
    <hyperlink ref="F280" r:id="rId110" xr:uid="{76DB11EC-772A-464E-A75E-B454BD406341}"/>
    <hyperlink ref="G281" r:id="rId111" xr:uid="{A9E82927-BC55-418D-B4F7-E489D5DD2BAA}"/>
    <hyperlink ref="F282" r:id="rId112" xr:uid="{988E8BD3-262A-4DEF-A5FD-9136EC84EB6A}"/>
    <hyperlink ref="J282" r:id="rId113" xr:uid="{C4D01D36-D669-4D37-89F2-B44C20352C8B}"/>
    <hyperlink ref="G283" r:id="rId114" xr:uid="{D317EAFD-CBA1-48DE-A3A6-6C9B2D1AEFB5}"/>
    <hyperlink ref="F284" r:id="rId115" xr:uid="{6DD2B803-A5D7-4E6A-A534-2DED519A5BBC}"/>
    <hyperlink ref="G285" r:id="rId116" xr:uid="{FF3EC1C7-9830-4597-98A4-074AA2B86F50}"/>
    <hyperlink ref="F286" r:id="rId117" xr:uid="{42A23136-FECE-4B78-8C2B-242EE24F1454}"/>
    <hyperlink ref="G287" r:id="rId118" xr:uid="{E1B5BCBB-415E-44FC-8B9B-D2631A75CD52}"/>
    <hyperlink ref="J287" r:id="rId119" xr:uid="{86176B07-1090-4523-9BB3-06C46CF909BA}"/>
    <hyperlink ref="F288" r:id="rId120" xr:uid="{03510B70-41E7-4CFF-B2AC-4044B6D98253}"/>
    <hyperlink ref="G289" r:id="rId121" xr:uid="{44FC7311-405A-411F-BF82-EB8942430DDB}"/>
    <hyperlink ref="J289" r:id="rId122" xr:uid="{724A934F-6689-4CE0-8768-E7CB783691E6}"/>
    <hyperlink ref="F290" r:id="rId123" xr:uid="{90188797-1ECD-4224-9951-9816C2D890A8}"/>
    <hyperlink ref="G291" r:id="rId124" xr:uid="{0440129B-24B0-423C-B84A-6DCF2F7535FC}"/>
    <hyperlink ref="F292" r:id="rId125" xr:uid="{B06DABFA-A6FA-4AC0-B77E-26731A7C6A5C}"/>
    <hyperlink ref="J292" r:id="rId126" xr:uid="{861B38DA-6F25-4D52-9C50-3A2AE9546ED7}"/>
    <hyperlink ref="G293" r:id="rId127" xr:uid="{CE28D42E-5F2E-4266-83EF-68C7C055660F}"/>
    <hyperlink ref="F294" r:id="rId128" xr:uid="{2CD3693B-2FC1-423D-9970-915D878B9AFA}"/>
    <hyperlink ref="G295" r:id="rId129" xr:uid="{24799549-DD5A-493E-AE3A-A50BE5EE16D2}"/>
    <hyperlink ref="F296" r:id="rId130" xr:uid="{864E5539-542D-4C94-9EB5-CA6771A9584A}"/>
    <hyperlink ref="G297" r:id="rId131" xr:uid="{8DB96B1B-2F0C-49BD-B508-16EF22B15053}"/>
    <hyperlink ref="F298" r:id="rId132" xr:uid="{73002AAF-65AB-44B9-BB90-24725992BD5C}"/>
    <hyperlink ref="J298" r:id="rId133" xr:uid="{BA6E3C5C-0FEE-43C3-BE54-C175F8F7A6E2}"/>
    <hyperlink ref="G299" r:id="rId134" xr:uid="{EA6AD600-F0EB-469E-B40F-9B7B9F80108F}"/>
    <hyperlink ref="F300" r:id="rId135" xr:uid="{DC62359E-53A9-4170-AEE1-1A979A5F93DE}"/>
    <hyperlink ref="G301" r:id="rId136" xr:uid="{E1217224-A2CB-458C-9B3C-E3699CCBC1F4}"/>
    <hyperlink ref="F302" r:id="rId137" xr:uid="{8929AA2E-DF16-4BBE-8BD8-015EF7F04317}"/>
    <hyperlink ref="G303" r:id="rId138" xr:uid="{2FCE994E-A1C3-40D0-9A7D-F32E17754A14}"/>
    <hyperlink ref="F304" r:id="rId139" xr:uid="{04924CDE-045F-4DE6-AB30-6CA08CA31361}"/>
    <hyperlink ref="G305" r:id="rId140" xr:uid="{620BBBAA-E74D-453F-86D2-E8CA23C9A50D}"/>
    <hyperlink ref="J305" r:id="rId141" xr:uid="{0A667462-4A0C-4784-B97C-A0EC412DBB63}"/>
    <hyperlink ref="F306" r:id="rId142" xr:uid="{AC3A2F7D-C63F-48F7-983B-2DDBA76E13C9}"/>
    <hyperlink ref="J306" r:id="rId143" xr:uid="{5C9921D2-5967-44D2-B91A-4E13E1C97EB5}"/>
    <hyperlink ref="G307" r:id="rId144" xr:uid="{43B54CC9-4DFF-4B38-AC28-430B3F1D6BD9}"/>
    <hyperlink ref="F308" r:id="rId145" xr:uid="{2D5E0BFD-2BE3-4ECE-A27F-55A44BEBB253}"/>
    <hyperlink ref="G309" r:id="rId146" xr:uid="{B6C7A5C2-A73A-4C12-B414-A700E51FFBF7}"/>
    <hyperlink ref="F310" r:id="rId147" xr:uid="{19AA446C-52FD-4349-9576-E725F514645D}"/>
    <hyperlink ref="G311" r:id="rId148" xr:uid="{BC093B50-1EC3-4DC8-89AB-F0B5039AEB0F}"/>
    <hyperlink ref="J311" r:id="rId149" xr:uid="{C2B4976A-F658-4465-95B1-F3A7A55E421D}"/>
    <hyperlink ref="F312" r:id="rId150" xr:uid="{79B02B3E-91CD-4058-A424-399B36CE76C8}"/>
    <hyperlink ref="G313" r:id="rId151" xr:uid="{8B23ECDB-7D79-4B7C-A832-78C12646525F}"/>
    <hyperlink ref="J313" r:id="rId152" xr:uid="{719A7A5D-8FC4-4D74-BD3B-7A8DF21A3F73}"/>
    <hyperlink ref="F314" r:id="rId153" xr:uid="{B9BCE4EE-6438-4329-B74F-FF7D89EF15B8}"/>
    <hyperlink ref="G315" r:id="rId154" xr:uid="{840BF9D2-9058-43A8-BC7A-B9E5A11929FD}"/>
    <hyperlink ref="F316" r:id="rId155" xr:uid="{89E63EE1-9F79-41B5-970F-5FB85E82B3F3}"/>
    <hyperlink ref="G317" r:id="rId156" xr:uid="{8E1A71F5-7EFC-4099-94FD-562A8C3EC4A2}"/>
    <hyperlink ref="F318" r:id="rId157" xr:uid="{E17B910F-285A-4D36-8CC7-454792DBC4C4}"/>
    <hyperlink ref="G319" r:id="rId158" xr:uid="{BCABD925-4097-4E3F-B66A-B08CCCE19EA0}"/>
    <hyperlink ref="J319" r:id="rId159" location="8221" xr:uid="{70757F2A-0522-435F-A222-6A2D33C86921}"/>
    <hyperlink ref="F320" r:id="rId160" xr:uid="{A380E6B8-BE62-44FF-B36C-3402C5BED7AA}"/>
    <hyperlink ref="G321" r:id="rId161" xr:uid="{592E34CF-5AB2-4E62-A7F0-43D73572D971}"/>
    <hyperlink ref="J321" r:id="rId162" location="8221" xr:uid="{2986FA9F-9F82-4E68-ABC7-687AF4101E4F}"/>
    <hyperlink ref="F322" r:id="rId163" xr:uid="{DA24B297-5438-488D-8AB8-9B3674C4F66E}"/>
    <hyperlink ref="G323" r:id="rId164" xr:uid="{8AC22B0A-7048-46DD-8FE4-DF1658F4D872}"/>
    <hyperlink ref="J323" r:id="rId165" location="8221" xr:uid="{F271CD4C-7E7A-47C5-A051-CDC71F331DAC}"/>
    <hyperlink ref="F324" r:id="rId166" xr:uid="{E99F1B71-AF6E-45CB-BBCB-3EE256D92984}"/>
    <hyperlink ref="G325" r:id="rId167" xr:uid="{3D4327F5-E466-4AF3-B556-D2D64C940EDA}"/>
    <hyperlink ref="J325" r:id="rId168" xr:uid="{4C677F66-1A81-4B37-9ABD-CED50B733352}"/>
    <hyperlink ref="F326" r:id="rId169" xr:uid="{05336D72-2BBC-4E17-BFFA-B1D8D12F7B35}"/>
    <hyperlink ref="J326" r:id="rId170" xr:uid="{52C16823-5DA2-44B5-9F5C-0244B518B348}"/>
    <hyperlink ref="G327" r:id="rId171" xr:uid="{1181D35E-AA21-46AC-BB4A-8CFA8D0C86CE}"/>
    <hyperlink ref="J327" r:id="rId172" xr:uid="{E8E6074A-6653-4BD0-8E88-D77FFFA32D7F}"/>
    <hyperlink ref="F328" r:id="rId173" xr:uid="{EB465697-2F2A-4B8B-AF11-7CB6FE15A017}"/>
    <hyperlink ref="G329" r:id="rId174" xr:uid="{8DDF658D-B7E9-4567-8949-791AEE7BD97B}"/>
    <hyperlink ref="F330" r:id="rId175" xr:uid="{24066679-5C50-4FB8-99C7-8F03747AF678}"/>
    <hyperlink ref="G331" r:id="rId176" xr:uid="{B1A713C0-B21D-4EBD-BB90-14A4166EDE76}"/>
    <hyperlink ref="F332" r:id="rId177" xr:uid="{AEF31A98-E378-4C57-91EC-54C52B5D5BDA}"/>
    <hyperlink ref="J332" r:id="rId178" xr:uid="{544858AD-67CA-497C-AE2E-5E198130F7AA}"/>
    <hyperlink ref="G333" r:id="rId179" xr:uid="{747EB02A-D968-4CA4-9627-272DFE609001}"/>
    <hyperlink ref="F334" r:id="rId180" xr:uid="{97762C1D-CFC9-4EC7-9CF6-14BD09F2D45A}"/>
    <hyperlink ref="J334" r:id="rId181" xr:uid="{4B8A2D99-E0E3-45E0-BD98-6A0EE23E320F}"/>
    <hyperlink ref="G335" r:id="rId182" xr:uid="{3B8375E9-8350-468A-AAE8-65E39CC3B150}"/>
    <hyperlink ref="F336" r:id="rId183" xr:uid="{9C3E97BB-0BA6-4BEB-B080-F143AB4C1D66}"/>
    <hyperlink ref="G337" r:id="rId184" xr:uid="{2EB63674-A564-4B23-A651-F0144F78956E}"/>
    <hyperlink ref="F338" r:id="rId185" xr:uid="{28DE1F5A-6AFB-47BD-981C-BBECF2EA68E0}"/>
    <hyperlink ref="J338" r:id="rId186" xr:uid="{29EA9E5E-569C-4195-9DC8-247B606055B7}"/>
    <hyperlink ref="G339" r:id="rId187" xr:uid="{CE6DCF8D-2050-4823-AD0F-66D3CC6B30A4}"/>
    <hyperlink ref="F340" r:id="rId188" xr:uid="{EA6EA1D7-9CF8-4B07-8E87-3AB9BBF92F77}"/>
    <hyperlink ref="J340" r:id="rId189" xr:uid="{8ED147A2-71F2-45D7-A1E9-71A2CFB75854}"/>
    <hyperlink ref="G341" r:id="rId190" xr:uid="{640E51BE-C862-4A20-8C77-7C312B622F96}"/>
    <hyperlink ref="F342" r:id="rId191" xr:uid="{7D4D686E-BFB4-404F-8605-ACFD5B89201D}"/>
    <hyperlink ref="G343" r:id="rId192" xr:uid="{356A76D2-D3D0-4B67-97EA-EFA0F60CB21C}"/>
    <hyperlink ref="F344" r:id="rId193" xr:uid="{D1CF0F8E-5E95-4D3D-A818-55EFDE2120BC}"/>
    <hyperlink ref="G345" r:id="rId194" xr:uid="{548BBB95-E149-408C-8A85-A25BDA823927}"/>
    <hyperlink ref="J345" r:id="rId195" location="8221;&amp;%23128514;&amp;%23128514;&amp;%23128514;&amp;%23128514" xr:uid="{C12C59F2-40E1-45B3-8B96-EE859BDBC863}"/>
    <hyperlink ref="F346" r:id="rId196" xr:uid="{927576BB-B2E8-451C-BEE1-EC2DD1FD1FB1}"/>
    <hyperlink ref="G347" r:id="rId197" xr:uid="{64DA6F7B-65DF-4D4D-9703-11C0C5F9187E}"/>
    <hyperlink ref="J347" r:id="rId198" xr:uid="{E8FBAB64-14D7-4E86-9B58-07478077141E}"/>
    <hyperlink ref="F348" r:id="rId199" xr:uid="{582B47DA-76C6-4DA4-BE60-ED85E4A9BD1F}"/>
    <hyperlink ref="G349" r:id="rId200" xr:uid="{1AB23D1F-BC5A-493A-A3D5-283EE0FCC541}"/>
    <hyperlink ref="J349" r:id="rId201" xr:uid="{7A6C34ED-2B01-4011-BBF0-CF72E2F8054A}"/>
    <hyperlink ref="F350" r:id="rId202" xr:uid="{E449D96D-7DAE-432C-B637-2ED6B3BA062D}"/>
    <hyperlink ref="G351" r:id="rId203" xr:uid="{392D85B7-E11A-42B8-B5FD-66A14F19D30E}"/>
    <hyperlink ref="F352" r:id="rId204" xr:uid="{8EC1B7AC-9C07-4E83-A415-3AF0994011C8}"/>
    <hyperlink ref="G353" r:id="rId205" xr:uid="{04B53DB8-FBB3-4A91-9021-0E10D948CCF4}"/>
    <hyperlink ref="J353" r:id="rId206" location="8221" xr:uid="{2A18F6A6-BBA9-45B1-9A38-949CD515F8E3}"/>
    <hyperlink ref="F354" r:id="rId207" xr:uid="{9E2063BF-983D-4199-8EF2-E064CDDCFE62}"/>
    <hyperlink ref="G355" r:id="rId208" xr:uid="{6257D1E0-1446-4F9B-A76B-718E80BB4FBD}"/>
    <hyperlink ref="F356" r:id="rId209" xr:uid="{FBDD22A4-6F65-49A6-832F-2EC87545CC99}"/>
    <hyperlink ref="G357" r:id="rId210" xr:uid="{9ED362C5-7387-43F8-B20E-C596DEDFE02F}"/>
    <hyperlink ref="F358" r:id="rId211" xr:uid="{DB911EC1-3F0B-487B-85D9-1CB0F526E23B}"/>
    <hyperlink ref="G359" r:id="rId212" xr:uid="{CE410993-534B-4BDA-8E1C-E0840FA53C8F}"/>
    <hyperlink ref="F360" r:id="rId213" xr:uid="{7B8D8A98-1330-4624-9B99-A33D6BEE3F7A}"/>
    <hyperlink ref="J360" r:id="rId214" xr:uid="{3424206A-8D53-47DB-BED7-229BCB0F2448}"/>
    <hyperlink ref="G361" r:id="rId215" xr:uid="{1CC2AFC2-253E-48E0-BC77-33A781D54ACA}"/>
    <hyperlink ref="F362" r:id="rId216" xr:uid="{6A2ACEB3-8311-4BAF-BF39-0FC4B4B34A9F}"/>
    <hyperlink ref="G363" r:id="rId217" xr:uid="{C8067BA1-22B4-4143-959F-C6FAED8209F5}"/>
    <hyperlink ref="F364" r:id="rId218" xr:uid="{8ADAA6A0-4A54-4E57-84C6-BAAE004A5E30}"/>
    <hyperlink ref="G365" r:id="rId219" xr:uid="{FEF86D87-B5C5-481F-8CCC-8275EF726BE9}"/>
    <hyperlink ref="F366" r:id="rId220" xr:uid="{C61D47D6-6272-4EE9-B9F8-E1754B4A7A83}"/>
    <hyperlink ref="G367" r:id="rId221" xr:uid="{09F58A66-E911-4A94-9395-7B09446D2268}"/>
    <hyperlink ref="F368" r:id="rId222" xr:uid="{37814301-0081-42E9-BA97-FDBDD1BB6EB0}"/>
    <hyperlink ref="G369" r:id="rId223" xr:uid="{4F5ACC5C-3425-4073-BFDE-176747695B16}"/>
    <hyperlink ref="F370" r:id="rId224" xr:uid="{3CEF3636-0E76-4EF5-A604-6CB986775624}"/>
    <hyperlink ref="J370" r:id="rId225" location="8221" xr:uid="{4B882840-0642-457D-8312-12DE2328BC87}"/>
    <hyperlink ref="G371" r:id="rId226" xr:uid="{56520EE4-11A9-4C41-A0C3-0523946B280D}"/>
    <hyperlink ref="F372" r:id="rId227" xr:uid="{B806A82B-D49A-4865-A8DE-4D09FA8452AB}"/>
    <hyperlink ref="G373" r:id="rId228" xr:uid="{E4F4E591-67D4-4990-A7A9-908D003337B3}"/>
    <hyperlink ref="F374" r:id="rId229" xr:uid="{15470301-40CC-4B22-8911-64FB5EA0FE62}"/>
    <hyperlink ref="G375" r:id="rId230" xr:uid="{1023DB3F-E26C-46C0-A394-F9A475A61771}"/>
    <hyperlink ref="F376" r:id="rId231" xr:uid="{5575D6D6-D51A-406A-97F9-6E0FC74EF2D5}"/>
    <hyperlink ref="G377" r:id="rId232" xr:uid="{7C701FA2-4CEE-4AE4-883F-D2EC6356D2AA}"/>
    <hyperlink ref="J377" r:id="rId233" location="8221" xr:uid="{7101B526-9DCC-4BFD-8542-A611E3164C7C}"/>
    <hyperlink ref="F378" r:id="rId234" xr:uid="{932030EE-D821-4189-89F7-A0A00F06CE85}"/>
    <hyperlink ref="G379" r:id="rId235" xr:uid="{0CD85563-2301-41E0-A2F3-B978A44685C6}"/>
    <hyperlink ref="F380" r:id="rId236" xr:uid="{BA7EC3DB-B056-4B1E-B606-580D713CF29E}"/>
    <hyperlink ref="G381" r:id="rId237" xr:uid="{C20D6AD0-5920-42B2-BCCE-0780E2F1986A}"/>
    <hyperlink ref="F382" r:id="rId238" xr:uid="{79631DD4-2B52-4862-8B93-78A5A3D05A7A}"/>
    <hyperlink ref="G383" r:id="rId239" xr:uid="{85BF5E51-1F9A-4DBC-BE3C-762DB9529FEF}"/>
    <hyperlink ref="F384" r:id="rId240" xr:uid="{A01DAAD6-2527-44AE-8944-8538AE852835}"/>
    <hyperlink ref="G385" r:id="rId241" xr:uid="{24855745-E260-4F09-A7A5-304B190E1CEC}"/>
    <hyperlink ref="F386" r:id="rId242" xr:uid="{7F1F560D-90AC-44FF-89B9-667EB3D485C4}"/>
    <hyperlink ref="G387" r:id="rId243" xr:uid="{15C698B4-3969-46A3-8D8A-1FCE145C5B86}"/>
    <hyperlink ref="F388" r:id="rId244" xr:uid="{3EAF4DC2-009E-415A-B5DD-DD98EAB4568B}"/>
    <hyperlink ref="G389" r:id="rId245" xr:uid="{C08B0F65-3A1B-4AE4-AADA-A7BAB2C6FD2B}"/>
    <hyperlink ref="F390" r:id="rId246" xr:uid="{26A2DA6E-BA53-4C41-B349-461A73CE936A}"/>
    <hyperlink ref="G391" r:id="rId247" xr:uid="{05943F95-7F51-4050-9812-D4E6426F799F}"/>
    <hyperlink ref="F392" r:id="rId248" xr:uid="{8BA394BA-4EAC-4D5B-ACCF-DBCBA535B6E2}"/>
    <hyperlink ref="G393" r:id="rId249" xr:uid="{BC66B819-9569-4DCB-B658-008D4A71F9A3}"/>
    <hyperlink ref="F394" r:id="rId250" xr:uid="{DC6FC0A0-5469-45D0-AE4E-4377D9C87B96}"/>
    <hyperlink ref="J394" r:id="rId251" xr:uid="{ACB44B50-3F39-4E8D-949B-54BFEC764101}"/>
    <hyperlink ref="G395" r:id="rId252" xr:uid="{28B08112-284A-4F6A-8DD2-C14C44856DFA}"/>
    <hyperlink ref="F396" r:id="rId253" xr:uid="{6D7321F9-D64E-40CA-8774-7BFC27BED5F0}"/>
    <hyperlink ref="G397" r:id="rId254" xr:uid="{F6D5FFB6-8064-4B0D-B2C3-5350095E6226}"/>
    <hyperlink ref="F398" r:id="rId255" xr:uid="{E0397A84-EA86-45CA-A5D0-6419816343A3}"/>
    <hyperlink ref="G399" r:id="rId256" xr:uid="{B1A9FBBD-8294-4FF9-A0DC-39AC16B319BD}"/>
    <hyperlink ref="F400" r:id="rId257" xr:uid="{55E4AB91-C083-40C7-8BC7-5D9A4EDB2232}"/>
    <hyperlink ref="G401" r:id="rId258" xr:uid="{F8E34540-E5A1-4D14-90D1-2FC693F974DB}"/>
    <hyperlink ref="F402" r:id="rId259" xr:uid="{13602A9F-FC57-4EE9-AE65-F065F09B0B6B}"/>
    <hyperlink ref="J402" r:id="rId260" xr:uid="{7E4AFAA9-850E-4EE5-A8D4-2BDB596FC942}"/>
    <hyperlink ref="G403" r:id="rId261" xr:uid="{461C023C-8820-4891-8879-153EBEDCA870}"/>
    <hyperlink ref="F404" r:id="rId262" xr:uid="{7AAC3D96-892C-41BF-A524-8721E6B20717}"/>
    <hyperlink ref="G405" r:id="rId263" xr:uid="{545A76E0-9E6B-481D-AE69-529930C73012}"/>
    <hyperlink ref="F406" r:id="rId264" xr:uid="{8DA668EB-4B6E-460A-82D6-594CE7B468BA}"/>
    <hyperlink ref="G407" r:id="rId265" xr:uid="{07BB44AA-B029-4803-920C-667F3BDC905E}"/>
    <hyperlink ref="F408" r:id="rId266" xr:uid="{A800C4E2-80E4-4101-90B5-22F88B26831E}"/>
    <hyperlink ref="G409" r:id="rId267" xr:uid="{2AB254CB-2815-4F92-8126-00EE1983AADF}"/>
    <hyperlink ref="F410" r:id="rId268" xr:uid="{37CB806F-F66A-4CED-8DEE-B1D75D6F9FAB}"/>
    <hyperlink ref="G411" r:id="rId269" xr:uid="{B05C2E02-55B3-4234-BA15-52821870D591}"/>
    <hyperlink ref="F412" r:id="rId270" xr:uid="{A4879567-34FB-4726-9FC0-F5A9BD237D8E}"/>
    <hyperlink ref="G413" r:id="rId271" xr:uid="{242D498D-0748-4D76-A211-BE22B2FF3883}"/>
    <hyperlink ref="F414" r:id="rId272" xr:uid="{4966FD13-DBBF-4207-9C48-D533F348FA59}"/>
    <hyperlink ref="J414" r:id="rId273" location="8221;&amp;%23128128" xr:uid="{1D2F51C4-0C8D-4321-9664-0E9B7D0B1419}"/>
    <hyperlink ref="G415" r:id="rId274" xr:uid="{09D4C5FB-54C7-470B-BCE4-AEA4BC26C07F}"/>
    <hyperlink ref="F416" r:id="rId275" xr:uid="{C36A7575-B8CE-4FF3-BD7C-714CF9BCA67E}"/>
    <hyperlink ref="J416" r:id="rId276" xr:uid="{ACD4EC13-CC79-4B42-86C6-E6E1A9B01BC8}"/>
    <hyperlink ref="G417" r:id="rId277" xr:uid="{5EE0CEFC-BCBA-4D93-A52E-2CD51F14819E}"/>
    <hyperlink ref="F418" r:id="rId278" xr:uid="{ADE3BCBB-6F0F-43FF-ACAB-539A62DCEC87}"/>
    <hyperlink ref="J418" r:id="rId279" xr:uid="{77DF3DCE-E861-4ABE-940C-A666F9E1E09F}"/>
    <hyperlink ref="G419" r:id="rId280" xr:uid="{AFA26500-DA78-45E4-A592-B35CCB3FEC7D}"/>
    <hyperlink ref="F420" r:id="rId281" xr:uid="{C9E467DB-A045-44EE-B277-65F9216593CD}"/>
    <hyperlink ref="G421" r:id="rId282" xr:uid="{C843DBC2-042C-4057-B274-A94ED7BEE00F}"/>
    <hyperlink ref="J421" r:id="rId283" xr:uid="{5F1F877C-2401-46E5-AA70-59EE62F20E6F}"/>
    <hyperlink ref="F422" r:id="rId284" xr:uid="{494AA506-A19E-444A-BE5D-C20D4BC5B902}"/>
    <hyperlink ref="J422" r:id="rId285" xr:uid="{E2C0E3FB-F449-45CE-9ED9-F85893D960AD}"/>
    <hyperlink ref="G423" r:id="rId286" xr:uid="{D37AE352-0C69-472F-AB00-F5EE4F00DB18}"/>
    <hyperlink ref="J423" r:id="rId287" xr:uid="{FC4968D5-66AA-4659-855F-09C457262174}"/>
    <hyperlink ref="F424" r:id="rId288" xr:uid="{A4DE5DC8-60A0-402F-B64E-D5F792ABF6C6}"/>
    <hyperlink ref="G425" r:id="rId289" xr:uid="{B32282D2-E4CB-4E31-9833-DBD54B39B6D0}"/>
    <hyperlink ref="F426" r:id="rId290" xr:uid="{C0A9DB94-D097-4F67-B7AC-BB7FB19BB4C4}"/>
    <hyperlink ref="G427" r:id="rId291" xr:uid="{432C7864-ED07-472E-9DB0-4EA7603A7039}"/>
    <hyperlink ref="F428" r:id="rId292" xr:uid="{C1ECF291-0593-4759-8A1B-4B4DB6130547}"/>
    <hyperlink ref="G429" r:id="rId293" xr:uid="{C5C451DD-1C78-4D59-9D2C-5647DCF97F9A}"/>
    <hyperlink ref="F430" r:id="rId294" xr:uid="{707AAE1A-22A6-4DC4-8634-0081324EEC71}"/>
    <hyperlink ref="G431" r:id="rId295" xr:uid="{EA9F9E6B-51FE-4E74-B730-3E882F0E5622}"/>
    <hyperlink ref="F432" r:id="rId296" xr:uid="{6C3CBB7E-764A-451D-AFDC-58FB85D3FD3E}"/>
    <hyperlink ref="G433" r:id="rId297" xr:uid="{5160A5D9-80FB-4A97-B799-F51DCB7DB239}"/>
    <hyperlink ref="F434" r:id="rId298" xr:uid="{D220C1B7-8E93-42D8-BA91-E17617887B18}"/>
    <hyperlink ref="G435" r:id="rId299" xr:uid="{DD271864-940C-43CA-B300-509C9425B159}"/>
    <hyperlink ref="F436" r:id="rId300" xr:uid="{134299B0-80F3-4C17-9B3B-33F57BC29AE5}"/>
    <hyperlink ref="G437" r:id="rId301" xr:uid="{AB90CCB0-F629-470E-871B-C0B9075D210C}"/>
    <hyperlink ref="F438" r:id="rId302" xr:uid="{B8F0AE6B-0E5B-4055-B5F3-2C90D92BCE77}"/>
    <hyperlink ref="G439" r:id="rId303" xr:uid="{D0E3B522-CC1A-4BA3-AB1B-FFD651BCEA63}"/>
    <hyperlink ref="F440" r:id="rId304" xr:uid="{B0592CD3-8CEB-41D8-B671-59EF86B4EB7D}"/>
    <hyperlink ref="G441" r:id="rId305" xr:uid="{3E91C5BC-DE83-477C-95B6-4EE3F89492D5}"/>
    <hyperlink ref="F442" r:id="rId306" xr:uid="{B8BA951B-73ED-4D37-8C91-23FF50E76441}"/>
    <hyperlink ref="G443" r:id="rId307" xr:uid="{B5F573EE-25A8-4C41-8546-E7A2FADFF43D}"/>
    <hyperlink ref="F444" r:id="rId308" xr:uid="{4F6EE12C-42C1-4FEB-898B-A617319E6F4A}"/>
    <hyperlink ref="G445" r:id="rId309" xr:uid="{18E50E20-ACD4-4572-9E7A-2DEAF07B48BC}"/>
    <hyperlink ref="J445" r:id="rId310" xr:uid="{07BD06DF-D8D7-4F6C-9041-1BBF1DD41A2C}"/>
    <hyperlink ref="F446" r:id="rId311" xr:uid="{5B888A25-8AE6-4D04-9302-0FF94638B823}"/>
    <hyperlink ref="G447" r:id="rId312" xr:uid="{0BC8FCA4-B2AA-4826-96FD-3DD886063458}"/>
    <hyperlink ref="F448" r:id="rId313" xr:uid="{35E2D948-BC9D-4280-BA4F-DECD9C4271FB}"/>
    <hyperlink ref="G449" r:id="rId314" xr:uid="{53708E80-B672-45A5-AC80-26CAA2E750BB}"/>
    <hyperlink ref="F450" r:id="rId315" xr:uid="{BF350E02-BE4E-42E7-B3E9-364A1B2D1C50}"/>
    <hyperlink ref="G451" r:id="rId316" xr:uid="{A1BE0D89-BCE6-40DD-ACBC-4B1A4BDC082F}"/>
    <hyperlink ref="F452" r:id="rId317" xr:uid="{19EC63F9-3BFB-4594-B756-DB3442EE75F3}"/>
    <hyperlink ref="G453" r:id="rId318" xr:uid="{19DD7296-BAA1-43F6-9EB0-8F991D022592}"/>
    <hyperlink ref="F454" r:id="rId319" xr:uid="{76F61B43-CCD0-4095-9B82-38D6F930EE4D}"/>
    <hyperlink ref="G455" r:id="rId320" xr:uid="{38FD6AEC-E8FA-483E-9F05-7F1A5D928113}"/>
    <hyperlink ref="F456" r:id="rId321" xr:uid="{8A71952C-EFC9-45FF-A44D-76668B04F7F2}"/>
    <hyperlink ref="G457" r:id="rId322" xr:uid="{072F604D-A0D7-4929-A5AA-2EB52C916A26}"/>
    <hyperlink ref="F458" r:id="rId323" xr:uid="{0CACEC69-F41F-4D86-A197-3C18D17E0276}"/>
    <hyperlink ref="J459" r:id="rId324" display="https://media.textnow.com/?t=eyJ0eXAiOiJKV1QiLCJhbGciOiJIUzI1NiJ9.eyJ1c2VybmFtZSI6InRoaXNpc2RmaXIiLCJrZXkiOiIzNzNjMmY4My03NWIyLTQxNmQtODg0Ny1jYmM3MjkzMjVlZGFfMTkxOTQ0NjM4MTZfKzE5MTkyOTQ3MTgwLndhdiJ9.EKiJzF0ln2bBFheBq6DsIJEC5v3uaP8lV_ZgDXK5es4&amp;h=373c2f83-75b2-416d-8847-cbc729325eda_19194463816_%2B19192947180.wav" xr:uid="{949CE6AB-F3FB-4D95-A25C-24E0928A1D3A}"/>
    <hyperlink ref="J460" r:id="rId325" display="https://media.textnow.com/?t=eyJ0eXAiOiJKV1QiLCJhbGciOiJIUzI1NiJ9.eyJ1c2VybmFtZSI6InRoaXNpc2RmaXIiLCJrZXkiOiI4OWQ1NmMyMC1hMDEyLTRjYjAtYTBkNC0wOTc4NjcxZjc5YjRfMTkxOTQ0NjM4MTZfKzE5MTkyOTQ1OTgwLndhdiJ9.D3dGvgwy1xhxc69xvmOmWbJbA_uStpn2x1RekvcLE34&amp;h=89d56c20-a012-4cb0-a0d4-0978671f79b4_19194463816_%2B19192945980.wav" xr:uid="{E1C3BD75-A00D-4985-B5BB-E9625457221F}"/>
    <hyperlink ref="J461" r:id="rId326" display="https://media.textnow.com/?t=eyJ0eXAiOiJKV1QiLCJhbGciOiJIUzI1NiJ9.eyJ1c2VybmFtZSI6InRoaXNpc2RmaXIiLCJrZXkiOiJiNzI4YWVlMi02YzE2LTQwMDUtOWUxZi02NGVmYTk0NzBkYjhfMTkxOTQ0NjM4MTZfKzE5MTkyOTQ1MzIyLndhdiJ9.SOS3B6fTu4cpLylimnCI4rD-XTv0GJMo44sr81Co9_s&amp;h=b728aee2-6c16-4005-9e1f-64efa9470db8_19194463816_%2B19192945322.wav" xr:uid="{A295BC4A-BB81-4C6B-8CD3-D79DB4138166}"/>
    <hyperlink ref="J462" r:id="rId327" display="https://media.textnow.com/?t=eyJ0eXAiOiJKV1QiLCJhbGciOiJIUzI1NiJ9.eyJ1c2VybmFtZSI6InRoaXNpc2RmaXIiLCJrZXkiOiI4YTcxNWNiNC0zYjYzLTQ1MzctOWVmMC1kYjMzMjFiMDBkNzNfMTkxOTQ0NjM4MTZfKzE5MTkyOTQ0OTEwLndhdiJ9.Ufwe1cXmmRnfCTCeY0Q_gSEQ3hnbtZM1Za5bz63GxyI&amp;h=8a715cb4-3b63-4537-9ef0-db3321b00d73_19194463816_%2B19192944910.wav" xr:uid="{27EE80EA-AF47-4A9C-AD8A-8CE888FD3037}"/>
    <hyperlink ref="J464" r:id="rId328" display="https://media.textnow.com/?t=eyJ0eXAiOiJKV1QiLCJhbGciOiJIUzI1NiJ9.eyJ1c2VybmFtZSI6InRoaXNpc2RmaXIiLCJrZXkiOiIzNGUxNzg3NS1lMjgzLTRlMzktYmQ3ZC0xNjc4ZDczM2Q0OTVfMTkxOTQ0NjM4MTZfKzE5MTkyOTQzNDAzLndhdiJ9.n6zWH0bCdPTGd7pxGPjfWd26LTwcNm-FGDdv048fmwc&amp;h=34e17875-e283-4e39-bd7d-1678d733d495_19194463816_%2B19192943403.wav" xr:uid="{260AA725-AEAB-4CAE-9261-2FA7A527F5AD}"/>
    <hyperlink ref="J465" r:id="rId329" display="https://media.textnow.com/?t=eyJ0eXAiOiJKV1QiLCJhbGciOiJIUzI1NiJ9.eyJ1c2VybmFtZSI6InRoaXNpc2RmaXIiLCJrZXkiOiIxMjQ2OWVkZS03YmI2LTQxNjktYjliMS0xNDY1MzBlZmMyNDhfMTkxOTQ0NjM4MTZfKzE5MTkyOTQyMTE0LndhdiJ9.LLY3ZTJQulm9NXyKIsW2uPqUaXVRNyDyyQi6wth7dTA&amp;h=12469ede-7bb6-4169-b9b1-146530efc248_19194463816_%2B19192942114.wav" xr:uid="{148D0BAC-1522-4527-9FE3-81705D876127}"/>
    <hyperlink ref="J466" r:id="rId330" display="https://media.textnow.com/?t=eyJ0eXAiOiJKV1QiLCJhbGciOiJIUzI1NiJ9.eyJ1c2VybmFtZSI6InRoaXNpc2RmaXIiLCJrZXkiOiIxMzAzZGNhMy0xYjE3LTQ5ZjMtYmQxYS05OWQ5ZDE2MDIxNmNfMTkxOTQ0NjM4MTZfKzE5MTkyOTQxMjM4LndhdiJ9.sVSFqH-RAsdqWXW7FlaijxeSe0TTW4IO855Xq9Gfxjs&amp;h=1303dca3-1b17-49f3-bd1a-99d9d160216c_19194463816_%2B19192941238.wav" xr:uid="{4DD015D3-0A48-42CD-AE03-5FB58FD9B87B}"/>
    <hyperlink ref="J469" r:id="rId331" display="https://media.textnow.com/?t=eyJ0eXAiOiJKV1QiLCJhbGciOiJIUzI1NiJ9.eyJ1c2VybmFtZSI6InRoaXNpc2RmaXIiLCJrZXkiOiJiNTY3NmI5ZS0xMTJkLTQxZGQtYTg3MS1kMzNlNGQ2ZGNhMDlfMTk4NDIzNTIwNTRfKzEyMDI0OTUxMzEyLndhdiJ9.dMt2Bxggr5x16bZGau60ccZ3f72vFKA7htjW1AND4io&amp;h=b5676b9e-112d-41dd-a871-d33e4d6dca09_19842352054_%2B12024951312.wav" xr:uid="{8BBC606F-D3B1-47BA-B1B5-04EC96B2DF68}"/>
    <hyperlink ref="J470" r:id="rId332" display="https://media.textnow.com/?t=eyJ0eXAiOiJKV1QiLCJhbGciOiJIUzI1NiJ9.eyJ1c2VybmFtZSI6InRoaXNpc2RmaXIiLCJrZXkiOiIzODZjNDllNS1lMWJlLTQyZjItOWVlZi0zZDM0ZjYyNTcyNTRfMTk4NDIzNTIwNTRfKzEyMDI0OTUzNjI3LndhdiJ9.m7H_rAhfb9RFDUBVDpvhTXmIdjR845Cknly35uywbZE&amp;h=386c49e5-e1be-42f2-9eef-3d34f6257254_19842352054_%2B12024953627.wav" xr:uid="{154644BD-2B76-4D90-AC8E-F7961854AF5B}"/>
    <hyperlink ref="J471" r:id="rId333" display="https://media.textnow.com/?t=eyJ0eXAiOiJKV1QiLCJhbGciOiJIUzI1NiJ9.eyJ1c2VybmFtZSI6InRoaXNpc2RmaXIiLCJrZXkiOiI4NDhiYmQ2My1iYWRmLTRmYzAtYjEwNC1mNWU4ZmE1ODE0MGNfMTk4NDIzNTIwNTRfKzEyMDI0OTU1NjE0LndhdiJ9.CsHGSCgGOEiRwi40wKju7AOwLYnPY7_JD4ejUVRsBTs&amp;h=848bbd63-badf-4fc0-b104-f5e8fa58140c_19842352054_%2B12024955614.wav" xr:uid="{D101EF53-57FC-4281-81BC-EC333050C583}"/>
    <hyperlink ref="J476" r:id="rId334" xr:uid="{12163B29-ABE0-4871-B82C-76B03F467FF1}"/>
    <hyperlink ref="J479" r:id="rId335" xr:uid="{2CB8010E-99C9-4625-A60B-41FA2BF06A9A}"/>
    <hyperlink ref="J484" r:id="rId336" xr:uid="{48B279B6-D718-4B29-B1F7-14BF52696151}"/>
    <hyperlink ref="J486" r:id="rId337" xr:uid="{F948C433-2680-4A44-B296-35177FA38C80}"/>
    <hyperlink ref="J487" r:id="rId338" xr:uid="{FC6A245A-9CAF-4BA7-8DC2-F3CC2A9278D7}"/>
    <hyperlink ref="J491" r:id="rId339" xr:uid="{CAE8E9CF-2847-478A-A4B8-DD8C944C4A77}"/>
    <hyperlink ref="J493" r:id="rId340" xr:uid="{37DF7ACB-C490-4907-AFD7-0C417527750B}"/>
    <hyperlink ref="J501" r:id="rId341" xr:uid="{82D8743A-1182-4E07-BCF5-3A498FFA4CFF}"/>
    <hyperlink ref="J502" r:id="rId342" location="8221" xr:uid="{36712BF6-7168-4800-8AC8-98A00B8992B3}"/>
    <hyperlink ref="J506" r:id="rId343" xr:uid="{9D9D50F4-2A7F-4F7B-9FA4-3B748335437C}"/>
    <hyperlink ref="J507" r:id="rId344" location="8221" xr:uid="{8926E9C9-9E3A-45FC-97AA-91C10095579F}"/>
    <hyperlink ref="J508" r:id="rId345" xr:uid="{D87F75C2-E238-4D62-8C55-816D7AD72847}"/>
    <hyperlink ref="J514" r:id="rId346" xr:uid="{3929BB75-7B78-467C-8BDB-67897239E6B4}"/>
    <hyperlink ref="J519" r:id="rId347" location="8221" xr:uid="{78CB37A7-EFDC-419D-A1B7-8DFAF13F9311}"/>
    <hyperlink ref="J526" r:id="rId348" xr:uid="{452AD6FD-BB8C-4A8B-9007-249582538C7A}"/>
    <hyperlink ref="J527" r:id="rId349" xr:uid="{150EE211-3CC7-46EC-97C3-835F39E88F9D}"/>
    <hyperlink ref="J529" r:id="rId350" xr:uid="{6ED3EC05-E37F-46E3-A111-A79F63A9A6C4}"/>
    <hyperlink ref="J531" r:id="rId351" xr:uid="{001682A8-2343-4E02-8464-AA8B3D0B7AE6}"/>
    <hyperlink ref="J532" r:id="rId352" xr:uid="{95929FA9-A734-43DF-9D5C-7C346D75C10C}"/>
    <hyperlink ref="J533" r:id="rId353" location="8221" xr:uid="{A7E39DA4-FA4E-47EF-9217-21AB02F9F095}"/>
    <hyperlink ref="J537" r:id="rId354" xr:uid="{8344A6A3-BEFF-4719-8C90-D96556F54670}"/>
    <hyperlink ref="J539" r:id="rId355" xr:uid="{912A528B-DA14-4A34-B675-9A1B7F94D43B}"/>
    <hyperlink ref="J542" r:id="rId356" location="8221" xr:uid="{C0DA30B2-15F4-49A0-8930-1FF28465FD5B}"/>
    <hyperlink ref="J546" r:id="rId357" location="8221" xr:uid="{1662C46C-FC58-4D7F-A076-9DEF9A38E363}"/>
    <hyperlink ref="J552" r:id="rId358" location="8221" xr:uid="{5764D8AC-E7DD-4F91-AA3E-F58CA0CEAEEE}"/>
    <hyperlink ref="J557" r:id="rId359" location="8221" xr:uid="{7D2A235C-623E-4EB0-87F2-C201FE4C4407}"/>
    <hyperlink ref="J559" r:id="rId360" xr:uid="{3D24CEFB-6A7C-45B1-BB88-8FEBA6CE9C9C}"/>
    <hyperlink ref="J563" r:id="rId361" xr:uid="{FBB25E37-F6D8-4262-A636-41F43BF02AB7}"/>
    <hyperlink ref="J566" r:id="rId362" xr:uid="{B8222AF8-F073-4D15-9533-8B6F2E0E10B7}"/>
    <hyperlink ref="J567" r:id="rId363" xr:uid="{2030C135-E77A-4324-A7A2-456A5F9B644B}"/>
    <hyperlink ref="J579" r:id="rId364" xr:uid="{CE70594E-D400-4906-9059-6CF362E11E54}"/>
    <hyperlink ref="J586" r:id="rId365" xr:uid="{374B93A3-C44E-4BE3-AF2E-E1FF792FE88A}"/>
    <hyperlink ref="J593" r:id="rId366" xr:uid="{ED6A0CA4-6C5C-4272-AFC1-139F1C89E92B}"/>
    <hyperlink ref="J605" r:id="rId367" xr:uid="{1DAFD643-1487-435C-89AE-FA4F20CB0477}"/>
    <hyperlink ref="J612" r:id="rId368" xr:uid="{1FBACE38-077E-4CF0-9087-947D81BBB556}"/>
    <hyperlink ref="J613" r:id="rId369" location="8221" xr:uid="{653D745F-5EC3-40F9-AE9E-8529AC4A3003}"/>
    <hyperlink ref="J614" r:id="rId370" xr:uid="{88B34794-22D4-4009-92ED-56517B4B2E69}"/>
    <hyperlink ref="J621" r:id="rId371" location="8221" xr:uid="{9ACA9BFB-37BB-4950-974C-8110E28B83A6}"/>
    <hyperlink ref="J624" r:id="rId372" xr:uid="{4ED64F06-2DF0-4AC7-8201-968CE32925BC}"/>
    <hyperlink ref="J625" r:id="rId373" xr:uid="{71862EC1-35B8-496F-BCFC-881069FFCE14}"/>
    <hyperlink ref="J629" r:id="rId374" xr:uid="{049BDB70-B773-438B-8944-12F5C381D4ED}"/>
    <hyperlink ref="J634" r:id="rId375" xr:uid="{58B84517-D848-49AA-8E91-D07766B2A90E}"/>
    <hyperlink ref="J636" r:id="rId376" xr:uid="{5A8270DD-3018-4BAA-A227-CD0FAAA27212}"/>
    <hyperlink ref="J637" r:id="rId377" xr:uid="{D89CD1F0-01F3-44EC-9897-8AF4F417C2A7}"/>
    <hyperlink ref="J641" r:id="rId378" xr:uid="{F4FBF5D7-475A-49F9-8FBD-2FACB7419E75}"/>
    <hyperlink ref="J642" r:id="rId379" xr:uid="{D6170716-5216-4E39-ADB9-275DA3FC4AF7}"/>
    <hyperlink ref="J644" r:id="rId380" xr:uid="{C34DCC21-AC80-4E30-B278-450332F85505}"/>
    <hyperlink ref="J646" r:id="rId381" location="8221" xr:uid="{7FD98897-EBA5-46E6-AA16-85FFAD9B16E2}"/>
    <hyperlink ref="J656" r:id="rId382" xr:uid="{D3A58C36-6581-4DF2-8C61-DE0A994C9183}"/>
    <hyperlink ref="J657" r:id="rId383" xr:uid="{232F4809-AF6B-4901-BA6D-2E536DEB37C4}"/>
    <hyperlink ref="J658" r:id="rId384" xr:uid="{17E3E73F-B9C4-453A-8976-C37833B6A255}"/>
    <hyperlink ref="J665" r:id="rId385" xr:uid="{B5A198C7-3153-4287-B056-72B43F891B58}"/>
    <hyperlink ref="J666" r:id="rId386" xr:uid="{E5F30D78-3CEB-49B8-9ACB-AF9AB3D25716}"/>
    <hyperlink ref="J668" r:id="rId387" xr:uid="{DD44B90A-3F69-4D1C-BD75-83FDC48208A5}"/>
    <hyperlink ref="J670" r:id="rId388" location="8221" xr:uid="{C63AA84C-9BB5-48BA-906A-87B59531229A}"/>
    <hyperlink ref="J672" r:id="rId389" xr:uid="{D5FCA607-5BFB-4C19-8F9B-1603125860A1}"/>
    <hyperlink ref="J681" r:id="rId390" xr:uid="{04C7F507-D014-4FA6-9702-EC93A4556D84}"/>
    <hyperlink ref="J685" r:id="rId391" xr:uid="{EA5CF423-010B-432A-BA3E-DAED8EA11291}"/>
    <hyperlink ref="J690" r:id="rId392" xr:uid="{5CB15211-3E46-4C51-8B29-890649D383DE}"/>
    <hyperlink ref="J691" r:id="rId393" xr:uid="{8CA11372-5143-41F9-A403-36F60C860878}"/>
    <hyperlink ref="J523" r:id="rId394" xr:uid="{22991F72-4A9F-4501-A67B-0BFEE0704DD0}"/>
    <hyperlink ref="J524" r:id="rId395" xr:uid="{AD64D96C-8848-460A-B2CA-F6F853E01100}"/>
    <hyperlink ref="J525" r:id="rId396" xr:uid="{515CFBED-EB79-484C-B083-9DA0A9CD4C84}"/>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CD4C4-FF3A-4622-B26F-55CDE629C1B9}">
  <dimension ref="A1:Z785"/>
  <sheetViews>
    <sheetView topLeftCell="F1" workbookViewId="0">
      <selection activeCell="P358" sqref="P358"/>
    </sheetView>
  </sheetViews>
  <sheetFormatPr baseColWidth="10" defaultColWidth="8.83203125" defaultRowHeight="15" x14ac:dyDescent="0.2"/>
  <cols>
    <col min="10" max="10" width="41.1640625" style="156" customWidth="1"/>
    <col min="11" max="11" width="13.1640625" customWidth="1"/>
    <col min="12" max="12" width="15.5" customWidth="1"/>
    <col min="16" max="16" width="53.6640625" customWidth="1"/>
  </cols>
  <sheetData>
    <row r="1" spans="1:26" ht="93" customHeight="1" x14ac:dyDescent="0.2">
      <c r="A1" s="1" t="s">
        <v>119</v>
      </c>
      <c r="B1" s="1" t="s">
        <v>120</v>
      </c>
      <c r="C1" s="1" t="s">
        <v>121</v>
      </c>
      <c r="D1" s="1" t="s">
        <v>122</v>
      </c>
      <c r="E1" s="1" t="s">
        <v>123</v>
      </c>
      <c r="F1" s="1" t="s">
        <v>124</v>
      </c>
      <c r="G1" s="1" t="s">
        <v>125</v>
      </c>
      <c r="H1" s="1" t="s">
        <v>127</v>
      </c>
      <c r="I1" s="1" t="s">
        <v>128</v>
      </c>
      <c r="J1" s="1" t="s">
        <v>126</v>
      </c>
      <c r="K1" s="1" t="s">
        <v>3</v>
      </c>
      <c r="L1" s="78" t="s">
        <v>2360</v>
      </c>
      <c r="M1" s="142" t="s">
        <v>2361</v>
      </c>
      <c r="N1" s="305" t="s">
        <v>2362</v>
      </c>
      <c r="O1" s="305"/>
      <c r="P1" s="305"/>
      <c r="Q1" s="15"/>
      <c r="R1" s="15"/>
      <c r="S1" s="15"/>
      <c r="T1" s="15"/>
      <c r="U1" s="15"/>
      <c r="V1" s="15"/>
      <c r="W1" s="15"/>
      <c r="X1" s="15"/>
      <c r="Y1" s="15"/>
      <c r="Z1" s="15"/>
    </row>
    <row r="2" spans="1:26" ht="32" x14ac:dyDescent="0.2">
      <c r="A2" s="4" t="s">
        <v>129</v>
      </c>
      <c r="B2" s="5" t="s">
        <v>130</v>
      </c>
      <c r="C2" s="5" t="s">
        <v>131</v>
      </c>
      <c r="D2" s="5">
        <v>1</v>
      </c>
      <c r="E2" s="5" t="s">
        <v>132</v>
      </c>
      <c r="F2" s="5">
        <v>22000</v>
      </c>
      <c r="G2" s="5" t="s">
        <v>133</v>
      </c>
      <c r="H2" s="5" t="s">
        <v>135</v>
      </c>
      <c r="I2" s="5" t="s">
        <v>136</v>
      </c>
      <c r="J2" s="24" t="s">
        <v>134</v>
      </c>
      <c r="K2" s="144" t="s">
        <v>18</v>
      </c>
      <c r="L2" s="22">
        <v>2.9</v>
      </c>
      <c r="M2" s="145" t="s">
        <v>1577</v>
      </c>
    </row>
    <row r="3" spans="1:26" ht="32" x14ac:dyDescent="0.2">
      <c r="A3" s="6" t="s">
        <v>129</v>
      </c>
      <c r="B3" s="7" t="s">
        <v>130</v>
      </c>
      <c r="C3" s="7" t="s">
        <v>137</v>
      </c>
      <c r="D3" s="7">
        <v>1</v>
      </c>
      <c r="E3" s="7" t="s">
        <v>132</v>
      </c>
      <c r="F3" s="7">
        <v>22000</v>
      </c>
      <c r="G3" s="7" t="s">
        <v>133</v>
      </c>
      <c r="H3" s="7" t="s">
        <v>135</v>
      </c>
      <c r="I3" s="7" t="s">
        <v>136</v>
      </c>
      <c r="J3" s="25" t="s">
        <v>138</v>
      </c>
      <c r="K3" s="144" t="s">
        <v>18</v>
      </c>
      <c r="L3" s="22">
        <v>2.11</v>
      </c>
      <c r="M3" s="145" t="s">
        <v>1577</v>
      </c>
    </row>
    <row r="4" spans="1:26" ht="32" x14ac:dyDescent="0.2">
      <c r="A4" s="6" t="s">
        <v>129</v>
      </c>
      <c r="B4" s="7" t="s">
        <v>130</v>
      </c>
      <c r="C4" s="7" t="s">
        <v>139</v>
      </c>
      <c r="D4" s="7">
        <v>1</v>
      </c>
      <c r="E4" s="7" t="s">
        <v>132</v>
      </c>
      <c r="F4" s="7">
        <v>22000</v>
      </c>
      <c r="G4" s="7" t="s">
        <v>133</v>
      </c>
      <c r="H4" s="7" t="s">
        <v>135</v>
      </c>
      <c r="I4" s="7" t="s">
        <v>136</v>
      </c>
      <c r="J4" s="25" t="s">
        <v>140</v>
      </c>
      <c r="K4" s="144" t="s">
        <v>18</v>
      </c>
      <c r="L4" s="22">
        <v>2.4900000000000002</v>
      </c>
      <c r="M4" s="145" t="s">
        <v>1577</v>
      </c>
    </row>
    <row r="5" spans="1:26" ht="32" x14ac:dyDescent="0.2">
      <c r="A5" s="6" t="s">
        <v>129</v>
      </c>
      <c r="B5" s="7" t="s">
        <v>130</v>
      </c>
      <c r="C5" s="7" t="s">
        <v>141</v>
      </c>
      <c r="D5" s="7">
        <v>1</v>
      </c>
      <c r="E5" s="7" t="s">
        <v>132</v>
      </c>
      <c r="F5" s="7">
        <v>44398</v>
      </c>
      <c r="G5" s="7" t="s">
        <v>133</v>
      </c>
      <c r="H5" s="7" t="s">
        <v>143</v>
      </c>
      <c r="I5" s="7" t="s">
        <v>136</v>
      </c>
      <c r="J5" s="25" t="s">
        <v>142</v>
      </c>
      <c r="K5" s="144" t="s">
        <v>18</v>
      </c>
      <c r="L5" s="22">
        <v>2.76</v>
      </c>
      <c r="M5" s="145" t="s">
        <v>1577</v>
      </c>
    </row>
    <row r="6" spans="1:26" ht="32" x14ac:dyDescent="0.2">
      <c r="A6" s="6" t="s">
        <v>129</v>
      </c>
      <c r="B6" s="7" t="s">
        <v>130</v>
      </c>
      <c r="C6" s="7" t="s">
        <v>144</v>
      </c>
      <c r="D6" s="7">
        <v>1</v>
      </c>
      <c r="E6" s="7" t="s">
        <v>132</v>
      </c>
      <c r="F6" s="7">
        <v>19102697333</v>
      </c>
      <c r="G6" s="7" t="s">
        <v>133</v>
      </c>
      <c r="H6" s="7" t="s">
        <v>146</v>
      </c>
      <c r="I6" s="7" t="s">
        <v>136</v>
      </c>
      <c r="J6" s="26" t="s">
        <v>145</v>
      </c>
      <c r="K6" s="144" t="s">
        <v>18</v>
      </c>
      <c r="L6" s="22">
        <v>1</v>
      </c>
      <c r="M6" s="145" t="s">
        <v>1577</v>
      </c>
    </row>
    <row r="7" spans="1:26" ht="32" x14ac:dyDescent="0.2">
      <c r="A7" s="6" t="s">
        <v>129</v>
      </c>
      <c r="B7" s="7" t="s">
        <v>130</v>
      </c>
      <c r="C7" s="7" t="s">
        <v>147</v>
      </c>
      <c r="D7" s="7">
        <v>1</v>
      </c>
      <c r="E7" s="7" t="s">
        <v>132</v>
      </c>
      <c r="F7" s="7">
        <v>19102697333</v>
      </c>
      <c r="G7" s="7" t="s">
        <v>133</v>
      </c>
      <c r="H7" s="7" t="s">
        <v>146</v>
      </c>
      <c r="I7" s="7" t="s">
        <v>136</v>
      </c>
      <c r="J7" s="26" t="s">
        <v>148</v>
      </c>
      <c r="K7" s="144" t="s">
        <v>18</v>
      </c>
      <c r="L7" s="22">
        <v>1</v>
      </c>
      <c r="M7" s="145" t="s">
        <v>1577</v>
      </c>
    </row>
    <row r="8" spans="1:26" ht="32" x14ac:dyDescent="0.2">
      <c r="A8" s="6" t="s">
        <v>129</v>
      </c>
      <c r="B8" s="7" t="s">
        <v>130</v>
      </c>
      <c r="C8" s="7" t="s">
        <v>149</v>
      </c>
      <c r="D8" s="7">
        <v>1</v>
      </c>
      <c r="E8" s="7" t="s">
        <v>132</v>
      </c>
      <c r="F8" s="7">
        <v>19102697333</v>
      </c>
      <c r="G8" s="7" t="s">
        <v>133</v>
      </c>
      <c r="H8" s="7" t="s">
        <v>146</v>
      </c>
      <c r="I8" s="7" t="s">
        <v>136</v>
      </c>
      <c r="J8" s="26" t="s">
        <v>150</v>
      </c>
      <c r="K8" s="144" t="s">
        <v>18</v>
      </c>
      <c r="L8" s="22">
        <v>1</v>
      </c>
      <c r="M8" s="145" t="s">
        <v>1577</v>
      </c>
    </row>
    <row r="9" spans="1:26" ht="32" x14ac:dyDescent="0.2">
      <c r="A9" s="6" t="s">
        <v>129</v>
      </c>
      <c r="B9" s="7" t="s">
        <v>130</v>
      </c>
      <c r="C9" s="7" t="s">
        <v>151</v>
      </c>
      <c r="D9" s="7">
        <v>1</v>
      </c>
      <c r="E9" s="7" t="s">
        <v>132</v>
      </c>
      <c r="F9" s="7">
        <v>15156508440</v>
      </c>
      <c r="G9" s="7" t="s">
        <v>133</v>
      </c>
      <c r="H9" s="7" t="s">
        <v>153</v>
      </c>
      <c r="I9" s="7" t="s">
        <v>136</v>
      </c>
      <c r="J9" s="25" t="s">
        <v>152</v>
      </c>
      <c r="K9" s="144" t="s">
        <v>18</v>
      </c>
      <c r="L9" s="22">
        <v>1.25</v>
      </c>
      <c r="M9" s="145" t="s">
        <v>1577</v>
      </c>
    </row>
    <row r="10" spans="1:26" ht="42" x14ac:dyDescent="0.2">
      <c r="A10" s="6" t="s">
        <v>129</v>
      </c>
      <c r="B10" s="7" t="s">
        <v>130</v>
      </c>
      <c r="C10" s="7" t="s">
        <v>154</v>
      </c>
      <c r="D10" s="7">
        <v>1</v>
      </c>
      <c r="E10" s="7" t="s">
        <v>132</v>
      </c>
      <c r="F10" s="7">
        <v>18645644852</v>
      </c>
      <c r="G10" s="7" t="s">
        <v>133</v>
      </c>
      <c r="H10" s="7" t="s">
        <v>156</v>
      </c>
      <c r="I10" s="7" t="s">
        <v>136</v>
      </c>
      <c r="J10" s="25" t="s">
        <v>155</v>
      </c>
      <c r="K10" s="144" t="s">
        <v>18</v>
      </c>
      <c r="L10" s="22">
        <v>1.06</v>
      </c>
      <c r="M10" s="145" t="s">
        <v>1577</v>
      </c>
    </row>
    <row r="11" spans="1:26" ht="42" x14ac:dyDescent="0.2">
      <c r="A11" s="6" t="s">
        <v>129</v>
      </c>
      <c r="B11" s="7" t="s">
        <v>130</v>
      </c>
      <c r="C11" s="7" t="s">
        <v>157</v>
      </c>
      <c r="D11" s="7">
        <v>1</v>
      </c>
      <c r="E11" s="7" t="s">
        <v>132</v>
      </c>
      <c r="F11" s="7">
        <v>18337750707</v>
      </c>
      <c r="G11" s="7" t="s">
        <v>133</v>
      </c>
      <c r="H11" s="7" t="s">
        <v>159</v>
      </c>
      <c r="I11" s="7" t="s">
        <v>136</v>
      </c>
      <c r="J11" s="25" t="s">
        <v>158</v>
      </c>
      <c r="K11" s="144" t="s">
        <v>18</v>
      </c>
      <c r="L11" s="22">
        <v>1.2</v>
      </c>
      <c r="M11" s="145" t="s">
        <v>1577</v>
      </c>
    </row>
    <row r="12" spans="1:26" ht="64" x14ac:dyDescent="0.2">
      <c r="A12" s="6" t="s">
        <v>129</v>
      </c>
      <c r="B12" s="7" t="s">
        <v>130</v>
      </c>
      <c r="C12" s="7" t="s">
        <v>160</v>
      </c>
      <c r="D12" s="7">
        <v>1</v>
      </c>
      <c r="E12" s="7" t="s">
        <v>132</v>
      </c>
      <c r="F12" s="7">
        <v>12094393711</v>
      </c>
      <c r="G12" s="7" t="s">
        <v>133</v>
      </c>
      <c r="H12" s="7" t="s">
        <v>162</v>
      </c>
      <c r="I12" s="7" t="s">
        <v>136</v>
      </c>
      <c r="J12" s="26" t="s">
        <v>161</v>
      </c>
      <c r="K12" s="144" t="s">
        <v>18</v>
      </c>
      <c r="L12" s="22">
        <v>1.3</v>
      </c>
      <c r="M12" s="145" t="s">
        <v>1577</v>
      </c>
    </row>
    <row r="13" spans="1:26" ht="32" x14ac:dyDescent="0.2">
      <c r="A13" s="6" t="s">
        <v>129</v>
      </c>
      <c r="B13" s="7" t="s">
        <v>130</v>
      </c>
      <c r="C13" s="7" t="s">
        <v>163</v>
      </c>
      <c r="D13" s="7">
        <v>1</v>
      </c>
      <c r="E13" s="7" t="s">
        <v>132</v>
      </c>
      <c r="F13" s="7">
        <v>16073919292</v>
      </c>
      <c r="G13" s="7" t="s">
        <v>133</v>
      </c>
      <c r="H13" s="7" t="s">
        <v>165</v>
      </c>
      <c r="I13" s="7" t="s">
        <v>136</v>
      </c>
      <c r="J13" s="25" t="s">
        <v>164</v>
      </c>
      <c r="K13" s="144" t="s">
        <v>18</v>
      </c>
      <c r="L13" s="22">
        <v>1.33</v>
      </c>
      <c r="M13" s="145" t="s">
        <v>1577</v>
      </c>
    </row>
    <row r="14" spans="1:26" ht="112" x14ac:dyDescent="0.2">
      <c r="A14" s="6" t="s">
        <v>129</v>
      </c>
      <c r="B14" s="7" t="s">
        <v>130</v>
      </c>
      <c r="C14" s="7" t="s">
        <v>166</v>
      </c>
      <c r="D14" s="7">
        <v>1</v>
      </c>
      <c r="E14" s="7" t="s">
        <v>132</v>
      </c>
      <c r="F14" s="7">
        <v>47543</v>
      </c>
      <c r="G14" s="7" t="s">
        <v>133</v>
      </c>
      <c r="H14" s="7" t="s">
        <v>168</v>
      </c>
      <c r="I14" s="7" t="s">
        <v>136</v>
      </c>
      <c r="J14" s="26" t="s">
        <v>167</v>
      </c>
      <c r="K14" s="144" t="s">
        <v>18</v>
      </c>
      <c r="L14" s="22">
        <v>1.67</v>
      </c>
      <c r="M14" s="145" t="s">
        <v>1577</v>
      </c>
    </row>
    <row r="15" spans="1:26" ht="32" x14ac:dyDescent="0.2">
      <c r="A15" s="6" t="s">
        <v>129</v>
      </c>
      <c r="B15" s="7" t="s">
        <v>130</v>
      </c>
      <c r="C15" s="7" t="s">
        <v>169</v>
      </c>
      <c r="D15" s="7">
        <v>1</v>
      </c>
      <c r="E15" s="7" t="s">
        <v>132</v>
      </c>
      <c r="F15" s="7">
        <v>32665</v>
      </c>
      <c r="G15" s="7" t="s">
        <v>133</v>
      </c>
      <c r="H15" s="7" t="s">
        <v>171</v>
      </c>
      <c r="I15" s="7" t="s">
        <v>136</v>
      </c>
      <c r="J15" s="26" t="s">
        <v>170</v>
      </c>
      <c r="K15" s="144" t="s">
        <v>18</v>
      </c>
      <c r="L15" s="22">
        <v>1.03</v>
      </c>
      <c r="M15" s="145" t="s">
        <v>1577</v>
      </c>
    </row>
    <row r="16" spans="1:26" ht="32" x14ac:dyDescent="0.2">
      <c r="A16" s="6" t="s">
        <v>129</v>
      </c>
      <c r="B16" s="7" t="s">
        <v>130</v>
      </c>
      <c r="C16" s="7" t="s">
        <v>172</v>
      </c>
      <c r="D16" s="7">
        <v>1</v>
      </c>
      <c r="E16" s="7" t="s">
        <v>132</v>
      </c>
      <c r="F16" s="7">
        <v>12094387307</v>
      </c>
      <c r="G16" s="7" t="s">
        <v>133</v>
      </c>
      <c r="H16" s="7" t="s">
        <v>174</v>
      </c>
      <c r="I16" s="7" t="s">
        <v>136</v>
      </c>
      <c r="J16" s="25" t="s">
        <v>173</v>
      </c>
      <c r="K16" s="144" t="s">
        <v>18</v>
      </c>
      <c r="L16" s="22">
        <v>1.05</v>
      </c>
      <c r="M16" s="145" t="s">
        <v>1577</v>
      </c>
    </row>
    <row r="17" spans="1:13" ht="32" x14ac:dyDescent="0.2">
      <c r="A17" s="6" t="s">
        <v>129</v>
      </c>
      <c r="B17" s="7" t="s">
        <v>130</v>
      </c>
      <c r="C17" s="7" t="s">
        <v>175</v>
      </c>
      <c r="D17" s="7">
        <v>0</v>
      </c>
      <c r="E17" s="7" t="s">
        <v>132</v>
      </c>
      <c r="F17" s="7">
        <v>32665</v>
      </c>
      <c r="G17" s="7" t="s">
        <v>133</v>
      </c>
      <c r="H17" s="7" t="s">
        <v>171</v>
      </c>
      <c r="I17" s="7" t="s">
        <v>136</v>
      </c>
      <c r="J17" s="26" t="s">
        <v>176</v>
      </c>
      <c r="K17" s="144" t="s">
        <v>18</v>
      </c>
      <c r="L17" s="22">
        <v>1</v>
      </c>
      <c r="M17" s="145" t="s">
        <v>1577</v>
      </c>
    </row>
    <row r="18" spans="1:13" ht="32" x14ac:dyDescent="0.2">
      <c r="A18" s="6" t="s">
        <v>129</v>
      </c>
      <c r="B18" s="7" t="s">
        <v>130</v>
      </c>
      <c r="C18" s="7" t="s">
        <v>177</v>
      </c>
      <c r="D18" s="7">
        <v>0</v>
      </c>
      <c r="E18" s="7" t="s">
        <v>132</v>
      </c>
      <c r="F18" s="7">
        <v>32665</v>
      </c>
      <c r="G18" s="7" t="s">
        <v>133</v>
      </c>
      <c r="H18" s="7" t="s">
        <v>171</v>
      </c>
      <c r="I18" s="7" t="s">
        <v>136</v>
      </c>
      <c r="J18" s="26" t="s">
        <v>178</v>
      </c>
      <c r="K18" s="144" t="s">
        <v>18</v>
      </c>
      <c r="L18" s="22">
        <v>1</v>
      </c>
      <c r="M18" s="145" t="s">
        <v>1577</v>
      </c>
    </row>
    <row r="19" spans="1:13" ht="32" x14ac:dyDescent="0.2">
      <c r="A19" s="6" t="s">
        <v>129</v>
      </c>
      <c r="B19" s="7" t="s">
        <v>130</v>
      </c>
      <c r="C19" s="7" t="s">
        <v>179</v>
      </c>
      <c r="D19" s="7">
        <v>0</v>
      </c>
      <c r="E19" s="7" t="s">
        <v>132</v>
      </c>
      <c r="F19" s="7">
        <v>32665</v>
      </c>
      <c r="G19" s="7" t="s">
        <v>133</v>
      </c>
      <c r="H19" s="7" t="s">
        <v>171</v>
      </c>
      <c r="I19" s="7" t="s">
        <v>136</v>
      </c>
      <c r="J19" s="26" t="s">
        <v>180</v>
      </c>
      <c r="K19" s="144" t="s">
        <v>18</v>
      </c>
      <c r="L19" s="22">
        <v>1</v>
      </c>
      <c r="M19" s="145" t="s">
        <v>1577</v>
      </c>
    </row>
    <row r="20" spans="1:13" ht="32" x14ac:dyDescent="0.2">
      <c r="A20" s="6" t="s">
        <v>129</v>
      </c>
      <c r="B20" s="7" t="s">
        <v>130</v>
      </c>
      <c r="C20" s="7" t="s">
        <v>181</v>
      </c>
      <c r="D20" s="7">
        <v>0</v>
      </c>
      <c r="E20" s="7" t="s">
        <v>132</v>
      </c>
      <c r="F20" s="7">
        <v>32665</v>
      </c>
      <c r="G20" s="7" t="s">
        <v>133</v>
      </c>
      <c r="H20" s="7" t="s">
        <v>171</v>
      </c>
      <c r="I20" s="7" t="s">
        <v>136</v>
      </c>
      <c r="J20" s="26" t="s">
        <v>182</v>
      </c>
      <c r="K20" s="144" t="s">
        <v>18</v>
      </c>
      <c r="L20" s="22">
        <v>1.3</v>
      </c>
      <c r="M20" s="145" t="s">
        <v>1577</v>
      </c>
    </row>
    <row r="21" spans="1:13" ht="48" x14ac:dyDescent="0.2">
      <c r="A21" s="6" t="s">
        <v>129</v>
      </c>
      <c r="B21" s="7" t="s">
        <v>130</v>
      </c>
      <c r="C21" s="7" t="s">
        <v>183</v>
      </c>
      <c r="D21" s="7">
        <v>0</v>
      </c>
      <c r="E21" s="7" t="s">
        <v>132</v>
      </c>
      <c r="F21" s="7">
        <v>32665</v>
      </c>
      <c r="G21" s="7" t="s">
        <v>133</v>
      </c>
      <c r="H21" s="7" t="s">
        <v>171</v>
      </c>
      <c r="I21" s="7" t="s">
        <v>136</v>
      </c>
      <c r="J21" s="26" t="s">
        <v>184</v>
      </c>
      <c r="K21" s="144" t="s">
        <v>18</v>
      </c>
      <c r="L21" s="22">
        <v>1.3</v>
      </c>
      <c r="M21" s="145" t="s">
        <v>1577</v>
      </c>
    </row>
    <row r="22" spans="1:13" ht="42" x14ac:dyDescent="0.2">
      <c r="A22" s="6" t="s">
        <v>129</v>
      </c>
      <c r="B22" s="7" t="s">
        <v>130</v>
      </c>
      <c r="C22" s="7" t="s">
        <v>185</v>
      </c>
      <c r="D22" s="7">
        <v>0</v>
      </c>
      <c r="E22" s="7" t="s">
        <v>132</v>
      </c>
      <c r="F22" s="7">
        <v>18555233278</v>
      </c>
      <c r="G22" s="7" t="s">
        <v>133</v>
      </c>
      <c r="H22" s="7" t="s">
        <v>187</v>
      </c>
      <c r="I22" s="7" t="s">
        <v>136</v>
      </c>
      <c r="J22" s="25" t="s">
        <v>186</v>
      </c>
      <c r="K22" s="144" t="s">
        <v>18</v>
      </c>
      <c r="L22" s="22">
        <v>1.5</v>
      </c>
      <c r="M22" s="145" t="s">
        <v>1577</v>
      </c>
    </row>
    <row r="23" spans="1:13" ht="48" x14ac:dyDescent="0.2">
      <c r="A23" s="6" t="s">
        <v>129</v>
      </c>
      <c r="B23" s="7" t="s">
        <v>130</v>
      </c>
      <c r="C23" s="7" t="s">
        <v>188</v>
      </c>
      <c r="D23" s="7">
        <v>0</v>
      </c>
      <c r="E23" s="7" t="s">
        <v>132</v>
      </c>
      <c r="F23" s="7">
        <v>32665</v>
      </c>
      <c r="G23" s="7" t="s">
        <v>133</v>
      </c>
      <c r="H23" s="7" t="s">
        <v>171</v>
      </c>
      <c r="I23" s="7" t="s">
        <v>136</v>
      </c>
      <c r="J23" s="26" t="s">
        <v>189</v>
      </c>
      <c r="K23" s="144" t="s">
        <v>18</v>
      </c>
      <c r="L23" s="22">
        <v>1.4</v>
      </c>
      <c r="M23" s="145" t="s">
        <v>1577</v>
      </c>
    </row>
    <row r="24" spans="1:13" ht="96" x14ac:dyDescent="0.2">
      <c r="A24" s="6" t="s">
        <v>129</v>
      </c>
      <c r="B24" s="7" t="s">
        <v>130</v>
      </c>
      <c r="C24" s="7" t="s">
        <v>190</v>
      </c>
      <c r="D24" s="7">
        <v>0</v>
      </c>
      <c r="E24" s="7" t="s">
        <v>132</v>
      </c>
      <c r="F24" s="7">
        <v>32665</v>
      </c>
      <c r="G24" s="7" t="s">
        <v>133</v>
      </c>
      <c r="H24" s="7" t="s">
        <v>171</v>
      </c>
      <c r="I24" s="7" t="s">
        <v>136</v>
      </c>
      <c r="J24" s="26" t="s">
        <v>191</v>
      </c>
      <c r="K24" s="144" t="s">
        <v>18</v>
      </c>
      <c r="L24" s="22">
        <v>1.06</v>
      </c>
      <c r="M24" s="145" t="s">
        <v>1577</v>
      </c>
    </row>
    <row r="25" spans="1:13" ht="32" x14ac:dyDescent="0.2">
      <c r="A25" s="6" t="s">
        <v>129</v>
      </c>
      <c r="B25" s="7" t="s">
        <v>130</v>
      </c>
      <c r="C25" s="7" t="s">
        <v>192</v>
      </c>
      <c r="D25" s="7">
        <v>1</v>
      </c>
      <c r="E25" s="7" t="s">
        <v>132</v>
      </c>
      <c r="F25" s="7">
        <v>22000</v>
      </c>
      <c r="G25" s="7" t="s">
        <v>133</v>
      </c>
      <c r="H25" s="7" t="s">
        <v>135</v>
      </c>
      <c r="I25" s="7" t="s">
        <v>136</v>
      </c>
      <c r="J25" s="25" t="s">
        <v>193</v>
      </c>
      <c r="K25" s="144" t="s">
        <v>18</v>
      </c>
      <c r="L25" s="22">
        <v>1.08</v>
      </c>
      <c r="M25" s="145" t="s">
        <v>1577</v>
      </c>
    </row>
    <row r="26" spans="1:13" ht="32" x14ac:dyDescent="0.2">
      <c r="A26" s="6" t="s">
        <v>129</v>
      </c>
      <c r="B26" s="7" t="s">
        <v>130</v>
      </c>
      <c r="C26" s="7" t="s">
        <v>194</v>
      </c>
      <c r="D26" s="7">
        <v>1</v>
      </c>
      <c r="E26" s="7" t="s">
        <v>195</v>
      </c>
      <c r="F26" s="7" t="s">
        <v>133</v>
      </c>
      <c r="G26" s="7">
        <v>9198887386</v>
      </c>
      <c r="H26" s="7" t="s">
        <v>197</v>
      </c>
      <c r="I26" s="7" t="s">
        <v>136</v>
      </c>
      <c r="J26" s="25" t="s">
        <v>196</v>
      </c>
      <c r="K26" s="144" t="s">
        <v>18</v>
      </c>
      <c r="L26" s="22">
        <v>2.2400000000000002</v>
      </c>
      <c r="M26" s="145" t="s">
        <v>1577</v>
      </c>
    </row>
    <row r="27" spans="1:13" ht="32" x14ac:dyDescent="0.2">
      <c r="A27" s="6" t="s">
        <v>129</v>
      </c>
      <c r="B27" s="7" t="s">
        <v>130</v>
      </c>
      <c r="C27" s="7" t="s">
        <v>198</v>
      </c>
      <c r="D27" s="7">
        <v>1</v>
      </c>
      <c r="E27" s="7" t="s">
        <v>132</v>
      </c>
      <c r="F27" s="7">
        <v>9198887386</v>
      </c>
      <c r="G27" s="7" t="s">
        <v>133</v>
      </c>
      <c r="H27" s="7" t="s">
        <v>197</v>
      </c>
      <c r="I27" s="7" t="s">
        <v>136</v>
      </c>
      <c r="J27" s="25" t="s">
        <v>199</v>
      </c>
      <c r="K27" s="144" t="s">
        <v>18</v>
      </c>
      <c r="L27" s="22">
        <v>2.38</v>
      </c>
      <c r="M27" s="145" t="s">
        <v>1577</v>
      </c>
    </row>
    <row r="28" spans="1:13" ht="32" x14ac:dyDescent="0.2">
      <c r="A28" s="6" t="s">
        <v>129</v>
      </c>
      <c r="B28" s="7" t="s">
        <v>130</v>
      </c>
      <c r="C28" s="7" t="s">
        <v>200</v>
      </c>
      <c r="D28" s="7">
        <v>1</v>
      </c>
      <c r="E28" s="7" t="s">
        <v>132</v>
      </c>
      <c r="F28" s="7">
        <v>9198887386</v>
      </c>
      <c r="G28" s="7" t="s">
        <v>133</v>
      </c>
      <c r="H28" s="7" t="s">
        <v>197</v>
      </c>
      <c r="I28" s="7" t="s">
        <v>136</v>
      </c>
      <c r="J28" s="25" t="s">
        <v>201</v>
      </c>
      <c r="K28" s="144" t="s">
        <v>18</v>
      </c>
      <c r="L28" s="22">
        <v>0.67</v>
      </c>
      <c r="M28" s="145" t="s">
        <v>1577</v>
      </c>
    </row>
    <row r="29" spans="1:13" ht="42" x14ac:dyDescent="0.2">
      <c r="A29" s="6" t="s">
        <v>129</v>
      </c>
      <c r="B29" s="7" t="s">
        <v>130</v>
      </c>
      <c r="C29" s="7" t="s">
        <v>202</v>
      </c>
      <c r="D29" s="7">
        <v>1</v>
      </c>
      <c r="E29" s="7" t="s">
        <v>132</v>
      </c>
      <c r="F29" s="7">
        <v>9198887386</v>
      </c>
      <c r="G29" s="7" t="s">
        <v>133</v>
      </c>
      <c r="H29" s="7" t="s">
        <v>197</v>
      </c>
      <c r="I29" s="7" t="s">
        <v>136</v>
      </c>
      <c r="J29" s="27" t="s">
        <v>203</v>
      </c>
      <c r="K29" s="144" t="s">
        <v>18</v>
      </c>
      <c r="L29" s="22">
        <v>10.1</v>
      </c>
      <c r="M29" s="145" t="s">
        <v>1577</v>
      </c>
    </row>
    <row r="30" spans="1:13" ht="32" x14ac:dyDescent="0.2">
      <c r="A30" s="6" t="s">
        <v>129</v>
      </c>
      <c r="B30" s="7" t="s">
        <v>130</v>
      </c>
      <c r="C30" s="7" t="s">
        <v>204</v>
      </c>
      <c r="D30" s="7">
        <v>1</v>
      </c>
      <c r="E30" s="7" t="s">
        <v>195</v>
      </c>
      <c r="F30" s="7" t="s">
        <v>133</v>
      </c>
      <c r="G30" s="7">
        <v>9198887386</v>
      </c>
      <c r="H30" s="7" t="s">
        <v>197</v>
      </c>
      <c r="I30" s="7" t="s">
        <v>136</v>
      </c>
      <c r="J30" s="27" t="s">
        <v>205</v>
      </c>
      <c r="K30" s="144" t="s">
        <v>18</v>
      </c>
      <c r="L30" s="22">
        <v>2.96</v>
      </c>
      <c r="M30" s="145" t="s">
        <v>1577</v>
      </c>
    </row>
    <row r="31" spans="1:13" ht="64" x14ac:dyDescent="0.2">
      <c r="A31" s="6" t="s">
        <v>129</v>
      </c>
      <c r="B31" s="7" t="s">
        <v>130</v>
      </c>
      <c r="C31" s="7" t="s">
        <v>206</v>
      </c>
      <c r="D31" s="7">
        <v>1</v>
      </c>
      <c r="E31" s="7" t="s">
        <v>132</v>
      </c>
      <c r="F31" s="7">
        <v>9198887386</v>
      </c>
      <c r="G31" s="7" t="s">
        <v>133</v>
      </c>
      <c r="H31" s="7" t="s">
        <v>197</v>
      </c>
      <c r="I31" s="7" t="s">
        <v>136</v>
      </c>
      <c r="J31" s="26" t="s">
        <v>207</v>
      </c>
      <c r="K31" s="144" t="s">
        <v>18</v>
      </c>
      <c r="L31" s="22">
        <v>5.23</v>
      </c>
      <c r="M31" s="145" t="s">
        <v>1577</v>
      </c>
    </row>
    <row r="32" spans="1:13" ht="48" x14ac:dyDescent="0.2">
      <c r="A32" s="6" t="s">
        <v>129</v>
      </c>
      <c r="B32" s="7" t="s">
        <v>130</v>
      </c>
      <c r="C32" s="7" t="s">
        <v>208</v>
      </c>
      <c r="D32" s="7">
        <v>1</v>
      </c>
      <c r="E32" s="7" t="s">
        <v>195</v>
      </c>
      <c r="F32" s="7" t="s">
        <v>133</v>
      </c>
      <c r="G32" s="7">
        <v>9198887386</v>
      </c>
      <c r="H32" s="7" t="s">
        <v>197</v>
      </c>
      <c r="I32" s="7" t="s">
        <v>136</v>
      </c>
      <c r="J32" s="26" t="s">
        <v>209</v>
      </c>
      <c r="K32" s="144" t="s">
        <v>18</v>
      </c>
      <c r="L32" s="22">
        <v>2.37</v>
      </c>
      <c r="M32" s="145" t="s">
        <v>1577</v>
      </c>
    </row>
    <row r="33" spans="1:13" ht="42" x14ac:dyDescent="0.2">
      <c r="A33" s="6" t="s">
        <v>129</v>
      </c>
      <c r="B33" s="7" t="s">
        <v>130</v>
      </c>
      <c r="C33" s="7" t="s">
        <v>210</v>
      </c>
      <c r="D33" s="7">
        <v>1</v>
      </c>
      <c r="E33" s="7" t="s">
        <v>132</v>
      </c>
      <c r="F33" s="7">
        <v>9198887386</v>
      </c>
      <c r="G33" s="7" t="s">
        <v>133</v>
      </c>
      <c r="H33" s="7" t="s">
        <v>197</v>
      </c>
      <c r="I33" s="7" t="s">
        <v>136</v>
      </c>
      <c r="J33" s="25" t="s">
        <v>211</v>
      </c>
      <c r="K33" s="144" t="s">
        <v>18</v>
      </c>
      <c r="L33" s="22">
        <v>10.7</v>
      </c>
      <c r="M33" s="146" t="s">
        <v>2365</v>
      </c>
    </row>
    <row r="34" spans="1:13" ht="32" x14ac:dyDescent="0.2">
      <c r="A34" s="6" t="s">
        <v>129</v>
      </c>
      <c r="B34" s="7" t="s">
        <v>130</v>
      </c>
      <c r="C34" s="7" t="s">
        <v>212</v>
      </c>
      <c r="D34" s="7">
        <v>1</v>
      </c>
      <c r="E34" s="7" t="s">
        <v>195</v>
      </c>
      <c r="F34" s="7" t="s">
        <v>133</v>
      </c>
      <c r="G34" s="7">
        <v>9198887386</v>
      </c>
      <c r="H34" s="7" t="s">
        <v>197</v>
      </c>
      <c r="I34" s="7" t="s">
        <v>136</v>
      </c>
      <c r="J34" s="27" t="s">
        <v>213</v>
      </c>
      <c r="K34" s="144" t="s">
        <v>18</v>
      </c>
      <c r="L34" s="22">
        <v>3.87</v>
      </c>
      <c r="M34" s="145" t="s">
        <v>1577</v>
      </c>
    </row>
    <row r="35" spans="1:13" ht="32" x14ac:dyDescent="0.2">
      <c r="A35" s="6" t="s">
        <v>129</v>
      </c>
      <c r="B35" s="7" t="s">
        <v>130</v>
      </c>
      <c r="C35" s="7" t="s">
        <v>214</v>
      </c>
      <c r="D35" s="7">
        <v>1</v>
      </c>
      <c r="E35" s="7" t="s">
        <v>132</v>
      </c>
      <c r="F35" s="7">
        <v>9198887386</v>
      </c>
      <c r="G35" s="7" t="s">
        <v>133</v>
      </c>
      <c r="H35" s="7" t="s">
        <v>197</v>
      </c>
      <c r="I35" s="7" t="s">
        <v>136</v>
      </c>
      <c r="J35" s="26" t="s">
        <v>215</v>
      </c>
      <c r="K35" s="144" t="s">
        <v>18</v>
      </c>
      <c r="L35" s="22">
        <v>2.96</v>
      </c>
      <c r="M35" s="146" t="s">
        <v>2365</v>
      </c>
    </row>
    <row r="36" spans="1:13" ht="42" x14ac:dyDescent="0.2">
      <c r="A36" s="6" t="s">
        <v>129</v>
      </c>
      <c r="B36" s="7" t="s">
        <v>130</v>
      </c>
      <c r="C36" s="7" t="s">
        <v>216</v>
      </c>
      <c r="D36" s="7">
        <v>1</v>
      </c>
      <c r="E36" s="7" t="s">
        <v>195</v>
      </c>
      <c r="F36" s="7" t="s">
        <v>133</v>
      </c>
      <c r="G36" s="7">
        <v>9198887386</v>
      </c>
      <c r="H36" s="7" t="s">
        <v>197</v>
      </c>
      <c r="I36" s="7" t="s">
        <v>136</v>
      </c>
      <c r="J36" s="25" t="s">
        <v>217</v>
      </c>
      <c r="K36" s="144" t="s">
        <v>18</v>
      </c>
      <c r="L36" s="22">
        <v>6.8</v>
      </c>
      <c r="M36" s="146" t="s">
        <v>2365</v>
      </c>
    </row>
    <row r="37" spans="1:13" ht="32" x14ac:dyDescent="0.2">
      <c r="A37" s="6" t="s">
        <v>129</v>
      </c>
      <c r="B37" s="7" t="s">
        <v>130</v>
      </c>
      <c r="C37" s="7" t="s">
        <v>218</v>
      </c>
      <c r="D37" s="7">
        <v>1</v>
      </c>
      <c r="E37" s="7" t="s">
        <v>132</v>
      </c>
      <c r="F37" s="7">
        <v>9198887386</v>
      </c>
      <c r="G37" s="7" t="s">
        <v>133</v>
      </c>
      <c r="H37" s="7" t="s">
        <v>197</v>
      </c>
      <c r="I37" s="7" t="s">
        <v>136</v>
      </c>
      <c r="J37" s="27" t="s">
        <v>219</v>
      </c>
      <c r="K37" s="144" t="s">
        <v>18</v>
      </c>
      <c r="L37" s="22">
        <v>4.5199999999999996</v>
      </c>
      <c r="M37" s="145" t="s">
        <v>1577</v>
      </c>
    </row>
    <row r="38" spans="1:13" ht="32" x14ac:dyDescent="0.2">
      <c r="A38" s="6" t="s">
        <v>129</v>
      </c>
      <c r="B38" s="7" t="s">
        <v>130</v>
      </c>
      <c r="C38" s="7" t="s">
        <v>220</v>
      </c>
      <c r="D38" s="7">
        <v>1</v>
      </c>
      <c r="E38" s="7" t="s">
        <v>195</v>
      </c>
      <c r="F38" s="7" t="s">
        <v>133</v>
      </c>
      <c r="G38" s="7">
        <v>9198887386</v>
      </c>
      <c r="H38" s="7" t="s">
        <v>197</v>
      </c>
      <c r="I38" s="7" t="s">
        <v>136</v>
      </c>
      <c r="J38" s="25" t="s">
        <v>221</v>
      </c>
      <c r="K38" s="144" t="s">
        <v>18</v>
      </c>
      <c r="L38" s="22">
        <v>4.46</v>
      </c>
      <c r="M38" s="145" t="s">
        <v>1577</v>
      </c>
    </row>
    <row r="39" spans="1:13" ht="48" x14ac:dyDescent="0.2">
      <c r="A39" s="6" t="s">
        <v>129</v>
      </c>
      <c r="B39" s="7" t="s">
        <v>130</v>
      </c>
      <c r="C39" s="7" t="s">
        <v>222</v>
      </c>
      <c r="D39" s="7">
        <v>1</v>
      </c>
      <c r="E39" s="7" t="s">
        <v>132</v>
      </c>
      <c r="F39" s="7">
        <v>9198887386</v>
      </c>
      <c r="G39" s="7" t="s">
        <v>133</v>
      </c>
      <c r="H39" s="7" t="s">
        <v>197</v>
      </c>
      <c r="I39" s="7" t="s">
        <v>136</v>
      </c>
      <c r="J39" s="26" t="s">
        <v>223</v>
      </c>
      <c r="K39" s="147" t="s">
        <v>39</v>
      </c>
      <c r="L39" s="22">
        <v>5.23</v>
      </c>
      <c r="M39" s="145" t="s">
        <v>1577</v>
      </c>
    </row>
    <row r="40" spans="1:13" ht="32" x14ac:dyDescent="0.2">
      <c r="A40" s="6" t="s">
        <v>129</v>
      </c>
      <c r="B40" s="7" t="s">
        <v>130</v>
      </c>
      <c r="C40" s="7" t="s">
        <v>224</v>
      </c>
      <c r="D40" s="7">
        <v>1</v>
      </c>
      <c r="E40" s="7" t="s">
        <v>195</v>
      </c>
      <c r="F40" s="7" t="s">
        <v>133</v>
      </c>
      <c r="G40" s="7">
        <v>9198887386</v>
      </c>
      <c r="H40" s="7" t="s">
        <v>197</v>
      </c>
      <c r="I40" s="7" t="s">
        <v>136</v>
      </c>
      <c r="J40" s="26" t="s">
        <v>225</v>
      </c>
      <c r="K40" s="147" t="s">
        <v>39</v>
      </c>
      <c r="L40" s="22">
        <v>4.66</v>
      </c>
      <c r="M40" s="145" t="s">
        <v>1577</v>
      </c>
    </row>
    <row r="41" spans="1:13" ht="42" x14ac:dyDescent="0.2">
      <c r="A41" s="6" t="s">
        <v>129</v>
      </c>
      <c r="B41" s="7" t="s">
        <v>130</v>
      </c>
      <c r="C41" s="7" t="s">
        <v>226</v>
      </c>
      <c r="D41" s="7">
        <v>1</v>
      </c>
      <c r="E41" s="7" t="s">
        <v>132</v>
      </c>
      <c r="F41" s="7">
        <v>9198887386</v>
      </c>
      <c r="G41" s="7" t="s">
        <v>133</v>
      </c>
      <c r="H41" s="7" t="s">
        <v>197</v>
      </c>
      <c r="I41" s="7" t="s">
        <v>136</v>
      </c>
      <c r="J41" s="27" t="s">
        <v>227</v>
      </c>
      <c r="K41" s="144" t="s">
        <v>18</v>
      </c>
      <c r="L41" s="22">
        <v>8.49</v>
      </c>
      <c r="M41" s="146" t="s">
        <v>2366</v>
      </c>
    </row>
    <row r="42" spans="1:13" ht="42" x14ac:dyDescent="0.2">
      <c r="A42" s="6" t="s">
        <v>129</v>
      </c>
      <c r="B42" s="7" t="s">
        <v>130</v>
      </c>
      <c r="C42" s="7" t="s">
        <v>228</v>
      </c>
      <c r="D42" s="7">
        <v>1</v>
      </c>
      <c r="E42" s="7" t="s">
        <v>195</v>
      </c>
      <c r="F42" s="7" t="s">
        <v>133</v>
      </c>
      <c r="G42" s="7">
        <v>9198887386</v>
      </c>
      <c r="H42" s="7" t="s">
        <v>197</v>
      </c>
      <c r="I42" s="7" t="s">
        <v>136</v>
      </c>
      <c r="J42" s="27" t="s">
        <v>229</v>
      </c>
      <c r="K42" s="144" t="s">
        <v>18</v>
      </c>
      <c r="L42" s="22">
        <v>4.92</v>
      </c>
      <c r="M42" s="145" t="s">
        <v>1577</v>
      </c>
    </row>
    <row r="43" spans="1:13" ht="32" x14ac:dyDescent="0.2">
      <c r="A43" s="6" t="s">
        <v>129</v>
      </c>
      <c r="B43" s="7" t="s">
        <v>130</v>
      </c>
      <c r="C43" s="7" t="s">
        <v>230</v>
      </c>
      <c r="D43" s="7">
        <v>1</v>
      </c>
      <c r="E43" s="7" t="s">
        <v>132</v>
      </c>
      <c r="F43" s="7">
        <v>9198887386</v>
      </c>
      <c r="G43" s="7" t="s">
        <v>133</v>
      </c>
      <c r="H43" s="7" t="s">
        <v>197</v>
      </c>
      <c r="I43" s="7" t="s">
        <v>136</v>
      </c>
      <c r="J43" s="25" t="s">
        <v>231</v>
      </c>
      <c r="K43" s="144" t="s">
        <v>18</v>
      </c>
      <c r="L43" s="22">
        <v>2.2400000000000002</v>
      </c>
      <c r="M43" s="145" t="s">
        <v>1577</v>
      </c>
    </row>
    <row r="44" spans="1:13" ht="32" x14ac:dyDescent="0.2">
      <c r="A44" s="6" t="s">
        <v>129</v>
      </c>
      <c r="B44" s="7" t="s">
        <v>130</v>
      </c>
      <c r="C44" s="7" t="s">
        <v>232</v>
      </c>
      <c r="D44" s="7">
        <v>1</v>
      </c>
      <c r="E44" s="7" t="s">
        <v>195</v>
      </c>
      <c r="F44" s="7" t="s">
        <v>133</v>
      </c>
      <c r="G44" s="7">
        <v>9198887386</v>
      </c>
      <c r="H44" s="7" t="s">
        <v>197</v>
      </c>
      <c r="I44" s="7" t="s">
        <v>136</v>
      </c>
      <c r="J44" s="25" t="s">
        <v>233</v>
      </c>
      <c r="K44" s="144" t="s">
        <v>18</v>
      </c>
      <c r="L44" s="22">
        <v>4.2699999999999996</v>
      </c>
      <c r="M44" s="145" t="s">
        <v>1577</v>
      </c>
    </row>
    <row r="45" spans="1:13" ht="32" x14ac:dyDescent="0.2">
      <c r="A45" s="6" t="s">
        <v>129</v>
      </c>
      <c r="B45" s="7" t="s">
        <v>130</v>
      </c>
      <c r="C45" s="7" t="s">
        <v>234</v>
      </c>
      <c r="D45" s="7">
        <v>1</v>
      </c>
      <c r="E45" s="7" t="s">
        <v>132</v>
      </c>
      <c r="F45" s="7">
        <v>9198887386</v>
      </c>
      <c r="G45" s="7" t="s">
        <v>133</v>
      </c>
      <c r="H45" s="7" t="s">
        <v>197</v>
      </c>
      <c r="I45" s="7" t="s">
        <v>136</v>
      </c>
      <c r="J45" s="25" t="s">
        <v>235</v>
      </c>
      <c r="K45" s="144" t="s">
        <v>18</v>
      </c>
      <c r="L45" s="22">
        <v>3.22</v>
      </c>
      <c r="M45" s="145" t="s">
        <v>1577</v>
      </c>
    </row>
    <row r="46" spans="1:13" ht="48" x14ac:dyDescent="0.2">
      <c r="A46" s="6" t="s">
        <v>129</v>
      </c>
      <c r="B46" s="7" t="s">
        <v>130</v>
      </c>
      <c r="C46" s="7" t="s">
        <v>236</v>
      </c>
      <c r="D46" s="7">
        <v>1</v>
      </c>
      <c r="E46" s="7" t="s">
        <v>195</v>
      </c>
      <c r="F46" s="7" t="s">
        <v>133</v>
      </c>
      <c r="G46" s="7">
        <v>9198887386</v>
      </c>
      <c r="H46" s="7" t="s">
        <v>197</v>
      </c>
      <c r="I46" s="7" t="s">
        <v>136</v>
      </c>
      <c r="J46" s="26" t="s">
        <v>237</v>
      </c>
      <c r="K46" s="144" t="s">
        <v>18</v>
      </c>
      <c r="L46" s="22">
        <v>4.1399999999999997</v>
      </c>
      <c r="M46" s="145" t="s">
        <v>1577</v>
      </c>
    </row>
    <row r="47" spans="1:13" ht="32" x14ac:dyDescent="0.2">
      <c r="A47" s="6" t="s">
        <v>129</v>
      </c>
      <c r="B47" s="7" t="s">
        <v>130</v>
      </c>
      <c r="C47" s="7" t="s">
        <v>238</v>
      </c>
      <c r="D47" s="7">
        <v>1</v>
      </c>
      <c r="E47" s="7" t="s">
        <v>132</v>
      </c>
      <c r="F47" s="7">
        <v>9198887386</v>
      </c>
      <c r="G47" s="7" t="s">
        <v>133</v>
      </c>
      <c r="H47" s="7" t="s">
        <v>197</v>
      </c>
      <c r="I47" s="7" t="s">
        <v>136</v>
      </c>
      <c r="J47" s="27" t="s">
        <v>239</v>
      </c>
      <c r="K47" s="144" t="s">
        <v>18</v>
      </c>
      <c r="L47" s="22">
        <v>4.78</v>
      </c>
      <c r="M47" s="145" t="s">
        <v>1577</v>
      </c>
    </row>
    <row r="48" spans="1:13" ht="64" x14ac:dyDescent="0.2">
      <c r="A48" s="6" t="s">
        <v>129</v>
      </c>
      <c r="B48" s="7" t="s">
        <v>130</v>
      </c>
      <c r="C48" s="7" t="s">
        <v>240</v>
      </c>
      <c r="D48" s="7">
        <v>1</v>
      </c>
      <c r="E48" s="7" t="s">
        <v>195</v>
      </c>
      <c r="F48" s="7" t="s">
        <v>133</v>
      </c>
      <c r="G48" s="7">
        <v>9198887386</v>
      </c>
      <c r="H48" s="7" t="s">
        <v>197</v>
      </c>
      <c r="I48" s="7" t="s">
        <v>136</v>
      </c>
      <c r="J48" s="26" t="s">
        <v>241</v>
      </c>
      <c r="K48" s="147" t="s">
        <v>39</v>
      </c>
      <c r="L48" s="22">
        <v>2.4900000000000002</v>
      </c>
      <c r="M48" s="145" t="s">
        <v>1577</v>
      </c>
    </row>
    <row r="49" spans="1:13" ht="56" x14ac:dyDescent="0.2">
      <c r="A49" s="6" t="s">
        <v>129</v>
      </c>
      <c r="B49" s="7" t="s">
        <v>130</v>
      </c>
      <c r="C49" s="7" t="s">
        <v>242</v>
      </c>
      <c r="D49" s="7">
        <v>1</v>
      </c>
      <c r="E49" s="7" t="s">
        <v>132</v>
      </c>
      <c r="F49" s="7">
        <v>9198887386</v>
      </c>
      <c r="G49" s="7" t="s">
        <v>133</v>
      </c>
      <c r="H49" s="7" t="s">
        <v>197</v>
      </c>
      <c r="I49" s="7" t="s">
        <v>136</v>
      </c>
      <c r="J49" s="27" t="s">
        <v>243</v>
      </c>
      <c r="K49" s="147" t="s">
        <v>39</v>
      </c>
      <c r="L49" s="22">
        <v>6.9</v>
      </c>
      <c r="M49" s="145" t="s">
        <v>1577</v>
      </c>
    </row>
    <row r="50" spans="1:13" ht="42" x14ac:dyDescent="0.2">
      <c r="A50" s="6" t="s">
        <v>129</v>
      </c>
      <c r="B50" s="7" t="s">
        <v>130</v>
      </c>
      <c r="C50" s="7" t="s">
        <v>244</v>
      </c>
      <c r="D50" s="7">
        <v>1</v>
      </c>
      <c r="E50" s="7" t="s">
        <v>195</v>
      </c>
      <c r="F50" s="7" t="s">
        <v>133</v>
      </c>
      <c r="G50" s="7">
        <v>9198887386</v>
      </c>
      <c r="H50" s="7" t="s">
        <v>197</v>
      </c>
      <c r="I50" s="7" t="s">
        <v>136</v>
      </c>
      <c r="J50" s="25" t="s">
        <v>245</v>
      </c>
      <c r="K50" s="144" t="s">
        <v>18</v>
      </c>
      <c r="L50" s="22">
        <v>7.2</v>
      </c>
      <c r="M50" s="145" t="s">
        <v>1577</v>
      </c>
    </row>
    <row r="51" spans="1:13" ht="64" x14ac:dyDescent="0.2">
      <c r="A51" s="6" t="s">
        <v>129</v>
      </c>
      <c r="B51" s="7" t="s">
        <v>130</v>
      </c>
      <c r="C51" s="7" t="s">
        <v>246</v>
      </c>
      <c r="D51" s="7">
        <v>1</v>
      </c>
      <c r="E51" s="7" t="s">
        <v>132</v>
      </c>
      <c r="F51" s="7">
        <v>9198887386</v>
      </c>
      <c r="G51" s="7" t="s">
        <v>133</v>
      </c>
      <c r="H51" s="7" t="s">
        <v>197</v>
      </c>
      <c r="I51" s="7" t="s">
        <v>136</v>
      </c>
      <c r="J51" s="26" t="s">
        <v>247</v>
      </c>
      <c r="K51" s="147" t="s">
        <v>39</v>
      </c>
      <c r="L51" s="22">
        <v>5.25</v>
      </c>
      <c r="M51" s="145" t="s">
        <v>1577</v>
      </c>
    </row>
    <row r="52" spans="1:13" ht="42" x14ac:dyDescent="0.2">
      <c r="A52" s="6" t="s">
        <v>129</v>
      </c>
      <c r="B52" s="7" t="s">
        <v>130</v>
      </c>
      <c r="C52" s="7" t="s">
        <v>248</v>
      </c>
      <c r="D52" s="7">
        <v>1</v>
      </c>
      <c r="E52" s="7" t="s">
        <v>195</v>
      </c>
      <c r="F52" s="7" t="s">
        <v>133</v>
      </c>
      <c r="G52" s="7">
        <v>9198887386</v>
      </c>
      <c r="H52" s="7" t="s">
        <v>197</v>
      </c>
      <c r="I52" s="7" t="s">
        <v>136</v>
      </c>
      <c r="J52" s="27" t="s">
        <v>249</v>
      </c>
      <c r="K52" s="144" t="s">
        <v>18</v>
      </c>
      <c r="L52" s="22">
        <v>5.84</v>
      </c>
      <c r="M52" s="145" t="s">
        <v>1577</v>
      </c>
    </row>
    <row r="53" spans="1:13" ht="42" x14ac:dyDescent="0.2">
      <c r="A53" s="6" t="s">
        <v>129</v>
      </c>
      <c r="B53" s="7" t="s">
        <v>130</v>
      </c>
      <c r="C53" s="7" t="s">
        <v>250</v>
      </c>
      <c r="D53" s="7">
        <v>1</v>
      </c>
      <c r="E53" s="7" t="s">
        <v>132</v>
      </c>
      <c r="F53" s="7">
        <v>9198887386</v>
      </c>
      <c r="G53" s="7" t="s">
        <v>133</v>
      </c>
      <c r="H53" s="7" t="s">
        <v>197</v>
      </c>
      <c r="I53" s="7" t="s">
        <v>136</v>
      </c>
      <c r="J53" s="25" t="s">
        <v>251</v>
      </c>
      <c r="K53" s="144" t="s">
        <v>18</v>
      </c>
      <c r="L53" s="22">
        <v>5.24</v>
      </c>
      <c r="M53" s="145" t="s">
        <v>1577</v>
      </c>
    </row>
    <row r="54" spans="1:13" ht="32" x14ac:dyDescent="0.2">
      <c r="A54" s="6" t="s">
        <v>129</v>
      </c>
      <c r="B54" s="7" t="s">
        <v>130</v>
      </c>
      <c r="C54" s="7" t="s">
        <v>252</v>
      </c>
      <c r="D54" s="7">
        <v>1</v>
      </c>
      <c r="E54" s="7" t="s">
        <v>195</v>
      </c>
      <c r="F54" s="7" t="s">
        <v>133</v>
      </c>
      <c r="G54" s="7">
        <v>9198887386</v>
      </c>
      <c r="H54" s="7" t="s">
        <v>197</v>
      </c>
      <c r="I54" s="7" t="s">
        <v>136</v>
      </c>
      <c r="J54" s="25" t="s">
        <v>253</v>
      </c>
      <c r="K54" s="144" t="s">
        <v>18</v>
      </c>
      <c r="L54" s="22">
        <v>2.1800000000000002</v>
      </c>
      <c r="M54" s="145" t="s">
        <v>1577</v>
      </c>
    </row>
    <row r="55" spans="1:13" ht="42" x14ac:dyDescent="0.2">
      <c r="A55" s="6" t="s">
        <v>129</v>
      </c>
      <c r="B55" s="7" t="s">
        <v>130</v>
      </c>
      <c r="C55" s="7" t="s">
        <v>254</v>
      </c>
      <c r="D55" s="7">
        <v>1</v>
      </c>
      <c r="E55" s="7" t="s">
        <v>132</v>
      </c>
      <c r="F55" s="7">
        <v>9198887386</v>
      </c>
      <c r="G55" s="7" t="s">
        <v>133</v>
      </c>
      <c r="H55" s="7" t="s">
        <v>197</v>
      </c>
      <c r="I55" s="7" t="s">
        <v>136</v>
      </c>
      <c r="J55" s="27" t="s">
        <v>255</v>
      </c>
      <c r="K55" s="144" t="s">
        <v>18</v>
      </c>
      <c r="L55" s="77">
        <v>7.86</v>
      </c>
    </row>
    <row r="56" spans="1:13" ht="28" x14ac:dyDescent="0.2">
      <c r="A56" s="6" t="s">
        <v>129</v>
      </c>
      <c r="B56" s="7" t="s">
        <v>130</v>
      </c>
      <c r="C56" s="7" t="s">
        <v>256</v>
      </c>
      <c r="D56" s="7">
        <v>1</v>
      </c>
      <c r="E56" s="7" t="s">
        <v>195</v>
      </c>
      <c r="F56" s="7" t="s">
        <v>133</v>
      </c>
      <c r="G56" s="7">
        <v>9198887386</v>
      </c>
      <c r="H56" s="7" t="s">
        <v>197</v>
      </c>
      <c r="I56" s="7" t="s">
        <v>136</v>
      </c>
      <c r="J56" s="25" t="s">
        <v>257</v>
      </c>
      <c r="K56" s="144" t="s">
        <v>18</v>
      </c>
      <c r="L56" s="77">
        <v>1.86</v>
      </c>
    </row>
    <row r="57" spans="1:13" ht="28" x14ac:dyDescent="0.2">
      <c r="A57" s="6" t="s">
        <v>129</v>
      </c>
      <c r="B57" s="7" t="s">
        <v>130</v>
      </c>
      <c r="C57" s="7" t="s">
        <v>258</v>
      </c>
      <c r="D57" s="7">
        <v>1</v>
      </c>
      <c r="E57" s="7" t="s">
        <v>132</v>
      </c>
      <c r="F57" s="7">
        <v>9198887386</v>
      </c>
      <c r="G57" s="7" t="s">
        <v>133</v>
      </c>
      <c r="H57" s="7" t="s">
        <v>197</v>
      </c>
      <c r="I57" s="7" t="s">
        <v>136</v>
      </c>
      <c r="J57" s="25" t="s">
        <v>259</v>
      </c>
      <c r="K57" s="144" t="s">
        <v>18</v>
      </c>
      <c r="L57" s="77">
        <v>3.32</v>
      </c>
    </row>
    <row r="58" spans="1:13" ht="28" x14ac:dyDescent="0.2">
      <c r="A58" s="6" t="s">
        <v>129</v>
      </c>
      <c r="B58" s="7" t="s">
        <v>130</v>
      </c>
      <c r="C58" s="7" t="s">
        <v>260</v>
      </c>
      <c r="D58" s="7">
        <v>1</v>
      </c>
      <c r="E58" s="7" t="s">
        <v>195</v>
      </c>
      <c r="F58" s="7" t="s">
        <v>133</v>
      </c>
      <c r="G58" s="7">
        <v>9198887386</v>
      </c>
      <c r="H58" s="7" t="s">
        <v>197</v>
      </c>
      <c r="I58" s="7" t="s">
        <v>136</v>
      </c>
      <c r="J58" s="25" t="s">
        <v>261</v>
      </c>
      <c r="K58" s="144" t="s">
        <v>18</v>
      </c>
      <c r="L58" s="77">
        <v>3.77</v>
      </c>
      <c r="M58" t="s">
        <v>2365</v>
      </c>
    </row>
    <row r="59" spans="1:13" ht="42" x14ac:dyDescent="0.2">
      <c r="A59" s="6" t="s">
        <v>129</v>
      </c>
      <c r="B59" s="7" t="s">
        <v>130</v>
      </c>
      <c r="C59" s="7" t="s">
        <v>262</v>
      </c>
      <c r="D59" s="7">
        <v>1</v>
      </c>
      <c r="E59" s="7" t="s">
        <v>132</v>
      </c>
      <c r="F59" s="7">
        <v>9198887386</v>
      </c>
      <c r="G59" s="7" t="s">
        <v>133</v>
      </c>
      <c r="H59" s="7" t="s">
        <v>197</v>
      </c>
      <c r="I59" s="7" t="s">
        <v>136</v>
      </c>
      <c r="J59" s="25" t="s">
        <v>263</v>
      </c>
      <c r="K59" s="144" t="s">
        <v>18</v>
      </c>
      <c r="L59" s="77">
        <v>7.47</v>
      </c>
    </row>
    <row r="60" spans="1:13" ht="28" x14ac:dyDescent="0.2">
      <c r="A60" s="6" t="s">
        <v>129</v>
      </c>
      <c r="B60" s="7" t="s">
        <v>130</v>
      </c>
      <c r="C60" s="7" t="s">
        <v>264</v>
      </c>
      <c r="D60" s="7">
        <v>1</v>
      </c>
      <c r="E60" s="7" t="s">
        <v>195</v>
      </c>
      <c r="F60" s="7" t="s">
        <v>133</v>
      </c>
      <c r="G60" s="7">
        <v>9198887386</v>
      </c>
      <c r="H60" s="7" t="s">
        <v>197</v>
      </c>
      <c r="I60" s="7" t="s">
        <v>136</v>
      </c>
      <c r="J60" s="25" t="s">
        <v>265</v>
      </c>
      <c r="K60" s="144" t="s">
        <v>18</v>
      </c>
      <c r="L60" s="77">
        <v>4.5199999999999996</v>
      </c>
    </row>
    <row r="61" spans="1:13" ht="28" x14ac:dyDescent="0.2">
      <c r="A61" s="6" t="s">
        <v>129</v>
      </c>
      <c r="B61" s="7" t="s">
        <v>130</v>
      </c>
      <c r="C61" s="7" t="s">
        <v>266</v>
      </c>
      <c r="D61" s="7">
        <v>1</v>
      </c>
      <c r="E61" s="7" t="s">
        <v>132</v>
      </c>
      <c r="F61" s="7">
        <v>9198887386</v>
      </c>
      <c r="G61" s="7" t="s">
        <v>133</v>
      </c>
      <c r="H61" s="7" t="s">
        <v>197</v>
      </c>
      <c r="I61" s="7" t="s">
        <v>136</v>
      </c>
      <c r="J61" s="25" t="s">
        <v>267</v>
      </c>
      <c r="K61" s="144" t="s">
        <v>18</v>
      </c>
      <c r="L61" s="77">
        <v>4.1900000000000004</v>
      </c>
    </row>
    <row r="62" spans="1:13" ht="48" x14ac:dyDescent="0.2">
      <c r="A62" s="6" t="s">
        <v>129</v>
      </c>
      <c r="B62" s="7" t="s">
        <v>130</v>
      </c>
      <c r="C62" s="7" t="s">
        <v>268</v>
      </c>
      <c r="D62" s="7">
        <v>1</v>
      </c>
      <c r="E62" s="7" t="s">
        <v>195</v>
      </c>
      <c r="F62" s="7" t="s">
        <v>133</v>
      </c>
      <c r="G62" s="7">
        <v>9198887386</v>
      </c>
      <c r="H62" s="7" t="s">
        <v>197</v>
      </c>
      <c r="I62" s="7" t="s">
        <v>136</v>
      </c>
      <c r="J62" s="26" t="s">
        <v>269</v>
      </c>
      <c r="K62" s="144" t="s">
        <v>18</v>
      </c>
      <c r="L62" s="77">
        <v>4.57</v>
      </c>
    </row>
    <row r="63" spans="1:13" x14ac:dyDescent="0.2">
      <c r="A63" s="6" t="s">
        <v>129</v>
      </c>
      <c r="B63" s="7" t="s">
        <v>130</v>
      </c>
      <c r="C63" s="7" t="s">
        <v>270</v>
      </c>
      <c r="D63" s="7">
        <v>1</v>
      </c>
      <c r="E63" s="7" t="s">
        <v>132</v>
      </c>
      <c r="F63" s="7">
        <v>9198887386</v>
      </c>
      <c r="G63" s="7" t="s">
        <v>133</v>
      </c>
      <c r="H63" s="7" t="s">
        <v>197</v>
      </c>
      <c r="I63" s="7" t="s">
        <v>136</v>
      </c>
      <c r="J63" s="25" t="s">
        <v>271</v>
      </c>
      <c r="K63" s="147" t="s">
        <v>39</v>
      </c>
      <c r="L63" s="77">
        <v>4.0999999999999996</v>
      </c>
    </row>
    <row r="64" spans="1:13" ht="42" x14ac:dyDescent="0.2">
      <c r="A64" s="6" t="s">
        <v>129</v>
      </c>
      <c r="B64" s="7" t="s">
        <v>130</v>
      </c>
      <c r="C64" s="7" t="s">
        <v>272</v>
      </c>
      <c r="D64" s="7">
        <v>1</v>
      </c>
      <c r="E64" s="7" t="s">
        <v>195</v>
      </c>
      <c r="F64" s="7" t="s">
        <v>133</v>
      </c>
      <c r="G64" s="7">
        <v>9198887386</v>
      </c>
      <c r="H64" s="7" t="s">
        <v>197</v>
      </c>
      <c r="I64" s="7" t="s">
        <v>136</v>
      </c>
      <c r="J64" s="25" t="s">
        <v>273</v>
      </c>
      <c r="K64" s="144" t="s">
        <v>18</v>
      </c>
      <c r="L64" s="77">
        <v>5.77</v>
      </c>
    </row>
    <row r="65" spans="1:13" ht="42" x14ac:dyDescent="0.2">
      <c r="A65" s="6" t="s">
        <v>129</v>
      </c>
      <c r="B65" s="7" t="s">
        <v>130</v>
      </c>
      <c r="C65" s="7" t="s">
        <v>274</v>
      </c>
      <c r="D65" s="7">
        <v>1</v>
      </c>
      <c r="E65" s="7" t="s">
        <v>132</v>
      </c>
      <c r="F65" s="7">
        <v>9198887386</v>
      </c>
      <c r="G65" s="7" t="s">
        <v>133</v>
      </c>
      <c r="H65" s="7" t="s">
        <v>197</v>
      </c>
      <c r="I65" s="7" t="s">
        <v>136</v>
      </c>
      <c r="J65" s="25" t="s">
        <v>275</v>
      </c>
      <c r="K65" s="147" t="s">
        <v>39</v>
      </c>
      <c r="L65" s="77">
        <v>2.98</v>
      </c>
    </row>
    <row r="66" spans="1:13" ht="28" x14ac:dyDescent="0.2">
      <c r="A66" s="6" t="s">
        <v>129</v>
      </c>
      <c r="B66" s="7" t="s">
        <v>130</v>
      </c>
      <c r="C66" s="7" t="s">
        <v>276</v>
      </c>
      <c r="D66" s="7">
        <v>1</v>
      </c>
      <c r="E66" s="7" t="s">
        <v>195</v>
      </c>
      <c r="F66" s="7" t="s">
        <v>133</v>
      </c>
      <c r="G66" s="7">
        <v>9198887386</v>
      </c>
      <c r="H66" s="7" t="s">
        <v>197</v>
      </c>
      <c r="I66" s="7" t="s">
        <v>136</v>
      </c>
      <c r="J66" s="27" t="s">
        <v>277</v>
      </c>
      <c r="K66" s="144" t="s">
        <v>18</v>
      </c>
      <c r="L66" s="77">
        <v>3.04</v>
      </c>
    </row>
    <row r="67" spans="1:13" ht="42" x14ac:dyDescent="0.2">
      <c r="A67" s="6" t="s">
        <v>129</v>
      </c>
      <c r="B67" s="7" t="s">
        <v>130</v>
      </c>
      <c r="C67" s="7" t="s">
        <v>278</v>
      </c>
      <c r="D67" s="7">
        <v>1</v>
      </c>
      <c r="E67" s="7" t="s">
        <v>132</v>
      </c>
      <c r="F67" s="7">
        <v>9198887386</v>
      </c>
      <c r="G67" s="7" t="s">
        <v>133</v>
      </c>
      <c r="H67" s="7" t="s">
        <v>197</v>
      </c>
      <c r="I67" s="7" t="s">
        <v>136</v>
      </c>
      <c r="J67" s="25" t="s">
        <v>279</v>
      </c>
      <c r="K67" s="144" t="s">
        <v>18</v>
      </c>
      <c r="L67" s="77">
        <v>7.22</v>
      </c>
    </row>
    <row r="68" spans="1:13" x14ac:dyDescent="0.2">
      <c r="A68" s="6" t="s">
        <v>129</v>
      </c>
      <c r="B68" s="7" t="s">
        <v>130</v>
      </c>
      <c r="C68" s="7" t="s">
        <v>280</v>
      </c>
      <c r="D68" s="7">
        <v>1</v>
      </c>
      <c r="E68" s="7" t="s">
        <v>195</v>
      </c>
      <c r="F68" s="7" t="s">
        <v>133</v>
      </c>
      <c r="G68" s="7">
        <v>9198887386</v>
      </c>
      <c r="H68" s="7" t="s">
        <v>197</v>
      </c>
      <c r="I68" s="7" t="s">
        <v>136</v>
      </c>
      <c r="J68" s="25" t="s">
        <v>281</v>
      </c>
      <c r="K68" s="147" t="s">
        <v>39</v>
      </c>
      <c r="L68" s="77">
        <v>1.41</v>
      </c>
    </row>
    <row r="69" spans="1:13" ht="64" x14ac:dyDescent="0.2">
      <c r="A69" s="6" t="s">
        <v>129</v>
      </c>
      <c r="B69" s="7" t="s">
        <v>130</v>
      </c>
      <c r="C69" s="7" t="s">
        <v>282</v>
      </c>
      <c r="D69" s="7">
        <v>1</v>
      </c>
      <c r="E69" s="7" t="s">
        <v>132</v>
      </c>
      <c r="F69" s="7">
        <v>9198887386</v>
      </c>
      <c r="G69" s="7" t="s">
        <v>133</v>
      </c>
      <c r="H69" s="7" t="s">
        <v>197</v>
      </c>
      <c r="I69" s="7" t="s">
        <v>136</v>
      </c>
      <c r="J69" s="26" t="s">
        <v>283</v>
      </c>
      <c r="K69" s="144" t="s">
        <v>18</v>
      </c>
      <c r="L69" s="77">
        <v>4.74</v>
      </c>
      <c r="M69" t="s">
        <v>2365</v>
      </c>
    </row>
    <row r="70" spans="1:13" ht="42" x14ac:dyDescent="0.2">
      <c r="A70" s="6" t="s">
        <v>129</v>
      </c>
      <c r="B70" s="7" t="s">
        <v>130</v>
      </c>
      <c r="C70" s="7" t="s">
        <v>284</v>
      </c>
      <c r="D70" s="7">
        <v>1</v>
      </c>
      <c r="E70" s="7" t="s">
        <v>195</v>
      </c>
      <c r="F70" s="7" t="s">
        <v>133</v>
      </c>
      <c r="G70" s="7">
        <v>9198887386</v>
      </c>
      <c r="H70" s="7" t="s">
        <v>197</v>
      </c>
      <c r="I70" s="7" t="s">
        <v>136</v>
      </c>
      <c r="J70" s="25" t="s">
        <v>285</v>
      </c>
      <c r="K70" s="147" t="s">
        <v>39</v>
      </c>
      <c r="L70" s="77">
        <v>7.2</v>
      </c>
    </row>
    <row r="71" spans="1:13" x14ac:dyDescent="0.2">
      <c r="A71" s="6" t="s">
        <v>129</v>
      </c>
      <c r="B71" s="7" t="s">
        <v>130</v>
      </c>
      <c r="C71" s="7" t="s">
        <v>286</v>
      </c>
      <c r="D71" s="7">
        <v>1</v>
      </c>
      <c r="E71" s="7" t="s">
        <v>132</v>
      </c>
      <c r="F71" s="7">
        <v>9198887386</v>
      </c>
      <c r="G71" s="7" t="s">
        <v>133</v>
      </c>
      <c r="H71" s="7" t="s">
        <v>197</v>
      </c>
      <c r="I71" s="7" t="s">
        <v>136</v>
      </c>
      <c r="J71" s="25" t="s">
        <v>287</v>
      </c>
      <c r="K71" s="147" t="s">
        <v>39</v>
      </c>
      <c r="L71" s="77">
        <v>2.38</v>
      </c>
    </row>
    <row r="72" spans="1:13" ht="48" x14ac:dyDescent="0.2">
      <c r="A72" s="6" t="s">
        <v>129</v>
      </c>
      <c r="B72" s="7" t="s">
        <v>130</v>
      </c>
      <c r="C72" s="7" t="s">
        <v>288</v>
      </c>
      <c r="D72" s="7">
        <v>1</v>
      </c>
      <c r="E72" s="7" t="s">
        <v>195</v>
      </c>
      <c r="F72" s="7" t="s">
        <v>133</v>
      </c>
      <c r="G72" s="7">
        <v>9198887386</v>
      </c>
      <c r="H72" s="7" t="s">
        <v>197</v>
      </c>
      <c r="I72" s="7" t="s">
        <v>136</v>
      </c>
      <c r="J72" s="26" t="s">
        <v>289</v>
      </c>
      <c r="K72" s="144" t="s">
        <v>18</v>
      </c>
      <c r="L72" s="77">
        <v>7.4</v>
      </c>
    </row>
    <row r="73" spans="1:13" ht="32" x14ac:dyDescent="0.2">
      <c r="A73" s="6" t="s">
        <v>129</v>
      </c>
      <c r="B73" s="7" t="s">
        <v>130</v>
      </c>
      <c r="C73" s="7" t="s">
        <v>290</v>
      </c>
      <c r="D73" s="7">
        <v>1</v>
      </c>
      <c r="E73" s="7" t="s">
        <v>132</v>
      </c>
      <c r="F73" s="7">
        <v>9198887386</v>
      </c>
      <c r="G73" s="7" t="s">
        <v>133</v>
      </c>
      <c r="H73" s="7" t="s">
        <v>197</v>
      </c>
      <c r="I73" s="7" t="s">
        <v>136</v>
      </c>
      <c r="J73" s="26" t="s">
        <v>291</v>
      </c>
      <c r="K73" s="7" t="s">
        <v>18</v>
      </c>
      <c r="L73" s="7">
        <v>3.69</v>
      </c>
    </row>
    <row r="74" spans="1:13" ht="32" x14ac:dyDescent="0.2">
      <c r="A74" s="6" t="s">
        <v>129</v>
      </c>
      <c r="B74" s="7" t="s">
        <v>130</v>
      </c>
      <c r="C74" s="7" t="s">
        <v>292</v>
      </c>
      <c r="D74" s="7">
        <v>1</v>
      </c>
      <c r="E74" s="7" t="s">
        <v>195</v>
      </c>
      <c r="F74" s="7" t="s">
        <v>133</v>
      </c>
      <c r="G74" s="7">
        <v>9198887386</v>
      </c>
      <c r="H74" s="7" t="s">
        <v>197</v>
      </c>
      <c r="I74" s="7" t="s">
        <v>136</v>
      </c>
      <c r="J74" s="26" t="s">
        <v>293</v>
      </c>
      <c r="K74" s="7" t="s">
        <v>18</v>
      </c>
      <c r="L74" s="7">
        <v>2.2400000000000002</v>
      </c>
    </row>
    <row r="75" spans="1:13" ht="42" x14ac:dyDescent="0.2">
      <c r="A75" s="6" t="s">
        <v>129</v>
      </c>
      <c r="B75" s="7" t="s">
        <v>130</v>
      </c>
      <c r="C75" s="7" t="s">
        <v>294</v>
      </c>
      <c r="D75" s="7">
        <v>1</v>
      </c>
      <c r="E75" s="7" t="s">
        <v>132</v>
      </c>
      <c r="F75" s="7">
        <v>9198887386</v>
      </c>
      <c r="G75" s="7" t="s">
        <v>133</v>
      </c>
      <c r="H75" s="7" t="s">
        <v>197</v>
      </c>
      <c r="I75" s="7" t="s">
        <v>136</v>
      </c>
      <c r="J75" s="25" t="s">
        <v>295</v>
      </c>
      <c r="K75" s="7" t="s">
        <v>18</v>
      </c>
      <c r="L75" s="7">
        <v>3.19</v>
      </c>
    </row>
    <row r="76" spans="1:13" ht="64" x14ac:dyDescent="0.2">
      <c r="A76" s="6" t="s">
        <v>129</v>
      </c>
      <c r="B76" s="7" t="s">
        <v>130</v>
      </c>
      <c r="C76" s="7" t="s">
        <v>296</v>
      </c>
      <c r="D76" s="7">
        <v>1</v>
      </c>
      <c r="E76" s="7" t="s">
        <v>195</v>
      </c>
      <c r="F76" s="7" t="s">
        <v>133</v>
      </c>
      <c r="G76" s="7">
        <v>9198887386</v>
      </c>
      <c r="H76" s="7" t="s">
        <v>197</v>
      </c>
      <c r="I76" s="7" t="s">
        <v>136</v>
      </c>
      <c r="J76" s="26" t="s">
        <v>297</v>
      </c>
      <c r="K76" s="7" t="s">
        <v>18</v>
      </c>
      <c r="L76" s="7">
        <v>5.9</v>
      </c>
    </row>
    <row r="77" spans="1:13" ht="28" x14ac:dyDescent="0.2">
      <c r="A77" s="6" t="s">
        <v>129</v>
      </c>
      <c r="B77" s="7" t="s">
        <v>130</v>
      </c>
      <c r="C77" s="7" t="s">
        <v>298</v>
      </c>
      <c r="D77" s="7">
        <v>1</v>
      </c>
      <c r="E77" s="7" t="s">
        <v>132</v>
      </c>
      <c r="F77" s="7">
        <v>9198887386</v>
      </c>
      <c r="G77" s="7" t="s">
        <v>133</v>
      </c>
      <c r="H77" s="7" t="s">
        <v>197</v>
      </c>
      <c r="I77" s="7" t="s">
        <v>136</v>
      </c>
      <c r="J77" s="25" t="s">
        <v>299</v>
      </c>
      <c r="K77" s="148" t="s">
        <v>18</v>
      </c>
      <c r="L77" s="7">
        <v>1.82</v>
      </c>
    </row>
    <row r="78" spans="1:13" ht="42" x14ac:dyDescent="0.2">
      <c r="A78" s="6" t="s">
        <v>129</v>
      </c>
      <c r="B78" s="7" t="s">
        <v>130</v>
      </c>
      <c r="C78" s="7" t="s">
        <v>300</v>
      </c>
      <c r="D78" s="7">
        <v>1</v>
      </c>
      <c r="E78" s="7" t="s">
        <v>195</v>
      </c>
      <c r="F78" s="7" t="s">
        <v>133</v>
      </c>
      <c r="G78" s="7">
        <v>9198887386</v>
      </c>
      <c r="H78" s="7" t="s">
        <v>197</v>
      </c>
      <c r="I78" s="7" t="s">
        <v>136</v>
      </c>
      <c r="J78" s="25" t="s">
        <v>301</v>
      </c>
      <c r="K78" s="7" t="s">
        <v>18</v>
      </c>
      <c r="L78" s="7">
        <v>4.25</v>
      </c>
    </row>
    <row r="79" spans="1:13" x14ac:dyDescent="0.2">
      <c r="A79" s="6" t="s">
        <v>129</v>
      </c>
      <c r="B79" s="7" t="s">
        <v>130</v>
      </c>
      <c r="C79" s="7" t="s">
        <v>302</v>
      </c>
      <c r="D79" s="7">
        <v>1</v>
      </c>
      <c r="E79" s="7" t="s">
        <v>132</v>
      </c>
      <c r="F79" s="7">
        <v>9198887386</v>
      </c>
      <c r="G79" s="7" t="s">
        <v>133</v>
      </c>
      <c r="H79" s="7" t="s">
        <v>197</v>
      </c>
      <c r="I79" s="7" t="s">
        <v>136</v>
      </c>
      <c r="J79" s="25" t="s">
        <v>303</v>
      </c>
      <c r="K79" s="7" t="s">
        <v>18</v>
      </c>
      <c r="L79" s="7">
        <v>0.6</v>
      </c>
    </row>
    <row r="80" spans="1:13" ht="42" x14ac:dyDescent="0.2">
      <c r="A80" s="6" t="s">
        <v>129</v>
      </c>
      <c r="B80" s="7" t="s">
        <v>130</v>
      </c>
      <c r="C80" s="7" t="s">
        <v>304</v>
      </c>
      <c r="D80" s="7">
        <v>1</v>
      </c>
      <c r="E80" s="7" t="s">
        <v>195</v>
      </c>
      <c r="F80" s="7" t="s">
        <v>133</v>
      </c>
      <c r="G80" s="7">
        <v>9198887386</v>
      </c>
      <c r="H80" s="7" t="s">
        <v>197</v>
      </c>
      <c r="I80" s="7" t="s">
        <v>136</v>
      </c>
      <c r="J80" s="25" t="s">
        <v>305</v>
      </c>
      <c r="K80" s="22" t="s">
        <v>39</v>
      </c>
      <c r="L80" s="7">
        <v>5.35</v>
      </c>
    </row>
    <row r="81" spans="1:13" ht="42" x14ac:dyDescent="0.2">
      <c r="A81" s="6" t="s">
        <v>129</v>
      </c>
      <c r="B81" s="7" t="s">
        <v>130</v>
      </c>
      <c r="C81" s="7" t="s">
        <v>306</v>
      </c>
      <c r="D81" s="7">
        <v>1</v>
      </c>
      <c r="E81" s="7" t="s">
        <v>132</v>
      </c>
      <c r="F81" s="7">
        <v>9198887386</v>
      </c>
      <c r="G81" s="7" t="s">
        <v>133</v>
      </c>
      <c r="H81" s="7" t="s">
        <v>197</v>
      </c>
      <c r="I81" s="7" t="s">
        <v>136</v>
      </c>
      <c r="J81" s="25" t="s">
        <v>307</v>
      </c>
      <c r="K81" s="7" t="s">
        <v>18</v>
      </c>
      <c r="L81" s="7">
        <v>3.93</v>
      </c>
    </row>
    <row r="82" spans="1:13" ht="42" x14ac:dyDescent="0.2">
      <c r="A82" s="6" t="s">
        <v>129</v>
      </c>
      <c r="B82" s="7" t="s">
        <v>130</v>
      </c>
      <c r="C82" s="7" t="s">
        <v>308</v>
      </c>
      <c r="D82" s="7">
        <v>1</v>
      </c>
      <c r="E82" s="7" t="s">
        <v>195</v>
      </c>
      <c r="F82" s="7" t="s">
        <v>133</v>
      </c>
      <c r="G82" s="7">
        <v>9198887386</v>
      </c>
      <c r="H82" s="7" t="s">
        <v>197</v>
      </c>
      <c r="I82" s="7" t="s">
        <v>136</v>
      </c>
      <c r="J82" s="25" t="s">
        <v>309</v>
      </c>
      <c r="K82" s="7" t="s">
        <v>18</v>
      </c>
      <c r="L82" s="7">
        <v>4.38</v>
      </c>
    </row>
    <row r="83" spans="1:13" ht="28" x14ac:dyDescent="0.2">
      <c r="A83" s="6" t="s">
        <v>129</v>
      </c>
      <c r="B83" s="7" t="s">
        <v>130</v>
      </c>
      <c r="C83" s="7" t="s">
        <v>310</v>
      </c>
      <c r="D83" s="7">
        <v>1</v>
      </c>
      <c r="E83" s="7" t="s">
        <v>132</v>
      </c>
      <c r="F83" s="7">
        <v>9198887386</v>
      </c>
      <c r="G83" s="7" t="s">
        <v>133</v>
      </c>
      <c r="H83" s="7" t="s">
        <v>197</v>
      </c>
      <c r="I83" s="7" t="s">
        <v>136</v>
      </c>
      <c r="J83" s="25" t="s">
        <v>311</v>
      </c>
      <c r="K83" s="7" t="s">
        <v>18</v>
      </c>
      <c r="L83" s="7">
        <v>3.43</v>
      </c>
    </row>
    <row r="84" spans="1:13" ht="48" x14ac:dyDescent="0.2">
      <c r="A84" s="6" t="s">
        <v>129</v>
      </c>
      <c r="B84" s="7" t="s">
        <v>130</v>
      </c>
      <c r="C84" s="7" t="s">
        <v>312</v>
      </c>
      <c r="D84" s="7">
        <v>1</v>
      </c>
      <c r="E84" s="7" t="s">
        <v>195</v>
      </c>
      <c r="F84" s="7" t="s">
        <v>133</v>
      </c>
      <c r="G84" s="7">
        <v>9198887386</v>
      </c>
      <c r="H84" s="7" t="s">
        <v>197</v>
      </c>
      <c r="I84" s="7" t="s">
        <v>136</v>
      </c>
      <c r="J84" s="26" t="s">
        <v>313</v>
      </c>
      <c r="K84" s="7" t="s">
        <v>18</v>
      </c>
      <c r="L84" s="7">
        <v>2.75</v>
      </c>
    </row>
    <row r="85" spans="1:13" ht="48" x14ac:dyDescent="0.2">
      <c r="A85" s="6" t="s">
        <v>129</v>
      </c>
      <c r="B85" s="7" t="s">
        <v>130</v>
      </c>
      <c r="C85" s="7" t="s">
        <v>314</v>
      </c>
      <c r="D85" s="7">
        <v>1</v>
      </c>
      <c r="E85" s="7" t="s">
        <v>132</v>
      </c>
      <c r="F85" s="7">
        <v>9198887386</v>
      </c>
      <c r="G85" s="7" t="s">
        <v>133</v>
      </c>
      <c r="H85" s="7" t="s">
        <v>197</v>
      </c>
      <c r="I85" s="7" t="s">
        <v>136</v>
      </c>
      <c r="J85" s="28" t="s">
        <v>315</v>
      </c>
      <c r="K85" s="7" t="s">
        <v>18</v>
      </c>
      <c r="L85" s="7">
        <v>3.99</v>
      </c>
    </row>
    <row r="86" spans="1:13" ht="28" x14ac:dyDescent="0.2">
      <c r="A86" s="6" t="s">
        <v>129</v>
      </c>
      <c r="B86" s="7" t="s">
        <v>130</v>
      </c>
      <c r="C86" s="7" t="s">
        <v>316</v>
      </c>
      <c r="D86" s="7">
        <v>1</v>
      </c>
      <c r="E86" s="7" t="s">
        <v>195</v>
      </c>
      <c r="F86" s="7" t="s">
        <v>133</v>
      </c>
      <c r="G86" s="7">
        <v>9198887386</v>
      </c>
      <c r="H86" s="7" t="s">
        <v>197</v>
      </c>
      <c r="I86" s="7" t="s">
        <v>136</v>
      </c>
      <c r="J86" s="25" t="s">
        <v>317</v>
      </c>
      <c r="K86" s="7" t="s">
        <v>18</v>
      </c>
      <c r="L86" s="7">
        <v>2.58</v>
      </c>
    </row>
    <row r="87" spans="1:13" ht="48" x14ac:dyDescent="0.2">
      <c r="A87" s="6" t="s">
        <v>129</v>
      </c>
      <c r="B87" s="7" t="s">
        <v>130</v>
      </c>
      <c r="C87" s="7" t="s">
        <v>318</v>
      </c>
      <c r="D87" s="7">
        <v>1</v>
      </c>
      <c r="E87" s="7" t="s">
        <v>132</v>
      </c>
      <c r="F87" s="7">
        <v>9198887386</v>
      </c>
      <c r="G87" s="7" t="s">
        <v>133</v>
      </c>
      <c r="H87" s="7" t="s">
        <v>197</v>
      </c>
      <c r="I87" s="7" t="s">
        <v>136</v>
      </c>
      <c r="J87" s="26" t="s">
        <v>319</v>
      </c>
      <c r="K87" s="22" t="s">
        <v>39</v>
      </c>
      <c r="L87" s="7">
        <v>9.6999999999999993</v>
      </c>
    </row>
    <row r="88" spans="1:13" ht="48" x14ac:dyDescent="0.2">
      <c r="A88" s="6" t="s">
        <v>129</v>
      </c>
      <c r="B88" s="7" t="s">
        <v>130</v>
      </c>
      <c r="C88" s="7" t="s">
        <v>320</v>
      </c>
      <c r="D88" s="7">
        <v>1</v>
      </c>
      <c r="E88" s="7" t="s">
        <v>195</v>
      </c>
      <c r="F88" s="7" t="s">
        <v>133</v>
      </c>
      <c r="G88" s="7">
        <v>9198887386</v>
      </c>
      <c r="H88" s="7" t="s">
        <v>197</v>
      </c>
      <c r="I88" s="7" t="s">
        <v>136</v>
      </c>
      <c r="J88" s="26" t="s">
        <v>321</v>
      </c>
      <c r="K88" s="7" t="s">
        <v>18</v>
      </c>
      <c r="L88" s="7">
        <v>4.0999999999999996</v>
      </c>
    </row>
    <row r="89" spans="1:13" ht="42" x14ac:dyDescent="0.2">
      <c r="A89" s="6" t="s">
        <v>129</v>
      </c>
      <c r="B89" s="7" t="s">
        <v>130</v>
      </c>
      <c r="C89" s="7" t="s">
        <v>322</v>
      </c>
      <c r="D89" s="7">
        <v>1</v>
      </c>
      <c r="E89" s="7" t="s">
        <v>132</v>
      </c>
      <c r="F89" s="7">
        <v>9198887386</v>
      </c>
      <c r="G89" s="7" t="s">
        <v>133</v>
      </c>
      <c r="H89" s="7" t="s">
        <v>197</v>
      </c>
      <c r="I89" s="7" t="s">
        <v>136</v>
      </c>
      <c r="J89" s="25" t="s">
        <v>323</v>
      </c>
      <c r="K89" s="7" t="s">
        <v>18</v>
      </c>
      <c r="L89" s="7">
        <v>2.82</v>
      </c>
    </row>
    <row r="90" spans="1:13" ht="28" x14ac:dyDescent="0.2">
      <c r="A90" s="6" t="s">
        <v>129</v>
      </c>
      <c r="B90" s="7" t="s">
        <v>130</v>
      </c>
      <c r="C90" s="7" t="s">
        <v>324</v>
      </c>
      <c r="D90" s="7">
        <v>1</v>
      </c>
      <c r="E90" s="7" t="s">
        <v>195</v>
      </c>
      <c r="F90" s="7" t="s">
        <v>133</v>
      </c>
      <c r="G90" s="7">
        <v>9198887386</v>
      </c>
      <c r="H90" s="7" t="s">
        <v>197</v>
      </c>
      <c r="I90" s="7" t="s">
        <v>136</v>
      </c>
      <c r="J90" s="27" t="s">
        <v>325</v>
      </c>
      <c r="K90" s="22" t="s">
        <v>39</v>
      </c>
      <c r="L90" s="7">
        <v>3.27</v>
      </c>
      <c r="M90" t="s">
        <v>2365</v>
      </c>
    </row>
    <row r="91" spans="1:13" ht="64" x14ac:dyDescent="0.2">
      <c r="A91" s="6" t="s">
        <v>129</v>
      </c>
      <c r="B91" s="7" t="s">
        <v>130</v>
      </c>
      <c r="C91" s="7" t="s">
        <v>326</v>
      </c>
      <c r="D91" s="7">
        <v>1</v>
      </c>
      <c r="E91" s="7" t="s">
        <v>132</v>
      </c>
      <c r="F91" s="7">
        <v>9198887386</v>
      </c>
      <c r="G91" s="7" t="s">
        <v>133</v>
      </c>
      <c r="H91" s="7" t="s">
        <v>197</v>
      </c>
      <c r="I91" s="7" t="s">
        <v>136</v>
      </c>
      <c r="J91" s="26" t="s">
        <v>327</v>
      </c>
      <c r="K91" s="7" t="s">
        <v>18</v>
      </c>
      <c r="L91" s="7">
        <v>5.07</v>
      </c>
    </row>
    <row r="92" spans="1:13" ht="48" x14ac:dyDescent="0.2">
      <c r="A92" s="6" t="s">
        <v>129</v>
      </c>
      <c r="B92" s="7" t="s">
        <v>130</v>
      </c>
      <c r="C92" s="7" t="s">
        <v>328</v>
      </c>
      <c r="D92" s="7">
        <v>1</v>
      </c>
      <c r="E92" s="7" t="s">
        <v>195</v>
      </c>
      <c r="F92" s="7" t="s">
        <v>133</v>
      </c>
      <c r="G92" s="7">
        <v>9198887386</v>
      </c>
      <c r="H92" s="7" t="s">
        <v>197</v>
      </c>
      <c r="I92" s="7" t="s">
        <v>136</v>
      </c>
      <c r="J92" s="26" t="s">
        <v>329</v>
      </c>
      <c r="K92" s="7" t="s">
        <v>18</v>
      </c>
      <c r="L92" s="7">
        <v>2.97</v>
      </c>
    </row>
    <row r="93" spans="1:13" ht="42" x14ac:dyDescent="0.2">
      <c r="A93" s="6" t="s">
        <v>129</v>
      </c>
      <c r="B93" s="7" t="s">
        <v>130</v>
      </c>
      <c r="C93" s="7" t="s">
        <v>330</v>
      </c>
      <c r="D93" s="7">
        <v>1</v>
      </c>
      <c r="E93" s="7" t="s">
        <v>132</v>
      </c>
      <c r="F93" s="7">
        <v>9198887386</v>
      </c>
      <c r="G93" s="7" t="s">
        <v>133</v>
      </c>
      <c r="H93" s="7" t="s">
        <v>197</v>
      </c>
      <c r="I93" s="7" t="s">
        <v>136</v>
      </c>
      <c r="J93" s="27" t="s">
        <v>331</v>
      </c>
      <c r="K93" s="7" t="s">
        <v>18</v>
      </c>
      <c r="L93" s="7">
        <v>5.72</v>
      </c>
    </row>
    <row r="94" spans="1:13" ht="48" x14ac:dyDescent="0.2">
      <c r="A94" s="6" t="s">
        <v>129</v>
      </c>
      <c r="B94" s="7" t="s">
        <v>130</v>
      </c>
      <c r="C94" s="7" t="s">
        <v>332</v>
      </c>
      <c r="D94" s="7">
        <v>1</v>
      </c>
      <c r="E94" s="7" t="s">
        <v>195</v>
      </c>
      <c r="F94" s="7" t="s">
        <v>133</v>
      </c>
      <c r="G94" s="7">
        <v>9198887386</v>
      </c>
      <c r="H94" s="7" t="s">
        <v>197</v>
      </c>
      <c r="I94" s="7" t="s">
        <v>136</v>
      </c>
      <c r="J94" s="26" t="s">
        <v>333</v>
      </c>
      <c r="K94" s="7" t="s">
        <v>18</v>
      </c>
      <c r="L94" s="7">
        <v>4.3499999999999996</v>
      </c>
    </row>
    <row r="95" spans="1:13" ht="48" x14ac:dyDescent="0.2">
      <c r="A95" s="6" t="s">
        <v>129</v>
      </c>
      <c r="B95" s="7" t="s">
        <v>130</v>
      </c>
      <c r="C95" s="7" t="s">
        <v>334</v>
      </c>
      <c r="D95" s="7">
        <v>1</v>
      </c>
      <c r="E95" s="7" t="s">
        <v>132</v>
      </c>
      <c r="F95" s="7">
        <v>9198887386</v>
      </c>
      <c r="G95" s="7" t="s">
        <v>133</v>
      </c>
      <c r="H95" s="7" t="s">
        <v>197</v>
      </c>
      <c r="I95" s="7" t="s">
        <v>136</v>
      </c>
      <c r="J95" s="26" t="s">
        <v>335</v>
      </c>
      <c r="K95" s="7" t="s">
        <v>18</v>
      </c>
      <c r="L95" s="7">
        <v>4.17</v>
      </c>
    </row>
    <row r="96" spans="1:13" ht="80" x14ac:dyDescent="0.2">
      <c r="A96" s="6" t="s">
        <v>129</v>
      </c>
      <c r="B96" s="7" t="s">
        <v>130</v>
      </c>
      <c r="C96" s="7" t="s">
        <v>336</v>
      </c>
      <c r="D96" s="7">
        <v>1</v>
      </c>
      <c r="E96" s="7" t="s">
        <v>195</v>
      </c>
      <c r="F96" s="7" t="s">
        <v>133</v>
      </c>
      <c r="G96" s="7">
        <v>9198887386</v>
      </c>
      <c r="H96" s="7" t="s">
        <v>197</v>
      </c>
      <c r="I96" s="7" t="s">
        <v>136</v>
      </c>
      <c r="J96" s="26" t="s">
        <v>337</v>
      </c>
      <c r="K96" s="7" t="s">
        <v>18</v>
      </c>
      <c r="L96" s="7">
        <v>5.31</v>
      </c>
    </row>
    <row r="97" spans="1:13" ht="42" x14ac:dyDescent="0.2">
      <c r="A97" s="6" t="s">
        <v>129</v>
      </c>
      <c r="B97" s="7" t="s">
        <v>130</v>
      </c>
      <c r="C97" s="7" t="s">
        <v>338</v>
      </c>
      <c r="D97" s="7">
        <v>1</v>
      </c>
      <c r="E97" s="7" t="s">
        <v>132</v>
      </c>
      <c r="F97" s="7">
        <v>9198887386</v>
      </c>
      <c r="G97" s="7" t="s">
        <v>133</v>
      </c>
      <c r="H97" s="7" t="s">
        <v>197</v>
      </c>
      <c r="I97" s="7" t="s">
        <v>136</v>
      </c>
      <c r="J97" s="25" t="s">
        <v>339</v>
      </c>
      <c r="K97" s="7" t="s">
        <v>18</v>
      </c>
      <c r="L97" s="7">
        <v>4.75</v>
      </c>
    </row>
    <row r="98" spans="1:13" ht="28" x14ac:dyDescent="0.2">
      <c r="A98" s="6" t="s">
        <v>129</v>
      </c>
      <c r="B98" s="7" t="s">
        <v>130</v>
      </c>
      <c r="C98" s="7" t="s">
        <v>340</v>
      </c>
      <c r="D98" s="7">
        <v>1</v>
      </c>
      <c r="E98" s="7" t="s">
        <v>195</v>
      </c>
      <c r="F98" s="7" t="s">
        <v>133</v>
      </c>
      <c r="G98" s="7">
        <v>9198887386</v>
      </c>
      <c r="H98" s="7" t="s">
        <v>197</v>
      </c>
      <c r="I98" s="7" t="s">
        <v>136</v>
      </c>
      <c r="J98" s="27" t="s">
        <v>341</v>
      </c>
      <c r="K98" s="7" t="s">
        <v>18</v>
      </c>
      <c r="L98" s="7">
        <v>3.75</v>
      </c>
    </row>
    <row r="99" spans="1:13" ht="48" x14ac:dyDescent="0.2">
      <c r="A99" s="6" t="s">
        <v>129</v>
      </c>
      <c r="B99" s="7" t="s">
        <v>130</v>
      </c>
      <c r="C99" s="7" t="s">
        <v>342</v>
      </c>
      <c r="D99" s="7">
        <v>1</v>
      </c>
      <c r="E99" s="7" t="s">
        <v>132</v>
      </c>
      <c r="F99" s="7">
        <v>9198887386</v>
      </c>
      <c r="G99" s="7" t="s">
        <v>133</v>
      </c>
      <c r="H99" s="7" t="s">
        <v>197</v>
      </c>
      <c r="I99" s="7" t="s">
        <v>136</v>
      </c>
      <c r="J99" s="149" t="s">
        <v>343</v>
      </c>
      <c r="K99" s="7" t="s">
        <v>18</v>
      </c>
      <c r="L99" s="7">
        <v>6.85</v>
      </c>
    </row>
    <row r="100" spans="1:13" ht="42" x14ac:dyDescent="0.2">
      <c r="A100" s="6" t="s">
        <v>129</v>
      </c>
      <c r="B100" s="7" t="s">
        <v>130</v>
      </c>
      <c r="C100" s="7" t="s">
        <v>344</v>
      </c>
      <c r="D100" s="7">
        <v>1</v>
      </c>
      <c r="E100" s="7" t="s">
        <v>195</v>
      </c>
      <c r="F100" s="7" t="s">
        <v>133</v>
      </c>
      <c r="G100" s="7">
        <v>9198887386</v>
      </c>
      <c r="H100" s="7" t="s">
        <v>197</v>
      </c>
      <c r="I100" s="7" t="s">
        <v>136</v>
      </c>
      <c r="J100" s="27" t="s">
        <v>345</v>
      </c>
      <c r="K100" s="7" t="s">
        <v>39</v>
      </c>
      <c r="L100" s="7">
        <v>9.19</v>
      </c>
    </row>
    <row r="101" spans="1:13" ht="42" x14ac:dyDescent="0.2">
      <c r="A101" s="6" t="s">
        <v>129</v>
      </c>
      <c r="B101" s="7" t="s">
        <v>130</v>
      </c>
      <c r="C101" s="7" t="s">
        <v>346</v>
      </c>
      <c r="D101" s="7">
        <v>1</v>
      </c>
      <c r="E101" s="7" t="s">
        <v>132</v>
      </c>
      <c r="F101" s="7">
        <v>9198887386</v>
      </c>
      <c r="G101" s="7" t="s">
        <v>133</v>
      </c>
      <c r="H101" s="7" t="s">
        <v>197</v>
      </c>
      <c r="I101" s="7" t="s">
        <v>136</v>
      </c>
      <c r="J101" s="27" t="s">
        <v>347</v>
      </c>
      <c r="K101" s="7" t="s">
        <v>18</v>
      </c>
      <c r="L101" s="7">
        <v>4.72</v>
      </c>
    </row>
    <row r="102" spans="1:13" ht="28" x14ac:dyDescent="0.2">
      <c r="A102" s="6" t="s">
        <v>129</v>
      </c>
      <c r="B102" s="7" t="s">
        <v>130</v>
      </c>
      <c r="C102" s="7" t="s">
        <v>348</v>
      </c>
      <c r="D102" s="7">
        <v>1</v>
      </c>
      <c r="E102" s="7" t="s">
        <v>195</v>
      </c>
      <c r="F102" s="7" t="s">
        <v>133</v>
      </c>
      <c r="G102" s="7">
        <v>9198887386</v>
      </c>
      <c r="H102" s="7" t="s">
        <v>197</v>
      </c>
      <c r="I102" s="7" t="s">
        <v>136</v>
      </c>
      <c r="J102" s="27" t="s">
        <v>349</v>
      </c>
      <c r="K102" s="7" t="s">
        <v>18</v>
      </c>
      <c r="L102" s="7">
        <v>2.4500000000000002</v>
      </c>
    </row>
    <row r="103" spans="1:13" ht="32" x14ac:dyDescent="0.2">
      <c r="A103" s="6" t="s">
        <v>129</v>
      </c>
      <c r="B103" s="7" t="s">
        <v>130</v>
      </c>
      <c r="C103" s="7" t="s">
        <v>350</v>
      </c>
      <c r="D103" s="7">
        <v>1</v>
      </c>
      <c r="E103" s="7" t="s">
        <v>132</v>
      </c>
      <c r="F103" s="7">
        <v>9198887386</v>
      </c>
      <c r="G103" s="7" t="s">
        <v>133</v>
      </c>
      <c r="H103" s="7" t="s">
        <v>197</v>
      </c>
      <c r="I103" s="7" t="s">
        <v>136</v>
      </c>
      <c r="J103" s="26" t="s">
        <v>351</v>
      </c>
      <c r="K103" s="7" t="s">
        <v>39</v>
      </c>
      <c r="L103" s="7">
        <v>1.1299999999999999</v>
      </c>
    </row>
    <row r="104" spans="1:13" ht="42" x14ac:dyDescent="0.2">
      <c r="A104" s="6" t="s">
        <v>129</v>
      </c>
      <c r="B104" s="7" t="s">
        <v>130</v>
      </c>
      <c r="C104" s="7" t="s">
        <v>352</v>
      </c>
      <c r="D104" s="7">
        <v>1</v>
      </c>
      <c r="E104" s="7" t="s">
        <v>195</v>
      </c>
      <c r="F104" s="7" t="s">
        <v>133</v>
      </c>
      <c r="G104" s="7">
        <v>9198887386</v>
      </c>
      <c r="H104" s="7" t="s">
        <v>197</v>
      </c>
      <c r="I104" s="7" t="s">
        <v>136</v>
      </c>
      <c r="J104" s="27" t="s">
        <v>353</v>
      </c>
      <c r="K104" s="7" t="s">
        <v>18</v>
      </c>
      <c r="L104" s="7">
        <v>4.95</v>
      </c>
    </row>
    <row r="105" spans="1:13" ht="42" x14ac:dyDescent="0.2">
      <c r="A105" s="6" t="s">
        <v>129</v>
      </c>
      <c r="B105" s="7" t="s">
        <v>130</v>
      </c>
      <c r="C105" s="7" t="s">
        <v>354</v>
      </c>
      <c r="D105" s="7">
        <v>1</v>
      </c>
      <c r="E105" s="7" t="s">
        <v>132</v>
      </c>
      <c r="F105" s="7">
        <v>9198887386</v>
      </c>
      <c r="G105" s="7" t="s">
        <v>133</v>
      </c>
      <c r="H105" s="7" t="s">
        <v>197</v>
      </c>
      <c r="I105" s="7" t="s">
        <v>136</v>
      </c>
      <c r="J105" s="25" t="s">
        <v>355</v>
      </c>
      <c r="K105" s="7" t="s">
        <v>18</v>
      </c>
      <c r="L105" s="7">
        <v>4.4800000000000004</v>
      </c>
    </row>
    <row r="106" spans="1:13" ht="64" x14ac:dyDescent="0.2">
      <c r="A106" s="6" t="s">
        <v>129</v>
      </c>
      <c r="B106" s="7" t="s">
        <v>130</v>
      </c>
      <c r="C106" s="7" t="s">
        <v>356</v>
      </c>
      <c r="D106" s="7">
        <v>1</v>
      </c>
      <c r="E106" s="7" t="s">
        <v>195</v>
      </c>
      <c r="F106" s="7" t="s">
        <v>133</v>
      </c>
      <c r="G106" s="7">
        <v>9198887386</v>
      </c>
      <c r="H106" s="7" t="s">
        <v>197</v>
      </c>
      <c r="I106" s="7" t="s">
        <v>136</v>
      </c>
      <c r="J106" s="26" t="s">
        <v>357</v>
      </c>
      <c r="K106" s="7" t="s">
        <v>18</v>
      </c>
      <c r="L106" s="7">
        <v>5.37</v>
      </c>
    </row>
    <row r="107" spans="1:13" ht="28" x14ac:dyDescent="0.2">
      <c r="A107" s="6" t="s">
        <v>129</v>
      </c>
      <c r="B107" s="7" t="s">
        <v>130</v>
      </c>
      <c r="C107" s="7" t="s">
        <v>358</v>
      </c>
      <c r="D107" s="7">
        <v>1</v>
      </c>
      <c r="E107" s="7" t="s">
        <v>132</v>
      </c>
      <c r="F107" s="7">
        <v>9198887386</v>
      </c>
      <c r="G107" s="7" t="s">
        <v>133</v>
      </c>
      <c r="H107" s="7" t="s">
        <v>197</v>
      </c>
      <c r="I107" s="7" t="s">
        <v>136</v>
      </c>
      <c r="J107" s="25" t="s">
        <v>359</v>
      </c>
      <c r="K107" s="7" t="s">
        <v>18</v>
      </c>
      <c r="L107" s="7">
        <v>2.2200000000000002</v>
      </c>
    </row>
    <row r="108" spans="1:13" ht="28" x14ac:dyDescent="0.2">
      <c r="A108" s="6" t="s">
        <v>129</v>
      </c>
      <c r="B108" s="7" t="s">
        <v>130</v>
      </c>
      <c r="C108" s="7" t="s">
        <v>360</v>
      </c>
      <c r="D108" s="7">
        <v>1</v>
      </c>
      <c r="E108" s="7" t="s">
        <v>195</v>
      </c>
      <c r="F108" s="7" t="s">
        <v>133</v>
      </c>
      <c r="G108" s="7">
        <v>9198887386</v>
      </c>
      <c r="H108" s="7" t="s">
        <v>197</v>
      </c>
      <c r="I108" s="7" t="s">
        <v>136</v>
      </c>
      <c r="J108" s="25" t="s">
        <v>361</v>
      </c>
      <c r="K108" s="7" t="s">
        <v>18</v>
      </c>
      <c r="L108" s="7">
        <v>3.89</v>
      </c>
    </row>
    <row r="109" spans="1:13" ht="42" x14ac:dyDescent="0.2">
      <c r="A109" s="6" t="s">
        <v>129</v>
      </c>
      <c r="B109" s="7" t="s">
        <v>130</v>
      </c>
      <c r="C109" s="7" t="s">
        <v>362</v>
      </c>
      <c r="D109" s="7">
        <v>1</v>
      </c>
      <c r="E109" s="7" t="s">
        <v>132</v>
      </c>
      <c r="F109" s="7">
        <v>9198887386</v>
      </c>
      <c r="G109" s="7" t="s">
        <v>133</v>
      </c>
      <c r="H109" s="7" t="s">
        <v>197</v>
      </c>
      <c r="I109" s="7" t="s">
        <v>136</v>
      </c>
      <c r="J109" s="25" t="s">
        <v>363</v>
      </c>
      <c r="K109" s="7" t="s">
        <v>18</v>
      </c>
      <c r="L109" s="7">
        <v>6.37</v>
      </c>
    </row>
    <row r="110" spans="1:13" x14ac:dyDescent="0.2">
      <c r="A110" s="6" t="s">
        <v>129</v>
      </c>
      <c r="B110" s="7" t="s">
        <v>130</v>
      </c>
      <c r="C110" s="7" t="s">
        <v>364</v>
      </c>
      <c r="D110" s="7">
        <v>1</v>
      </c>
      <c r="E110" s="7" t="s">
        <v>195</v>
      </c>
      <c r="F110" s="7" t="s">
        <v>133</v>
      </c>
      <c r="G110" s="7">
        <v>9198887386</v>
      </c>
      <c r="H110" s="7" t="s">
        <v>197</v>
      </c>
      <c r="I110" s="7" t="s">
        <v>136</v>
      </c>
      <c r="J110" s="25" t="s">
        <v>365</v>
      </c>
      <c r="K110" s="7" t="s">
        <v>39</v>
      </c>
      <c r="L110" s="7">
        <v>1.67</v>
      </c>
    </row>
    <row r="111" spans="1:13" ht="80" x14ac:dyDescent="0.2">
      <c r="A111" s="6" t="s">
        <v>129</v>
      </c>
      <c r="B111" s="7" t="s">
        <v>130</v>
      </c>
      <c r="C111" s="7" t="s">
        <v>366</v>
      </c>
      <c r="D111" s="7">
        <v>1</v>
      </c>
      <c r="E111" s="7" t="s">
        <v>132</v>
      </c>
      <c r="F111" s="7">
        <v>9198887386</v>
      </c>
      <c r="G111" s="7" t="s">
        <v>133</v>
      </c>
      <c r="H111" s="7" t="s">
        <v>197</v>
      </c>
      <c r="I111" s="7" t="s">
        <v>136</v>
      </c>
      <c r="J111" s="26" t="s">
        <v>367</v>
      </c>
      <c r="K111" s="7" t="s">
        <v>39</v>
      </c>
      <c r="L111" s="7">
        <v>3.12</v>
      </c>
      <c r="M111" t="s">
        <v>2365</v>
      </c>
    </row>
    <row r="112" spans="1:13" ht="28" x14ac:dyDescent="0.2">
      <c r="A112" s="6" t="s">
        <v>129</v>
      </c>
      <c r="B112" s="7" t="s">
        <v>130</v>
      </c>
      <c r="C112" s="7" t="s">
        <v>368</v>
      </c>
      <c r="D112" s="7">
        <v>1</v>
      </c>
      <c r="E112" s="7" t="s">
        <v>195</v>
      </c>
      <c r="F112" s="7" t="s">
        <v>133</v>
      </c>
      <c r="G112" s="7">
        <v>9198887386</v>
      </c>
      <c r="H112" s="7" t="s">
        <v>197</v>
      </c>
      <c r="I112" s="7" t="s">
        <v>136</v>
      </c>
      <c r="J112" s="27" t="s">
        <v>369</v>
      </c>
      <c r="K112" s="7" t="s">
        <v>18</v>
      </c>
      <c r="L112" s="7">
        <v>2.74</v>
      </c>
    </row>
    <row r="113" spans="1:13" ht="28" x14ac:dyDescent="0.2">
      <c r="A113" s="6" t="s">
        <v>129</v>
      </c>
      <c r="B113" s="7" t="s">
        <v>130</v>
      </c>
      <c r="C113" s="7" t="s">
        <v>370</v>
      </c>
      <c r="D113" s="7">
        <v>1</v>
      </c>
      <c r="E113" s="7" t="s">
        <v>132</v>
      </c>
      <c r="F113" s="7">
        <v>9198887386</v>
      </c>
      <c r="G113" s="7" t="s">
        <v>133</v>
      </c>
      <c r="H113" s="7" t="s">
        <v>197</v>
      </c>
      <c r="I113" s="7" t="s">
        <v>136</v>
      </c>
      <c r="J113" s="27" t="s">
        <v>371</v>
      </c>
      <c r="K113" s="7" t="s">
        <v>18</v>
      </c>
      <c r="L113" s="7">
        <v>2.37</v>
      </c>
    </row>
    <row r="114" spans="1:13" ht="32" x14ac:dyDescent="0.2">
      <c r="A114" s="6" t="s">
        <v>129</v>
      </c>
      <c r="B114" s="7" t="s">
        <v>130</v>
      </c>
      <c r="C114" s="7" t="s">
        <v>372</v>
      </c>
      <c r="D114" s="7">
        <v>1</v>
      </c>
      <c r="E114" s="7" t="s">
        <v>195</v>
      </c>
      <c r="F114" s="7" t="s">
        <v>133</v>
      </c>
      <c r="G114" s="7">
        <v>9198887386</v>
      </c>
      <c r="H114" s="7" t="s">
        <v>197</v>
      </c>
      <c r="I114" s="7" t="s">
        <v>136</v>
      </c>
      <c r="J114" s="26" t="s">
        <v>373</v>
      </c>
      <c r="K114" s="7" t="s">
        <v>39</v>
      </c>
      <c r="L114" s="7">
        <v>3.96</v>
      </c>
      <c r="M114" t="s">
        <v>2365</v>
      </c>
    </row>
    <row r="115" spans="1:13" ht="28" x14ac:dyDescent="0.2">
      <c r="A115" s="6" t="s">
        <v>129</v>
      </c>
      <c r="B115" s="7" t="s">
        <v>130</v>
      </c>
      <c r="C115" s="7" t="s">
        <v>374</v>
      </c>
      <c r="D115" s="7">
        <v>1</v>
      </c>
      <c r="E115" s="7" t="s">
        <v>132</v>
      </c>
      <c r="F115" s="7">
        <v>9198887386</v>
      </c>
      <c r="G115" s="7" t="s">
        <v>133</v>
      </c>
      <c r="H115" s="7" t="s">
        <v>197</v>
      </c>
      <c r="I115" s="7" t="s">
        <v>136</v>
      </c>
      <c r="J115" s="25" t="s">
        <v>375</v>
      </c>
      <c r="K115" s="7" t="s">
        <v>39</v>
      </c>
      <c r="L115" s="7">
        <v>3.43</v>
      </c>
    </row>
    <row r="116" spans="1:13" ht="16" x14ac:dyDescent="0.2">
      <c r="A116" s="6" t="s">
        <v>129</v>
      </c>
      <c r="B116" s="7" t="s">
        <v>130</v>
      </c>
      <c r="C116" s="7" t="s">
        <v>376</v>
      </c>
      <c r="D116" s="7">
        <v>1</v>
      </c>
      <c r="E116" s="7" t="s">
        <v>195</v>
      </c>
      <c r="F116" s="7" t="s">
        <v>133</v>
      </c>
      <c r="G116" s="7">
        <v>9198887386</v>
      </c>
      <c r="H116" s="7" t="s">
        <v>197</v>
      </c>
      <c r="I116" s="7" t="s">
        <v>136</v>
      </c>
      <c r="J116" s="26" t="s">
        <v>377</v>
      </c>
      <c r="K116" s="7" t="s">
        <v>18</v>
      </c>
      <c r="L116" s="7">
        <v>1.38</v>
      </c>
    </row>
    <row r="117" spans="1:13" ht="28" x14ac:dyDescent="0.2">
      <c r="A117" s="6" t="s">
        <v>129</v>
      </c>
      <c r="B117" s="7" t="s">
        <v>130</v>
      </c>
      <c r="C117" s="7" t="s">
        <v>378</v>
      </c>
      <c r="D117" s="7">
        <v>1</v>
      </c>
      <c r="E117" s="7" t="s">
        <v>132</v>
      </c>
      <c r="F117" s="7">
        <v>9198887386</v>
      </c>
      <c r="G117" s="7" t="s">
        <v>133</v>
      </c>
      <c r="H117" s="7" t="s">
        <v>197</v>
      </c>
      <c r="I117" s="7" t="s">
        <v>136</v>
      </c>
      <c r="J117" s="27" t="s">
        <v>379</v>
      </c>
      <c r="K117" s="7" t="s">
        <v>18</v>
      </c>
      <c r="L117" s="7">
        <v>2.31</v>
      </c>
      <c r="M117" t="s">
        <v>2365</v>
      </c>
    </row>
    <row r="118" spans="1:13" ht="42" x14ac:dyDescent="0.2">
      <c r="A118" s="6" t="s">
        <v>129</v>
      </c>
      <c r="B118" s="7" t="s">
        <v>130</v>
      </c>
      <c r="C118" s="7" t="s">
        <v>380</v>
      </c>
      <c r="D118" s="7">
        <v>1</v>
      </c>
      <c r="E118" s="7" t="s">
        <v>195</v>
      </c>
      <c r="F118" s="7" t="s">
        <v>133</v>
      </c>
      <c r="G118" s="7">
        <v>9198887386</v>
      </c>
      <c r="H118" s="7" t="s">
        <v>197</v>
      </c>
      <c r="I118" s="7" t="s">
        <v>136</v>
      </c>
      <c r="J118" s="27" t="s">
        <v>381</v>
      </c>
      <c r="K118" s="7" t="s">
        <v>18</v>
      </c>
      <c r="L118" s="7">
        <v>4.3</v>
      </c>
    </row>
    <row r="119" spans="1:13" ht="48" x14ac:dyDescent="0.2">
      <c r="A119" s="6" t="s">
        <v>129</v>
      </c>
      <c r="B119" s="7" t="s">
        <v>130</v>
      </c>
      <c r="C119" s="7" t="s">
        <v>382</v>
      </c>
      <c r="D119" s="7">
        <v>1</v>
      </c>
      <c r="E119" s="7" t="s">
        <v>132</v>
      </c>
      <c r="F119" s="7">
        <v>9198887386</v>
      </c>
      <c r="G119" s="7" t="s">
        <v>133</v>
      </c>
      <c r="H119" s="7" t="s">
        <v>197</v>
      </c>
      <c r="I119" s="7" t="s">
        <v>136</v>
      </c>
      <c r="J119" s="26" t="s">
        <v>383</v>
      </c>
      <c r="K119" s="7" t="s">
        <v>18</v>
      </c>
      <c r="L119" s="7">
        <v>2.25</v>
      </c>
    </row>
    <row r="120" spans="1:13" ht="28" x14ac:dyDescent="0.2">
      <c r="A120" s="6" t="s">
        <v>129</v>
      </c>
      <c r="B120" s="7" t="s">
        <v>130</v>
      </c>
      <c r="C120" s="7" t="s">
        <v>384</v>
      </c>
      <c r="D120" s="7">
        <v>1</v>
      </c>
      <c r="E120" s="7" t="s">
        <v>195</v>
      </c>
      <c r="F120" s="7" t="s">
        <v>133</v>
      </c>
      <c r="G120" s="7">
        <v>9198887386</v>
      </c>
      <c r="H120" s="7" t="s">
        <v>197</v>
      </c>
      <c r="I120" s="7" t="s">
        <v>136</v>
      </c>
      <c r="J120" s="25" t="s">
        <v>385</v>
      </c>
      <c r="K120" s="7" t="s">
        <v>39</v>
      </c>
      <c r="L120" s="7">
        <v>1.04</v>
      </c>
      <c r="M120" t="s">
        <v>2365</v>
      </c>
    </row>
    <row r="121" spans="1:13" ht="70" x14ac:dyDescent="0.2">
      <c r="A121" s="6" t="s">
        <v>129</v>
      </c>
      <c r="B121" s="7" t="s">
        <v>130</v>
      </c>
      <c r="C121" s="7" t="s">
        <v>386</v>
      </c>
      <c r="D121" s="7">
        <v>1</v>
      </c>
      <c r="E121" s="7" t="s">
        <v>132</v>
      </c>
      <c r="F121" s="7">
        <v>9198887386</v>
      </c>
      <c r="G121" s="7" t="s">
        <v>133</v>
      </c>
      <c r="H121" s="7" t="s">
        <v>197</v>
      </c>
      <c r="I121" s="7" t="s">
        <v>136</v>
      </c>
      <c r="J121" s="25" t="s">
        <v>387</v>
      </c>
      <c r="K121" s="7" t="s">
        <v>18</v>
      </c>
      <c r="L121" s="7">
        <v>3.75</v>
      </c>
    </row>
    <row r="122" spans="1:13" ht="32" x14ac:dyDescent="0.2">
      <c r="A122" s="6" t="s">
        <v>129</v>
      </c>
      <c r="B122" s="7" t="s">
        <v>130</v>
      </c>
      <c r="C122" s="7" t="s">
        <v>388</v>
      </c>
      <c r="D122" s="7">
        <v>1</v>
      </c>
      <c r="E122" s="7" t="s">
        <v>195</v>
      </c>
      <c r="F122" s="7" t="s">
        <v>133</v>
      </c>
      <c r="G122" s="7">
        <v>9198887386</v>
      </c>
      <c r="H122" s="7" t="s">
        <v>197</v>
      </c>
      <c r="I122" s="7" t="s">
        <v>136</v>
      </c>
      <c r="J122" s="26" t="s">
        <v>389</v>
      </c>
      <c r="K122" s="7" t="s">
        <v>18</v>
      </c>
      <c r="L122" s="7">
        <v>2.31</v>
      </c>
    </row>
    <row r="123" spans="1:13" ht="42" x14ac:dyDescent="0.2">
      <c r="A123" s="6" t="s">
        <v>129</v>
      </c>
      <c r="B123" s="7" t="s">
        <v>130</v>
      </c>
      <c r="C123" s="7" t="s">
        <v>390</v>
      </c>
      <c r="D123" s="7">
        <v>1</v>
      </c>
      <c r="E123" s="7" t="s">
        <v>132</v>
      </c>
      <c r="F123" s="7">
        <v>9198887386</v>
      </c>
      <c r="G123" s="7" t="s">
        <v>133</v>
      </c>
      <c r="H123" s="7" t="s">
        <v>197</v>
      </c>
      <c r="I123" s="7" t="s">
        <v>136</v>
      </c>
      <c r="J123" s="27" t="s">
        <v>391</v>
      </c>
      <c r="K123" s="7" t="s">
        <v>18</v>
      </c>
      <c r="L123" s="7">
        <v>5.7</v>
      </c>
    </row>
    <row r="124" spans="1:13" ht="42" x14ac:dyDescent="0.2">
      <c r="A124" s="6" t="s">
        <v>129</v>
      </c>
      <c r="B124" s="7" t="s">
        <v>130</v>
      </c>
      <c r="C124" s="7" t="s">
        <v>392</v>
      </c>
      <c r="D124" s="7">
        <v>1</v>
      </c>
      <c r="E124" s="7" t="s">
        <v>195</v>
      </c>
      <c r="F124" s="7" t="s">
        <v>133</v>
      </c>
      <c r="G124" s="7">
        <v>9198887386</v>
      </c>
      <c r="H124" s="7" t="s">
        <v>197</v>
      </c>
      <c r="I124" s="7" t="s">
        <v>136</v>
      </c>
      <c r="J124" s="27" t="s">
        <v>393</v>
      </c>
      <c r="K124" s="7" t="s">
        <v>18</v>
      </c>
      <c r="L124" s="7">
        <v>4.82</v>
      </c>
    </row>
    <row r="125" spans="1:13" ht="42" x14ac:dyDescent="0.2">
      <c r="A125" s="6" t="s">
        <v>129</v>
      </c>
      <c r="B125" s="7" t="s">
        <v>130</v>
      </c>
      <c r="C125" s="7" t="s">
        <v>394</v>
      </c>
      <c r="D125" s="7">
        <v>1</v>
      </c>
      <c r="E125" s="7" t="s">
        <v>132</v>
      </c>
      <c r="F125" s="7">
        <v>9198887386</v>
      </c>
      <c r="G125" s="7" t="s">
        <v>133</v>
      </c>
      <c r="H125" s="7" t="s">
        <v>197</v>
      </c>
      <c r="I125" s="7" t="s">
        <v>136</v>
      </c>
      <c r="J125" s="25" t="s">
        <v>395</v>
      </c>
      <c r="K125" s="7" t="s">
        <v>18</v>
      </c>
      <c r="L125" s="7">
        <v>4.57</v>
      </c>
    </row>
    <row r="126" spans="1:13" ht="28" x14ac:dyDescent="0.2">
      <c r="A126" s="6" t="s">
        <v>129</v>
      </c>
      <c r="B126" s="7" t="s">
        <v>130</v>
      </c>
      <c r="C126" s="7" t="s">
        <v>396</v>
      </c>
      <c r="D126" s="7">
        <v>1</v>
      </c>
      <c r="E126" s="7" t="s">
        <v>195</v>
      </c>
      <c r="F126" s="7" t="s">
        <v>133</v>
      </c>
      <c r="G126" s="7">
        <v>9198887386</v>
      </c>
      <c r="H126" s="7" t="s">
        <v>197</v>
      </c>
      <c r="I126" s="7" t="s">
        <v>136</v>
      </c>
      <c r="J126" s="27" t="s">
        <v>397</v>
      </c>
      <c r="K126" s="7" t="s">
        <v>18</v>
      </c>
      <c r="L126" s="7">
        <v>2.27</v>
      </c>
    </row>
    <row r="127" spans="1:13" ht="42" x14ac:dyDescent="0.2">
      <c r="A127" s="6" t="s">
        <v>129</v>
      </c>
      <c r="B127" s="7" t="s">
        <v>130</v>
      </c>
      <c r="C127" s="7" t="s">
        <v>398</v>
      </c>
      <c r="D127" s="7">
        <v>1</v>
      </c>
      <c r="E127" s="7" t="s">
        <v>132</v>
      </c>
      <c r="F127" s="7">
        <v>9198887386</v>
      </c>
      <c r="G127" s="7" t="s">
        <v>133</v>
      </c>
      <c r="H127" s="7" t="s">
        <v>197</v>
      </c>
      <c r="I127" s="7" t="s">
        <v>136</v>
      </c>
      <c r="J127" s="25" t="s">
        <v>399</v>
      </c>
      <c r="K127" s="7" t="s">
        <v>18</v>
      </c>
      <c r="L127" s="7">
        <v>8.01</v>
      </c>
    </row>
    <row r="128" spans="1:13" ht="28" x14ac:dyDescent="0.2">
      <c r="A128" s="6" t="s">
        <v>129</v>
      </c>
      <c r="B128" s="7" t="s">
        <v>130</v>
      </c>
      <c r="C128" s="7" t="s">
        <v>400</v>
      </c>
      <c r="D128" s="7">
        <v>1</v>
      </c>
      <c r="E128" s="7" t="s">
        <v>195</v>
      </c>
      <c r="F128" s="7" t="s">
        <v>133</v>
      </c>
      <c r="G128" s="7">
        <v>9198887386</v>
      </c>
      <c r="H128" s="7" t="s">
        <v>197</v>
      </c>
      <c r="I128" s="7" t="s">
        <v>136</v>
      </c>
      <c r="J128" s="27" t="s">
        <v>401</v>
      </c>
      <c r="K128" s="7" t="s">
        <v>39</v>
      </c>
      <c r="L128" s="7">
        <v>4.16</v>
      </c>
    </row>
    <row r="129" spans="1:12" ht="42" x14ac:dyDescent="0.2">
      <c r="A129" s="6" t="s">
        <v>129</v>
      </c>
      <c r="B129" s="7" t="s">
        <v>130</v>
      </c>
      <c r="C129" s="7" t="s">
        <v>402</v>
      </c>
      <c r="D129" s="7">
        <v>1</v>
      </c>
      <c r="E129" s="7" t="s">
        <v>132</v>
      </c>
      <c r="F129" s="7">
        <v>9198887386</v>
      </c>
      <c r="G129" s="7" t="s">
        <v>133</v>
      </c>
      <c r="H129" s="7" t="s">
        <v>197</v>
      </c>
      <c r="I129" s="7" t="s">
        <v>136</v>
      </c>
      <c r="J129" s="27" t="s">
        <v>403</v>
      </c>
      <c r="K129" s="7" t="s">
        <v>18</v>
      </c>
      <c r="L129" s="7">
        <v>7.87</v>
      </c>
    </row>
    <row r="130" spans="1:12" ht="48" x14ac:dyDescent="0.2">
      <c r="A130" s="6" t="s">
        <v>129</v>
      </c>
      <c r="B130" s="7" t="s">
        <v>130</v>
      </c>
      <c r="C130" s="7" t="s">
        <v>404</v>
      </c>
      <c r="D130" s="7">
        <v>1</v>
      </c>
      <c r="E130" s="7" t="s">
        <v>195</v>
      </c>
      <c r="F130" s="7" t="s">
        <v>133</v>
      </c>
      <c r="G130" s="7">
        <v>9198887386</v>
      </c>
      <c r="H130" s="7" t="s">
        <v>197</v>
      </c>
      <c r="I130" s="7" t="s">
        <v>136</v>
      </c>
      <c r="J130" s="26" t="s">
        <v>405</v>
      </c>
      <c r="K130" s="7" t="s">
        <v>18</v>
      </c>
      <c r="L130" s="7">
        <v>5.1100000000000003</v>
      </c>
    </row>
    <row r="131" spans="1:12" ht="48" x14ac:dyDescent="0.2">
      <c r="A131" s="6" t="s">
        <v>129</v>
      </c>
      <c r="B131" s="7" t="s">
        <v>130</v>
      </c>
      <c r="C131" s="7" t="s">
        <v>406</v>
      </c>
      <c r="D131" s="7">
        <v>1</v>
      </c>
      <c r="E131" s="7" t="s">
        <v>132</v>
      </c>
      <c r="F131" s="7">
        <v>9198887386</v>
      </c>
      <c r="G131" s="7" t="s">
        <v>133</v>
      </c>
      <c r="H131" s="7" t="s">
        <v>197</v>
      </c>
      <c r="I131" s="7" t="s">
        <v>136</v>
      </c>
      <c r="J131" s="26" t="s">
        <v>407</v>
      </c>
      <c r="K131" s="7" t="s">
        <v>18</v>
      </c>
      <c r="L131" s="7">
        <v>7.84</v>
      </c>
    </row>
    <row r="132" spans="1:12" ht="32" x14ac:dyDescent="0.2">
      <c r="A132" s="6" t="s">
        <v>129</v>
      </c>
      <c r="B132" s="7" t="s">
        <v>130</v>
      </c>
      <c r="C132" s="7" t="s">
        <v>408</v>
      </c>
      <c r="D132" s="7">
        <v>1</v>
      </c>
      <c r="E132" s="7" t="s">
        <v>195</v>
      </c>
      <c r="F132" s="7" t="s">
        <v>133</v>
      </c>
      <c r="G132" s="7">
        <v>9198887386</v>
      </c>
      <c r="H132" s="7" t="s">
        <v>197</v>
      </c>
      <c r="I132" s="7" t="s">
        <v>136</v>
      </c>
      <c r="J132" s="28" t="s">
        <v>409</v>
      </c>
      <c r="K132" s="7" t="s">
        <v>18</v>
      </c>
      <c r="L132" s="7">
        <v>4.2</v>
      </c>
    </row>
    <row r="133" spans="1:12" ht="28" x14ac:dyDescent="0.2">
      <c r="A133" s="6" t="s">
        <v>129</v>
      </c>
      <c r="B133" s="7" t="s">
        <v>130</v>
      </c>
      <c r="C133" s="7" t="s">
        <v>410</v>
      </c>
      <c r="D133" s="7">
        <v>1</v>
      </c>
      <c r="E133" s="7" t="s">
        <v>132</v>
      </c>
      <c r="F133" s="7">
        <v>9198887386</v>
      </c>
      <c r="G133" s="7" t="s">
        <v>133</v>
      </c>
      <c r="H133" s="7" t="s">
        <v>197</v>
      </c>
      <c r="I133" s="7" t="s">
        <v>136</v>
      </c>
      <c r="J133" s="25" t="s">
        <v>411</v>
      </c>
      <c r="K133" s="7" t="s">
        <v>39</v>
      </c>
      <c r="L133" s="7">
        <v>5.64</v>
      </c>
    </row>
    <row r="134" spans="1:12" ht="56" x14ac:dyDescent="0.2">
      <c r="A134" s="6" t="s">
        <v>129</v>
      </c>
      <c r="B134" s="7" t="s">
        <v>130</v>
      </c>
      <c r="C134" s="7" t="s">
        <v>412</v>
      </c>
      <c r="D134" s="7">
        <v>1</v>
      </c>
      <c r="E134" s="7" t="s">
        <v>195</v>
      </c>
      <c r="F134" s="7" t="s">
        <v>133</v>
      </c>
      <c r="G134" s="7">
        <v>9198887386</v>
      </c>
      <c r="H134" s="7" t="s">
        <v>197</v>
      </c>
      <c r="I134" s="7" t="s">
        <v>136</v>
      </c>
      <c r="J134" s="25" t="s">
        <v>413</v>
      </c>
      <c r="K134" s="7" t="s">
        <v>18</v>
      </c>
      <c r="L134" s="7">
        <v>9.8800000000000008</v>
      </c>
    </row>
    <row r="135" spans="1:12" ht="42" x14ac:dyDescent="0.2">
      <c r="A135" s="6" t="s">
        <v>129</v>
      </c>
      <c r="B135" s="7" t="s">
        <v>130</v>
      </c>
      <c r="C135" s="7" t="s">
        <v>414</v>
      </c>
      <c r="D135" s="7">
        <v>1</v>
      </c>
      <c r="E135" s="7" t="s">
        <v>132</v>
      </c>
      <c r="F135" s="7">
        <v>9198887386</v>
      </c>
      <c r="G135" s="7" t="s">
        <v>133</v>
      </c>
      <c r="H135" s="7" t="s">
        <v>197</v>
      </c>
      <c r="I135" s="7" t="s">
        <v>136</v>
      </c>
      <c r="J135" s="25" t="s">
        <v>415</v>
      </c>
      <c r="K135" s="7" t="s">
        <v>18</v>
      </c>
      <c r="L135" s="7">
        <v>5.68</v>
      </c>
    </row>
    <row r="136" spans="1:12" ht="48" x14ac:dyDescent="0.2">
      <c r="A136" s="6" t="s">
        <v>129</v>
      </c>
      <c r="B136" s="7" t="s">
        <v>130</v>
      </c>
      <c r="C136" s="7" t="s">
        <v>416</v>
      </c>
      <c r="D136" s="7">
        <v>1</v>
      </c>
      <c r="E136" s="7" t="s">
        <v>195</v>
      </c>
      <c r="F136" s="7" t="s">
        <v>133</v>
      </c>
      <c r="G136" s="7">
        <v>9198887386</v>
      </c>
      <c r="H136" s="7" t="s">
        <v>197</v>
      </c>
      <c r="I136" s="7" t="s">
        <v>136</v>
      </c>
      <c r="J136" s="26" t="s">
        <v>417</v>
      </c>
      <c r="K136" s="7" t="s">
        <v>39</v>
      </c>
      <c r="L136" s="7">
        <v>4.82</v>
      </c>
    </row>
    <row r="137" spans="1:12" ht="42" x14ac:dyDescent="0.2">
      <c r="A137" s="6" t="s">
        <v>129</v>
      </c>
      <c r="B137" s="7" t="s">
        <v>130</v>
      </c>
      <c r="C137" s="7" t="s">
        <v>418</v>
      </c>
      <c r="D137" s="7">
        <v>1</v>
      </c>
      <c r="E137" s="7" t="s">
        <v>132</v>
      </c>
      <c r="F137" s="7">
        <v>9198887386</v>
      </c>
      <c r="G137" s="7" t="s">
        <v>133</v>
      </c>
      <c r="H137" s="7" t="s">
        <v>197</v>
      </c>
      <c r="I137" s="7" t="s">
        <v>136</v>
      </c>
      <c r="J137" s="25" t="s">
        <v>419</v>
      </c>
      <c r="K137" s="7" t="s">
        <v>18</v>
      </c>
      <c r="L137" s="7">
        <v>15.8</v>
      </c>
    </row>
    <row r="138" spans="1:12" ht="28" x14ac:dyDescent="0.2">
      <c r="A138" s="6" t="s">
        <v>129</v>
      </c>
      <c r="B138" s="7" t="s">
        <v>130</v>
      </c>
      <c r="C138" s="7" t="s">
        <v>420</v>
      </c>
      <c r="D138" s="7">
        <v>1</v>
      </c>
      <c r="E138" s="7" t="s">
        <v>195</v>
      </c>
      <c r="F138" s="7" t="s">
        <v>133</v>
      </c>
      <c r="G138" s="7">
        <v>9198887386</v>
      </c>
      <c r="H138" s="7" t="s">
        <v>197</v>
      </c>
      <c r="I138" s="7" t="s">
        <v>136</v>
      </c>
      <c r="J138" s="27" t="s">
        <v>421</v>
      </c>
      <c r="K138" s="7" t="s">
        <v>18</v>
      </c>
      <c r="L138" s="7">
        <v>3.95</v>
      </c>
    </row>
    <row r="139" spans="1:12" ht="42" x14ac:dyDescent="0.2">
      <c r="A139" s="6" t="s">
        <v>129</v>
      </c>
      <c r="B139" s="7" t="s">
        <v>130</v>
      </c>
      <c r="C139" s="7" t="s">
        <v>422</v>
      </c>
      <c r="D139" s="7">
        <v>1</v>
      </c>
      <c r="E139" s="7" t="s">
        <v>132</v>
      </c>
      <c r="F139" s="7">
        <v>9198887386</v>
      </c>
      <c r="G139" s="7" t="s">
        <v>133</v>
      </c>
      <c r="H139" s="7" t="s">
        <v>197</v>
      </c>
      <c r="I139" s="7" t="s">
        <v>136</v>
      </c>
      <c r="J139" s="25" t="s">
        <v>423</v>
      </c>
      <c r="K139" s="7" t="s">
        <v>18</v>
      </c>
      <c r="L139" s="7">
        <v>6.22</v>
      </c>
    </row>
    <row r="140" spans="1:12" ht="28" x14ac:dyDescent="0.2">
      <c r="A140" s="6" t="s">
        <v>129</v>
      </c>
      <c r="B140" s="7" t="s">
        <v>130</v>
      </c>
      <c r="C140" s="7" t="s">
        <v>424</v>
      </c>
      <c r="D140" s="7">
        <v>1</v>
      </c>
      <c r="E140" s="7" t="s">
        <v>195</v>
      </c>
      <c r="F140" s="7" t="s">
        <v>133</v>
      </c>
      <c r="G140" s="7">
        <v>9198887386</v>
      </c>
      <c r="H140" s="7" t="s">
        <v>197</v>
      </c>
      <c r="I140" s="7" t="s">
        <v>136</v>
      </c>
      <c r="J140" s="27" t="s">
        <v>425</v>
      </c>
      <c r="K140" s="7" t="s">
        <v>39</v>
      </c>
      <c r="L140" s="7">
        <v>6.96</v>
      </c>
    </row>
    <row r="141" spans="1:12" x14ac:dyDescent="0.2">
      <c r="A141" s="6" t="s">
        <v>129</v>
      </c>
      <c r="B141" s="7" t="s">
        <v>130</v>
      </c>
      <c r="C141" s="7" t="s">
        <v>426</v>
      </c>
      <c r="D141" s="7">
        <v>1</v>
      </c>
      <c r="E141" s="7" t="s">
        <v>132</v>
      </c>
      <c r="F141" s="7">
        <v>9198887386</v>
      </c>
      <c r="G141" s="7" t="s">
        <v>133</v>
      </c>
      <c r="H141" s="7" t="s">
        <v>197</v>
      </c>
      <c r="I141" s="7" t="s">
        <v>136</v>
      </c>
      <c r="J141" s="25" t="s">
        <v>427</v>
      </c>
      <c r="K141" s="7" t="s">
        <v>39</v>
      </c>
      <c r="L141" s="7">
        <v>3.43</v>
      </c>
    </row>
    <row r="142" spans="1:12" ht="48" x14ac:dyDescent="0.2">
      <c r="A142" s="6" t="s">
        <v>129</v>
      </c>
      <c r="B142" s="7" t="s">
        <v>130</v>
      </c>
      <c r="C142" s="7" t="s">
        <v>428</v>
      </c>
      <c r="D142" s="7">
        <v>1</v>
      </c>
      <c r="E142" s="7" t="s">
        <v>195</v>
      </c>
      <c r="F142" s="7" t="s">
        <v>133</v>
      </c>
      <c r="G142" s="7">
        <v>9198887386</v>
      </c>
      <c r="H142" s="7" t="s">
        <v>197</v>
      </c>
      <c r="I142" s="7" t="s">
        <v>136</v>
      </c>
      <c r="J142" s="26" t="s">
        <v>429</v>
      </c>
      <c r="K142" s="7" t="s">
        <v>18</v>
      </c>
      <c r="L142" s="7">
        <v>4.68</v>
      </c>
    </row>
    <row r="143" spans="1:12" ht="42" x14ac:dyDescent="0.2">
      <c r="A143" s="6" t="s">
        <v>129</v>
      </c>
      <c r="B143" s="7" t="s">
        <v>130</v>
      </c>
      <c r="C143" s="7" t="s">
        <v>430</v>
      </c>
      <c r="D143" s="7">
        <v>1</v>
      </c>
      <c r="E143" s="7" t="s">
        <v>132</v>
      </c>
      <c r="F143" s="7">
        <v>9198887386</v>
      </c>
      <c r="G143" s="7" t="s">
        <v>133</v>
      </c>
      <c r="H143" s="7" t="s">
        <v>197</v>
      </c>
      <c r="I143" s="7" t="s">
        <v>136</v>
      </c>
      <c r="J143" s="25" t="s">
        <v>431</v>
      </c>
      <c r="K143" s="7" t="s">
        <v>18</v>
      </c>
      <c r="L143" s="7">
        <v>5.89</v>
      </c>
    </row>
    <row r="144" spans="1:12" ht="64" x14ac:dyDescent="0.2">
      <c r="A144" s="6" t="s">
        <v>129</v>
      </c>
      <c r="B144" s="7" t="s">
        <v>130</v>
      </c>
      <c r="C144" s="7" t="s">
        <v>432</v>
      </c>
      <c r="D144" s="7">
        <v>1</v>
      </c>
      <c r="E144" s="7" t="s">
        <v>195</v>
      </c>
      <c r="F144" s="7" t="s">
        <v>133</v>
      </c>
      <c r="G144" s="7">
        <v>9198887386</v>
      </c>
      <c r="H144" s="7" t="s">
        <v>197</v>
      </c>
      <c r="I144" s="7" t="s">
        <v>136</v>
      </c>
      <c r="J144" s="26" t="s">
        <v>433</v>
      </c>
      <c r="K144" s="7" t="s">
        <v>39</v>
      </c>
      <c r="L144" s="7">
        <v>6.61</v>
      </c>
    </row>
    <row r="145" spans="1:12" x14ac:dyDescent="0.2">
      <c r="A145" s="6" t="s">
        <v>129</v>
      </c>
      <c r="B145" s="7" t="s">
        <v>130</v>
      </c>
      <c r="C145" s="7" t="s">
        <v>434</v>
      </c>
      <c r="D145" s="7">
        <v>1</v>
      </c>
      <c r="E145" s="7" t="s">
        <v>132</v>
      </c>
      <c r="F145" s="7">
        <v>9198887386</v>
      </c>
      <c r="G145" s="7" t="s">
        <v>133</v>
      </c>
      <c r="H145" s="7" t="s">
        <v>197</v>
      </c>
      <c r="I145" s="7" t="s">
        <v>136</v>
      </c>
      <c r="J145" s="25" t="s">
        <v>435</v>
      </c>
      <c r="K145" s="7" t="s">
        <v>39</v>
      </c>
      <c r="L145" s="7">
        <v>4.3</v>
      </c>
    </row>
    <row r="146" spans="1:12" ht="28" x14ac:dyDescent="0.2">
      <c r="A146" s="6" t="s">
        <v>129</v>
      </c>
      <c r="B146" s="7" t="s">
        <v>130</v>
      </c>
      <c r="C146" s="7" t="s">
        <v>436</v>
      </c>
      <c r="D146" s="7">
        <v>1</v>
      </c>
      <c r="E146" s="7" t="s">
        <v>195</v>
      </c>
      <c r="F146" s="7" t="s">
        <v>133</v>
      </c>
      <c r="G146" s="7">
        <v>9198887386</v>
      </c>
      <c r="H146" s="7" t="s">
        <v>197</v>
      </c>
      <c r="I146" s="7" t="s">
        <v>136</v>
      </c>
      <c r="J146" s="25" t="s">
        <v>437</v>
      </c>
      <c r="K146" s="7" t="s">
        <v>18</v>
      </c>
      <c r="L146" s="7">
        <v>5.4</v>
      </c>
    </row>
    <row r="147" spans="1:12" ht="56" x14ac:dyDescent="0.2">
      <c r="A147" s="6" t="s">
        <v>129</v>
      </c>
      <c r="B147" s="7" t="s">
        <v>130</v>
      </c>
      <c r="C147" s="7" t="s">
        <v>438</v>
      </c>
      <c r="D147" s="7">
        <v>1</v>
      </c>
      <c r="E147" s="7" t="s">
        <v>132</v>
      </c>
      <c r="F147" s="7">
        <v>9198887386</v>
      </c>
      <c r="G147" s="7" t="s">
        <v>133</v>
      </c>
      <c r="H147" s="7" t="s">
        <v>197</v>
      </c>
      <c r="I147" s="7" t="s">
        <v>136</v>
      </c>
      <c r="J147" s="25" t="s">
        <v>439</v>
      </c>
      <c r="K147" s="7" t="s">
        <v>18</v>
      </c>
      <c r="L147" s="7">
        <v>10.97</v>
      </c>
    </row>
    <row r="148" spans="1:12" x14ac:dyDescent="0.2">
      <c r="A148" s="6" t="s">
        <v>129</v>
      </c>
      <c r="B148" s="7" t="s">
        <v>130</v>
      </c>
      <c r="C148" s="7" t="s">
        <v>440</v>
      </c>
      <c r="D148" s="7">
        <v>1</v>
      </c>
      <c r="E148" s="7" t="s">
        <v>195</v>
      </c>
      <c r="F148" s="7" t="s">
        <v>133</v>
      </c>
      <c r="G148" s="7">
        <v>9198887386</v>
      </c>
      <c r="H148" s="7" t="s">
        <v>197</v>
      </c>
      <c r="I148" s="7" t="s">
        <v>136</v>
      </c>
      <c r="J148" s="25" t="s">
        <v>441</v>
      </c>
      <c r="K148" s="7" t="s">
        <v>39</v>
      </c>
      <c r="L148" s="7">
        <v>1.97</v>
      </c>
    </row>
    <row r="149" spans="1:12" ht="28" x14ac:dyDescent="0.2">
      <c r="A149" s="6" t="s">
        <v>129</v>
      </c>
      <c r="B149" s="7" t="s">
        <v>130</v>
      </c>
      <c r="C149" s="7" t="s">
        <v>442</v>
      </c>
      <c r="D149" s="7">
        <v>1</v>
      </c>
      <c r="E149" s="7" t="s">
        <v>132</v>
      </c>
      <c r="F149" s="7">
        <v>9198887386</v>
      </c>
      <c r="G149" s="7" t="s">
        <v>133</v>
      </c>
      <c r="H149" s="7" t="s">
        <v>197</v>
      </c>
      <c r="I149" s="7" t="s">
        <v>136</v>
      </c>
      <c r="J149" s="25" t="s">
        <v>443</v>
      </c>
      <c r="K149" s="7" t="s">
        <v>18</v>
      </c>
      <c r="L149" s="7">
        <v>3.98</v>
      </c>
    </row>
    <row r="150" spans="1:12" ht="48" x14ac:dyDescent="0.2">
      <c r="A150" s="6" t="s">
        <v>129</v>
      </c>
      <c r="B150" s="7" t="s">
        <v>130</v>
      </c>
      <c r="C150" s="7" t="s">
        <v>444</v>
      </c>
      <c r="D150" s="7">
        <v>1</v>
      </c>
      <c r="E150" s="7" t="s">
        <v>195</v>
      </c>
      <c r="F150" s="7" t="s">
        <v>133</v>
      </c>
      <c r="G150" s="7">
        <v>9198887386</v>
      </c>
      <c r="H150" s="7" t="s">
        <v>197</v>
      </c>
      <c r="I150" s="7" t="s">
        <v>136</v>
      </c>
      <c r="J150" s="26" t="s">
        <v>445</v>
      </c>
      <c r="K150" s="7" t="s">
        <v>18</v>
      </c>
      <c r="L150" s="7">
        <v>6.27</v>
      </c>
    </row>
    <row r="151" spans="1:12" ht="48" x14ac:dyDescent="0.2">
      <c r="A151" s="6" t="s">
        <v>129</v>
      </c>
      <c r="B151" s="7" t="s">
        <v>130</v>
      </c>
      <c r="C151" s="7" t="s">
        <v>446</v>
      </c>
      <c r="D151" s="7">
        <v>1</v>
      </c>
      <c r="E151" s="7" t="s">
        <v>132</v>
      </c>
      <c r="F151" s="7">
        <v>9198887386</v>
      </c>
      <c r="G151" s="7" t="s">
        <v>133</v>
      </c>
      <c r="H151" s="7" t="s">
        <v>197</v>
      </c>
      <c r="I151" s="7" t="s">
        <v>136</v>
      </c>
      <c r="J151" s="26" t="s">
        <v>447</v>
      </c>
      <c r="K151" s="7" t="s">
        <v>39</v>
      </c>
      <c r="L151" s="7">
        <v>8.68</v>
      </c>
    </row>
    <row r="152" spans="1:12" ht="42" x14ac:dyDescent="0.2">
      <c r="A152" s="6" t="s">
        <v>129</v>
      </c>
      <c r="B152" s="7" t="s">
        <v>130</v>
      </c>
      <c r="C152" s="7" t="s">
        <v>448</v>
      </c>
      <c r="D152" s="7">
        <v>1</v>
      </c>
      <c r="E152" s="7" t="s">
        <v>195</v>
      </c>
      <c r="F152" s="7" t="s">
        <v>133</v>
      </c>
      <c r="G152" s="7">
        <v>9198887386</v>
      </c>
      <c r="H152" s="7" t="s">
        <v>197</v>
      </c>
      <c r="I152" s="7" t="s">
        <v>136</v>
      </c>
      <c r="J152" s="25" t="s">
        <v>449</v>
      </c>
      <c r="K152" s="7" t="s">
        <v>18</v>
      </c>
      <c r="L152" s="7">
        <v>4.6399999999999997</v>
      </c>
    </row>
    <row r="153" spans="1:12" ht="28" x14ac:dyDescent="0.2">
      <c r="A153" s="6" t="s">
        <v>129</v>
      </c>
      <c r="B153" s="7" t="s">
        <v>130</v>
      </c>
      <c r="C153" s="7" t="s">
        <v>450</v>
      </c>
      <c r="D153" s="7">
        <v>1</v>
      </c>
      <c r="E153" s="7" t="s">
        <v>132</v>
      </c>
      <c r="F153" s="7">
        <v>9198887386</v>
      </c>
      <c r="G153" s="7" t="s">
        <v>133</v>
      </c>
      <c r="H153" s="7" t="s">
        <v>197</v>
      </c>
      <c r="I153" s="7" t="s">
        <v>136</v>
      </c>
      <c r="J153" s="25" t="s">
        <v>451</v>
      </c>
      <c r="K153" s="7" t="s">
        <v>18</v>
      </c>
      <c r="L153" s="7">
        <v>5.4</v>
      </c>
    </row>
    <row r="154" spans="1:12" ht="28" x14ac:dyDescent="0.2">
      <c r="A154" s="6" t="s">
        <v>129</v>
      </c>
      <c r="B154" s="7" t="s">
        <v>130</v>
      </c>
      <c r="C154" s="7" t="s">
        <v>452</v>
      </c>
      <c r="D154" s="7">
        <v>1</v>
      </c>
      <c r="E154" s="7" t="s">
        <v>195</v>
      </c>
      <c r="F154" s="7" t="s">
        <v>133</v>
      </c>
      <c r="G154" s="7">
        <v>9198887386</v>
      </c>
      <c r="H154" s="7" t="s">
        <v>197</v>
      </c>
      <c r="I154" s="7" t="s">
        <v>136</v>
      </c>
      <c r="J154" s="25" t="s">
        <v>453</v>
      </c>
      <c r="K154" s="7" t="s">
        <v>18</v>
      </c>
      <c r="L154" s="7">
        <v>3.25</v>
      </c>
    </row>
    <row r="155" spans="1:12" ht="28" x14ac:dyDescent="0.2">
      <c r="A155" s="6" t="s">
        <v>129</v>
      </c>
      <c r="B155" s="7" t="s">
        <v>130</v>
      </c>
      <c r="C155" s="7" t="s">
        <v>454</v>
      </c>
      <c r="D155" s="7">
        <v>1</v>
      </c>
      <c r="E155" s="7" t="s">
        <v>132</v>
      </c>
      <c r="F155" s="7">
        <v>9198887386</v>
      </c>
      <c r="G155" s="7" t="s">
        <v>133</v>
      </c>
      <c r="H155" s="7" t="s">
        <v>197</v>
      </c>
      <c r="I155" s="7" t="s">
        <v>136</v>
      </c>
      <c r="J155" s="25" t="s">
        <v>455</v>
      </c>
      <c r="K155" s="7" t="s">
        <v>39</v>
      </c>
      <c r="L155" s="7">
        <v>6.41</v>
      </c>
    </row>
    <row r="156" spans="1:12" ht="42" x14ac:dyDescent="0.2">
      <c r="A156" s="6" t="s">
        <v>129</v>
      </c>
      <c r="B156" s="7" t="s">
        <v>130</v>
      </c>
      <c r="C156" s="7" t="s">
        <v>456</v>
      </c>
      <c r="D156" s="7">
        <v>1</v>
      </c>
      <c r="E156" s="7" t="s">
        <v>195</v>
      </c>
      <c r="F156" s="7" t="s">
        <v>133</v>
      </c>
      <c r="G156" s="7">
        <v>9198887386</v>
      </c>
      <c r="H156" s="7" t="s">
        <v>197</v>
      </c>
      <c r="I156" s="7" t="s">
        <v>136</v>
      </c>
      <c r="J156" s="25" t="s">
        <v>457</v>
      </c>
      <c r="K156" s="7" t="s">
        <v>18</v>
      </c>
      <c r="L156" s="7">
        <v>12.71</v>
      </c>
    </row>
    <row r="157" spans="1:12" ht="28" x14ac:dyDescent="0.2">
      <c r="A157" s="6" t="s">
        <v>129</v>
      </c>
      <c r="B157" s="7" t="s">
        <v>130</v>
      </c>
      <c r="C157" s="7" t="s">
        <v>458</v>
      </c>
      <c r="D157" s="7">
        <v>1</v>
      </c>
      <c r="E157" s="7" t="s">
        <v>132</v>
      </c>
      <c r="F157" s="7">
        <v>9198887386</v>
      </c>
      <c r="G157" s="7" t="s">
        <v>133</v>
      </c>
      <c r="H157" s="7" t="s">
        <v>197</v>
      </c>
      <c r="I157" s="7" t="s">
        <v>136</v>
      </c>
      <c r="J157" s="25" t="s">
        <v>459</v>
      </c>
      <c r="K157" s="7" t="s">
        <v>18</v>
      </c>
      <c r="L157" s="7">
        <v>4.3</v>
      </c>
    </row>
    <row r="158" spans="1:12" ht="42" x14ac:dyDescent="0.2">
      <c r="A158" s="6" t="s">
        <v>129</v>
      </c>
      <c r="B158" s="7" t="s">
        <v>130</v>
      </c>
      <c r="C158" s="7" t="s">
        <v>460</v>
      </c>
      <c r="D158" s="7">
        <v>1</v>
      </c>
      <c r="E158" s="7" t="s">
        <v>195</v>
      </c>
      <c r="F158" s="7" t="s">
        <v>133</v>
      </c>
      <c r="G158" s="7">
        <v>9198887386</v>
      </c>
      <c r="H158" s="7" t="s">
        <v>197</v>
      </c>
      <c r="I158" s="7" t="s">
        <v>136</v>
      </c>
      <c r="J158" s="25" t="s">
        <v>461</v>
      </c>
      <c r="K158" s="7" t="s">
        <v>18</v>
      </c>
      <c r="L158" s="7">
        <v>2.5299999999999998</v>
      </c>
    </row>
    <row r="159" spans="1:12" ht="56" x14ac:dyDescent="0.2">
      <c r="A159" s="6" t="s">
        <v>129</v>
      </c>
      <c r="B159" s="7" t="s">
        <v>130</v>
      </c>
      <c r="C159" s="7" t="s">
        <v>462</v>
      </c>
      <c r="D159" s="7">
        <v>1</v>
      </c>
      <c r="E159" s="7" t="s">
        <v>132</v>
      </c>
      <c r="F159" s="7">
        <v>9198887386</v>
      </c>
      <c r="G159" s="7" t="s">
        <v>133</v>
      </c>
      <c r="H159" s="7" t="s">
        <v>197</v>
      </c>
      <c r="I159" s="7" t="s">
        <v>136</v>
      </c>
      <c r="J159" s="27" t="s">
        <v>463</v>
      </c>
      <c r="K159" s="7" t="s">
        <v>18</v>
      </c>
      <c r="L159" s="7">
        <v>9.08</v>
      </c>
    </row>
    <row r="160" spans="1:12" ht="42" x14ac:dyDescent="0.2">
      <c r="A160" s="6" t="s">
        <v>129</v>
      </c>
      <c r="B160" s="7" t="s">
        <v>130</v>
      </c>
      <c r="C160" s="7" t="s">
        <v>464</v>
      </c>
      <c r="D160" s="7">
        <v>1</v>
      </c>
      <c r="E160" s="7" t="s">
        <v>195</v>
      </c>
      <c r="F160" s="7" t="s">
        <v>133</v>
      </c>
      <c r="G160" s="7">
        <v>9198887386</v>
      </c>
      <c r="H160" s="7" t="s">
        <v>197</v>
      </c>
      <c r="I160" s="7" t="s">
        <v>136</v>
      </c>
      <c r="J160" s="27" t="s">
        <v>465</v>
      </c>
      <c r="K160" s="7" t="s">
        <v>39</v>
      </c>
      <c r="L160" s="7">
        <v>10.99</v>
      </c>
    </row>
    <row r="161" spans="1:12" ht="32" x14ac:dyDescent="0.2">
      <c r="A161" s="6" t="s">
        <v>129</v>
      </c>
      <c r="B161" s="7" t="s">
        <v>130</v>
      </c>
      <c r="C161" s="7" t="s">
        <v>466</v>
      </c>
      <c r="D161" s="7">
        <v>1</v>
      </c>
      <c r="E161" s="7" t="s">
        <v>132</v>
      </c>
      <c r="F161" s="7">
        <v>9198887386</v>
      </c>
      <c r="G161" s="7" t="s">
        <v>133</v>
      </c>
      <c r="H161" s="7" t="s">
        <v>197</v>
      </c>
      <c r="I161" s="7" t="s">
        <v>136</v>
      </c>
      <c r="J161" s="26" t="s">
        <v>467</v>
      </c>
      <c r="K161" s="7" t="s">
        <v>18</v>
      </c>
      <c r="L161" s="7">
        <v>3.19</v>
      </c>
    </row>
    <row r="162" spans="1:12" ht="48" x14ac:dyDescent="0.2">
      <c r="A162" s="6" t="s">
        <v>129</v>
      </c>
      <c r="B162" s="7" t="s">
        <v>130</v>
      </c>
      <c r="C162" s="7" t="s">
        <v>468</v>
      </c>
      <c r="D162" s="7">
        <v>1</v>
      </c>
      <c r="E162" s="7" t="s">
        <v>195</v>
      </c>
      <c r="F162" s="7" t="s">
        <v>133</v>
      </c>
      <c r="G162" s="7">
        <v>9198887386</v>
      </c>
      <c r="H162" s="7" t="s">
        <v>197</v>
      </c>
      <c r="I162" s="7" t="s">
        <v>136</v>
      </c>
      <c r="J162" s="26" t="s">
        <v>469</v>
      </c>
      <c r="K162" s="7" t="s">
        <v>18</v>
      </c>
      <c r="L162" s="7">
        <v>3.87</v>
      </c>
    </row>
    <row r="163" spans="1:12" ht="28" x14ac:dyDescent="0.2">
      <c r="A163" s="6" t="s">
        <v>129</v>
      </c>
      <c r="B163" s="7" t="s">
        <v>130</v>
      </c>
      <c r="C163" s="7" t="s">
        <v>470</v>
      </c>
      <c r="D163" s="7">
        <v>1</v>
      </c>
      <c r="E163" s="7" t="s">
        <v>132</v>
      </c>
      <c r="F163" s="7">
        <v>9198887386</v>
      </c>
      <c r="G163" s="7" t="s">
        <v>133</v>
      </c>
      <c r="H163" s="7" t="s">
        <v>197</v>
      </c>
      <c r="I163" s="7" t="s">
        <v>136</v>
      </c>
      <c r="J163" s="27" t="s">
        <v>471</v>
      </c>
      <c r="K163" s="7" t="s">
        <v>39</v>
      </c>
      <c r="L163" s="7">
        <v>7.46</v>
      </c>
    </row>
    <row r="164" spans="1:12" ht="42" x14ac:dyDescent="0.2">
      <c r="A164" s="6" t="s">
        <v>129</v>
      </c>
      <c r="B164" s="7" t="s">
        <v>130</v>
      </c>
      <c r="C164" s="7" t="s">
        <v>472</v>
      </c>
      <c r="D164" s="7">
        <v>1</v>
      </c>
      <c r="E164" s="7" t="s">
        <v>195</v>
      </c>
      <c r="F164" s="7" t="s">
        <v>133</v>
      </c>
      <c r="G164" s="7">
        <v>9198887386</v>
      </c>
      <c r="H164" s="7" t="s">
        <v>197</v>
      </c>
      <c r="I164" s="7" t="s">
        <v>136</v>
      </c>
      <c r="J164" s="25" t="s">
        <v>473</v>
      </c>
      <c r="K164" s="7" t="s">
        <v>18</v>
      </c>
      <c r="L164" s="7">
        <v>1.9</v>
      </c>
    </row>
    <row r="165" spans="1:12" ht="42" x14ac:dyDescent="0.2">
      <c r="A165" s="6" t="s">
        <v>129</v>
      </c>
      <c r="B165" s="7" t="s">
        <v>130</v>
      </c>
      <c r="C165" s="7" t="s">
        <v>474</v>
      </c>
      <c r="D165" s="7">
        <v>1</v>
      </c>
      <c r="E165" s="7" t="s">
        <v>132</v>
      </c>
      <c r="F165" s="7">
        <v>9198887386</v>
      </c>
      <c r="G165" s="7" t="s">
        <v>133</v>
      </c>
      <c r="H165" s="7" t="s">
        <v>197</v>
      </c>
      <c r="I165" s="7" t="s">
        <v>136</v>
      </c>
      <c r="J165" s="25" t="s">
        <v>475</v>
      </c>
      <c r="K165" s="7" t="s">
        <v>18</v>
      </c>
      <c r="L165" s="7">
        <v>6.66</v>
      </c>
    </row>
    <row r="166" spans="1:12" ht="48" x14ac:dyDescent="0.2">
      <c r="A166" s="6" t="s">
        <v>129</v>
      </c>
      <c r="B166" s="7" t="s">
        <v>130</v>
      </c>
      <c r="C166" s="7" t="s">
        <v>476</v>
      </c>
      <c r="D166" s="7">
        <v>1</v>
      </c>
      <c r="E166" s="7" t="s">
        <v>195</v>
      </c>
      <c r="F166" s="7" t="s">
        <v>133</v>
      </c>
      <c r="G166" s="7">
        <v>9198887386</v>
      </c>
      <c r="H166" s="7" t="s">
        <v>197</v>
      </c>
      <c r="I166" s="7" t="s">
        <v>136</v>
      </c>
      <c r="J166" s="28" t="s">
        <v>477</v>
      </c>
      <c r="K166" s="7" t="s">
        <v>39</v>
      </c>
      <c r="L166" s="7">
        <v>10.55</v>
      </c>
    </row>
    <row r="167" spans="1:12" ht="42" x14ac:dyDescent="0.2">
      <c r="A167" s="6" t="s">
        <v>129</v>
      </c>
      <c r="B167" s="7" t="s">
        <v>130</v>
      </c>
      <c r="C167" s="7" t="s">
        <v>478</v>
      </c>
      <c r="D167" s="7">
        <v>1</v>
      </c>
      <c r="E167" s="7" t="s">
        <v>132</v>
      </c>
      <c r="F167" s="7">
        <v>9198887386</v>
      </c>
      <c r="G167" s="7" t="s">
        <v>133</v>
      </c>
      <c r="H167" s="7" t="s">
        <v>197</v>
      </c>
      <c r="I167" s="7" t="s">
        <v>136</v>
      </c>
      <c r="J167" s="27" t="s">
        <v>479</v>
      </c>
      <c r="K167" s="7" t="s">
        <v>18</v>
      </c>
      <c r="L167" s="7">
        <v>4.53</v>
      </c>
    </row>
    <row r="168" spans="1:12" ht="42" x14ac:dyDescent="0.2">
      <c r="A168" s="6" t="s">
        <v>129</v>
      </c>
      <c r="B168" s="7" t="s">
        <v>130</v>
      </c>
      <c r="C168" s="7" t="s">
        <v>480</v>
      </c>
      <c r="D168" s="7">
        <v>1</v>
      </c>
      <c r="E168" s="7" t="s">
        <v>195</v>
      </c>
      <c r="F168" s="7" t="s">
        <v>133</v>
      </c>
      <c r="G168" s="7">
        <v>9198887386</v>
      </c>
      <c r="H168" s="7" t="s">
        <v>197</v>
      </c>
      <c r="I168" s="7" t="s">
        <v>136</v>
      </c>
      <c r="J168" s="25" t="s">
        <v>481</v>
      </c>
      <c r="K168" s="7" t="s">
        <v>18</v>
      </c>
      <c r="L168" s="7">
        <v>4.84</v>
      </c>
    </row>
    <row r="169" spans="1:12" ht="42" x14ac:dyDescent="0.2">
      <c r="A169" s="6" t="s">
        <v>129</v>
      </c>
      <c r="B169" s="7" t="s">
        <v>130</v>
      </c>
      <c r="C169" s="7" t="s">
        <v>482</v>
      </c>
      <c r="D169" s="7">
        <v>1</v>
      </c>
      <c r="E169" s="7" t="s">
        <v>132</v>
      </c>
      <c r="F169" s="7">
        <v>9198887386</v>
      </c>
      <c r="G169" s="7" t="s">
        <v>133</v>
      </c>
      <c r="H169" s="7" t="s">
        <v>197</v>
      </c>
      <c r="I169" s="7" t="s">
        <v>136</v>
      </c>
      <c r="J169" s="25" t="s">
        <v>483</v>
      </c>
      <c r="K169" s="7" t="s">
        <v>18</v>
      </c>
      <c r="L169" s="7">
        <v>9.0399999999999991</v>
      </c>
    </row>
    <row r="170" spans="1:12" ht="28" x14ac:dyDescent="0.2">
      <c r="A170" s="6" t="s">
        <v>129</v>
      </c>
      <c r="B170" s="7" t="s">
        <v>130</v>
      </c>
      <c r="C170" s="7" t="s">
        <v>484</v>
      </c>
      <c r="D170" s="7">
        <v>1</v>
      </c>
      <c r="E170" s="7" t="s">
        <v>195</v>
      </c>
      <c r="F170" s="7" t="s">
        <v>133</v>
      </c>
      <c r="G170" s="7">
        <v>9198887386</v>
      </c>
      <c r="H170" s="7" t="s">
        <v>197</v>
      </c>
      <c r="I170" s="7" t="s">
        <v>136</v>
      </c>
      <c r="J170" s="25" t="s">
        <v>485</v>
      </c>
      <c r="K170" s="7" t="s">
        <v>39</v>
      </c>
      <c r="L170" s="7">
        <v>6.65</v>
      </c>
    </row>
    <row r="171" spans="1:12" x14ac:dyDescent="0.2">
      <c r="A171" s="6" t="s">
        <v>129</v>
      </c>
      <c r="B171" s="7" t="s">
        <v>130</v>
      </c>
      <c r="C171" s="7" t="s">
        <v>486</v>
      </c>
      <c r="D171" s="7">
        <v>1</v>
      </c>
      <c r="E171" s="7" t="s">
        <v>132</v>
      </c>
      <c r="F171" s="7">
        <v>9198887386</v>
      </c>
      <c r="G171" s="7" t="s">
        <v>133</v>
      </c>
      <c r="H171" s="7" t="s">
        <v>197</v>
      </c>
      <c r="I171" s="7" t="s">
        <v>136</v>
      </c>
      <c r="J171" s="27" t="s">
        <v>487</v>
      </c>
      <c r="K171" s="7" t="s">
        <v>39</v>
      </c>
      <c r="L171" s="7">
        <v>1.97</v>
      </c>
    </row>
    <row r="172" spans="1:12" ht="32" x14ac:dyDescent="0.2">
      <c r="A172" s="6" t="s">
        <v>129</v>
      </c>
      <c r="B172" s="7" t="s">
        <v>130</v>
      </c>
      <c r="C172" s="7" t="s">
        <v>488</v>
      </c>
      <c r="D172" s="7">
        <v>1</v>
      </c>
      <c r="E172" s="7" t="s">
        <v>195</v>
      </c>
      <c r="F172" s="7" t="s">
        <v>133</v>
      </c>
      <c r="G172" s="7">
        <v>9198887386</v>
      </c>
      <c r="H172" s="7" t="s">
        <v>197</v>
      </c>
      <c r="I172" s="7" t="s">
        <v>136</v>
      </c>
      <c r="J172" s="26" t="s">
        <v>489</v>
      </c>
      <c r="K172" s="7" t="s">
        <v>18</v>
      </c>
      <c r="L172" s="7">
        <v>2.63</v>
      </c>
    </row>
    <row r="173" spans="1:12" ht="42" x14ac:dyDescent="0.2">
      <c r="A173" s="6" t="s">
        <v>129</v>
      </c>
      <c r="B173" s="7" t="s">
        <v>130</v>
      </c>
      <c r="C173" s="7" t="s">
        <v>490</v>
      </c>
      <c r="D173" s="7">
        <v>1</v>
      </c>
      <c r="E173" s="7" t="s">
        <v>132</v>
      </c>
      <c r="F173" s="7">
        <v>9198887386</v>
      </c>
      <c r="G173" s="7" t="s">
        <v>133</v>
      </c>
      <c r="H173" s="7" t="s">
        <v>197</v>
      </c>
      <c r="I173" s="7" t="s">
        <v>136</v>
      </c>
      <c r="J173" s="25" t="s">
        <v>491</v>
      </c>
      <c r="K173" s="7" t="s">
        <v>18</v>
      </c>
      <c r="L173" s="7">
        <v>8.14</v>
      </c>
    </row>
    <row r="174" spans="1:12" ht="56" x14ac:dyDescent="0.2">
      <c r="A174" s="6" t="s">
        <v>129</v>
      </c>
      <c r="B174" s="7" t="s">
        <v>130</v>
      </c>
      <c r="C174" s="7" t="s">
        <v>492</v>
      </c>
      <c r="D174" s="7">
        <v>1</v>
      </c>
      <c r="E174" s="7" t="s">
        <v>195</v>
      </c>
      <c r="F174" s="7" t="s">
        <v>133</v>
      </c>
      <c r="G174" s="7">
        <v>9198887386</v>
      </c>
      <c r="H174" s="7" t="s">
        <v>197</v>
      </c>
      <c r="I174" s="7" t="s">
        <v>136</v>
      </c>
      <c r="J174" s="25" t="s">
        <v>493</v>
      </c>
      <c r="K174" s="7" t="s">
        <v>18</v>
      </c>
      <c r="L174" s="7">
        <v>5.58</v>
      </c>
    </row>
    <row r="175" spans="1:12" ht="28" x14ac:dyDescent="0.2">
      <c r="A175" s="6" t="s">
        <v>129</v>
      </c>
      <c r="B175" s="7" t="s">
        <v>130</v>
      </c>
      <c r="C175" s="7" t="s">
        <v>494</v>
      </c>
      <c r="D175" s="7">
        <v>1</v>
      </c>
      <c r="E175" s="7" t="s">
        <v>132</v>
      </c>
      <c r="F175" s="7">
        <v>9198887386</v>
      </c>
      <c r="G175" s="7" t="s">
        <v>133</v>
      </c>
      <c r="H175" s="7" t="s">
        <v>197</v>
      </c>
      <c r="I175" s="7" t="s">
        <v>136</v>
      </c>
      <c r="J175" s="27" t="s">
        <v>495</v>
      </c>
      <c r="K175" s="7" t="s">
        <v>18</v>
      </c>
      <c r="L175" s="7">
        <v>5.17</v>
      </c>
    </row>
    <row r="176" spans="1:12" ht="28" x14ac:dyDescent="0.2">
      <c r="A176" s="6" t="s">
        <v>129</v>
      </c>
      <c r="B176" s="7" t="s">
        <v>130</v>
      </c>
      <c r="C176" s="7" t="s">
        <v>496</v>
      </c>
      <c r="D176" s="7">
        <v>1</v>
      </c>
      <c r="E176" s="7" t="s">
        <v>195</v>
      </c>
      <c r="F176" s="7" t="s">
        <v>133</v>
      </c>
      <c r="G176" s="7">
        <v>9198887386</v>
      </c>
      <c r="H176" s="7" t="s">
        <v>197</v>
      </c>
      <c r="I176" s="7" t="s">
        <v>136</v>
      </c>
      <c r="J176" s="25" t="s">
        <v>497</v>
      </c>
      <c r="K176" s="7" t="s">
        <v>18</v>
      </c>
      <c r="L176" s="7">
        <v>2.71</v>
      </c>
    </row>
    <row r="177" spans="1:12" ht="48" x14ac:dyDescent="0.2">
      <c r="A177" s="6" t="s">
        <v>129</v>
      </c>
      <c r="B177" s="7" t="s">
        <v>130</v>
      </c>
      <c r="C177" s="7" t="s">
        <v>498</v>
      </c>
      <c r="D177" s="7">
        <v>1</v>
      </c>
      <c r="E177" s="7" t="s">
        <v>132</v>
      </c>
      <c r="F177" s="7">
        <v>9198887386</v>
      </c>
      <c r="G177" s="7" t="s">
        <v>133</v>
      </c>
      <c r="H177" s="7" t="s">
        <v>197</v>
      </c>
      <c r="I177" s="7" t="s">
        <v>136</v>
      </c>
      <c r="J177" s="26" t="s">
        <v>499</v>
      </c>
      <c r="K177" s="7" t="s">
        <v>39</v>
      </c>
      <c r="L177" s="7">
        <v>3.47</v>
      </c>
    </row>
    <row r="178" spans="1:12" ht="16" x14ac:dyDescent="0.2">
      <c r="A178" s="6" t="s">
        <v>129</v>
      </c>
      <c r="B178" s="7" t="s">
        <v>130</v>
      </c>
      <c r="C178" s="7" t="s">
        <v>500</v>
      </c>
      <c r="D178" s="7">
        <v>1</v>
      </c>
      <c r="E178" s="7" t="s">
        <v>195</v>
      </c>
      <c r="F178" s="7" t="s">
        <v>133</v>
      </c>
      <c r="G178" s="7">
        <v>9198887386</v>
      </c>
      <c r="H178" s="7" t="s">
        <v>197</v>
      </c>
      <c r="I178" s="7" t="s">
        <v>136</v>
      </c>
      <c r="J178" s="26" t="s">
        <v>501</v>
      </c>
      <c r="K178" s="7" t="s">
        <v>19</v>
      </c>
      <c r="L178" s="7">
        <v>2.84</v>
      </c>
    </row>
    <row r="179" spans="1:12" ht="42" x14ac:dyDescent="0.2">
      <c r="A179" s="6" t="s">
        <v>129</v>
      </c>
      <c r="B179" s="7" t="s">
        <v>130</v>
      </c>
      <c r="C179" s="7" t="s">
        <v>502</v>
      </c>
      <c r="D179" s="7">
        <v>1</v>
      </c>
      <c r="E179" s="7" t="s">
        <v>132</v>
      </c>
      <c r="F179" s="7">
        <v>9198887386</v>
      </c>
      <c r="G179" s="7" t="s">
        <v>133</v>
      </c>
      <c r="H179" s="7" t="s">
        <v>197</v>
      </c>
      <c r="I179" s="7" t="s">
        <v>136</v>
      </c>
      <c r="J179" s="25" t="s">
        <v>503</v>
      </c>
      <c r="K179" s="7" t="s">
        <v>39</v>
      </c>
      <c r="L179" s="7">
        <v>5.87</v>
      </c>
    </row>
    <row r="180" spans="1:12" ht="42" x14ac:dyDescent="0.2">
      <c r="A180" s="6" t="s">
        <v>129</v>
      </c>
      <c r="B180" s="7" t="s">
        <v>130</v>
      </c>
      <c r="C180" s="7" t="s">
        <v>504</v>
      </c>
      <c r="D180" s="7">
        <v>1</v>
      </c>
      <c r="E180" s="7" t="s">
        <v>195</v>
      </c>
      <c r="F180" s="7" t="s">
        <v>133</v>
      </c>
      <c r="G180" s="7">
        <v>9198887386</v>
      </c>
      <c r="H180" s="7" t="s">
        <v>197</v>
      </c>
      <c r="I180" s="7" t="s">
        <v>136</v>
      </c>
      <c r="J180" s="25" t="s">
        <v>505</v>
      </c>
      <c r="K180" s="7" t="s">
        <v>39</v>
      </c>
      <c r="L180" s="7">
        <v>3.44</v>
      </c>
    </row>
    <row r="181" spans="1:12" ht="48" x14ac:dyDescent="0.2">
      <c r="A181" s="6" t="s">
        <v>129</v>
      </c>
      <c r="B181" s="7" t="s">
        <v>130</v>
      </c>
      <c r="C181" s="7" t="s">
        <v>506</v>
      </c>
      <c r="D181" s="7">
        <v>1</v>
      </c>
      <c r="E181" s="7" t="s">
        <v>132</v>
      </c>
      <c r="F181" s="7">
        <v>9198887386</v>
      </c>
      <c r="G181" s="7" t="s">
        <v>133</v>
      </c>
      <c r="H181" s="7" t="s">
        <v>197</v>
      </c>
      <c r="I181" s="7" t="s">
        <v>136</v>
      </c>
      <c r="J181" s="26" t="s">
        <v>507</v>
      </c>
      <c r="K181" s="7" t="s">
        <v>18</v>
      </c>
      <c r="L181" s="7">
        <v>5.66</v>
      </c>
    </row>
    <row r="182" spans="1:12" ht="28" x14ac:dyDescent="0.2">
      <c r="A182" s="6" t="s">
        <v>129</v>
      </c>
      <c r="B182" s="7" t="s">
        <v>130</v>
      </c>
      <c r="C182" s="7" t="s">
        <v>508</v>
      </c>
      <c r="D182" s="7">
        <v>1</v>
      </c>
      <c r="E182" s="7" t="s">
        <v>195</v>
      </c>
      <c r="F182" s="7" t="s">
        <v>133</v>
      </c>
      <c r="G182" s="7">
        <v>9198887386</v>
      </c>
      <c r="H182" s="7" t="s">
        <v>197</v>
      </c>
      <c r="I182" s="7" t="s">
        <v>136</v>
      </c>
      <c r="J182" s="27" t="s">
        <v>509</v>
      </c>
      <c r="K182" s="7" t="s">
        <v>18</v>
      </c>
      <c r="L182" s="7">
        <v>3.43</v>
      </c>
    </row>
    <row r="183" spans="1:12" ht="28" x14ac:dyDescent="0.2">
      <c r="A183" s="6" t="s">
        <v>129</v>
      </c>
      <c r="B183" s="7" t="s">
        <v>130</v>
      </c>
      <c r="C183" s="7" t="s">
        <v>510</v>
      </c>
      <c r="D183" s="7">
        <v>1</v>
      </c>
      <c r="E183" s="7" t="s">
        <v>132</v>
      </c>
      <c r="F183" s="7">
        <v>9198887386</v>
      </c>
      <c r="G183" s="7" t="s">
        <v>133</v>
      </c>
      <c r="H183" s="7" t="s">
        <v>197</v>
      </c>
      <c r="I183" s="7" t="s">
        <v>136</v>
      </c>
      <c r="J183" s="25" t="s">
        <v>511</v>
      </c>
      <c r="K183" s="7" t="s">
        <v>39</v>
      </c>
      <c r="L183" s="7">
        <v>4.4000000000000004</v>
      </c>
    </row>
    <row r="184" spans="1:12" ht="32" x14ac:dyDescent="0.2">
      <c r="A184" s="6" t="s">
        <v>129</v>
      </c>
      <c r="B184" s="7" t="s">
        <v>130</v>
      </c>
      <c r="C184" s="7" t="s">
        <v>512</v>
      </c>
      <c r="D184" s="7">
        <v>1</v>
      </c>
      <c r="E184" s="7" t="s">
        <v>195</v>
      </c>
      <c r="F184" s="7" t="s">
        <v>133</v>
      </c>
      <c r="G184" s="7">
        <v>9198887386</v>
      </c>
      <c r="H184" s="7" t="s">
        <v>197</v>
      </c>
      <c r="I184" s="7" t="s">
        <v>136</v>
      </c>
      <c r="J184" s="26" t="s">
        <v>513</v>
      </c>
      <c r="K184" s="7" t="s">
        <v>18</v>
      </c>
      <c r="L184" s="7">
        <v>4.18</v>
      </c>
    </row>
    <row r="185" spans="1:12" ht="42" x14ac:dyDescent="0.2">
      <c r="A185" s="6" t="s">
        <v>129</v>
      </c>
      <c r="B185" s="7" t="s">
        <v>130</v>
      </c>
      <c r="C185" s="7" t="s">
        <v>514</v>
      </c>
      <c r="D185" s="7">
        <v>1</v>
      </c>
      <c r="E185" s="7" t="s">
        <v>132</v>
      </c>
      <c r="F185" s="7">
        <v>9198887386</v>
      </c>
      <c r="G185" s="7" t="s">
        <v>133</v>
      </c>
      <c r="H185" s="7" t="s">
        <v>197</v>
      </c>
      <c r="I185" s="7" t="s">
        <v>136</v>
      </c>
      <c r="J185" s="25" t="s">
        <v>515</v>
      </c>
      <c r="K185" s="7" t="s">
        <v>18</v>
      </c>
      <c r="L185" s="7">
        <v>6.53</v>
      </c>
    </row>
    <row r="186" spans="1:12" ht="42" x14ac:dyDescent="0.2">
      <c r="A186" s="6" t="s">
        <v>129</v>
      </c>
      <c r="B186" s="7" t="s">
        <v>130</v>
      </c>
      <c r="C186" s="7" t="s">
        <v>516</v>
      </c>
      <c r="D186" s="7">
        <v>1</v>
      </c>
      <c r="E186" s="7" t="s">
        <v>195</v>
      </c>
      <c r="F186" s="7" t="s">
        <v>133</v>
      </c>
      <c r="G186" s="7">
        <v>9198887386</v>
      </c>
      <c r="H186" s="7" t="s">
        <v>197</v>
      </c>
      <c r="I186" s="7" t="s">
        <v>136</v>
      </c>
      <c r="J186" s="25" t="s">
        <v>517</v>
      </c>
      <c r="K186" s="7" t="s">
        <v>39</v>
      </c>
      <c r="L186" s="7">
        <v>7.78</v>
      </c>
    </row>
    <row r="187" spans="1:12" ht="80" x14ac:dyDescent="0.2">
      <c r="A187" s="6" t="s">
        <v>129</v>
      </c>
      <c r="B187" s="7" t="s">
        <v>130</v>
      </c>
      <c r="C187" s="7" t="s">
        <v>518</v>
      </c>
      <c r="D187" s="7">
        <v>1</v>
      </c>
      <c r="E187" s="7" t="s">
        <v>132</v>
      </c>
      <c r="F187" s="7">
        <v>9198887386</v>
      </c>
      <c r="G187" s="7" t="s">
        <v>133</v>
      </c>
      <c r="H187" s="7" t="s">
        <v>197</v>
      </c>
      <c r="I187" s="7" t="s">
        <v>136</v>
      </c>
      <c r="J187" s="26" t="s">
        <v>519</v>
      </c>
      <c r="K187" s="7" t="s">
        <v>18</v>
      </c>
      <c r="L187" s="7">
        <v>3.83</v>
      </c>
    </row>
    <row r="188" spans="1:12" ht="28" x14ac:dyDescent="0.2">
      <c r="A188" s="6" t="s">
        <v>129</v>
      </c>
      <c r="B188" s="7" t="s">
        <v>130</v>
      </c>
      <c r="C188" s="7" t="s">
        <v>520</v>
      </c>
      <c r="D188" s="7">
        <v>1</v>
      </c>
      <c r="E188" s="7" t="s">
        <v>195</v>
      </c>
      <c r="F188" s="7" t="s">
        <v>133</v>
      </c>
      <c r="G188" s="7">
        <v>9198887386</v>
      </c>
      <c r="H188" s="7" t="s">
        <v>197</v>
      </c>
      <c r="I188" s="7" t="s">
        <v>136</v>
      </c>
      <c r="J188" s="25" t="s">
        <v>521</v>
      </c>
      <c r="K188" s="7" t="s">
        <v>18</v>
      </c>
      <c r="L188" s="7">
        <v>2.89</v>
      </c>
    </row>
    <row r="189" spans="1:12" ht="42" x14ac:dyDescent="0.2">
      <c r="A189" s="6" t="s">
        <v>129</v>
      </c>
      <c r="B189" s="7" t="s">
        <v>130</v>
      </c>
      <c r="C189" s="7" t="s">
        <v>522</v>
      </c>
      <c r="D189" s="7">
        <v>1</v>
      </c>
      <c r="E189" s="7" t="s">
        <v>132</v>
      </c>
      <c r="F189" s="7">
        <v>9198887386</v>
      </c>
      <c r="G189" s="7" t="s">
        <v>133</v>
      </c>
      <c r="H189" s="7" t="s">
        <v>197</v>
      </c>
      <c r="I189" s="7" t="s">
        <v>136</v>
      </c>
      <c r="J189" s="25" t="s">
        <v>523</v>
      </c>
      <c r="K189" s="7" t="s">
        <v>18</v>
      </c>
      <c r="L189" s="7">
        <v>6.17</v>
      </c>
    </row>
    <row r="190" spans="1:12" ht="64" x14ac:dyDescent="0.2">
      <c r="A190" s="6" t="s">
        <v>129</v>
      </c>
      <c r="B190" s="7" t="s">
        <v>130</v>
      </c>
      <c r="C190" s="7" t="s">
        <v>524</v>
      </c>
      <c r="D190" s="7">
        <v>1</v>
      </c>
      <c r="E190" s="7" t="s">
        <v>195</v>
      </c>
      <c r="F190" s="7" t="s">
        <v>133</v>
      </c>
      <c r="G190" s="7">
        <v>9198887386</v>
      </c>
      <c r="H190" s="7" t="s">
        <v>197</v>
      </c>
      <c r="I190" s="7" t="s">
        <v>136</v>
      </c>
      <c r="J190" s="26" t="s">
        <v>525</v>
      </c>
      <c r="K190" s="7" t="s">
        <v>18</v>
      </c>
      <c r="L190" s="7">
        <v>5.89</v>
      </c>
    </row>
    <row r="191" spans="1:12" ht="28" x14ac:dyDescent="0.2">
      <c r="A191" s="6" t="s">
        <v>129</v>
      </c>
      <c r="B191" s="7" t="s">
        <v>130</v>
      </c>
      <c r="C191" s="7" t="s">
        <v>526</v>
      </c>
      <c r="D191" s="7">
        <v>1</v>
      </c>
      <c r="E191" s="7" t="s">
        <v>132</v>
      </c>
      <c r="F191" s="7">
        <v>9198887386</v>
      </c>
      <c r="G191" s="7" t="s">
        <v>133</v>
      </c>
      <c r="H191" s="7" t="s">
        <v>197</v>
      </c>
      <c r="I191" s="7" t="s">
        <v>136</v>
      </c>
      <c r="J191" s="25" t="s">
        <v>527</v>
      </c>
      <c r="K191" s="7" t="s">
        <v>18</v>
      </c>
      <c r="L191" s="7">
        <v>2.29</v>
      </c>
    </row>
    <row r="192" spans="1:12" ht="64" x14ac:dyDescent="0.2">
      <c r="A192" s="6" t="s">
        <v>129</v>
      </c>
      <c r="B192" s="7" t="s">
        <v>130</v>
      </c>
      <c r="C192" s="7" t="s">
        <v>528</v>
      </c>
      <c r="D192" s="7">
        <v>1</v>
      </c>
      <c r="E192" s="7" t="s">
        <v>195</v>
      </c>
      <c r="F192" s="7" t="s">
        <v>133</v>
      </c>
      <c r="G192" s="7">
        <v>9198887386</v>
      </c>
      <c r="H192" s="7" t="s">
        <v>197</v>
      </c>
      <c r="I192" s="7" t="s">
        <v>136</v>
      </c>
      <c r="J192" s="26" t="s">
        <v>529</v>
      </c>
      <c r="K192" s="7" t="s">
        <v>18</v>
      </c>
      <c r="L192" s="7">
        <v>5.52</v>
      </c>
    </row>
    <row r="193" spans="1:12" ht="32" x14ac:dyDescent="0.2">
      <c r="A193" s="6" t="s">
        <v>129</v>
      </c>
      <c r="B193" s="7" t="s">
        <v>130</v>
      </c>
      <c r="C193" s="7" t="s">
        <v>530</v>
      </c>
      <c r="D193" s="7">
        <v>1</v>
      </c>
      <c r="E193" s="7" t="s">
        <v>132</v>
      </c>
      <c r="F193" s="7">
        <v>9198887386</v>
      </c>
      <c r="G193" s="7" t="s">
        <v>133</v>
      </c>
      <c r="H193" s="7" t="s">
        <v>197</v>
      </c>
      <c r="I193" s="7" t="s">
        <v>136</v>
      </c>
      <c r="J193" s="26" t="s">
        <v>531</v>
      </c>
      <c r="K193" s="7" t="s">
        <v>18</v>
      </c>
      <c r="L193" s="7">
        <v>4.2300000000000004</v>
      </c>
    </row>
    <row r="194" spans="1:12" ht="48" x14ac:dyDescent="0.2">
      <c r="A194" s="6" t="s">
        <v>129</v>
      </c>
      <c r="B194" s="7" t="s">
        <v>130</v>
      </c>
      <c r="C194" s="7" t="s">
        <v>532</v>
      </c>
      <c r="D194" s="7">
        <v>1</v>
      </c>
      <c r="E194" s="7" t="s">
        <v>195</v>
      </c>
      <c r="F194" s="7" t="s">
        <v>133</v>
      </c>
      <c r="G194" s="7">
        <v>9198887386</v>
      </c>
      <c r="H194" s="7" t="s">
        <v>197</v>
      </c>
      <c r="I194" s="7" t="s">
        <v>136</v>
      </c>
      <c r="J194" s="26" t="s">
        <v>533</v>
      </c>
      <c r="K194" s="7" t="s">
        <v>18</v>
      </c>
      <c r="L194" s="7">
        <v>2.17</v>
      </c>
    </row>
    <row r="195" spans="1:12" x14ac:dyDescent="0.2">
      <c r="A195" s="6" t="s">
        <v>129</v>
      </c>
      <c r="B195" s="7" t="s">
        <v>130</v>
      </c>
      <c r="C195" s="7" t="s">
        <v>534</v>
      </c>
      <c r="D195" s="7">
        <v>1</v>
      </c>
      <c r="E195" s="7" t="s">
        <v>132</v>
      </c>
      <c r="F195" s="7">
        <v>9198887386</v>
      </c>
      <c r="G195" s="7" t="s">
        <v>133</v>
      </c>
      <c r="H195" s="7" t="s">
        <v>197</v>
      </c>
      <c r="I195" s="7" t="s">
        <v>136</v>
      </c>
      <c r="J195" s="25" t="s">
        <v>535</v>
      </c>
      <c r="K195" s="7" t="s">
        <v>39</v>
      </c>
      <c r="L195" s="7">
        <v>1.58</v>
      </c>
    </row>
    <row r="196" spans="1:12" ht="42" x14ac:dyDescent="0.2">
      <c r="A196" s="6" t="s">
        <v>129</v>
      </c>
      <c r="B196" s="7" t="s">
        <v>130</v>
      </c>
      <c r="C196" s="7" t="s">
        <v>536</v>
      </c>
      <c r="D196" s="7">
        <v>1</v>
      </c>
      <c r="E196" s="7" t="s">
        <v>195</v>
      </c>
      <c r="F196" s="7" t="s">
        <v>133</v>
      </c>
      <c r="G196" s="7">
        <v>9198887386</v>
      </c>
      <c r="H196" s="7" t="s">
        <v>197</v>
      </c>
      <c r="I196" s="7" t="s">
        <v>136</v>
      </c>
      <c r="J196" s="27" t="s">
        <v>537</v>
      </c>
      <c r="K196" s="7" t="s">
        <v>18</v>
      </c>
      <c r="L196" s="7">
        <v>6.52</v>
      </c>
    </row>
    <row r="197" spans="1:12" ht="42" x14ac:dyDescent="0.2">
      <c r="A197" s="6" t="s">
        <v>129</v>
      </c>
      <c r="B197" s="7" t="s">
        <v>130</v>
      </c>
      <c r="C197" s="7" t="s">
        <v>538</v>
      </c>
      <c r="D197" s="7">
        <v>1</v>
      </c>
      <c r="E197" s="7" t="s">
        <v>132</v>
      </c>
      <c r="F197" s="7">
        <v>9198887386</v>
      </c>
      <c r="G197" s="7" t="s">
        <v>133</v>
      </c>
      <c r="H197" s="7" t="s">
        <v>197</v>
      </c>
      <c r="I197" s="7" t="s">
        <v>136</v>
      </c>
      <c r="J197" s="25" t="s">
        <v>539</v>
      </c>
      <c r="K197" s="7" t="s">
        <v>18</v>
      </c>
      <c r="L197" s="7">
        <v>5.2</v>
      </c>
    </row>
    <row r="198" spans="1:12" x14ac:dyDescent="0.2">
      <c r="A198" s="6" t="s">
        <v>129</v>
      </c>
      <c r="B198" s="7" t="s">
        <v>130</v>
      </c>
      <c r="C198" s="7" t="s">
        <v>540</v>
      </c>
      <c r="D198" s="7">
        <v>1</v>
      </c>
      <c r="E198" s="7" t="s">
        <v>195</v>
      </c>
      <c r="F198" s="7" t="s">
        <v>133</v>
      </c>
      <c r="G198" s="7">
        <v>9198887386</v>
      </c>
      <c r="H198" s="7" t="s">
        <v>197</v>
      </c>
      <c r="I198" s="7" t="s">
        <v>136</v>
      </c>
      <c r="J198" s="25" t="s">
        <v>541</v>
      </c>
      <c r="K198" s="7" t="s">
        <v>39</v>
      </c>
      <c r="L198" s="7">
        <v>2.08</v>
      </c>
    </row>
    <row r="199" spans="1:12" ht="48" x14ac:dyDescent="0.2">
      <c r="A199" s="6" t="s">
        <v>129</v>
      </c>
      <c r="B199" s="7" t="s">
        <v>130</v>
      </c>
      <c r="C199" s="7" t="s">
        <v>542</v>
      </c>
      <c r="D199" s="7">
        <v>1</v>
      </c>
      <c r="E199" s="7" t="s">
        <v>132</v>
      </c>
      <c r="F199" s="7">
        <v>9198887386</v>
      </c>
      <c r="G199" s="7" t="s">
        <v>133</v>
      </c>
      <c r="H199" s="7" t="s">
        <v>197</v>
      </c>
      <c r="I199" s="7" t="s">
        <v>136</v>
      </c>
      <c r="J199" s="26" t="s">
        <v>543</v>
      </c>
      <c r="K199" s="7" t="s">
        <v>18</v>
      </c>
      <c r="L199" s="7">
        <v>1.71</v>
      </c>
    </row>
    <row r="200" spans="1:12" ht="28" x14ac:dyDescent="0.2">
      <c r="A200" s="6" t="s">
        <v>129</v>
      </c>
      <c r="B200" s="7" t="s">
        <v>130</v>
      </c>
      <c r="C200" s="7" t="s">
        <v>544</v>
      </c>
      <c r="D200" s="7">
        <v>1</v>
      </c>
      <c r="E200" s="7" t="s">
        <v>195</v>
      </c>
      <c r="F200" s="7" t="s">
        <v>133</v>
      </c>
      <c r="G200" s="7">
        <v>9198887386</v>
      </c>
      <c r="H200" s="7" t="s">
        <v>197</v>
      </c>
      <c r="I200" s="7" t="s">
        <v>136</v>
      </c>
      <c r="J200" s="27" t="s">
        <v>545</v>
      </c>
      <c r="K200" s="7" t="s">
        <v>18</v>
      </c>
      <c r="L200" s="7">
        <v>1.19</v>
      </c>
    </row>
    <row r="201" spans="1:12" ht="80" x14ac:dyDescent="0.2">
      <c r="A201" s="6" t="s">
        <v>129</v>
      </c>
      <c r="B201" s="7" t="s">
        <v>130</v>
      </c>
      <c r="C201" s="7" t="s">
        <v>546</v>
      </c>
      <c r="D201" s="7">
        <v>1</v>
      </c>
      <c r="E201" s="7" t="s">
        <v>132</v>
      </c>
      <c r="F201" s="7">
        <v>9198887386</v>
      </c>
      <c r="G201" s="7" t="s">
        <v>133</v>
      </c>
      <c r="H201" s="7" t="s">
        <v>197</v>
      </c>
      <c r="I201" s="7" t="s">
        <v>136</v>
      </c>
      <c r="J201" s="26" t="s">
        <v>547</v>
      </c>
      <c r="K201" s="7" t="s">
        <v>39</v>
      </c>
      <c r="L201" s="7">
        <v>5.58</v>
      </c>
    </row>
    <row r="202" spans="1:12" x14ac:dyDescent="0.2">
      <c r="A202" s="6" t="s">
        <v>129</v>
      </c>
      <c r="B202" s="7" t="s">
        <v>130</v>
      </c>
      <c r="C202" s="7" t="s">
        <v>548</v>
      </c>
      <c r="D202" s="7">
        <v>1</v>
      </c>
      <c r="E202" s="7" t="s">
        <v>195</v>
      </c>
      <c r="F202" s="7" t="s">
        <v>133</v>
      </c>
      <c r="G202" s="7">
        <v>9198887386</v>
      </c>
      <c r="H202" s="7" t="s">
        <v>197</v>
      </c>
      <c r="I202" s="7" t="s">
        <v>136</v>
      </c>
      <c r="J202" s="25" t="s">
        <v>549</v>
      </c>
      <c r="K202" s="7" t="s">
        <v>18</v>
      </c>
      <c r="L202" s="7">
        <v>1.71</v>
      </c>
    </row>
    <row r="203" spans="1:12" ht="42" x14ac:dyDescent="0.2">
      <c r="A203" s="6" t="s">
        <v>129</v>
      </c>
      <c r="B203" s="7" t="s">
        <v>130</v>
      </c>
      <c r="C203" s="7" t="s">
        <v>550</v>
      </c>
      <c r="D203" s="7">
        <v>1</v>
      </c>
      <c r="E203" s="7" t="s">
        <v>132</v>
      </c>
      <c r="F203" s="7">
        <v>9198887386</v>
      </c>
      <c r="G203" s="7" t="s">
        <v>133</v>
      </c>
      <c r="H203" s="7" t="s">
        <v>197</v>
      </c>
      <c r="I203" s="7" t="s">
        <v>136</v>
      </c>
      <c r="J203" s="25" t="s">
        <v>551</v>
      </c>
      <c r="K203" s="7" t="s">
        <v>18</v>
      </c>
      <c r="L203" s="7">
        <v>12.85</v>
      </c>
    </row>
    <row r="204" spans="1:12" ht="32" x14ac:dyDescent="0.2">
      <c r="A204" s="6" t="s">
        <v>129</v>
      </c>
      <c r="B204" s="7" t="s">
        <v>130</v>
      </c>
      <c r="C204" s="7" t="s">
        <v>552</v>
      </c>
      <c r="D204" s="7">
        <v>1</v>
      </c>
      <c r="E204" s="7" t="s">
        <v>195</v>
      </c>
      <c r="F204" s="7" t="s">
        <v>133</v>
      </c>
      <c r="G204" s="7">
        <v>9198887386</v>
      </c>
      <c r="H204" s="7" t="s">
        <v>197</v>
      </c>
      <c r="I204" s="7" t="s">
        <v>136</v>
      </c>
      <c r="J204" s="26" t="s">
        <v>553</v>
      </c>
      <c r="K204" s="7" t="s">
        <v>18</v>
      </c>
      <c r="L204" s="7">
        <v>3.12</v>
      </c>
    </row>
    <row r="205" spans="1:12" ht="48" x14ac:dyDescent="0.2">
      <c r="A205" s="6" t="s">
        <v>129</v>
      </c>
      <c r="B205" s="7" t="s">
        <v>130</v>
      </c>
      <c r="C205" s="7" t="s">
        <v>554</v>
      </c>
      <c r="D205" s="7">
        <v>1</v>
      </c>
      <c r="E205" s="7" t="s">
        <v>132</v>
      </c>
      <c r="F205" s="7">
        <v>9198887386</v>
      </c>
      <c r="G205" s="7" t="s">
        <v>133</v>
      </c>
      <c r="H205" s="7" t="s">
        <v>197</v>
      </c>
      <c r="I205" s="7" t="s">
        <v>136</v>
      </c>
      <c r="J205" s="26" t="s">
        <v>555</v>
      </c>
      <c r="K205" s="7" t="s">
        <v>18</v>
      </c>
      <c r="L205" s="7">
        <v>3.34</v>
      </c>
    </row>
    <row r="206" spans="1:12" ht="42" x14ac:dyDescent="0.2">
      <c r="A206" s="6" t="s">
        <v>129</v>
      </c>
      <c r="B206" s="7" t="s">
        <v>130</v>
      </c>
      <c r="C206" s="7" t="s">
        <v>556</v>
      </c>
      <c r="D206" s="7">
        <v>1</v>
      </c>
      <c r="E206" s="7" t="s">
        <v>195</v>
      </c>
      <c r="F206" s="7" t="s">
        <v>133</v>
      </c>
      <c r="G206" s="7">
        <v>9198887386</v>
      </c>
      <c r="H206" s="7" t="s">
        <v>197</v>
      </c>
      <c r="I206" s="7" t="s">
        <v>136</v>
      </c>
      <c r="J206" s="25" t="s">
        <v>557</v>
      </c>
      <c r="K206" s="7" t="s">
        <v>18</v>
      </c>
      <c r="L206" s="7">
        <v>6.27</v>
      </c>
    </row>
    <row r="207" spans="1:12" ht="28" x14ac:dyDescent="0.2">
      <c r="A207" s="6" t="s">
        <v>129</v>
      </c>
      <c r="B207" s="7" t="s">
        <v>130</v>
      </c>
      <c r="C207" s="7" t="s">
        <v>558</v>
      </c>
      <c r="D207" s="7">
        <v>1</v>
      </c>
      <c r="E207" s="7" t="s">
        <v>132</v>
      </c>
      <c r="F207" s="7">
        <v>9198887386</v>
      </c>
      <c r="G207" s="7" t="s">
        <v>133</v>
      </c>
      <c r="H207" s="7" t="s">
        <v>197</v>
      </c>
      <c r="I207" s="7" t="s">
        <v>136</v>
      </c>
      <c r="J207" s="25" t="s">
        <v>559</v>
      </c>
      <c r="K207" s="7" t="s">
        <v>18</v>
      </c>
      <c r="L207" s="7">
        <v>3.05</v>
      </c>
    </row>
    <row r="208" spans="1:12" x14ac:dyDescent="0.2">
      <c r="A208" s="6" t="s">
        <v>129</v>
      </c>
      <c r="B208" s="7" t="s">
        <v>130</v>
      </c>
      <c r="C208" s="7" t="s">
        <v>560</v>
      </c>
      <c r="D208" s="7">
        <v>1</v>
      </c>
      <c r="E208" s="7" t="s">
        <v>195</v>
      </c>
      <c r="F208" s="7" t="s">
        <v>133</v>
      </c>
      <c r="G208" s="7">
        <v>9198887386</v>
      </c>
      <c r="H208" s="7" t="s">
        <v>197</v>
      </c>
      <c r="I208" s="7" t="s">
        <v>136</v>
      </c>
      <c r="J208" s="27" t="s">
        <v>561</v>
      </c>
      <c r="K208" s="7" t="s">
        <v>18</v>
      </c>
      <c r="L208" s="7">
        <v>1.24</v>
      </c>
    </row>
    <row r="209" spans="1:12" ht="42" x14ac:dyDescent="0.2">
      <c r="A209" s="6" t="s">
        <v>129</v>
      </c>
      <c r="B209" s="7" t="s">
        <v>130</v>
      </c>
      <c r="C209" s="7" t="s">
        <v>562</v>
      </c>
      <c r="D209" s="7">
        <v>1</v>
      </c>
      <c r="E209" s="7" t="s">
        <v>132</v>
      </c>
      <c r="F209" s="7">
        <v>9198887386</v>
      </c>
      <c r="G209" s="7" t="s">
        <v>133</v>
      </c>
      <c r="H209" s="7" t="s">
        <v>197</v>
      </c>
      <c r="I209" s="7" t="s">
        <v>136</v>
      </c>
      <c r="J209" s="25" t="s">
        <v>563</v>
      </c>
      <c r="K209" s="7" t="s">
        <v>18</v>
      </c>
      <c r="L209" s="7">
        <v>9.51</v>
      </c>
    </row>
    <row r="210" spans="1:12" x14ac:dyDescent="0.2">
      <c r="A210" s="6" t="s">
        <v>129</v>
      </c>
      <c r="B210" s="7" t="s">
        <v>130</v>
      </c>
      <c r="C210" s="7" t="s">
        <v>564</v>
      </c>
      <c r="D210" s="7">
        <v>1</v>
      </c>
      <c r="E210" s="7" t="s">
        <v>195</v>
      </c>
      <c r="F210" s="7" t="s">
        <v>133</v>
      </c>
      <c r="G210" s="7">
        <v>9198887386</v>
      </c>
      <c r="H210" s="7" t="s">
        <v>197</v>
      </c>
      <c r="I210" s="7" t="s">
        <v>136</v>
      </c>
      <c r="J210" s="25" t="s">
        <v>565</v>
      </c>
      <c r="K210" s="7" t="s">
        <v>39</v>
      </c>
      <c r="L210" s="7">
        <v>3.22</v>
      </c>
    </row>
    <row r="211" spans="1:12" x14ac:dyDescent="0.2">
      <c r="A211" s="6" t="s">
        <v>129</v>
      </c>
      <c r="B211" s="7" t="s">
        <v>130</v>
      </c>
      <c r="C211" s="7" t="s">
        <v>566</v>
      </c>
      <c r="D211" s="7">
        <v>1</v>
      </c>
      <c r="E211" s="7" t="s">
        <v>132</v>
      </c>
      <c r="F211" s="7">
        <v>9198887386</v>
      </c>
      <c r="G211" s="7" t="s">
        <v>133</v>
      </c>
      <c r="H211" s="7" t="s">
        <v>197</v>
      </c>
      <c r="I211" s="7" t="s">
        <v>136</v>
      </c>
      <c r="J211" s="25" t="s">
        <v>567</v>
      </c>
      <c r="K211" s="7" t="s">
        <v>39</v>
      </c>
      <c r="L211" s="7">
        <v>3.32</v>
      </c>
    </row>
    <row r="212" spans="1:12" ht="42" x14ac:dyDescent="0.2">
      <c r="A212" s="6" t="s">
        <v>129</v>
      </c>
      <c r="B212" s="7" t="s">
        <v>130</v>
      </c>
      <c r="C212" s="7" t="s">
        <v>568</v>
      </c>
      <c r="D212" s="7">
        <v>1</v>
      </c>
      <c r="E212" s="7" t="s">
        <v>195</v>
      </c>
      <c r="F212" s="7" t="s">
        <v>133</v>
      </c>
      <c r="G212" s="7">
        <v>9198887386</v>
      </c>
      <c r="H212" s="7" t="s">
        <v>197</v>
      </c>
      <c r="I212" s="7" t="s">
        <v>136</v>
      </c>
      <c r="J212" s="25" t="s">
        <v>569</v>
      </c>
      <c r="K212" s="7" t="s">
        <v>18</v>
      </c>
      <c r="L212" s="7">
        <v>9.89</v>
      </c>
    </row>
    <row r="213" spans="1:12" ht="48" x14ac:dyDescent="0.2">
      <c r="A213" s="6" t="s">
        <v>129</v>
      </c>
      <c r="B213" s="7" t="s">
        <v>130</v>
      </c>
      <c r="C213" s="7" t="s">
        <v>570</v>
      </c>
      <c r="D213" s="7">
        <v>1</v>
      </c>
      <c r="E213" s="7" t="s">
        <v>132</v>
      </c>
      <c r="F213" s="7">
        <v>9198887386</v>
      </c>
      <c r="G213" s="7" t="s">
        <v>133</v>
      </c>
      <c r="H213" s="7" t="s">
        <v>197</v>
      </c>
      <c r="I213" s="7" t="s">
        <v>136</v>
      </c>
      <c r="J213" s="26" t="s">
        <v>571</v>
      </c>
      <c r="K213" s="7" t="s">
        <v>18</v>
      </c>
      <c r="L213" s="7">
        <v>3.26</v>
      </c>
    </row>
    <row r="214" spans="1:12" ht="56" x14ac:dyDescent="0.2">
      <c r="A214" s="6" t="s">
        <v>129</v>
      </c>
      <c r="B214" s="7" t="s">
        <v>130</v>
      </c>
      <c r="C214" s="7" t="s">
        <v>572</v>
      </c>
      <c r="D214" s="7">
        <v>1</v>
      </c>
      <c r="E214" s="7" t="s">
        <v>195</v>
      </c>
      <c r="F214" s="7" t="s">
        <v>133</v>
      </c>
      <c r="G214" s="7">
        <v>9198887386</v>
      </c>
      <c r="H214" s="7" t="s">
        <v>197</v>
      </c>
      <c r="I214" s="7" t="s">
        <v>136</v>
      </c>
      <c r="J214" s="25" t="s">
        <v>573</v>
      </c>
      <c r="K214" s="7" t="s">
        <v>39</v>
      </c>
      <c r="L214" s="7">
        <v>4.12</v>
      </c>
    </row>
    <row r="215" spans="1:12" ht="42" x14ac:dyDescent="0.2">
      <c r="A215" s="6" t="s">
        <v>129</v>
      </c>
      <c r="B215" s="7" t="s">
        <v>130</v>
      </c>
      <c r="C215" s="7" t="s">
        <v>574</v>
      </c>
      <c r="D215" s="7">
        <v>1</v>
      </c>
      <c r="E215" s="7" t="s">
        <v>132</v>
      </c>
      <c r="F215" s="7">
        <v>9198887386</v>
      </c>
      <c r="G215" s="7" t="s">
        <v>133</v>
      </c>
      <c r="H215" s="7" t="s">
        <v>197</v>
      </c>
      <c r="I215" s="7" t="s">
        <v>136</v>
      </c>
      <c r="J215" s="27" t="s">
        <v>575</v>
      </c>
      <c r="K215" s="7" t="s">
        <v>18</v>
      </c>
      <c r="L215" s="7">
        <v>3.42</v>
      </c>
    </row>
    <row r="216" spans="1:12" ht="32" x14ac:dyDescent="0.2">
      <c r="A216" s="6" t="s">
        <v>129</v>
      </c>
      <c r="B216" s="7" t="s">
        <v>130</v>
      </c>
      <c r="C216" s="7" t="s">
        <v>576</v>
      </c>
      <c r="D216" s="7">
        <v>1</v>
      </c>
      <c r="E216" s="7" t="s">
        <v>195</v>
      </c>
      <c r="F216" s="7" t="s">
        <v>133</v>
      </c>
      <c r="G216" s="7">
        <v>9198887386</v>
      </c>
      <c r="H216" s="7" t="s">
        <v>197</v>
      </c>
      <c r="I216" s="7" t="s">
        <v>136</v>
      </c>
      <c r="J216" s="26" t="s">
        <v>577</v>
      </c>
      <c r="K216" s="7" t="s">
        <v>18</v>
      </c>
      <c r="L216" s="7">
        <v>3.55</v>
      </c>
    </row>
    <row r="217" spans="1:12" ht="32" x14ac:dyDescent="0.2">
      <c r="A217" s="6" t="s">
        <v>129</v>
      </c>
      <c r="B217" s="7" t="s">
        <v>130</v>
      </c>
      <c r="C217" s="7" t="s">
        <v>578</v>
      </c>
      <c r="D217" s="7">
        <v>1</v>
      </c>
      <c r="E217" s="7" t="s">
        <v>132</v>
      </c>
      <c r="F217" s="7">
        <v>9198887386</v>
      </c>
      <c r="G217" s="7" t="s">
        <v>133</v>
      </c>
      <c r="H217" s="7" t="s">
        <v>197</v>
      </c>
      <c r="I217" s="7" t="s">
        <v>136</v>
      </c>
      <c r="J217" s="26" t="s">
        <v>579</v>
      </c>
      <c r="K217" s="7" t="s">
        <v>18</v>
      </c>
      <c r="L217" s="7">
        <v>4.79</v>
      </c>
    </row>
    <row r="218" spans="1:12" x14ac:dyDescent="0.2">
      <c r="A218" s="6" t="s">
        <v>129</v>
      </c>
      <c r="B218" s="7" t="s">
        <v>130</v>
      </c>
      <c r="C218" s="7" t="s">
        <v>580</v>
      </c>
      <c r="D218" s="7">
        <v>1</v>
      </c>
      <c r="E218" s="7" t="s">
        <v>195</v>
      </c>
      <c r="F218" s="7" t="s">
        <v>133</v>
      </c>
      <c r="G218" s="7">
        <v>9198887386</v>
      </c>
      <c r="H218" s="7" t="s">
        <v>197</v>
      </c>
      <c r="I218" s="7" t="s">
        <v>136</v>
      </c>
      <c r="J218" s="27" t="s">
        <v>581</v>
      </c>
      <c r="K218" s="7" t="s">
        <v>18</v>
      </c>
      <c r="L218" s="7">
        <v>3.1</v>
      </c>
    </row>
    <row r="219" spans="1:12" ht="42" x14ac:dyDescent="0.2">
      <c r="A219" s="6" t="s">
        <v>129</v>
      </c>
      <c r="B219" s="7" t="s">
        <v>130</v>
      </c>
      <c r="C219" s="7" t="s">
        <v>582</v>
      </c>
      <c r="D219" s="7">
        <v>1</v>
      </c>
      <c r="E219" s="7" t="s">
        <v>132</v>
      </c>
      <c r="F219" s="7">
        <v>9198887386</v>
      </c>
      <c r="G219" s="7" t="s">
        <v>133</v>
      </c>
      <c r="H219" s="7" t="s">
        <v>197</v>
      </c>
      <c r="I219" s="7" t="s">
        <v>136</v>
      </c>
      <c r="J219" s="27" t="s">
        <v>583</v>
      </c>
      <c r="K219" s="7" t="s">
        <v>39</v>
      </c>
      <c r="L219" s="7">
        <v>8.85</v>
      </c>
    </row>
    <row r="220" spans="1:12" ht="28" x14ac:dyDescent="0.2">
      <c r="A220" s="6" t="s">
        <v>129</v>
      </c>
      <c r="B220" s="7" t="s">
        <v>130</v>
      </c>
      <c r="C220" s="7" t="s">
        <v>584</v>
      </c>
      <c r="D220" s="7">
        <v>1</v>
      </c>
      <c r="E220" s="7" t="s">
        <v>195</v>
      </c>
      <c r="F220" s="7" t="s">
        <v>133</v>
      </c>
      <c r="G220" s="7">
        <v>9198887386</v>
      </c>
      <c r="H220" s="7" t="s">
        <v>197</v>
      </c>
      <c r="I220" s="7" t="s">
        <v>136</v>
      </c>
      <c r="J220" s="27" t="s">
        <v>585</v>
      </c>
      <c r="K220" s="7" t="s">
        <v>39</v>
      </c>
      <c r="L220" s="7">
        <v>3.82</v>
      </c>
    </row>
    <row r="221" spans="1:12" ht="80" x14ac:dyDescent="0.2">
      <c r="A221" s="6" t="s">
        <v>129</v>
      </c>
      <c r="B221" s="7" t="s">
        <v>130</v>
      </c>
      <c r="C221" s="7" t="s">
        <v>586</v>
      </c>
      <c r="D221" s="7">
        <v>1</v>
      </c>
      <c r="E221" s="7" t="s">
        <v>132</v>
      </c>
      <c r="F221" s="7">
        <v>9198887386</v>
      </c>
      <c r="G221" s="7" t="s">
        <v>133</v>
      </c>
      <c r="H221" s="7" t="s">
        <v>197</v>
      </c>
      <c r="I221" s="7" t="s">
        <v>136</v>
      </c>
      <c r="J221" s="26" t="s">
        <v>587</v>
      </c>
      <c r="K221" s="7" t="s">
        <v>18</v>
      </c>
      <c r="L221" s="7">
        <v>4.08</v>
      </c>
    </row>
    <row r="222" spans="1:12" ht="28" x14ac:dyDescent="0.2">
      <c r="A222" s="6" t="s">
        <v>129</v>
      </c>
      <c r="B222" s="7" t="s">
        <v>130</v>
      </c>
      <c r="C222" s="7" t="s">
        <v>588</v>
      </c>
      <c r="D222" s="7">
        <v>1</v>
      </c>
      <c r="E222" s="7" t="s">
        <v>195</v>
      </c>
      <c r="F222" s="7" t="s">
        <v>133</v>
      </c>
      <c r="G222" s="7">
        <v>9198887386</v>
      </c>
      <c r="H222" s="7" t="s">
        <v>197</v>
      </c>
      <c r="I222" s="7" t="s">
        <v>136</v>
      </c>
      <c r="J222" s="25" t="s">
        <v>589</v>
      </c>
      <c r="K222" s="7" t="s">
        <v>39</v>
      </c>
      <c r="L222" s="7">
        <v>2.8</v>
      </c>
    </row>
    <row r="223" spans="1:12" ht="42" x14ac:dyDescent="0.2">
      <c r="A223" s="6" t="s">
        <v>129</v>
      </c>
      <c r="B223" s="7" t="s">
        <v>130</v>
      </c>
      <c r="C223" s="7" t="s">
        <v>590</v>
      </c>
      <c r="D223" s="7">
        <v>1</v>
      </c>
      <c r="E223" s="7" t="s">
        <v>132</v>
      </c>
      <c r="F223" s="7">
        <v>9198887386</v>
      </c>
      <c r="G223" s="7" t="s">
        <v>133</v>
      </c>
      <c r="H223" s="7" t="s">
        <v>197</v>
      </c>
      <c r="I223" s="7" t="s">
        <v>136</v>
      </c>
      <c r="J223" s="25" t="s">
        <v>591</v>
      </c>
      <c r="K223" s="7" t="s">
        <v>18</v>
      </c>
      <c r="L223" s="7">
        <v>16.670000000000002</v>
      </c>
    </row>
    <row r="224" spans="1:12" x14ac:dyDescent="0.2">
      <c r="A224" s="6" t="s">
        <v>129</v>
      </c>
      <c r="B224" s="7" t="s">
        <v>130</v>
      </c>
      <c r="C224" s="7" t="s">
        <v>592</v>
      </c>
      <c r="D224" s="7">
        <v>1</v>
      </c>
      <c r="E224" s="7" t="s">
        <v>195</v>
      </c>
      <c r="F224" s="7" t="s">
        <v>133</v>
      </c>
      <c r="G224" s="7">
        <v>9198887386</v>
      </c>
      <c r="H224" s="7" t="s">
        <v>197</v>
      </c>
      <c r="I224" s="7" t="s">
        <v>136</v>
      </c>
      <c r="J224" s="25" t="s">
        <v>593</v>
      </c>
      <c r="K224" s="7" t="s">
        <v>39</v>
      </c>
      <c r="L224" s="7">
        <v>2.16</v>
      </c>
    </row>
    <row r="225" spans="1:12" ht="28" x14ac:dyDescent="0.2">
      <c r="A225" s="6" t="s">
        <v>129</v>
      </c>
      <c r="B225" s="7" t="s">
        <v>130</v>
      </c>
      <c r="C225" s="7" t="s">
        <v>594</v>
      </c>
      <c r="D225" s="7">
        <v>1</v>
      </c>
      <c r="E225" s="7" t="s">
        <v>132</v>
      </c>
      <c r="F225" s="7">
        <v>9198887386</v>
      </c>
      <c r="G225" s="7" t="s">
        <v>133</v>
      </c>
      <c r="H225" s="7" t="s">
        <v>197</v>
      </c>
      <c r="I225" s="7" t="s">
        <v>136</v>
      </c>
      <c r="J225" s="27" t="s">
        <v>595</v>
      </c>
      <c r="K225" s="7" t="s">
        <v>39</v>
      </c>
      <c r="L225" s="7">
        <v>2.08</v>
      </c>
    </row>
    <row r="226" spans="1:12" ht="80" x14ac:dyDescent="0.2">
      <c r="A226" s="6" t="s">
        <v>129</v>
      </c>
      <c r="B226" s="7" t="s">
        <v>130</v>
      </c>
      <c r="C226" s="7" t="s">
        <v>596</v>
      </c>
      <c r="D226" s="7">
        <v>1</v>
      </c>
      <c r="E226" s="7" t="s">
        <v>195</v>
      </c>
      <c r="F226" s="7" t="s">
        <v>133</v>
      </c>
      <c r="G226" s="7">
        <v>9198887386</v>
      </c>
      <c r="H226" s="7" t="s">
        <v>197</v>
      </c>
      <c r="I226" s="7" t="s">
        <v>136</v>
      </c>
      <c r="J226" s="26" t="s">
        <v>597</v>
      </c>
      <c r="K226" s="7" t="s">
        <v>18</v>
      </c>
      <c r="L226" s="7">
        <v>2.17</v>
      </c>
    </row>
    <row r="227" spans="1:12" ht="48" x14ac:dyDescent="0.2">
      <c r="A227" s="6" t="s">
        <v>129</v>
      </c>
      <c r="B227" s="7" t="s">
        <v>130</v>
      </c>
      <c r="C227" s="7" t="s">
        <v>598</v>
      </c>
      <c r="D227" s="7">
        <v>1</v>
      </c>
      <c r="E227" s="7" t="s">
        <v>132</v>
      </c>
      <c r="F227" s="7">
        <v>9198887386</v>
      </c>
      <c r="G227" s="7" t="s">
        <v>133</v>
      </c>
      <c r="H227" s="7" t="s">
        <v>197</v>
      </c>
      <c r="I227" s="7" t="s">
        <v>136</v>
      </c>
      <c r="J227" s="26" t="s">
        <v>599</v>
      </c>
      <c r="K227" s="7" t="s">
        <v>18</v>
      </c>
      <c r="L227" s="7">
        <v>3.31</v>
      </c>
    </row>
    <row r="228" spans="1:12" ht="42" x14ac:dyDescent="0.2">
      <c r="A228" s="6" t="s">
        <v>129</v>
      </c>
      <c r="B228" s="7" t="s">
        <v>130</v>
      </c>
      <c r="C228" s="7" t="s">
        <v>600</v>
      </c>
      <c r="D228" s="7">
        <v>1</v>
      </c>
      <c r="E228" s="7" t="s">
        <v>195</v>
      </c>
      <c r="F228" s="7" t="s">
        <v>133</v>
      </c>
      <c r="G228" s="7">
        <v>9198887386</v>
      </c>
      <c r="H228" s="7" t="s">
        <v>197</v>
      </c>
      <c r="I228" s="7" t="s">
        <v>136</v>
      </c>
      <c r="J228" s="25" t="s">
        <v>601</v>
      </c>
      <c r="K228" s="7" t="s">
        <v>39</v>
      </c>
      <c r="L228" s="7">
        <v>3.25</v>
      </c>
    </row>
    <row r="229" spans="1:12" x14ac:dyDescent="0.2">
      <c r="A229" s="6" t="s">
        <v>602</v>
      </c>
      <c r="B229" s="7" t="s">
        <v>603</v>
      </c>
      <c r="C229" s="7" t="s">
        <v>604</v>
      </c>
      <c r="D229" s="7">
        <v>1</v>
      </c>
      <c r="E229" s="7" t="s">
        <v>132</v>
      </c>
      <c r="F229" s="7">
        <v>2000810370507910</v>
      </c>
      <c r="G229" s="7">
        <v>2001533484753050</v>
      </c>
      <c r="H229" s="7" t="s">
        <v>27</v>
      </c>
      <c r="I229" s="7" t="s">
        <v>136</v>
      </c>
      <c r="J229" s="25" t="s">
        <v>605</v>
      </c>
      <c r="K229" s="7" t="s">
        <v>18</v>
      </c>
      <c r="L229" s="7">
        <v>1.27</v>
      </c>
    </row>
    <row r="230" spans="1:12" x14ac:dyDescent="0.2">
      <c r="A230" s="6" t="s">
        <v>602</v>
      </c>
      <c r="B230" s="7" t="s">
        <v>603</v>
      </c>
      <c r="C230" s="7" t="s">
        <v>606</v>
      </c>
      <c r="D230" s="7">
        <v>1</v>
      </c>
      <c r="E230" s="7" t="s">
        <v>132</v>
      </c>
      <c r="F230" s="7">
        <v>2000810370507910</v>
      </c>
      <c r="G230" s="7">
        <v>2001533484753050</v>
      </c>
      <c r="H230" s="7" t="s">
        <v>27</v>
      </c>
      <c r="I230" s="7" t="s">
        <v>136</v>
      </c>
      <c r="J230" s="25" t="s">
        <v>607</v>
      </c>
      <c r="K230" s="7" t="s">
        <v>18</v>
      </c>
      <c r="L230" s="7">
        <v>0.46</v>
      </c>
    </row>
    <row r="231" spans="1:12" x14ac:dyDescent="0.2">
      <c r="A231" s="6" t="s">
        <v>602</v>
      </c>
      <c r="B231" s="7" t="s">
        <v>603</v>
      </c>
      <c r="C231" s="7" t="s">
        <v>608</v>
      </c>
      <c r="D231" s="7">
        <v>1</v>
      </c>
      <c r="E231" s="7" t="s">
        <v>195</v>
      </c>
      <c r="F231" s="7">
        <v>2001533484753050</v>
      </c>
      <c r="G231" s="7">
        <v>2000810370507910</v>
      </c>
      <c r="H231" s="7" t="s">
        <v>27</v>
      </c>
      <c r="I231" s="7" t="s">
        <v>136</v>
      </c>
      <c r="J231" s="25" t="s">
        <v>609</v>
      </c>
      <c r="K231" s="7" t="s">
        <v>18</v>
      </c>
      <c r="L231" s="7">
        <v>1.74</v>
      </c>
    </row>
    <row r="232" spans="1:12" x14ac:dyDescent="0.2">
      <c r="A232" s="6" t="s">
        <v>602</v>
      </c>
      <c r="B232" s="7" t="s">
        <v>603</v>
      </c>
      <c r="C232" s="7" t="s">
        <v>610</v>
      </c>
      <c r="D232" s="7">
        <v>1</v>
      </c>
      <c r="E232" s="7" t="s">
        <v>132</v>
      </c>
      <c r="F232" s="7">
        <v>2000810370507910</v>
      </c>
      <c r="G232" s="7">
        <v>2001533484753050</v>
      </c>
      <c r="H232" s="7" t="s">
        <v>27</v>
      </c>
      <c r="I232" s="7" t="s">
        <v>136</v>
      </c>
      <c r="J232" s="25" t="s">
        <v>611</v>
      </c>
      <c r="K232" s="7" t="s">
        <v>18</v>
      </c>
      <c r="L232" s="7">
        <v>1.39</v>
      </c>
    </row>
    <row r="233" spans="1:12" x14ac:dyDescent="0.2">
      <c r="A233" s="6" t="s">
        <v>602</v>
      </c>
      <c r="B233" s="7" t="s">
        <v>603</v>
      </c>
      <c r="C233" s="7" t="s">
        <v>612</v>
      </c>
      <c r="D233" s="7">
        <v>1</v>
      </c>
      <c r="E233" s="7" t="s">
        <v>195</v>
      </c>
      <c r="F233" s="7">
        <v>2001533484753050</v>
      </c>
      <c r="G233" s="7">
        <v>2000810370507910</v>
      </c>
      <c r="H233" s="7" t="s">
        <v>27</v>
      </c>
      <c r="I233" s="7" t="s">
        <v>136</v>
      </c>
      <c r="J233" s="25" t="s">
        <v>613</v>
      </c>
      <c r="K233" s="7" t="s">
        <v>18</v>
      </c>
      <c r="L233" s="7">
        <v>1.42</v>
      </c>
    </row>
    <row r="234" spans="1:12" x14ac:dyDescent="0.2">
      <c r="A234" s="6" t="s">
        <v>602</v>
      </c>
      <c r="B234" s="7" t="s">
        <v>603</v>
      </c>
      <c r="C234" s="7" t="s">
        <v>614</v>
      </c>
      <c r="D234" s="7">
        <v>1</v>
      </c>
      <c r="E234" s="7" t="s">
        <v>132</v>
      </c>
      <c r="F234" s="7">
        <v>2000810370507910</v>
      </c>
      <c r="G234" s="7">
        <v>2001533484753050</v>
      </c>
      <c r="H234" s="7" t="s">
        <v>27</v>
      </c>
      <c r="I234" s="7" t="s">
        <v>136</v>
      </c>
      <c r="J234" s="25" t="s">
        <v>615</v>
      </c>
      <c r="K234" s="7" t="s">
        <v>18</v>
      </c>
      <c r="L234" s="7">
        <v>0.92</v>
      </c>
    </row>
    <row r="235" spans="1:12" x14ac:dyDescent="0.2">
      <c r="A235" s="6" t="s">
        <v>602</v>
      </c>
      <c r="B235" s="7" t="s">
        <v>603</v>
      </c>
      <c r="C235" s="7" t="s">
        <v>616</v>
      </c>
      <c r="D235" s="7">
        <v>1</v>
      </c>
      <c r="E235" s="7" t="s">
        <v>195</v>
      </c>
      <c r="F235" s="7">
        <v>2001533484753050</v>
      </c>
      <c r="G235" s="7">
        <v>2000810370507910</v>
      </c>
      <c r="H235" s="7" t="s">
        <v>27</v>
      </c>
      <c r="I235" s="7" t="s">
        <v>136</v>
      </c>
      <c r="J235" s="25" t="s">
        <v>615</v>
      </c>
      <c r="K235" s="7" t="s">
        <v>18</v>
      </c>
      <c r="L235" s="7">
        <v>0.92</v>
      </c>
    </row>
    <row r="236" spans="1:12" x14ac:dyDescent="0.2">
      <c r="A236" s="6" t="s">
        <v>617</v>
      </c>
      <c r="B236" s="7" t="s">
        <v>618</v>
      </c>
      <c r="C236" s="7" t="s">
        <v>619</v>
      </c>
      <c r="D236" s="7" t="s">
        <v>27</v>
      </c>
      <c r="E236" s="7" t="s">
        <v>195</v>
      </c>
      <c r="F236" s="7" t="s">
        <v>133</v>
      </c>
      <c r="G236" s="7" t="s">
        <v>620</v>
      </c>
      <c r="H236" s="7" t="s">
        <v>27</v>
      </c>
      <c r="I236" s="7" t="s">
        <v>136</v>
      </c>
      <c r="J236" s="25" t="s">
        <v>27</v>
      </c>
      <c r="K236" s="7"/>
      <c r="L236" s="7" t="s">
        <v>27</v>
      </c>
    </row>
    <row r="237" spans="1:12" ht="210" x14ac:dyDescent="0.2">
      <c r="A237" s="6" t="s">
        <v>617</v>
      </c>
      <c r="B237" s="7" t="s">
        <v>618</v>
      </c>
      <c r="C237" s="7" t="s">
        <v>621</v>
      </c>
      <c r="D237" s="7" t="s">
        <v>27</v>
      </c>
      <c r="E237" s="7" t="s">
        <v>195</v>
      </c>
      <c r="F237" s="7" t="s">
        <v>133</v>
      </c>
      <c r="G237" s="7" t="s">
        <v>622</v>
      </c>
      <c r="H237" s="7" t="s">
        <v>27</v>
      </c>
      <c r="I237" s="7" t="s">
        <v>136</v>
      </c>
      <c r="J237" s="25" t="s">
        <v>623</v>
      </c>
      <c r="K237" s="7" t="s">
        <v>18</v>
      </c>
      <c r="L237" s="7">
        <v>11.79</v>
      </c>
    </row>
    <row r="238" spans="1:12" ht="112" x14ac:dyDescent="0.2">
      <c r="A238" s="6" t="s">
        <v>617</v>
      </c>
      <c r="B238" s="7" t="s">
        <v>618</v>
      </c>
      <c r="C238" s="7" t="s">
        <v>624</v>
      </c>
      <c r="D238" s="7" t="s">
        <v>27</v>
      </c>
      <c r="E238" s="7" t="s">
        <v>195</v>
      </c>
      <c r="F238" s="7" t="s">
        <v>133</v>
      </c>
      <c r="G238" s="7" t="s">
        <v>622</v>
      </c>
      <c r="H238" s="7" t="s">
        <v>27</v>
      </c>
      <c r="I238" s="7" t="s">
        <v>136</v>
      </c>
      <c r="J238" s="25" t="s">
        <v>625</v>
      </c>
      <c r="K238" s="7" t="s">
        <v>18</v>
      </c>
      <c r="L238" s="7">
        <v>10.92</v>
      </c>
    </row>
    <row r="239" spans="1:12" x14ac:dyDescent="0.2">
      <c r="A239" s="6" t="s">
        <v>617</v>
      </c>
      <c r="B239" s="7" t="s">
        <v>618</v>
      </c>
      <c r="C239" s="7" t="s">
        <v>626</v>
      </c>
      <c r="D239" s="7" t="s">
        <v>27</v>
      </c>
      <c r="E239" s="7" t="s">
        <v>195</v>
      </c>
      <c r="F239" s="7" t="s">
        <v>133</v>
      </c>
      <c r="G239" s="7" t="s">
        <v>627</v>
      </c>
      <c r="H239" s="7" t="s">
        <v>27</v>
      </c>
      <c r="I239" s="7" t="s">
        <v>136</v>
      </c>
      <c r="J239" s="25" t="s">
        <v>27</v>
      </c>
      <c r="K239" s="7"/>
      <c r="L239" s="7"/>
    </row>
    <row r="240" spans="1:12" x14ac:dyDescent="0.2">
      <c r="A240" s="6" t="s">
        <v>617</v>
      </c>
      <c r="B240" s="7" t="s">
        <v>618</v>
      </c>
      <c r="C240" s="7" t="s">
        <v>628</v>
      </c>
      <c r="D240" s="7" t="s">
        <v>27</v>
      </c>
      <c r="E240" s="7" t="s">
        <v>195</v>
      </c>
      <c r="F240" s="7" t="s">
        <v>133</v>
      </c>
      <c r="G240" s="7" t="s">
        <v>627</v>
      </c>
      <c r="H240" s="7" t="s">
        <v>27</v>
      </c>
      <c r="I240" s="7" t="s">
        <v>136</v>
      </c>
      <c r="J240" s="25" t="s">
        <v>27</v>
      </c>
      <c r="K240" s="7"/>
      <c r="L240" s="7"/>
    </row>
    <row r="241" spans="1:12" x14ac:dyDescent="0.2">
      <c r="A241" s="6" t="s">
        <v>617</v>
      </c>
      <c r="B241" s="7" t="s">
        <v>618</v>
      </c>
      <c r="C241" s="7" t="s">
        <v>629</v>
      </c>
      <c r="D241" s="7" t="s">
        <v>27</v>
      </c>
      <c r="E241" s="7" t="s">
        <v>195</v>
      </c>
      <c r="F241" s="7" t="s">
        <v>133</v>
      </c>
      <c r="G241" s="7" t="s">
        <v>630</v>
      </c>
      <c r="H241" s="7" t="s">
        <v>27</v>
      </c>
      <c r="I241" s="7" t="s">
        <v>136</v>
      </c>
      <c r="J241" s="25" t="s">
        <v>631</v>
      </c>
      <c r="K241" s="7" t="s">
        <v>18</v>
      </c>
      <c r="L241" s="7">
        <v>1.49</v>
      </c>
    </row>
    <row r="242" spans="1:12" x14ac:dyDescent="0.2">
      <c r="A242" s="6" t="s">
        <v>617</v>
      </c>
      <c r="B242" s="7" t="s">
        <v>618</v>
      </c>
      <c r="C242" s="7" t="s">
        <v>632</v>
      </c>
      <c r="D242" s="7" t="s">
        <v>27</v>
      </c>
      <c r="E242" s="7" t="s">
        <v>195</v>
      </c>
      <c r="F242" s="7" t="s">
        <v>133</v>
      </c>
      <c r="G242" s="7" t="s">
        <v>630</v>
      </c>
      <c r="H242" s="7" t="s">
        <v>27</v>
      </c>
      <c r="I242" s="7" t="s">
        <v>136</v>
      </c>
      <c r="J242" s="25" t="s">
        <v>633</v>
      </c>
      <c r="K242" s="7" t="s">
        <v>18</v>
      </c>
      <c r="L242" s="7">
        <v>1.32</v>
      </c>
    </row>
    <row r="243" spans="1:12" x14ac:dyDescent="0.2">
      <c r="A243" s="6" t="s">
        <v>617</v>
      </c>
      <c r="B243" s="7" t="s">
        <v>618</v>
      </c>
      <c r="C243" s="7" t="s">
        <v>634</v>
      </c>
      <c r="D243" s="7" t="s">
        <v>27</v>
      </c>
      <c r="E243" s="7" t="s">
        <v>195</v>
      </c>
      <c r="F243" s="7" t="s">
        <v>133</v>
      </c>
      <c r="G243" s="7" t="s">
        <v>630</v>
      </c>
      <c r="H243" s="7" t="s">
        <v>27</v>
      </c>
      <c r="I243" s="7" t="s">
        <v>136</v>
      </c>
      <c r="J243" s="25" t="s">
        <v>635</v>
      </c>
      <c r="K243" s="7" t="s">
        <v>18</v>
      </c>
      <c r="L243" s="7">
        <v>2.27</v>
      </c>
    </row>
    <row r="244" spans="1:12" x14ac:dyDescent="0.2">
      <c r="A244" s="6" t="s">
        <v>617</v>
      </c>
      <c r="B244" s="7" t="s">
        <v>618</v>
      </c>
      <c r="C244" s="7" t="s">
        <v>636</v>
      </c>
      <c r="D244" s="7" t="s">
        <v>27</v>
      </c>
      <c r="E244" s="7" t="s">
        <v>195</v>
      </c>
      <c r="F244" s="7" t="s">
        <v>133</v>
      </c>
      <c r="G244" s="7" t="s">
        <v>630</v>
      </c>
      <c r="H244" s="7" t="s">
        <v>27</v>
      </c>
      <c r="I244" s="7" t="s">
        <v>136</v>
      </c>
      <c r="J244" s="25" t="s">
        <v>27</v>
      </c>
      <c r="K244" s="7"/>
      <c r="L244" s="7"/>
    </row>
    <row r="245" spans="1:12" x14ac:dyDescent="0.2">
      <c r="A245" s="6" t="s">
        <v>617</v>
      </c>
      <c r="B245" s="7" t="s">
        <v>618</v>
      </c>
      <c r="C245" s="7" t="s">
        <v>637</v>
      </c>
      <c r="D245" s="7" t="s">
        <v>27</v>
      </c>
      <c r="E245" s="7" t="s">
        <v>195</v>
      </c>
      <c r="F245" s="7" t="s">
        <v>133</v>
      </c>
      <c r="G245" s="7" t="s">
        <v>630</v>
      </c>
      <c r="H245" s="7" t="s">
        <v>27</v>
      </c>
      <c r="I245" s="7" t="s">
        <v>136</v>
      </c>
      <c r="J245" s="25" t="s">
        <v>638</v>
      </c>
      <c r="K245" s="7" t="s">
        <v>18</v>
      </c>
      <c r="L245" s="7">
        <v>0.3</v>
      </c>
    </row>
    <row r="246" spans="1:12" x14ac:dyDescent="0.2">
      <c r="A246" s="6" t="s">
        <v>617</v>
      </c>
      <c r="B246" s="7" t="s">
        <v>618</v>
      </c>
      <c r="C246" s="7" t="s">
        <v>639</v>
      </c>
      <c r="D246" s="7" t="s">
        <v>27</v>
      </c>
      <c r="E246" s="7" t="s">
        <v>195</v>
      </c>
      <c r="F246" s="7" t="s">
        <v>133</v>
      </c>
      <c r="G246" s="7" t="s">
        <v>630</v>
      </c>
      <c r="H246" s="7" t="s">
        <v>27</v>
      </c>
      <c r="I246" s="7" t="s">
        <v>136</v>
      </c>
      <c r="J246" s="25" t="s">
        <v>27</v>
      </c>
      <c r="K246" s="7"/>
      <c r="L246" s="7"/>
    </row>
    <row r="247" spans="1:12" x14ac:dyDescent="0.2">
      <c r="A247" s="6" t="s">
        <v>617</v>
      </c>
      <c r="B247" s="7" t="s">
        <v>618</v>
      </c>
      <c r="C247" s="7" t="s">
        <v>640</v>
      </c>
      <c r="D247" s="7" t="s">
        <v>27</v>
      </c>
      <c r="E247" s="7" t="s">
        <v>195</v>
      </c>
      <c r="F247" s="7" t="s">
        <v>133</v>
      </c>
      <c r="G247" s="7" t="s">
        <v>630</v>
      </c>
      <c r="H247" s="7" t="s">
        <v>27</v>
      </c>
      <c r="I247" s="7" t="s">
        <v>136</v>
      </c>
      <c r="J247" s="25" t="s">
        <v>27</v>
      </c>
      <c r="K247" s="7"/>
      <c r="L247" s="7"/>
    </row>
    <row r="248" spans="1:12" x14ac:dyDescent="0.2">
      <c r="A248" s="6" t="s">
        <v>641</v>
      </c>
      <c r="B248" s="7" t="s">
        <v>642</v>
      </c>
      <c r="C248" s="7" t="s">
        <v>643</v>
      </c>
      <c r="D248" s="7" t="s">
        <v>27</v>
      </c>
      <c r="E248" s="7" t="s">
        <v>195</v>
      </c>
      <c r="F248" s="7" t="s">
        <v>133</v>
      </c>
      <c r="G248" s="8" t="s">
        <v>644</v>
      </c>
      <c r="H248" s="7" t="s">
        <v>27</v>
      </c>
      <c r="I248" s="7" t="s">
        <v>136</v>
      </c>
      <c r="J248" s="25" t="s">
        <v>27</v>
      </c>
      <c r="K248" s="7"/>
      <c r="L248" s="7"/>
    </row>
    <row r="249" spans="1:12" x14ac:dyDescent="0.2">
      <c r="A249" s="6" t="s">
        <v>641</v>
      </c>
      <c r="B249" s="7" t="s">
        <v>642</v>
      </c>
      <c r="C249" s="7" t="s">
        <v>643</v>
      </c>
      <c r="D249" s="7" t="s">
        <v>27</v>
      </c>
      <c r="E249" s="7" t="s">
        <v>195</v>
      </c>
      <c r="F249" s="7" t="s">
        <v>133</v>
      </c>
      <c r="G249" s="8" t="s">
        <v>644</v>
      </c>
      <c r="H249" s="7" t="s">
        <v>27</v>
      </c>
      <c r="I249" s="7" t="s">
        <v>136</v>
      </c>
      <c r="J249" s="25" t="s">
        <v>645</v>
      </c>
      <c r="K249" s="7" t="s">
        <v>18</v>
      </c>
      <c r="L249" s="7">
        <v>0.67</v>
      </c>
    </row>
    <row r="250" spans="1:12" x14ac:dyDescent="0.2">
      <c r="A250" s="6" t="s">
        <v>641</v>
      </c>
      <c r="B250" s="7" t="s">
        <v>642</v>
      </c>
      <c r="C250" s="7" t="s">
        <v>646</v>
      </c>
      <c r="D250" s="7" t="s">
        <v>27</v>
      </c>
      <c r="E250" s="7" t="s">
        <v>132</v>
      </c>
      <c r="F250" s="8" t="s">
        <v>644</v>
      </c>
      <c r="G250" s="7" t="s">
        <v>133</v>
      </c>
      <c r="H250" s="7" t="s">
        <v>27</v>
      </c>
      <c r="I250" s="7" t="s">
        <v>136</v>
      </c>
      <c r="J250" s="25" t="s">
        <v>647</v>
      </c>
      <c r="K250" s="7" t="s">
        <v>18</v>
      </c>
      <c r="L250" s="7">
        <v>0.42</v>
      </c>
    </row>
    <row r="251" spans="1:12" x14ac:dyDescent="0.2">
      <c r="A251" s="6" t="s">
        <v>641</v>
      </c>
      <c r="B251" s="7" t="s">
        <v>642</v>
      </c>
      <c r="C251" s="7" t="s">
        <v>648</v>
      </c>
      <c r="D251" s="7" t="s">
        <v>27</v>
      </c>
      <c r="E251" s="7" t="s">
        <v>195</v>
      </c>
      <c r="F251" s="7" t="s">
        <v>133</v>
      </c>
      <c r="G251" s="8" t="s">
        <v>644</v>
      </c>
      <c r="H251" s="7" t="s">
        <v>27</v>
      </c>
      <c r="I251" s="7" t="s">
        <v>136</v>
      </c>
      <c r="J251" s="25" t="s">
        <v>27</v>
      </c>
      <c r="K251" s="7"/>
      <c r="L251" s="7"/>
    </row>
    <row r="252" spans="1:12" x14ac:dyDescent="0.2">
      <c r="A252" s="6" t="s">
        <v>641</v>
      </c>
      <c r="B252" s="7" t="s">
        <v>642</v>
      </c>
      <c r="C252" s="7" t="s">
        <v>649</v>
      </c>
      <c r="D252" s="7" t="s">
        <v>27</v>
      </c>
      <c r="E252" s="7" t="s">
        <v>132</v>
      </c>
      <c r="F252" s="8" t="s">
        <v>644</v>
      </c>
      <c r="G252" s="7" t="s">
        <v>133</v>
      </c>
      <c r="H252" s="7" t="s">
        <v>27</v>
      </c>
      <c r="I252" s="7" t="s">
        <v>136</v>
      </c>
      <c r="J252" s="25" t="s">
        <v>27</v>
      </c>
      <c r="K252" s="7"/>
      <c r="L252" s="7"/>
    </row>
    <row r="253" spans="1:12" x14ac:dyDescent="0.2">
      <c r="A253" s="6" t="s">
        <v>641</v>
      </c>
      <c r="B253" s="7" t="s">
        <v>642</v>
      </c>
      <c r="C253" s="7" t="s">
        <v>650</v>
      </c>
      <c r="D253" s="7" t="s">
        <v>27</v>
      </c>
      <c r="E253" s="7" t="s">
        <v>132</v>
      </c>
      <c r="F253" s="8" t="s">
        <v>644</v>
      </c>
      <c r="G253" s="7" t="s">
        <v>133</v>
      </c>
      <c r="H253" s="7" t="s">
        <v>27</v>
      </c>
      <c r="I253" s="7" t="s">
        <v>136</v>
      </c>
      <c r="J253" s="25" t="s">
        <v>27</v>
      </c>
      <c r="K253" s="7"/>
      <c r="L253" s="7"/>
    </row>
    <row r="254" spans="1:12" x14ac:dyDescent="0.2">
      <c r="A254" s="6" t="s">
        <v>641</v>
      </c>
      <c r="B254" s="7" t="s">
        <v>642</v>
      </c>
      <c r="C254" s="7" t="s">
        <v>651</v>
      </c>
      <c r="D254" s="7" t="s">
        <v>27</v>
      </c>
      <c r="E254" s="7" t="s">
        <v>195</v>
      </c>
      <c r="F254" s="7" t="s">
        <v>133</v>
      </c>
      <c r="G254" s="8" t="s">
        <v>644</v>
      </c>
      <c r="H254" s="7" t="s">
        <v>27</v>
      </c>
      <c r="I254" s="7" t="s">
        <v>136</v>
      </c>
      <c r="J254" s="25" t="s">
        <v>27</v>
      </c>
      <c r="K254" s="7"/>
      <c r="L254" s="7"/>
    </row>
    <row r="255" spans="1:12" x14ac:dyDescent="0.2">
      <c r="A255" s="6" t="s">
        <v>641</v>
      </c>
      <c r="B255" s="7" t="s">
        <v>642</v>
      </c>
      <c r="C255" s="7" t="s">
        <v>652</v>
      </c>
      <c r="D255" s="7" t="s">
        <v>27</v>
      </c>
      <c r="E255" s="7" t="s">
        <v>195</v>
      </c>
      <c r="F255" s="7" t="s">
        <v>133</v>
      </c>
      <c r="G255" s="8" t="s">
        <v>644</v>
      </c>
      <c r="H255" s="7" t="s">
        <v>27</v>
      </c>
      <c r="I255" s="7" t="s">
        <v>136</v>
      </c>
      <c r="J255" s="25" t="s">
        <v>27</v>
      </c>
      <c r="K255" s="7"/>
      <c r="L255" s="7"/>
    </row>
    <row r="256" spans="1:12" x14ac:dyDescent="0.2">
      <c r="A256" s="6" t="s">
        <v>641</v>
      </c>
      <c r="B256" s="7" t="s">
        <v>642</v>
      </c>
      <c r="C256" s="7" t="s">
        <v>653</v>
      </c>
      <c r="D256" s="7" t="s">
        <v>27</v>
      </c>
      <c r="E256" s="7" t="s">
        <v>195</v>
      </c>
      <c r="F256" s="7" t="s">
        <v>133</v>
      </c>
      <c r="G256" s="8" t="s">
        <v>644</v>
      </c>
      <c r="H256" s="7" t="s">
        <v>27</v>
      </c>
      <c r="I256" s="7" t="s">
        <v>136</v>
      </c>
      <c r="J256" s="25" t="s">
        <v>27</v>
      </c>
      <c r="K256" s="7"/>
      <c r="L256" s="7"/>
    </row>
    <row r="257" spans="1:12" x14ac:dyDescent="0.2">
      <c r="A257" s="6" t="s">
        <v>641</v>
      </c>
      <c r="B257" s="7" t="s">
        <v>642</v>
      </c>
      <c r="C257" s="7" t="s">
        <v>654</v>
      </c>
      <c r="D257" s="7" t="s">
        <v>27</v>
      </c>
      <c r="E257" s="7" t="s">
        <v>132</v>
      </c>
      <c r="F257" s="8" t="s">
        <v>644</v>
      </c>
      <c r="G257" s="7" t="s">
        <v>133</v>
      </c>
      <c r="H257" s="7" t="s">
        <v>27</v>
      </c>
      <c r="I257" s="7" t="s">
        <v>136</v>
      </c>
      <c r="J257" s="25" t="s">
        <v>27</v>
      </c>
      <c r="K257" s="7"/>
      <c r="L257" s="7"/>
    </row>
    <row r="258" spans="1:12" x14ac:dyDescent="0.2">
      <c r="A258" s="6" t="s">
        <v>641</v>
      </c>
      <c r="B258" s="7" t="s">
        <v>642</v>
      </c>
      <c r="C258" s="7" t="s">
        <v>655</v>
      </c>
      <c r="D258" s="7" t="s">
        <v>27</v>
      </c>
      <c r="E258" s="7" t="s">
        <v>132</v>
      </c>
      <c r="F258" s="8" t="s">
        <v>644</v>
      </c>
      <c r="G258" s="7" t="s">
        <v>133</v>
      </c>
      <c r="H258" s="7" t="s">
        <v>27</v>
      </c>
      <c r="I258" s="7" t="s">
        <v>136</v>
      </c>
      <c r="J258" s="25" t="s">
        <v>656</v>
      </c>
      <c r="K258" s="7" t="s">
        <v>39</v>
      </c>
      <c r="L258" s="7">
        <v>1.7</v>
      </c>
    </row>
    <row r="259" spans="1:12" ht="28" x14ac:dyDescent="0.2">
      <c r="A259" s="6" t="s">
        <v>641</v>
      </c>
      <c r="B259" s="7" t="s">
        <v>642</v>
      </c>
      <c r="C259" s="7" t="s">
        <v>657</v>
      </c>
      <c r="D259" s="7" t="s">
        <v>27</v>
      </c>
      <c r="E259" s="7" t="s">
        <v>195</v>
      </c>
      <c r="F259" s="7" t="s">
        <v>133</v>
      </c>
      <c r="G259" s="8" t="s">
        <v>644</v>
      </c>
      <c r="H259" s="7" t="s">
        <v>27</v>
      </c>
      <c r="I259" s="7" t="s">
        <v>136</v>
      </c>
      <c r="J259" s="27" t="s">
        <v>658</v>
      </c>
      <c r="K259" s="7" t="s">
        <v>18</v>
      </c>
      <c r="L259" s="7">
        <v>2.94</v>
      </c>
    </row>
    <row r="260" spans="1:12" ht="42" x14ac:dyDescent="0.2">
      <c r="A260" s="6" t="s">
        <v>641</v>
      </c>
      <c r="B260" s="7" t="s">
        <v>642</v>
      </c>
      <c r="C260" s="7" t="s">
        <v>659</v>
      </c>
      <c r="D260" s="7" t="s">
        <v>27</v>
      </c>
      <c r="E260" s="7" t="s">
        <v>132</v>
      </c>
      <c r="F260" s="8" t="s">
        <v>644</v>
      </c>
      <c r="G260" s="7" t="s">
        <v>133</v>
      </c>
      <c r="H260" s="7" t="s">
        <v>27</v>
      </c>
      <c r="I260" s="7" t="s">
        <v>136</v>
      </c>
      <c r="J260" s="25" t="s">
        <v>660</v>
      </c>
      <c r="K260" s="7" t="s">
        <v>39</v>
      </c>
      <c r="L260" s="7">
        <v>5.15</v>
      </c>
    </row>
    <row r="261" spans="1:12" ht="28" x14ac:dyDescent="0.2">
      <c r="A261" s="6" t="s">
        <v>641</v>
      </c>
      <c r="B261" s="7" t="s">
        <v>642</v>
      </c>
      <c r="C261" s="7" t="s">
        <v>661</v>
      </c>
      <c r="D261" s="7" t="s">
        <v>27</v>
      </c>
      <c r="E261" s="7" t="s">
        <v>195</v>
      </c>
      <c r="F261" s="7" t="s">
        <v>133</v>
      </c>
      <c r="G261" s="8" t="s">
        <v>644</v>
      </c>
      <c r="H261" s="7" t="s">
        <v>27</v>
      </c>
      <c r="I261" s="7" t="s">
        <v>136</v>
      </c>
      <c r="J261" s="27" t="s">
        <v>662</v>
      </c>
      <c r="K261" s="7" t="s">
        <v>18</v>
      </c>
      <c r="L261" s="7">
        <v>4</v>
      </c>
    </row>
    <row r="262" spans="1:12" ht="42" x14ac:dyDescent="0.2">
      <c r="A262" s="6" t="s">
        <v>641</v>
      </c>
      <c r="B262" s="7" t="s">
        <v>642</v>
      </c>
      <c r="C262" s="7" t="s">
        <v>663</v>
      </c>
      <c r="D262" s="7" t="s">
        <v>27</v>
      </c>
      <c r="E262" s="7" t="s">
        <v>132</v>
      </c>
      <c r="F262" s="8" t="s">
        <v>644</v>
      </c>
      <c r="G262" s="7" t="s">
        <v>133</v>
      </c>
      <c r="H262" s="7" t="s">
        <v>27</v>
      </c>
      <c r="I262" s="7" t="s">
        <v>136</v>
      </c>
      <c r="J262" s="27" t="s">
        <v>664</v>
      </c>
      <c r="K262" s="7" t="s">
        <v>39</v>
      </c>
      <c r="L262" s="7">
        <v>7.87</v>
      </c>
    </row>
    <row r="263" spans="1:12" ht="28" x14ac:dyDescent="0.2">
      <c r="A263" s="6" t="s">
        <v>641</v>
      </c>
      <c r="B263" s="7" t="s">
        <v>642</v>
      </c>
      <c r="C263" s="7" t="s">
        <v>665</v>
      </c>
      <c r="D263" s="7" t="s">
        <v>27</v>
      </c>
      <c r="E263" s="7" t="s">
        <v>195</v>
      </c>
      <c r="F263" s="7" t="s">
        <v>133</v>
      </c>
      <c r="G263" s="8" t="s">
        <v>644</v>
      </c>
      <c r="H263" s="7" t="s">
        <v>27</v>
      </c>
      <c r="I263" s="7" t="s">
        <v>136</v>
      </c>
      <c r="J263" s="25" t="s">
        <v>666</v>
      </c>
      <c r="K263" s="7" t="s">
        <v>18</v>
      </c>
      <c r="L263" s="7">
        <v>2.92</v>
      </c>
    </row>
    <row r="264" spans="1:12" ht="28" x14ac:dyDescent="0.2">
      <c r="A264" s="6" t="s">
        <v>641</v>
      </c>
      <c r="B264" s="7" t="s">
        <v>642</v>
      </c>
      <c r="C264" s="7" t="s">
        <v>667</v>
      </c>
      <c r="D264" s="7" t="s">
        <v>27</v>
      </c>
      <c r="E264" s="7" t="s">
        <v>132</v>
      </c>
      <c r="F264" s="8" t="s">
        <v>644</v>
      </c>
      <c r="G264" s="7" t="s">
        <v>133</v>
      </c>
      <c r="H264" s="7" t="s">
        <v>27</v>
      </c>
      <c r="I264" s="7" t="s">
        <v>136</v>
      </c>
      <c r="J264" s="27" t="s">
        <v>668</v>
      </c>
      <c r="K264" s="7" t="s">
        <v>18</v>
      </c>
      <c r="L264" s="7">
        <v>2.67</v>
      </c>
    </row>
    <row r="265" spans="1:12" ht="56" x14ac:dyDescent="0.2">
      <c r="A265" s="6" t="s">
        <v>641</v>
      </c>
      <c r="B265" s="7" t="s">
        <v>642</v>
      </c>
      <c r="C265" s="7" t="s">
        <v>669</v>
      </c>
      <c r="D265" s="7" t="s">
        <v>27</v>
      </c>
      <c r="E265" s="7" t="s">
        <v>195</v>
      </c>
      <c r="F265" s="7" t="s">
        <v>133</v>
      </c>
      <c r="G265" s="8" t="s">
        <v>644</v>
      </c>
      <c r="H265" s="7" t="s">
        <v>27</v>
      </c>
      <c r="I265" s="7" t="s">
        <v>136</v>
      </c>
      <c r="J265" s="25" t="s">
        <v>670</v>
      </c>
      <c r="K265" s="7" t="s">
        <v>39</v>
      </c>
      <c r="L265" s="7">
        <v>5.43</v>
      </c>
    </row>
    <row r="266" spans="1:12" ht="32" x14ac:dyDescent="0.2">
      <c r="A266" s="6" t="s">
        <v>641</v>
      </c>
      <c r="B266" s="7" t="s">
        <v>642</v>
      </c>
      <c r="C266" s="7" t="s">
        <v>671</v>
      </c>
      <c r="D266" s="7" t="s">
        <v>27</v>
      </c>
      <c r="E266" s="7" t="s">
        <v>132</v>
      </c>
      <c r="F266" s="8" t="s">
        <v>644</v>
      </c>
      <c r="G266" s="7" t="s">
        <v>133</v>
      </c>
      <c r="H266" s="7" t="s">
        <v>27</v>
      </c>
      <c r="I266" s="7" t="s">
        <v>136</v>
      </c>
      <c r="J266" s="26" t="s">
        <v>672</v>
      </c>
      <c r="K266" s="7" t="s">
        <v>39</v>
      </c>
      <c r="L266" s="7">
        <v>3.8</v>
      </c>
    </row>
    <row r="267" spans="1:12" ht="28" x14ac:dyDescent="0.2">
      <c r="A267" s="6" t="s">
        <v>641</v>
      </c>
      <c r="B267" s="7" t="s">
        <v>642</v>
      </c>
      <c r="C267" s="7" t="s">
        <v>673</v>
      </c>
      <c r="D267" s="7" t="s">
        <v>27</v>
      </c>
      <c r="E267" s="7" t="s">
        <v>195</v>
      </c>
      <c r="F267" s="7" t="s">
        <v>133</v>
      </c>
      <c r="G267" s="8" t="s">
        <v>644</v>
      </c>
      <c r="H267" s="7" t="s">
        <v>27</v>
      </c>
      <c r="I267" s="7" t="s">
        <v>136</v>
      </c>
      <c r="J267" s="25" t="s">
        <v>674</v>
      </c>
      <c r="K267" s="7" t="s">
        <v>18</v>
      </c>
      <c r="L267" s="7">
        <v>3.33</v>
      </c>
    </row>
    <row r="268" spans="1:12" ht="28" x14ac:dyDescent="0.2">
      <c r="A268" s="6" t="s">
        <v>641</v>
      </c>
      <c r="B268" s="7" t="s">
        <v>642</v>
      </c>
      <c r="C268" s="7" t="s">
        <v>675</v>
      </c>
      <c r="D268" s="7" t="s">
        <v>27</v>
      </c>
      <c r="E268" s="7" t="s">
        <v>132</v>
      </c>
      <c r="F268" s="8" t="s">
        <v>644</v>
      </c>
      <c r="G268" s="7" t="s">
        <v>133</v>
      </c>
      <c r="H268" s="7" t="s">
        <v>27</v>
      </c>
      <c r="I268" s="7" t="s">
        <v>136</v>
      </c>
      <c r="J268" s="25" t="s">
        <v>676</v>
      </c>
      <c r="K268" s="7" t="s">
        <v>19</v>
      </c>
      <c r="L268" s="7">
        <v>3.57</v>
      </c>
    </row>
    <row r="269" spans="1:12" ht="48" x14ac:dyDescent="0.2">
      <c r="A269" s="6" t="s">
        <v>641</v>
      </c>
      <c r="B269" s="7" t="s">
        <v>642</v>
      </c>
      <c r="C269" s="7" t="s">
        <v>677</v>
      </c>
      <c r="D269" s="7" t="s">
        <v>27</v>
      </c>
      <c r="E269" s="7" t="s">
        <v>195</v>
      </c>
      <c r="F269" s="7" t="s">
        <v>133</v>
      </c>
      <c r="G269" s="8" t="s">
        <v>644</v>
      </c>
      <c r="H269" s="7" t="s">
        <v>27</v>
      </c>
      <c r="I269" s="7" t="s">
        <v>136</v>
      </c>
      <c r="J269" s="26" t="s">
        <v>678</v>
      </c>
      <c r="K269" s="7" t="s">
        <v>18</v>
      </c>
      <c r="L269" s="7">
        <v>5.33</v>
      </c>
    </row>
    <row r="270" spans="1:12" ht="28" x14ac:dyDescent="0.2">
      <c r="A270" s="6" t="s">
        <v>641</v>
      </c>
      <c r="B270" s="7" t="s">
        <v>642</v>
      </c>
      <c r="C270" s="7" t="s">
        <v>679</v>
      </c>
      <c r="D270" s="7" t="s">
        <v>27</v>
      </c>
      <c r="E270" s="7" t="s">
        <v>132</v>
      </c>
      <c r="F270" s="8" t="s">
        <v>644</v>
      </c>
      <c r="G270" s="7" t="s">
        <v>133</v>
      </c>
      <c r="H270" s="7" t="s">
        <v>27</v>
      </c>
      <c r="I270" s="7" t="s">
        <v>136</v>
      </c>
      <c r="J270" s="25" t="s">
        <v>680</v>
      </c>
      <c r="K270" s="7" t="s">
        <v>18</v>
      </c>
      <c r="L270" s="7">
        <v>3.09</v>
      </c>
    </row>
    <row r="271" spans="1:12" ht="42" x14ac:dyDescent="0.2">
      <c r="A271" s="6" t="s">
        <v>641</v>
      </c>
      <c r="B271" s="7" t="s">
        <v>642</v>
      </c>
      <c r="C271" s="7" t="s">
        <v>681</v>
      </c>
      <c r="D271" s="7" t="s">
        <v>27</v>
      </c>
      <c r="E271" s="7" t="s">
        <v>195</v>
      </c>
      <c r="F271" s="7" t="s">
        <v>133</v>
      </c>
      <c r="G271" s="8" t="s">
        <v>644</v>
      </c>
      <c r="H271" s="7" t="s">
        <v>27</v>
      </c>
      <c r="I271" s="7" t="s">
        <v>136</v>
      </c>
      <c r="J271" s="25" t="s">
        <v>682</v>
      </c>
      <c r="K271" s="7" t="s">
        <v>39</v>
      </c>
      <c r="L271" s="7">
        <v>4.82</v>
      </c>
    </row>
    <row r="272" spans="1:12" x14ac:dyDescent="0.2">
      <c r="A272" s="6" t="s">
        <v>641</v>
      </c>
      <c r="B272" s="7" t="s">
        <v>642</v>
      </c>
      <c r="C272" s="7" t="s">
        <v>683</v>
      </c>
      <c r="D272" s="7" t="s">
        <v>27</v>
      </c>
      <c r="E272" s="7" t="s">
        <v>132</v>
      </c>
      <c r="F272" s="8" t="s">
        <v>644</v>
      </c>
      <c r="G272" s="7" t="s">
        <v>133</v>
      </c>
      <c r="H272" s="7" t="s">
        <v>27</v>
      </c>
      <c r="I272" s="7" t="s">
        <v>136</v>
      </c>
      <c r="J272" s="25" t="s">
        <v>684</v>
      </c>
      <c r="K272" s="7" t="s">
        <v>39</v>
      </c>
      <c r="L272" s="7">
        <v>3.83</v>
      </c>
    </row>
    <row r="273" spans="1:12" ht="42" x14ac:dyDescent="0.2">
      <c r="A273" s="6" t="s">
        <v>641</v>
      </c>
      <c r="B273" s="7" t="s">
        <v>642</v>
      </c>
      <c r="C273" s="7" t="s">
        <v>685</v>
      </c>
      <c r="D273" s="7" t="s">
        <v>27</v>
      </c>
      <c r="E273" s="7" t="s">
        <v>195</v>
      </c>
      <c r="F273" s="7" t="s">
        <v>133</v>
      </c>
      <c r="G273" s="8" t="s">
        <v>644</v>
      </c>
      <c r="H273" s="7" t="s">
        <v>27</v>
      </c>
      <c r="I273" s="7" t="s">
        <v>136</v>
      </c>
      <c r="J273" s="27" t="s">
        <v>686</v>
      </c>
      <c r="K273" s="7" t="s">
        <v>18</v>
      </c>
      <c r="L273" s="7">
        <v>5.37</v>
      </c>
    </row>
    <row r="274" spans="1:12" ht="28" x14ac:dyDescent="0.2">
      <c r="A274" s="6" t="s">
        <v>641</v>
      </c>
      <c r="B274" s="7" t="s">
        <v>642</v>
      </c>
      <c r="C274" s="7" t="s">
        <v>687</v>
      </c>
      <c r="D274" s="7" t="s">
        <v>27</v>
      </c>
      <c r="E274" s="7" t="s">
        <v>132</v>
      </c>
      <c r="F274" s="8" t="s">
        <v>644</v>
      </c>
      <c r="G274" s="7" t="s">
        <v>133</v>
      </c>
      <c r="H274" s="7" t="s">
        <v>27</v>
      </c>
      <c r="I274" s="7" t="s">
        <v>136</v>
      </c>
      <c r="J274" s="25" t="s">
        <v>688</v>
      </c>
      <c r="K274" s="7" t="s">
        <v>18</v>
      </c>
      <c r="L274" s="7">
        <v>3.46</v>
      </c>
    </row>
    <row r="275" spans="1:12" ht="64" x14ac:dyDescent="0.2">
      <c r="A275" s="6" t="s">
        <v>641</v>
      </c>
      <c r="B275" s="7" t="s">
        <v>642</v>
      </c>
      <c r="C275" s="7" t="s">
        <v>689</v>
      </c>
      <c r="D275" s="7" t="s">
        <v>27</v>
      </c>
      <c r="E275" s="7" t="s">
        <v>195</v>
      </c>
      <c r="F275" s="7" t="s">
        <v>133</v>
      </c>
      <c r="G275" s="8" t="s">
        <v>644</v>
      </c>
      <c r="H275" s="7" t="s">
        <v>27</v>
      </c>
      <c r="I275" s="7" t="s">
        <v>136</v>
      </c>
      <c r="J275" s="26" t="s">
        <v>690</v>
      </c>
      <c r="K275" s="7" t="s">
        <v>18</v>
      </c>
      <c r="L275" s="7">
        <v>4.59</v>
      </c>
    </row>
    <row r="276" spans="1:12" ht="28" x14ac:dyDescent="0.2">
      <c r="A276" s="6" t="s">
        <v>641</v>
      </c>
      <c r="B276" s="7" t="s">
        <v>642</v>
      </c>
      <c r="C276" s="7" t="s">
        <v>691</v>
      </c>
      <c r="D276" s="7" t="s">
        <v>27</v>
      </c>
      <c r="E276" s="7" t="s">
        <v>132</v>
      </c>
      <c r="F276" s="8" t="s">
        <v>644</v>
      </c>
      <c r="G276" s="7" t="s">
        <v>133</v>
      </c>
      <c r="H276" s="7" t="s">
        <v>27</v>
      </c>
      <c r="I276" s="7" t="s">
        <v>136</v>
      </c>
      <c r="J276" s="25" t="s">
        <v>692</v>
      </c>
      <c r="K276" s="7" t="s">
        <v>18</v>
      </c>
      <c r="L276" s="7">
        <v>4.66</v>
      </c>
    </row>
    <row r="277" spans="1:12" ht="42" x14ac:dyDescent="0.2">
      <c r="A277" s="6" t="s">
        <v>641</v>
      </c>
      <c r="B277" s="7" t="s">
        <v>642</v>
      </c>
      <c r="C277" s="7" t="s">
        <v>693</v>
      </c>
      <c r="D277" s="7" t="s">
        <v>27</v>
      </c>
      <c r="E277" s="7" t="s">
        <v>195</v>
      </c>
      <c r="F277" s="7" t="s">
        <v>133</v>
      </c>
      <c r="G277" s="8" t="s">
        <v>644</v>
      </c>
      <c r="H277" s="7" t="s">
        <v>27</v>
      </c>
      <c r="I277" s="7" t="s">
        <v>136</v>
      </c>
      <c r="J277" s="25" t="s">
        <v>694</v>
      </c>
      <c r="K277" s="7" t="s">
        <v>18</v>
      </c>
      <c r="L277" s="7">
        <v>7.11</v>
      </c>
    </row>
    <row r="278" spans="1:12" ht="56" x14ac:dyDescent="0.2">
      <c r="A278" s="6" t="s">
        <v>641</v>
      </c>
      <c r="B278" s="7" t="s">
        <v>642</v>
      </c>
      <c r="C278" s="7" t="s">
        <v>695</v>
      </c>
      <c r="D278" s="7" t="s">
        <v>27</v>
      </c>
      <c r="E278" s="7" t="s">
        <v>132</v>
      </c>
      <c r="F278" s="8" t="s">
        <v>644</v>
      </c>
      <c r="G278" s="7" t="s">
        <v>133</v>
      </c>
      <c r="H278" s="7" t="s">
        <v>27</v>
      </c>
      <c r="I278" s="7" t="s">
        <v>136</v>
      </c>
      <c r="J278" s="25" t="s">
        <v>696</v>
      </c>
      <c r="K278" s="7" t="s">
        <v>39</v>
      </c>
      <c r="L278" s="7">
        <v>7.29</v>
      </c>
    </row>
    <row r="279" spans="1:12" x14ac:dyDescent="0.2">
      <c r="A279" s="6" t="s">
        <v>641</v>
      </c>
      <c r="B279" s="7" t="s">
        <v>642</v>
      </c>
      <c r="C279" s="7" t="s">
        <v>697</v>
      </c>
      <c r="D279" s="7" t="s">
        <v>27</v>
      </c>
      <c r="E279" s="7" t="s">
        <v>195</v>
      </c>
      <c r="F279" s="7" t="s">
        <v>133</v>
      </c>
      <c r="G279" s="8" t="s">
        <v>644</v>
      </c>
      <c r="H279" s="7" t="s">
        <v>27</v>
      </c>
      <c r="I279" s="7" t="s">
        <v>136</v>
      </c>
      <c r="J279" s="25" t="s">
        <v>698</v>
      </c>
      <c r="K279" s="7" t="s">
        <v>18</v>
      </c>
      <c r="L279" s="7">
        <v>3.12</v>
      </c>
    </row>
    <row r="280" spans="1:12" ht="28" x14ac:dyDescent="0.2">
      <c r="A280" s="6" t="s">
        <v>641</v>
      </c>
      <c r="B280" s="7" t="s">
        <v>642</v>
      </c>
      <c r="C280" s="7" t="s">
        <v>691</v>
      </c>
      <c r="D280" s="7" t="s">
        <v>27</v>
      </c>
      <c r="E280" s="7" t="s">
        <v>132</v>
      </c>
      <c r="F280" s="8" t="s">
        <v>644</v>
      </c>
      <c r="G280" s="7" t="s">
        <v>133</v>
      </c>
      <c r="H280" s="7" t="s">
        <v>27</v>
      </c>
      <c r="I280" s="7" t="s">
        <v>136</v>
      </c>
      <c r="J280" s="25" t="s">
        <v>699</v>
      </c>
      <c r="K280" s="7" t="s">
        <v>18</v>
      </c>
      <c r="L280" s="7">
        <v>3.26</v>
      </c>
    </row>
    <row r="281" spans="1:12" ht="42" x14ac:dyDescent="0.2">
      <c r="A281" s="6" t="s">
        <v>641</v>
      </c>
      <c r="B281" s="7" t="s">
        <v>642</v>
      </c>
      <c r="C281" s="7" t="s">
        <v>700</v>
      </c>
      <c r="D281" s="7" t="s">
        <v>27</v>
      </c>
      <c r="E281" s="7" t="s">
        <v>195</v>
      </c>
      <c r="F281" s="7" t="s">
        <v>133</v>
      </c>
      <c r="G281" s="8" t="s">
        <v>644</v>
      </c>
      <c r="H281" s="7" t="s">
        <v>27</v>
      </c>
      <c r="I281" s="7" t="s">
        <v>136</v>
      </c>
      <c r="J281" s="25" t="s">
        <v>701</v>
      </c>
      <c r="K281" s="7" t="s">
        <v>39</v>
      </c>
      <c r="L281" s="7">
        <v>4.1399999999999997</v>
      </c>
    </row>
    <row r="282" spans="1:12" ht="48" x14ac:dyDescent="0.2">
      <c r="A282" s="6" t="s">
        <v>641</v>
      </c>
      <c r="B282" s="7" t="s">
        <v>642</v>
      </c>
      <c r="C282" s="7" t="s">
        <v>702</v>
      </c>
      <c r="D282" s="7" t="s">
        <v>27</v>
      </c>
      <c r="E282" s="7" t="s">
        <v>132</v>
      </c>
      <c r="F282" s="8" t="s">
        <v>644</v>
      </c>
      <c r="G282" s="7" t="s">
        <v>133</v>
      </c>
      <c r="H282" s="7" t="s">
        <v>27</v>
      </c>
      <c r="I282" s="7" t="s">
        <v>136</v>
      </c>
      <c r="J282" s="26" t="s">
        <v>703</v>
      </c>
      <c r="K282" s="7" t="s">
        <v>18</v>
      </c>
      <c r="L282" s="7">
        <v>5.85</v>
      </c>
    </row>
    <row r="283" spans="1:12" ht="42" x14ac:dyDescent="0.2">
      <c r="A283" s="6" t="s">
        <v>641</v>
      </c>
      <c r="B283" s="7" t="s">
        <v>642</v>
      </c>
      <c r="C283" s="7" t="s">
        <v>704</v>
      </c>
      <c r="D283" s="7" t="s">
        <v>27</v>
      </c>
      <c r="E283" s="7" t="s">
        <v>195</v>
      </c>
      <c r="F283" s="7" t="s">
        <v>133</v>
      </c>
      <c r="G283" s="8" t="s">
        <v>644</v>
      </c>
      <c r="H283" s="7" t="s">
        <v>27</v>
      </c>
      <c r="I283" s="7" t="s">
        <v>136</v>
      </c>
      <c r="J283" s="25" t="s">
        <v>705</v>
      </c>
      <c r="K283" s="7" t="s">
        <v>18</v>
      </c>
      <c r="L283" s="7">
        <v>3.53</v>
      </c>
    </row>
    <row r="284" spans="1:12" ht="28" x14ac:dyDescent="0.2">
      <c r="A284" s="6" t="s">
        <v>641</v>
      </c>
      <c r="B284" s="7" t="s">
        <v>642</v>
      </c>
      <c r="C284" s="7" t="s">
        <v>706</v>
      </c>
      <c r="D284" s="7" t="s">
        <v>27</v>
      </c>
      <c r="E284" s="7" t="s">
        <v>132</v>
      </c>
      <c r="F284" s="8" t="s">
        <v>644</v>
      </c>
      <c r="G284" s="7" t="s">
        <v>133</v>
      </c>
      <c r="H284" s="7" t="s">
        <v>27</v>
      </c>
      <c r="I284" s="7" t="s">
        <v>136</v>
      </c>
      <c r="J284" s="25" t="s">
        <v>707</v>
      </c>
      <c r="K284" s="7" t="s">
        <v>39</v>
      </c>
      <c r="L284" s="7">
        <v>4.3</v>
      </c>
    </row>
    <row r="285" spans="1:12" ht="42" x14ac:dyDescent="0.2">
      <c r="A285" s="6" t="s">
        <v>641</v>
      </c>
      <c r="B285" s="7" t="s">
        <v>642</v>
      </c>
      <c r="C285" s="7" t="s">
        <v>708</v>
      </c>
      <c r="D285" s="7" t="s">
        <v>27</v>
      </c>
      <c r="E285" s="7" t="s">
        <v>195</v>
      </c>
      <c r="F285" s="7" t="s">
        <v>133</v>
      </c>
      <c r="G285" s="8" t="s">
        <v>644</v>
      </c>
      <c r="H285" s="7" t="s">
        <v>27</v>
      </c>
      <c r="I285" s="7" t="s">
        <v>136</v>
      </c>
      <c r="J285" s="25" t="s">
        <v>709</v>
      </c>
      <c r="K285" s="7" t="s">
        <v>39</v>
      </c>
      <c r="L285" s="7">
        <v>4.99</v>
      </c>
    </row>
    <row r="286" spans="1:12" ht="56" x14ac:dyDescent="0.2">
      <c r="A286" s="6" t="s">
        <v>641</v>
      </c>
      <c r="B286" s="7" t="s">
        <v>642</v>
      </c>
      <c r="C286" s="7" t="s">
        <v>710</v>
      </c>
      <c r="D286" s="7" t="s">
        <v>27</v>
      </c>
      <c r="E286" s="7" t="s">
        <v>132</v>
      </c>
      <c r="F286" s="8" t="s">
        <v>644</v>
      </c>
      <c r="G286" s="7" t="s">
        <v>133</v>
      </c>
      <c r="H286" s="7" t="s">
        <v>27</v>
      </c>
      <c r="I286" s="7" t="s">
        <v>136</v>
      </c>
      <c r="J286" s="25" t="s">
        <v>711</v>
      </c>
      <c r="K286" s="7" t="s">
        <v>18</v>
      </c>
      <c r="L286" s="7">
        <v>5.87</v>
      </c>
    </row>
    <row r="287" spans="1:12" ht="48" x14ac:dyDescent="0.2">
      <c r="A287" s="6" t="s">
        <v>641</v>
      </c>
      <c r="B287" s="7" t="s">
        <v>642</v>
      </c>
      <c r="C287" s="7" t="s">
        <v>712</v>
      </c>
      <c r="D287" s="7" t="s">
        <v>27</v>
      </c>
      <c r="E287" s="7" t="s">
        <v>195</v>
      </c>
      <c r="F287" s="7" t="s">
        <v>133</v>
      </c>
      <c r="G287" s="8" t="s">
        <v>644</v>
      </c>
      <c r="H287" s="7" t="s">
        <v>27</v>
      </c>
      <c r="I287" s="7" t="s">
        <v>136</v>
      </c>
      <c r="J287" s="28" t="s">
        <v>713</v>
      </c>
      <c r="K287" s="7" t="s">
        <v>39</v>
      </c>
      <c r="L287" s="7">
        <v>5.63</v>
      </c>
    </row>
    <row r="288" spans="1:12" ht="42" x14ac:dyDescent="0.2">
      <c r="A288" s="6" t="s">
        <v>641</v>
      </c>
      <c r="B288" s="7" t="s">
        <v>642</v>
      </c>
      <c r="C288" s="7" t="s">
        <v>714</v>
      </c>
      <c r="D288" s="7" t="s">
        <v>27</v>
      </c>
      <c r="E288" s="7" t="s">
        <v>132</v>
      </c>
      <c r="F288" s="8" t="s">
        <v>644</v>
      </c>
      <c r="G288" s="7" t="s">
        <v>133</v>
      </c>
      <c r="H288" s="7" t="s">
        <v>27</v>
      </c>
      <c r="I288" s="7" t="s">
        <v>136</v>
      </c>
      <c r="J288" s="27" t="s">
        <v>715</v>
      </c>
      <c r="K288" s="7" t="s">
        <v>18</v>
      </c>
      <c r="L288" s="7">
        <v>3.89</v>
      </c>
    </row>
    <row r="289" spans="1:12" ht="32" x14ac:dyDescent="0.2">
      <c r="A289" s="6" t="s">
        <v>641</v>
      </c>
      <c r="B289" s="7" t="s">
        <v>642</v>
      </c>
      <c r="C289" s="7" t="s">
        <v>716</v>
      </c>
      <c r="D289" s="7" t="s">
        <v>27</v>
      </c>
      <c r="E289" s="7" t="s">
        <v>195</v>
      </c>
      <c r="F289" s="7" t="s">
        <v>133</v>
      </c>
      <c r="G289" s="8" t="s">
        <v>644</v>
      </c>
      <c r="H289" s="7" t="s">
        <v>27</v>
      </c>
      <c r="I289" s="7" t="s">
        <v>136</v>
      </c>
      <c r="J289" s="26" t="s">
        <v>717</v>
      </c>
      <c r="K289" s="7" t="s">
        <v>27</v>
      </c>
      <c r="L289" s="7" t="s">
        <v>27</v>
      </c>
    </row>
    <row r="290" spans="1:12" ht="42" x14ac:dyDescent="0.2">
      <c r="A290" s="6" t="s">
        <v>641</v>
      </c>
      <c r="B290" s="7" t="s">
        <v>642</v>
      </c>
      <c r="C290" s="7" t="s">
        <v>718</v>
      </c>
      <c r="D290" s="7" t="s">
        <v>27</v>
      </c>
      <c r="E290" s="7" t="s">
        <v>132</v>
      </c>
      <c r="F290" s="8" t="s">
        <v>644</v>
      </c>
      <c r="G290" s="7" t="s">
        <v>133</v>
      </c>
      <c r="H290" s="7" t="s">
        <v>27</v>
      </c>
      <c r="I290" s="7" t="s">
        <v>136</v>
      </c>
      <c r="J290" s="25" t="s">
        <v>719</v>
      </c>
      <c r="K290" s="7" t="s">
        <v>39</v>
      </c>
      <c r="L290" s="7">
        <v>7.37</v>
      </c>
    </row>
    <row r="291" spans="1:12" ht="28" x14ac:dyDescent="0.2">
      <c r="A291" s="6" t="s">
        <v>641</v>
      </c>
      <c r="B291" s="7" t="s">
        <v>642</v>
      </c>
      <c r="C291" s="7" t="s">
        <v>720</v>
      </c>
      <c r="D291" s="7" t="s">
        <v>27</v>
      </c>
      <c r="E291" s="7" t="s">
        <v>195</v>
      </c>
      <c r="F291" s="7" t="s">
        <v>133</v>
      </c>
      <c r="G291" s="8" t="s">
        <v>644</v>
      </c>
      <c r="H291" s="7" t="s">
        <v>27</v>
      </c>
      <c r="I291" s="7" t="s">
        <v>136</v>
      </c>
      <c r="J291" s="25" t="s">
        <v>721</v>
      </c>
      <c r="K291" s="7" t="s">
        <v>18</v>
      </c>
      <c r="L291" s="7">
        <v>3.78</v>
      </c>
    </row>
    <row r="292" spans="1:12" ht="48" x14ac:dyDescent="0.2">
      <c r="A292" s="6" t="s">
        <v>641</v>
      </c>
      <c r="B292" s="7" t="s">
        <v>642</v>
      </c>
      <c r="C292" s="7" t="s">
        <v>722</v>
      </c>
      <c r="D292" s="7" t="s">
        <v>27</v>
      </c>
      <c r="E292" s="7" t="s">
        <v>132</v>
      </c>
      <c r="F292" s="8" t="s">
        <v>644</v>
      </c>
      <c r="G292" s="7" t="s">
        <v>133</v>
      </c>
      <c r="H292" s="7" t="s">
        <v>27</v>
      </c>
      <c r="I292" s="7" t="s">
        <v>136</v>
      </c>
      <c r="J292" s="26" t="s">
        <v>723</v>
      </c>
      <c r="K292" s="7" t="s">
        <v>18</v>
      </c>
      <c r="L292" s="7">
        <v>4.37</v>
      </c>
    </row>
    <row r="293" spans="1:12" x14ac:dyDescent="0.2">
      <c r="A293" s="6" t="s">
        <v>641</v>
      </c>
      <c r="B293" s="7" t="s">
        <v>642</v>
      </c>
      <c r="C293" s="7" t="s">
        <v>724</v>
      </c>
      <c r="D293" s="7" t="s">
        <v>27</v>
      </c>
      <c r="E293" s="7" t="s">
        <v>195</v>
      </c>
      <c r="F293" s="7" t="s">
        <v>133</v>
      </c>
      <c r="G293" s="8" t="s">
        <v>644</v>
      </c>
      <c r="H293" s="7" t="s">
        <v>27</v>
      </c>
      <c r="I293" s="7" t="s">
        <v>136</v>
      </c>
      <c r="J293" s="25" t="s">
        <v>725</v>
      </c>
      <c r="K293" s="7" t="s">
        <v>18</v>
      </c>
      <c r="L293" s="7">
        <v>1.59</v>
      </c>
    </row>
    <row r="294" spans="1:12" ht="42" x14ac:dyDescent="0.2">
      <c r="A294" s="6" t="s">
        <v>641</v>
      </c>
      <c r="B294" s="7" t="s">
        <v>642</v>
      </c>
      <c r="C294" s="7" t="s">
        <v>726</v>
      </c>
      <c r="D294" s="7" t="s">
        <v>27</v>
      </c>
      <c r="E294" s="7" t="s">
        <v>132</v>
      </c>
      <c r="F294" s="8" t="s">
        <v>644</v>
      </c>
      <c r="G294" s="7" t="s">
        <v>133</v>
      </c>
      <c r="H294" s="7" t="s">
        <v>27</v>
      </c>
      <c r="I294" s="7" t="s">
        <v>136</v>
      </c>
      <c r="J294" s="25" t="s">
        <v>727</v>
      </c>
      <c r="K294" s="7" t="s">
        <v>18</v>
      </c>
      <c r="L294" s="7">
        <v>3.12</v>
      </c>
    </row>
    <row r="295" spans="1:12" ht="28" x14ac:dyDescent="0.2">
      <c r="A295" s="6" t="s">
        <v>641</v>
      </c>
      <c r="B295" s="7" t="s">
        <v>642</v>
      </c>
      <c r="C295" s="7" t="s">
        <v>728</v>
      </c>
      <c r="D295" s="7" t="s">
        <v>27</v>
      </c>
      <c r="E295" s="7" t="s">
        <v>195</v>
      </c>
      <c r="F295" s="7" t="s">
        <v>133</v>
      </c>
      <c r="G295" s="8" t="s">
        <v>644</v>
      </c>
      <c r="H295" s="7" t="s">
        <v>27</v>
      </c>
      <c r="I295" s="7" t="s">
        <v>136</v>
      </c>
      <c r="J295" s="25" t="s">
        <v>729</v>
      </c>
      <c r="K295" s="7" t="s">
        <v>18</v>
      </c>
      <c r="L295" s="7">
        <v>2.4900000000000002</v>
      </c>
    </row>
    <row r="296" spans="1:12" ht="28" x14ac:dyDescent="0.2">
      <c r="A296" s="6" t="s">
        <v>641</v>
      </c>
      <c r="B296" s="7" t="s">
        <v>642</v>
      </c>
      <c r="C296" s="7" t="s">
        <v>730</v>
      </c>
      <c r="D296" s="7" t="s">
        <v>27</v>
      </c>
      <c r="E296" s="7" t="s">
        <v>132</v>
      </c>
      <c r="F296" s="8" t="s">
        <v>644</v>
      </c>
      <c r="G296" s="7" t="s">
        <v>133</v>
      </c>
      <c r="H296" s="7" t="s">
        <v>27</v>
      </c>
      <c r="I296" s="7" t="s">
        <v>136</v>
      </c>
      <c r="J296" s="25" t="s">
        <v>731</v>
      </c>
      <c r="K296" s="7" t="s">
        <v>18</v>
      </c>
      <c r="L296" s="7">
        <v>2.37</v>
      </c>
    </row>
    <row r="297" spans="1:12" ht="42" x14ac:dyDescent="0.2">
      <c r="A297" s="6" t="s">
        <v>641</v>
      </c>
      <c r="B297" s="7" t="s">
        <v>642</v>
      </c>
      <c r="C297" s="7" t="s">
        <v>732</v>
      </c>
      <c r="D297" s="7" t="s">
        <v>27</v>
      </c>
      <c r="E297" s="7" t="s">
        <v>195</v>
      </c>
      <c r="F297" s="7" t="s">
        <v>133</v>
      </c>
      <c r="G297" s="8" t="s">
        <v>644</v>
      </c>
      <c r="H297" s="7" t="s">
        <v>27</v>
      </c>
      <c r="I297" s="7" t="s">
        <v>136</v>
      </c>
      <c r="J297" s="27" t="s">
        <v>733</v>
      </c>
      <c r="K297" s="7" t="s">
        <v>18</v>
      </c>
      <c r="L297" s="7">
        <v>6.26</v>
      </c>
    </row>
    <row r="298" spans="1:12" ht="48" x14ac:dyDescent="0.2">
      <c r="A298" s="6" t="s">
        <v>641</v>
      </c>
      <c r="B298" s="7" t="s">
        <v>642</v>
      </c>
      <c r="C298" s="7" t="s">
        <v>734</v>
      </c>
      <c r="D298" s="7" t="s">
        <v>27</v>
      </c>
      <c r="E298" s="7" t="s">
        <v>132</v>
      </c>
      <c r="F298" s="8" t="s">
        <v>644</v>
      </c>
      <c r="G298" s="7" t="s">
        <v>133</v>
      </c>
      <c r="H298" s="7" t="s">
        <v>27</v>
      </c>
      <c r="I298" s="7" t="s">
        <v>136</v>
      </c>
      <c r="J298" s="26" t="s">
        <v>735</v>
      </c>
      <c r="K298" s="7" t="s">
        <v>18</v>
      </c>
      <c r="L298" s="7">
        <v>6.71</v>
      </c>
    </row>
    <row r="299" spans="1:12" x14ac:dyDescent="0.2">
      <c r="A299" s="6" t="s">
        <v>641</v>
      </c>
      <c r="B299" s="7" t="s">
        <v>642</v>
      </c>
      <c r="C299" s="7" t="s">
        <v>736</v>
      </c>
      <c r="D299" s="7" t="s">
        <v>27</v>
      </c>
      <c r="E299" s="7" t="s">
        <v>195</v>
      </c>
      <c r="F299" s="7" t="s">
        <v>133</v>
      </c>
      <c r="G299" s="8" t="s">
        <v>644</v>
      </c>
      <c r="H299" s="7" t="s">
        <v>27</v>
      </c>
      <c r="I299" s="7" t="s">
        <v>136</v>
      </c>
      <c r="J299" s="25" t="s">
        <v>737</v>
      </c>
      <c r="K299" s="7" t="s">
        <v>18</v>
      </c>
      <c r="L299" s="7">
        <v>3.2</v>
      </c>
    </row>
    <row r="300" spans="1:12" x14ac:dyDescent="0.2">
      <c r="A300" s="6" t="s">
        <v>641</v>
      </c>
      <c r="B300" s="7" t="s">
        <v>642</v>
      </c>
      <c r="C300" s="7" t="s">
        <v>738</v>
      </c>
      <c r="D300" s="7" t="s">
        <v>27</v>
      </c>
      <c r="E300" s="7" t="s">
        <v>132</v>
      </c>
      <c r="F300" s="8" t="s">
        <v>644</v>
      </c>
      <c r="G300" s="7" t="s">
        <v>133</v>
      </c>
      <c r="H300" s="7" t="s">
        <v>27</v>
      </c>
      <c r="I300" s="7" t="s">
        <v>136</v>
      </c>
      <c r="J300" s="25" t="s">
        <v>739</v>
      </c>
      <c r="K300" s="7" t="s">
        <v>39</v>
      </c>
      <c r="L300" s="7">
        <v>1.79</v>
      </c>
    </row>
    <row r="301" spans="1:12" ht="28" x14ac:dyDescent="0.2">
      <c r="A301" s="6" t="s">
        <v>641</v>
      </c>
      <c r="B301" s="7" t="s">
        <v>642</v>
      </c>
      <c r="C301" s="7" t="s">
        <v>740</v>
      </c>
      <c r="D301" s="7" t="s">
        <v>27</v>
      </c>
      <c r="E301" s="7" t="s">
        <v>195</v>
      </c>
      <c r="F301" s="7" t="s">
        <v>133</v>
      </c>
      <c r="G301" s="8" t="s">
        <v>644</v>
      </c>
      <c r="H301" s="7" t="s">
        <v>27</v>
      </c>
      <c r="I301" s="7" t="s">
        <v>136</v>
      </c>
      <c r="J301" s="27" t="s">
        <v>741</v>
      </c>
      <c r="K301" s="7" t="s">
        <v>18</v>
      </c>
      <c r="L301" s="7">
        <v>4.05</v>
      </c>
    </row>
    <row r="302" spans="1:12" ht="28" x14ac:dyDescent="0.2">
      <c r="A302" s="6" t="s">
        <v>641</v>
      </c>
      <c r="B302" s="7" t="s">
        <v>642</v>
      </c>
      <c r="C302" s="7" t="s">
        <v>742</v>
      </c>
      <c r="D302" s="7" t="s">
        <v>27</v>
      </c>
      <c r="E302" s="7" t="s">
        <v>132</v>
      </c>
      <c r="F302" s="8" t="s">
        <v>644</v>
      </c>
      <c r="G302" s="7" t="s">
        <v>133</v>
      </c>
      <c r="H302" s="7" t="s">
        <v>27</v>
      </c>
      <c r="I302" s="7" t="s">
        <v>136</v>
      </c>
      <c r="J302" s="27" t="s">
        <v>743</v>
      </c>
      <c r="K302" s="7" t="s">
        <v>18</v>
      </c>
      <c r="L302" s="7">
        <v>3.01</v>
      </c>
    </row>
    <row r="303" spans="1:12" ht="28" x14ac:dyDescent="0.2">
      <c r="A303" s="6" t="s">
        <v>641</v>
      </c>
      <c r="B303" s="7" t="s">
        <v>642</v>
      </c>
      <c r="C303" s="7" t="s">
        <v>744</v>
      </c>
      <c r="D303" s="7" t="s">
        <v>27</v>
      </c>
      <c r="E303" s="7" t="s">
        <v>195</v>
      </c>
      <c r="F303" s="7" t="s">
        <v>133</v>
      </c>
      <c r="G303" s="8" t="s">
        <v>644</v>
      </c>
      <c r="H303" s="7" t="s">
        <v>27</v>
      </c>
      <c r="I303" s="7" t="s">
        <v>136</v>
      </c>
      <c r="J303" s="27" t="s">
        <v>745</v>
      </c>
      <c r="K303" s="7" t="s">
        <v>18</v>
      </c>
      <c r="L303" s="7">
        <v>4.3499999999999996</v>
      </c>
    </row>
    <row r="304" spans="1:12" x14ac:dyDescent="0.2">
      <c r="A304" s="6" t="s">
        <v>641</v>
      </c>
      <c r="B304" s="7" t="s">
        <v>642</v>
      </c>
      <c r="C304" s="7" t="s">
        <v>746</v>
      </c>
      <c r="D304" s="7" t="s">
        <v>27</v>
      </c>
      <c r="E304" s="7" t="s">
        <v>132</v>
      </c>
      <c r="F304" s="8" t="s">
        <v>644</v>
      </c>
      <c r="G304" s="7" t="s">
        <v>133</v>
      </c>
      <c r="H304" s="7" t="s">
        <v>27</v>
      </c>
      <c r="I304" s="7" t="s">
        <v>136</v>
      </c>
      <c r="J304" s="25" t="s">
        <v>747</v>
      </c>
      <c r="K304" s="7" t="s">
        <v>39</v>
      </c>
      <c r="L304" s="7">
        <v>5.66</v>
      </c>
    </row>
    <row r="305" spans="1:12" ht="48" x14ac:dyDescent="0.2">
      <c r="A305" s="6" t="s">
        <v>641</v>
      </c>
      <c r="B305" s="7" t="s">
        <v>642</v>
      </c>
      <c r="C305" s="7" t="s">
        <v>748</v>
      </c>
      <c r="D305" s="7" t="s">
        <v>27</v>
      </c>
      <c r="E305" s="7" t="s">
        <v>195</v>
      </c>
      <c r="F305" s="7" t="s">
        <v>133</v>
      </c>
      <c r="G305" s="8" t="s">
        <v>644</v>
      </c>
      <c r="H305" s="7" t="s">
        <v>27</v>
      </c>
      <c r="I305" s="7" t="s">
        <v>136</v>
      </c>
      <c r="J305" s="26" t="s">
        <v>749</v>
      </c>
      <c r="K305" s="7" t="s">
        <v>18</v>
      </c>
      <c r="L305" s="7">
        <v>3.26</v>
      </c>
    </row>
    <row r="306" spans="1:12" ht="48" x14ac:dyDescent="0.2">
      <c r="A306" s="6" t="s">
        <v>641</v>
      </c>
      <c r="B306" s="7" t="s">
        <v>642</v>
      </c>
      <c r="C306" s="7" t="s">
        <v>750</v>
      </c>
      <c r="D306" s="7" t="s">
        <v>27</v>
      </c>
      <c r="E306" s="7" t="s">
        <v>132</v>
      </c>
      <c r="F306" s="8" t="s">
        <v>644</v>
      </c>
      <c r="G306" s="7" t="s">
        <v>133</v>
      </c>
      <c r="H306" s="7" t="s">
        <v>27</v>
      </c>
      <c r="I306" s="7" t="s">
        <v>136</v>
      </c>
      <c r="J306" s="26" t="s">
        <v>751</v>
      </c>
      <c r="K306" s="7" t="s">
        <v>39</v>
      </c>
      <c r="L306" s="7">
        <v>6.05</v>
      </c>
    </row>
    <row r="307" spans="1:12" ht="42" x14ac:dyDescent="0.2">
      <c r="A307" s="6" t="s">
        <v>641</v>
      </c>
      <c r="B307" s="7" t="s">
        <v>642</v>
      </c>
      <c r="C307" s="7" t="s">
        <v>752</v>
      </c>
      <c r="D307" s="7" t="s">
        <v>27</v>
      </c>
      <c r="E307" s="7" t="s">
        <v>195</v>
      </c>
      <c r="F307" s="7" t="s">
        <v>133</v>
      </c>
      <c r="G307" s="8" t="s">
        <v>644</v>
      </c>
      <c r="H307" s="7" t="s">
        <v>27</v>
      </c>
      <c r="I307" s="7" t="s">
        <v>136</v>
      </c>
      <c r="J307" s="25" t="s">
        <v>753</v>
      </c>
      <c r="K307" s="7" t="s">
        <v>18</v>
      </c>
      <c r="L307" s="7">
        <v>5.99</v>
      </c>
    </row>
    <row r="308" spans="1:12" ht="28" x14ac:dyDescent="0.2">
      <c r="A308" s="6" t="s">
        <v>641</v>
      </c>
      <c r="B308" s="7" t="s">
        <v>642</v>
      </c>
      <c r="C308" s="7" t="s">
        <v>754</v>
      </c>
      <c r="D308" s="7" t="s">
        <v>27</v>
      </c>
      <c r="E308" s="7" t="s">
        <v>132</v>
      </c>
      <c r="F308" s="8" t="s">
        <v>644</v>
      </c>
      <c r="G308" s="7" t="s">
        <v>133</v>
      </c>
      <c r="H308" s="7" t="s">
        <v>27</v>
      </c>
      <c r="I308" s="7" t="s">
        <v>136</v>
      </c>
      <c r="J308" s="25" t="s">
        <v>755</v>
      </c>
      <c r="K308" s="7" t="s">
        <v>39</v>
      </c>
      <c r="L308" s="7">
        <v>3.49</v>
      </c>
    </row>
    <row r="309" spans="1:12" x14ac:dyDescent="0.2">
      <c r="A309" s="6" t="s">
        <v>641</v>
      </c>
      <c r="B309" s="7" t="s">
        <v>642</v>
      </c>
      <c r="C309" s="7" t="s">
        <v>756</v>
      </c>
      <c r="D309" s="7" t="s">
        <v>27</v>
      </c>
      <c r="E309" s="7" t="s">
        <v>195</v>
      </c>
      <c r="F309" s="7" t="s">
        <v>133</v>
      </c>
      <c r="G309" s="8" t="s">
        <v>644</v>
      </c>
      <c r="H309" s="7" t="s">
        <v>27</v>
      </c>
      <c r="I309" s="7" t="s">
        <v>136</v>
      </c>
      <c r="J309" s="25" t="s">
        <v>757</v>
      </c>
      <c r="K309" s="7" t="s">
        <v>39</v>
      </c>
      <c r="L309" s="7">
        <v>2.4300000000000002</v>
      </c>
    </row>
    <row r="310" spans="1:12" ht="42" x14ac:dyDescent="0.2">
      <c r="A310" s="6" t="s">
        <v>641</v>
      </c>
      <c r="B310" s="7" t="s">
        <v>642</v>
      </c>
      <c r="C310" s="7" t="s">
        <v>758</v>
      </c>
      <c r="D310" s="7" t="s">
        <v>27</v>
      </c>
      <c r="E310" s="7" t="s">
        <v>132</v>
      </c>
      <c r="F310" s="8" t="s">
        <v>644</v>
      </c>
      <c r="G310" s="7" t="s">
        <v>133</v>
      </c>
      <c r="H310" s="7" t="s">
        <v>27</v>
      </c>
      <c r="I310" s="7" t="s">
        <v>136</v>
      </c>
      <c r="J310" s="27" t="s">
        <v>759</v>
      </c>
      <c r="K310" s="7" t="s">
        <v>39</v>
      </c>
      <c r="L310" s="7">
        <v>4.5999999999999996</v>
      </c>
    </row>
    <row r="311" spans="1:12" ht="32" x14ac:dyDescent="0.2">
      <c r="A311" s="6" t="s">
        <v>641</v>
      </c>
      <c r="B311" s="7" t="s">
        <v>642</v>
      </c>
      <c r="C311" s="7" t="s">
        <v>760</v>
      </c>
      <c r="D311" s="7" t="s">
        <v>27</v>
      </c>
      <c r="E311" s="7" t="s">
        <v>195</v>
      </c>
      <c r="F311" s="7" t="s">
        <v>133</v>
      </c>
      <c r="G311" s="8" t="s">
        <v>644</v>
      </c>
      <c r="H311" s="7" t="s">
        <v>27</v>
      </c>
      <c r="I311" s="7" t="s">
        <v>136</v>
      </c>
      <c r="J311" s="26" t="s">
        <v>761</v>
      </c>
      <c r="K311" s="7" t="s">
        <v>18</v>
      </c>
      <c r="L311" s="7">
        <v>4.25</v>
      </c>
    </row>
    <row r="312" spans="1:12" x14ac:dyDescent="0.2">
      <c r="A312" s="6" t="s">
        <v>641</v>
      </c>
      <c r="B312" s="7" t="s">
        <v>642</v>
      </c>
      <c r="C312" s="7" t="s">
        <v>648</v>
      </c>
      <c r="D312" s="7" t="s">
        <v>27</v>
      </c>
      <c r="E312" s="7" t="s">
        <v>132</v>
      </c>
      <c r="F312" s="8" t="s">
        <v>644</v>
      </c>
      <c r="G312" s="7" t="s">
        <v>133</v>
      </c>
      <c r="H312" s="7" t="s">
        <v>27</v>
      </c>
      <c r="I312" s="7" t="s">
        <v>136</v>
      </c>
      <c r="J312" s="27" t="s">
        <v>762</v>
      </c>
      <c r="K312" s="7" t="s">
        <v>18</v>
      </c>
      <c r="L312" s="7">
        <v>2.17</v>
      </c>
    </row>
    <row r="313" spans="1:12" ht="32" x14ac:dyDescent="0.2">
      <c r="A313" s="6" t="s">
        <v>641</v>
      </c>
      <c r="B313" s="7" t="s">
        <v>642</v>
      </c>
      <c r="C313" s="7" t="s">
        <v>763</v>
      </c>
      <c r="D313" s="7" t="s">
        <v>27</v>
      </c>
      <c r="E313" s="7" t="s">
        <v>195</v>
      </c>
      <c r="F313" s="7" t="s">
        <v>133</v>
      </c>
      <c r="G313" s="8" t="s">
        <v>644</v>
      </c>
      <c r="H313" s="7" t="s">
        <v>27</v>
      </c>
      <c r="I313" s="7" t="s">
        <v>136</v>
      </c>
      <c r="J313" s="26" t="s">
        <v>764</v>
      </c>
      <c r="K313" s="7" t="s">
        <v>18</v>
      </c>
      <c r="L313" s="7">
        <v>3.35</v>
      </c>
    </row>
    <row r="314" spans="1:12" ht="42" x14ac:dyDescent="0.2">
      <c r="A314" s="6" t="s">
        <v>641</v>
      </c>
      <c r="B314" s="7" t="s">
        <v>642</v>
      </c>
      <c r="C314" s="7" t="s">
        <v>765</v>
      </c>
      <c r="D314" s="7" t="s">
        <v>27</v>
      </c>
      <c r="E314" s="7" t="s">
        <v>132</v>
      </c>
      <c r="F314" s="8" t="s">
        <v>644</v>
      </c>
      <c r="G314" s="7" t="s">
        <v>133</v>
      </c>
      <c r="H314" s="7" t="s">
        <v>27</v>
      </c>
      <c r="I314" s="7" t="s">
        <v>136</v>
      </c>
      <c r="J314" s="25" t="s">
        <v>766</v>
      </c>
      <c r="K314" s="7" t="s">
        <v>39</v>
      </c>
      <c r="L314" s="7">
        <v>7.48</v>
      </c>
    </row>
    <row r="315" spans="1:12" ht="28" x14ac:dyDescent="0.2">
      <c r="A315" s="6" t="s">
        <v>641</v>
      </c>
      <c r="B315" s="7" t="s">
        <v>642</v>
      </c>
      <c r="C315" s="7" t="s">
        <v>767</v>
      </c>
      <c r="D315" s="7" t="s">
        <v>27</v>
      </c>
      <c r="E315" s="7" t="s">
        <v>195</v>
      </c>
      <c r="F315" s="7" t="s">
        <v>133</v>
      </c>
      <c r="G315" s="8" t="s">
        <v>644</v>
      </c>
      <c r="H315" s="7" t="s">
        <v>27</v>
      </c>
      <c r="I315" s="7" t="s">
        <v>136</v>
      </c>
      <c r="J315" s="25" t="s">
        <v>768</v>
      </c>
      <c r="K315" s="7" t="s">
        <v>39</v>
      </c>
      <c r="L315" s="7">
        <v>3.5</v>
      </c>
    </row>
    <row r="316" spans="1:12" ht="28" x14ac:dyDescent="0.2">
      <c r="A316" s="6" t="s">
        <v>641</v>
      </c>
      <c r="B316" s="7" t="s">
        <v>642</v>
      </c>
      <c r="C316" s="7" t="s">
        <v>769</v>
      </c>
      <c r="D316" s="7" t="s">
        <v>27</v>
      </c>
      <c r="E316" s="7" t="s">
        <v>132</v>
      </c>
      <c r="F316" s="8" t="s">
        <v>644</v>
      </c>
      <c r="G316" s="7" t="s">
        <v>133</v>
      </c>
      <c r="H316" s="7" t="s">
        <v>27</v>
      </c>
      <c r="I316" s="7" t="s">
        <v>136</v>
      </c>
      <c r="J316" s="25" t="s">
        <v>770</v>
      </c>
      <c r="K316" s="7" t="s">
        <v>18</v>
      </c>
      <c r="L316" s="7">
        <v>2.56</v>
      </c>
    </row>
    <row r="317" spans="1:12" ht="28" x14ac:dyDescent="0.2">
      <c r="A317" s="6" t="s">
        <v>641</v>
      </c>
      <c r="B317" s="7" t="s">
        <v>642</v>
      </c>
      <c r="C317" s="7" t="s">
        <v>771</v>
      </c>
      <c r="D317" s="7" t="s">
        <v>27</v>
      </c>
      <c r="E317" s="7" t="s">
        <v>195</v>
      </c>
      <c r="F317" s="7" t="s">
        <v>133</v>
      </c>
      <c r="G317" s="8" t="s">
        <v>644</v>
      </c>
      <c r="H317" s="7" t="s">
        <v>27</v>
      </c>
      <c r="I317" s="7" t="s">
        <v>136</v>
      </c>
      <c r="J317" s="27" t="s">
        <v>772</v>
      </c>
      <c r="K317" s="7" t="s">
        <v>18</v>
      </c>
      <c r="L317" s="7">
        <v>5.47</v>
      </c>
    </row>
    <row r="318" spans="1:12" ht="42" x14ac:dyDescent="0.2">
      <c r="A318" s="6" t="s">
        <v>641</v>
      </c>
      <c r="B318" s="7" t="s">
        <v>642</v>
      </c>
      <c r="C318" s="7" t="s">
        <v>773</v>
      </c>
      <c r="D318" s="7" t="s">
        <v>27</v>
      </c>
      <c r="E318" s="7" t="s">
        <v>132</v>
      </c>
      <c r="F318" s="8" t="s">
        <v>644</v>
      </c>
      <c r="G318" s="7" t="s">
        <v>133</v>
      </c>
      <c r="H318" s="7" t="s">
        <v>27</v>
      </c>
      <c r="I318" s="7" t="s">
        <v>136</v>
      </c>
      <c r="J318" s="25" t="s">
        <v>774</v>
      </c>
      <c r="K318" s="7" t="s">
        <v>39</v>
      </c>
      <c r="L318" s="7">
        <v>6.9</v>
      </c>
    </row>
    <row r="319" spans="1:12" ht="80" x14ac:dyDescent="0.2">
      <c r="A319" s="6" t="s">
        <v>641</v>
      </c>
      <c r="B319" s="7" t="s">
        <v>642</v>
      </c>
      <c r="C319" s="7" t="s">
        <v>775</v>
      </c>
      <c r="D319" s="7" t="s">
        <v>27</v>
      </c>
      <c r="E319" s="7" t="s">
        <v>195</v>
      </c>
      <c r="F319" s="7" t="s">
        <v>133</v>
      </c>
      <c r="G319" s="8" t="s">
        <v>644</v>
      </c>
      <c r="H319" s="7" t="s">
        <v>27</v>
      </c>
      <c r="I319" s="7" t="s">
        <v>136</v>
      </c>
      <c r="J319" s="26" t="s">
        <v>776</v>
      </c>
      <c r="K319" s="7" t="s">
        <v>18</v>
      </c>
      <c r="L319" s="7">
        <v>5.62</v>
      </c>
    </row>
    <row r="320" spans="1:12" ht="42" x14ac:dyDescent="0.2">
      <c r="A320" s="6" t="s">
        <v>641</v>
      </c>
      <c r="B320" s="7" t="s">
        <v>642</v>
      </c>
      <c r="C320" s="7" t="s">
        <v>777</v>
      </c>
      <c r="D320" s="7" t="s">
        <v>27</v>
      </c>
      <c r="E320" s="7" t="s">
        <v>132</v>
      </c>
      <c r="F320" s="8" t="s">
        <v>644</v>
      </c>
      <c r="G320" s="7" t="s">
        <v>133</v>
      </c>
      <c r="H320" s="7" t="s">
        <v>27</v>
      </c>
      <c r="I320" s="7" t="s">
        <v>136</v>
      </c>
      <c r="J320" s="25" t="s">
        <v>778</v>
      </c>
      <c r="K320" s="7" t="s">
        <v>18</v>
      </c>
      <c r="L320" s="7">
        <v>4.93</v>
      </c>
    </row>
    <row r="321" spans="1:12" ht="80" x14ac:dyDescent="0.2">
      <c r="A321" s="6" t="s">
        <v>641</v>
      </c>
      <c r="B321" s="7" t="s">
        <v>642</v>
      </c>
      <c r="C321" s="7" t="s">
        <v>779</v>
      </c>
      <c r="D321" s="7" t="s">
        <v>27</v>
      </c>
      <c r="E321" s="7" t="s">
        <v>195</v>
      </c>
      <c r="F321" s="7" t="s">
        <v>133</v>
      </c>
      <c r="G321" s="8" t="s">
        <v>644</v>
      </c>
      <c r="H321" s="7" t="s">
        <v>27</v>
      </c>
      <c r="I321" s="7" t="s">
        <v>136</v>
      </c>
      <c r="J321" s="26" t="s">
        <v>780</v>
      </c>
      <c r="K321" s="7" t="s">
        <v>39</v>
      </c>
      <c r="L321" s="7">
        <v>8.08</v>
      </c>
    </row>
    <row r="322" spans="1:12" ht="70" x14ac:dyDescent="0.2">
      <c r="A322" s="6" t="s">
        <v>641</v>
      </c>
      <c r="B322" s="7" t="s">
        <v>642</v>
      </c>
      <c r="C322" s="7" t="s">
        <v>781</v>
      </c>
      <c r="D322" s="7" t="s">
        <v>27</v>
      </c>
      <c r="E322" s="7" t="s">
        <v>132</v>
      </c>
      <c r="F322" s="8" t="s">
        <v>644</v>
      </c>
      <c r="G322" s="7" t="s">
        <v>133</v>
      </c>
      <c r="H322" s="7" t="s">
        <v>27</v>
      </c>
      <c r="I322" s="7" t="s">
        <v>136</v>
      </c>
      <c r="J322" s="27" t="s">
        <v>782</v>
      </c>
      <c r="K322" s="7" t="s">
        <v>18</v>
      </c>
      <c r="L322" s="7">
        <v>7.21</v>
      </c>
    </row>
    <row r="323" spans="1:12" ht="48" x14ac:dyDescent="0.2">
      <c r="A323" s="6" t="s">
        <v>641</v>
      </c>
      <c r="B323" s="7" t="s">
        <v>642</v>
      </c>
      <c r="C323" s="7" t="s">
        <v>783</v>
      </c>
      <c r="D323" s="7" t="s">
        <v>27</v>
      </c>
      <c r="E323" s="7" t="s">
        <v>195</v>
      </c>
      <c r="F323" s="7" t="s">
        <v>133</v>
      </c>
      <c r="G323" s="8" t="s">
        <v>644</v>
      </c>
      <c r="H323" s="7" t="s">
        <v>27</v>
      </c>
      <c r="I323" s="7" t="s">
        <v>136</v>
      </c>
      <c r="J323" s="26" t="s">
        <v>784</v>
      </c>
      <c r="K323" s="7" t="s">
        <v>18</v>
      </c>
      <c r="L323" s="7">
        <v>4.26</v>
      </c>
    </row>
    <row r="324" spans="1:12" ht="42" x14ac:dyDescent="0.2">
      <c r="A324" s="6" t="s">
        <v>641</v>
      </c>
      <c r="B324" s="7" t="s">
        <v>642</v>
      </c>
      <c r="C324" s="7" t="s">
        <v>785</v>
      </c>
      <c r="D324" s="7" t="s">
        <v>27</v>
      </c>
      <c r="E324" s="7" t="s">
        <v>132</v>
      </c>
      <c r="F324" s="8" t="s">
        <v>644</v>
      </c>
      <c r="G324" s="7" t="s">
        <v>133</v>
      </c>
      <c r="H324" s="7" t="s">
        <v>27</v>
      </c>
      <c r="I324" s="7" t="s">
        <v>136</v>
      </c>
      <c r="J324" s="27" t="s">
        <v>786</v>
      </c>
      <c r="K324" s="7" t="s">
        <v>39</v>
      </c>
      <c r="L324" s="7">
        <v>9.36</v>
      </c>
    </row>
    <row r="325" spans="1:12" ht="32" x14ac:dyDescent="0.2">
      <c r="A325" s="6" t="s">
        <v>641</v>
      </c>
      <c r="B325" s="7" t="s">
        <v>642</v>
      </c>
      <c r="C325" s="7" t="s">
        <v>787</v>
      </c>
      <c r="D325" s="7" t="s">
        <v>27</v>
      </c>
      <c r="E325" s="7" t="s">
        <v>195</v>
      </c>
      <c r="F325" s="7" t="s">
        <v>133</v>
      </c>
      <c r="G325" s="8" t="s">
        <v>644</v>
      </c>
      <c r="H325" s="7" t="s">
        <v>27</v>
      </c>
      <c r="I325" s="7" t="s">
        <v>136</v>
      </c>
      <c r="J325" s="26" t="s">
        <v>788</v>
      </c>
      <c r="K325" s="7" t="s">
        <v>18</v>
      </c>
      <c r="L325" s="7">
        <v>3.42</v>
      </c>
    </row>
    <row r="326" spans="1:12" ht="48" x14ac:dyDescent="0.2">
      <c r="A326" s="6" t="s">
        <v>641</v>
      </c>
      <c r="B326" s="7" t="s">
        <v>642</v>
      </c>
      <c r="C326" s="7" t="s">
        <v>789</v>
      </c>
      <c r="D326" s="7" t="s">
        <v>27</v>
      </c>
      <c r="E326" s="7" t="s">
        <v>132</v>
      </c>
      <c r="F326" s="8" t="s">
        <v>644</v>
      </c>
      <c r="G326" s="7" t="s">
        <v>133</v>
      </c>
      <c r="H326" s="7" t="s">
        <v>27</v>
      </c>
      <c r="I326" s="7" t="s">
        <v>136</v>
      </c>
      <c r="J326" s="26" t="s">
        <v>790</v>
      </c>
      <c r="K326" s="7" t="s">
        <v>18</v>
      </c>
      <c r="L326" s="7">
        <v>6.57</v>
      </c>
    </row>
    <row r="327" spans="1:12" ht="32" x14ac:dyDescent="0.2">
      <c r="A327" s="6" t="s">
        <v>641</v>
      </c>
      <c r="B327" s="7" t="s">
        <v>642</v>
      </c>
      <c r="C327" s="7" t="s">
        <v>791</v>
      </c>
      <c r="D327" s="7" t="s">
        <v>27</v>
      </c>
      <c r="E327" s="7" t="s">
        <v>195</v>
      </c>
      <c r="F327" s="7" t="s">
        <v>133</v>
      </c>
      <c r="G327" s="8" t="s">
        <v>644</v>
      </c>
      <c r="H327" s="7" t="s">
        <v>27</v>
      </c>
      <c r="I327" s="7" t="s">
        <v>136</v>
      </c>
      <c r="J327" s="26" t="s">
        <v>792</v>
      </c>
      <c r="K327" s="7" t="s">
        <v>18</v>
      </c>
      <c r="L327" s="7">
        <v>3.1</v>
      </c>
    </row>
    <row r="328" spans="1:12" ht="42" x14ac:dyDescent="0.2">
      <c r="A328" s="6" t="s">
        <v>641</v>
      </c>
      <c r="B328" s="7" t="s">
        <v>642</v>
      </c>
      <c r="C328" s="7" t="s">
        <v>793</v>
      </c>
      <c r="D328" s="7" t="s">
        <v>27</v>
      </c>
      <c r="E328" s="7" t="s">
        <v>132</v>
      </c>
      <c r="F328" s="8" t="s">
        <v>644</v>
      </c>
      <c r="G328" s="7" t="s">
        <v>133</v>
      </c>
      <c r="H328" s="7" t="s">
        <v>27</v>
      </c>
      <c r="I328" s="7" t="s">
        <v>136</v>
      </c>
      <c r="J328" s="27" t="s">
        <v>794</v>
      </c>
      <c r="K328" s="7" t="s">
        <v>18</v>
      </c>
      <c r="L328" s="7">
        <v>5.17</v>
      </c>
    </row>
    <row r="329" spans="1:12" ht="42" x14ac:dyDescent="0.2">
      <c r="A329" s="6" t="s">
        <v>641</v>
      </c>
      <c r="B329" s="7" t="s">
        <v>642</v>
      </c>
      <c r="C329" s="7" t="s">
        <v>795</v>
      </c>
      <c r="D329" s="7" t="s">
        <v>27</v>
      </c>
      <c r="E329" s="7" t="s">
        <v>195</v>
      </c>
      <c r="F329" s="7" t="s">
        <v>133</v>
      </c>
      <c r="G329" s="8" t="s">
        <v>644</v>
      </c>
      <c r="H329" s="7" t="s">
        <v>27</v>
      </c>
      <c r="I329" s="7" t="s">
        <v>136</v>
      </c>
      <c r="J329" s="25" t="s">
        <v>796</v>
      </c>
      <c r="K329" s="7" t="s">
        <v>18</v>
      </c>
      <c r="L329" s="7">
        <v>4.47</v>
      </c>
    </row>
    <row r="330" spans="1:12" x14ac:dyDescent="0.2">
      <c r="A330" s="6" t="s">
        <v>641</v>
      </c>
      <c r="B330" s="7" t="s">
        <v>642</v>
      </c>
      <c r="C330" s="7" t="s">
        <v>797</v>
      </c>
      <c r="D330" s="7" t="s">
        <v>27</v>
      </c>
      <c r="E330" s="7" t="s">
        <v>132</v>
      </c>
      <c r="F330" s="8" t="s">
        <v>644</v>
      </c>
      <c r="G330" s="7" t="s">
        <v>133</v>
      </c>
      <c r="H330" s="7" t="s">
        <v>27</v>
      </c>
      <c r="I330" s="7" t="s">
        <v>136</v>
      </c>
      <c r="J330" s="25" t="s">
        <v>798</v>
      </c>
      <c r="K330" s="7" t="s">
        <v>39</v>
      </c>
      <c r="L330" s="7">
        <v>1.72</v>
      </c>
    </row>
    <row r="331" spans="1:12" x14ac:dyDescent="0.2">
      <c r="A331" s="6" t="s">
        <v>641</v>
      </c>
      <c r="B331" s="7" t="s">
        <v>642</v>
      </c>
      <c r="C331" s="7" t="s">
        <v>799</v>
      </c>
      <c r="D331" s="7" t="s">
        <v>27</v>
      </c>
      <c r="E331" s="7" t="s">
        <v>195</v>
      </c>
      <c r="F331" s="7" t="s">
        <v>133</v>
      </c>
      <c r="G331" s="8" t="s">
        <v>644</v>
      </c>
      <c r="H331" s="7" t="s">
        <v>27</v>
      </c>
      <c r="I331" s="7" t="s">
        <v>136</v>
      </c>
      <c r="J331" s="27" t="s">
        <v>800</v>
      </c>
      <c r="K331" s="7" t="s">
        <v>39</v>
      </c>
      <c r="L331" s="7">
        <v>2.09</v>
      </c>
    </row>
    <row r="332" spans="1:12" ht="48" x14ac:dyDescent="0.2">
      <c r="A332" s="6" t="s">
        <v>641</v>
      </c>
      <c r="B332" s="7" t="s">
        <v>642</v>
      </c>
      <c r="C332" s="7" t="s">
        <v>801</v>
      </c>
      <c r="D332" s="7" t="s">
        <v>27</v>
      </c>
      <c r="E332" s="7" t="s">
        <v>132</v>
      </c>
      <c r="F332" s="8" t="s">
        <v>644</v>
      </c>
      <c r="G332" s="7" t="s">
        <v>133</v>
      </c>
      <c r="H332" s="7" t="s">
        <v>27</v>
      </c>
      <c r="I332" s="7" t="s">
        <v>136</v>
      </c>
      <c r="J332" s="26" t="s">
        <v>802</v>
      </c>
      <c r="K332" s="7" t="s">
        <v>18</v>
      </c>
      <c r="L332" s="7">
        <v>2.0099999999999998</v>
      </c>
    </row>
    <row r="333" spans="1:12" ht="56" x14ac:dyDescent="0.2">
      <c r="A333" s="6" t="s">
        <v>641</v>
      </c>
      <c r="B333" s="7" t="s">
        <v>642</v>
      </c>
      <c r="C333" s="7" t="s">
        <v>803</v>
      </c>
      <c r="D333" s="7" t="s">
        <v>27</v>
      </c>
      <c r="E333" s="7" t="s">
        <v>195</v>
      </c>
      <c r="F333" s="7" t="s">
        <v>133</v>
      </c>
      <c r="G333" s="8" t="s">
        <v>644</v>
      </c>
      <c r="H333" s="7" t="s">
        <v>27</v>
      </c>
      <c r="I333" s="7" t="s">
        <v>136</v>
      </c>
      <c r="J333" s="25" t="s">
        <v>804</v>
      </c>
      <c r="K333" s="7" t="s">
        <v>18</v>
      </c>
      <c r="L333" s="7">
        <v>7.19</v>
      </c>
    </row>
    <row r="334" spans="1:12" ht="32" x14ac:dyDescent="0.2">
      <c r="A334" s="6" t="s">
        <v>641</v>
      </c>
      <c r="B334" s="7" t="s">
        <v>642</v>
      </c>
      <c r="C334" s="7" t="s">
        <v>805</v>
      </c>
      <c r="D334" s="7" t="s">
        <v>27</v>
      </c>
      <c r="E334" s="7" t="s">
        <v>132</v>
      </c>
      <c r="F334" s="8" t="s">
        <v>644</v>
      </c>
      <c r="G334" s="7" t="s">
        <v>133</v>
      </c>
      <c r="H334" s="7" t="s">
        <v>27</v>
      </c>
      <c r="I334" s="7" t="s">
        <v>136</v>
      </c>
      <c r="J334" s="26" t="s">
        <v>806</v>
      </c>
      <c r="K334" s="7" t="s">
        <v>18</v>
      </c>
      <c r="L334" s="7">
        <v>3.9</v>
      </c>
    </row>
    <row r="335" spans="1:12" ht="42" x14ac:dyDescent="0.2">
      <c r="A335" s="6" t="s">
        <v>641</v>
      </c>
      <c r="B335" s="7" t="s">
        <v>642</v>
      </c>
      <c r="C335" s="7" t="s">
        <v>807</v>
      </c>
      <c r="D335" s="7" t="s">
        <v>27</v>
      </c>
      <c r="E335" s="7" t="s">
        <v>195</v>
      </c>
      <c r="F335" s="7" t="s">
        <v>133</v>
      </c>
      <c r="G335" s="8" t="s">
        <v>644</v>
      </c>
      <c r="H335" s="7" t="s">
        <v>27</v>
      </c>
      <c r="I335" s="7" t="s">
        <v>136</v>
      </c>
      <c r="J335" s="27" t="s">
        <v>808</v>
      </c>
      <c r="K335" s="7" t="s">
        <v>18</v>
      </c>
      <c r="L335" s="7">
        <v>5.57</v>
      </c>
    </row>
    <row r="336" spans="1:12" ht="42" x14ac:dyDescent="0.2">
      <c r="A336" s="6" t="s">
        <v>641</v>
      </c>
      <c r="B336" s="7" t="s">
        <v>642</v>
      </c>
      <c r="C336" s="7" t="s">
        <v>809</v>
      </c>
      <c r="D336" s="7" t="s">
        <v>27</v>
      </c>
      <c r="E336" s="7" t="s">
        <v>132</v>
      </c>
      <c r="F336" s="8" t="s">
        <v>644</v>
      </c>
      <c r="G336" s="7" t="s">
        <v>133</v>
      </c>
      <c r="H336" s="7" t="s">
        <v>27</v>
      </c>
      <c r="I336" s="7" t="s">
        <v>136</v>
      </c>
      <c r="J336" s="25" t="s">
        <v>810</v>
      </c>
      <c r="K336" s="7" t="s">
        <v>18</v>
      </c>
      <c r="L336" s="7">
        <v>5.35</v>
      </c>
    </row>
    <row r="337" spans="1:12" ht="42" x14ac:dyDescent="0.2">
      <c r="A337" s="6" t="s">
        <v>641</v>
      </c>
      <c r="B337" s="7" t="s">
        <v>642</v>
      </c>
      <c r="C337" s="7" t="s">
        <v>811</v>
      </c>
      <c r="D337" s="7" t="s">
        <v>27</v>
      </c>
      <c r="E337" s="7" t="s">
        <v>195</v>
      </c>
      <c r="F337" s="7" t="s">
        <v>133</v>
      </c>
      <c r="G337" s="8" t="s">
        <v>644</v>
      </c>
      <c r="H337" s="7" t="s">
        <v>27</v>
      </c>
      <c r="I337" s="7" t="s">
        <v>136</v>
      </c>
      <c r="J337" s="27" t="s">
        <v>812</v>
      </c>
      <c r="K337" s="7" t="s">
        <v>18</v>
      </c>
      <c r="L337" s="7">
        <v>4.54</v>
      </c>
    </row>
    <row r="338" spans="1:12" ht="32" x14ac:dyDescent="0.2">
      <c r="A338" s="6" t="s">
        <v>641</v>
      </c>
      <c r="B338" s="7" t="s">
        <v>642</v>
      </c>
      <c r="C338" s="7" t="s">
        <v>813</v>
      </c>
      <c r="D338" s="7" t="s">
        <v>27</v>
      </c>
      <c r="E338" s="7" t="s">
        <v>132</v>
      </c>
      <c r="F338" s="8" t="s">
        <v>644</v>
      </c>
      <c r="G338" s="7" t="s">
        <v>133</v>
      </c>
      <c r="H338" s="7" t="s">
        <v>27</v>
      </c>
      <c r="I338" s="7" t="s">
        <v>136</v>
      </c>
      <c r="J338" s="26" t="s">
        <v>814</v>
      </c>
      <c r="K338" s="7" t="s">
        <v>18</v>
      </c>
      <c r="L338" s="7">
        <v>3.37</v>
      </c>
    </row>
    <row r="339" spans="1:12" ht="42" x14ac:dyDescent="0.2">
      <c r="A339" s="6" t="s">
        <v>641</v>
      </c>
      <c r="B339" s="7" t="s">
        <v>642</v>
      </c>
      <c r="C339" s="7" t="s">
        <v>815</v>
      </c>
      <c r="D339" s="7" t="s">
        <v>27</v>
      </c>
      <c r="E339" s="7" t="s">
        <v>195</v>
      </c>
      <c r="F339" s="7" t="s">
        <v>133</v>
      </c>
      <c r="G339" s="8" t="s">
        <v>644</v>
      </c>
      <c r="H339" s="7" t="s">
        <v>27</v>
      </c>
      <c r="I339" s="7" t="s">
        <v>136</v>
      </c>
      <c r="J339" s="27" t="s">
        <v>816</v>
      </c>
      <c r="K339" s="7" t="s">
        <v>18</v>
      </c>
      <c r="L339" s="7">
        <v>3.76</v>
      </c>
    </row>
    <row r="340" spans="1:12" ht="64" x14ac:dyDescent="0.2">
      <c r="A340" s="6" t="s">
        <v>641</v>
      </c>
      <c r="B340" s="7" t="s">
        <v>642</v>
      </c>
      <c r="C340" s="7" t="s">
        <v>817</v>
      </c>
      <c r="D340" s="7" t="s">
        <v>27</v>
      </c>
      <c r="E340" s="7" t="s">
        <v>132</v>
      </c>
      <c r="F340" s="8" t="s">
        <v>644</v>
      </c>
      <c r="G340" s="7" t="s">
        <v>133</v>
      </c>
      <c r="H340" s="7" t="s">
        <v>27</v>
      </c>
      <c r="I340" s="7" t="s">
        <v>136</v>
      </c>
      <c r="J340" s="26" t="s">
        <v>818</v>
      </c>
      <c r="K340" s="7" t="s">
        <v>18</v>
      </c>
      <c r="L340" s="7">
        <v>6</v>
      </c>
    </row>
    <row r="341" spans="1:12" ht="28" x14ac:dyDescent="0.2">
      <c r="A341" s="6" t="s">
        <v>641</v>
      </c>
      <c r="B341" s="7" t="s">
        <v>642</v>
      </c>
      <c r="C341" s="7" t="s">
        <v>819</v>
      </c>
      <c r="D341" s="7" t="s">
        <v>27</v>
      </c>
      <c r="E341" s="7" t="s">
        <v>195</v>
      </c>
      <c r="F341" s="7" t="s">
        <v>133</v>
      </c>
      <c r="G341" s="8" t="s">
        <v>644</v>
      </c>
      <c r="H341" s="7" t="s">
        <v>27</v>
      </c>
      <c r="I341" s="7" t="s">
        <v>136</v>
      </c>
      <c r="J341" s="27" t="s">
        <v>820</v>
      </c>
      <c r="K341" s="7" t="s">
        <v>18</v>
      </c>
      <c r="L341" s="7">
        <v>4.03</v>
      </c>
    </row>
    <row r="342" spans="1:12" ht="42" x14ac:dyDescent="0.2">
      <c r="A342" s="6" t="s">
        <v>641</v>
      </c>
      <c r="B342" s="7" t="s">
        <v>642</v>
      </c>
      <c r="C342" s="7" t="s">
        <v>821</v>
      </c>
      <c r="D342" s="7" t="s">
        <v>27</v>
      </c>
      <c r="E342" s="7" t="s">
        <v>132</v>
      </c>
      <c r="F342" s="8" t="s">
        <v>644</v>
      </c>
      <c r="G342" s="7" t="s">
        <v>133</v>
      </c>
      <c r="H342" s="7" t="s">
        <v>27</v>
      </c>
      <c r="I342" s="7" t="s">
        <v>136</v>
      </c>
      <c r="J342" s="27" t="s">
        <v>822</v>
      </c>
      <c r="K342" s="7" t="s">
        <v>18</v>
      </c>
      <c r="L342" s="7">
        <v>6.73</v>
      </c>
    </row>
    <row r="343" spans="1:12" x14ac:dyDescent="0.2">
      <c r="A343" s="6" t="s">
        <v>641</v>
      </c>
      <c r="B343" s="7" t="s">
        <v>642</v>
      </c>
      <c r="C343" s="7" t="s">
        <v>823</v>
      </c>
      <c r="D343" s="7" t="s">
        <v>27</v>
      </c>
      <c r="E343" s="7" t="s">
        <v>195</v>
      </c>
      <c r="F343" s="7" t="s">
        <v>133</v>
      </c>
      <c r="G343" s="8" t="s">
        <v>644</v>
      </c>
      <c r="H343" s="7" t="s">
        <v>27</v>
      </c>
      <c r="I343" s="7" t="s">
        <v>136</v>
      </c>
      <c r="J343" s="25" t="s">
        <v>824</v>
      </c>
      <c r="K343" s="7" t="s">
        <v>18</v>
      </c>
      <c r="L343" s="7">
        <v>0.91</v>
      </c>
    </row>
    <row r="344" spans="1:12" ht="42" x14ac:dyDescent="0.2">
      <c r="A344" s="6" t="s">
        <v>641</v>
      </c>
      <c r="B344" s="7" t="s">
        <v>642</v>
      </c>
      <c r="C344" s="7" t="s">
        <v>825</v>
      </c>
      <c r="D344" s="7" t="s">
        <v>27</v>
      </c>
      <c r="E344" s="7" t="s">
        <v>132</v>
      </c>
      <c r="F344" s="8" t="s">
        <v>644</v>
      </c>
      <c r="G344" s="7" t="s">
        <v>133</v>
      </c>
      <c r="H344" s="7" t="s">
        <v>27</v>
      </c>
      <c r="I344" s="7" t="s">
        <v>136</v>
      </c>
      <c r="J344" s="25" t="s">
        <v>826</v>
      </c>
      <c r="K344" s="7" t="s">
        <v>18</v>
      </c>
      <c r="L344" s="7">
        <v>5.7</v>
      </c>
    </row>
    <row r="345" spans="1:12" ht="64" x14ac:dyDescent="0.2">
      <c r="A345" s="6" t="s">
        <v>641</v>
      </c>
      <c r="B345" s="7" t="s">
        <v>642</v>
      </c>
      <c r="C345" s="7" t="s">
        <v>827</v>
      </c>
      <c r="D345" s="7" t="s">
        <v>27</v>
      </c>
      <c r="E345" s="7" t="s">
        <v>195</v>
      </c>
      <c r="F345" s="7" t="s">
        <v>133</v>
      </c>
      <c r="G345" s="8" t="s">
        <v>644</v>
      </c>
      <c r="H345" s="7" t="s">
        <v>27</v>
      </c>
      <c r="I345" s="7" t="s">
        <v>136</v>
      </c>
      <c r="J345" s="26" t="s">
        <v>828</v>
      </c>
      <c r="K345" s="7" t="s">
        <v>18</v>
      </c>
      <c r="L345" s="7">
        <v>2.0699999999999998</v>
      </c>
    </row>
    <row r="346" spans="1:12" ht="70" x14ac:dyDescent="0.2">
      <c r="A346" s="6" t="s">
        <v>641</v>
      </c>
      <c r="B346" s="7" t="s">
        <v>642</v>
      </c>
      <c r="C346" s="7" t="s">
        <v>829</v>
      </c>
      <c r="D346" s="7" t="s">
        <v>27</v>
      </c>
      <c r="E346" s="7" t="s">
        <v>132</v>
      </c>
      <c r="F346" s="8" t="s">
        <v>644</v>
      </c>
      <c r="G346" s="7" t="s">
        <v>133</v>
      </c>
      <c r="H346" s="7" t="s">
        <v>27</v>
      </c>
      <c r="I346" s="7" t="s">
        <v>136</v>
      </c>
      <c r="J346" s="25" t="s">
        <v>830</v>
      </c>
      <c r="K346" s="7" t="s">
        <v>18</v>
      </c>
      <c r="L346" s="7">
        <v>7.04</v>
      </c>
    </row>
    <row r="347" spans="1:12" ht="48" x14ac:dyDescent="0.2">
      <c r="A347" s="6" t="s">
        <v>641</v>
      </c>
      <c r="B347" s="7" t="s">
        <v>642</v>
      </c>
      <c r="C347" s="7" t="s">
        <v>831</v>
      </c>
      <c r="D347" s="7" t="s">
        <v>27</v>
      </c>
      <c r="E347" s="7" t="s">
        <v>195</v>
      </c>
      <c r="F347" s="7" t="s">
        <v>133</v>
      </c>
      <c r="G347" s="8" t="s">
        <v>644</v>
      </c>
      <c r="H347" s="7" t="s">
        <v>27</v>
      </c>
      <c r="I347" s="7" t="s">
        <v>136</v>
      </c>
      <c r="J347" s="26" t="s">
        <v>832</v>
      </c>
      <c r="K347" s="7" t="s">
        <v>18</v>
      </c>
      <c r="L347" s="7">
        <v>4.17</v>
      </c>
    </row>
    <row r="348" spans="1:12" ht="56" x14ac:dyDescent="0.2">
      <c r="A348" s="6" t="s">
        <v>641</v>
      </c>
      <c r="B348" s="7" t="s">
        <v>642</v>
      </c>
      <c r="C348" s="7" t="s">
        <v>833</v>
      </c>
      <c r="D348" s="7" t="s">
        <v>27</v>
      </c>
      <c r="E348" s="7" t="s">
        <v>132</v>
      </c>
      <c r="F348" s="8" t="s">
        <v>644</v>
      </c>
      <c r="G348" s="7" t="s">
        <v>133</v>
      </c>
      <c r="H348" s="7" t="s">
        <v>27</v>
      </c>
      <c r="I348" s="7" t="s">
        <v>136</v>
      </c>
      <c r="J348" s="25" t="s">
        <v>834</v>
      </c>
      <c r="K348" s="7" t="s">
        <v>18</v>
      </c>
      <c r="L348" s="7">
        <v>3.77</v>
      </c>
    </row>
    <row r="349" spans="1:12" ht="48" x14ac:dyDescent="0.2">
      <c r="A349" s="6" t="s">
        <v>641</v>
      </c>
      <c r="B349" s="7" t="s">
        <v>642</v>
      </c>
      <c r="C349" s="7" t="s">
        <v>835</v>
      </c>
      <c r="D349" s="7" t="s">
        <v>27</v>
      </c>
      <c r="E349" s="7" t="s">
        <v>195</v>
      </c>
      <c r="F349" s="7" t="s">
        <v>133</v>
      </c>
      <c r="G349" s="8" t="s">
        <v>644</v>
      </c>
      <c r="H349" s="7" t="s">
        <v>27</v>
      </c>
      <c r="I349" s="7" t="s">
        <v>136</v>
      </c>
      <c r="J349" s="26" t="s">
        <v>836</v>
      </c>
      <c r="K349" s="7" t="s">
        <v>18</v>
      </c>
      <c r="L349" s="7">
        <v>2.95</v>
      </c>
    </row>
    <row r="350" spans="1:12" x14ac:dyDescent="0.2">
      <c r="A350" s="6" t="s">
        <v>641</v>
      </c>
      <c r="B350" s="7" t="s">
        <v>642</v>
      </c>
      <c r="C350" s="7" t="s">
        <v>837</v>
      </c>
      <c r="D350" s="7" t="s">
        <v>27</v>
      </c>
      <c r="E350" s="7" t="s">
        <v>132</v>
      </c>
      <c r="F350" s="8" t="s">
        <v>644</v>
      </c>
      <c r="G350" s="7" t="s">
        <v>133</v>
      </c>
      <c r="H350" s="7" t="s">
        <v>27</v>
      </c>
      <c r="I350" s="7" t="s">
        <v>136</v>
      </c>
      <c r="J350" s="25" t="s">
        <v>838</v>
      </c>
      <c r="K350" s="7" t="s">
        <v>39</v>
      </c>
      <c r="L350" s="7">
        <v>2.68</v>
      </c>
    </row>
    <row r="351" spans="1:12" ht="42" x14ac:dyDescent="0.2">
      <c r="A351" s="6" t="s">
        <v>641</v>
      </c>
      <c r="B351" s="7" t="s">
        <v>642</v>
      </c>
      <c r="C351" s="7" t="s">
        <v>839</v>
      </c>
      <c r="D351" s="7" t="s">
        <v>27</v>
      </c>
      <c r="E351" s="7" t="s">
        <v>195</v>
      </c>
      <c r="F351" s="7" t="s">
        <v>133</v>
      </c>
      <c r="G351" s="8" t="s">
        <v>644</v>
      </c>
      <c r="H351" s="7" t="s">
        <v>27</v>
      </c>
      <c r="I351" s="7" t="s">
        <v>136</v>
      </c>
      <c r="J351" s="25" t="s">
        <v>840</v>
      </c>
      <c r="K351" s="7" t="s">
        <v>18</v>
      </c>
      <c r="L351" s="7">
        <v>5.58</v>
      </c>
    </row>
    <row r="352" spans="1:12" ht="28" x14ac:dyDescent="0.2">
      <c r="A352" s="6" t="s">
        <v>641</v>
      </c>
      <c r="B352" s="7" t="s">
        <v>642</v>
      </c>
      <c r="C352" s="7" t="s">
        <v>841</v>
      </c>
      <c r="D352" s="7" t="s">
        <v>27</v>
      </c>
      <c r="E352" s="7" t="s">
        <v>132</v>
      </c>
      <c r="F352" s="8" t="s">
        <v>644</v>
      </c>
      <c r="G352" s="7" t="s">
        <v>133</v>
      </c>
      <c r="H352" s="7" t="s">
        <v>27</v>
      </c>
      <c r="I352" s="7" t="s">
        <v>136</v>
      </c>
      <c r="J352" s="25" t="s">
        <v>842</v>
      </c>
      <c r="K352" s="7" t="s">
        <v>18</v>
      </c>
      <c r="L352" s="7">
        <v>1.65</v>
      </c>
    </row>
    <row r="353" spans="1:12" ht="64" x14ac:dyDescent="0.2">
      <c r="A353" s="6" t="s">
        <v>641</v>
      </c>
      <c r="B353" s="7" t="s">
        <v>642</v>
      </c>
      <c r="C353" s="7" t="s">
        <v>843</v>
      </c>
      <c r="D353" s="7" t="s">
        <v>27</v>
      </c>
      <c r="E353" s="7" t="s">
        <v>195</v>
      </c>
      <c r="F353" s="7" t="s">
        <v>133</v>
      </c>
      <c r="G353" s="8" t="s">
        <v>644</v>
      </c>
      <c r="H353" s="7" t="s">
        <v>27</v>
      </c>
      <c r="I353" s="7" t="s">
        <v>136</v>
      </c>
      <c r="J353" s="26" t="s">
        <v>844</v>
      </c>
      <c r="K353" s="7" t="s">
        <v>39</v>
      </c>
      <c r="L353" s="7">
        <v>5.94</v>
      </c>
    </row>
    <row r="354" spans="1:12" ht="42" x14ac:dyDescent="0.2">
      <c r="A354" s="6" t="s">
        <v>641</v>
      </c>
      <c r="B354" s="7" t="s">
        <v>642</v>
      </c>
      <c r="C354" s="7" t="s">
        <v>845</v>
      </c>
      <c r="D354" s="7" t="s">
        <v>27</v>
      </c>
      <c r="E354" s="7" t="s">
        <v>132</v>
      </c>
      <c r="F354" s="8" t="s">
        <v>644</v>
      </c>
      <c r="G354" s="7" t="s">
        <v>133</v>
      </c>
      <c r="H354" s="7" t="s">
        <v>27</v>
      </c>
      <c r="I354" s="7" t="s">
        <v>136</v>
      </c>
      <c r="J354" s="25" t="s">
        <v>846</v>
      </c>
      <c r="K354" s="7" t="s">
        <v>39</v>
      </c>
      <c r="L354" s="7">
        <v>5</v>
      </c>
    </row>
    <row r="355" spans="1:12" ht="28" x14ac:dyDescent="0.2">
      <c r="A355" s="6" t="s">
        <v>641</v>
      </c>
      <c r="B355" s="7" t="s">
        <v>642</v>
      </c>
      <c r="C355" s="7" t="s">
        <v>847</v>
      </c>
      <c r="D355" s="7" t="s">
        <v>27</v>
      </c>
      <c r="E355" s="7" t="s">
        <v>195</v>
      </c>
      <c r="F355" s="7" t="s">
        <v>133</v>
      </c>
      <c r="G355" s="8" t="s">
        <v>644</v>
      </c>
      <c r="H355" s="7" t="s">
        <v>27</v>
      </c>
      <c r="I355" s="7" t="s">
        <v>136</v>
      </c>
      <c r="J355" s="25" t="s">
        <v>848</v>
      </c>
      <c r="K355" s="7" t="s">
        <v>18</v>
      </c>
      <c r="L355" s="7">
        <v>2.5</v>
      </c>
    </row>
    <row r="356" spans="1:12" ht="28" x14ac:dyDescent="0.2">
      <c r="A356" s="6" t="s">
        <v>641</v>
      </c>
      <c r="B356" s="7" t="s">
        <v>642</v>
      </c>
      <c r="C356" s="7" t="s">
        <v>849</v>
      </c>
      <c r="D356" s="7" t="s">
        <v>27</v>
      </c>
      <c r="E356" s="7" t="s">
        <v>132</v>
      </c>
      <c r="F356" s="8" t="s">
        <v>644</v>
      </c>
      <c r="G356" s="7" t="s">
        <v>133</v>
      </c>
      <c r="H356" s="7" t="s">
        <v>27</v>
      </c>
      <c r="I356" s="7" t="s">
        <v>136</v>
      </c>
      <c r="J356" s="27" t="s">
        <v>850</v>
      </c>
      <c r="K356" s="7" t="s">
        <v>18</v>
      </c>
      <c r="L356" s="7">
        <v>3</v>
      </c>
    </row>
    <row r="357" spans="1:12" ht="42" x14ac:dyDescent="0.2">
      <c r="A357" s="6" t="s">
        <v>641</v>
      </c>
      <c r="B357" s="7" t="s">
        <v>642</v>
      </c>
      <c r="C357" s="7" t="s">
        <v>851</v>
      </c>
      <c r="D357" s="7" t="s">
        <v>27</v>
      </c>
      <c r="E357" s="7" t="s">
        <v>195</v>
      </c>
      <c r="F357" s="7" t="s">
        <v>133</v>
      </c>
      <c r="G357" s="8" t="s">
        <v>644</v>
      </c>
      <c r="H357" s="7" t="s">
        <v>27</v>
      </c>
      <c r="I357" s="7" t="s">
        <v>136</v>
      </c>
      <c r="J357" s="25" t="s">
        <v>852</v>
      </c>
      <c r="K357" s="7" t="s">
        <v>18</v>
      </c>
      <c r="L357" s="7">
        <v>3.61</v>
      </c>
    </row>
    <row r="358" spans="1:12" ht="56" x14ac:dyDescent="0.2">
      <c r="A358" s="6" t="s">
        <v>641</v>
      </c>
      <c r="B358" s="7" t="s">
        <v>642</v>
      </c>
      <c r="C358" s="7" t="s">
        <v>853</v>
      </c>
      <c r="D358" s="7" t="s">
        <v>27</v>
      </c>
      <c r="E358" s="7" t="s">
        <v>132</v>
      </c>
      <c r="F358" s="8" t="s">
        <v>644</v>
      </c>
      <c r="G358" s="7" t="s">
        <v>133</v>
      </c>
      <c r="H358" s="7" t="s">
        <v>27</v>
      </c>
      <c r="I358" s="7" t="s">
        <v>136</v>
      </c>
      <c r="J358" s="27" t="s">
        <v>854</v>
      </c>
      <c r="K358" s="7" t="s">
        <v>39</v>
      </c>
      <c r="L358" s="7">
        <v>5.56</v>
      </c>
    </row>
    <row r="359" spans="1:12" ht="42" x14ac:dyDescent="0.2">
      <c r="A359" s="6" t="s">
        <v>641</v>
      </c>
      <c r="B359" s="7" t="s">
        <v>642</v>
      </c>
      <c r="C359" s="7" t="s">
        <v>855</v>
      </c>
      <c r="D359" s="7" t="s">
        <v>27</v>
      </c>
      <c r="E359" s="7" t="s">
        <v>195</v>
      </c>
      <c r="F359" s="7" t="s">
        <v>133</v>
      </c>
      <c r="G359" s="8" t="s">
        <v>644</v>
      </c>
      <c r="H359" s="7" t="s">
        <v>27</v>
      </c>
      <c r="I359" s="7" t="s">
        <v>136</v>
      </c>
      <c r="J359" s="27" t="s">
        <v>856</v>
      </c>
      <c r="K359" s="7" t="s">
        <v>18</v>
      </c>
      <c r="L359" s="7">
        <v>5.17</v>
      </c>
    </row>
    <row r="360" spans="1:12" ht="80" x14ac:dyDescent="0.2">
      <c r="A360" s="6" t="s">
        <v>641</v>
      </c>
      <c r="B360" s="7" t="s">
        <v>642</v>
      </c>
      <c r="C360" s="7" t="s">
        <v>779</v>
      </c>
      <c r="D360" s="7" t="s">
        <v>27</v>
      </c>
      <c r="E360" s="7" t="s">
        <v>132</v>
      </c>
      <c r="F360" s="8" t="s">
        <v>644</v>
      </c>
      <c r="G360" s="7" t="s">
        <v>133</v>
      </c>
      <c r="H360" s="7" t="s">
        <v>27</v>
      </c>
      <c r="I360" s="7" t="s">
        <v>136</v>
      </c>
      <c r="J360" s="26" t="s">
        <v>857</v>
      </c>
      <c r="K360" s="7" t="s">
        <v>18</v>
      </c>
      <c r="L360" s="7">
        <v>2.54</v>
      </c>
    </row>
    <row r="361" spans="1:12" ht="42" x14ac:dyDescent="0.2">
      <c r="A361" s="6" t="s">
        <v>641</v>
      </c>
      <c r="B361" s="7" t="s">
        <v>642</v>
      </c>
      <c r="C361" s="7" t="s">
        <v>858</v>
      </c>
      <c r="D361" s="7" t="s">
        <v>27</v>
      </c>
      <c r="E361" s="7" t="s">
        <v>195</v>
      </c>
      <c r="F361" s="7" t="s">
        <v>133</v>
      </c>
      <c r="G361" s="8" t="s">
        <v>644</v>
      </c>
      <c r="H361" s="7" t="s">
        <v>27</v>
      </c>
      <c r="I361" s="7" t="s">
        <v>136</v>
      </c>
      <c r="J361" s="25" t="s">
        <v>859</v>
      </c>
      <c r="K361" s="7" t="s">
        <v>18</v>
      </c>
      <c r="L361" s="7">
        <v>4.74</v>
      </c>
    </row>
    <row r="362" spans="1:12" x14ac:dyDescent="0.2">
      <c r="A362" s="6" t="s">
        <v>641</v>
      </c>
      <c r="B362" s="7" t="s">
        <v>642</v>
      </c>
      <c r="C362" s="7" t="s">
        <v>860</v>
      </c>
      <c r="D362" s="7" t="s">
        <v>27</v>
      </c>
      <c r="E362" s="7" t="s">
        <v>132</v>
      </c>
      <c r="F362" s="8" t="s">
        <v>644</v>
      </c>
      <c r="G362" s="7" t="s">
        <v>133</v>
      </c>
      <c r="H362" s="7" t="s">
        <v>27</v>
      </c>
      <c r="I362" s="7" t="s">
        <v>136</v>
      </c>
      <c r="J362" s="27" t="s">
        <v>861</v>
      </c>
      <c r="K362" s="7" t="s">
        <v>18</v>
      </c>
      <c r="L362" s="7">
        <v>0.92</v>
      </c>
    </row>
    <row r="363" spans="1:12" ht="56" x14ac:dyDescent="0.2">
      <c r="A363" s="6" t="s">
        <v>641</v>
      </c>
      <c r="B363" s="7" t="s">
        <v>642</v>
      </c>
      <c r="C363" s="7" t="s">
        <v>862</v>
      </c>
      <c r="D363" s="7" t="s">
        <v>27</v>
      </c>
      <c r="E363" s="7" t="s">
        <v>195</v>
      </c>
      <c r="F363" s="7" t="s">
        <v>133</v>
      </c>
      <c r="G363" s="8" t="s">
        <v>644</v>
      </c>
      <c r="H363" s="7" t="s">
        <v>27</v>
      </c>
      <c r="I363" s="7" t="s">
        <v>136</v>
      </c>
      <c r="J363" s="25" t="s">
        <v>863</v>
      </c>
      <c r="K363" s="7" t="s">
        <v>39</v>
      </c>
      <c r="L363" s="7">
        <v>5.58</v>
      </c>
    </row>
    <row r="364" spans="1:12" x14ac:dyDescent="0.2">
      <c r="A364" s="6" t="s">
        <v>641</v>
      </c>
      <c r="B364" s="7" t="s">
        <v>642</v>
      </c>
      <c r="C364" s="7" t="s">
        <v>864</v>
      </c>
      <c r="D364" s="7" t="s">
        <v>27</v>
      </c>
      <c r="E364" s="7" t="s">
        <v>132</v>
      </c>
      <c r="F364" s="8" t="s">
        <v>644</v>
      </c>
      <c r="G364" s="7" t="s">
        <v>133</v>
      </c>
      <c r="H364" s="7" t="s">
        <v>27</v>
      </c>
      <c r="I364" s="7" t="s">
        <v>136</v>
      </c>
      <c r="J364" s="27" t="s">
        <v>865</v>
      </c>
      <c r="K364" s="7" t="s">
        <v>18</v>
      </c>
      <c r="L364" s="7">
        <v>0.52</v>
      </c>
    </row>
    <row r="365" spans="1:12" ht="42" x14ac:dyDescent="0.2">
      <c r="A365" s="6" t="s">
        <v>641</v>
      </c>
      <c r="B365" s="7" t="s">
        <v>642</v>
      </c>
      <c r="C365" s="7" t="s">
        <v>866</v>
      </c>
      <c r="D365" s="7" t="s">
        <v>27</v>
      </c>
      <c r="E365" s="7" t="s">
        <v>195</v>
      </c>
      <c r="F365" s="7" t="s">
        <v>133</v>
      </c>
      <c r="G365" s="8" t="s">
        <v>644</v>
      </c>
      <c r="H365" s="7" t="s">
        <v>27</v>
      </c>
      <c r="I365" s="7" t="s">
        <v>136</v>
      </c>
      <c r="J365" s="27" t="s">
        <v>867</v>
      </c>
      <c r="K365" s="7" t="s">
        <v>18</v>
      </c>
      <c r="L365" s="7">
        <v>3.03</v>
      </c>
    </row>
    <row r="366" spans="1:12" ht="42" x14ac:dyDescent="0.2">
      <c r="A366" s="6" t="s">
        <v>641</v>
      </c>
      <c r="B366" s="7" t="s">
        <v>642</v>
      </c>
      <c r="C366" s="7" t="s">
        <v>868</v>
      </c>
      <c r="D366" s="7" t="s">
        <v>27</v>
      </c>
      <c r="E366" s="7" t="s">
        <v>132</v>
      </c>
      <c r="F366" s="8" t="s">
        <v>644</v>
      </c>
      <c r="G366" s="7" t="s">
        <v>133</v>
      </c>
      <c r="H366" s="7" t="s">
        <v>27</v>
      </c>
      <c r="I366" s="7" t="s">
        <v>136</v>
      </c>
      <c r="J366" s="25" t="s">
        <v>869</v>
      </c>
      <c r="K366" s="7" t="s">
        <v>18</v>
      </c>
      <c r="L366" s="7">
        <v>6.37</v>
      </c>
    </row>
    <row r="367" spans="1:12" ht="56" x14ac:dyDescent="0.2">
      <c r="A367" s="6" t="s">
        <v>641</v>
      </c>
      <c r="B367" s="7" t="s">
        <v>642</v>
      </c>
      <c r="C367" s="7" t="s">
        <v>870</v>
      </c>
      <c r="D367" s="7" t="s">
        <v>27</v>
      </c>
      <c r="E367" s="7" t="s">
        <v>195</v>
      </c>
      <c r="F367" s="7" t="s">
        <v>133</v>
      </c>
      <c r="G367" s="8" t="s">
        <v>644</v>
      </c>
      <c r="H367" s="7" t="s">
        <v>27</v>
      </c>
      <c r="I367" s="7" t="s">
        <v>136</v>
      </c>
      <c r="J367" s="25" t="s">
        <v>871</v>
      </c>
      <c r="K367" s="7" t="s">
        <v>18</v>
      </c>
      <c r="L367" s="7">
        <v>5.1100000000000003</v>
      </c>
    </row>
    <row r="368" spans="1:12" x14ac:dyDescent="0.2">
      <c r="A368" s="6" t="s">
        <v>641</v>
      </c>
      <c r="B368" s="7" t="s">
        <v>642</v>
      </c>
      <c r="C368" s="7" t="s">
        <v>872</v>
      </c>
      <c r="D368" s="7" t="s">
        <v>27</v>
      </c>
      <c r="E368" s="7" t="s">
        <v>132</v>
      </c>
      <c r="F368" s="8" t="s">
        <v>644</v>
      </c>
      <c r="G368" s="7" t="s">
        <v>133</v>
      </c>
      <c r="H368" s="7" t="s">
        <v>27</v>
      </c>
      <c r="I368" s="7" t="s">
        <v>136</v>
      </c>
      <c r="J368" s="25" t="s">
        <v>873</v>
      </c>
      <c r="K368" s="7" t="s">
        <v>18</v>
      </c>
      <c r="L368" s="7">
        <v>2.0699999999999998</v>
      </c>
    </row>
    <row r="369" spans="1:12" ht="56" x14ac:dyDescent="0.2">
      <c r="A369" s="6" t="s">
        <v>641</v>
      </c>
      <c r="B369" s="7" t="s">
        <v>642</v>
      </c>
      <c r="C369" s="7" t="s">
        <v>874</v>
      </c>
      <c r="D369" s="7" t="s">
        <v>27</v>
      </c>
      <c r="E369" s="7" t="s">
        <v>195</v>
      </c>
      <c r="F369" s="7" t="s">
        <v>133</v>
      </c>
      <c r="G369" s="8" t="s">
        <v>644</v>
      </c>
      <c r="H369" s="7" t="s">
        <v>27</v>
      </c>
      <c r="I369" s="7" t="s">
        <v>136</v>
      </c>
      <c r="J369" s="25" t="s">
        <v>875</v>
      </c>
      <c r="K369" s="7" t="s">
        <v>39</v>
      </c>
      <c r="L369" s="7">
        <v>5.0199999999999996</v>
      </c>
    </row>
    <row r="370" spans="1:12" ht="32" x14ac:dyDescent="0.2">
      <c r="A370" s="6" t="s">
        <v>641</v>
      </c>
      <c r="B370" s="7" t="s">
        <v>642</v>
      </c>
      <c r="C370" s="7" t="s">
        <v>876</v>
      </c>
      <c r="D370" s="7" t="s">
        <v>27</v>
      </c>
      <c r="E370" s="7" t="s">
        <v>132</v>
      </c>
      <c r="F370" s="8" t="s">
        <v>644</v>
      </c>
      <c r="G370" s="7" t="s">
        <v>133</v>
      </c>
      <c r="H370" s="7" t="s">
        <v>27</v>
      </c>
      <c r="I370" s="7" t="s">
        <v>136</v>
      </c>
      <c r="J370" s="26" t="s">
        <v>877</v>
      </c>
      <c r="K370" s="7" t="s">
        <v>18</v>
      </c>
      <c r="L370" s="7">
        <v>1.78</v>
      </c>
    </row>
    <row r="371" spans="1:12" ht="28" x14ac:dyDescent="0.2">
      <c r="A371" s="6" t="s">
        <v>641</v>
      </c>
      <c r="B371" s="7" t="s">
        <v>642</v>
      </c>
      <c r="C371" s="7" t="s">
        <v>878</v>
      </c>
      <c r="D371" s="7" t="s">
        <v>27</v>
      </c>
      <c r="E371" s="7" t="s">
        <v>195</v>
      </c>
      <c r="F371" s="7" t="s">
        <v>133</v>
      </c>
      <c r="G371" s="8" t="s">
        <v>644</v>
      </c>
      <c r="H371" s="7" t="s">
        <v>27</v>
      </c>
      <c r="I371" s="7" t="s">
        <v>136</v>
      </c>
      <c r="J371" s="25" t="s">
        <v>879</v>
      </c>
      <c r="K371" s="7" t="s">
        <v>18</v>
      </c>
      <c r="L371" s="7">
        <v>1.67</v>
      </c>
    </row>
    <row r="372" spans="1:12" ht="56" x14ac:dyDescent="0.2">
      <c r="A372" s="6" t="s">
        <v>641</v>
      </c>
      <c r="B372" s="7" t="s">
        <v>642</v>
      </c>
      <c r="C372" s="7" t="s">
        <v>880</v>
      </c>
      <c r="D372" s="7" t="s">
        <v>27</v>
      </c>
      <c r="E372" s="7" t="s">
        <v>132</v>
      </c>
      <c r="F372" s="8" t="s">
        <v>644</v>
      </c>
      <c r="G372" s="7" t="s">
        <v>133</v>
      </c>
      <c r="H372" s="7" t="s">
        <v>27</v>
      </c>
      <c r="I372" s="7" t="s">
        <v>136</v>
      </c>
      <c r="J372" s="27" t="s">
        <v>881</v>
      </c>
      <c r="K372" s="7" t="s">
        <v>18</v>
      </c>
      <c r="L372" s="7">
        <v>3.2</v>
      </c>
    </row>
    <row r="373" spans="1:12" ht="28" x14ac:dyDescent="0.2">
      <c r="A373" s="6" t="s">
        <v>641</v>
      </c>
      <c r="B373" s="7" t="s">
        <v>642</v>
      </c>
      <c r="C373" s="7" t="s">
        <v>882</v>
      </c>
      <c r="D373" s="7" t="s">
        <v>27</v>
      </c>
      <c r="E373" s="7" t="s">
        <v>195</v>
      </c>
      <c r="F373" s="7" t="s">
        <v>133</v>
      </c>
      <c r="G373" s="8" t="s">
        <v>644</v>
      </c>
      <c r="H373" s="7" t="s">
        <v>27</v>
      </c>
      <c r="I373" s="7" t="s">
        <v>136</v>
      </c>
      <c r="J373" s="25" t="s">
        <v>883</v>
      </c>
      <c r="K373" s="7" t="s">
        <v>39</v>
      </c>
      <c r="L373" s="7">
        <v>3.65</v>
      </c>
    </row>
    <row r="374" spans="1:12" ht="28" x14ac:dyDescent="0.2">
      <c r="A374" s="6" t="s">
        <v>641</v>
      </c>
      <c r="B374" s="7" t="s">
        <v>642</v>
      </c>
      <c r="C374" s="7" t="s">
        <v>884</v>
      </c>
      <c r="D374" s="7" t="s">
        <v>27</v>
      </c>
      <c r="E374" s="7" t="s">
        <v>132</v>
      </c>
      <c r="F374" s="8" t="s">
        <v>644</v>
      </c>
      <c r="G374" s="7" t="s">
        <v>133</v>
      </c>
      <c r="H374" s="7" t="s">
        <v>27</v>
      </c>
      <c r="I374" s="7" t="s">
        <v>136</v>
      </c>
      <c r="J374" s="25" t="s">
        <v>885</v>
      </c>
      <c r="K374" s="7" t="s">
        <v>39</v>
      </c>
      <c r="L374" s="7">
        <v>1.49</v>
      </c>
    </row>
    <row r="375" spans="1:12" ht="42" x14ac:dyDescent="0.2">
      <c r="A375" s="6" t="s">
        <v>641</v>
      </c>
      <c r="B375" s="7" t="s">
        <v>642</v>
      </c>
      <c r="C375" s="7" t="s">
        <v>886</v>
      </c>
      <c r="D375" s="7" t="s">
        <v>27</v>
      </c>
      <c r="E375" s="7" t="s">
        <v>195</v>
      </c>
      <c r="F375" s="7" t="s">
        <v>133</v>
      </c>
      <c r="G375" s="8" t="s">
        <v>644</v>
      </c>
      <c r="H375" s="7" t="s">
        <v>27</v>
      </c>
      <c r="I375" s="7" t="s">
        <v>136</v>
      </c>
      <c r="J375" s="25" t="s">
        <v>887</v>
      </c>
      <c r="K375" s="7" t="s">
        <v>39</v>
      </c>
      <c r="L375" s="7">
        <v>2.39</v>
      </c>
    </row>
    <row r="376" spans="1:12" ht="42" x14ac:dyDescent="0.2">
      <c r="A376" s="6" t="s">
        <v>641</v>
      </c>
      <c r="B376" s="7" t="s">
        <v>642</v>
      </c>
      <c r="C376" s="7" t="s">
        <v>888</v>
      </c>
      <c r="D376" s="7" t="s">
        <v>27</v>
      </c>
      <c r="E376" s="7" t="s">
        <v>132</v>
      </c>
      <c r="F376" s="8" t="s">
        <v>644</v>
      </c>
      <c r="G376" s="7" t="s">
        <v>133</v>
      </c>
      <c r="H376" s="7" t="s">
        <v>27</v>
      </c>
      <c r="I376" s="7" t="s">
        <v>136</v>
      </c>
      <c r="J376" s="27" t="s">
        <v>889</v>
      </c>
      <c r="K376" s="7" t="s">
        <v>18</v>
      </c>
      <c r="L376" s="7">
        <v>5.03</v>
      </c>
    </row>
    <row r="377" spans="1:12" ht="64" x14ac:dyDescent="0.2">
      <c r="A377" s="6" t="s">
        <v>641</v>
      </c>
      <c r="B377" s="7" t="s">
        <v>642</v>
      </c>
      <c r="C377" s="7" t="s">
        <v>890</v>
      </c>
      <c r="D377" s="7" t="s">
        <v>27</v>
      </c>
      <c r="E377" s="7" t="s">
        <v>195</v>
      </c>
      <c r="F377" s="7" t="s">
        <v>133</v>
      </c>
      <c r="G377" s="8" t="s">
        <v>644</v>
      </c>
      <c r="H377" s="7" t="s">
        <v>27</v>
      </c>
      <c r="I377" s="7" t="s">
        <v>136</v>
      </c>
      <c r="J377" s="26" t="s">
        <v>891</v>
      </c>
      <c r="K377" s="7" t="s">
        <v>18</v>
      </c>
      <c r="L377" s="7">
        <v>4.79</v>
      </c>
    </row>
    <row r="378" spans="1:12" ht="42" x14ac:dyDescent="0.2">
      <c r="A378" s="6" t="s">
        <v>641</v>
      </c>
      <c r="B378" s="7" t="s">
        <v>642</v>
      </c>
      <c r="C378" s="7" t="s">
        <v>892</v>
      </c>
      <c r="D378" s="7" t="s">
        <v>27</v>
      </c>
      <c r="E378" s="7" t="s">
        <v>132</v>
      </c>
      <c r="F378" s="8" t="s">
        <v>644</v>
      </c>
      <c r="G378" s="7" t="s">
        <v>133</v>
      </c>
      <c r="H378" s="7" t="s">
        <v>27</v>
      </c>
      <c r="I378" s="7" t="s">
        <v>136</v>
      </c>
      <c r="J378" s="25" t="s">
        <v>893</v>
      </c>
      <c r="K378" s="7" t="s">
        <v>39</v>
      </c>
      <c r="L378" s="7">
        <v>6.88</v>
      </c>
    </row>
    <row r="379" spans="1:12" x14ac:dyDescent="0.2">
      <c r="A379" s="6" t="s">
        <v>641</v>
      </c>
      <c r="B379" s="7" t="s">
        <v>642</v>
      </c>
      <c r="C379" s="7" t="s">
        <v>894</v>
      </c>
      <c r="D379" s="7" t="s">
        <v>27</v>
      </c>
      <c r="E379" s="7" t="s">
        <v>195</v>
      </c>
      <c r="F379" s="7" t="s">
        <v>133</v>
      </c>
      <c r="G379" s="8" t="s">
        <v>644</v>
      </c>
      <c r="H379" s="7" t="s">
        <v>27</v>
      </c>
      <c r="I379" s="7" t="s">
        <v>136</v>
      </c>
      <c r="J379" s="25" t="s">
        <v>895</v>
      </c>
      <c r="K379" s="7" t="s">
        <v>18</v>
      </c>
      <c r="L379" s="7">
        <v>1.38</v>
      </c>
    </row>
    <row r="380" spans="1:12" x14ac:dyDescent="0.2">
      <c r="A380" s="6" t="s">
        <v>641</v>
      </c>
      <c r="B380" s="7" t="s">
        <v>642</v>
      </c>
      <c r="C380" s="7" t="s">
        <v>896</v>
      </c>
      <c r="D380" s="7" t="s">
        <v>27</v>
      </c>
      <c r="E380" s="7" t="s">
        <v>132</v>
      </c>
      <c r="F380" s="8" t="s">
        <v>644</v>
      </c>
      <c r="G380" s="7" t="s">
        <v>133</v>
      </c>
      <c r="H380" s="7" t="s">
        <v>27</v>
      </c>
      <c r="I380" s="7" t="s">
        <v>136</v>
      </c>
      <c r="J380" s="25" t="s">
        <v>897</v>
      </c>
      <c r="K380" s="7" t="s">
        <v>39</v>
      </c>
      <c r="L380" s="7">
        <v>2.5299999999999998</v>
      </c>
    </row>
    <row r="381" spans="1:12" x14ac:dyDescent="0.2">
      <c r="A381" s="6" t="s">
        <v>641</v>
      </c>
      <c r="B381" s="7" t="s">
        <v>642</v>
      </c>
      <c r="C381" s="7" t="s">
        <v>898</v>
      </c>
      <c r="D381" s="7" t="s">
        <v>27</v>
      </c>
      <c r="E381" s="7" t="s">
        <v>195</v>
      </c>
      <c r="F381" s="7" t="s">
        <v>133</v>
      </c>
      <c r="G381" s="8" t="s">
        <v>644</v>
      </c>
      <c r="H381" s="7" t="s">
        <v>27</v>
      </c>
      <c r="I381" s="7" t="s">
        <v>136</v>
      </c>
      <c r="J381" s="25" t="s">
        <v>899</v>
      </c>
      <c r="K381" s="7" t="s">
        <v>18</v>
      </c>
      <c r="L381" s="7">
        <v>2.57</v>
      </c>
    </row>
    <row r="382" spans="1:12" ht="28" x14ac:dyDescent="0.2">
      <c r="A382" s="6" t="s">
        <v>641</v>
      </c>
      <c r="B382" s="7" t="s">
        <v>642</v>
      </c>
      <c r="C382" s="7" t="s">
        <v>900</v>
      </c>
      <c r="D382" s="7" t="s">
        <v>27</v>
      </c>
      <c r="E382" s="7" t="s">
        <v>132</v>
      </c>
      <c r="F382" s="8" t="s">
        <v>644</v>
      </c>
      <c r="G382" s="7" t="s">
        <v>133</v>
      </c>
      <c r="H382" s="7" t="s">
        <v>27</v>
      </c>
      <c r="I382" s="7" t="s">
        <v>136</v>
      </c>
      <c r="J382" s="25" t="s">
        <v>901</v>
      </c>
      <c r="K382" s="7" t="s">
        <v>18</v>
      </c>
      <c r="L382" s="7">
        <v>2.64</v>
      </c>
    </row>
    <row r="383" spans="1:12" ht="42" x14ac:dyDescent="0.2">
      <c r="A383" s="6" t="s">
        <v>641</v>
      </c>
      <c r="B383" s="7" t="s">
        <v>642</v>
      </c>
      <c r="C383" s="7" t="s">
        <v>902</v>
      </c>
      <c r="D383" s="7" t="s">
        <v>27</v>
      </c>
      <c r="E383" s="7" t="s">
        <v>195</v>
      </c>
      <c r="F383" s="7" t="s">
        <v>133</v>
      </c>
      <c r="G383" s="8" t="s">
        <v>644</v>
      </c>
      <c r="H383" s="7" t="s">
        <v>27</v>
      </c>
      <c r="I383" s="7" t="s">
        <v>136</v>
      </c>
      <c r="J383" s="25" t="s">
        <v>903</v>
      </c>
      <c r="K383" s="7" t="s">
        <v>18</v>
      </c>
      <c r="L383" s="7">
        <v>4.6100000000000003</v>
      </c>
    </row>
    <row r="384" spans="1:12" ht="42" x14ac:dyDescent="0.2">
      <c r="A384" s="6" t="s">
        <v>641</v>
      </c>
      <c r="B384" s="7" t="s">
        <v>642</v>
      </c>
      <c r="C384" s="7" t="s">
        <v>904</v>
      </c>
      <c r="D384" s="7" t="s">
        <v>27</v>
      </c>
      <c r="E384" s="7" t="s">
        <v>132</v>
      </c>
      <c r="F384" s="8" t="s">
        <v>644</v>
      </c>
      <c r="G384" s="7" t="s">
        <v>133</v>
      </c>
      <c r="H384" s="7" t="s">
        <v>27</v>
      </c>
      <c r="I384" s="7" t="s">
        <v>136</v>
      </c>
      <c r="J384" s="25" t="s">
        <v>905</v>
      </c>
      <c r="K384" s="7" t="s">
        <v>39</v>
      </c>
      <c r="L384" s="7">
        <v>5.44</v>
      </c>
    </row>
    <row r="385" spans="1:12" ht="28" x14ac:dyDescent="0.2">
      <c r="A385" s="6" t="s">
        <v>641</v>
      </c>
      <c r="B385" s="7" t="s">
        <v>642</v>
      </c>
      <c r="C385" s="7" t="s">
        <v>906</v>
      </c>
      <c r="D385" s="7" t="s">
        <v>27</v>
      </c>
      <c r="E385" s="7" t="s">
        <v>195</v>
      </c>
      <c r="F385" s="7" t="s">
        <v>133</v>
      </c>
      <c r="G385" s="8" t="s">
        <v>644</v>
      </c>
      <c r="H385" s="7" t="s">
        <v>27</v>
      </c>
      <c r="I385" s="7" t="s">
        <v>136</v>
      </c>
      <c r="J385" s="27" t="s">
        <v>907</v>
      </c>
      <c r="K385" s="7" t="s">
        <v>18</v>
      </c>
      <c r="L385" s="7">
        <v>3.05</v>
      </c>
    </row>
    <row r="386" spans="1:12" x14ac:dyDescent="0.2">
      <c r="A386" s="6" t="s">
        <v>641</v>
      </c>
      <c r="B386" s="7" t="s">
        <v>642</v>
      </c>
      <c r="C386" s="7" t="s">
        <v>827</v>
      </c>
      <c r="D386" s="7" t="s">
        <v>27</v>
      </c>
      <c r="E386" s="7" t="s">
        <v>132</v>
      </c>
      <c r="F386" s="8" t="s">
        <v>644</v>
      </c>
      <c r="G386" s="7" t="s">
        <v>133</v>
      </c>
      <c r="H386" s="7" t="s">
        <v>27</v>
      </c>
      <c r="I386" s="7" t="s">
        <v>136</v>
      </c>
      <c r="J386" s="27" t="s">
        <v>908</v>
      </c>
      <c r="K386" s="7" t="s">
        <v>18</v>
      </c>
      <c r="L386" s="7">
        <v>1.04</v>
      </c>
    </row>
    <row r="387" spans="1:12" x14ac:dyDescent="0.2">
      <c r="A387" s="6" t="s">
        <v>641</v>
      </c>
      <c r="B387" s="7" t="s">
        <v>642</v>
      </c>
      <c r="C387" s="7" t="s">
        <v>909</v>
      </c>
      <c r="D387" s="7" t="s">
        <v>27</v>
      </c>
      <c r="E387" s="7" t="s">
        <v>195</v>
      </c>
      <c r="F387" s="7" t="s">
        <v>133</v>
      </c>
      <c r="G387" s="8" t="s">
        <v>644</v>
      </c>
      <c r="H387" s="7" t="s">
        <v>27</v>
      </c>
      <c r="I387" s="7" t="s">
        <v>136</v>
      </c>
      <c r="J387" s="25" t="s">
        <v>910</v>
      </c>
      <c r="K387" s="7" t="s">
        <v>18</v>
      </c>
      <c r="L387" s="7">
        <v>1.1399999999999999</v>
      </c>
    </row>
    <row r="388" spans="1:12" x14ac:dyDescent="0.2">
      <c r="A388" s="6" t="s">
        <v>641</v>
      </c>
      <c r="B388" s="7" t="s">
        <v>642</v>
      </c>
      <c r="C388" s="7" t="s">
        <v>911</v>
      </c>
      <c r="D388" s="7" t="s">
        <v>27</v>
      </c>
      <c r="E388" s="7" t="s">
        <v>132</v>
      </c>
      <c r="F388" s="8" t="s">
        <v>644</v>
      </c>
      <c r="G388" s="7" t="s">
        <v>133</v>
      </c>
      <c r="H388" s="7" t="s">
        <v>27</v>
      </c>
      <c r="I388" s="7" t="s">
        <v>136</v>
      </c>
      <c r="J388" s="27" t="s">
        <v>912</v>
      </c>
      <c r="K388" s="7" t="s">
        <v>18</v>
      </c>
      <c r="L388" s="7">
        <v>1.3</v>
      </c>
    </row>
    <row r="389" spans="1:12" ht="28" x14ac:dyDescent="0.2">
      <c r="A389" s="6" t="s">
        <v>641</v>
      </c>
      <c r="B389" s="7" t="s">
        <v>642</v>
      </c>
      <c r="C389" s="7" t="s">
        <v>913</v>
      </c>
      <c r="D389" s="7" t="s">
        <v>27</v>
      </c>
      <c r="E389" s="7" t="s">
        <v>195</v>
      </c>
      <c r="F389" s="7" t="s">
        <v>133</v>
      </c>
      <c r="G389" s="8" t="s">
        <v>644</v>
      </c>
      <c r="H389" s="7" t="s">
        <v>27</v>
      </c>
      <c r="I389" s="7" t="s">
        <v>136</v>
      </c>
      <c r="J389" s="25" t="s">
        <v>914</v>
      </c>
      <c r="K389" s="7" t="s">
        <v>39</v>
      </c>
      <c r="L389" s="7">
        <v>4.0199999999999996</v>
      </c>
    </row>
    <row r="390" spans="1:12" ht="42" x14ac:dyDescent="0.2">
      <c r="A390" s="6" t="s">
        <v>641</v>
      </c>
      <c r="B390" s="7" t="s">
        <v>642</v>
      </c>
      <c r="C390" s="7" t="s">
        <v>915</v>
      </c>
      <c r="D390" s="7" t="s">
        <v>27</v>
      </c>
      <c r="E390" s="7" t="s">
        <v>132</v>
      </c>
      <c r="F390" s="8" t="s">
        <v>644</v>
      </c>
      <c r="G390" s="7" t="s">
        <v>133</v>
      </c>
      <c r="H390" s="7" t="s">
        <v>27</v>
      </c>
      <c r="I390" s="7" t="s">
        <v>136</v>
      </c>
      <c r="J390" s="25" t="s">
        <v>916</v>
      </c>
      <c r="K390" s="7" t="s">
        <v>18</v>
      </c>
      <c r="L390" s="7">
        <v>5.18</v>
      </c>
    </row>
    <row r="391" spans="1:12" x14ac:dyDescent="0.2">
      <c r="A391" s="6" t="s">
        <v>641</v>
      </c>
      <c r="B391" s="7" t="s">
        <v>642</v>
      </c>
      <c r="C391" s="7" t="s">
        <v>917</v>
      </c>
      <c r="D391" s="7" t="s">
        <v>27</v>
      </c>
      <c r="E391" s="7" t="s">
        <v>195</v>
      </c>
      <c r="F391" s="7" t="s">
        <v>133</v>
      </c>
      <c r="G391" s="8" t="s">
        <v>644</v>
      </c>
      <c r="H391" s="7" t="s">
        <v>27</v>
      </c>
      <c r="I391" s="7" t="s">
        <v>136</v>
      </c>
      <c r="J391" s="27" t="s">
        <v>918</v>
      </c>
      <c r="K391" s="7" t="s">
        <v>18</v>
      </c>
      <c r="L391" s="7">
        <v>0.97</v>
      </c>
    </row>
    <row r="392" spans="1:12" ht="56" x14ac:dyDescent="0.2">
      <c r="A392" s="6" t="s">
        <v>641</v>
      </c>
      <c r="B392" s="7" t="s">
        <v>642</v>
      </c>
      <c r="C392" s="7" t="s">
        <v>919</v>
      </c>
      <c r="D392" s="7" t="s">
        <v>27</v>
      </c>
      <c r="E392" s="7" t="s">
        <v>132</v>
      </c>
      <c r="F392" s="8" t="s">
        <v>644</v>
      </c>
      <c r="G392" s="7" t="s">
        <v>133</v>
      </c>
      <c r="H392" s="7" t="s">
        <v>27</v>
      </c>
      <c r="I392" s="7" t="s">
        <v>136</v>
      </c>
      <c r="J392" s="25" t="s">
        <v>920</v>
      </c>
      <c r="K392" s="7" t="s">
        <v>39</v>
      </c>
      <c r="L392" s="7">
        <v>3.92</v>
      </c>
    </row>
    <row r="393" spans="1:12" ht="42" x14ac:dyDescent="0.2">
      <c r="A393" s="6" t="s">
        <v>641</v>
      </c>
      <c r="B393" s="7" t="s">
        <v>642</v>
      </c>
      <c r="C393" s="7" t="s">
        <v>921</v>
      </c>
      <c r="D393" s="7" t="s">
        <v>27</v>
      </c>
      <c r="E393" s="7" t="s">
        <v>195</v>
      </c>
      <c r="F393" s="7" t="s">
        <v>133</v>
      </c>
      <c r="G393" s="8" t="s">
        <v>644</v>
      </c>
      <c r="H393" s="7" t="s">
        <v>27</v>
      </c>
      <c r="I393" s="7" t="s">
        <v>136</v>
      </c>
      <c r="J393" s="27" t="s">
        <v>922</v>
      </c>
      <c r="K393" s="7" t="s">
        <v>18</v>
      </c>
      <c r="L393" s="7">
        <v>5.24</v>
      </c>
    </row>
    <row r="394" spans="1:12" ht="64" x14ac:dyDescent="0.2">
      <c r="A394" s="6" t="s">
        <v>641</v>
      </c>
      <c r="B394" s="7" t="s">
        <v>642</v>
      </c>
      <c r="C394" s="7" t="s">
        <v>923</v>
      </c>
      <c r="D394" s="7" t="s">
        <v>27</v>
      </c>
      <c r="E394" s="7" t="s">
        <v>132</v>
      </c>
      <c r="F394" s="8" t="s">
        <v>644</v>
      </c>
      <c r="G394" s="7" t="s">
        <v>133</v>
      </c>
      <c r="H394" s="7" t="s">
        <v>27</v>
      </c>
      <c r="I394" s="7" t="s">
        <v>136</v>
      </c>
      <c r="J394" s="26" t="s">
        <v>924</v>
      </c>
      <c r="K394" s="7" t="s">
        <v>18</v>
      </c>
      <c r="L394" s="7">
        <v>3.43</v>
      </c>
    </row>
    <row r="395" spans="1:12" ht="28" x14ac:dyDescent="0.2">
      <c r="A395" s="6" t="s">
        <v>641</v>
      </c>
      <c r="B395" s="7" t="s">
        <v>642</v>
      </c>
      <c r="C395" s="7" t="s">
        <v>925</v>
      </c>
      <c r="D395" s="7" t="s">
        <v>27</v>
      </c>
      <c r="E395" s="7" t="s">
        <v>195</v>
      </c>
      <c r="F395" s="7" t="s">
        <v>133</v>
      </c>
      <c r="G395" s="8" t="s">
        <v>644</v>
      </c>
      <c r="H395" s="7" t="s">
        <v>27</v>
      </c>
      <c r="I395" s="7" t="s">
        <v>136</v>
      </c>
      <c r="J395" s="25" t="s">
        <v>926</v>
      </c>
      <c r="K395" s="7" t="s">
        <v>18</v>
      </c>
      <c r="L395" s="7">
        <v>3.81</v>
      </c>
    </row>
    <row r="396" spans="1:12" x14ac:dyDescent="0.2">
      <c r="A396" s="6" t="s">
        <v>641</v>
      </c>
      <c r="B396" s="7" t="s">
        <v>642</v>
      </c>
      <c r="C396" s="7" t="s">
        <v>927</v>
      </c>
      <c r="D396" s="7" t="s">
        <v>27</v>
      </c>
      <c r="E396" s="7" t="s">
        <v>132</v>
      </c>
      <c r="F396" s="8" t="s">
        <v>644</v>
      </c>
      <c r="G396" s="7" t="s">
        <v>133</v>
      </c>
      <c r="H396" s="7" t="s">
        <v>27</v>
      </c>
      <c r="I396" s="7" t="s">
        <v>136</v>
      </c>
      <c r="J396" s="25" t="s">
        <v>928</v>
      </c>
      <c r="K396" s="7" t="s">
        <v>39</v>
      </c>
      <c r="L396" s="7">
        <v>2.14</v>
      </c>
    </row>
    <row r="397" spans="1:12" ht="28" x14ac:dyDescent="0.2">
      <c r="A397" s="6" t="s">
        <v>641</v>
      </c>
      <c r="B397" s="7" t="s">
        <v>642</v>
      </c>
      <c r="C397" s="7" t="s">
        <v>929</v>
      </c>
      <c r="D397" s="7" t="s">
        <v>27</v>
      </c>
      <c r="E397" s="7" t="s">
        <v>195</v>
      </c>
      <c r="F397" s="7" t="s">
        <v>133</v>
      </c>
      <c r="G397" s="8" t="s">
        <v>644</v>
      </c>
      <c r="H397" s="7" t="s">
        <v>27</v>
      </c>
      <c r="I397" s="7" t="s">
        <v>136</v>
      </c>
      <c r="J397" s="25" t="s">
        <v>930</v>
      </c>
      <c r="K397" s="7" t="s">
        <v>39</v>
      </c>
      <c r="L397" s="7">
        <v>2.78</v>
      </c>
    </row>
    <row r="398" spans="1:12" ht="42" x14ac:dyDescent="0.2">
      <c r="A398" s="6" t="s">
        <v>641</v>
      </c>
      <c r="B398" s="7" t="s">
        <v>642</v>
      </c>
      <c r="C398" s="7" t="s">
        <v>931</v>
      </c>
      <c r="D398" s="7" t="s">
        <v>27</v>
      </c>
      <c r="E398" s="7" t="s">
        <v>132</v>
      </c>
      <c r="F398" s="8" t="s">
        <v>644</v>
      </c>
      <c r="G398" s="7" t="s">
        <v>133</v>
      </c>
      <c r="H398" s="7" t="s">
        <v>27</v>
      </c>
      <c r="I398" s="7" t="s">
        <v>136</v>
      </c>
      <c r="J398" s="25" t="s">
        <v>932</v>
      </c>
      <c r="K398" s="7" t="s">
        <v>39</v>
      </c>
      <c r="L398" s="7">
        <v>1.97</v>
      </c>
    </row>
    <row r="399" spans="1:12" ht="42" x14ac:dyDescent="0.2">
      <c r="A399" s="6" t="s">
        <v>641</v>
      </c>
      <c r="B399" s="7" t="s">
        <v>642</v>
      </c>
      <c r="C399" s="7" t="s">
        <v>933</v>
      </c>
      <c r="D399" s="7" t="s">
        <v>27</v>
      </c>
      <c r="E399" s="7" t="s">
        <v>195</v>
      </c>
      <c r="F399" s="7" t="s">
        <v>133</v>
      </c>
      <c r="G399" s="8" t="s">
        <v>644</v>
      </c>
      <c r="H399" s="7" t="s">
        <v>27</v>
      </c>
      <c r="I399" s="7" t="s">
        <v>136</v>
      </c>
      <c r="J399" s="27" t="s">
        <v>934</v>
      </c>
      <c r="K399" s="7" t="s">
        <v>18</v>
      </c>
      <c r="L399" s="7">
        <v>4.12</v>
      </c>
    </row>
    <row r="400" spans="1:12" ht="28" x14ac:dyDescent="0.2">
      <c r="A400" s="6" t="s">
        <v>641</v>
      </c>
      <c r="B400" s="7" t="s">
        <v>642</v>
      </c>
      <c r="C400" s="7" t="s">
        <v>935</v>
      </c>
      <c r="D400" s="7" t="s">
        <v>27</v>
      </c>
      <c r="E400" s="7" t="s">
        <v>132</v>
      </c>
      <c r="F400" s="8" t="s">
        <v>644</v>
      </c>
      <c r="G400" s="7" t="s">
        <v>133</v>
      </c>
      <c r="H400" s="7" t="s">
        <v>27</v>
      </c>
      <c r="I400" s="7" t="s">
        <v>136</v>
      </c>
      <c r="J400" s="27" t="s">
        <v>936</v>
      </c>
      <c r="K400" s="7" t="s">
        <v>18</v>
      </c>
      <c r="L400" s="7">
        <v>0.94</v>
      </c>
    </row>
    <row r="401" spans="1:12" ht="42" x14ac:dyDescent="0.2">
      <c r="A401" s="6" t="s">
        <v>641</v>
      </c>
      <c r="B401" s="7" t="s">
        <v>642</v>
      </c>
      <c r="C401" s="7" t="s">
        <v>937</v>
      </c>
      <c r="D401" s="7" t="s">
        <v>27</v>
      </c>
      <c r="E401" s="7" t="s">
        <v>195</v>
      </c>
      <c r="F401" s="7" t="s">
        <v>133</v>
      </c>
      <c r="G401" s="8" t="s">
        <v>644</v>
      </c>
      <c r="H401" s="7" t="s">
        <v>27</v>
      </c>
      <c r="I401" s="7" t="s">
        <v>136</v>
      </c>
      <c r="J401" s="25" t="s">
        <v>938</v>
      </c>
      <c r="K401" s="7" t="s">
        <v>18</v>
      </c>
      <c r="L401" s="7">
        <v>3.75</v>
      </c>
    </row>
    <row r="402" spans="1:12" ht="80" x14ac:dyDescent="0.2">
      <c r="A402" s="6" t="s">
        <v>641</v>
      </c>
      <c r="B402" s="7" t="s">
        <v>642</v>
      </c>
      <c r="C402" s="7" t="s">
        <v>939</v>
      </c>
      <c r="D402" s="7" t="s">
        <v>27</v>
      </c>
      <c r="E402" s="7" t="s">
        <v>132</v>
      </c>
      <c r="F402" s="8" t="s">
        <v>644</v>
      </c>
      <c r="G402" s="7" t="s">
        <v>133</v>
      </c>
      <c r="H402" s="7" t="s">
        <v>27</v>
      </c>
      <c r="I402" s="7" t="s">
        <v>136</v>
      </c>
      <c r="J402" s="26" t="s">
        <v>940</v>
      </c>
      <c r="K402" s="7" t="s">
        <v>18</v>
      </c>
      <c r="L402" s="7">
        <v>1.39</v>
      </c>
    </row>
    <row r="403" spans="1:12" ht="28" x14ac:dyDescent="0.2">
      <c r="A403" s="6" t="s">
        <v>641</v>
      </c>
      <c r="B403" s="7" t="s">
        <v>642</v>
      </c>
      <c r="C403" s="7" t="s">
        <v>941</v>
      </c>
      <c r="D403" s="7" t="s">
        <v>27</v>
      </c>
      <c r="E403" s="7" t="s">
        <v>195</v>
      </c>
      <c r="F403" s="7" t="s">
        <v>133</v>
      </c>
      <c r="G403" s="8" t="s">
        <v>644</v>
      </c>
      <c r="H403" s="7" t="s">
        <v>27</v>
      </c>
      <c r="I403" s="7" t="s">
        <v>136</v>
      </c>
      <c r="J403" s="25" t="s">
        <v>942</v>
      </c>
      <c r="K403" s="7" t="s">
        <v>18</v>
      </c>
      <c r="L403" s="7">
        <v>3.03</v>
      </c>
    </row>
    <row r="404" spans="1:12" ht="28" x14ac:dyDescent="0.2">
      <c r="A404" s="6" t="s">
        <v>641</v>
      </c>
      <c r="B404" s="7" t="s">
        <v>642</v>
      </c>
      <c r="C404" s="7" t="s">
        <v>943</v>
      </c>
      <c r="D404" s="7" t="s">
        <v>27</v>
      </c>
      <c r="E404" s="7" t="s">
        <v>132</v>
      </c>
      <c r="F404" s="8" t="s">
        <v>644</v>
      </c>
      <c r="G404" s="7" t="s">
        <v>133</v>
      </c>
      <c r="H404" s="7" t="s">
        <v>27</v>
      </c>
      <c r="I404" s="7" t="s">
        <v>136</v>
      </c>
      <c r="J404" s="27" t="s">
        <v>944</v>
      </c>
      <c r="K404" s="7" t="s">
        <v>18</v>
      </c>
      <c r="L404" s="7">
        <v>1.98</v>
      </c>
    </row>
    <row r="405" spans="1:12" x14ac:dyDescent="0.2">
      <c r="A405" s="6" t="s">
        <v>641</v>
      </c>
      <c r="B405" s="7" t="s">
        <v>642</v>
      </c>
      <c r="C405" s="7" t="s">
        <v>945</v>
      </c>
      <c r="D405" s="7" t="s">
        <v>27</v>
      </c>
      <c r="E405" s="7" t="s">
        <v>195</v>
      </c>
      <c r="F405" s="7" t="s">
        <v>133</v>
      </c>
      <c r="G405" s="8" t="s">
        <v>644</v>
      </c>
      <c r="H405" s="7" t="s">
        <v>27</v>
      </c>
      <c r="I405" s="7" t="s">
        <v>136</v>
      </c>
      <c r="J405" s="25" t="s">
        <v>946</v>
      </c>
      <c r="K405" s="7" t="s">
        <v>18</v>
      </c>
      <c r="L405" s="7">
        <v>0.97</v>
      </c>
    </row>
    <row r="406" spans="1:12" ht="28" x14ac:dyDescent="0.2">
      <c r="A406" s="6" t="s">
        <v>641</v>
      </c>
      <c r="B406" s="7" t="s">
        <v>642</v>
      </c>
      <c r="C406" s="7" t="s">
        <v>947</v>
      </c>
      <c r="D406" s="7" t="s">
        <v>27</v>
      </c>
      <c r="E406" s="7" t="s">
        <v>132</v>
      </c>
      <c r="F406" s="8" t="s">
        <v>644</v>
      </c>
      <c r="G406" s="7" t="s">
        <v>133</v>
      </c>
      <c r="H406" s="7" t="s">
        <v>27</v>
      </c>
      <c r="I406" s="7" t="s">
        <v>136</v>
      </c>
      <c r="J406" s="25" t="s">
        <v>948</v>
      </c>
      <c r="K406" s="7" t="s">
        <v>39</v>
      </c>
      <c r="L406" s="7">
        <v>2.44</v>
      </c>
    </row>
    <row r="407" spans="1:12" ht="28" x14ac:dyDescent="0.2">
      <c r="A407" s="6" t="s">
        <v>641</v>
      </c>
      <c r="B407" s="7" t="s">
        <v>642</v>
      </c>
      <c r="C407" s="7" t="s">
        <v>949</v>
      </c>
      <c r="D407" s="7" t="s">
        <v>27</v>
      </c>
      <c r="E407" s="7" t="s">
        <v>195</v>
      </c>
      <c r="F407" s="7" t="s">
        <v>133</v>
      </c>
      <c r="G407" s="8" t="s">
        <v>644</v>
      </c>
      <c r="H407" s="7" t="s">
        <v>27</v>
      </c>
      <c r="I407" s="7" t="s">
        <v>136</v>
      </c>
      <c r="J407" s="25" t="s">
        <v>950</v>
      </c>
      <c r="K407" s="7" t="s">
        <v>39</v>
      </c>
      <c r="L407" s="7">
        <v>2.63</v>
      </c>
    </row>
    <row r="408" spans="1:12" ht="28" x14ac:dyDescent="0.2">
      <c r="A408" s="6" t="s">
        <v>641</v>
      </c>
      <c r="B408" s="7" t="s">
        <v>642</v>
      </c>
      <c r="C408" s="7" t="s">
        <v>951</v>
      </c>
      <c r="D408" s="7" t="s">
        <v>27</v>
      </c>
      <c r="E408" s="7" t="s">
        <v>132</v>
      </c>
      <c r="F408" s="8" t="s">
        <v>644</v>
      </c>
      <c r="G408" s="7" t="s">
        <v>133</v>
      </c>
      <c r="H408" s="7" t="s">
        <v>27</v>
      </c>
      <c r="I408" s="7" t="s">
        <v>136</v>
      </c>
      <c r="J408" s="25" t="s">
        <v>952</v>
      </c>
      <c r="K408" s="7" t="s">
        <v>39</v>
      </c>
      <c r="L408" s="7">
        <v>4.93</v>
      </c>
    </row>
    <row r="409" spans="1:12" ht="42" x14ac:dyDescent="0.2">
      <c r="A409" s="6" t="s">
        <v>641</v>
      </c>
      <c r="B409" s="7" t="s">
        <v>642</v>
      </c>
      <c r="C409" s="7" t="s">
        <v>953</v>
      </c>
      <c r="D409" s="7" t="s">
        <v>27</v>
      </c>
      <c r="E409" s="7" t="s">
        <v>195</v>
      </c>
      <c r="F409" s="7" t="s">
        <v>133</v>
      </c>
      <c r="G409" s="8" t="s">
        <v>644</v>
      </c>
      <c r="H409" s="7" t="s">
        <v>27</v>
      </c>
      <c r="I409" s="7" t="s">
        <v>136</v>
      </c>
      <c r="J409" s="25" t="s">
        <v>954</v>
      </c>
      <c r="K409" s="7" t="s">
        <v>18</v>
      </c>
      <c r="L409" s="7">
        <v>6.2</v>
      </c>
    </row>
    <row r="410" spans="1:12" ht="84" x14ac:dyDescent="0.2">
      <c r="A410" s="6" t="s">
        <v>641</v>
      </c>
      <c r="B410" s="7" t="s">
        <v>642</v>
      </c>
      <c r="C410" s="7" t="s">
        <v>955</v>
      </c>
      <c r="D410" s="7" t="s">
        <v>27</v>
      </c>
      <c r="E410" s="7" t="s">
        <v>132</v>
      </c>
      <c r="F410" s="8" t="s">
        <v>644</v>
      </c>
      <c r="G410" s="7" t="s">
        <v>133</v>
      </c>
      <c r="H410" s="7" t="s">
        <v>27</v>
      </c>
      <c r="I410" s="7" t="s">
        <v>136</v>
      </c>
      <c r="J410" s="25" t="s">
        <v>956</v>
      </c>
      <c r="K410" s="7" t="s">
        <v>18</v>
      </c>
      <c r="L410" s="7">
        <v>6.79</v>
      </c>
    </row>
    <row r="411" spans="1:12" ht="70" x14ac:dyDescent="0.2">
      <c r="A411" s="6" t="s">
        <v>641</v>
      </c>
      <c r="B411" s="7" t="s">
        <v>642</v>
      </c>
      <c r="C411" s="7" t="s">
        <v>957</v>
      </c>
      <c r="D411" s="7" t="s">
        <v>27</v>
      </c>
      <c r="E411" s="7" t="s">
        <v>195</v>
      </c>
      <c r="F411" s="7" t="s">
        <v>133</v>
      </c>
      <c r="G411" s="8" t="s">
        <v>644</v>
      </c>
      <c r="H411" s="7" t="s">
        <v>27</v>
      </c>
      <c r="I411" s="7" t="s">
        <v>136</v>
      </c>
      <c r="J411" s="25" t="s">
        <v>958</v>
      </c>
      <c r="K411" s="7" t="s">
        <v>18</v>
      </c>
      <c r="L411" s="7">
        <v>5.6</v>
      </c>
    </row>
    <row r="412" spans="1:12" ht="42" x14ac:dyDescent="0.2">
      <c r="A412" s="6" t="s">
        <v>641</v>
      </c>
      <c r="B412" s="7" t="s">
        <v>642</v>
      </c>
      <c r="C412" s="7" t="s">
        <v>959</v>
      </c>
      <c r="D412" s="7" t="s">
        <v>27</v>
      </c>
      <c r="E412" s="7" t="s">
        <v>132</v>
      </c>
      <c r="F412" s="8" t="s">
        <v>644</v>
      </c>
      <c r="G412" s="7" t="s">
        <v>133</v>
      </c>
      <c r="H412" s="7" t="s">
        <v>27</v>
      </c>
      <c r="I412" s="7" t="s">
        <v>136</v>
      </c>
      <c r="J412" s="25" t="s">
        <v>960</v>
      </c>
      <c r="K412" s="7" t="s">
        <v>18</v>
      </c>
      <c r="L412" s="7">
        <v>6.58</v>
      </c>
    </row>
    <row r="413" spans="1:12" ht="56" x14ac:dyDescent="0.2">
      <c r="A413" s="6" t="s">
        <v>641</v>
      </c>
      <c r="B413" s="7" t="s">
        <v>642</v>
      </c>
      <c r="C413" s="7" t="s">
        <v>961</v>
      </c>
      <c r="D413" s="7" t="s">
        <v>27</v>
      </c>
      <c r="E413" s="7" t="s">
        <v>195</v>
      </c>
      <c r="F413" s="7" t="s">
        <v>133</v>
      </c>
      <c r="G413" s="8" t="s">
        <v>644</v>
      </c>
      <c r="H413" s="7" t="s">
        <v>27</v>
      </c>
      <c r="I413" s="7" t="s">
        <v>136</v>
      </c>
      <c r="J413" s="25" t="s">
        <v>962</v>
      </c>
      <c r="K413" s="7" t="s">
        <v>39</v>
      </c>
      <c r="L413" s="7">
        <v>4.53</v>
      </c>
    </row>
    <row r="414" spans="1:12" ht="48" x14ac:dyDescent="0.2">
      <c r="A414" s="6" t="s">
        <v>641</v>
      </c>
      <c r="B414" s="7" t="s">
        <v>642</v>
      </c>
      <c r="C414" s="7" t="s">
        <v>963</v>
      </c>
      <c r="D414" s="7" t="s">
        <v>27</v>
      </c>
      <c r="E414" s="7" t="s">
        <v>132</v>
      </c>
      <c r="F414" s="8" t="s">
        <v>644</v>
      </c>
      <c r="G414" s="7" t="s">
        <v>133</v>
      </c>
      <c r="H414" s="7" t="s">
        <v>27</v>
      </c>
      <c r="I414" s="7" t="s">
        <v>136</v>
      </c>
      <c r="J414" s="26" t="s">
        <v>964</v>
      </c>
      <c r="K414" s="7" t="s">
        <v>18</v>
      </c>
      <c r="L414" s="7">
        <v>3.61</v>
      </c>
    </row>
    <row r="415" spans="1:12" ht="42" x14ac:dyDescent="0.2">
      <c r="A415" s="6" t="s">
        <v>641</v>
      </c>
      <c r="B415" s="7" t="s">
        <v>642</v>
      </c>
      <c r="C415" s="7" t="s">
        <v>965</v>
      </c>
      <c r="D415" s="7" t="s">
        <v>27</v>
      </c>
      <c r="E415" s="7" t="s">
        <v>195</v>
      </c>
      <c r="F415" s="7" t="s">
        <v>133</v>
      </c>
      <c r="G415" s="8" t="s">
        <v>644</v>
      </c>
      <c r="H415" s="7" t="s">
        <v>27</v>
      </c>
      <c r="I415" s="7" t="s">
        <v>136</v>
      </c>
      <c r="J415" s="27" t="s">
        <v>966</v>
      </c>
      <c r="K415" s="7" t="s">
        <v>18</v>
      </c>
      <c r="L415" s="7">
        <v>4.95</v>
      </c>
    </row>
    <row r="416" spans="1:12" ht="80" x14ac:dyDescent="0.2">
      <c r="A416" s="6" t="s">
        <v>641</v>
      </c>
      <c r="B416" s="7" t="s">
        <v>642</v>
      </c>
      <c r="C416" s="7" t="s">
        <v>967</v>
      </c>
      <c r="D416" s="7" t="s">
        <v>27</v>
      </c>
      <c r="E416" s="7" t="s">
        <v>132</v>
      </c>
      <c r="F416" s="8" t="s">
        <v>644</v>
      </c>
      <c r="G416" s="7" t="s">
        <v>133</v>
      </c>
      <c r="H416" s="7" t="s">
        <v>27</v>
      </c>
      <c r="I416" s="7" t="s">
        <v>136</v>
      </c>
      <c r="J416" s="26" t="s">
        <v>968</v>
      </c>
      <c r="K416" s="7" t="s">
        <v>18</v>
      </c>
      <c r="L416" s="7">
        <v>2.42</v>
      </c>
    </row>
    <row r="417" spans="1:12" ht="28" x14ac:dyDescent="0.2">
      <c r="A417" s="6" t="s">
        <v>641</v>
      </c>
      <c r="B417" s="7" t="s">
        <v>642</v>
      </c>
      <c r="C417" s="7" t="s">
        <v>969</v>
      </c>
      <c r="D417" s="7" t="s">
        <v>27</v>
      </c>
      <c r="E417" s="7" t="s">
        <v>195</v>
      </c>
      <c r="F417" s="7" t="s">
        <v>133</v>
      </c>
      <c r="G417" s="8" t="s">
        <v>644</v>
      </c>
      <c r="H417" s="7" t="s">
        <v>27</v>
      </c>
      <c r="I417" s="7" t="s">
        <v>136</v>
      </c>
      <c r="J417" s="25" t="s">
        <v>970</v>
      </c>
      <c r="K417" s="7" t="s">
        <v>39</v>
      </c>
      <c r="L417" s="7">
        <v>4</v>
      </c>
    </row>
    <row r="418" spans="1:12" ht="64" x14ac:dyDescent="0.2">
      <c r="A418" s="6" t="s">
        <v>641</v>
      </c>
      <c r="B418" s="7" t="s">
        <v>642</v>
      </c>
      <c r="C418" s="7" t="s">
        <v>971</v>
      </c>
      <c r="D418" s="7" t="s">
        <v>27</v>
      </c>
      <c r="E418" s="7" t="s">
        <v>132</v>
      </c>
      <c r="F418" s="8" t="s">
        <v>644</v>
      </c>
      <c r="G418" s="7" t="s">
        <v>133</v>
      </c>
      <c r="H418" s="7" t="s">
        <v>27</v>
      </c>
      <c r="I418" s="7" t="s">
        <v>136</v>
      </c>
      <c r="J418" s="26" t="s">
        <v>972</v>
      </c>
      <c r="K418" s="7" t="s">
        <v>18</v>
      </c>
      <c r="L418" s="7">
        <v>3.85</v>
      </c>
    </row>
    <row r="419" spans="1:12" ht="28" x14ac:dyDescent="0.2">
      <c r="A419" s="6" t="s">
        <v>641</v>
      </c>
      <c r="B419" s="7" t="s">
        <v>642</v>
      </c>
      <c r="C419" s="7" t="s">
        <v>973</v>
      </c>
      <c r="D419" s="7" t="s">
        <v>27</v>
      </c>
      <c r="E419" s="7" t="s">
        <v>195</v>
      </c>
      <c r="F419" s="7" t="s">
        <v>133</v>
      </c>
      <c r="G419" s="8" t="s">
        <v>644</v>
      </c>
      <c r="H419" s="7" t="s">
        <v>27</v>
      </c>
      <c r="I419" s="7" t="s">
        <v>136</v>
      </c>
      <c r="J419" s="25" t="s">
        <v>974</v>
      </c>
      <c r="K419" s="7" t="s">
        <v>18</v>
      </c>
      <c r="L419" s="7">
        <v>6.77</v>
      </c>
    </row>
    <row r="420" spans="1:12" ht="42" x14ac:dyDescent="0.2">
      <c r="A420" s="6" t="s">
        <v>641</v>
      </c>
      <c r="B420" s="7" t="s">
        <v>642</v>
      </c>
      <c r="C420" s="7" t="s">
        <v>975</v>
      </c>
      <c r="D420" s="7" t="s">
        <v>27</v>
      </c>
      <c r="E420" s="7" t="s">
        <v>132</v>
      </c>
      <c r="F420" s="8" t="s">
        <v>644</v>
      </c>
      <c r="G420" s="7" t="s">
        <v>133</v>
      </c>
      <c r="H420" s="7" t="s">
        <v>27</v>
      </c>
      <c r="I420" s="7" t="s">
        <v>136</v>
      </c>
      <c r="J420" s="27" t="s">
        <v>976</v>
      </c>
      <c r="K420" s="7" t="s">
        <v>18</v>
      </c>
      <c r="L420" s="7">
        <v>6.54</v>
      </c>
    </row>
    <row r="421" spans="1:12" ht="32" x14ac:dyDescent="0.2">
      <c r="A421" s="6" t="s">
        <v>641</v>
      </c>
      <c r="B421" s="7" t="s">
        <v>642</v>
      </c>
      <c r="C421" s="7" t="s">
        <v>977</v>
      </c>
      <c r="D421" s="7" t="s">
        <v>27</v>
      </c>
      <c r="E421" s="7" t="s">
        <v>195</v>
      </c>
      <c r="F421" s="7" t="s">
        <v>133</v>
      </c>
      <c r="G421" s="8" t="s">
        <v>644</v>
      </c>
      <c r="H421" s="7" t="s">
        <v>27</v>
      </c>
      <c r="I421" s="7" t="s">
        <v>136</v>
      </c>
      <c r="J421" s="26" t="s">
        <v>978</v>
      </c>
      <c r="K421" s="7" t="s">
        <v>18</v>
      </c>
      <c r="L421" s="7">
        <v>2.98</v>
      </c>
    </row>
    <row r="422" spans="1:12" ht="32" x14ac:dyDescent="0.2">
      <c r="A422" s="6" t="s">
        <v>641</v>
      </c>
      <c r="B422" s="7" t="s">
        <v>642</v>
      </c>
      <c r="C422" s="7" t="s">
        <v>979</v>
      </c>
      <c r="D422" s="7" t="s">
        <v>27</v>
      </c>
      <c r="E422" s="7" t="s">
        <v>132</v>
      </c>
      <c r="F422" s="8" t="s">
        <v>644</v>
      </c>
      <c r="G422" s="7" t="s">
        <v>133</v>
      </c>
      <c r="H422" s="7" t="s">
        <v>27</v>
      </c>
      <c r="I422" s="7" t="s">
        <v>136</v>
      </c>
      <c r="J422" s="26" t="s">
        <v>980</v>
      </c>
      <c r="K422" s="7" t="s">
        <v>18</v>
      </c>
      <c r="L422" s="7">
        <v>2.69</v>
      </c>
    </row>
    <row r="423" spans="1:12" ht="48" x14ac:dyDescent="0.2">
      <c r="A423" s="6" t="s">
        <v>641</v>
      </c>
      <c r="B423" s="7" t="s">
        <v>642</v>
      </c>
      <c r="C423" s="7" t="s">
        <v>981</v>
      </c>
      <c r="D423" s="7" t="s">
        <v>27</v>
      </c>
      <c r="E423" s="7" t="s">
        <v>195</v>
      </c>
      <c r="F423" s="7" t="s">
        <v>133</v>
      </c>
      <c r="G423" s="8" t="s">
        <v>644</v>
      </c>
      <c r="H423" s="7" t="s">
        <v>27</v>
      </c>
      <c r="I423" s="7" t="s">
        <v>136</v>
      </c>
      <c r="J423" s="26" t="s">
        <v>982</v>
      </c>
      <c r="K423" s="7" t="s">
        <v>18</v>
      </c>
      <c r="L423" s="7">
        <v>2.6</v>
      </c>
    </row>
    <row r="424" spans="1:12" ht="42" x14ac:dyDescent="0.2">
      <c r="A424" s="6" t="s">
        <v>641</v>
      </c>
      <c r="B424" s="7" t="s">
        <v>642</v>
      </c>
      <c r="C424" s="7" t="s">
        <v>983</v>
      </c>
      <c r="D424" s="7" t="s">
        <v>27</v>
      </c>
      <c r="E424" s="7" t="s">
        <v>132</v>
      </c>
      <c r="F424" s="8" t="s">
        <v>644</v>
      </c>
      <c r="G424" s="7" t="s">
        <v>133</v>
      </c>
      <c r="H424" s="7" t="s">
        <v>27</v>
      </c>
      <c r="I424" s="7" t="s">
        <v>136</v>
      </c>
      <c r="J424" s="25" t="s">
        <v>984</v>
      </c>
      <c r="K424" s="7" t="s">
        <v>18</v>
      </c>
      <c r="L424" s="7">
        <v>7.83</v>
      </c>
    </row>
    <row r="425" spans="1:12" x14ac:dyDescent="0.2">
      <c r="A425" s="6" t="s">
        <v>641</v>
      </c>
      <c r="B425" s="7" t="s">
        <v>642</v>
      </c>
      <c r="C425" s="7" t="s">
        <v>985</v>
      </c>
      <c r="D425" s="7" t="s">
        <v>27</v>
      </c>
      <c r="E425" s="7" t="s">
        <v>195</v>
      </c>
      <c r="F425" s="7" t="s">
        <v>133</v>
      </c>
      <c r="G425" s="8" t="s">
        <v>644</v>
      </c>
      <c r="H425" s="7" t="s">
        <v>27</v>
      </c>
      <c r="I425" s="7" t="s">
        <v>136</v>
      </c>
      <c r="J425" s="25" t="s">
        <v>986</v>
      </c>
      <c r="K425" s="7" t="s">
        <v>39</v>
      </c>
      <c r="L425" s="7">
        <v>1.25</v>
      </c>
    </row>
    <row r="426" spans="1:12" ht="28" x14ac:dyDescent="0.2">
      <c r="A426" s="6" t="s">
        <v>641</v>
      </c>
      <c r="B426" s="7" t="s">
        <v>642</v>
      </c>
      <c r="C426" s="7" t="s">
        <v>987</v>
      </c>
      <c r="D426" s="7" t="s">
        <v>27</v>
      </c>
      <c r="E426" s="7" t="s">
        <v>132</v>
      </c>
      <c r="F426" s="8" t="s">
        <v>644</v>
      </c>
      <c r="G426" s="7" t="s">
        <v>133</v>
      </c>
      <c r="H426" s="7" t="s">
        <v>27</v>
      </c>
      <c r="I426" s="7" t="s">
        <v>136</v>
      </c>
      <c r="J426" s="25" t="s">
        <v>988</v>
      </c>
      <c r="K426" s="7" t="s">
        <v>18</v>
      </c>
      <c r="L426" s="7">
        <v>4.59</v>
      </c>
    </row>
    <row r="427" spans="1:12" ht="42" x14ac:dyDescent="0.2">
      <c r="A427" s="6" t="s">
        <v>641</v>
      </c>
      <c r="B427" s="7" t="s">
        <v>642</v>
      </c>
      <c r="C427" s="7" t="s">
        <v>989</v>
      </c>
      <c r="D427" s="7" t="s">
        <v>27</v>
      </c>
      <c r="E427" s="7" t="s">
        <v>195</v>
      </c>
      <c r="F427" s="7" t="s">
        <v>133</v>
      </c>
      <c r="G427" s="8" t="s">
        <v>644</v>
      </c>
      <c r="H427" s="7" t="s">
        <v>27</v>
      </c>
      <c r="I427" s="7" t="s">
        <v>136</v>
      </c>
      <c r="J427" s="25" t="s">
        <v>990</v>
      </c>
      <c r="K427" s="7" t="s">
        <v>18</v>
      </c>
      <c r="L427" s="7">
        <v>5.75</v>
      </c>
    </row>
    <row r="428" spans="1:12" ht="28" x14ac:dyDescent="0.2">
      <c r="A428" s="6" t="s">
        <v>641</v>
      </c>
      <c r="B428" s="7" t="s">
        <v>642</v>
      </c>
      <c r="C428" s="7" t="s">
        <v>991</v>
      </c>
      <c r="D428" s="7" t="s">
        <v>27</v>
      </c>
      <c r="E428" s="7" t="s">
        <v>132</v>
      </c>
      <c r="F428" s="8" t="s">
        <v>644</v>
      </c>
      <c r="G428" s="7" t="s">
        <v>133</v>
      </c>
      <c r="H428" s="7" t="s">
        <v>27</v>
      </c>
      <c r="I428" s="7" t="s">
        <v>136</v>
      </c>
      <c r="J428" s="27" t="s">
        <v>992</v>
      </c>
      <c r="K428" s="7" t="s">
        <v>39</v>
      </c>
      <c r="L428" s="7">
        <v>4.05</v>
      </c>
    </row>
    <row r="429" spans="1:12" ht="56" x14ac:dyDescent="0.2">
      <c r="A429" s="6" t="s">
        <v>641</v>
      </c>
      <c r="B429" s="7" t="s">
        <v>642</v>
      </c>
      <c r="C429" s="7" t="s">
        <v>993</v>
      </c>
      <c r="D429" s="7" t="s">
        <v>27</v>
      </c>
      <c r="E429" s="7" t="s">
        <v>195</v>
      </c>
      <c r="F429" s="7" t="s">
        <v>133</v>
      </c>
      <c r="G429" s="8" t="s">
        <v>644</v>
      </c>
      <c r="H429" s="7" t="s">
        <v>27</v>
      </c>
      <c r="I429" s="7" t="s">
        <v>136</v>
      </c>
      <c r="J429" s="27" t="s">
        <v>994</v>
      </c>
      <c r="K429" s="7" t="s">
        <v>18</v>
      </c>
      <c r="L429" s="7">
        <v>4.09</v>
      </c>
    </row>
    <row r="430" spans="1:12" ht="28" x14ac:dyDescent="0.2">
      <c r="A430" s="6" t="s">
        <v>641</v>
      </c>
      <c r="B430" s="7" t="s">
        <v>642</v>
      </c>
      <c r="C430" s="7" t="s">
        <v>995</v>
      </c>
      <c r="D430" s="7" t="s">
        <v>27</v>
      </c>
      <c r="E430" s="7" t="s">
        <v>132</v>
      </c>
      <c r="F430" s="8" t="s">
        <v>644</v>
      </c>
      <c r="G430" s="7" t="s">
        <v>133</v>
      </c>
      <c r="H430" s="7" t="s">
        <v>27</v>
      </c>
      <c r="I430" s="7" t="s">
        <v>136</v>
      </c>
      <c r="J430" s="25" t="s">
        <v>996</v>
      </c>
      <c r="K430" s="7" t="s">
        <v>18</v>
      </c>
      <c r="L430" s="7">
        <v>2.41</v>
      </c>
    </row>
    <row r="431" spans="1:12" x14ac:dyDescent="0.2">
      <c r="A431" s="6" t="s">
        <v>641</v>
      </c>
      <c r="B431" s="7" t="s">
        <v>642</v>
      </c>
      <c r="C431" s="7" t="s">
        <v>997</v>
      </c>
      <c r="D431" s="7" t="s">
        <v>27</v>
      </c>
      <c r="E431" s="7" t="s">
        <v>195</v>
      </c>
      <c r="F431" s="7" t="s">
        <v>133</v>
      </c>
      <c r="G431" s="8" t="s">
        <v>644</v>
      </c>
      <c r="H431" s="7" t="s">
        <v>27</v>
      </c>
      <c r="I431" s="7" t="s">
        <v>136</v>
      </c>
      <c r="J431" s="25" t="s">
        <v>998</v>
      </c>
      <c r="K431" s="7" t="s">
        <v>39</v>
      </c>
      <c r="L431" s="7">
        <v>2.62</v>
      </c>
    </row>
    <row r="432" spans="1:12" ht="28" x14ac:dyDescent="0.2">
      <c r="A432" s="6" t="s">
        <v>641</v>
      </c>
      <c r="B432" s="7" t="s">
        <v>642</v>
      </c>
      <c r="C432" s="7" t="s">
        <v>999</v>
      </c>
      <c r="D432" s="7" t="s">
        <v>27</v>
      </c>
      <c r="E432" s="7" t="s">
        <v>132</v>
      </c>
      <c r="F432" s="8" t="s">
        <v>644</v>
      </c>
      <c r="G432" s="7" t="s">
        <v>133</v>
      </c>
      <c r="H432" s="7" t="s">
        <v>27</v>
      </c>
      <c r="I432" s="7" t="s">
        <v>136</v>
      </c>
      <c r="J432" s="25" t="s">
        <v>1000</v>
      </c>
      <c r="K432" s="7" t="s">
        <v>18</v>
      </c>
      <c r="L432" s="7">
        <v>2.37</v>
      </c>
    </row>
    <row r="433" spans="1:12" ht="28" x14ac:dyDescent="0.2">
      <c r="A433" s="6" t="s">
        <v>641</v>
      </c>
      <c r="B433" s="7" t="s">
        <v>642</v>
      </c>
      <c r="C433" s="7" t="s">
        <v>1001</v>
      </c>
      <c r="D433" s="7" t="s">
        <v>27</v>
      </c>
      <c r="E433" s="7" t="s">
        <v>195</v>
      </c>
      <c r="F433" s="7" t="s">
        <v>133</v>
      </c>
      <c r="G433" s="8" t="s">
        <v>644</v>
      </c>
      <c r="H433" s="7" t="s">
        <v>27</v>
      </c>
      <c r="I433" s="7" t="s">
        <v>136</v>
      </c>
      <c r="J433" s="27" t="s">
        <v>1002</v>
      </c>
      <c r="K433" s="7" t="s">
        <v>18</v>
      </c>
      <c r="L433" s="7">
        <v>2.42</v>
      </c>
    </row>
    <row r="434" spans="1:12" ht="56" x14ac:dyDescent="0.2">
      <c r="A434" s="6" t="s">
        <v>641</v>
      </c>
      <c r="B434" s="7" t="s">
        <v>642</v>
      </c>
      <c r="C434" s="7" t="s">
        <v>1003</v>
      </c>
      <c r="D434" s="7" t="s">
        <v>27</v>
      </c>
      <c r="E434" s="7" t="s">
        <v>132</v>
      </c>
      <c r="F434" s="8" t="s">
        <v>644</v>
      </c>
      <c r="G434" s="7" t="s">
        <v>133</v>
      </c>
      <c r="H434" s="7" t="s">
        <v>27</v>
      </c>
      <c r="I434" s="7" t="s">
        <v>136</v>
      </c>
      <c r="J434" s="27" t="s">
        <v>1004</v>
      </c>
      <c r="K434" s="7" t="s">
        <v>18</v>
      </c>
      <c r="L434" s="7">
        <v>4.66</v>
      </c>
    </row>
    <row r="435" spans="1:12" ht="56" x14ac:dyDescent="0.2">
      <c r="A435" s="6" t="s">
        <v>641</v>
      </c>
      <c r="B435" s="7" t="s">
        <v>642</v>
      </c>
      <c r="C435" s="7" t="s">
        <v>1005</v>
      </c>
      <c r="D435" s="7" t="s">
        <v>27</v>
      </c>
      <c r="E435" s="7" t="s">
        <v>195</v>
      </c>
      <c r="F435" s="7" t="s">
        <v>133</v>
      </c>
      <c r="G435" s="8" t="s">
        <v>644</v>
      </c>
      <c r="H435" s="7" t="s">
        <v>27</v>
      </c>
      <c r="I435" s="7" t="s">
        <v>136</v>
      </c>
      <c r="J435" s="25" t="s">
        <v>1006</v>
      </c>
      <c r="K435" s="7" t="s">
        <v>18</v>
      </c>
      <c r="L435" s="7">
        <v>4.07</v>
      </c>
    </row>
    <row r="436" spans="1:12" ht="28" x14ac:dyDescent="0.2">
      <c r="A436" s="6" t="s">
        <v>641</v>
      </c>
      <c r="B436" s="7" t="s">
        <v>642</v>
      </c>
      <c r="C436" s="7" t="s">
        <v>1007</v>
      </c>
      <c r="D436" s="7" t="s">
        <v>27</v>
      </c>
      <c r="E436" s="7" t="s">
        <v>132</v>
      </c>
      <c r="F436" s="8" t="s">
        <v>644</v>
      </c>
      <c r="G436" s="7" t="s">
        <v>133</v>
      </c>
      <c r="H436" s="7" t="s">
        <v>27</v>
      </c>
      <c r="I436" s="7" t="s">
        <v>136</v>
      </c>
      <c r="J436" s="27" t="s">
        <v>1008</v>
      </c>
      <c r="K436" s="7" t="s">
        <v>18</v>
      </c>
      <c r="L436" s="7">
        <v>2.21</v>
      </c>
    </row>
    <row r="437" spans="1:12" ht="28" x14ac:dyDescent="0.2">
      <c r="A437" s="6" t="s">
        <v>641</v>
      </c>
      <c r="B437" s="7" t="s">
        <v>642</v>
      </c>
      <c r="C437" s="7" t="s">
        <v>1009</v>
      </c>
      <c r="D437" s="7" t="s">
        <v>27</v>
      </c>
      <c r="E437" s="7" t="s">
        <v>195</v>
      </c>
      <c r="F437" s="7" t="s">
        <v>133</v>
      </c>
      <c r="G437" s="8" t="s">
        <v>644</v>
      </c>
      <c r="H437" s="7" t="s">
        <v>27</v>
      </c>
      <c r="I437" s="7" t="s">
        <v>136</v>
      </c>
      <c r="J437" s="25" t="s">
        <v>1010</v>
      </c>
      <c r="K437" s="7" t="s">
        <v>18</v>
      </c>
      <c r="L437" s="7">
        <v>4.22</v>
      </c>
    </row>
    <row r="438" spans="1:12" ht="28" x14ac:dyDescent="0.2">
      <c r="A438" s="6" t="s">
        <v>641</v>
      </c>
      <c r="B438" s="7" t="s">
        <v>642</v>
      </c>
      <c r="C438" s="7" t="s">
        <v>1011</v>
      </c>
      <c r="D438" s="7" t="s">
        <v>27</v>
      </c>
      <c r="E438" s="7" t="s">
        <v>132</v>
      </c>
      <c r="F438" s="8" t="s">
        <v>644</v>
      </c>
      <c r="G438" s="7" t="s">
        <v>133</v>
      </c>
      <c r="H438" s="7" t="s">
        <v>27</v>
      </c>
      <c r="I438" s="7" t="s">
        <v>136</v>
      </c>
      <c r="J438" s="25" t="s">
        <v>1012</v>
      </c>
      <c r="K438" s="7" t="s">
        <v>39</v>
      </c>
      <c r="L438" s="7">
        <v>6.05</v>
      </c>
    </row>
    <row r="439" spans="1:12" x14ac:dyDescent="0.2">
      <c r="A439" s="6" t="s">
        <v>641</v>
      </c>
      <c r="B439" s="7" t="s">
        <v>642</v>
      </c>
      <c r="C439" s="7" t="s">
        <v>1013</v>
      </c>
      <c r="D439" s="7" t="s">
        <v>27</v>
      </c>
      <c r="E439" s="7" t="s">
        <v>195</v>
      </c>
      <c r="F439" s="7" t="s">
        <v>133</v>
      </c>
      <c r="G439" s="8" t="s">
        <v>644</v>
      </c>
      <c r="H439" s="7" t="s">
        <v>27</v>
      </c>
      <c r="I439" s="7" t="s">
        <v>136</v>
      </c>
      <c r="J439" s="25" t="s">
        <v>1014</v>
      </c>
      <c r="K439" s="7" t="s">
        <v>18</v>
      </c>
      <c r="L439" s="7">
        <v>2.59</v>
      </c>
    </row>
    <row r="440" spans="1:12" ht="42" x14ac:dyDescent="0.2">
      <c r="A440" s="6" t="s">
        <v>641</v>
      </c>
      <c r="B440" s="7" t="s">
        <v>642</v>
      </c>
      <c r="C440" s="7" t="s">
        <v>1015</v>
      </c>
      <c r="D440" s="7" t="s">
        <v>27</v>
      </c>
      <c r="E440" s="7" t="s">
        <v>132</v>
      </c>
      <c r="F440" s="8" t="s">
        <v>644</v>
      </c>
      <c r="G440" s="7" t="s">
        <v>133</v>
      </c>
      <c r="H440" s="7" t="s">
        <v>27</v>
      </c>
      <c r="I440" s="7" t="s">
        <v>136</v>
      </c>
      <c r="J440" s="27" t="s">
        <v>1016</v>
      </c>
      <c r="K440" s="7" t="s">
        <v>18</v>
      </c>
      <c r="L440" s="7">
        <v>4.87</v>
      </c>
    </row>
    <row r="441" spans="1:12" ht="42" x14ac:dyDescent="0.2">
      <c r="A441" s="6" t="s">
        <v>641</v>
      </c>
      <c r="B441" s="7" t="s">
        <v>642</v>
      </c>
      <c r="C441" s="7" t="s">
        <v>1017</v>
      </c>
      <c r="D441" s="7" t="s">
        <v>27</v>
      </c>
      <c r="E441" s="7" t="s">
        <v>195</v>
      </c>
      <c r="F441" s="7" t="s">
        <v>133</v>
      </c>
      <c r="G441" s="8" t="s">
        <v>644</v>
      </c>
      <c r="H441" s="7" t="s">
        <v>27</v>
      </c>
      <c r="I441" s="7" t="s">
        <v>136</v>
      </c>
      <c r="J441" s="25" t="s">
        <v>1018</v>
      </c>
      <c r="K441" s="7" t="s">
        <v>18</v>
      </c>
      <c r="L441" s="7">
        <v>6.07</v>
      </c>
    </row>
    <row r="442" spans="1:12" ht="42" x14ac:dyDescent="0.2">
      <c r="A442" s="6" t="s">
        <v>641</v>
      </c>
      <c r="B442" s="7" t="s">
        <v>642</v>
      </c>
      <c r="C442" s="7" t="s">
        <v>1019</v>
      </c>
      <c r="D442" s="7" t="s">
        <v>27</v>
      </c>
      <c r="E442" s="7" t="s">
        <v>132</v>
      </c>
      <c r="F442" s="8" t="s">
        <v>644</v>
      </c>
      <c r="G442" s="7" t="s">
        <v>133</v>
      </c>
      <c r="H442" s="7" t="s">
        <v>27</v>
      </c>
      <c r="I442" s="7" t="s">
        <v>136</v>
      </c>
      <c r="J442" s="27" t="s">
        <v>1020</v>
      </c>
      <c r="K442" s="7" t="s">
        <v>18</v>
      </c>
      <c r="L442" s="7">
        <v>3.6</v>
      </c>
    </row>
    <row r="443" spans="1:12" x14ac:dyDescent="0.2">
      <c r="A443" s="6" t="s">
        <v>641</v>
      </c>
      <c r="B443" s="7" t="s">
        <v>642</v>
      </c>
      <c r="C443" s="7" t="s">
        <v>1021</v>
      </c>
      <c r="D443" s="7" t="s">
        <v>27</v>
      </c>
      <c r="E443" s="7" t="s">
        <v>195</v>
      </c>
      <c r="F443" s="7" t="s">
        <v>133</v>
      </c>
      <c r="G443" s="8" t="s">
        <v>644</v>
      </c>
      <c r="H443" s="7" t="s">
        <v>27</v>
      </c>
      <c r="I443" s="7" t="s">
        <v>136</v>
      </c>
      <c r="J443" s="25" t="s">
        <v>1022</v>
      </c>
      <c r="K443" s="7" t="s">
        <v>39</v>
      </c>
      <c r="L443" s="7">
        <v>3.03</v>
      </c>
    </row>
    <row r="444" spans="1:12" ht="56" x14ac:dyDescent="0.2">
      <c r="A444" s="6" t="s">
        <v>641</v>
      </c>
      <c r="B444" s="7" t="s">
        <v>642</v>
      </c>
      <c r="C444" s="7" t="s">
        <v>1023</v>
      </c>
      <c r="D444" s="7" t="s">
        <v>27</v>
      </c>
      <c r="E444" s="7" t="s">
        <v>132</v>
      </c>
      <c r="F444" s="8" t="s">
        <v>644</v>
      </c>
      <c r="G444" s="7" t="s">
        <v>133</v>
      </c>
      <c r="H444" s="7" t="s">
        <v>27</v>
      </c>
      <c r="I444" s="7" t="s">
        <v>136</v>
      </c>
      <c r="J444" s="25" t="s">
        <v>1024</v>
      </c>
      <c r="K444" s="7" t="s">
        <v>18</v>
      </c>
      <c r="L444" s="7">
        <v>3.2</v>
      </c>
    </row>
    <row r="445" spans="1:12" ht="32" x14ac:dyDescent="0.2">
      <c r="A445" s="6" t="s">
        <v>641</v>
      </c>
      <c r="B445" s="7" t="s">
        <v>642</v>
      </c>
      <c r="C445" s="7" t="s">
        <v>1025</v>
      </c>
      <c r="D445" s="7" t="s">
        <v>27</v>
      </c>
      <c r="E445" s="7" t="s">
        <v>195</v>
      </c>
      <c r="F445" s="7" t="s">
        <v>133</v>
      </c>
      <c r="G445" s="8" t="s">
        <v>644</v>
      </c>
      <c r="H445" s="7" t="s">
        <v>27</v>
      </c>
      <c r="I445" s="7" t="s">
        <v>136</v>
      </c>
      <c r="J445" s="26" t="s">
        <v>1026</v>
      </c>
      <c r="K445" s="7" t="s">
        <v>18</v>
      </c>
      <c r="L445" s="7">
        <v>1.32</v>
      </c>
    </row>
    <row r="446" spans="1:12" ht="42" x14ac:dyDescent="0.2">
      <c r="A446" s="6" t="s">
        <v>641</v>
      </c>
      <c r="B446" s="7" t="s">
        <v>642</v>
      </c>
      <c r="C446" s="7" t="s">
        <v>1027</v>
      </c>
      <c r="D446" s="7" t="s">
        <v>27</v>
      </c>
      <c r="E446" s="7" t="s">
        <v>132</v>
      </c>
      <c r="F446" s="8" t="s">
        <v>644</v>
      </c>
      <c r="G446" s="7" t="s">
        <v>133</v>
      </c>
      <c r="H446" s="7" t="s">
        <v>27</v>
      </c>
      <c r="I446" s="7" t="s">
        <v>136</v>
      </c>
      <c r="J446" s="27" t="s">
        <v>1028</v>
      </c>
      <c r="K446" s="7" t="s">
        <v>18</v>
      </c>
      <c r="L446" s="7">
        <v>7.76</v>
      </c>
    </row>
    <row r="447" spans="1:12" ht="56" x14ac:dyDescent="0.2">
      <c r="A447" s="6" t="s">
        <v>641</v>
      </c>
      <c r="B447" s="7" t="s">
        <v>642</v>
      </c>
      <c r="C447" s="7" t="s">
        <v>1029</v>
      </c>
      <c r="D447" s="7" t="s">
        <v>27</v>
      </c>
      <c r="E447" s="7" t="s">
        <v>195</v>
      </c>
      <c r="F447" s="7" t="s">
        <v>133</v>
      </c>
      <c r="G447" s="8" t="s">
        <v>644</v>
      </c>
      <c r="H447" s="7" t="s">
        <v>27</v>
      </c>
      <c r="I447" s="7" t="s">
        <v>136</v>
      </c>
      <c r="J447" s="25" t="s">
        <v>1030</v>
      </c>
      <c r="K447" s="7" t="s">
        <v>18</v>
      </c>
      <c r="L447" s="7">
        <v>5.4</v>
      </c>
    </row>
    <row r="448" spans="1:12" ht="42" x14ac:dyDescent="0.2">
      <c r="A448" s="6" t="s">
        <v>641</v>
      </c>
      <c r="B448" s="7" t="s">
        <v>642</v>
      </c>
      <c r="C448" s="7" t="s">
        <v>1031</v>
      </c>
      <c r="D448" s="7" t="s">
        <v>27</v>
      </c>
      <c r="E448" s="7" t="s">
        <v>132</v>
      </c>
      <c r="F448" s="8" t="s">
        <v>644</v>
      </c>
      <c r="G448" s="7" t="s">
        <v>133</v>
      </c>
      <c r="H448" s="7" t="s">
        <v>27</v>
      </c>
      <c r="I448" s="7" t="s">
        <v>136</v>
      </c>
      <c r="J448" s="27" t="s">
        <v>1032</v>
      </c>
      <c r="K448" s="7" t="s">
        <v>18</v>
      </c>
      <c r="L448" s="7">
        <v>4.38</v>
      </c>
    </row>
    <row r="449" spans="1:12" ht="28" x14ac:dyDescent="0.2">
      <c r="A449" s="6" t="s">
        <v>641</v>
      </c>
      <c r="B449" s="7" t="s">
        <v>642</v>
      </c>
      <c r="C449" s="7" t="s">
        <v>1033</v>
      </c>
      <c r="D449" s="7" t="s">
        <v>27</v>
      </c>
      <c r="E449" s="7" t="s">
        <v>195</v>
      </c>
      <c r="F449" s="7" t="s">
        <v>133</v>
      </c>
      <c r="G449" s="8" t="s">
        <v>644</v>
      </c>
      <c r="H449" s="7" t="s">
        <v>27</v>
      </c>
      <c r="I449" s="7" t="s">
        <v>136</v>
      </c>
      <c r="J449" s="25" t="s">
        <v>1034</v>
      </c>
      <c r="K449" s="7" t="s">
        <v>18</v>
      </c>
      <c r="L449" s="7">
        <v>4.43</v>
      </c>
    </row>
    <row r="450" spans="1:12" ht="42" x14ac:dyDescent="0.2">
      <c r="A450" s="6" t="s">
        <v>641</v>
      </c>
      <c r="B450" s="7" t="s">
        <v>642</v>
      </c>
      <c r="C450" s="7" t="s">
        <v>1035</v>
      </c>
      <c r="D450" s="7" t="s">
        <v>27</v>
      </c>
      <c r="E450" s="7" t="s">
        <v>132</v>
      </c>
      <c r="F450" s="8" t="s">
        <v>644</v>
      </c>
      <c r="G450" s="7" t="s">
        <v>133</v>
      </c>
      <c r="H450" s="7" t="s">
        <v>27</v>
      </c>
      <c r="I450" s="7" t="s">
        <v>136</v>
      </c>
      <c r="J450" s="27" t="s">
        <v>1036</v>
      </c>
      <c r="K450" s="7" t="s">
        <v>18</v>
      </c>
      <c r="L450" s="7">
        <v>4.38</v>
      </c>
    </row>
    <row r="451" spans="1:12" ht="28" x14ac:dyDescent="0.2">
      <c r="A451" s="6" t="s">
        <v>641</v>
      </c>
      <c r="B451" s="7" t="s">
        <v>642</v>
      </c>
      <c r="C451" s="7" t="s">
        <v>1037</v>
      </c>
      <c r="D451" s="7" t="s">
        <v>27</v>
      </c>
      <c r="E451" s="7" t="s">
        <v>195</v>
      </c>
      <c r="F451" s="7" t="s">
        <v>133</v>
      </c>
      <c r="G451" s="8" t="s">
        <v>644</v>
      </c>
      <c r="H451" s="7" t="s">
        <v>27</v>
      </c>
      <c r="I451" s="7" t="s">
        <v>136</v>
      </c>
      <c r="J451" s="27" t="s">
        <v>1038</v>
      </c>
      <c r="K451" s="7" t="s">
        <v>39</v>
      </c>
      <c r="L451" s="7">
        <v>4.0999999999999996</v>
      </c>
    </row>
    <row r="452" spans="1:12" ht="56" x14ac:dyDescent="0.2">
      <c r="A452" s="6" t="s">
        <v>641</v>
      </c>
      <c r="B452" s="7" t="s">
        <v>642</v>
      </c>
      <c r="C452" s="7" t="s">
        <v>1039</v>
      </c>
      <c r="D452" s="7" t="s">
        <v>27</v>
      </c>
      <c r="E452" s="7" t="s">
        <v>132</v>
      </c>
      <c r="F452" s="8" t="s">
        <v>644</v>
      </c>
      <c r="G452" s="7" t="s">
        <v>133</v>
      </c>
      <c r="H452" s="7" t="s">
        <v>27</v>
      </c>
      <c r="I452" s="7" t="s">
        <v>136</v>
      </c>
      <c r="J452" s="25" t="s">
        <v>1040</v>
      </c>
      <c r="K452" s="7" t="s">
        <v>18</v>
      </c>
      <c r="L452" s="7">
        <v>8.6</v>
      </c>
    </row>
    <row r="453" spans="1:12" ht="42" x14ac:dyDescent="0.2">
      <c r="A453" s="6" t="s">
        <v>641</v>
      </c>
      <c r="B453" s="7" t="s">
        <v>642</v>
      </c>
      <c r="C453" s="7" t="s">
        <v>1041</v>
      </c>
      <c r="D453" s="7" t="s">
        <v>27</v>
      </c>
      <c r="E453" s="7" t="s">
        <v>195</v>
      </c>
      <c r="F453" s="7" t="s">
        <v>133</v>
      </c>
      <c r="G453" s="8" t="s">
        <v>644</v>
      </c>
      <c r="H453" s="7" t="s">
        <v>27</v>
      </c>
      <c r="I453" s="7" t="s">
        <v>136</v>
      </c>
      <c r="J453" s="25" t="s">
        <v>1042</v>
      </c>
      <c r="K453" s="7" t="s">
        <v>18</v>
      </c>
      <c r="L453" s="7">
        <v>6.97</v>
      </c>
    </row>
    <row r="454" spans="1:12" ht="42" x14ac:dyDescent="0.2">
      <c r="A454" s="6" t="s">
        <v>641</v>
      </c>
      <c r="B454" s="7" t="s">
        <v>642</v>
      </c>
      <c r="C454" s="7" t="s">
        <v>1043</v>
      </c>
      <c r="D454" s="7" t="s">
        <v>27</v>
      </c>
      <c r="E454" s="7" t="s">
        <v>132</v>
      </c>
      <c r="F454" s="8" t="s">
        <v>644</v>
      </c>
      <c r="G454" s="7" t="s">
        <v>133</v>
      </c>
      <c r="H454" s="7" t="s">
        <v>27</v>
      </c>
      <c r="I454" s="7" t="s">
        <v>136</v>
      </c>
      <c r="J454" s="25" t="s">
        <v>1044</v>
      </c>
      <c r="K454" s="7" t="s">
        <v>18</v>
      </c>
      <c r="L454" s="7">
        <v>2.95</v>
      </c>
    </row>
    <row r="455" spans="1:12" x14ac:dyDescent="0.2">
      <c r="A455" s="6" t="s">
        <v>641</v>
      </c>
      <c r="B455" s="7" t="s">
        <v>642</v>
      </c>
      <c r="C455" s="7" t="s">
        <v>1045</v>
      </c>
      <c r="D455" s="7" t="s">
        <v>27</v>
      </c>
      <c r="E455" s="7" t="s">
        <v>195</v>
      </c>
      <c r="F455" s="7" t="s">
        <v>133</v>
      </c>
      <c r="G455" s="8" t="s">
        <v>644</v>
      </c>
      <c r="H455" s="7" t="s">
        <v>27</v>
      </c>
      <c r="I455" s="7" t="s">
        <v>136</v>
      </c>
      <c r="J455" s="27" t="s">
        <v>1046</v>
      </c>
      <c r="K455" s="7" t="s">
        <v>18</v>
      </c>
      <c r="L455" s="7">
        <v>1.27</v>
      </c>
    </row>
    <row r="456" spans="1:12" ht="28" x14ac:dyDescent="0.2">
      <c r="A456" s="6" t="s">
        <v>641</v>
      </c>
      <c r="B456" s="7" t="s">
        <v>642</v>
      </c>
      <c r="C456" s="7" t="s">
        <v>965</v>
      </c>
      <c r="D456" s="7" t="s">
        <v>27</v>
      </c>
      <c r="E456" s="7" t="s">
        <v>132</v>
      </c>
      <c r="F456" s="8" t="s">
        <v>644</v>
      </c>
      <c r="G456" s="7" t="s">
        <v>133</v>
      </c>
      <c r="H456" s="7" t="s">
        <v>27</v>
      </c>
      <c r="I456" s="7" t="s">
        <v>136</v>
      </c>
      <c r="J456" s="27" t="s">
        <v>1047</v>
      </c>
      <c r="K456" s="7" t="s">
        <v>18</v>
      </c>
      <c r="L456" s="7">
        <v>1.76</v>
      </c>
    </row>
    <row r="457" spans="1:12" ht="42" x14ac:dyDescent="0.2">
      <c r="A457" s="6" t="s">
        <v>641</v>
      </c>
      <c r="B457" s="7" t="s">
        <v>642</v>
      </c>
      <c r="C457" s="7" t="s">
        <v>1048</v>
      </c>
      <c r="D457" s="7" t="s">
        <v>27</v>
      </c>
      <c r="E457" s="7" t="s">
        <v>195</v>
      </c>
      <c r="F457" s="7" t="s">
        <v>133</v>
      </c>
      <c r="G457" s="8" t="s">
        <v>644</v>
      </c>
      <c r="H457" s="7" t="s">
        <v>27</v>
      </c>
      <c r="I457" s="7" t="s">
        <v>136</v>
      </c>
      <c r="J457" s="25" t="s">
        <v>1049</v>
      </c>
      <c r="K457" s="7" t="s">
        <v>18</v>
      </c>
      <c r="L457" s="7">
        <v>3.09</v>
      </c>
    </row>
    <row r="458" spans="1:12" ht="70" x14ac:dyDescent="0.2">
      <c r="A458" s="6" t="s">
        <v>1050</v>
      </c>
      <c r="B458" s="7" t="s">
        <v>1051</v>
      </c>
      <c r="C458" s="7" t="s">
        <v>1052</v>
      </c>
      <c r="D458" s="7">
        <v>0</v>
      </c>
      <c r="E458" s="7" t="s">
        <v>132</v>
      </c>
      <c r="F458" s="8" t="s">
        <v>1053</v>
      </c>
      <c r="G458" s="7" t="s">
        <v>133</v>
      </c>
      <c r="H458" s="7" t="s">
        <v>27</v>
      </c>
      <c r="I458" s="7" t="s">
        <v>136</v>
      </c>
      <c r="J458" s="25" t="s">
        <v>1054</v>
      </c>
      <c r="K458" s="7" t="s">
        <v>18</v>
      </c>
      <c r="L458" s="7">
        <v>11.56</v>
      </c>
    </row>
    <row r="459" spans="1:12" ht="144" x14ac:dyDescent="0.2">
      <c r="A459" s="6" t="s">
        <v>1050</v>
      </c>
      <c r="B459" s="7" t="s">
        <v>1051</v>
      </c>
      <c r="C459" s="7" t="s">
        <v>1055</v>
      </c>
      <c r="D459" s="7">
        <v>1</v>
      </c>
      <c r="E459" s="7" t="s">
        <v>132</v>
      </c>
      <c r="F459" s="7">
        <v>19192947180</v>
      </c>
      <c r="G459" s="7" t="s">
        <v>133</v>
      </c>
      <c r="H459" s="7" t="s">
        <v>27</v>
      </c>
      <c r="I459" s="7" t="s">
        <v>136</v>
      </c>
      <c r="J459" s="26" t="s">
        <v>1056</v>
      </c>
      <c r="K459" s="7" t="s">
        <v>18</v>
      </c>
      <c r="L459" s="7">
        <v>0.62</v>
      </c>
    </row>
    <row r="460" spans="1:12" ht="144" x14ac:dyDescent="0.2">
      <c r="A460" s="6" t="s">
        <v>1050</v>
      </c>
      <c r="B460" s="7" t="s">
        <v>1051</v>
      </c>
      <c r="C460" s="7" t="s">
        <v>1057</v>
      </c>
      <c r="D460" s="7">
        <v>0</v>
      </c>
      <c r="E460" s="7" t="s">
        <v>132</v>
      </c>
      <c r="F460" s="7">
        <v>19192945980</v>
      </c>
      <c r="G460" s="7" t="s">
        <v>133</v>
      </c>
      <c r="H460" s="7" t="s">
        <v>27</v>
      </c>
      <c r="I460" s="7" t="s">
        <v>136</v>
      </c>
      <c r="J460" s="26" t="s">
        <v>1058</v>
      </c>
      <c r="K460" s="7" t="s">
        <v>18</v>
      </c>
      <c r="L460" s="7">
        <v>0.5</v>
      </c>
    </row>
    <row r="461" spans="1:12" ht="144" x14ac:dyDescent="0.2">
      <c r="A461" s="6" t="s">
        <v>1050</v>
      </c>
      <c r="B461" s="7" t="s">
        <v>1051</v>
      </c>
      <c r="C461" s="7" t="s">
        <v>1059</v>
      </c>
      <c r="D461" s="7">
        <v>0</v>
      </c>
      <c r="E461" s="7" t="s">
        <v>132</v>
      </c>
      <c r="F461" s="7">
        <v>19192945322</v>
      </c>
      <c r="G461" s="7" t="s">
        <v>133</v>
      </c>
      <c r="H461" s="7" t="s">
        <v>27</v>
      </c>
      <c r="I461" s="7" t="s">
        <v>136</v>
      </c>
      <c r="J461" s="26" t="s">
        <v>1060</v>
      </c>
      <c r="K461" s="7" t="s">
        <v>18</v>
      </c>
      <c r="L461" s="7">
        <v>0.5</v>
      </c>
    </row>
    <row r="462" spans="1:12" ht="144" x14ac:dyDescent="0.2">
      <c r="A462" s="6" t="s">
        <v>1050</v>
      </c>
      <c r="B462" s="7" t="s">
        <v>1051</v>
      </c>
      <c r="C462" s="7" t="s">
        <v>1061</v>
      </c>
      <c r="D462" s="7">
        <v>1</v>
      </c>
      <c r="E462" s="7" t="s">
        <v>132</v>
      </c>
      <c r="F462" s="7">
        <v>19192944910</v>
      </c>
      <c r="G462" s="7" t="s">
        <v>133</v>
      </c>
      <c r="H462" s="7" t="s">
        <v>27</v>
      </c>
      <c r="I462" s="7" t="s">
        <v>136</v>
      </c>
      <c r="J462" s="26" t="s">
        <v>1062</v>
      </c>
      <c r="K462" s="7" t="s">
        <v>18</v>
      </c>
      <c r="L462" s="7">
        <v>0.5</v>
      </c>
    </row>
    <row r="463" spans="1:12" x14ac:dyDescent="0.2">
      <c r="A463" s="6" t="s">
        <v>1050</v>
      </c>
      <c r="B463" s="7" t="s">
        <v>1051</v>
      </c>
      <c r="C463" s="7" t="s">
        <v>1063</v>
      </c>
      <c r="D463" s="7">
        <v>0</v>
      </c>
      <c r="E463" s="7" t="s">
        <v>132</v>
      </c>
      <c r="F463" s="7">
        <v>19192944542</v>
      </c>
      <c r="G463" s="7" t="s">
        <v>133</v>
      </c>
      <c r="H463" s="7" t="s">
        <v>27</v>
      </c>
      <c r="I463" s="7" t="s">
        <v>136</v>
      </c>
      <c r="J463" s="25" t="s">
        <v>1064</v>
      </c>
      <c r="K463" s="7" t="s">
        <v>18</v>
      </c>
      <c r="L463" s="7">
        <v>0.5</v>
      </c>
    </row>
    <row r="464" spans="1:12" ht="144" x14ac:dyDescent="0.2">
      <c r="A464" s="6" t="s">
        <v>1050</v>
      </c>
      <c r="B464" s="7" t="s">
        <v>1051</v>
      </c>
      <c r="C464" s="7" t="s">
        <v>1065</v>
      </c>
      <c r="D464" s="7">
        <v>1</v>
      </c>
      <c r="E464" s="7" t="s">
        <v>132</v>
      </c>
      <c r="F464" s="7">
        <v>19192943403</v>
      </c>
      <c r="G464" s="7" t="s">
        <v>133</v>
      </c>
      <c r="H464" s="7" t="s">
        <v>27</v>
      </c>
      <c r="I464" s="7" t="s">
        <v>136</v>
      </c>
      <c r="J464" s="26" t="s">
        <v>1066</v>
      </c>
      <c r="K464" s="7" t="s">
        <v>18</v>
      </c>
      <c r="L464" s="7">
        <v>0.5</v>
      </c>
    </row>
    <row r="465" spans="1:12" ht="144" x14ac:dyDescent="0.2">
      <c r="A465" s="6" t="s">
        <v>1050</v>
      </c>
      <c r="B465" s="7" t="s">
        <v>1051</v>
      </c>
      <c r="C465" s="7" t="s">
        <v>1067</v>
      </c>
      <c r="D465" s="7">
        <v>0</v>
      </c>
      <c r="E465" s="7" t="s">
        <v>132</v>
      </c>
      <c r="F465" s="7">
        <v>19192942114</v>
      </c>
      <c r="G465" s="7" t="s">
        <v>133</v>
      </c>
      <c r="H465" s="7" t="s">
        <v>27</v>
      </c>
      <c r="I465" s="7" t="s">
        <v>136</v>
      </c>
      <c r="J465" s="26" t="s">
        <v>1068</v>
      </c>
      <c r="K465" s="7" t="s">
        <v>18</v>
      </c>
      <c r="L465" s="7">
        <v>0.5</v>
      </c>
    </row>
    <row r="466" spans="1:12" ht="144" x14ac:dyDescent="0.2">
      <c r="A466" s="6" t="s">
        <v>1050</v>
      </c>
      <c r="B466" s="7" t="s">
        <v>1051</v>
      </c>
      <c r="C466" s="7" t="s">
        <v>1069</v>
      </c>
      <c r="D466" s="7">
        <v>1</v>
      </c>
      <c r="E466" s="7" t="s">
        <v>132</v>
      </c>
      <c r="F466" s="7">
        <v>19192941238</v>
      </c>
      <c r="G466" s="7" t="s">
        <v>133</v>
      </c>
      <c r="H466" s="7" t="s">
        <v>27</v>
      </c>
      <c r="I466" s="7" t="s">
        <v>136</v>
      </c>
      <c r="J466" s="26" t="s">
        <v>1070</v>
      </c>
      <c r="K466" s="7" t="s">
        <v>18</v>
      </c>
      <c r="L466" s="7">
        <v>0.5</v>
      </c>
    </row>
    <row r="467" spans="1:12" x14ac:dyDescent="0.2">
      <c r="A467" s="6" t="s">
        <v>1050</v>
      </c>
      <c r="B467" s="7" t="s">
        <v>1051</v>
      </c>
      <c r="C467" s="7" t="s">
        <v>1071</v>
      </c>
      <c r="D467" s="7">
        <v>0</v>
      </c>
      <c r="E467" s="7" t="s">
        <v>132</v>
      </c>
      <c r="F467" s="7">
        <v>17372732851</v>
      </c>
      <c r="G467" s="7" t="s">
        <v>133</v>
      </c>
      <c r="H467" s="7" t="s">
        <v>27</v>
      </c>
      <c r="I467" s="7" t="s">
        <v>136</v>
      </c>
      <c r="J467" s="25" t="s">
        <v>1072</v>
      </c>
      <c r="K467" s="7" t="s">
        <v>18</v>
      </c>
      <c r="L467" s="7">
        <v>0.5</v>
      </c>
    </row>
    <row r="468" spans="1:12" x14ac:dyDescent="0.2">
      <c r="A468" s="6" t="s">
        <v>1050</v>
      </c>
      <c r="B468" s="7" t="s">
        <v>1051</v>
      </c>
      <c r="C468" s="7" t="s">
        <v>1073</v>
      </c>
      <c r="D468" s="7" t="s">
        <v>27</v>
      </c>
      <c r="E468" s="7" t="s">
        <v>195</v>
      </c>
      <c r="F468" s="7" t="s">
        <v>133</v>
      </c>
      <c r="G468" s="7">
        <v>19193912507</v>
      </c>
      <c r="H468" s="7" t="s">
        <v>27</v>
      </c>
      <c r="I468" s="7" t="s">
        <v>136</v>
      </c>
      <c r="J468" s="25" t="s">
        <v>1074</v>
      </c>
      <c r="K468" s="7" t="s">
        <v>18</v>
      </c>
      <c r="L468" s="7">
        <v>0.5</v>
      </c>
    </row>
    <row r="469" spans="1:12" ht="144" x14ac:dyDescent="0.2">
      <c r="A469" s="6" t="s">
        <v>1050</v>
      </c>
      <c r="B469" s="7" t="s">
        <v>1051</v>
      </c>
      <c r="C469" s="7" t="s">
        <v>1075</v>
      </c>
      <c r="D469" s="7">
        <v>0</v>
      </c>
      <c r="E469" s="7" t="s">
        <v>132</v>
      </c>
      <c r="F469" s="7">
        <v>12024951312</v>
      </c>
      <c r="G469" s="7" t="s">
        <v>133</v>
      </c>
      <c r="H469" s="7" t="s">
        <v>27</v>
      </c>
      <c r="I469" s="7" t="s">
        <v>136</v>
      </c>
      <c r="J469" s="26" t="s">
        <v>1076</v>
      </c>
      <c r="K469" s="7" t="s">
        <v>18</v>
      </c>
      <c r="L469" s="7">
        <v>0.5</v>
      </c>
    </row>
    <row r="470" spans="1:12" ht="144" x14ac:dyDescent="0.2">
      <c r="A470" s="6" t="s">
        <v>1050</v>
      </c>
      <c r="B470" s="7" t="s">
        <v>1051</v>
      </c>
      <c r="C470" s="7" t="s">
        <v>1077</v>
      </c>
      <c r="D470" s="7">
        <v>0</v>
      </c>
      <c r="E470" s="7" t="s">
        <v>132</v>
      </c>
      <c r="F470" s="7">
        <v>12024953627</v>
      </c>
      <c r="G470" s="7" t="s">
        <v>133</v>
      </c>
      <c r="H470" s="7" t="s">
        <v>27</v>
      </c>
      <c r="I470" s="7" t="s">
        <v>136</v>
      </c>
      <c r="J470" s="26" t="s">
        <v>1078</v>
      </c>
      <c r="K470" s="7" t="s">
        <v>18</v>
      </c>
      <c r="L470" s="7">
        <v>0.5</v>
      </c>
    </row>
    <row r="471" spans="1:12" ht="144" x14ac:dyDescent="0.2">
      <c r="A471" s="6" t="s">
        <v>1050</v>
      </c>
      <c r="B471" s="7" t="s">
        <v>1051</v>
      </c>
      <c r="C471" s="7" t="s">
        <v>1079</v>
      </c>
      <c r="D471" s="7">
        <v>0</v>
      </c>
      <c r="E471" s="7" t="s">
        <v>132</v>
      </c>
      <c r="F471" s="7">
        <v>12024955614</v>
      </c>
      <c r="G471" s="7" t="s">
        <v>133</v>
      </c>
      <c r="H471" s="7" t="s">
        <v>27</v>
      </c>
      <c r="I471" s="7" t="s">
        <v>136</v>
      </c>
      <c r="J471" s="26" t="s">
        <v>1080</v>
      </c>
      <c r="K471" s="7" t="s">
        <v>18</v>
      </c>
      <c r="L471" s="7">
        <v>0.5</v>
      </c>
    </row>
    <row r="472" spans="1:12" x14ac:dyDescent="0.2">
      <c r="A472" s="6" t="s">
        <v>1050</v>
      </c>
      <c r="B472" s="7" t="s">
        <v>1051</v>
      </c>
      <c r="C472" s="7" t="s">
        <v>1081</v>
      </c>
      <c r="D472" s="7">
        <v>1</v>
      </c>
      <c r="E472" s="7" t="s">
        <v>132</v>
      </c>
      <c r="F472" s="7">
        <v>19842032223</v>
      </c>
      <c r="G472" s="7" t="s">
        <v>133</v>
      </c>
      <c r="H472" s="7" t="s">
        <v>27</v>
      </c>
      <c r="I472" s="7" t="s">
        <v>136</v>
      </c>
      <c r="J472" s="25" t="s">
        <v>1082</v>
      </c>
      <c r="K472" s="7" t="s">
        <v>18</v>
      </c>
      <c r="L472" s="7">
        <v>2.08</v>
      </c>
    </row>
    <row r="473" spans="1:12" x14ac:dyDescent="0.2">
      <c r="A473" s="6" t="s">
        <v>1050</v>
      </c>
      <c r="B473" s="7" t="s">
        <v>1051</v>
      </c>
      <c r="C473" s="7" t="s">
        <v>1083</v>
      </c>
      <c r="D473" s="7">
        <v>1</v>
      </c>
      <c r="E473" s="7" t="s">
        <v>132</v>
      </c>
      <c r="F473" s="7">
        <v>19198915664</v>
      </c>
      <c r="G473" s="7" t="s">
        <v>133</v>
      </c>
      <c r="H473" s="7" t="s">
        <v>27</v>
      </c>
      <c r="I473" s="7" t="s">
        <v>136</v>
      </c>
      <c r="J473" s="25" t="s">
        <v>1084</v>
      </c>
      <c r="K473" s="7" t="s">
        <v>18</v>
      </c>
      <c r="L473" s="7">
        <v>0.38</v>
      </c>
    </row>
    <row r="474" spans="1:12" x14ac:dyDescent="0.2">
      <c r="A474" s="6" t="s">
        <v>1050</v>
      </c>
      <c r="B474" s="7" t="s">
        <v>1051</v>
      </c>
      <c r="C474" s="7" t="s">
        <v>1085</v>
      </c>
      <c r="D474" s="7" t="s">
        <v>27</v>
      </c>
      <c r="E474" s="7" t="s">
        <v>195</v>
      </c>
      <c r="F474" s="7" t="s">
        <v>133</v>
      </c>
      <c r="G474" s="7">
        <v>19198915664</v>
      </c>
      <c r="H474" s="7" t="s">
        <v>27</v>
      </c>
      <c r="I474" s="7" t="s">
        <v>136</v>
      </c>
      <c r="J474" s="25" t="s">
        <v>1086</v>
      </c>
      <c r="K474" s="7" t="s">
        <v>18</v>
      </c>
      <c r="L474" s="7">
        <v>0.6</v>
      </c>
    </row>
    <row r="475" spans="1:12" x14ac:dyDescent="0.2">
      <c r="A475" s="6" t="s">
        <v>1050</v>
      </c>
      <c r="B475" s="7" t="s">
        <v>1051</v>
      </c>
      <c r="C475" s="7" t="s">
        <v>1087</v>
      </c>
      <c r="D475" s="7">
        <v>1</v>
      </c>
      <c r="E475" s="7" t="s">
        <v>132</v>
      </c>
      <c r="F475" s="7">
        <v>19198915664</v>
      </c>
      <c r="G475" s="7" t="s">
        <v>133</v>
      </c>
      <c r="H475" s="7" t="s">
        <v>27</v>
      </c>
      <c r="I475" s="7" t="s">
        <v>136</v>
      </c>
      <c r="J475" s="25" t="s">
        <v>1088</v>
      </c>
      <c r="K475" s="7" t="s">
        <v>18</v>
      </c>
      <c r="L475" s="7">
        <v>0.8</v>
      </c>
    </row>
    <row r="476" spans="1:12" ht="96" x14ac:dyDescent="0.2">
      <c r="A476" s="6" t="s">
        <v>1050</v>
      </c>
      <c r="B476" s="7" t="s">
        <v>1051</v>
      </c>
      <c r="C476" s="7" t="s">
        <v>1089</v>
      </c>
      <c r="D476" s="7" t="s">
        <v>27</v>
      </c>
      <c r="E476" s="7" t="s">
        <v>195</v>
      </c>
      <c r="F476" s="7" t="s">
        <v>133</v>
      </c>
      <c r="G476" s="7">
        <v>19198915664</v>
      </c>
      <c r="H476" s="7" t="s">
        <v>27</v>
      </c>
      <c r="I476" s="7" t="s">
        <v>136</v>
      </c>
      <c r="J476" s="26" t="s">
        <v>1090</v>
      </c>
      <c r="K476" s="7" t="s">
        <v>18</v>
      </c>
      <c r="L476" s="7">
        <v>0.5</v>
      </c>
    </row>
    <row r="477" spans="1:12" x14ac:dyDescent="0.2">
      <c r="A477" s="6" t="s">
        <v>1050</v>
      </c>
      <c r="B477" s="7" t="s">
        <v>1051</v>
      </c>
      <c r="C477" s="7" t="s">
        <v>1091</v>
      </c>
      <c r="D477" s="7" t="s">
        <v>27</v>
      </c>
      <c r="E477" s="7" t="s">
        <v>195</v>
      </c>
      <c r="F477" s="7" t="s">
        <v>133</v>
      </c>
      <c r="G477" s="7">
        <v>19198915664</v>
      </c>
      <c r="H477" s="7" t="s">
        <v>27</v>
      </c>
      <c r="I477" s="7" t="s">
        <v>136</v>
      </c>
      <c r="J477" s="25" t="s">
        <v>1092</v>
      </c>
      <c r="K477" s="7" t="s">
        <v>18</v>
      </c>
      <c r="L477" s="7">
        <v>0.55000000000000004</v>
      </c>
    </row>
    <row r="478" spans="1:12" x14ac:dyDescent="0.2">
      <c r="A478" s="6" t="s">
        <v>1050</v>
      </c>
      <c r="B478" s="7" t="s">
        <v>1051</v>
      </c>
      <c r="C478" s="7" t="s">
        <v>1093</v>
      </c>
      <c r="D478" s="7">
        <v>1</v>
      </c>
      <c r="E478" s="7" t="s">
        <v>132</v>
      </c>
      <c r="F478" s="7">
        <v>19198915664</v>
      </c>
      <c r="G478" s="7" t="s">
        <v>133</v>
      </c>
      <c r="H478" s="7" t="s">
        <v>27</v>
      </c>
      <c r="I478" s="7" t="s">
        <v>136</v>
      </c>
      <c r="J478" s="25" t="s">
        <v>1094</v>
      </c>
      <c r="K478" s="7" t="s">
        <v>18</v>
      </c>
      <c r="L478" s="7">
        <v>1.1399999999999999</v>
      </c>
    </row>
    <row r="479" spans="1:12" ht="96" x14ac:dyDescent="0.2">
      <c r="A479" s="6" t="s">
        <v>1050</v>
      </c>
      <c r="B479" s="7" t="s">
        <v>1051</v>
      </c>
      <c r="C479" s="7" t="s">
        <v>1095</v>
      </c>
      <c r="D479" s="7">
        <v>1</v>
      </c>
      <c r="E479" s="7" t="s">
        <v>132</v>
      </c>
      <c r="F479" s="7">
        <v>19198915664</v>
      </c>
      <c r="G479" s="7" t="s">
        <v>133</v>
      </c>
      <c r="H479" s="7" t="s">
        <v>27</v>
      </c>
      <c r="I479" s="7" t="s">
        <v>136</v>
      </c>
      <c r="J479" s="26" t="s">
        <v>1096</v>
      </c>
      <c r="K479" s="7" t="s">
        <v>18</v>
      </c>
      <c r="L479" s="7">
        <v>0.5</v>
      </c>
    </row>
    <row r="480" spans="1:12" x14ac:dyDescent="0.2">
      <c r="A480" s="6" t="s">
        <v>1050</v>
      </c>
      <c r="B480" s="7" t="s">
        <v>1051</v>
      </c>
      <c r="C480" s="7" t="s">
        <v>1097</v>
      </c>
      <c r="D480" s="7" t="s">
        <v>27</v>
      </c>
      <c r="E480" s="7" t="s">
        <v>195</v>
      </c>
      <c r="F480" s="7" t="s">
        <v>133</v>
      </c>
      <c r="G480" s="7">
        <v>19198915664</v>
      </c>
      <c r="H480" s="7" t="s">
        <v>27</v>
      </c>
      <c r="I480" s="7" t="s">
        <v>136</v>
      </c>
      <c r="J480" s="25" t="s">
        <v>27</v>
      </c>
      <c r="K480" s="7" t="s">
        <v>27</v>
      </c>
      <c r="L480" s="7" t="s">
        <v>27</v>
      </c>
    </row>
    <row r="481" spans="1:12" x14ac:dyDescent="0.2">
      <c r="A481" s="6" t="s">
        <v>1050</v>
      </c>
      <c r="B481" s="7" t="s">
        <v>1051</v>
      </c>
      <c r="C481" s="7" t="s">
        <v>1098</v>
      </c>
      <c r="D481" s="7">
        <v>1</v>
      </c>
      <c r="E481" s="7" t="s">
        <v>132</v>
      </c>
      <c r="F481" s="7">
        <v>19198915664</v>
      </c>
      <c r="G481" s="7" t="s">
        <v>133</v>
      </c>
      <c r="H481" s="7" t="s">
        <v>27</v>
      </c>
      <c r="I481" s="7" t="s">
        <v>136</v>
      </c>
      <c r="J481" s="25" t="s">
        <v>27</v>
      </c>
      <c r="K481" s="7"/>
      <c r="L481" s="7" t="s">
        <v>27</v>
      </c>
    </row>
    <row r="482" spans="1:12" x14ac:dyDescent="0.2">
      <c r="A482" s="6" t="s">
        <v>1050</v>
      </c>
      <c r="B482" s="7" t="s">
        <v>1051</v>
      </c>
      <c r="C482" s="7" t="s">
        <v>1099</v>
      </c>
      <c r="D482" s="7" t="s">
        <v>27</v>
      </c>
      <c r="E482" s="7" t="s">
        <v>195</v>
      </c>
      <c r="F482" s="7" t="s">
        <v>133</v>
      </c>
      <c r="G482" s="7">
        <v>19198915664</v>
      </c>
      <c r="H482" s="7" t="s">
        <v>27</v>
      </c>
      <c r="I482" s="7" t="s">
        <v>136</v>
      </c>
      <c r="J482" s="25" t="s">
        <v>27</v>
      </c>
      <c r="K482" s="7" t="s">
        <v>27</v>
      </c>
      <c r="L482" s="7" t="s">
        <v>27</v>
      </c>
    </row>
    <row r="483" spans="1:12" x14ac:dyDescent="0.2">
      <c r="A483" s="6" t="s">
        <v>1100</v>
      </c>
      <c r="B483" s="7" t="s">
        <v>1101</v>
      </c>
      <c r="C483" s="7" t="s">
        <v>1102</v>
      </c>
      <c r="D483" s="7" t="s">
        <v>27</v>
      </c>
      <c r="E483" s="7" t="s">
        <v>195</v>
      </c>
      <c r="F483" s="7">
        <v>19195794674</v>
      </c>
      <c r="G483" s="7">
        <v>19198887386</v>
      </c>
      <c r="H483" s="7">
        <v>1</v>
      </c>
      <c r="I483" s="7" t="s">
        <v>136</v>
      </c>
      <c r="J483" s="25" t="s">
        <v>27</v>
      </c>
      <c r="K483" s="7" t="s">
        <v>27</v>
      </c>
      <c r="L483" s="7" t="s">
        <v>27</v>
      </c>
    </row>
    <row r="484" spans="1:12" ht="48" x14ac:dyDescent="0.2">
      <c r="A484" s="6" t="s">
        <v>1100</v>
      </c>
      <c r="B484" s="7" t="s">
        <v>1101</v>
      </c>
      <c r="C484" s="7" t="s">
        <v>1103</v>
      </c>
      <c r="D484" s="7" t="s">
        <v>27</v>
      </c>
      <c r="E484" s="7" t="s">
        <v>195</v>
      </c>
      <c r="F484" s="7">
        <v>19195794674</v>
      </c>
      <c r="G484" s="7">
        <v>19198887386</v>
      </c>
      <c r="H484" s="7">
        <v>1</v>
      </c>
      <c r="I484" s="7" t="s">
        <v>136</v>
      </c>
      <c r="J484" s="26" t="s">
        <v>1104</v>
      </c>
      <c r="K484" s="7" t="s">
        <v>18</v>
      </c>
      <c r="L484" s="7">
        <v>4.68</v>
      </c>
    </row>
    <row r="485" spans="1:12" ht="28" x14ac:dyDescent="0.2">
      <c r="A485" s="6" t="s">
        <v>1100</v>
      </c>
      <c r="B485" s="7" t="s">
        <v>1101</v>
      </c>
      <c r="C485" s="7" t="s">
        <v>1105</v>
      </c>
      <c r="D485" s="7" t="s">
        <v>27</v>
      </c>
      <c r="E485" s="7" t="s">
        <v>195</v>
      </c>
      <c r="F485" s="7">
        <v>19195794674</v>
      </c>
      <c r="G485" s="7">
        <v>19198887386</v>
      </c>
      <c r="H485" s="7">
        <v>1</v>
      </c>
      <c r="I485" s="7" t="s">
        <v>136</v>
      </c>
      <c r="J485" s="25" t="s">
        <v>1106</v>
      </c>
      <c r="K485" s="7" t="s">
        <v>18</v>
      </c>
      <c r="L485" s="7">
        <v>1.65</v>
      </c>
    </row>
    <row r="486" spans="1:12" ht="48" x14ac:dyDescent="0.2">
      <c r="A486" s="6" t="s">
        <v>1100</v>
      </c>
      <c r="B486" s="7" t="s">
        <v>1101</v>
      </c>
      <c r="C486" s="7" t="s">
        <v>1107</v>
      </c>
      <c r="D486" s="7" t="s">
        <v>27</v>
      </c>
      <c r="E486" s="7" t="s">
        <v>195</v>
      </c>
      <c r="F486" s="7">
        <v>19195794674</v>
      </c>
      <c r="G486" s="7">
        <v>19198887386</v>
      </c>
      <c r="H486" s="7">
        <v>1</v>
      </c>
      <c r="I486" s="7" t="s">
        <v>136</v>
      </c>
      <c r="J486" s="26" t="s">
        <v>1108</v>
      </c>
      <c r="K486" s="7" t="s">
        <v>18</v>
      </c>
      <c r="L486" s="7">
        <v>3.57</v>
      </c>
    </row>
    <row r="487" spans="1:12" ht="64" x14ac:dyDescent="0.2">
      <c r="A487" s="6" t="s">
        <v>1100</v>
      </c>
      <c r="B487" s="7" t="s">
        <v>1101</v>
      </c>
      <c r="C487" s="7" t="s">
        <v>1109</v>
      </c>
      <c r="D487" s="7" t="s">
        <v>27</v>
      </c>
      <c r="E487" s="7" t="s">
        <v>195</v>
      </c>
      <c r="F487" s="7">
        <v>19195794674</v>
      </c>
      <c r="G487" s="7">
        <v>19198887386</v>
      </c>
      <c r="H487" s="7">
        <v>1</v>
      </c>
      <c r="I487" s="7" t="s">
        <v>136</v>
      </c>
      <c r="J487" s="26" t="s">
        <v>1110</v>
      </c>
      <c r="K487" s="7" t="s">
        <v>18</v>
      </c>
      <c r="L487" s="7">
        <v>6.88</v>
      </c>
    </row>
    <row r="488" spans="1:12" ht="28" x14ac:dyDescent="0.2">
      <c r="A488" s="6" t="s">
        <v>1100</v>
      </c>
      <c r="B488" s="7" t="s">
        <v>1101</v>
      </c>
      <c r="C488" s="7" t="s">
        <v>1111</v>
      </c>
      <c r="D488" s="7" t="s">
        <v>27</v>
      </c>
      <c r="E488" s="7" t="s">
        <v>195</v>
      </c>
      <c r="F488" s="7">
        <v>19195794674</v>
      </c>
      <c r="G488" s="7">
        <v>19198887386</v>
      </c>
      <c r="H488" s="7">
        <v>1</v>
      </c>
      <c r="I488" s="7" t="s">
        <v>136</v>
      </c>
      <c r="J488" s="25" t="s">
        <v>1112</v>
      </c>
      <c r="K488" s="7" t="s">
        <v>18</v>
      </c>
      <c r="L488" s="7">
        <v>3.85</v>
      </c>
    </row>
    <row r="489" spans="1:12" ht="28" x14ac:dyDescent="0.2">
      <c r="A489" s="6" t="s">
        <v>1100</v>
      </c>
      <c r="B489" s="7" t="s">
        <v>1101</v>
      </c>
      <c r="C489" s="7" t="s">
        <v>1113</v>
      </c>
      <c r="D489" s="7" t="s">
        <v>27</v>
      </c>
      <c r="E489" s="7" t="s">
        <v>195</v>
      </c>
      <c r="F489" s="7">
        <v>19195794674</v>
      </c>
      <c r="G489" s="7">
        <v>19198887386</v>
      </c>
      <c r="H489" s="7">
        <v>1</v>
      </c>
      <c r="I489" s="7" t="s">
        <v>136</v>
      </c>
      <c r="J489" s="25" t="s">
        <v>1114</v>
      </c>
      <c r="K489" s="7" t="s">
        <v>39</v>
      </c>
      <c r="L489" s="7">
        <v>2.94</v>
      </c>
    </row>
    <row r="490" spans="1:12" ht="28" x14ac:dyDescent="0.2">
      <c r="A490" s="6" t="s">
        <v>1100</v>
      </c>
      <c r="B490" s="7" t="s">
        <v>1101</v>
      </c>
      <c r="C490" s="7" t="s">
        <v>1115</v>
      </c>
      <c r="D490" s="7" t="s">
        <v>27</v>
      </c>
      <c r="E490" s="7" t="s">
        <v>195</v>
      </c>
      <c r="F490" s="7">
        <v>19195794674</v>
      </c>
      <c r="G490" s="7">
        <v>19198887386</v>
      </c>
      <c r="H490" s="7">
        <v>1</v>
      </c>
      <c r="I490" s="7" t="s">
        <v>136</v>
      </c>
      <c r="J490" s="25" t="s">
        <v>1116</v>
      </c>
      <c r="K490" s="7" t="s">
        <v>39</v>
      </c>
      <c r="L490" s="7">
        <v>4.43</v>
      </c>
    </row>
    <row r="491" spans="1:12" ht="32" x14ac:dyDescent="0.2">
      <c r="A491" s="6" t="s">
        <v>1100</v>
      </c>
      <c r="B491" s="7" t="s">
        <v>1101</v>
      </c>
      <c r="C491" s="7" t="s">
        <v>1117</v>
      </c>
      <c r="D491" s="7" t="s">
        <v>27</v>
      </c>
      <c r="E491" s="7" t="s">
        <v>195</v>
      </c>
      <c r="F491" s="7">
        <v>19195794674</v>
      </c>
      <c r="G491" s="7">
        <v>19198887386</v>
      </c>
      <c r="H491" s="7">
        <v>1</v>
      </c>
      <c r="I491" s="7" t="s">
        <v>136</v>
      </c>
      <c r="J491" s="26" t="s">
        <v>1118</v>
      </c>
      <c r="K491" s="7" t="s">
        <v>18</v>
      </c>
      <c r="L491" s="7">
        <v>1.69</v>
      </c>
    </row>
    <row r="492" spans="1:12" ht="28" x14ac:dyDescent="0.2">
      <c r="A492" s="6" t="s">
        <v>1100</v>
      </c>
      <c r="B492" s="7" t="s">
        <v>1101</v>
      </c>
      <c r="C492" s="7" t="s">
        <v>1119</v>
      </c>
      <c r="D492" s="7" t="s">
        <v>27</v>
      </c>
      <c r="E492" s="7" t="s">
        <v>195</v>
      </c>
      <c r="F492" s="7">
        <v>19195794674</v>
      </c>
      <c r="G492" s="7">
        <v>19198887386</v>
      </c>
      <c r="H492" s="7">
        <v>1</v>
      </c>
      <c r="I492" s="7" t="s">
        <v>136</v>
      </c>
      <c r="J492" s="25" t="s">
        <v>1120</v>
      </c>
      <c r="K492" s="7" t="s">
        <v>18</v>
      </c>
      <c r="L492" s="7">
        <v>2.61</v>
      </c>
    </row>
    <row r="493" spans="1:12" ht="48" x14ac:dyDescent="0.2">
      <c r="A493" s="6" t="s">
        <v>1100</v>
      </c>
      <c r="B493" s="7" t="s">
        <v>1101</v>
      </c>
      <c r="C493" s="7" t="s">
        <v>1121</v>
      </c>
      <c r="D493" s="7" t="s">
        <v>27</v>
      </c>
      <c r="E493" s="7" t="s">
        <v>195</v>
      </c>
      <c r="F493" s="7">
        <v>19195794674</v>
      </c>
      <c r="G493" s="7">
        <v>19198887386</v>
      </c>
      <c r="H493" s="7">
        <v>1</v>
      </c>
      <c r="I493" s="7" t="s">
        <v>136</v>
      </c>
      <c r="J493" s="26" t="s">
        <v>1122</v>
      </c>
      <c r="K493" s="7" t="s">
        <v>18</v>
      </c>
      <c r="L493" s="7">
        <v>2.08</v>
      </c>
    </row>
    <row r="494" spans="1:12" ht="42" x14ac:dyDescent="0.2">
      <c r="A494" s="6" t="s">
        <v>1100</v>
      </c>
      <c r="B494" s="7" t="s">
        <v>1101</v>
      </c>
      <c r="C494" s="7" t="s">
        <v>1123</v>
      </c>
      <c r="D494" s="7" t="s">
        <v>27</v>
      </c>
      <c r="E494" s="7" t="s">
        <v>195</v>
      </c>
      <c r="F494" s="7">
        <v>19195794674</v>
      </c>
      <c r="G494" s="7">
        <v>19198887386</v>
      </c>
      <c r="H494" s="7">
        <v>1</v>
      </c>
      <c r="I494" s="7" t="s">
        <v>136</v>
      </c>
      <c r="J494" s="25" t="s">
        <v>1124</v>
      </c>
      <c r="K494" s="7" t="s">
        <v>18</v>
      </c>
      <c r="L494" s="7">
        <v>3.44</v>
      </c>
    </row>
    <row r="495" spans="1:12" ht="42" x14ac:dyDescent="0.2">
      <c r="A495" s="6" t="s">
        <v>1100</v>
      </c>
      <c r="B495" s="7" t="s">
        <v>1101</v>
      </c>
      <c r="C495" s="7" t="s">
        <v>1125</v>
      </c>
      <c r="D495" s="7" t="s">
        <v>27</v>
      </c>
      <c r="E495" s="7" t="s">
        <v>195</v>
      </c>
      <c r="F495" s="7">
        <v>19195794674</v>
      </c>
      <c r="G495" s="7">
        <v>19198887386</v>
      </c>
      <c r="H495" s="7">
        <v>1</v>
      </c>
      <c r="I495" s="7" t="s">
        <v>136</v>
      </c>
      <c r="J495" s="27" t="s">
        <v>1126</v>
      </c>
      <c r="K495" s="7" t="s">
        <v>18</v>
      </c>
      <c r="L495" s="7">
        <v>4.95</v>
      </c>
    </row>
    <row r="496" spans="1:12" ht="42" x14ac:dyDescent="0.2">
      <c r="A496" s="6" t="s">
        <v>1100</v>
      </c>
      <c r="B496" s="7" t="s">
        <v>1101</v>
      </c>
      <c r="C496" s="7" t="s">
        <v>1127</v>
      </c>
      <c r="D496" s="7" t="s">
        <v>27</v>
      </c>
      <c r="E496" s="7" t="s">
        <v>195</v>
      </c>
      <c r="F496" s="7">
        <v>19195794674</v>
      </c>
      <c r="G496" s="7">
        <v>19198887386</v>
      </c>
      <c r="H496" s="7">
        <v>1</v>
      </c>
      <c r="I496" s="7" t="s">
        <v>136</v>
      </c>
      <c r="J496" s="25" t="s">
        <v>1128</v>
      </c>
      <c r="K496" s="7" t="s">
        <v>18</v>
      </c>
      <c r="L496" s="7">
        <v>4.09</v>
      </c>
    </row>
    <row r="497" spans="1:12" ht="42" x14ac:dyDescent="0.2">
      <c r="A497" s="6" t="s">
        <v>1100</v>
      </c>
      <c r="B497" s="7" t="s">
        <v>1101</v>
      </c>
      <c r="C497" s="7" t="s">
        <v>1129</v>
      </c>
      <c r="D497" s="7" t="s">
        <v>27</v>
      </c>
      <c r="E497" s="7" t="s">
        <v>195</v>
      </c>
      <c r="F497" s="7">
        <v>19195794674</v>
      </c>
      <c r="G497" s="7">
        <v>19198887386</v>
      </c>
      <c r="H497" s="7">
        <v>1</v>
      </c>
      <c r="I497" s="7" t="s">
        <v>136</v>
      </c>
      <c r="J497" s="27" t="s">
        <v>1130</v>
      </c>
      <c r="K497" s="7" t="s">
        <v>18</v>
      </c>
      <c r="L497" s="7">
        <v>2.99</v>
      </c>
    </row>
    <row r="498" spans="1:12" x14ac:dyDescent="0.2">
      <c r="A498" s="6" t="s">
        <v>1100</v>
      </c>
      <c r="B498" s="7" t="s">
        <v>1101</v>
      </c>
      <c r="C498" s="7" t="s">
        <v>1131</v>
      </c>
      <c r="D498" s="7" t="s">
        <v>27</v>
      </c>
      <c r="E498" s="7" t="s">
        <v>195</v>
      </c>
      <c r="F498" s="7">
        <v>19195794674</v>
      </c>
      <c r="G498" s="7">
        <v>19198887386</v>
      </c>
      <c r="H498" s="7">
        <v>1</v>
      </c>
      <c r="I498" s="7" t="s">
        <v>136</v>
      </c>
      <c r="J498" s="27" t="s">
        <v>1132</v>
      </c>
      <c r="K498" s="7" t="s">
        <v>39</v>
      </c>
      <c r="L498" s="7">
        <v>1.52</v>
      </c>
    </row>
    <row r="499" spans="1:12" ht="42" x14ac:dyDescent="0.2">
      <c r="A499" s="6" t="s">
        <v>1100</v>
      </c>
      <c r="B499" s="7" t="s">
        <v>1101</v>
      </c>
      <c r="C499" s="7" t="s">
        <v>1133</v>
      </c>
      <c r="D499" s="7" t="s">
        <v>27</v>
      </c>
      <c r="E499" s="7" t="s">
        <v>195</v>
      </c>
      <c r="F499" s="7">
        <v>19195794674</v>
      </c>
      <c r="G499" s="7">
        <v>19198887386</v>
      </c>
      <c r="H499" s="7">
        <v>1</v>
      </c>
      <c r="I499" s="7" t="s">
        <v>136</v>
      </c>
      <c r="J499" s="25" t="s">
        <v>1134</v>
      </c>
      <c r="K499" s="7" t="s">
        <v>18</v>
      </c>
      <c r="L499" s="7">
        <v>4.4000000000000004</v>
      </c>
    </row>
    <row r="500" spans="1:12" ht="42" x14ac:dyDescent="0.2">
      <c r="A500" s="6" t="s">
        <v>1100</v>
      </c>
      <c r="B500" s="7" t="s">
        <v>1101</v>
      </c>
      <c r="C500" s="7" t="s">
        <v>1135</v>
      </c>
      <c r="D500" s="7" t="s">
        <v>27</v>
      </c>
      <c r="E500" s="7" t="s">
        <v>195</v>
      </c>
      <c r="F500" s="7">
        <v>19195794674</v>
      </c>
      <c r="G500" s="7">
        <v>19198887386</v>
      </c>
      <c r="H500" s="7">
        <v>1</v>
      </c>
      <c r="I500" s="7" t="s">
        <v>136</v>
      </c>
      <c r="J500" s="27" t="s">
        <v>1136</v>
      </c>
      <c r="K500" s="7" t="s">
        <v>18</v>
      </c>
      <c r="L500" s="7">
        <v>2.44</v>
      </c>
    </row>
    <row r="501" spans="1:12" ht="48" x14ac:dyDescent="0.2">
      <c r="A501" s="6" t="s">
        <v>1100</v>
      </c>
      <c r="B501" s="7" t="s">
        <v>1101</v>
      </c>
      <c r="C501" s="7" t="s">
        <v>1137</v>
      </c>
      <c r="D501" s="7" t="s">
        <v>27</v>
      </c>
      <c r="E501" s="7" t="s">
        <v>195</v>
      </c>
      <c r="F501" s="7">
        <v>19195794674</v>
      </c>
      <c r="G501" s="7">
        <v>19198887386</v>
      </c>
      <c r="H501" s="7">
        <v>1</v>
      </c>
      <c r="I501" s="7" t="s">
        <v>136</v>
      </c>
      <c r="J501" s="26" t="s">
        <v>1138</v>
      </c>
      <c r="K501" s="7" t="s">
        <v>18</v>
      </c>
      <c r="L501" s="7">
        <v>1.8</v>
      </c>
    </row>
    <row r="502" spans="1:12" ht="64" x14ac:dyDescent="0.2">
      <c r="A502" s="6" t="s">
        <v>1100</v>
      </c>
      <c r="B502" s="7" t="s">
        <v>1101</v>
      </c>
      <c r="C502" s="7" t="s">
        <v>1139</v>
      </c>
      <c r="D502" s="7" t="s">
        <v>27</v>
      </c>
      <c r="E502" s="7" t="s">
        <v>195</v>
      </c>
      <c r="F502" s="7">
        <v>19195794674</v>
      </c>
      <c r="G502" s="7">
        <v>19198887386</v>
      </c>
      <c r="H502" s="7">
        <v>1</v>
      </c>
      <c r="I502" s="7" t="s">
        <v>136</v>
      </c>
      <c r="J502" s="26" t="s">
        <v>1140</v>
      </c>
      <c r="K502" s="7" t="s">
        <v>18</v>
      </c>
      <c r="L502" s="7">
        <v>3.49</v>
      </c>
    </row>
    <row r="503" spans="1:12" ht="42" x14ac:dyDescent="0.2">
      <c r="A503" s="6" t="s">
        <v>1100</v>
      </c>
      <c r="B503" s="7" t="s">
        <v>1101</v>
      </c>
      <c r="C503" s="7" t="s">
        <v>1141</v>
      </c>
      <c r="D503" s="7" t="s">
        <v>27</v>
      </c>
      <c r="E503" s="7" t="s">
        <v>195</v>
      </c>
      <c r="F503" s="7">
        <v>19195794674</v>
      </c>
      <c r="G503" s="7">
        <v>19198887386</v>
      </c>
      <c r="H503" s="7">
        <v>1</v>
      </c>
      <c r="I503" s="7" t="s">
        <v>136</v>
      </c>
      <c r="J503" s="25" t="s">
        <v>1142</v>
      </c>
      <c r="K503" s="7" t="s">
        <v>18</v>
      </c>
      <c r="L503" s="7">
        <v>5.65</v>
      </c>
    </row>
    <row r="504" spans="1:12" ht="28" x14ac:dyDescent="0.2">
      <c r="A504" s="6" t="s">
        <v>1100</v>
      </c>
      <c r="B504" s="7" t="s">
        <v>1101</v>
      </c>
      <c r="C504" s="7" t="s">
        <v>1143</v>
      </c>
      <c r="D504" s="7" t="s">
        <v>27</v>
      </c>
      <c r="E504" s="7" t="s">
        <v>195</v>
      </c>
      <c r="F504" s="7">
        <v>19195794674</v>
      </c>
      <c r="G504" s="7">
        <v>19198887386</v>
      </c>
      <c r="H504" s="7">
        <v>1</v>
      </c>
      <c r="I504" s="7" t="s">
        <v>136</v>
      </c>
      <c r="J504" s="27" t="s">
        <v>1144</v>
      </c>
      <c r="K504" s="7" t="s">
        <v>18</v>
      </c>
      <c r="L504" s="7">
        <v>1.97</v>
      </c>
    </row>
    <row r="505" spans="1:12" ht="56" x14ac:dyDescent="0.2">
      <c r="A505" s="6" t="s">
        <v>1100</v>
      </c>
      <c r="B505" s="7" t="s">
        <v>1101</v>
      </c>
      <c r="C505" s="7" t="s">
        <v>1145</v>
      </c>
      <c r="D505" s="7" t="s">
        <v>27</v>
      </c>
      <c r="E505" s="7" t="s">
        <v>195</v>
      </c>
      <c r="F505" s="7">
        <v>19195794674</v>
      </c>
      <c r="G505" s="7">
        <v>19198887386</v>
      </c>
      <c r="H505" s="7">
        <v>1</v>
      </c>
      <c r="I505" s="7" t="s">
        <v>136</v>
      </c>
      <c r="J505" s="25" t="s">
        <v>1146</v>
      </c>
      <c r="K505" s="7" t="s">
        <v>18</v>
      </c>
      <c r="L505" s="7">
        <v>4.3099999999999996</v>
      </c>
    </row>
    <row r="506" spans="1:12" ht="48" x14ac:dyDescent="0.2">
      <c r="A506" s="6" t="s">
        <v>1100</v>
      </c>
      <c r="B506" s="7" t="s">
        <v>1101</v>
      </c>
      <c r="C506" s="7" t="s">
        <v>1147</v>
      </c>
      <c r="D506" s="7" t="s">
        <v>27</v>
      </c>
      <c r="E506" s="7" t="s">
        <v>195</v>
      </c>
      <c r="F506" s="7">
        <v>19195794674</v>
      </c>
      <c r="G506" s="7">
        <v>19198887386</v>
      </c>
      <c r="H506" s="7">
        <v>1</v>
      </c>
      <c r="I506" s="7" t="s">
        <v>136</v>
      </c>
      <c r="J506" s="26" t="s">
        <v>1148</v>
      </c>
      <c r="K506" s="7" t="s">
        <v>39</v>
      </c>
      <c r="L506" s="7">
        <v>4.0999999999999996</v>
      </c>
    </row>
    <row r="507" spans="1:12" ht="48" x14ac:dyDescent="0.2">
      <c r="A507" s="6" t="s">
        <v>1100</v>
      </c>
      <c r="B507" s="7" t="s">
        <v>1101</v>
      </c>
      <c r="C507" s="7" t="s">
        <v>1149</v>
      </c>
      <c r="D507" s="7" t="s">
        <v>27</v>
      </c>
      <c r="E507" s="7" t="s">
        <v>195</v>
      </c>
      <c r="F507" s="7">
        <v>19195794674</v>
      </c>
      <c r="G507" s="7">
        <v>19198887386</v>
      </c>
      <c r="H507" s="7">
        <v>1</v>
      </c>
      <c r="I507" s="7" t="s">
        <v>136</v>
      </c>
      <c r="J507" s="26" t="s">
        <v>1150</v>
      </c>
      <c r="K507" s="7" t="s">
        <v>18</v>
      </c>
      <c r="L507" s="7">
        <v>2.7</v>
      </c>
    </row>
    <row r="508" spans="1:12" ht="32" x14ac:dyDescent="0.2">
      <c r="A508" s="6" t="s">
        <v>1100</v>
      </c>
      <c r="B508" s="7" t="s">
        <v>1101</v>
      </c>
      <c r="C508" s="7" t="s">
        <v>1151</v>
      </c>
      <c r="D508" s="7" t="s">
        <v>27</v>
      </c>
      <c r="E508" s="7" t="s">
        <v>195</v>
      </c>
      <c r="F508" s="7">
        <v>19195794674</v>
      </c>
      <c r="G508" s="7">
        <v>19198887386</v>
      </c>
      <c r="H508" s="7">
        <v>1</v>
      </c>
      <c r="I508" s="7" t="s">
        <v>136</v>
      </c>
      <c r="J508" s="26" t="s">
        <v>1152</v>
      </c>
      <c r="K508" s="7" t="s">
        <v>18</v>
      </c>
      <c r="L508" s="7">
        <v>2.81</v>
      </c>
    </row>
    <row r="509" spans="1:12" ht="70" x14ac:dyDescent="0.2">
      <c r="A509" s="6" t="s">
        <v>1100</v>
      </c>
      <c r="B509" s="7" t="s">
        <v>1101</v>
      </c>
      <c r="C509" s="7" t="s">
        <v>1153</v>
      </c>
      <c r="D509" s="7" t="s">
        <v>27</v>
      </c>
      <c r="E509" s="7" t="s">
        <v>195</v>
      </c>
      <c r="F509" s="7">
        <v>19195794674</v>
      </c>
      <c r="G509" s="7">
        <v>19198887386</v>
      </c>
      <c r="H509" s="7">
        <v>1</v>
      </c>
      <c r="I509" s="7" t="s">
        <v>136</v>
      </c>
      <c r="J509" s="25" t="s">
        <v>1154</v>
      </c>
      <c r="K509" s="7" t="s">
        <v>18</v>
      </c>
      <c r="L509" s="7">
        <v>5.08</v>
      </c>
    </row>
    <row r="510" spans="1:12" ht="56" x14ac:dyDescent="0.2">
      <c r="A510" s="6" t="s">
        <v>1100</v>
      </c>
      <c r="B510" s="7" t="s">
        <v>1101</v>
      </c>
      <c r="C510" s="7" t="s">
        <v>1155</v>
      </c>
      <c r="D510" s="7" t="s">
        <v>27</v>
      </c>
      <c r="E510" s="7" t="s">
        <v>195</v>
      </c>
      <c r="F510" s="7">
        <v>19195794674</v>
      </c>
      <c r="G510" s="7">
        <v>19198887386</v>
      </c>
      <c r="H510" s="7">
        <v>1</v>
      </c>
      <c r="I510" s="7" t="s">
        <v>136</v>
      </c>
      <c r="J510" s="25" t="s">
        <v>1156</v>
      </c>
      <c r="K510" s="7" t="s">
        <v>39</v>
      </c>
      <c r="L510" s="7">
        <v>5.6</v>
      </c>
    </row>
    <row r="511" spans="1:12" ht="28" x14ac:dyDescent="0.2">
      <c r="A511" s="6" t="s">
        <v>1100</v>
      </c>
      <c r="B511" s="7" t="s">
        <v>1101</v>
      </c>
      <c r="C511" s="7" t="s">
        <v>1157</v>
      </c>
      <c r="D511" s="7" t="s">
        <v>27</v>
      </c>
      <c r="E511" s="7" t="s">
        <v>195</v>
      </c>
      <c r="F511" s="7">
        <v>19195794674</v>
      </c>
      <c r="G511" s="7">
        <v>19198887386</v>
      </c>
      <c r="H511" s="7">
        <v>1</v>
      </c>
      <c r="I511" s="7" t="s">
        <v>136</v>
      </c>
      <c r="J511" s="25" t="s">
        <v>1158</v>
      </c>
      <c r="K511" s="7" t="s">
        <v>18</v>
      </c>
      <c r="L511" s="7">
        <v>3.33</v>
      </c>
    </row>
    <row r="512" spans="1:12" x14ac:dyDescent="0.2">
      <c r="A512" s="6" t="s">
        <v>1100</v>
      </c>
      <c r="B512" s="7" t="s">
        <v>1101</v>
      </c>
      <c r="C512" s="7" t="s">
        <v>1159</v>
      </c>
      <c r="D512" s="7" t="s">
        <v>27</v>
      </c>
      <c r="E512" s="7" t="s">
        <v>195</v>
      </c>
      <c r="F512" s="7">
        <v>19195794674</v>
      </c>
      <c r="G512" s="7">
        <v>19198887386</v>
      </c>
      <c r="H512" s="7">
        <v>1</v>
      </c>
      <c r="I512" s="7" t="s">
        <v>136</v>
      </c>
      <c r="J512" s="27" t="s">
        <v>1160</v>
      </c>
      <c r="K512" s="7" t="s">
        <v>18</v>
      </c>
      <c r="L512" s="7">
        <v>1.55</v>
      </c>
    </row>
    <row r="513" spans="1:12" ht="56" x14ac:dyDescent="0.2">
      <c r="A513" s="6" t="s">
        <v>1100</v>
      </c>
      <c r="B513" s="7" t="s">
        <v>1101</v>
      </c>
      <c r="C513" s="7" t="s">
        <v>1161</v>
      </c>
      <c r="D513" s="7" t="s">
        <v>27</v>
      </c>
      <c r="E513" s="7" t="s">
        <v>195</v>
      </c>
      <c r="F513" s="7">
        <v>19195794674</v>
      </c>
      <c r="G513" s="7">
        <v>19198887386</v>
      </c>
      <c r="H513" s="7">
        <v>1</v>
      </c>
      <c r="I513" s="7" t="s">
        <v>136</v>
      </c>
      <c r="J513" s="25" t="s">
        <v>1162</v>
      </c>
      <c r="K513" s="7" t="s">
        <v>18</v>
      </c>
      <c r="L513" s="7">
        <v>5.66</v>
      </c>
    </row>
    <row r="514" spans="1:12" ht="48" x14ac:dyDescent="0.2">
      <c r="A514" s="6" t="s">
        <v>1100</v>
      </c>
      <c r="B514" s="7" t="s">
        <v>1101</v>
      </c>
      <c r="C514" s="7" t="s">
        <v>1163</v>
      </c>
      <c r="D514" s="7" t="s">
        <v>27</v>
      </c>
      <c r="E514" s="7" t="s">
        <v>195</v>
      </c>
      <c r="F514" s="7">
        <v>19195794674</v>
      </c>
      <c r="G514" s="7">
        <v>19198887386</v>
      </c>
      <c r="H514" s="7">
        <v>1</v>
      </c>
      <c r="I514" s="7" t="s">
        <v>136</v>
      </c>
      <c r="J514" s="26" t="s">
        <v>1164</v>
      </c>
      <c r="K514" s="7" t="s">
        <v>18</v>
      </c>
      <c r="L514" s="7">
        <v>2.16</v>
      </c>
    </row>
    <row r="515" spans="1:12" ht="28" x14ac:dyDescent="0.2">
      <c r="A515" s="6" t="s">
        <v>1100</v>
      </c>
      <c r="B515" s="7" t="s">
        <v>1101</v>
      </c>
      <c r="C515" s="7" t="s">
        <v>1165</v>
      </c>
      <c r="D515" s="7" t="s">
        <v>27</v>
      </c>
      <c r="E515" s="7" t="s">
        <v>195</v>
      </c>
      <c r="F515" s="7">
        <v>19195794674</v>
      </c>
      <c r="G515" s="7">
        <v>19198887386</v>
      </c>
      <c r="H515" s="7">
        <v>1</v>
      </c>
      <c r="I515" s="7" t="s">
        <v>136</v>
      </c>
      <c r="J515" s="25" t="s">
        <v>1166</v>
      </c>
      <c r="K515" s="7" t="s">
        <v>18</v>
      </c>
      <c r="L515" s="7">
        <v>1.9</v>
      </c>
    </row>
    <row r="516" spans="1:12" ht="42" x14ac:dyDescent="0.2">
      <c r="A516" s="6" t="s">
        <v>1100</v>
      </c>
      <c r="B516" s="7" t="s">
        <v>1101</v>
      </c>
      <c r="C516" s="7" t="s">
        <v>1167</v>
      </c>
      <c r="D516" s="7" t="s">
        <v>27</v>
      </c>
      <c r="E516" s="7" t="s">
        <v>195</v>
      </c>
      <c r="F516" s="7">
        <v>19195794674</v>
      </c>
      <c r="G516" s="7">
        <v>19198887386</v>
      </c>
      <c r="H516" s="7">
        <v>1</v>
      </c>
      <c r="I516" s="7" t="s">
        <v>136</v>
      </c>
      <c r="J516" s="25" t="s">
        <v>1168</v>
      </c>
      <c r="K516" s="7" t="s">
        <v>18</v>
      </c>
      <c r="L516" s="7">
        <v>5.0199999999999996</v>
      </c>
    </row>
    <row r="517" spans="1:12" ht="28" x14ac:dyDescent="0.2">
      <c r="A517" s="6" t="s">
        <v>1100</v>
      </c>
      <c r="B517" s="7" t="s">
        <v>1101</v>
      </c>
      <c r="C517" s="7" t="s">
        <v>1169</v>
      </c>
      <c r="D517" s="7" t="s">
        <v>27</v>
      </c>
      <c r="E517" s="7" t="s">
        <v>195</v>
      </c>
      <c r="F517" s="7">
        <v>19195794674</v>
      </c>
      <c r="G517" s="7">
        <v>19198887386</v>
      </c>
      <c r="H517" s="7">
        <v>1</v>
      </c>
      <c r="I517" s="7" t="s">
        <v>136</v>
      </c>
      <c r="J517" s="27" t="s">
        <v>1170</v>
      </c>
      <c r="K517" s="7" t="s">
        <v>18</v>
      </c>
      <c r="L517" s="7">
        <v>2.34</v>
      </c>
    </row>
    <row r="518" spans="1:12" ht="28" x14ac:dyDescent="0.2">
      <c r="A518" s="6" t="s">
        <v>1100</v>
      </c>
      <c r="B518" s="7" t="s">
        <v>1101</v>
      </c>
      <c r="C518" s="7" t="s">
        <v>1171</v>
      </c>
      <c r="D518" s="7" t="s">
        <v>27</v>
      </c>
      <c r="E518" s="7" t="s">
        <v>195</v>
      </c>
      <c r="F518" s="7">
        <v>19195794674</v>
      </c>
      <c r="G518" s="7">
        <v>19198887386</v>
      </c>
      <c r="H518" s="7">
        <v>1</v>
      </c>
      <c r="I518" s="7" t="s">
        <v>136</v>
      </c>
      <c r="J518" s="27" t="s">
        <v>1172</v>
      </c>
      <c r="K518" s="7" t="s">
        <v>18</v>
      </c>
      <c r="L518" s="7">
        <v>3.72</v>
      </c>
    </row>
    <row r="519" spans="1:12" ht="64" x14ac:dyDescent="0.2">
      <c r="A519" s="6" t="s">
        <v>1100</v>
      </c>
      <c r="B519" s="7" t="s">
        <v>1101</v>
      </c>
      <c r="C519" s="7" t="s">
        <v>1173</v>
      </c>
      <c r="D519" s="7" t="s">
        <v>27</v>
      </c>
      <c r="E519" s="7" t="s">
        <v>195</v>
      </c>
      <c r="F519" s="7">
        <v>19195794674</v>
      </c>
      <c r="G519" s="7">
        <v>19198887386</v>
      </c>
      <c r="H519" s="7">
        <v>1</v>
      </c>
      <c r="I519" s="7" t="s">
        <v>136</v>
      </c>
      <c r="J519" s="26" t="s">
        <v>1174</v>
      </c>
      <c r="K519" s="7" t="s">
        <v>18</v>
      </c>
      <c r="L519" s="7">
        <v>3.31</v>
      </c>
    </row>
    <row r="520" spans="1:12" ht="42" x14ac:dyDescent="0.2">
      <c r="A520" s="6" t="s">
        <v>1100</v>
      </c>
      <c r="B520" s="7" t="s">
        <v>1101</v>
      </c>
      <c r="C520" s="7" t="s">
        <v>1175</v>
      </c>
      <c r="D520" s="7" t="s">
        <v>27</v>
      </c>
      <c r="E520" s="7" t="s">
        <v>195</v>
      </c>
      <c r="F520" s="7">
        <v>19195794674</v>
      </c>
      <c r="G520" s="7">
        <v>19198887386</v>
      </c>
      <c r="H520" s="7">
        <v>1</v>
      </c>
      <c r="I520" s="7" t="s">
        <v>136</v>
      </c>
      <c r="J520" s="25" t="s">
        <v>1176</v>
      </c>
      <c r="K520" s="7" t="s">
        <v>18</v>
      </c>
      <c r="L520" s="7">
        <v>4.7300000000000004</v>
      </c>
    </row>
    <row r="521" spans="1:12" x14ac:dyDescent="0.2">
      <c r="A521" s="6" t="s">
        <v>1100</v>
      </c>
      <c r="B521" s="7" t="s">
        <v>1101</v>
      </c>
      <c r="C521" s="7" t="s">
        <v>1177</v>
      </c>
      <c r="D521" s="7" t="s">
        <v>27</v>
      </c>
      <c r="E521" s="7" t="s">
        <v>195</v>
      </c>
      <c r="F521" s="7">
        <v>19195794674</v>
      </c>
      <c r="G521" s="7">
        <v>19198887386</v>
      </c>
      <c r="H521" s="7">
        <v>1</v>
      </c>
      <c r="I521" s="7" t="s">
        <v>136</v>
      </c>
      <c r="J521" s="25" t="s">
        <v>1178</v>
      </c>
      <c r="K521" s="7" t="s">
        <v>18</v>
      </c>
      <c r="L521" s="7">
        <v>0.3</v>
      </c>
    </row>
    <row r="522" spans="1:12" ht="70" x14ac:dyDescent="0.2">
      <c r="A522" s="6" t="s">
        <v>1100</v>
      </c>
      <c r="B522" s="7" t="s">
        <v>1101</v>
      </c>
      <c r="C522" s="7" t="s">
        <v>1179</v>
      </c>
      <c r="D522" s="7" t="s">
        <v>27</v>
      </c>
      <c r="E522" s="7" t="s">
        <v>195</v>
      </c>
      <c r="F522" s="7">
        <v>19195794674</v>
      </c>
      <c r="G522" s="7">
        <v>19198887386</v>
      </c>
      <c r="H522" s="7">
        <v>1</v>
      </c>
      <c r="I522" s="7" t="s">
        <v>136</v>
      </c>
      <c r="J522" s="25" t="s">
        <v>1180</v>
      </c>
      <c r="K522" s="7" t="s">
        <v>18</v>
      </c>
      <c r="L522" s="7">
        <v>3.25</v>
      </c>
    </row>
    <row r="523" spans="1:12" ht="48" x14ac:dyDescent="0.2">
      <c r="A523" s="6" t="s">
        <v>1100</v>
      </c>
      <c r="B523" s="7" t="s">
        <v>1101</v>
      </c>
      <c r="C523" s="7" t="s">
        <v>1181</v>
      </c>
      <c r="D523" s="7" t="s">
        <v>27</v>
      </c>
      <c r="E523" s="7" t="s">
        <v>195</v>
      </c>
      <c r="F523" s="7">
        <v>19195794674</v>
      </c>
      <c r="G523" s="7">
        <v>19198887386</v>
      </c>
      <c r="H523" s="7">
        <v>1</v>
      </c>
      <c r="I523" s="7" t="s">
        <v>136</v>
      </c>
      <c r="J523" s="26" t="s">
        <v>1182</v>
      </c>
      <c r="K523" s="7" t="s">
        <v>18</v>
      </c>
      <c r="L523" s="7">
        <v>2.72</v>
      </c>
    </row>
    <row r="524" spans="1:12" ht="32" x14ac:dyDescent="0.2">
      <c r="A524" s="6" t="s">
        <v>1100</v>
      </c>
      <c r="B524" s="7" t="s">
        <v>1101</v>
      </c>
      <c r="C524" s="7" t="s">
        <v>1183</v>
      </c>
      <c r="D524" s="7" t="s">
        <v>27</v>
      </c>
      <c r="E524" s="7" t="s">
        <v>195</v>
      </c>
      <c r="F524" s="7">
        <v>19195794674</v>
      </c>
      <c r="G524" s="7">
        <v>19198887386</v>
      </c>
      <c r="H524" s="7">
        <v>1</v>
      </c>
      <c r="I524" s="7" t="s">
        <v>136</v>
      </c>
      <c r="J524" s="26" t="s">
        <v>1184</v>
      </c>
      <c r="K524" s="7" t="s">
        <v>18</v>
      </c>
      <c r="L524" s="7">
        <v>2.0299999999999998</v>
      </c>
    </row>
    <row r="525" spans="1:12" ht="32" x14ac:dyDescent="0.2">
      <c r="A525" s="6" t="s">
        <v>1100</v>
      </c>
      <c r="B525" s="7" t="s">
        <v>1101</v>
      </c>
      <c r="C525" s="7" t="s">
        <v>1185</v>
      </c>
      <c r="D525" s="7" t="s">
        <v>27</v>
      </c>
      <c r="E525" s="7" t="s">
        <v>195</v>
      </c>
      <c r="F525" s="7">
        <v>19195794674</v>
      </c>
      <c r="G525" s="7">
        <v>19198887386</v>
      </c>
      <c r="H525" s="7">
        <v>1</v>
      </c>
      <c r="I525" s="7" t="s">
        <v>136</v>
      </c>
      <c r="J525" s="26" t="s">
        <v>1186</v>
      </c>
      <c r="K525" s="7" t="s">
        <v>18</v>
      </c>
      <c r="L525" s="7">
        <v>2.76</v>
      </c>
    </row>
    <row r="526" spans="1:12" ht="80" x14ac:dyDescent="0.2">
      <c r="A526" s="6" t="s">
        <v>1100</v>
      </c>
      <c r="B526" s="7" t="s">
        <v>1101</v>
      </c>
      <c r="C526" s="7" t="s">
        <v>1187</v>
      </c>
      <c r="D526" s="7" t="s">
        <v>27</v>
      </c>
      <c r="E526" s="7" t="s">
        <v>195</v>
      </c>
      <c r="F526" s="7">
        <v>19195794674</v>
      </c>
      <c r="G526" s="7">
        <v>19198887386</v>
      </c>
      <c r="H526" s="7">
        <v>1</v>
      </c>
      <c r="I526" s="7" t="s">
        <v>136</v>
      </c>
      <c r="J526" s="26" t="s">
        <v>1188</v>
      </c>
      <c r="K526" s="7" t="s">
        <v>18</v>
      </c>
      <c r="L526" s="7">
        <v>2.68</v>
      </c>
    </row>
    <row r="527" spans="1:12" ht="48" x14ac:dyDescent="0.2">
      <c r="A527" s="6" t="s">
        <v>1100</v>
      </c>
      <c r="B527" s="7" t="s">
        <v>1101</v>
      </c>
      <c r="C527" s="7" t="s">
        <v>1189</v>
      </c>
      <c r="D527" s="7" t="s">
        <v>27</v>
      </c>
      <c r="E527" s="7" t="s">
        <v>195</v>
      </c>
      <c r="F527" s="7">
        <v>19195794674</v>
      </c>
      <c r="G527" s="7">
        <v>19198887386</v>
      </c>
      <c r="H527" s="7">
        <v>1</v>
      </c>
      <c r="I527" s="7" t="s">
        <v>136</v>
      </c>
      <c r="J527" s="26" t="s">
        <v>1190</v>
      </c>
      <c r="K527" s="7" t="s">
        <v>18</v>
      </c>
      <c r="L527" s="7">
        <v>2.61</v>
      </c>
    </row>
    <row r="528" spans="1:12" ht="28" x14ac:dyDescent="0.2">
      <c r="A528" s="6" t="s">
        <v>1100</v>
      </c>
      <c r="B528" s="7" t="s">
        <v>1101</v>
      </c>
      <c r="C528" s="7" t="s">
        <v>1191</v>
      </c>
      <c r="D528" s="7" t="s">
        <v>27</v>
      </c>
      <c r="E528" s="7" t="s">
        <v>195</v>
      </c>
      <c r="F528" s="7">
        <v>19195794674</v>
      </c>
      <c r="G528" s="7">
        <v>19198887386</v>
      </c>
      <c r="H528" s="7">
        <v>1</v>
      </c>
      <c r="I528" s="7" t="s">
        <v>136</v>
      </c>
      <c r="J528" s="27" t="s">
        <v>1192</v>
      </c>
      <c r="K528" s="7" t="s">
        <v>18</v>
      </c>
      <c r="L528" s="7">
        <v>1.74</v>
      </c>
    </row>
    <row r="529" spans="1:12" ht="48" x14ac:dyDescent="0.2">
      <c r="A529" s="6" t="s">
        <v>1100</v>
      </c>
      <c r="B529" s="7" t="s">
        <v>1101</v>
      </c>
      <c r="C529" s="7" t="s">
        <v>1193</v>
      </c>
      <c r="D529" s="7" t="s">
        <v>27</v>
      </c>
      <c r="E529" s="7" t="s">
        <v>195</v>
      </c>
      <c r="F529" s="7">
        <v>19195794674</v>
      </c>
      <c r="G529" s="7">
        <v>19198887386</v>
      </c>
      <c r="H529" s="7">
        <v>1</v>
      </c>
      <c r="I529" s="7" t="s">
        <v>136</v>
      </c>
      <c r="J529" s="26" t="s">
        <v>1194</v>
      </c>
      <c r="K529" s="7" t="s">
        <v>18</v>
      </c>
      <c r="L529" s="7">
        <v>1.23</v>
      </c>
    </row>
    <row r="530" spans="1:12" ht="42" x14ac:dyDescent="0.2">
      <c r="A530" s="6" t="s">
        <v>1100</v>
      </c>
      <c r="B530" s="7" t="s">
        <v>1101</v>
      </c>
      <c r="C530" s="7" t="s">
        <v>1195</v>
      </c>
      <c r="D530" s="7" t="s">
        <v>27</v>
      </c>
      <c r="E530" s="7" t="s">
        <v>195</v>
      </c>
      <c r="F530" s="7">
        <v>19195794674</v>
      </c>
      <c r="G530" s="7">
        <v>19198887386</v>
      </c>
      <c r="H530" s="7">
        <v>1</v>
      </c>
      <c r="I530" s="7" t="s">
        <v>136</v>
      </c>
      <c r="J530" s="25" t="s">
        <v>1196</v>
      </c>
      <c r="K530" s="7" t="s">
        <v>18</v>
      </c>
      <c r="L530" s="7">
        <v>4.53</v>
      </c>
    </row>
    <row r="531" spans="1:12" ht="48" x14ac:dyDescent="0.2">
      <c r="A531" s="6" t="s">
        <v>1100</v>
      </c>
      <c r="B531" s="7" t="s">
        <v>1101</v>
      </c>
      <c r="C531" s="7" t="s">
        <v>1197</v>
      </c>
      <c r="D531" s="7" t="s">
        <v>27</v>
      </c>
      <c r="E531" s="7" t="s">
        <v>195</v>
      </c>
      <c r="F531" s="7">
        <v>19195794674</v>
      </c>
      <c r="G531" s="7">
        <v>19198887386</v>
      </c>
      <c r="H531" s="7">
        <v>1</v>
      </c>
      <c r="I531" s="7" t="s">
        <v>136</v>
      </c>
      <c r="J531" s="26" t="s">
        <v>1198</v>
      </c>
      <c r="K531" s="7" t="s">
        <v>18</v>
      </c>
      <c r="L531" s="7">
        <v>1.54</v>
      </c>
    </row>
    <row r="532" spans="1:12" ht="48" x14ac:dyDescent="0.2">
      <c r="A532" s="6" t="s">
        <v>1100</v>
      </c>
      <c r="B532" s="7" t="s">
        <v>1101</v>
      </c>
      <c r="C532" s="7" t="s">
        <v>1199</v>
      </c>
      <c r="D532" s="7" t="s">
        <v>27</v>
      </c>
      <c r="E532" s="7" t="s">
        <v>195</v>
      </c>
      <c r="F532" s="7">
        <v>19195794674</v>
      </c>
      <c r="G532" s="7">
        <v>19198887386</v>
      </c>
      <c r="H532" s="7">
        <v>1</v>
      </c>
      <c r="I532" s="7" t="s">
        <v>136</v>
      </c>
      <c r="J532" s="26" t="s">
        <v>1200</v>
      </c>
      <c r="K532" s="7" t="s">
        <v>18</v>
      </c>
      <c r="L532" s="7">
        <v>2.62</v>
      </c>
    </row>
    <row r="533" spans="1:12" ht="80" x14ac:dyDescent="0.2">
      <c r="A533" s="6" t="s">
        <v>1100</v>
      </c>
      <c r="B533" s="7" t="s">
        <v>1101</v>
      </c>
      <c r="C533" s="7" t="s">
        <v>1201</v>
      </c>
      <c r="D533" s="7" t="s">
        <v>27</v>
      </c>
      <c r="E533" s="7" t="s">
        <v>195</v>
      </c>
      <c r="F533" s="7">
        <v>19195794674</v>
      </c>
      <c r="G533" s="7">
        <v>19198887386</v>
      </c>
      <c r="H533" s="7">
        <v>1</v>
      </c>
      <c r="I533" s="7" t="s">
        <v>136</v>
      </c>
      <c r="J533" s="26" t="s">
        <v>1202</v>
      </c>
      <c r="K533" s="7" t="s">
        <v>18</v>
      </c>
      <c r="L533" s="7">
        <v>6.01</v>
      </c>
    </row>
    <row r="534" spans="1:12" ht="28" x14ac:dyDescent="0.2">
      <c r="A534" s="6" t="s">
        <v>1100</v>
      </c>
      <c r="B534" s="7" t="s">
        <v>1101</v>
      </c>
      <c r="C534" s="7" t="s">
        <v>1203</v>
      </c>
      <c r="D534" s="7" t="s">
        <v>27</v>
      </c>
      <c r="E534" s="7" t="s">
        <v>195</v>
      </c>
      <c r="F534" s="7">
        <v>19195794674</v>
      </c>
      <c r="G534" s="7">
        <v>19198887386</v>
      </c>
      <c r="H534" s="7">
        <v>1</v>
      </c>
      <c r="I534" s="7" t="s">
        <v>136</v>
      </c>
      <c r="J534" s="25" t="s">
        <v>1204</v>
      </c>
      <c r="K534" s="7" t="s">
        <v>18</v>
      </c>
      <c r="L534" s="7">
        <v>3.15</v>
      </c>
    </row>
    <row r="535" spans="1:12" ht="28" x14ac:dyDescent="0.2">
      <c r="A535" s="6" t="s">
        <v>1100</v>
      </c>
      <c r="B535" s="7" t="s">
        <v>1101</v>
      </c>
      <c r="C535" s="7" t="s">
        <v>1205</v>
      </c>
      <c r="D535" s="7" t="s">
        <v>27</v>
      </c>
      <c r="E535" s="7" t="s">
        <v>195</v>
      </c>
      <c r="F535" s="7">
        <v>19195794674</v>
      </c>
      <c r="G535" s="7">
        <v>19198887386</v>
      </c>
      <c r="H535" s="7">
        <v>1</v>
      </c>
      <c r="I535" s="7" t="s">
        <v>136</v>
      </c>
      <c r="J535" s="25" t="s">
        <v>1206</v>
      </c>
      <c r="K535" s="7" t="s">
        <v>39</v>
      </c>
      <c r="L535" s="7">
        <v>3.71</v>
      </c>
    </row>
    <row r="536" spans="1:12" ht="42" x14ac:dyDescent="0.2">
      <c r="A536" s="6" t="s">
        <v>1100</v>
      </c>
      <c r="B536" s="7" t="s">
        <v>1101</v>
      </c>
      <c r="C536" s="7" t="s">
        <v>1207</v>
      </c>
      <c r="D536" s="7" t="s">
        <v>27</v>
      </c>
      <c r="E536" s="7" t="s">
        <v>195</v>
      </c>
      <c r="F536" s="7">
        <v>19195794674</v>
      </c>
      <c r="G536" s="7">
        <v>19198887386</v>
      </c>
      <c r="H536" s="7">
        <v>1</v>
      </c>
      <c r="I536" s="7" t="s">
        <v>136</v>
      </c>
      <c r="J536" s="25" t="s">
        <v>1208</v>
      </c>
      <c r="K536" s="7" t="s">
        <v>18</v>
      </c>
      <c r="L536" s="7">
        <v>8.23</v>
      </c>
    </row>
    <row r="537" spans="1:12" ht="48" x14ac:dyDescent="0.2">
      <c r="A537" s="6" t="s">
        <v>1100</v>
      </c>
      <c r="B537" s="7" t="s">
        <v>1101</v>
      </c>
      <c r="C537" s="7" t="s">
        <v>1209</v>
      </c>
      <c r="D537" s="7" t="s">
        <v>27</v>
      </c>
      <c r="E537" s="7" t="s">
        <v>195</v>
      </c>
      <c r="F537" s="7">
        <v>19195794674</v>
      </c>
      <c r="G537" s="7">
        <v>19198887386</v>
      </c>
      <c r="H537" s="7">
        <v>1</v>
      </c>
      <c r="I537" s="7" t="s">
        <v>136</v>
      </c>
      <c r="J537" s="26" t="s">
        <v>1210</v>
      </c>
      <c r="K537" s="7" t="s">
        <v>18</v>
      </c>
      <c r="L537" s="7">
        <v>2.72</v>
      </c>
    </row>
    <row r="538" spans="1:12" ht="28" x14ac:dyDescent="0.2">
      <c r="A538" s="6" t="s">
        <v>1100</v>
      </c>
      <c r="B538" s="7" t="s">
        <v>1101</v>
      </c>
      <c r="C538" s="7" t="s">
        <v>1211</v>
      </c>
      <c r="D538" s="7" t="s">
        <v>27</v>
      </c>
      <c r="E538" s="7" t="s">
        <v>195</v>
      </c>
      <c r="F538" s="7">
        <v>19195794674</v>
      </c>
      <c r="G538" s="7">
        <v>19198887386</v>
      </c>
      <c r="H538" s="7">
        <v>1</v>
      </c>
      <c r="I538" s="7" t="s">
        <v>136</v>
      </c>
      <c r="J538" s="25" t="s">
        <v>1212</v>
      </c>
      <c r="K538" s="7" t="s">
        <v>18</v>
      </c>
      <c r="L538" s="7">
        <v>2.16</v>
      </c>
    </row>
    <row r="539" spans="1:12" ht="48" x14ac:dyDescent="0.2">
      <c r="A539" s="6" t="s">
        <v>1100</v>
      </c>
      <c r="B539" s="7" t="s">
        <v>1101</v>
      </c>
      <c r="C539" s="7" t="s">
        <v>1213</v>
      </c>
      <c r="D539" s="7" t="s">
        <v>27</v>
      </c>
      <c r="E539" s="7" t="s">
        <v>195</v>
      </c>
      <c r="F539" s="7">
        <v>19195794674</v>
      </c>
      <c r="G539" s="7">
        <v>19198887386</v>
      </c>
      <c r="H539" s="7">
        <v>1</v>
      </c>
      <c r="I539" s="7" t="s">
        <v>136</v>
      </c>
      <c r="J539" s="26" t="s">
        <v>1214</v>
      </c>
      <c r="K539" s="7" t="s">
        <v>18</v>
      </c>
      <c r="L539" s="7">
        <v>2.29</v>
      </c>
    </row>
    <row r="540" spans="1:12" ht="28" x14ac:dyDescent="0.2">
      <c r="A540" s="6" t="s">
        <v>1100</v>
      </c>
      <c r="B540" s="7" t="s">
        <v>1101</v>
      </c>
      <c r="C540" s="7" t="s">
        <v>1215</v>
      </c>
      <c r="D540" s="7" t="s">
        <v>27</v>
      </c>
      <c r="E540" s="7" t="s">
        <v>195</v>
      </c>
      <c r="F540" s="7">
        <v>19195794674</v>
      </c>
      <c r="G540" s="7">
        <v>19198887386</v>
      </c>
      <c r="H540" s="7">
        <v>1</v>
      </c>
      <c r="I540" s="7" t="s">
        <v>136</v>
      </c>
      <c r="J540" s="27" t="s">
        <v>1216</v>
      </c>
      <c r="K540" s="7" t="s">
        <v>18</v>
      </c>
      <c r="L540" s="7">
        <v>1.91</v>
      </c>
    </row>
    <row r="541" spans="1:12" x14ac:dyDescent="0.2">
      <c r="A541" s="6" t="s">
        <v>1100</v>
      </c>
      <c r="B541" s="7" t="s">
        <v>1101</v>
      </c>
      <c r="C541" s="7" t="s">
        <v>1217</v>
      </c>
      <c r="D541" s="7" t="s">
        <v>27</v>
      </c>
      <c r="E541" s="7" t="s">
        <v>195</v>
      </c>
      <c r="F541" s="7">
        <v>19195794674</v>
      </c>
      <c r="G541" s="7">
        <v>19198887386</v>
      </c>
      <c r="H541" s="7">
        <v>1</v>
      </c>
      <c r="I541" s="7" t="s">
        <v>136</v>
      </c>
      <c r="J541" s="27" t="s">
        <v>1218</v>
      </c>
      <c r="K541" s="7" t="s">
        <v>18</v>
      </c>
      <c r="L541" s="7">
        <v>1.18</v>
      </c>
    </row>
    <row r="542" spans="1:12" ht="48" x14ac:dyDescent="0.2">
      <c r="A542" s="6" t="s">
        <v>1100</v>
      </c>
      <c r="B542" s="7" t="s">
        <v>1101</v>
      </c>
      <c r="C542" s="7" t="s">
        <v>1219</v>
      </c>
      <c r="D542" s="7" t="s">
        <v>27</v>
      </c>
      <c r="E542" s="7" t="s">
        <v>195</v>
      </c>
      <c r="F542" s="7">
        <v>19195794674</v>
      </c>
      <c r="G542" s="7">
        <v>19198887386</v>
      </c>
      <c r="H542" s="7">
        <v>1</v>
      </c>
      <c r="I542" s="7" t="s">
        <v>136</v>
      </c>
      <c r="J542" s="26" t="s">
        <v>1220</v>
      </c>
      <c r="K542" s="7" t="s">
        <v>18</v>
      </c>
      <c r="L542" s="7">
        <v>2.7</v>
      </c>
    </row>
    <row r="543" spans="1:12" ht="28" x14ac:dyDescent="0.2">
      <c r="A543" s="6" t="s">
        <v>1100</v>
      </c>
      <c r="B543" s="7" t="s">
        <v>1101</v>
      </c>
      <c r="C543" s="7" t="s">
        <v>1221</v>
      </c>
      <c r="D543" s="7" t="s">
        <v>27</v>
      </c>
      <c r="E543" s="7" t="s">
        <v>195</v>
      </c>
      <c r="F543" s="7">
        <v>19195794674</v>
      </c>
      <c r="G543" s="7">
        <v>19198887386</v>
      </c>
      <c r="H543" s="7">
        <v>1</v>
      </c>
      <c r="I543" s="7" t="s">
        <v>136</v>
      </c>
      <c r="J543" s="25" t="s">
        <v>1222</v>
      </c>
      <c r="K543" s="7" t="s">
        <v>39</v>
      </c>
      <c r="L543" s="7">
        <v>4.3499999999999996</v>
      </c>
    </row>
    <row r="544" spans="1:12" ht="42" x14ac:dyDescent="0.2">
      <c r="A544" s="6" t="s">
        <v>1100</v>
      </c>
      <c r="B544" s="7" t="s">
        <v>1101</v>
      </c>
      <c r="C544" s="7" t="s">
        <v>1223</v>
      </c>
      <c r="D544" s="7" t="s">
        <v>27</v>
      </c>
      <c r="E544" s="7" t="s">
        <v>195</v>
      </c>
      <c r="F544" s="7">
        <v>19195794674</v>
      </c>
      <c r="G544" s="7">
        <v>19198887386</v>
      </c>
      <c r="H544" s="7">
        <v>1</v>
      </c>
      <c r="I544" s="7" t="s">
        <v>136</v>
      </c>
      <c r="J544" s="27" t="s">
        <v>1224</v>
      </c>
      <c r="K544" s="7" t="s">
        <v>18</v>
      </c>
      <c r="L544" s="7">
        <v>5.69</v>
      </c>
    </row>
    <row r="545" spans="1:12" ht="28" x14ac:dyDescent="0.2">
      <c r="A545" s="6" t="s">
        <v>1100</v>
      </c>
      <c r="B545" s="7" t="s">
        <v>1101</v>
      </c>
      <c r="C545" s="7" t="s">
        <v>1225</v>
      </c>
      <c r="D545" s="7" t="s">
        <v>27</v>
      </c>
      <c r="E545" s="7" t="s">
        <v>195</v>
      </c>
      <c r="F545" s="7">
        <v>19195794674</v>
      </c>
      <c r="G545" s="7">
        <v>19198887386</v>
      </c>
      <c r="H545" s="7">
        <v>1</v>
      </c>
      <c r="I545" s="7" t="s">
        <v>136</v>
      </c>
      <c r="J545" s="27" t="s">
        <v>1226</v>
      </c>
      <c r="K545" s="7" t="s">
        <v>18</v>
      </c>
      <c r="L545" s="7">
        <v>4.53</v>
      </c>
    </row>
    <row r="546" spans="1:12" ht="80" x14ac:dyDescent="0.2">
      <c r="A546" s="6" t="s">
        <v>1100</v>
      </c>
      <c r="B546" s="7" t="s">
        <v>1101</v>
      </c>
      <c r="C546" s="7" t="s">
        <v>1227</v>
      </c>
      <c r="D546" s="7" t="s">
        <v>27</v>
      </c>
      <c r="E546" s="7" t="s">
        <v>195</v>
      </c>
      <c r="F546" s="7">
        <v>19195794674</v>
      </c>
      <c r="G546" s="7">
        <v>19198887386</v>
      </c>
      <c r="H546" s="7">
        <v>1</v>
      </c>
      <c r="I546" s="7" t="s">
        <v>136</v>
      </c>
      <c r="J546" s="26" t="s">
        <v>1228</v>
      </c>
      <c r="K546" s="7" t="s">
        <v>18</v>
      </c>
      <c r="L546" s="7">
        <v>3.91</v>
      </c>
    </row>
    <row r="547" spans="1:12" ht="56" x14ac:dyDescent="0.2">
      <c r="A547" s="6" t="s">
        <v>1100</v>
      </c>
      <c r="B547" s="7" t="s">
        <v>1101</v>
      </c>
      <c r="C547" s="7" t="s">
        <v>1229</v>
      </c>
      <c r="D547" s="7" t="s">
        <v>27</v>
      </c>
      <c r="E547" s="7" t="s">
        <v>195</v>
      </c>
      <c r="F547" s="7">
        <v>19195794674</v>
      </c>
      <c r="G547" s="7">
        <v>19198887386</v>
      </c>
      <c r="H547" s="7">
        <v>1</v>
      </c>
      <c r="I547" s="7" t="s">
        <v>136</v>
      </c>
      <c r="J547" s="25" t="s">
        <v>1230</v>
      </c>
      <c r="K547" s="7" t="s">
        <v>39</v>
      </c>
      <c r="L547" s="7">
        <v>4.6900000000000004</v>
      </c>
    </row>
    <row r="548" spans="1:12" ht="42" x14ac:dyDescent="0.2">
      <c r="A548" s="6" t="s">
        <v>1100</v>
      </c>
      <c r="B548" s="7" t="s">
        <v>1101</v>
      </c>
      <c r="C548" s="7" t="s">
        <v>1231</v>
      </c>
      <c r="D548" s="7" t="s">
        <v>27</v>
      </c>
      <c r="E548" s="7" t="s">
        <v>195</v>
      </c>
      <c r="F548" s="7">
        <v>19195794674</v>
      </c>
      <c r="G548" s="7">
        <v>19198887386</v>
      </c>
      <c r="H548" s="7">
        <v>1</v>
      </c>
      <c r="I548" s="7" t="s">
        <v>136</v>
      </c>
      <c r="J548" s="25" t="s">
        <v>1232</v>
      </c>
      <c r="K548" s="7" t="s">
        <v>18</v>
      </c>
      <c r="L548" s="7">
        <v>5.19</v>
      </c>
    </row>
    <row r="549" spans="1:12" ht="42" x14ac:dyDescent="0.2">
      <c r="A549" s="6" t="s">
        <v>1100</v>
      </c>
      <c r="B549" s="7" t="s">
        <v>1101</v>
      </c>
      <c r="C549" s="7" t="s">
        <v>1233</v>
      </c>
      <c r="D549" s="7" t="s">
        <v>27</v>
      </c>
      <c r="E549" s="7" t="s">
        <v>195</v>
      </c>
      <c r="F549" s="7">
        <v>19195794674</v>
      </c>
      <c r="G549" s="7">
        <v>19198887386</v>
      </c>
      <c r="H549" s="7">
        <v>1</v>
      </c>
      <c r="I549" s="7" t="s">
        <v>136</v>
      </c>
      <c r="J549" s="25" t="s">
        <v>1234</v>
      </c>
      <c r="K549" s="7" t="s">
        <v>18</v>
      </c>
      <c r="L549" s="7">
        <v>3.91</v>
      </c>
    </row>
    <row r="550" spans="1:12" x14ac:dyDescent="0.2">
      <c r="A550" s="6" t="s">
        <v>1100</v>
      </c>
      <c r="B550" s="7" t="s">
        <v>1101</v>
      </c>
      <c r="C550" s="7" t="s">
        <v>1235</v>
      </c>
      <c r="D550" s="7" t="s">
        <v>27</v>
      </c>
      <c r="E550" s="7" t="s">
        <v>195</v>
      </c>
      <c r="F550" s="7">
        <v>19195794674</v>
      </c>
      <c r="G550" s="7">
        <v>19198887386</v>
      </c>
      <c r="H550" s="7">
        <v>1</v>
      </c>
      <c r="I550" s="7" t="s">
        <v>136</v>
      </c>
      <c r="J550" s="27" t="s">
        <v>1236</v>
      </c>
      <c r="K550" s="7" t="s">
        <v>18</v>
      </c>
      <c r="L550" s="7">
        <v>1.39</v>
      </c>
    </row>
    <row r="551" spans="1:12" ht="28" x14ac:dyDescent="0.2">
      <c r="A551" s="6" t="s">
        <v>1100</v>
      </c>
      <c r="B551" s="7" t="s">
        <v>1101</v>
      </c>
      <c r="C551" s="7" t="s">
        <v>1237</v>
      </c>
      <c r="D551" s="7" t="s">
        <v>27</v>
      </c>
      <c r="E551" s="7" t="s">
        <v>195</v>
      </c>
      <c r="F551" s="7">
        <v>19195794674</v>
      </c>
      <c r="G551" s="7">
        <v>19198887386</v>
      </c>
      <c r="H551" s="7">
        <v>1</v>
      </c>
      <c r="I551" s="7" t="s">
        <v>136</v>
      </c>
      <c r="J551" s="25" t="s">
        <v>1238</v>
      </c>
      <c r="K551" s="7" t="s">
        <v>18</v>
      </c>
      <c r="L551" s="7">
        <v>1.2</v>
      </c>
    </row>
    <row r="552" spans="1:12" ht="48" x14ac:dyDescent="0.2">
      <c r="A552" s="6" t="s">
        <v>1100</v>
      </c>
      <c r="B552" s="7" t="s">
        <v>1101</v>
      </c>
      <c r="C552" s="7" t="s">
        <v>1239</v>
      </c>
      <c r="D552" s="7" t="s">
        <v>27</v>
      </c>
      <c r="E552" s="7" t="s">
        <v>195</v>
      </c>
      <c r="F552" s="7">
        <v>19195794674</v>
      </c>
      <c r="G552" s="7">
        <v>19198887386</v>
      </c>
      <c r="H552" s="7">
        <v>1</v>
      </c>
      <c r="I552" s="7" t="s">
        <v>136</v>
      </c>
      <c r="J552" s="26" t="s">
        <v>1240</v>
      </c>
      <c r="K552" s="7" t="s">
        <v>18</v>
      </c>
      <c r="L552" s="7">
        <v>3.15</v>
      </c>
    </row>
    <row r="553" spans="1:12" ht="42" x14ac:dyDescent="0.2">
      <c r="A553" s="6" t="s">
        <v>1100</v>
      </c>
      <c r="B553" s="7" t="s">
        <v>1101</v>
      </c>
      <c r="C553" s="7" t="s">
        <v>1241</v>
      </c>
      <c r="D553" s="7" t="s">
        <v>27</v>
      </c>
      <c r="E553" s="7" t="s">
        <v>195</v>
      </c>
      <c r="F553" s="7">
        <v>19195794674</v>
      </c>
      <c r="G553" s="7">
        <v>19198887386</v>
      </c>
      <c r="H553" s="7">
        <v>1</v>
      </c>
      <c r="I553" s="7" t="s">
        <v>136</v>
      </c>
      <c r="J553" s="27" t="s">
        <v>1242</v>
      </c>
      <c r="K553" s="7" t="s">
        <v>18</v>
      </c>
      <c r="L553" s="7">
        <v>4.6399999999999997</v>
      </c>
    </row>
    <row r="554" spans="1:12" ht="42" x14ac:dyDescent="0.2">
      <c r="A554" s="6" t="s">
        <v>1100</v>
      </c>
      <c r="B554" s="7" t="s">
        <v>1101</v>
      </c>
      <c r="C554" s="7" t="s">
        <v>1243</v>
      </c>
      <c r="D554" s="7" t="s">
        <v>27</v>
      </c>
      <c r="E554" s="7" t="s">
        <v>195</v>
      </c>
      <c r="F554" s="7">
        <v>19195794674</v>
      </c>
      <c r="G554" s="7">
        <v>19198887386</v>
      </c>
      <c r="H554" s="7">
        <v>1</v>
      </c>
      <c r="I554" s="7" t="s">
        <v>136</v>
      </c>
      <c r="J554" s="25" t="s">
        <v>1244</v>
      </c>
      <c r="K554" s="7" t="s">
        <v>18</v>
      </c>
      <c r="L554" s="7">
        <v>4.51</v>
      </c>
    </row>
    <row r="555" spans="1:12" x14ac:dyDescent="0.2">
      <c r="A555" s="6" t="s">
        <v>1100</v>
      </c>
      <c r="B555" s="7" t="s">
        <v>1101</v>
      </c>
      <c r="C555" s="7" t="s">
        <v>1245</v>
      </c>
      <c r="D555" s="7" t="s">
        <v>27</v>
      </c>
      <c r="E555" s="7" t="s">
        <v>195</v>
      </c>
      <c r="F555" s="7">
        <v>19195794674</v>
      </c>
      <c r="G555" s="7">
        <v>19198887386</v>
      </c>
      <c r="H555" s="7">
        <v>1</v>
      </c>
      <c r="I555" s="7" t="s">
        <v>136</v>
      </c>
      <c r="J555" s="25" t="s">
        <v>1246</v>
      </c>
      <c r="K555" s="7" t="s">
        <v>18</v>
      </c>
      <c r="L555" s="7">
        <v>1.53</v>
      </c>
    </row>
    <row r="556" spans="1:12" ht="28" x14ac:dyDescent="0.2">
      <c r="A556" s="6" t="s">
        <v>1100</v>
      </c>
      <c r="B556" s="7" t="s">
        <v>1101</v>
      </c>
      <c r="C556" s="7" t="s">
        <v>1247</v>
      </c>
      <c r="D556" s="7" t="s">
        <v>27</v>
      </c>
      <c r="E556" s="7" t="s">
        <v>195</v>
      </c>
      <c r="F556" s="7">
        <v>19195794674</v>
      </c>
      <c r="G556" s="7">
        <v>19198887386</v>
      </c>
      <c r="H556" s="7">
        <v>1</v>
      </c>
      <c r="I556" s="7" t="s">
        <v>136</v>
      </c>
      <c r="J556" s="27" t="s">
        <v>1248</v>
      </c>
      <c r="K556" s="7" t="s">
        <v>18</v>
      </c>
      <c r="L556" s="7">
        <v>2.78</v>
      </c>
    </row>
    <row r="557" spans="1:12" ht="64" x14ac:dyDescent="0.2">
      <c r="A557" s="6" t="s">
        <v>1100</v>
      </c>
      <c r="B557" s="7" t="s">
        <v>1101</v>
      </c>
      <c r="C557" s="7" t="s">
        <v>1249</v>
      </c>
      <c r="D557" s="7" t="s">
        <v>27</v>
      </c>
      <c r="E557" s="7" t="s">
        <v>195</v>
      </c>
      <c r="F557" s="7">
        <v>19195794674</v>
      </c>
      <c r="G557" s="7">
        <v>19198887386</v>
      </c>
      <c r="H557" s="7">
        <v>1</v>
      </c>
      <c r="I557" s="7" t="s">
        <v>136</v>
      </c>
      <c r="J557" s="26" t="s">
        <v>1250</v>
      </c>
      <c r="K557" s="7" t="s">
        <v>39</v>
      </c>
      <c r="L557" s="7">
        <v>6.74</v>
      </c>
    </row>
    <row r="558" spans="1:12" ht="28" x14ac:dyDescent="0.2">
      <c r="A558" s="6" t="s">
        <v>1100</v>
      </c>
      <c r="B558" s="7" t="s">
        <v>1101</v>
      </c>
      <c r="C558" s="7" t="s">
        <v>1251</v>
      </c>
      <c r="D558" s="7" t="s">
        <v>27</v>
      </c>
      <c r="E558" s="7" t="s">
        <v>195</v>
      </c>
      <c r="F558" s="7">
        <v>19195794674</v>
      </c>
      <c r="G558" s="7">
        <v>19198887386</v>
      </c>
      <c r="H558" s="7">
        <v>1</v>
      </c>
      <c r="I558" s="7" t="s">
        <v>136</v>
      </c>
      <c r="J558" s="25" t="s">
        <v>1252</v>
      </c>
      <c r="K558" s="7" t="s">
        <v>18</v>
      </c>
      <c r="L558" s="7">
        <v>2.87</v>
      </c>
    </row>
    <row r="559" spans="1:12" ht="48" x14ac:dyDescent="0.2">
      <c r="A559" s="6" t="s">
        <v>1100</v>
      </c>
      <c r="B559" s="7" t="s">
        <v>1101</v>
      </c>
      <c r="C559" s="7" t="s">
        <v>1253</v>
      </c>
      <c r="D559" s="7" t="s">
        <v>27</v>
      </c>
      <c r="E559" s="7" t="s">
        <v>195</v>
      </c>
      <c r="F559" s="7">
        <v>19195794674</v>
      </c>
      <c r="G559" s="7">
        <v>19198887386</v>
      </c>
      <c r="H559" s="7">
        <v>1</v>
      </c>
      <c r="I559" s="7" t="s">
        <v>136</v>
      </c>
      <c r="J559" s="26" t="s">
        <v>1254</v>
      </c>
      <c r="K559" s="7" t="s">
        <v>39</v>
      </c>
      <c r="L559" s="7">
        <v>3.58</v>
      </c>
    </row>
    <row r="560" spans="1:12" ht="70" x14ac:dyDescent="0.2">
      <c r="A560" s="6" t="s">
        <v>1100</v>
      </c>
      <c r="B560" s="7" t="s">
        <v>1101</v>
      </c>
      <c r="C560" s="7" t="s">
        <v>1255</v>
      </c>
      <c r="D560" s="7" t="s">
        <v>27</v>
      </c>
      <c r="E560" s="7" t="s">
        <v>195</v>
      </c>
      <c r="F560" s="7">
        <v>19195794674</v>
      </c>
      <c r="G560" s="7">
        <v>19198887386</v>
      </c>
      <c r="H560" s="7">
        <v>1</v>
      </c>
      <c r="I560" s="7" t="s">
        <v>136</v>
      </c>
      <c r="J560" s="25" t="s">
        <v>1256</v>
      </c>
      <c r="K560" s="7" t="s">
        <v>18</v>
      </c>
      <c r="L560" s="7">
        <v>3.2</v>
      </c>
    </row>
    <row r="561" spans="1:12" ht="28" x14ac:dyDescent="0.2">
      <c r="A561" s="6" t="s">
        <v>1100</v>
      </c>
      <c r="B561" s="7" t="s">
        <v>1101</v>
      </c>
      <c r="C561" s="7" t="s">
        <v>1257</v>
      </c>
      <c r="D561" s="7" t="s">
        <v>27</v>
      </c>
      <c r="E561" s="7" t="s">
        <v>195</v>
      </c>
      <c r="F561" s="7">
        <v>19195794674</v>
      </c>
      <c r="G561" s="7">
        <v>19198887386</v>
      </c>
      <c r="H561" s="7">
        <v>1</v>
      </c>
      <c r="I561" s="7" t="s">
        <v>136</v>
      </c>
      <c r="J561" s="25" t="s">
        <v>1258</v>
      </c>
      <c r="K561" s="7" t="s">
        <v>18</v>
      </c>
      <c r="L561" s="7">
        <v>4.13</v>
      </c>
    </row>
    <row r="562" spans="1:12" ht="28" x14ac:dyDescent="0.2">
      <c r="A562" s="6" t="s">
        <v>1100</v>
      </c>
      <c r="B562" s="7" t="s">
        <v>1101</v>
      </c>
      <c r="C562" s="7" t="s">
        <v>1259</v>
      </c>
      <c r="D562" s="7" t="s">
        <v>27</v>
      </c>
      <c r="E562" s="7" t="s">
        <v>195</v>
      </c>
      <c r="F562" s="7">
        <v>19195794674</v>
      </c>
      <c r="G562" s="7">
        <v>19198887386</v>
      </c>
      <c r="H562" s="7">
        <v>1</v>
      </c>
      <c r="I562" s="7" t="s">
        <v>136</v>
      </c>
      <c r="J562" s="25" t="s">
        <v>1260</v>
      </c>
      <c r="K562" s="7" t="s">
        <v>18</v>
      </c>
      <c r="L562" s="7">
        <v>1.38</v>
      </c>
    </row>
    <row r="563" spans="1:12" ht="48" x14ac:dyDescent="0.2">
      <c r="A563" s="6" t="s">
        <v>1100</v>
      </c>
      <c r="B563" s="7" t="s">
        <v>1101</v>
      </c>
      <c r="C563" s="7" t="s">
        <v>1261</v>
      </c>
      <c r="D563" s="7" t="s">
        <v>27</v>
      </c>
      <c r="E563" s="7" t="s">
        <v>195</v>
      </c>
      <c r="F563" s="7">
        <v>19195794674</v>
      </c>
      <c r="G563" s="7">
        <v>19198887386</v>
      </c>
      <c r="H563" s="7">
        <v>1</v>
      </c>
      <c r="I563" s="7" t="s">
        <v>136</v>
      </c>
      <c r="J563" s="26" t="s">
        <v>1262</v>
      </c>
      <c r="K563" s="7" t="s">
        <v>18</v>
      </c>
      <c r="L563" s="7">
        <v>4.41</v>
      </c>
    </row>
    <row r="564" spans="1:12" ht="42" x14ac:dyDescent="0.2">
      <c r="A564" s="6" t="s">
        <v>1100</v>
      </c>
      <c r="B564" s="7" t="s">
        <v>1101</v>
      </c>
      <c r="C564" s="7" t="s">
        <v>1263</v>
      </c>
      <c r="D564" s="7" t="s">
        <v>27</v>
      </c>
      <c r="E564" s="7" t="s">
        <v>195</v>
      </c>
      <c r="F564" s="7">
        <v>19195794674</v>
      </c>
      <c r="G564" s="7">
        <v>19198887386</v>
      </c>
      <c r="H564" s="7">
        <v>1</v>
      </c>
      <c r="I564" s="7" t="s">
        <v>136</v>
      </c>
      <c r="J564" s="25" t="s">
        <v>1264</v>
      </c>
      <c r="K564" s="7" t="s">
        <v>39</v>
      </c>
      <c r="L564" s="7">
        <v>4.16</v>
      </c>
    </row>
    <row r="565" spans="1:12" ht="42" x14ac:dyDescent="0.2">
      <c r="A565" s="6" t="s">
        <v>1100</v>
      </c>
      <c r="B565" s="7" t="s">
        <v>1101</v>
      </c>
      <c r="C565" s="7" t="s">
        <v>1265</v>
      </c>
      <c r="D565" s="7" t="s">
        <v>27</v>
      </c>
      <c r="E565" s="7" t="s">
        <v>195</v>
      </c>
      <c r="F565" s="7">
        <v>19195794674</v>
      </c>
      <c r="G565" s="7">
        <v>19198887386</v>
      </c>
      <c r="H565" s="7">
        <v>1</v>
      </c>
      <c r="I565" s="7" t="s">
        <v>136</v>
      </c>
      <c r="J565" s="25" t="s">
        <v>1266</v>
      </c>
      <c r="K565" s="7" t="s">
        <v>18</v>
      </c>
      <c r="L565" s="7">
        <v>5.23</v>
      </c>
    </row>
    <row r="566" spans="1:12" ht="32" x14ac:dyDescent="0.2">
      <c r="A566" s="6" t="s">
        <v>1100</v>
      </c>
      <c r="B566" s="7" t="s">
        <v>1101</v>
      </c>
      <c r="C566" s="7" t="s">
        <v>1267</v>
      </c>
      <c r="D566" s="7" t="s">
        <v>27</v>
      </c>
      <c r="E566" s="7" t="s">
        <v>195</v>
      </c>
      <c r="F566" s="7">
        <v>19195794674</v>
      </c>
      <c r="G566" s="7">
        <v>19198887386</v>
      </c>
      <c r="H566" s="7">
        <v>1</v>
      </c>
      <c r="I566" s="7" t="s">
        <v>136</v>
      </c>
      <c r="J566" s="26" t="s">
        <v>1268</v>
      </c>
      <c r="K566" s="7" t="s">
        <v>39</v>
      </c>
      <c r="L566" s="7">
        <v>3.29</v>
      </c>
    </row>
    <row r="567" spans="1:12" ht="80" x14ac:dyDescent="0.2">
      <c r="A567" s="6" t="s">
        <v>1100</v>
      </c>
      <c r="B567" s="7" t="s">
        <v>1101</v>
      </c>
      <c r="C567" s="7" t="s">
        <v>1269</v>
      </c>
      <c r="D567" s="7" t="s">
        <v>27</v>
      </c>
      <c r="E567" s="7" t="s">
        <v>195</v>
      </c>
      <c r="F567" s="7">
        <v>19195794674</v>
      </c>
      <c r="G567" s="7">
        <v>19198887386</v>
      </c>
      <c r="H567" s="7">
        <v>1</v>
      </c>
      <c r="I567" s="7" t="s">
        <v>136</v>
      </c>
      <c r="J567" s="26" t="s">
        <v>1270</v>
      </c>
      <c r="K567" s="7" t="s">
        <v>18</v>
      </c>
      <c r="L567" s="7">
        <v>3.3</v>
      </c>
    </row>
    <row r="568" spans="1:12" ht="42" x14ac:dyDescent="0.2">
      <c r="A568" s="6" t="s">
        <v>1100</v>
      </c>
      <c r="B568" s="7" t="s">
        <v>1101</v>
      </c>
      <c r="C568" s="7" t="s">
        <v>1271</v>
      </c>
      <c r="D568" s="7" t="s">
        <v>27</v>
      </c>
      <c r="E568" s="7" t="s">
        <v>195</v>
      </c>
      <c r="F568" s="7">
        <v>19195794674</v>
      </c>
      <c r="G568" s="7">
        <v>19198887386</v>
      </c>
      <c r="H568" s="7">
        <v>1</v>
      </c>
      <c r="I568" s="7" t="s">
        <v>136</v>
      </c>
      <c r="J568" s="25" t="s">
        <v>1272</v>
      </c>
      <c r="K568" s="7" t="s">
        <v>18</v>
      </c>
      <c r="L568" s="7">
        <v>6.6</v>
      </c>
    </row>
    <row r="569" spans="1:12" ht="28" x14ac:dyDescent="0.2">
      <c r="A569" s="6" t="s">
        <v>1100</v>
      </c>
      <c r="B569" s="7" t="s">
        <v>1101</v>
      </c>
      <c r="C569" s="7" t="s">
        <v>1273</v>
      </c>
      <c r="D569" s="7" t="s">
        <v>27</v>
      </c>
      <c r="E569" s="7" t="s">
        <v>195</v>
      </c>
      <c r="F569" s="7">
        <v>19195794674</v>
      </c>
      <c r="G569" s="7">
        <v>19198887386</v>
      </c>
      <c r="H569" s="7">
        <v>1</v>
      </c>
      <c r="I569" s="7" t="s">
        <v>136</v>
      </c>
      <c r="J569" s="25" t="s">
        <v>1274</v>
      </c>
      <c r="K569" s="7" t="s">
        <v>18</v>
      </c>
      <c r="L569" s="7">
        <v>2.76</v>
      </c>
    </row>
    <row r="570" spans="1:12" ht="42" x14ac:dyDescent="0.2">
      <c r="A570" s="6" t="s">
        <v>1100</v>
      </c>
      <c r="B570" s="7" t="s">
        <v>1101</v>
      </c>
      <c r="C570" s="7" t="s">
        <v>1275</v>
      </c>
      <c r="D570" s="7" t="s">
        <v>27</v>
      </c>
      <c r="E570" s="7" t="s">
        <v>195</v>
      </c>
      <c r="F570" s="7">
        <v>19195794674</v>
      </c>
      <c r="G570" s="7">
        <v>19198887386</v>
      </c>
      <c r="H570" s="7">
        <v>1</v>
      </c>
      <c r="I570" s="7" t="s">
        <v>136</v>
      </c>
      <c r="J570" s="25" t="s">
        <v>1276</v>
      </c>
      <c r="K570" s="7" t="s">
        <v>39</v>
      </c>
      <c r="L570" s="7">
        <v>2.71</v>
      </c>
    </row>
    <row r="571" spans="1:12" ht="56" x14ac:dyDescent="0.2">
      <c r="A571" s="6" t="s">
        <v>1100</v>
      </c>
      <c r="B571" s="7" t="s">
        <v>1101</v>
      </c>
      <c r="C571" s="7" t="s">
        <v>1277</v>
      </c>
      <c r="D571" s="7" t="s">
        <v>27</v>
      </c>
      <c r="E571" s="7" t="s">
        <v>195</v>
      </c>
      <c r="F571" s="7">
        <v>19195794674</v>
      </c>
      <c r="G571" s="7">
        <v>19198887386</v>
      </c>
      <c r="H571" s="7">
        <v>1</v>
      </c>
      <c r="I571" s="7" t="s">
        <v>136</v>
      </c>
      <c r="J571" s="27" t="s">
        <v>1278</v>
      </c>
      <c r="K571" s="7" t="s">
        <v>18</v>
      </c>
      <c r="L571" s="7">
        <v>2.36</v>
      </c>
    </row>
    <row r="572" spans="1:12" ht="28" x14ac:dyDescent="0.2">
      <c r="A572" s="6" t="s">
        <v>1100</v>
      </c>
      <c r="B572" s="7" t="s">
        <v>1101</v>
      </c>
      <c r="C572" s="7" t="s">
        <v>1279</v>
      </c>
      <c r="D572" s="7" t="s">
        <v>27</v>
      </c>
      <c r="E572" s="7" t="s">
        <v>195</v>
      </c>
      <c r="F572" s="7">
        <v>19195794674</v>
      </c>
      <c r="G572" s="7">
        <v>19198887386</v>
      </c>
      <c r="H572" s="7">
        <v>1</v>
      </c>
      <c r="I572" s="7" t="s">
        <v>136</v>
      </c>
      <c r="J572" s="25" t="s">
        <v>1280</v>
      </c>
      <c r="K572" s="7" t="s">
        <v>18</v>
      </c>
      <c r="L572" s="7">
        <v>2.57</v>
      </c>
    </row>
    <row r="573" spans="1:12" ht="28" x14ac:dyDescent="0.2">
      <c r="A573" s="6" t="s">
        <v>1100</v>
      </c>
      <c r="B573" s="7" t="s">
        <v>1101</v>
      </c>
      <c r="C573" s="7" t="s">
        <v>1281</v>
      </c>
      <c r="D573" s="7" t="s">
        <v>27</v>
      </c>
      <c r="E573" s="7" t="s">
        <v>195</v>
      </c>
      <c r="F573" s="7">
        <v>19195794674</v>
      </c>
      <c r="G573" s="7">
        <v>19198887386</v>
      </c>
      <c r="H573" s="7">
        <v>1</v>
      </c>
      <c r="I573" s="7" t="s">
        <v>136</v>
      </c>
      <c r="J573" s="25" t="s">
        <v>1282</v>
      </c>
      <c r="K573" s="7" t="s">
        <v>18</v>
      </c>
      <c r="L573" s="7">
        <v>2.25</v>
      </c>
    </row>
    <row r="574" spans="1:12" ht="28" x14ac:dyDescent="0.2">
      <c r="A574" s="6" t="s">
        <v>1100</v>
      </c>
      <c r="B574" s="7" t="s">
        <v>1101</v>
      </c>
      <c r="C574" s="7" t="s">
        <v>1283</v>
      </c>
      <c r="D574" s="7" t="s">
        <v>27</v>
      </c>
      <c r="E574" s="7" t="s">
        <v>195</v>
      </c>
      <c r="F574" s="7">
        <v>19195794674</v>
      </c>
      <c r="G574" s="7">
        <v>19198887386</v>
      </c>
      <c r="H574" s="7">
        <v>1</v>
      </c>
      <c r="I574" s="7" t="s">
        <v>136</v>
      </c>
      <c r="J574" s="25" t="s">
        <v>1284</v>
      </c>
      <c r="K574" s="7" t="s">
        <v>18</v>
      </c>
      <c r="L574" s="7">
        <v>4.28</v>
      </c>
    </row>
    <row r="575" spans="1:12" x14ac:dyDescent="0.2">
      <c r="A575" s="6" t="s">
        <v>1100</v>
      </c>
      <c r="B575" s="7" t="s">
        <v>1101</v>
      </c>
      <c r="C575" s="7" t="s">
        <v>1285</v>
      </c>
      <c r="D575" s="7" t="s">
        <v>27</v>
      </c>
      <c r="E575" s="7" t="s">
        <v>195</v>
      </c>
      <c r="F575" s="7">
        <v>19195794674</v>
      </c>
      <c r="G575" s="7">
        <v>19198887386</v>
      </c>
      <c r="H575" s="7">
        <v>1</v>
      </c>
      <c r="I575" s="7" t="s">
        <v>136</v>
      </c>
      <c r="J575" s="25" t="s">
        <v>1286</v>
      </c>
      <c r="K575" s="7" t="s">
        <v>18</v>
      </c>
      <c r="L575" s="7">
        <v>2.4900000000000002</v>
      </c>
    </row>
    <row r="576" spans="1:12" x14ac:dyDescent="0.2">
      <c r="A576" s="6" t="s">
        <v>1100</v>
      </c>
      <c r="B576" s="7" t="s">
        <v>1101</v>
      </c>
      <c r="C576" s="7" t="s">
        <v>1287</v>
      </c>
      <c r="D576" s="7" t="s">
        <v>27</v>
      </c>
      <c r="E576" s="7" t="s">
        <v>195</v>
      </c>
      <c r="F576" s="7">
        <v>19195794674</v>
      </c>
      <c r="G576" s="7">
        <v>19198887386</v>
      </c>
      <c r="H576" s="7">
        <v>1</v>
      </c>
      <c r="I576" s="7" t="s">
        <v>136</v>
      </c>
      <c r="J576" s="25" t="s">
        <v>1288</v>
      </c>
      <c r="K576" s="7" t="s">
        <v>18</v>
      </c>
      <c r="L576" s="7">
        <v>0.46</v>
      </c>
    </row>
    <row r="577" spans="1:12" x14ac:dyDescent="0.2">
      <c r="A577" s="6" t="s">
        <v>1100</v>
      </c>
      <c r="B577" s="7" t="s">
        <v>1101</v>
      </c>
      <c r="C577" s="7" t="s">
        <v>1289</v>
      </c>
      <c r="D577" s="7" t="s">
        <v>27</v>
      </c>
      <c r="E577" s="7" t="s">
        <v>195</v>
      </c>
      <c r="F577" s="7">
        <v>19195794674</v>
      </c>
      <c r="G577" s="7">
        <v>19198887386</v>
      </c>
      <c r="H577" s="7">
        <v>1</v>
      </c>
      <c r="I577" s="7" t="s">
        <v>136</v>
      </c>
      <c r="J577" s="25" t="s">
        <v>1290</v>
      </c>
      <c r="K577" s="7" t="s">
        <v>18</v>
      </c>
      <c r="L577" s="7">
        <v>0.3</v>
      </c>
    </row>
    <row r="578" spans="1:12" ht="28" x14ac:dyDescent="0.2">
      <c r="A578" s="6" t="s">
        <v>1100</v>
      </c>
      <c r="B578" s="7" t="s">
        <v>1101</v>
      </c>
      <c r="C578" s="7" t="s">
        <v>1291</v>
      </c>
      <c r="D578" s="7" t="s">
        <v>27</v>
      </c>
      <c r="E578" s="7" t="s">
        <v>195</v>
      </c>
      <c r="F578" s="7">
        <v>19195794674</v>
      </c>
      <c r="G578" s="7">
        <v>19198887386</v>
      </c>
      <c r="H578" s="7">
        <v>1</v>
      </c>
      <c r="I578" s="7" t="s">
        <v>136</v>
      </c>
      <c r="J578" s="27" t="s">
        <v>1292</v>
      </c>
      <c r="K578" s="7" t="s">
        <v>18</v>
      </c>
      <c r="L578" s="7">
        <v>3.42</v>
      </c>
    </row>
    <row r="579" spans="1:12" ht="48" x14ac:dyDescent="0.2">
      <c r="A579" s="6" t="s">
        <v>1100</v>
      </c>
      <c r="B579" s="7" t="s">
        <v>1101</v>
      </c>
      <c r="C579" s="7" t="s">
        <v>1293</v>
      </c>
      <c r="D579" s="7" t="s">
        <v>27</v>
      </c>
      <c r="E579" s="7" t="s">
        <v>195</v>
      </c>
      <c r="F579" s="7">
        <v>19195794674</v>
      </c>
      <c r="G579" s="7">
        <v>19198887386</v>
      </c>
      <c r="H579" s="7">
        <v>1</v>
      </c>
      <c r="I579" s="7" t="s">
        <v>136</v>
      </c>
      <c r="J579" s="26" t="s">
        <v>1294</v>
      </c>
      <c r="K579" s="7" t="s">
        <v>18</v>
      </c>
      <c r="L579" s="7">
        <v>2.0099999999999998</v>
      </c>
    </row>
    <row r="580" spans="1:12" ht="56" x14ac:dyDescent="0.2">
      <c r="A580" s="6" t="s">
        <v>1100</v>
      </c>
      <c r="B580" s="7" t="s">
        <v>1101</v>
      </c>
      <c r="C580" s="7" t="s">
        <v>1295</v>
      </c>
      <c r="D580" s="7" t="s">
        <v>27</v>
      </c>
      <c r="E580" s="7" t="s">
        <v>195</v>
      </c>
      <c r="F580" s="7">
        <v>19195794674</v>
      </c>
      <c r="G580" s="7">
        <v>19198887386</v>
      </c>
      <c r="H580" s="7">
        <v>1</v>
      </c>
      <c r="I580" s="7" t="s">
        <v>136</v>
      </c>
      <c r="J580" s="25" t="s">
        <v>1296</v>
      </c>
      <c r="K580" s="7" t="s">
        <v>39</v>
      </c>
      <c r="L580" s="7">
        <v>5.65</v>
      </c>
    </row>
    <row r="581" spans="1:12" x14ac:dyDescent="0.2">
      <c r="A581" s="6" t="s">
        <v>1100</v>
      </c>
      <c r="B581" s="7" t="s">
        <v>1101</v>
      </c>
      <c r="C581" s="7" t="s">
        <v>1297</v>
      </c>
      <c r="D581" s="7" t="s">
        <v>27</v>
      </c>
      <c r="E581" s="7" t="s">
        <v>195</v>
      </c>
      <c r="F581" s="7">
        <v>19195794674</v>
      </c>
      <c r="G581" s="7">
        <v>19198887386</v>
      </c>
      <c r="H581" s="7">
        <v>1</v>
      </c>
      <c r="I581" s="7" t="s">
        <v>136</v>
      </c>
      <c r="J581" s="25" t="s">
        <v>1298</v>
      </c>
      <c r="K581" s="7" t="s">
        <v>18</v>
      </c>
      <c r="L581" s="7">
        <v>0.2</v>
      </c>
    </row>
    <row r="582" spans="1:12" ht="42" x14ac:dyDescent="0.2">
      <c r="A582" s="6" t="s">
        <v>1100</v>
      </c>
      <c r="B582" s="7" t="s">
        <v>1101</v>
      </c>
      <c r="C582" s="7" t="s">
        <v>1299</v>
      </c>
      <c r="D582" s="7" t="s">
        <v>27</v>
      </c>
      <c r="E582" s="7" t="s">
        <v>195</v>
      </c>
      <c r="F582" s="7">
        <v>19195794674</v>
      </c>
      <c r="G582" s="7">
        <v>19198887386</v>
      </c>
      <c r="H582" s="7">
        <v>1</v>
      </c>
      <c r="I582" s="7" t="s">
        <v>136</v>
      </c>
      <c r="J582" s="25" t="s">
        <v>1300</v>
      </c>
      <c r="K582" s="7" t="s">
        <v>18</v>
      </c>
      <c r="L582" s="7">
        <v>5.62</v>
      </c>
    </row>
    <row r="583" spans="1:12" ht="42" x14ac:dyDescent="0.2">
      <c r="A583" s="6" t="s">
        <v>1100</v>
      </c>
      <c r="B583" s="7" t="s">
        <v>1101</v>
      </c>
      <c r="C583" s="7" t="s">
        <v>1301</v>
      </c>
      <c r="D583" s="7" t="s">
        <v>27</v>
      </c>
      <c r="E583" s="7" t="s">
        <v>195</v>
      </c>
      <c r="F583" s="7">
        <v>19195794674</v>
      </c>
      <c r="G583" s="7">
        <v>19198887386</v>
      </c>
      <c r="H583" s="7">
        <v>1</v>
      </c>
      <c r="I583" s="7" t="s">
        <v>136</v>
      </c>
      <c r="J583" s="25" t="s">
        <v>1302</v>
      </c>
      <c r="K583" s="7" t="s">
        <v>18</v>
      </c>
      <c r="L583" s="7">
        <v>6.75</v>
      </c>
    </row>
    <row r="584" spans="1:12" ht="28" x14ac:dyDescent="0.2">
      <c r="A584" s="6" t="s">
        <v>1100</v>
      </c>
      <c r="B584" s="7" t="s">
        <v>1101</v>
      </c>
      <c r="C584" s="7" t="s">
        <v>1303</v>
      </c>
      <c r="D584" s="7" t="s">
        <v>27</v>
      </c>
      <c r="E584" s="7" t="s">
        <v>195</v>
      </c>
      <c r="F584" s="7">
        <v>19195794674</v>
      </c>
      <c r="G584" s="7">
        <v>19198887386</v>
      </c>
      <c r="H584" s="7">
        <v>1</v>
      </c>
      <c r="I584" s="7" t="s">
        <v>136</v>
      </c>
      <c r="J584" s="27" t="s">
        <v>1304</v>
      </c>
      <c r="K584" s="7" t="s">
        <v>18</v>
      </c>
      <c r="L584" s="7">
        <v>2.5</v>
      </c>
    </row>
    <row r="585" spans="1:12" ht="28" x14ac:dyDescent="0.2">
      <c r="A585" s="6" t="s">
        <v>1100</v>
      </c>
      <c r="B585" s="7" t="s">
        <v>1101</v>
      </c>
      <c r="C585" s="7" t="s">
        <v>1305</v>
      </c>
      <c r="D585" s="7" t="s">
        <v>27</v>
      </c>
      <c r="E585" s="7" t="s">
        <v>195</v>
      </c>
      <c r="F585" s="7">
        <v>19195794674</v>
      </c>
      <c r="G585" s="7">
        <v>19198887386</v>
      </c>
      <c r="H585" s="7">
        <v>1</v>
      </c>
      <c r="I585" s="7" t="s">
        <v>136</v>
      </c>
      <c r="J585" s="27" t="s">
        <v>1306</v>
      </c>
      <c r="K585" s="7" t="s">
        <v>18</v>
      </c>
      <c r="L585" s="7">
        <v>3.33</v>
      </c>
    </row>
    <row r="586" spans="1:12" ht="48" x14ac:dyDescent="0.2">
      <c r="A586" s="6" t="s">
        <v>1100</v>
      </c>
      <c r="B586" s="7" t="s">
        <v>1101</v>
      </c>
      <c r="C586" s="7" t="s">
        <v>1307</v>
      </c>
      <c r="D586" s="7" t="s">
        <v>27</v>
      </c>
      <c r="E586" s="7" t="s">
        <v>195</v>
      </c>
      <c r="F586" s="7">
        <v>19195794674</v>
      </c>
      <c r="G586" s="7">
        <v>19198887386</v>
      </c>
      <c r="H586" s="7">
        <v>1</v>
      </c>
      <c r="I586" s="7" t="s">
        <v>136</v>
      </c>
      <c r="J586" s="26" t="s">
        <v>1308</v>
      </c>
      <c r="K586" s="7" t="s">
        <v>18</v>
      </c>
      <c r="L586" s="7">
        <v>0.48</v>
      </c>
    </row>
    <row r="587" spans="1:12" x14ac:dyDescent="0.2">
      <c r="A587" s="6" t="s">
        <v>1100</v>
      </c>
      <c r="B587" s="7" t="s">
        <v>1101</v>
      </c>
      <c r="C587" s="7" t="s">
        <v>1309</v>
      </c>
      <c r="D587" s="7" t="s">
        <v>27</v>
      </c>
      <c r="E587" s="7" t="s">
        <v>195</v>
      </c>
      <c r="F587" s="7">
        <v>19195794674</v>
      </c>
      <c r="G587" s="7">
        <v>19198887386</v>
      </c>
      <c r="H587" s="7">
        <v>1</v>
      </c>
      <c r="I587" s="7" t="s">
        <v>136</v>
      </c>
      <c r="J587" s="25" t="s">
        <v>1310</v>
      </c>
      <c r="K587" s="7" t="s">
        <v>18</v>
      </c>
      <c r="L587" s="7">
        <v>0.34</v>
      </c>
    </row>
    <row r="588" spans="1:12" x14ac:dyDescent="0.2">
      <c r="A588" s="6" t="s">
        <v>1100</v>
      </c>
      <c r="B588" s="7" t="s">
        <v>1101</v>
      </c>
      <c r="C588" s="7" t="s">
        <v>1311</v>
      </c>
      <c r="D588" s="7">
        <v>1</v>
      </c>
      <c r="E588" s="7" t="s">
        <v>132</v>
      </c>
      <c r="F588" s="7">
        <v>19198887386</v>
      </c>
      <c r="G588" s="7">
        <v>19195794674</v>
      </c>
      <c r="H588" s="7">
        <v>1</v>
      </c>
      <c r="I588" s="7" t="s">
        <v>136</v>
      </c>
      <c r="J588" s="25" t="s">
        <v>27</v>
      </c>
      <c r="K588" s="7" t="s">
        <v>27</v>
      </c>
      <c r="L588" s="7" t="s">
        <v>27</v>
      </c>
    </row>
    <row r="589" spans="1:12" x14ac:dyDescent="0.2">
      <c r="A589" s="6" t="s">
        <v>1100</v>
      </c>
      <c r="B589" s="7" t="s">
        <v>1101</v>
      </c>
      <c r="C589" s="7" t="s">
        <v>1312</v>
      </c>
      <c r="D589" s="7">
        <v>1</v>
      </c>
      <c r="E589" s="7" t="s">
        <v>132</v>
      </c>
      <c r="F589" s="7">
        <v>19198887386</v>
      </c>
      <c r="G589" s="7">
        <v>19195794674</v>
      </c>
      <c r="H589" s="7">
        <v>1</v>
      </c>
      <c r="I589" s="7" t="s">
        <v>136</v>
      </c>
      <c r="J589" s="25" t="s">
        <v>27</v>
      </c>
      <c r="K589" s="7" t="s">
        <v>27</v>
      </c>
      <c r="L589" s="7" t="s">
        <v>27</v>
      </c>
    </row>
    <row r="590" spans="1:12" x14ac:dyDescent="0.2">
      <c r="A590" s="6" t="s">
        <v>1100</v>
      </c>
      <c r="B590" s="7" t="s">
        <v>1101</v>
      </c>
      <c r="C590" s="7" t="s">
        <v>1313</v>
      </c>
      <c r="D590" s="7">
        <v>1</v>
      </c>
      <c r="E590" s="7" t="s">
        <v>132</v>
      </c>
      <c r="F590" s="7">
        <v>19198887386</v>
      </c>
      <c r="G590" s="7">
        <v>19195794674</v>
      </c>
      <c r="H590" s="7">
        <v>1</v>
      </c>
      <c r="I590" s="7" t="s">
        <v>136</v>
      </c>
      <c r="J590" s="25" t="s">
        <v>27</v>
      </c>
      <c r="K590" s="7" t="s">
        <v>27</v>
      </c>
      <c r="L590" s="7" t="s">
        <v>27</v>
      </c>
    </row>
    <row r="591" spans="1:12" x14ac:dyDescent="0.2">
      <c r="A591" s="6" t="s">
        <v>1100</v>
      </c>
      <c r="B591" s="7" t="s">
        <v>1101</v>
      </c>
      <c r="C591" s="7" t="s">
        <v>1314</v>
      </c>
      <c r="D591" s="7">
        <v>1</v>
      </c>
      <c r="E591" s="7" t="s">
        <v>132</v>
      </c>
      <c r="F591" s="7">
        <v>19198887386</v>
      </c>
      <c r="G591" s="7">
        <v>19195794674</v>
      </c>
      <c r="H591" s="7">
        <v>1</v>
      </c>
      <c r="I591" s="7" t="s">
        <v>136</v>
      </c>
      <c r="J591" s="25" t="s">
        <v>1315</v>
      </c>
      <c r="K591" s="7" t="s">
        <v>18</v>
      </c>
      <c r="L591" s="7">
        <v>2.4700000000000002</v>
      </c>
    </row>
    <row r="592" spans="1:12" x14ac:dyDescent="0.2">
      <c r="A592" s="6" t="s">
        <v>1100</v>
      </c>
      <c r="B592" s="7" t="s">
        <v>1101</v>
      </c>
      <c r="C592" s="7" t="s">
        <v>1316</v>
      </c>
      <c r="D592" s="7">
        <v>1</v>
      </c>
      <c r="E592" s="7" t="s">
        <v>132</v>
      </c>
      <c r="F592" s="7">
        <v>19198887386</v>
      </c>
      <c r="G592" s="7">
        <v>19195794674</v>
      </c>
      <c r="H592" s="7">
        <v>1</v>
      </c>
      <c r="I592" s="7" t="s">
        <v>136</v>
      </c>
      <c r="J592" s="25" t="s">
        <v>1317</v>
      </c>
      <c r="K592" s="7" t="s">
        <v>18</v>
      </c>
      <c r="L592" s="7">
        <v>1.49</v>
      </c>
    </row>
    <row r="593" spans="1:12" ht="32" x14ac:dyDescent="0.2">
      <c r="A593" s="6" t="s">
        <v>1100</v>
      </c>
      <c r="B593" s="7" t="s">
        <v>1101</v>
      </c>
      <c r="C593" s="7" t="s">
        <v>1318</v>
      </c>
      <c r="D593" s="7">
        <v>1</v>
      </c>
      <c r="E593" s="7" t="s">
        <v>132</v>
      </c>
      <c r="F593" s="7">
        <v>19198887386</v>
      </c>
      <c r="G593" s="7">
        <v>19195794674</v>
      </c>
      <c r="H593" s="7">
        <v>1</v>
      </c>
      <c r="I593" s="7" t="s">
        <v>136</v>
      </c>
      <c r="J593" s="26" t="s">
        <v>1319</v>
      </c>
      <c r="K593" s="7" t="s">
        <v>18</v>
      </c>
      <c r="L593" s="7">
        <v>1.65</v>
      </c>
    </row>
    <row r="594" spans="1:12" ht="56" x14ac:dyDescent="0.2">
      <c r="A594" s="6" t="s">
        <v>1100</v>
      </c>
      <c r="B594" s="7" t="s">
        <v>1101</v>
      </c>
      <c r="C594" s="7" t="s">
        <v>1320</v>
      </c>
      <c r="D594" s="7">
        <v>1</v>
      </c>
      <c r="E594" s="7" t="s">
        <v>132</v>
      </c>
      <c r="F594" s="7">
        <v>19198887386</v>
      </c>
      <c r="G594" s="7">
        <v>19195794674</v>
      </c>
      <c r="H594" s="7">
        <v>1</v>
      </c>
      <c r="I594" s="7" t="s">
        <v>136</v>
      </c>
      <c r="J594" s="27" t="s">
        <v>1321</v>
      </c>
      <c r="K594" s="7" t="s">
        <v>18</v>
      </c>
      <c r="L594" s="7">
        <v>3.87</v>
      </c>
    </row>
    <row r="595" spans="1:12" ht="28" x14ac:dyDescent="0.2">
      <c r="A595" s="6" t="s">
        <v>1100</v>
      </c>
      <c r="B595" s="7" t="s">
        <v>1101</v>
      </c>
      <c r="C595" s="7" t="s">
        <v>1322</v>
      </c>
      <c r="D595" s="7">
        <v>1</v>
      </c>
      <c r="E595" s="7" t="s">
        <v>132</v>
      </c>
      <c r="F595" s="7">
        <v>19198887386</v>
      </c>
      <c r="G595" s="7">
        <v>19195794674</v>
      </c>
      <c r="H595" s="7">
        <v>1</v>
      </c>
      <c r="I595" s="7" t="s">
        <v>136</v>
      </c>
      <c r="J595" s="25" t="s">
        <v>1323</v>
      </c>
      <c r="K595" s="7" t="s">
        <v>18</v>
      </c>
      <c r="L595" s="7">
        <v>3.76</v>
      </c>
    </row>
    <row r="596" spans="1:12" x14ac:dyDescent="0.2">
      <c r="A596" s="6" t="s">
        <v>1100</v>
      </c>
      <c r="B596" s="7" t="s">
        <v>1101</v>
      </c>
      <c r="C596" s="7" t="s">
        <v>1324</v>
      </c>
      <c r="D596" s="7">
        <v>1</v>
      </c>
      <c r="E596" s="7" t="s">
        <v>132</v>
      </c>
      <c r="F596" s="7">
        <v>19198887386</v>
      </c>
      <c r="G596" s="7">
        <v>19195794674</v>
      </c>
      <c r="H596" s="7">
        <v>1</v>
      </c>
      <c r="I596" s="7" t="s">
        <v>136</v>
      </c>
      <c r="J596" s="25" t="s">
        <v>1325</v>
      </c>
      <c r="K596" s="7" t="s">
        <v>39</v>
      </c>
      <c r="L596" s="7">
        <v>2.41</v>
      </c>
    </row>
    <row r="597" spans="1:12" ht="42" x14ac:dyDescent="0.2">
      <c r="A597" s="6" t="s">
        <v>1100</v>
      </c>
      <c r="B597" s="7" t="s">
        <v>1101</v>
      </c>
      <c r="C597" s="7" t="s">
        <v>1326</v>
      </c>
      <c r="D597" s="7">
        <v>1</v>
      </c>
      <c r="E597" s="7" t="s">
        <v>132</v>
      </c>
      <c r="F597" s="7">
        <v>19198887386</v>
      </c>
      <c r="G597" s="7">
        <v>19195794674</v>
      </c>
      <c r="H597" s="7">
        <v>1</v>
      </c>
      <c r="I597" s="7" t="s">
        <v>136</v>
      </c>
      <c r="J597" s="25" t="s">
        <v>1327</v>
      </c>
      <c r="K597" s="7" t="s">
        <v>18</v>
      </c>
      <c r="L597" s="7">
        <v>4.53</v>
      </c>
    </row>
    <row r="598" spans="1:12" ht="42" x14ac:dyDescent="0.2">
      <c r="A598" s="6" t="s">
        <v>1100</v>
      </c>
      <c r="B598" s="7" t="s">
        <v>1101</v>
      </c>
      <c r="C598" s="7" t="s">
        <v>1328</v>
      </c>
      <c r="D598" s="7">
        <v>1</v>
      </c>
      <c r="E598" s="7" t="s">
        <v>132</v>
      </c>
      <c r="F598" s="7">
        <v>19198887386</v>
      </c>
      <c r="G598" s="7">
        <v>19195794674</v>
      </c>
      <c r="H598" s="7">
        <v>1</v>
      </c>
      <c r="I598" s="7" t="s">
        <v>136</v>
      </c>
      <c r="J598" s="27" t="s">
        <v>1329</v>
      </c>
      <c r="K598" s="7" t="s">
        <v>18</v>
      </c>
      <c r="L598" s="7">
        <v>6.34</v>
      </c>
    </row>
    <row r="599" spans="1:12" ht="42" x14ac:dyDescent="0.2">
      <c r="A599" s="6" t="s">
        <v>1100</v>
      </c>
      <c r="B599" s="7" t="s">
        <v>1101</v>
      </c>
      <c r="C599" s="7" t="s">
        <v>1330</v>
      </c>
      <c r="D599" s="7">
        <v>1</v>
      </c>
      <c r="E599" s="7" t="s">
        <v>132</v>
      </c>
      <c r="F599" s="7">
        <v>19198887386</v>
      </c>
      <c r="G599" s="7">
        <v>19195794674</v>
      </c>
      <c r="H599" s="7">
        <v>1</v>
      </c>
      <c r="I599" s="7" t="s">
        <v>136</v>
      </c>
      <c r="J599" s="27" t="s">
        <v>1331</v>
      </c>
      <c r="K599" s="7" t="s">
        <v>18</v>
      </c>
      <c r="L599" s="7">
        <v>5.39</v>
      </c>
    </row>
    <row r="600" spans="1:12" ht="28" x14ac:dyDescent="0.2">
      <c r="A600" s="6" t="s">
        <v>1100</v>
      </c>
      <c r="B600" s="7" t="s">
        <v>1101</v>
      </c>
      <c r="C600" s="7" t="s">
        <v>1332</v>
      </c>
      <c r="D600" s="7">
        <v>1</v>
      </c>
      <c r="E600" s="7" t="s">
        <v>132</v>
      </c>
      <c r="F600" s="7">
        <v>19198887386</v>
      </c>
      <c r="G600" s="7">
        <v>19195794674</v>
      </c>
      <c r="H600" s="7">
        <v>1</v>
      </c>
      <c r="I600" s="7" t="s">
        <v>136</v>
      </c>
      <c r="J600" s="27" t="s">
        <v>1333</v>
      </c>
      <c r="K600" s="7" t="s">
        <v>39</v>
      </c>
      <c r="L600" s="7">
        <v>2.37</v>
      </c>
    </row>
    <row r="601" spans="1:12" x14ac:dyDescent="0.2">
      <c r="A601" s="6" t="s">
        <v>1100</v>
      </c>
      <c r="B601" s="7" t="s">
        <v>1101</v>
      </c>
      <c r="C601" s="7" t="s">
        <v>1334</v>
      </c>
      <c r="D601" s="7">
        <v>1</v>
      </c>
      <c r="E601" s="7" t="s">
        <v>132</v>
      </c>
      <c r="F601" s="7">
        <v>19198887386</v>
      </c>
      <c r="G601" s="7">
        <v>19195794674</v>
      </c>
      <c r="H601" s="7">
        <v>1</v>
      </c>
      <c r="I601" s="7" t="s">
        <v>136</v>
      </c>
      <c r="J601" s="25" t="s">
        <v>1335</v>
      </c>
      <c r="K601" s="7" t="s">
        <v>18</v>
      </c>
      <c r="L601" s="7">
        <v>1.49</v>
      </c>
    </row>
    <row r="602" spans="1:12" ht="28" x14ac:dyDescent="0.2">
      <c r="A602" s="6" t="s">
        <v>1100</v>
      </c>
      <c r="B602" s="7" t="s">
        <v>1101</v>
      </c>
      <c r="C602" s="7" t="s">
        <v>1336</v>
      </c>
      <c r="D602" s="7">
        <v>1</v>
      </c>
      <c r="E602" s="7" t="s">
        <v>132</v>
      </c>
      <c r="F602" s="7">
        <v>19198887386</v>
      </c>
      <c r="G602" s="7">
        <v>19195794674</v>
      </c>
      <c r="H602" s="7">
        <v>1</v>
      </c>
      <c r="I602" s="7" t="s">
        <v>136</v>
      </c>
      <c r="J602" s="25" t="s">
        <v>1337</v>
      </c>
      <c r="K602" s="7" t="s">
        <v>18</v>
      </c>
      <c r="L602" s="7">
        <v>3.03</v>
      </c>
    </row>
    <row r="603" spans="1:12" ht="28" x14ac:dyDescent="0.2">
      <c r="A603" s="6" t="s">
        <v>1100</v>
      </c>
      <c r="B603" s="7" t="s">
        <v>1101</v>
      </c>
      <c r="C603" s="7" t="s">
        <v>1338</v>
      </c>
      <c r="D603" s="7">
        <v>1</v>
      </c>
      <c r="E603" s="7" t="s">
        <v>132</v>
      </c>
      <c r="F603" s="7">
        <v>19198887386</v>
      </c>
      <c r="G603" s="7">
        <v>19195794674</v>
      </c>
      <c r="H603" s="7">
        <v>1</v>
      </c>
      <c r="I603" s="7" t="s">
        <v>136</v>
      </c>
      <c r="J603" s="25" t="s">
        <v>1339</v>
      </c>
      <c r="K603" s="7" t="s">
        <v>18</v>
      </c>
      <c r="L603" s="7">
        <v>3.22</v>
      </c>
    </row>
    <row r="604" spans="1:12" ht="42" x14ac:dyDescent="0.2">
      <c r="A604" s="6" t="s">
        <v>1100</v>
      </c>
      <c r="B604" s="7" t="s">
        <v>1101</v>
      </c>
      <c r="C604" s="7" t="s">
        <v>1340</v>
      </c>
      <c r="D604" s="7">
        <v>1</v>
      </c>
      <c r="E604" s="7" t="s">
        <v>132</v>
      </c>
      <c r="F604" s="7">
        <v>19198887386</v>
      </c>
      <c r="G604" s="7">
        <v>19195794674</v>
      </c>
      <c r="H604" s="7">
        <v>1</v>
      </c>
      <c r="I604" s="7" t="s">
        <v>136</v>
      </c>
      <c r="J604" s="25" t="s">
        <v>1341</v>
      </c>
      <c r="K604" s="7" t="s">
        <v>18</v>
      </c>
      <c r="L604" s="7">
        <v>3.19</v>
      </c>
    </row>
    <row r="605" spans="1:12" ht="48" x14ac:dyDescent="0.2">
      <c r="A605" s="6" t="s">
        <v>1100</v>
      </c>
      <c r="B605" s="7" t="s">
        <v>1101</v>
      </c>
      <c r="C605" s="7" t="s">
        <v>1342</v>
      </c>
      <c r="D605" s="7">
        <v>1</v>
      </c>
      <c r="E605" s="7" t="s">
        <v>132</v>
      </c>
      <c r="F605" s="7">
        <v>19198887386</v>
      </c>
      <c r="G605" s="7">
        <v>19195794674</v>
      </c>
      <c r="H605" s="7">
        <v>1</v>
      </c>
      <c r="I605" s="7" t="s">
        <v>136</v>
      </c>
      <c r="J605" s="26" t="s">
        <v>1343</v>
      </c>
      <c r="K605" s="7" t="s">
        <v>18</v>
      </c>
      <c r="L605" s="7">
        <v>3.61</v>
      </c>
    </row>
    <row r="606" spans="1:12" ht="42" x14ac:dyDescent="0.2">
      <c r="A606" s="6" t="s">
        <v>1100</v>
      </c>
      <c r="B606" s="7" t="s">
        <v>1101</v>
      </c>
      <c r="C606" s="7" t="s">
        <v>1344</v>
      </c>
      <c r="D606" s="7">
        <v>1</v>
      </c>
      <c r="E606" s="7" t="s">
        <v>132</v>
      </c>
      <c r="F606" s="7">
        <v>19198887386</v>
      </c>
      <c r="G606" s="7">
        <v>19195794674</v>
      </c>
      <c r="H606" s="7">
        <v>1</v>
      </c>
      <c r="I606" s="7" t="s">
        <v>136</v>
      </c>
      <c r="J606" s="25" t="s">
        <v>1345</v>
      </c>
      <c r="K606" s="7" t="s">
        <v>18</v>
      </c>
      <c r="L606" s="7">
        <v>4.82</v>
      </c>
    </row>
    <row r="607" spans="1:12" ht="42" x14ac:dyDescent="0.2">
      <c r="A607" s="6" t="s">
        <v>1100</v>
      </c>
      <c r="B607" s="7" t="s">
        <v>1101</v>
      </c>
      <c r="C607" s="7" t="s">
        <v>1346</v>
      </c>
      <c r="D607" s="7">
        <v>1</v>
      </c>
      <c r="E607" s="7" t="s">
        <v>132</v>
      </c>
      <c r="F607" s="7">
        <v>19198887386</v>
      </c>
      <c r="G607" s="7">
        <v>19195794674</v>
      </c>
      <c r="H607" s="7">
        <v>1</v>
      </c>
      <c r="I607" s="7" t="s">
        <v>136</v>
      </c>
      <c r="J607" s="25" t="s">
        <v>1347</v>
      </c>
      <c r="K607" s="7" t="s">
        <v>18</v>
      </c>
      <c r="L607" s="7">
        <v>5.62</v>
      </c>
    </row>
    <row r="608" spans="1:12" ht="28" x14ac:dyDescent="0.2">
      <c r="A608" s="6" t="s">
        <v>1100</v>
      </c>
      <c r="B608" s="7" t="s">
        <v>1101</v>
      </c>
      <c r="C608" s="7" t="s">
        <v>1348</v>
      </c>
      <c r="D608" s="7">
        <v>1</v>
      </c>
      <c r="E608" s="7" t="s">
        <v>132</v>
      </c>
      <c r="F608" s="7">
        <v>19198887386</v>
      </c>
      <c r="G608" s="7">
        <v>19195794674</v>
      </c>
      <c r="H608" s="7">
        <v>1</v>
      </c>
      <c r="I608" s="7" t="s">
        <v>136</v>
      </c>
      <c r="J608" s="25" t="s">
        <v>1349</v>
      </c>
      <c r="K608" s="7" t="s">
        <v>39</v>
      </c>
      <c r="L608" s="7">
        <v>1.73</v>
      </c>
    </row>
    <row r="609" spans="1:12" ht="42" x14ac:dyDescent="0.2">
      <c r="A609" s="6" t="s">
        <v>1100</v>
      </c>
      <c r="B609" s="7" t="s">
        <v>1101</v>
      </c>
      <c r="C609" s="7" t="s">
        <v>1350</v>
      </c>
      <c r="D609" s="7">
        <v>1</v>
      </c>
      <c r="E609" s="7" t="s">
        <v>132</v>
      </c>
      <c r="F609" s="7">
        <v>19198887386</v>
      </c>
      <c r="G609" s="7">
        <v>19195794674</v>
      </c>
      <c r="H609" s="7">
        <v>1</v>
      </c>
      <c r="I609" s="7" t="s">
        <v>136</v>
      </c>
      <c r="J609" s="25" t="s">
        <v>1351</v>
      </c>
      <c r="K609" s="7" t="s">
        <v>18</v>
      </c>
      <c r="L609" s="7">
        <v>4.0999999999999996</v>
      </c>
    </row>
    <row r="610" spans="1:12" x14ac:dyDescent="0.2">
      <c r="A610" s="6" t="s">
        <v>1100</v>
      </c>
      <c r="B610" s="7" t="s">
        <v>1101</v>
      </c>
      <c r="C610" s="7" t="s">
        <v>1352</v>
      </c>
      <c r="D610" s="7">
        <v>1</v>
      </c>
      <c r="E610" s="7" t="s">
        <v>132</v>
      </c>
      <c r="F610" s="7">
        <v>19198887386</v>
      </c>
      <c r="G610" s="7">
        <v>19195794674</v>
      </c>
      <c r="H610" s="7">
        <v>1</v>
      </c>
      <c r="I610" s="7" t="s">
        <v>136</v>
      </c>
      <c r="J610" s="25" t="s">
        <v>1353</v>
      </c>
      <c r="K610" s="7" t="s">
        <v>18</v>
      </c>
      <c r="L610" s="7">
        <v>1.89</v>
      </c>
    </row>
    <row r="611" spans="1:12" ht="42" x14ac:dyDescent="0.2">
      <c r="A611" s="6" t="s">
        <v>1100</v>
      </c>
      <c r="B611" s="7" t="s">
        <v>1101</v>
      </c>
      <c r="C611" s="7" t="s">
        <v>1354</v>
      </c>
      <c r="D611" s="7">
        <v>1</v>
      </c>
      <c r="E611" s="7" t="s">
        <v>132</v>
      </c>
      <c r="F611" s="7">
        <v>19198887386</v>
      </c>
      <c r="G611" s="7">
        <v>19195794674</v>
      </c>
      <c r="H611" s="7">
        <v>1</v>
      </c>
      <c r="I611" s="7" t="s">
        <v>136</v>
      </c>
      <c r="J611" s="27" t="s">
        <v>1355</v>
      </c>
      <c r="K611" s="7" t="s">
        <v>18</v>
      </c>
      <c r="L611" s="7">
        <v>3.01</v>
      </c>
    </row>
    <row r="612" spans="1:12" ht="48" x14ac:dyDescent="0.2">
      <c r="A612" s="6" t="s">
        <v>1100</v>
      </c>
      <c r="B612" s="7" t="s">
        <v>1101</v>
      </c>
      <c r="C612" s="7" t="s">
        <v>1356</v>
      </c>
      <c r="D612" s="7">
        <v>1</v>
      </c>
      <c r="E612" s="7" t="s">
        <v>132</v>
      </c>
      <c r="F612" s="7">
        <v>19198887386</v>
      </c>
      <c r="G612" s="7">
        <v>19195794674</v>
      </c>
      <c r="H612" s="7">
        <v>1</v>
      </c>
      <c r="I612" s="7" t="s">
        <v>136</v>
      </c>
      <c r="J612" s="26" t="s">
        <v>1357</v>
      </c>
      <c r="K612" s="7" t="s">
        <v>18</v>
      </c>
      <c r="L612" s="7">
        <v>2.56</v>
      </c>
    </row>
    <row r="613" spans="1:12" ht="48" x14ac:dyDescent="0.2">
      <c r="A613" s="6" t="s">
        <v>1100</v>
      </c>
      <c r="B613" s="7" t="s">
        <v>1101</v>
      </c>
      <c r="C613" s="7" t="s">
        <v>1358</v>
      </c>
      <c r="D613" s="7">
        <v>1</v>
      </c>
      <c r="E613" s="7" t="s">
        <v>132</v>
      </c>
      <c r="F613" s="7">
        <v>19198887386</v>
      </c>
      <c r="G613" s="7">
        <v>19195794674</v>
      </c>
      <c r="H613" s="7">
        <v>1</v>
      </c>
      <c r="I613" s="7" t="s">
        <v>136</v>
      </c>
      <c r="J613" s="26" t="s">
        <v>1359</v>
      </c>
      <c r="K613" s="7" t="s">
        <v>18</v>
      </c>
      <c r="L613" s="7">
        <v>4.72</v>
      </c>
    </row>
    <row r="614" spans="1:12" ht="48" x14ac:dyDescent="0.2">
      <c r="A614" s="6" t="s">
        <v>1100</v>
      </c>
      <c r="B614" s="7" t="s">
        <v>1101</v>
      </c>
      <c r="C614" s="7" t="s">
        <v>1360</v>
      </c>
      <c r="D614" s="7">
        <v>1</v>
      </c>
      <c r="E614" s="7" t="s">
        <v>132</v>
      </c>
      <c r="F614" s="7">
        <v>19198887386</v>
      </c>
      <c r="G614" s="7">
        <v>19195794674</v>
      </c>
      <c r="H614" s="7">
        <v>1</v>
      </c>
      <c r="I614" s="7" t="s">
        <v>136</v>
      </c>
      <c r="J614" s="26" t="s">
        <v>1361</v>
      </c>
      <c r="K614" s="7" t="s">
        <v>18</v>
      </c>
      <c r="L614" s="7">
        <v>2.64</v>
      </c>
    </row>
    <row r="615" spans="1:12" x14ac:dyDescent="0.2">
      <c r="A615" s="6" t="s">
        <v>1100</v>
      </c>
      <c r="B615" s="7" t="s">
        <v>1101</v>
      </c>
      <c r="C615" s="7" t="s">
        <v>1362</v>
      </c>
      <c r="D615" s="7">
        <v>1</v>
      </c>
      <c r="E615" s="7" t="s">
        <v>132</v>
      </c>
      <c r="F615" s="7">
        <v>19198887386</v>
      </c>
      <c r="G615" s="7">
        <v>19195794674</v>
      </c>
      <c r="H615" s="7">
        <v>1</v>
      </c>
      <c r="I615" s="7" t="s">
        <v>136</v>
      </c>
      <c r="J615" s="25" t="s">
        <v>1363</v>
      </c>
      <c r="K615" s="7" t="s">
        <v>18</v>
      </c>
      <c r="L615" s="7">
        <v>2.93</v>
      </c>
    </row>
    <row r="616" spans="1:12" ht="28" x14ac:dyDescent="0.2">
      <c r="A616" s="6" t="s">
        <v>1100</v>
      </c>
      <c r="B616" s="7" t="s">
        <v>1101</v>
      </c>
      <c r="C616" s="7" t="s">
        <v>1364</v>
      </c>
      <c r="D616" s="7">
        <v>1</v>
      </c>
      <c r="E616" s="7" t="s">
        <v>132</v>
      </c>
      <c r="F616" s="7">
        <v>19198887386</v>
      </c>
      <c r="G616" s="7">
        <v>19195794674</v>
      </c>
      <c r="H616" s="7">
        <v>1</v>
      </c>
      <c r="I616" s="7" t="s">
        <v>136</v>
      </c>
      <c r="J616" s="25" t="s">
        <v>1365</v>
      </c>
      <c r="K616" s="7" t="s">
        <v>18</v>
      </c>
      <c r="L616" s="7">
        <v>4.21</v>
      </c>
    </row>
    <row r="617" spans="1:12" x14ac:dyDescent="0.2">
      <c r="A617" s="6" t="s">
        <v>1100</v>
      </c>
      <c r="B617" s="7" t="s">
        <v>1101</v>
      </c>
      <c r="C617" s="7" t="s">
        <v>1366</v>
      </c>
      <c r="D617" s="7">
        <v>1</v>
      </c>
      <c r="E617" s="7" t="s">
        <v>132</v>
      </c>
      <c r="F617" s="7">
        <v>19198887386</v>
      </c>
      <c r="G617" s="7">
        <v>19195794674</v>
      </c>
      <c r="H617" s="7">
        <v>1</v>
      </c>
      <c r="I617" s="7" t="s">
        <v>136</v>
      </c>
      <c r="J617" s="27" t="s">
        <v>1367</v>
      </c>
      <c r="K617" s="7" t="s">
        <v>18</v>
      </c>
      <c r="L617" s="7">
        <v>3.52</v>
      </c>
    </row>
    <row r="618" spans="1:12" x14ac:dyDescent="0.2">
      <c r="A618" s="6" t="s">
        <v>1100</v>
      </c>
      <c r="B618" s="7" t="s">
        <v>1101</v>
      </c>
      <c r="C618" s="7" t="s">
        <v>1368</v>
      </c>
      <c r="D618" s="7">
        <v>1</v>
      </c>
      <c r="E618" s="7" t="s">
        <v>132</v>
      </c>
      <c r="F618" s="7">
        <v>19198887386</v>
      </c>
      <c r="G618" s="7">
        <v>19195794674</v>
      </c>
      <c r="H618" s="7">
        <v>1</v>
      </c>
      <c r="I618" s="7" t="s">
        <v>136</v>
      </c>
      <c r="J618" s="27" t="s">
        <v>1369</v>
      </c>
      <c r="K618" s="7" t="s">
        <v>18</v>
      </c>
      <c r="L618" s="7">
        <v>3.07</v>
      </c>
    </row>
    <row r="619" spans="1:12" ht="42" x14ac:dyDescent="0.2">
      <c r="A619" s="6" t="s">
        <v>1100</v>
      </c>
      <c r="B619" s="7" t="s">
        <v>1101</v>
      </c>
      <c r="C619" s="7" t="s">
        <v>1370</v>
      </c>
      <c r="D619" s="7">
        <v>1</v>
      </c>
      <c r="E619" s="7" t="s">
        <v>132</v>
      </c>
      <c r="F619" s="7">
        <v>19198887386</v>
      </c>
      <c r="G619" s="7">
        <v>19195794674</v>
      </c>
      <c r="H619" s="7">
        <v>1</v>
      </c>
      <c r="I619" s="7" t="s">
        <v>136</v>
      </c>
      <c r="J619" s="27" t="s">
        <v>1371</v>
      </c>
      <c r="K619" s="7" t="s">
        <v>39</v>
      </c>
      <c r="L619" s="7">
        <v>12.06</v>
      </c>
    </row>
    <row r="620" spans="1:12" x14ac:dyDescent="0.2">
      <c r="A620" s="6" t="s">
        <v>1100</v>
      </c>
      <c r="B620" s="7" t="s">
        <v>1101</v>
      </c>
      <c r="C620" s="7" t="s">
        <v>1372</v>
      </c>
      <c r="D620" s="7">
        <v>1</v>
      </c>
      <c r="E620" s="7" t="s">
        <v>132</v>
      </c>
      <c r="F620" s="7">
        <v>19198887386</v>
      </c>
      <c r="G620" s="7">
        <v>19195794674</v>
      </c>
      <c r="H620" s="7">
        <v>1</v>
      </c>
      <c r="I620" s="7" t="s">
        <v>136</v>
      </c>
      <c r="J620" s="25" t="s">
        <v>1373</v>
      </c>
      <c r="K620" s="7" t="s">
        <v>18</v>
      </c>
      <c r="L620" s="7">
        <v>2.08</v>
      </c>
    </row>
    <row r="621" spans="1:12" ht="64" x14ac:dyDescent="0.2">
      <c r="A621" s="6" t="s">
        <v>1100</v>
      </c>
      <c r="B621" s="7" t="s">
        <v>1101</v>
      </c>
      <c r="C621" s="7" t="s">
        <v>1374</v>
      </c>
      <c r="D621" s="7">
        <v>1</v>
      </c>
      <c r="E621" s="7" t="s">
        <v>132</v>
      </c>
      <c r="F621" s="7">
        <v>19198887386</v>
      </c>
      <c r="G621" s="7">
        <v>19195794674</v>
      </c>
      <c r="H621" s="7">
        <v>1</v>
      </c>
      <c r="I621" s="7" t="s">
        <v>136</v>
      </c>
      <c r="J621" s="26" t="s">
        <v>1375</v>
      </c>
      <c r="K621" s="7" t="s">
        <v>18</v>
      </c>
      <c r="L621" s="7">
        <v>5.55</v>
      </c>
    </row>
    <row r="622" spans="1:12" ht="42" x14ac:dyDescent="0.2">
      <c r="A622" s="6" t="s">
        <v>1100</v>
      </c>
      <c r="B622" s="7" t="s">
        <v>1101</v>
      </c>
      <c r="C622" s="7" t="s">
        <v>1376</v>
      </c>
      <c r="D622" s="7">
        <v>1</v>
      </c>
      <c r="E622" s="7" t="s">
        <v>132</v>
      </c>
      <c r="F622" s="7">
        <v>19198887386</v>
      </c>
      <c r="G622" s="7">
        <v>19195794674</v>
      </c>
      <c r="H622" s="7">
        <v>1</v>
      </c>
      <c r="I622" s="7" t="s">
        <v>136</v>
      </c>
      <c r="J622" s="25" t="s">
        <v>1377</v>
      </c>
      <c r="K622" s="7" t="s">
        <v>18</v>
      </c>
      <c r="L622" s="7">
        <v>5.49</v>
      </c>
    </row>
    <row r="623" spans="1:12" ht="42" x14ac:dyDescent="0.2">
      <c r="A623" s="6" t="s">
        <v>1100</v>
      </c>
      <c r="B623" s="7" t="s">
        <v>1101</v>
      </c>
      <c r="C623" s="7" t="s">
        <v>1378</v>
      </c>
      <c r="D623" s="7">
        <v>1</v>
      </c>
      <c r="E623" s="7" t="s">
        <v>132</v>
      </c>
      <c r="F623" s="7">
        <v>19198887386</v>
      </c>
      <c r="G623" s="7">
        <v>19195794674</v>
      </c>
      <c r="H623" s="7">
        <v>1</v>
      </c>
      <c r="I623" s="7" t="s">
        <v>136</v>
      </c>
      <c r="J623" s="25" t="s">
        <v>1379</v>
      </c>
      <c r="K623" s="7" t="s">
        <v>18</v>
      </c>
      <c r="L623" s="7">
        <v>5.76</v>
      </c>
    </row>
    <row r="624" spans="1:12" ht="48" x14ac:dyDescent="0.2">
      <c r="A624" s="6" t="s">
        <v>1100</v>
      </c>
      <c r="B624" s="7" t="s">
        <v>1101</v>
      </c>
      <c r="C624" s="7" t="s">
        <v>1380</v>
      </c>
      <c r="D624" s="7">
        <v>1</v>
      </c>
      <c r="E624" s="7" t="s">
        <v>132</v>
      </c>
      <c r="F624" s="7">
        <v>19198887386</v>
      </c>
      <c r="G624" s="7">
        <v>19195794674</v>
      </c>
      <c r="H624" s="7">
        <v>1</v>
      </c>
      <c r="I624" s="7" t="s">
        <v>136</v>
      </c>
      <c r="J624" s="26" t="s">
        <v>1381</v>
      </c>
      <c r="K624" s="7" t="s">
        <v>18</v>
      </c>
      <c r="L624" s="7">
        <v>4.54</v>
      </c>
    </row>
    <row r="625" spans="1:12" ht="48" x14ac:dyDescent="0.2">
      <c r="A625" s="6" t="s">
        <v>1100</v>
      </c>
      <c r="B625" s="7" t="s">
        <v>1101</v>
      </c>
      <c r="C625" s="7" t="s">
        <v>1382</v>
      </c>
      <c r="D625" s="7">
        <v>1</v>
      </c>
      <c r="E625" s="7" t="s">
        <v>132</v>
      </c>
      <c r="F625" s="7">
        <v>19198887386</v>
      </c>
      <c r="G625" s="7">
        <v>19195794674</v>
      </c>
      <c r="H625" s="7">
        <v>1</v>
      </c>
      <c r="I625" s="7" t="s">
        <v>136</v>
      </c>
      <c r="J625" s="26" t="s">
        <v>1383</v>
      </c>
      <c r="K625" s="7" t="s">
        <v>18</v>
      </c>
      <c r="L625" s="7">
        <v>1.69</v>
      </c>
    </row>
    <row r="626" spans="1:12" ht="56" x14ac:dyDescent="0.2">
      <c r="A626" s="6" t="s">
        <v>1100</v>
      </c>
      <c r="B626" s="7" t="s">
        <v>1101</v>
      </c>
      <c r="C626" s="7" t="s">
        <v>1384</v>
      </c>
      <c r="D626" s="7">
        <v>1</v>
      </c>
      <c r="E626" s="7" t="s">
        <v>132</v>
      </c>
      <c r="F626" s="7">
        <v>19198887386</v>
      </c>
      <c r="G626" s="7">
        <v>19195794674</v>
      </c>
      <c r="H626" s="7">
        <v>1</v>
      </c>
      <c r="I626" s="7" t="s">
        <v>136</v>
      </c>
      <c r="J626" s="25" t="s">
        <v>1385</v>
      </c>
      <c r="K626" s="7" t="s">
        <v>18</v>
      </c>
      <c r="L626" s="7">
        <v>7</v>
      </c>
    </row>
    <row r="627" spans="1:12" x14ac:dyDescent="0.2">
      <c r="A627" s="6" t="s">
        <v>1100</v>
      </c>
      <c r="B627" s="7" t="s">
        <v>1101</v>
      </c>
      <c r="C627" s="7" t="s">
        <v>1386</v>
      </c>
      <c r="D627" s="7">
        <v>1</v>
      </c>
      <c r="E627" s="7" t="s">
        <v>132</v>
      </c>
      <c r="F627" s="7">
        <v>19198887386</v>
      </c>
      <c r="G627" s="7">
        <v>19195794674</v>
      </c>
      <c r="H627" s="7">
        <v>1</v>
      </c>
      <c r="I627" s="7" t="s">
        <v>136</v>
      </c>
      <c r="J627" s="25" t="s">
        <v>1387</v>
      </c>
      <c r="K627" s="7" t="s">
        <v>18</v>
      </c>
      <c r="L627" s="7">
        <v>2.0699999999999998</v>
      </c>
    </row>
    <row r="628" spans="1:12" x14ac:dyDescent="0.2">
      <c r="A628" s="6" t="s">
        <v>1100</v>
      </c>
      <c r="B628" s="7" t="s">
        <v>1101</v>
      </c>
      <c r="C628" s="7" t="s">
        <v>1388</v>
      </c>
      <c r="D628" s="7">
        <v>1</v>
      </c>
      <c r="E628" s="7" t="s">
        <v>132</v>
      </c>
      <c r="F628" s="7">
        <v>19198887386</v>
      </c>
      <c r="G628" s="7">
        <v>19195794674</v>
      </c>
      <c r="H628" s="7">
        <v>1</v>
      </c>
      <c r="I628" s="7" t="s">
        <v>136</v>
      </c>
      <c r="J628" s="27" t="s">
        <v>1389</v>
      </c>
      <c r="K628" s="7" t="s">
        <v>18</v>
      </c>
      <c r="L628" s="7">
        <v>1.71</v>
      </c>
    </row>
    <row r="629" spans="1:12" ht="48" x14ac:dyDescent="0.2">
      <c r="A629" s="6" t="s">
        <v>1100</v>
      </c>
      <c r="B629" s="7" t="s">
        <v>1101</v>
      </c>
      <c r="C629" s="7" t="s">
        <v>1390</v>
      </c>
      <c r="D629" s="7">
        <v>1</v>
      </c>
      <c r="E629" s="7" t="s">
        <v>132</v>
      </c>
      <c r="F629" s="7">
        <v>19198887386</v>
      </c>
      <c r="G629" s="7">
        <v>19195794674</v>
      </c>
      <c r="H629" s="7">
        <v>1</v>
      </c>
      <c r="I629" s="7" t="s">
        <v>136</v>
      </c>
      <c r="J629" s="28" t="s">
        <v>1391</v>
      </c>
      <c r="K629" s="7" t="s">
        <v>18</v>
      </c>
      <c r="L629" s="7">
        <v>5.12</v>
      </c>
    </row>
    <row r="630" spans="1:12" ht="28" x14ac:dyDescent="0.2">
      <c r="A630" s="6" t="s">
        <v>1100</v>
      </c>
      <c r="B630" s="7" t="s">
        <v>1101</v>
      </c>
      <c r="C630" s="7" t="s">
        <v>1392</v>
      </c>
      <c r="D630" s="7">
        <v>1</v>
      </c>
      <c r="E630" s="7" t="s">
        <v>132</v>
      </c>
      <c r="F630" s="7">
        <v>19198887386</v>
      </c>
      <c r="G630" s="7">
        <v>19195794674</v>
      </c>
      <c r="H630" s="7">
        <v>1</v>
      </c>
      <c r="I630" s="7" t="s">
        <v>136</v>
      </c>
      <c r="J630" s="25" t="s">
        <v>1393</v>
      </c>
      <c r="K630" s="7" t="s">
        <v>18</v>
      </c>
      <c r="L630" s="7">
        <v>3.62</v>
      </c>
    </row>
    <row r="631" spans="1:12" ht="28" x14ac:dyDescent="0.2">
      <c r="A631" s="6" t="s">
        <v>1100</v>
      </c>
      <c r="B631" s="7" t="s">
        <v>1101</v>
      </c>
      <c r="C631" s="7" t="s">
        <v>1394</v>
      </c>
      <c r="D631" s="7">
        <v>1</v>
      </c>
      <c r="E631" s="7" t="s">
        <v>132</v>
      </c>
      <c r="F631" s="7">
        <v>19198887386</v>
      </c>
      <c r="G631" s="7">
        <v>19195794674</v>
      </c>
      <c r="H631" s="7">
        <v>1</v>
      </c>
      <c r="I631" s="7" t="s">
        <v>136</v>
      </c>
      <c r="J631" s="25" t="s">
        <v>1395</v>
      </c>
      <c r="K631" s="7" t="s">
        <v>18</v>
      </c>
      <c r="L631" s="7">
        <v>4.17</v>
      </c>
    </row>
    <row r="632" spans="1:12" ht="28" x14ac:dyDescent="0.2">
      <c r="A632" s="6" t="s">
        <v>1100</v>
      </c>
      <c r="B632" s="7" t="s">
        <v>1101</v>
      </c>
      <c r="C632" s="7" t="s">
        <v>1396</v>
      </c>
      <c r="D632" s="7">
        <v>1</v>
      </c>
      <c r="E632" s="7" t="s">
        <v>132</v>
      </c>
      <c r="F632" s="7">
        <v>19198887386</v>
      </c>
      <c r="G632" s="7">
        <v>19195794674</v>
      </c>
      <c r="H632" s="7">
        <v>1</v>
      </c>
      <c r="I632" s="7" t="s">
        <v>136</v>
      </c>
      <c r="J632" s="27" t="s">
        <v>1397</v>
      </c>
      <c r="K632" s="7" t="s">
        <v>18</v>
      </c>
      <c r="L632" s="7">
        <v>4.76</v>
      </c>
    </row>
    <row r="633" spans="1:12" ht="28" x14ac:dyDescent="0.2">
      <c r="A633" s="6" t="s">
        <v>1100</v>
      </c>
      <c r="B633" s="7" t="s">
        <v>1101</v>
      </c>
      <c r="C633" s="7" t="s">
        <v>1398</v>
      </c>
      <c r="D633" s="7">
        <v>1</v>
      </c>
      <c r="E633" s="7" t="s">
        <v>132</v>
      </c>
      <c r="F633" s="7">
        <v>19198887386</v>
      </c>
      <c r="G633" s="7">
        <v>19195794674</v>
      </c>
      <c r="H633" s="7">
        <v>1</v>
      </c>
      <c r="I633" s="7" t="s">
        <v>136</v>
      </c>
      <c r="J633" s="27" t="s">
        <v>1399</v>
      </c>
      <c r="K633" s="7" t="s">
        <v>18</v>
      </c>
      <c r="L633" s="7">
        <v>3.29</v>
      </c>
    </row>
    <row r="634" spans="1:12" ht="64" x14ac:dyDescent="0.2">
      <c r="A634" s="6" t="s">
        <v>1100</v>
      </c>
      <c r="B634" s="7" t="s">
        <v>1101</v>
      </c>
      <c r="C634" s="7" t="s">
        <v>1400</v>
      </c>
      <c r="D634" s="7">
        <v>1</v>
      </c>
      <c r="E634" s="7" t="s">
        <v>132</v>
      </c>
      <c r="F634" s="7">
        <v>19198887386</v>
      </c>
      <c r="G634" s="7">
        <v>19195794674</v>
      </c>
      <c r="H634" s="7">
        <v>1</v>
      </c>
      <c r="I634" s="7" t="s">
        <v>136</v>
      </c>
      <c r="J634" s="26" t="s">
        <v>1401</v>
      </c>
      <c r="K634" s="7" t="s">
        <v>18</v>
      </c>
      <c r="L634" s="7">
        <v>2.23</v>
      </c>
    </row>
    <row r="635" spans="1:12" ht="28" x14ac:dyDescent="0.2">
      <c r="A635" s="6" t="s">
        <v>1100</v>
      </c>
      <c r="B635" s="7" t="s">
        <v>1101</v>
      </c>
      <c r="C635" s="7" t="s">
        <v>1402</v>
      </c>
      <c r="D635" s="7">
        <v>1</v>
      </c>
      <c r="E635" s="7" t="s">
        <v>132</v>
      </c>
      <c r="F635" s="7">
        <v>19198887386</v>
      </c>
      <c r="G635" s="7">
        <v>19195794674</v>
      </c>
      <c r="H635" s="7">
        <v>1</v>
      </c>
      <c r="I635" s="7" t="s">
        <v>136</v>
      </c>
      <c r="J635" s="25" t="s">
        <v>1403</v>
      </c>
      <c r="K635" s="7" t="s">
        <v>18</v>
      </c>
      <c r="L635" s="7">
        <v>1.96</v>
      </c>
    </row>
    <row r="636" spans="1:12" ht="48" x14ac:dyDescent="0.2">
      <c r="A636" s="6" t="s">
        <v>1100</v>
      </c>
      <c r="B636" s="7" t="s">
        <v>1101</v>
      </c>
      <c r="C636" s="7" t="s">
        <v>1404</v>
      </c>
      <c r="D636" s="7">
        <v>1</v>
      </c>
      <c r="E636" s="7" t="s">
        <v>132</v>
      </c>
      <c r="F636" s="7">
        <v>19198887386</v>
      </c>
      <c r="G636" s="7">
        <v>19195794674</v>
      </c>
      <c r="H636" s="7">
        <v>1</v>
      </c>
      <c r="I636" s="7" t="s">
        <v>136</v>
      </c>
      <c r="J636" s="26" t="s">
        <v>1405</v>
      </c>
      <c r="K636" s="7" t="s">
        <v>18</v>
      </c>
      <c r="L636" s="7">
        <v>3.93</v>
      </c>
    </row>
    <row r="637" spans="1:12" ht="48" x14ac:dyDescent="0.2">
      <c r="A637" s="6" t="s">
        <v>1100</v>
      </c>
      <c r="B637" s="7" t="s">
        <v>1101</v>
      </c>
      <c r="C637" s="7" t="s">
        <v>1406</v>
      </c>
      <c r="D637" s="7">
        <v>1</v>
      </c>
      <c r="E637" s="7" t="s">
        <v>132</v>
      </c>
      <c r="F637" s="7">
        <v>19198887386</v>
      </c>
      <c r="G637" s="7">
        <v>19195794674</v>
      </c>
      <c r="H637" s="7">
        <v>1</v>
      </c>
      <c r="I637" s="7" t="s">
        <v>136</v>
      </c>
      <c r="J637" s="26" t="s">
        <v>1407</v>
      </c>
      <c r="K637" s="7" t="s">
        <v>18</v>
      </c>
      <c r="L637" s="7">
        <v>6.79</v>
      </c>
    </row>
    <row r="638" spans="1:12" ht="56" x14ac:dyDescent="0.2">
      <c r="A638" s="6" t="s">
        <v>1100</v>
      </c>
      <c r="B638" s="7" t="s">
        <v>1101</v>
      </c>
      <c r="C638" s="7" t="s">
        <v>1408</v>
      </c>
      <c r="D638" s="7">
        <v>1</v>
      </c>
      <c r="E638" s="7" t="s">
        <v>132</v>
      </c>
      <c r="F638" s="7">
        <v>19198887386</v>
      </c>
      <c r="G638" s="7">
        <v>19195794674</v>
      </c>
      <c r="H638" s="7">
        <v>1</v>
      </c>
      <c r="I638" s="7" t="s">
        <v>136</v>
      </c>
      <c r="J638" s="25" t="s">
        <v>1409</v>
      </c>
      <c r="K638" s="7" t="s">
        <v>18</v>
      </c>
      <c r="L638" s="7">
        <v>8.65</v>
      </c>
    </row>
    <row r="639" spans="1:12" ht="42" x14ac:dyDescent="0.2">
      <c r="A639" s="6" t="s">
        <v>1100</v>
      </c>
      <c r="B639" s="7" t="s">
        <v>1101</v>
      </c>
      <c r="C639" s="7" t="s">
        <v>1410</v>
      </c>
      <c r="D639" s="7">
        <v>1</v>
      </c>
      <c r="E639" s="7" t="s">
        <v>132</v>
      </c>
      <c r="F639" s="7">
        <v>19198887386</v>
      </c>
      <c r="G639" s="7">
        <v>19195794674</v>
      </c>
      <c r="H639" s="7">
        <v>1</v>
      </c>
      <c r="I639" s="7" t="s">
        <v>136</v>
      </c>
      <c r="J639" s="27" t="s">
        <v>1411</v>
      </c>
      <c r="K639" s="7" t="s">
        <v>18</v>
      </c>
      <c r="L639" s="7">
        <v>9.2200000000000006</v>
      </c>
    </row>
    <row r="640" spans="1:12" ht="42" x14ac:dyDescent="0.2">
      <c r="A640" s="6" t="s">
        <v>1100</v>
      </c>
      <c r="B640" s="7" t="s">
        <v>1101</v>
      </c>
      <c r="C640" s="7" t="s">
        <v>1412</v>
      </c>
      <c r="D640" s="7">
        <v>1</v>
      </c>
      <c r="E640" s="7" t="s">
        <v>132</v>
      </c>
      <c r="F640" s="7">
        <v>19198887386</v>
      </c>
      <c r="G640" s="7">
        <v>19195794674</v>
      </c>
      <c r="H640" s="7">
        <v>1</v>
      </c>
      <c r="I640" s="7" t="s">
        <v>136</v>
      </c>
      <c r="J640" s="25" t="s">
        <v>1413</v>
      </c>
      <c r="K640" s="7" t="s">
        <v>18</v>
      </c>
      <c r="L640" s="7">
        <v>5.23</v>
      </c>
    </row>
    <row r="641" spans="1:12" ht="48" x14ac:dyDescent="0.2">
      <c r="A641" s="6" t="s">
        <v>1100</v>
      </c>
      <c r="B641" s="7" t="s">
        <v>1101</v>
      </c>
      <c r="C641" s="7" t="s">
        <v>1414</v>
      </c>
      <c r="D641" s="7">
        <v>1</v>
      </c>
      <c r="E641" s="7" t="s">
        <v>132</v>
      </c>
      <c r="F641" s="7">
        <v>19198887386</v>
      </c>
      <c r="G641" s="7">
        <v>19195794674</v>
      </c>
      <c r="H641" s="7">
        <v>1</v>
      </c>
      <c r="I641" s="7" t="s">
        <v>136</v>
      </c>
      <c r="J641" s="26" t="s">
        <v>1415</v>
      </c>
      <c r="K641" s="7" t="s">
        <v>18</v>
      </c>
      <c r="L641" s="7">
        <v>5.64</v>
      </c>
    </row>
    <row r="642" spans="1:12" ht="32" x14ac:dyDescent="0.2">
      <c r="A642" s="6" t="s">
        <v>1100</v>
      </c>
      <c r="B642" s="7" t="s">
        <v>1101</v>
      </c>
      <c r="C642" s="7" t="s">
        <v>1416</v>
      </c>
      <c r="D642" s="7">
        <v>1</v>
      </c>
      <c r="E642" s="7" t="s">
        <v>132</v>
      </c>
      <c r="F642" s="7">
        <v>19198887386</v>
      </c>
      <c r="G642" s="7">
        <v>19195794674</v>
      </c>
      <c r="H642" s="7">
        <v>1</v>
      </c>
      <c r="I642" s="7" t="s">
        <v>136</v>
      </c>
      <c r="J642" s="26" t="s">
        <v>1417</v>
      </c>
      <c r="K642" s="7" t="s">
        <v>18</v>
      </c>
      <c r="L642" s="7">
        <v>2.34</v>
      </c>
    </row>
    <row r="643" spans="1:12" x14ac:dyDescent="0.2">
      <c r="A643" s="6" t="s">
        <v>1100</v>
      </c>
      <c r="B643" s="7" t="s">
        <v>1101</v>
      </c>
      <c r="C643" s="7" t="s">
        <v>1418</v>
      </c>
      <c r="D643" s="7">
        <v>1</v>
      </c>
      <c r="E643" s="7" t="s">
        <v>132</v>
      </c>
      <c r="F643" s="7">
        <v>19198887386</v>
      </c>
      <c r="G643" s="7">
        <v>19195794674</v>
      </c>
      <c r="H643" s="7">
        <v>1</v>
      </c>
      <c r="I643" s="7" t="s">
        <v>136</v>
      </c>
      <c r="J643" s="27" t="s">
        <v>1419</v>
      </c>
      <c r="K643" s="7" t="s">
        <v>18</v>
      </c>
      <c r="L643" s="7">
        <v>1.79</v>
      </c>
    </row>
    <row r="644" spans="1:12" ht="32" x14ac:dyDescent="0.2">
      <c r="A644" s="6" t="s">
        <v>1100</v>
      </c>
      <c r="B644" s="7" t="s">
        <v>1101</v>
      </c>
      <c r="C644" s="7" t="s">
        <v>1420</v>
      </c>
      <c r="D644" s="7">
        <v>1</v>
      </c>
      <c r="E644" s="7" t="s">
        <v>132</v>
      </c>
      <c r="F644" s="7">
        <v>19198887386</v>
      </c>
      <c r="G644" s="7">
        <v>19195794674</v>
      </c>
      <c r="H644" s="7">
        <v>1</v>
      </c>
      <c r="I644" s="7" t="s">
        <v>136</v>
      </c>
      <c r="J644" s="26" t="s">
        <v>1421</v>
      </c>
      <c r="K644" s="7" t="s">
        <v>39</v>
      </c>
      <c r="L644" s="7">
        <v>4.97</v>
      </c>
    </row>
    <row r="645" spans="1:12" ht="70" x14ac:dyDescent="0.2">
      <c r="A645" s="6" t="s">
        <v>1100</v>
      </c>
      <c r="B645" s="7" t="s">
        <v>1101</v>
      </c>
      <c r="C645" s="7" t="s">
        <v>1422</v>
      </c>
      <c r="D645" s="7">
        <v>1</v>
      </c>
      <c r="E645" s="7" t="s">
        <v>132</v>
      </c>
      <c r="F645" s="7">
        <v>19198887386</v>
      </c>
      <c r="G645" s="7">
        <v>19195794674</v>
      </c>
      <c r="H645" s="7">
        <v>1</v>
      </c>
      <c r="I645" s="7" t="s">
        <v>136</v>
      </c>
      <c r="J645" s="25" t="s">
        <v>1423</v>
      </c>
      <c r="K645" s="7" t="s">
        <v>39</v>
      </c>
      <c r="L645" s="7">
        <v>9.01</v>
      </c>
    </row>
    <row r="646" spans="1:12" ht="48" x14ac:dyDescent="0.2">
      <c r="A646" s="6" t="s">
        <v>1100</v>
      </c>
      <c r="B646" s="7" t="s">
        <v>1101</v>
      </c>
      <c r="C646" s="7" t="s">
        <v>1424</v>
      </c>
      <c r="D646" s="7">
        <v>1</v>
      </c>
      <c r="E646" s="7" t="s">
        <v>132</v>
      </c>
      <c r="F646" s="7">
        <v>19198887386</v>
      </c>
      <c r="G646" s="7">
        <v>19195794674</v>
      </c>
      <c r="H646" s="7">
        <v>1</v>
      </c>
      <c r="I646" s="7" t="s">
        <v>136</v>
      </c>
      <c r="J646" s="26" t="s">
        <v>1425</v>
      </c>
      <c r="K646" s="7" t="s">
        <v>18</v>
      </c>
      <c r="L646" s="7">
        <v>10.32</v>
      </c>
    </row>
    <row r="647" spans="1:12" ht="42" x14ac:dyDescent="0.2">
      <c r="A647" s="6" t="s">
        <v>1100</v>
      </c>
      <c r="B647" s="7" t="s">
        <v>1101</v>
      </c>
      <c r="C647" s="7" t="s">
        <v>1426</v>
      </c>
      <c r="D647" s="7">
        <v>1</v>
      </c>
      <c r="E647" s="7" t="s">
        <v>132</v>
      </c>
      <c r="F647" s="7">
        <v>19198887386</v>
      </c>
      <c r="G647" s="7">
        <v>19195794674</v>
      </c>
      <c r="H647" s="7">
        <v>1</v>
      </c>
      <c r="I647" s="7" t="s">
        <v>136</v>
      </c>
      <c r="J647" s="27" t="s">
        <v>1427</v>
      </c>
      <c r="K647" s="7" t="s">
        <v>18</v>
      </c>
      <c r="L647" s="7">
        <v>15.64</v>
      </c>
    </row>
    <row r="648" spans="1:12" ht="28" x14ac:dyDescent="0.2">
      <c r="A648" s="6" t="s">
        <v>1100</v>
      </c>
      <c r="B648" s="7" t="s">
        <v>1101</v>
      </c>
      <c r="C648" s="7" t="s">
        <v>1428</v>
      </c>
      <c r="D648" s="7">
        <v>1</v>
      </c>
      <c r="E648" s="7" t="s">
        <v>132</v>
      </c>
      <c r="F648" s="7">
        <v>19198887386</v>
      </c>
      <c r="G648" s="7">
        <v>19195794674</v>
      </c>
      <c r="H648" s="7">
        <v>1</v>
      </c>
      <c r="I648" s="7" t="s">
        <v>136</v>
      </c>
      <c r="J648" s="27" t="s">
        <v>1429</v>
      </c>
      <c r="K648" s="7" t="s">
        <v>18</v>
      </c>
      <c r="L648" s="7">
        <v>2.5</v>
      </c>
    </row>
    <row r="649" spans="1:12" x14ac:dyDescent="0.2">
      <c r="A649" s="6" t="s">
        <v>1100</v>
      </c>
      <c r="B649" s="7" t="s">
        <v>1101</v>
      </c>
      <c r="C649" s="7" t="s">
        <v>1430</v>
      </c>
      <c r="D649" s="7">
        <v>1</v>
      </c>
      <c r="E649" s="7" t="s">
        <v>132</v>
      </c>
      <c r="F649" s="7">
        <v>19198887386</v>
      </c>
      <c r="G649" s="7">
        <v>19195794674</v>
      </c>
      <c r="H649" s="7">
        <v>1</v>
      </c>
      <c r="I649" s="7" t="s">
        <v>136</v>
      </c>
      <c r="J649" s="27" t="s">
        <v>1431</v>
      </c>
      <c r="K649" s="7" t="s">
        <v>18</v>
      </c>
      <c r="L649" s="7">
        <v>0.45</v>
      </c>
    </row>
    <row r="650" spans="1:12" ht="42" x14ac:dyDescent="0.2">
      <c r="A650" s="6" t="s">
        <v>1100</v>
      </c>
      <c r="B650" s="7" t="s">
        <v>1101</v>
      </c>
      <c r="C650" s="7" t="s">
        <v>1432</v>
      </c>
      <c r="D650" s="7">
        <v>1</v>
      </c>
      <c r="E650" s="7" t="s">
        <v>132</v>
      </c>
      <c r="F650" s="7">
        <v>19198887386</v>
      </c>
      <c r="G650" s="7">
        <v>19195794674</v>
      </c>
      <c r="H650" s="7">
        <v>1</v>
      </c>
      <c r="I650" s="7" t="s">
        <v>136</v>
      </c>
      <c r="J650" s="25" t="s">
        <v>1433</v>
      </c>
      <c r="K650" s="7" t="s">
        <v>18</v>
      </c>
      <c r="L650" s="7">
        <v>4.8</v>
      </c>
    </row>
    <row r="651" spans="1:12" ht="28" x14ac:dyDescent="0.2">
      <c r="A651" s="6" t="s">
        <v>1100</v>
      </c>
      <c r="B651" s="7" t="s">
        <v>1101</v>
      </c>
      <c r="C651" s="7" t="s">
        <v>1434</v>
      </c>
      <c r="D651" s="7">
        <v>1</v>
      </c>
      <c r="E651" s="7" t="s">
        <v>132</v>
      </c>
      <c r="F651" s="7">
        <v>19198887386</v>
      </c>
      <c r="G651" s="7">
        <v>19195794674</v>
      </c>
      <c r="H651" s="7">
        <v>1</v>
      </c>
      <c r="I651" s="7" t="s">
        <v>136</v>
      </c>
      <c r="J651" s="25" t="s">
        <v>1435</v>
      </c>
      <c r="K651" s="7" t="s">
        <v>18</v>
      </c>
      <c r="L651" s="7">
        <v>2.57</v>
      </c>
    </row>
    <row r="652" spans="1:12" ht="42" x14ac:dyDescent="0.2">
      <c r="A652" s="6" t="s">
        <v>1100</v>
      </c>
      <c r="B652" s="7" t="s">
        <v>1101</v>
      </c>
      <c r="C652" s="7" t="s">
        <v>1436</v>
      </c>
      <c r="D652" s="7">
        <v>1</v>
      </c>
      <c r="E652" s="7" t="s">
        <v>132</v>
      </c>
      <c r="F652" s="7">
        <v>19198887386</v>
      </c>
      <c r="G652" s="7">
        <v>19195794674</v>
      </c>
      <c r="H652" s="7">
        <v>1</v>
      </c>
      <c r="I652" s="7" t="s">
        <v>136</v>
      </c>
      <c r="J652" s="25" t="s">
        <v>1437</v>
      </c>
      <c r="K652" s="7" t="s">
        <v>18</v>
      </c>
      <c r="L652" s="7">
        <v>7.45</v>
      </c>
    </row>
    <row r="653" spans="1:12" ht="28" x14ac:dyDescent="0.2">
      <c r="A653" s="6" t="s">
        <v>1100</v>
      </c>
      <c r="B653" s="7" t="s">
        <v>1101</v>
      </c>
      <c r="C653" s="7" t="s">
        <v>1438</v>
      </c>
      <c r="D653" s="7">
        <v>1</v>
      </c>
      <c r="E653" s="7" t="s">
        <v>132</v>
      </c>
      <c r="F653" s="7">
        <v>19198887386</v>
      </c>
      <c r="G653" s="7">
        <v>19195794674</v>
      </c>
      <c r="H653" s="7">
        <v>1</v>
      </c>
      <c r="I653" s="7" t="s">
        <v>136</v>
      </c>
      <c r="J653" s="27" t="s">
        <v>1439</v>
      </c>
      <c r="K653" s="7" t="s">
        <v>18</v>
      </c>
      <c r="L653" s="7">
        <v>3.35</v>
      </c>
    </row>
    <row r="654" spans="1:12" x14ac:dyDescent="0.2">
      <c r="A654" s="6" t="s">
        <v>1100</v>
      </c>
      <c r="B654" s="7" t="s">
        <v>1101</v>
      </c>
      <c r="C654" s="7" t="s">
        <v>1440</v>
      </c>
      <c r="D654" s="7">
        <v>1</v>
      </c>
      <c r="E654" s="7" t="s">
        <v>132</v>
      </c>
      <c r="F654" s="7">
        <v>19198887386</v>
      </c>
      <c r="G654" s="7">
        <v>19195794674</v>
      </c>
      <c r="H654" s="7">
        <v>1</v>
      </c>
      <c r="I654" s="7" t="s">
        <v>136</v>
      </c>
      <c r="J654" s="27" t="s">
        <v>1441</v>
      </c>
      <c r="K654" s="7" t="s">
        <v>18</v>
      </c>
      <c r="L654" s="7">
        <v>1.07</v>
      </c>
    </row>
    <row r="655" spans="1:12" ht="42" x14ac:dyDescent="0.2">
      <c r="A655" s="6" t="s">
        <v>1100</v>
      </c>
      <c r="B655" s="7" t="s">
        <v>1101</v>
      </c>
      <c r="C655" s="7" t="s">
        <v>1442</v>
      </c>
      <c r="D655" s="7">
        <v>1</v>
      </c>
      <c r="E655" s="7" t="s">
        <v>132</v>
      </c>
      <c r="F655" s="7">
        <v>19198887386</v>
      </c>
      <c r="G655" s="7">
        <v>19195794674</v>
      </c>
      <c r="H655" s="7">
        <v>1</v>
      </c>
      <c r="I655" s="7" t="s">
        <v>136</v>
      </c>
      <c r="J655" s="25" t="s">
        <v>1443</v>
      </c>
      <c r="K655" s="7" t="s">
        <v>39</v>
      </c>
      <c r="L655" s="7">
        <v>3.35</v>
      </c>
    </row>
    <row r="656" spans="1:12" ht="80" x14ac:dyDescent="0.2">
      <c r="A656" s="6" t="s">
        <v>1100</v>
      </c>
      <c r="B656" s="7" t="s">
        <v>1101</v>
      </c>
      <c r="C656" s="7" t="s">
        <v>1444</v>
      </c>
      <c r="D656" s="7">
        <v>1</v>
      </c>
      <c r="E656" s="7" t="s">
        <v>132</v>
      </c>
      <c r="F656" s="7">
        <v>19198887386</v>
      </c>
      <c r="G656" s="7">
        <v>19195794674</v>
      </c>
      <c r="H656" s="7">
        <v>1</v>
      </c>
      <c r="I656" s="7" t="s">
        <v>136</v>
      </c>
      <c r="J656" s="26" t="s">
        <v>1445</v>
      </c>
      <c r="K656" s="7" t="s">
        <v>18</v>
      </c>
      <c r="L656" s="7">
        <v>7.1</v>
      </c>
    </row>
    <row r="657" spans="1:12" ht="48" x14ac:dyDescent="0.2">
      <c r="A657" s="6" t="s">
        <v>1100</v>
      </c>
      <c r="B657" s="7" t="s">
        <v>1101</v>
      </c>
      <c r="C657" s="7" t="s">
        <v>1446</v>
      </c>
      <c r="D657" s="7">
        <v>1</v>
      </c>
      <c r="E657" s="7" t="s">
        <v>132</v>
      </c>
      <c r="F657" s="7">
        <v>19198887386</v>
      </c>
      <c r="G657" s="7">
        <v>19195794674</v>
      </c>
      <c r="H657" s="7">
        <v>1</v>
      </c>
      <c r="I657" s="7" t="s">
        <v>136</v>
      </c>
      <c r="J657" s="26" t="s">
        <v>1447</v>
      </c>
      <c r="K657" s="7" t="s">
        <v>18</v>
      </c>
      <c r="L657" s="7">
        <v>1.85</v>
      </c>
    </row>
    <row r="658" spans="1:12" ht="48" x14ac:dyDescent="0.2">
      <c r="A658" s="6" t="s">
        <v>1100</v>
      </c>
      <c r="B658" s="7" t="s">
        <v>1101</v>
      </c>
      <c r="C658" s="7" t="s">
        <v>1448</v>
      </c>
      <c r="D658" s="7">
        <v>1</v>
      </c>
      <c r="E658" s="7" t="s">
        <v>132</v>
      </c>
      <c r="F658" s="7">
        <v>19198887386</v>
      </c>
      <c r="G658" s="7">
        <v>19195794674</v>
      </c>
      <c r="H658" s="7">
        <v>1</v>
      </c>
      <c r="I658" s="7" t="s">
        <v>136</v>
      </c>
      <c r="J658" s="26" t="s">
        <v>1449</v>
      </c>
      <c r="K658" s="7" t="s">
        <v>18</v>
      </c>
      <c r="L658" s="7">
        <v>1.85</v>
      </c>
    </row>
    <row r="659" spans="1:12" ht="42" x14ac:dyDescent="0.2">
      <c r="A659" s="6" t="s">
        <v>1100</v>
      </c>
      <c r="B659" s="7" t="s">
        <v>1101</v>
      </c>
      <c r="C659" s="7" t="s">
        <v>1450</v>
      </c>
      <c r="D659" s="7">
        <v>1</v>
      </c>
      <c r="E659" s="7" t="s">
        <v>132</v>
      </c>
      <c r="F659" s="7">
        <v>19198887386</v>
      </c>
      <c r="G659" s="7">
        <v>19195794674</v>
      </c>
      <c r="H659" s="7">
        <v>1</v>
      </c>
      <c r="I659" s="7" t="s">
        <v>136</v>
      </c>
      <c r="J659" s="25" t="s">
        <v>1451</v>
      </c>
      <c r="K659" s="7" t="s">
        <v>18</v>
      </c>
      <c r="L659" s="7">
        <v>6.34</v>
      </c>
    </row>
    <row r="660" spans="1:12" ht="56" x14ac:dyDescent="0.2">
      <c r="A660" s="6" t="s">
        <v>1100</v>
      </c>
      <c r="B660" s="7" t="s">
        <v>1101</v>
      </c>
      <c r="C660" s="7" t="s">
        <v>1452</v>
      </c>
      <c r="D660" s="7">
        <v>1</v>
      </c>
      <c r="E660" s="7" t="s">
        <v>132</v>
      </c>
      <c r="F660" s="7">
        <v>19198887386</v>
      </c>
      <c r="G660" s="7">
        <v>19195794674</v>
      </c>
      <c r="H660" s="7">
        <v>1</v>
      </c>
      <c r="I660" s="7" t="s">
        <v>136</v>
      </c>
      <c r="J660" s="25" t="s">
        <v>1453</v>
      </c>
      <c r="K660" s="7" t="s">
        <v>18</v>
      </c>
      <c r="L660" s="7">
        <v>4.3499999999999996</v>
      </c>
    </row>
    <row r="661" spans="1:12" ht="28" x14ac:dyDescent="0.2">
      <c r="A661" s="6" t="s">
        <v>1100</v>
      </c>
      <c r="B661" s="7" t="s">
        <v>1101</v>
      </c>
      <c r="C661" s="7" t="s">
        <v>1454</v>
      </c>
      <c r="D661" s="7">
        <v>1</v>
      </c>
      <c r="E661" s="7" t="s">
        <v>132</v>
      </c>
      <c r="F661" s="7">
        <v>19198887386</v>
      </c>
      <c r="G661" s="7">
        <v>19195794674</v>
      </c>
      <c r="H661" s="7">
        <v>1</v>
      </c>
      <c r="I661" s="7" t="s">
        <v>136</v>
      </c>
      <c r="J661" s="27" t="s">
        <v>1455</v>
      </c>
      <c r="K661" s="7" t="s">
        <v>18</v>
      </c>
      <c r="L661" s="7">
        <v>3.51</v>
      </c>
    </row>
    <row r="662" spans="1:12" ht="28" x14ac:dyDescent="0.2">
      <c r="A662" s="6" t="s">
        <v>1100</v>
      </c>
      <c r="B662" s="7" t="s">
        <v>1101</v>
      </c>
      <c r="C662" s="7" t="s">
        <v>1456</v>
      </c>
      <c r="D662" s="7">
        <v>1</v>
      </c>
      <c r="E662" s="7" t="s">
        <v>132</v>
      </c>
      <c r="F662" s="7">
        <v>19198887386</v>
      </c>
      <c r="G662" s="7">
        <v>19195794674</v>
      </c>
      <c r="H662" s="7">
        <v>1</v>
      </c>
      <c r="I662" s="7" t="s">
        <v>136</v>
      </c>
      <c r="J662" s="25" t="s">
        <v>1457</v>
      </c>
      <c r="K662" s="7" t="s">
        <v>18</v>
      </c>
      <c r="L662" s="7">
        <v>9.35</v>
      </c>
    </row>
    <row r="663" spans="1:12" ht="42" x14ac:dyDescent="0.2">
      <c r="A663" s="6" t="s">
        <v>1100</v>
      </c>
      <c r="B663" s="7" t="s">
        <v>1101</v>
      </c>
      <c r="C663" s="7" t="s">
        <v>1458</v>
      </c>
      <c r="D663" s="7">
        <v>1</v>
      </c>
      <c r="E663" s="7" t="s">
        <v>132</v>
      </c>
      <c r="F663" s="7">
        <v>19198887386</v>
      </c>
      <c r="G663" s="7">
        <v>19195794674</v>
      </c>
      <c r="H663" s="7">
        <v>1</v>
      </c>
      <c r="I663" s="7" t="s">
        <v>136</v>
      </c>
      <c r="J663" s="25" t="s">
        <v>1459</v>
      </c>
      <c r="K663" s="7" t="s">
        <v>18</v>
      </c>
      <c r="L663" s="7">
        <v>6.37</v>
      </c>
    </row>
    <row r="664" spans="1:12" ht="42" x14ac:dyDescent="0.2">
      <c r="A664" s="6" t="s">
        <v>1100</v>
      </c>
      <c r="B664" s="7" t="s">
        <v>1101</v>
      </c>
      <c r="C664" s="7" t="s">
        <v>1460</v>
      </c>
      <c r="D664" s="7">
        <v>1</v>
      </c>
      <c r="E664" s="7" t="s">
        <v>132</v>
      </c>
      <c r="F664" s="7">
        <v>19198887386</v>
      </c>
      <c r="G664" s="7">
        <v>19195794674</v>
      </c>
      <c r="H664" s="7">
        <v>1</v>
      </c>
      <c r="I664" s="7" t="s">
        <v>136</v>
      </c>
      <c r="J664" s="27" t="s">
        <v>1461</v>
      </c>
      <c r="K664" s="7" t="s">
        <v>18</v>
      </c>
      <c r="L664" s="7">
        <v>9.4</v>
      </c>
    </row>
    <row r="665" spans="1:12" ht="48" x14ac:dyDescent="0.2">
      <c r="A665" s="6" t="s">
        <v>1100</v>
      </c>
      <c r="B665" s="7" t="s">
        <v>1101</v>
      </c>
      <c r="C665" s="7" t="s">
        <v>1462</v>
      </c>
      <c r="D665" s="7">
        <v>1</v>
      </c>
      <c r="E665" s="7" t="s">
        <v>132</v>
      </c>
      <c r="F665" s="7">
        <v>19198887386</v>
      </c>
      <c r="G665" s="7">
        <v>19195794674</v>
      </c>
      <c r="H665" s="7">
        <v>1</v>
      </c>
      <c r="I665" s="7" t="s">
        <v>136</v>
      </c>
      <c r="J665" s="26" t="s">
        <v>1463</v>
      </c>
      <c r="K665" s="7" t="s">
        <v>18</v>
      </c>
      <c r="L665" s="7">
        <v>1.35</v>
      </c>
    </row>
    <row r="666" spans="1:12" ht="32" x14ac:dyDescent="0.2">
      <c r="A666" s="6" t="s">
        <v>1100</v>
      </c>
      <c r="B666" s="7" t="s">
        <v>1101</v>
      </c>
      <c r="C666" s="7" t="s">
        <v>1464</v>
      </c>
      <c r="D666" s="7">
        <v>1</v>
      </c>
      <c r="E666" s="7" t="s">
        <v>132</v>
      </c>
      <c r="F666" s="7">
        <v>19198887386</v>
      </c>
      <c r="G666" s="7">
        <v>19195794674</v>
      </c>
      <c r="H666" s="7">
        <v>1</v>
      </c>
      <c r="I666" s="7" t="s">
        <v>136</v>
      </c>
      <c r="J666" s="26" t="s">
        <v>1465</v>
      </c>
      <c r="K666" s="7" t="s">
        <v>18</v>
      </c>
      <c r="L666" s="7">
        <v>2.5499999999999998</v>
      </c>
    </row>
    <row r="667" spans="1:12" ht="42" x14ac:dyDescent="0.2">
      <c r="A667" s="6" t="s">
        <v>1100</v>
      </c>
      <c r="B667" s="7" t="s">
        <v>1101</v>
      </c>
      <c r="C667" s="7" t="s">
        <v>1466</v>
      </c>
      <c r="D667" s="7">
        <v>1</v>
      </c>
      <c r="E667" s="7" t="s">
        <v>132</v>
      </c>
      <c r="F667" s="7">
        <v>19198887386</v>
      </c>
      <c r="G667" s="7">
        <v>19195794674</v>
      </c>
      <c r="H667" s="7">
        <v>1</v>
      </c>
      <c r="I667" s="7" t="s">
        <v>136</v>
      </c>
      <c r="J667" s="25" t="s">
        <v>1467</v>
      </c>
      <c r="K667" s="7" t="s">
        <v>18</v>
      </c>
      <c r="L667" s="7">
        <v>6.42</v>
      </c>
    </row>
    <row r="668" spans="1:12" ht="48" x14ac:dyDescent="0.2">
      <c r="A668" s="6" t="s">
        <v>1100</v>
      </c>
      <c r="B668" s="7" t="s">
        <v>1101</v>
      </c>
      <c r="C668" s="7" t="s">
        <v>1468</v>
      </c>
      <c r="D668" s="7">
        <v>1</v>
      </c>
      <c r="E668" s="7" t="s">
        <v>132</v>
      </c>
      <c r="F668" s="7">
        <v>19198887386</v>
      </c>
      <c r="G668" s="7">
        <v>19195794674</v>
      </c>
      <c r="H668" s="7">
        <v>1</v>
      </c>
      <c r="I668" s="7" t="s">
        <v>136</v>
      </c>
      <c r="J668" s="26" t="s">
        <v>1469</v>
      </c>
      <c r="K668" s="7" t="s">
        <v>18</v>
      </c>
      <c r="L668" s="7">
        <v>6.72</v>
      </c>
    </row>
    <row r="669" spans="1:12" ht="56" x14ac:dyDescent="0.2">
      <c r="A669" s="6" t="s">
        <v>1100</v>
      </c>
      <c r="B669" s="7" t="s">
        <v>1101</v>
      </c>
      <c r="C669" s="7" t="s">
        <v>1470</v>
      </c>
      <c r="D669" s="7">
        <v>1</v>
      </c>
      <c r="E669" s="7" t="s">
        <v>132</v>
      </c>
      <c r="F669" s="7">
        <v>19198887386</v>
      </c>
      <c r="G669" s="7">
        <v>19195794674</v>
      </c>
      <c r="H669" s="7">
        <v>1</v>
      </c>
      <c r="I669" s="7" t="s">
        <v>136</v>
      </c>
      <c r="J669" s="25" t="s">
        <v>1471</v>
      </c>
      <c r="K669" s="7" t="s">
        <v>18</v>
      </c>
      <c r="L669" s="7">
        <v>11.04</v>
      </c>
    </row>
    <row r="670" spans="1:12" ht="64" x14ac:dyDescent="0.2">
      <c r="A670" s="6" t="s">
        <v>1100</v>
      </c>
      <c r="B670" s="7" t="s">
        <v>1101</v>
      </c>
      <c r="C670" s="7" t="s">
        <v>1472</v>
      </c>
      <c r="D670" s="7">
        <v>1</v>
      </c>
      <c r="E670" s="7" t="s">
        <v>132</v>
      </c>
      <c r="F670" s="7">
        <v>19198887386</v>
      </c>
      <c r="G670" s="7">
        <v>19195794674</v>
      </c>
      <c r="H670" s="7">
        <v>1</v>
      </c>
      <c r="I670" s="7" t="s">
        <v>136</v>
      </c>
      <c r="J670" s="26" t="s">
        <v>1473</v>
      </c>
      <c r="K670" s="7" t="s">
        <v>18</v>
      </c>
      <c r="L670" s="7">
        <v>6.76</v>
      </c>
    </row>
    <row r="671" spans="1:12" ht="42" x14ac:dyDescent="0.2">
      <c r="A671" s="6" t="s">
        <v>1100</v>
      </c>
      <c r="B671" s="7" t="s">
        <v>1101</v>
      </c>
      <c r="C671" s="7" t="s">
        <v>1474</v>
      </c>
      <c r="D671" s="7">
        <v>1</v>
      </c>
      <c r="E671" s="7" t="s">
        <v>132</v>
      </c>
      <c r="F671" s="7">
        <v>19198887386</v>
      </c>
      <c r="G671" s="7">
        <v>19195794674</v>
      </c>
      <c r="H671" s="7">
        <v>1</v>
      </c>
      <c r="I671" s="7" t="s">
        <v>136</v>
      </c>
      <c r="J671" s="27" t="s">
        <v>1475</v>
      </c>
      <c r="K671" s="7" t="s">
        <v>18</v>
      </c>
      <c r="L671" s="7">
        <v>11.03</v>
      </c>
    </row>
    <row r="672" spans="1:12" ht="64" x14ac:dyDescent="0.2">
      <c r="A672" s="6" t="s">
        <v>1100</v>
      </c>
      <c r="B672" s="7" t="s">
        <v>1101</v>
      </c>
      <c r="C672" s="7" t="s">
        <v>1476</v>
      </c>
      <c r="D672" s="7">
        <v>1</v>
      </c>
      <c r="E672" s="7" t="s">
        <v>132</v>
      </c>
      <c r="F672" s="7">
        <v>19198887386</v>
      </c>
      <c r="G672" s="7">
        <v>19195794674</v>
      </c>
      <c r="H672" s="7">
        <v>1</v>
      </c>
      <c r="I672" s="7" t="s">
        <v>136</v>
      </c>
      <c r="J672" s="26" t="s">
        <v>1477</v>
      </c>
      <c r="K672" s="7" t="s">
        <v>18</v>
      </c>
      <c r="L672" s="7">
        <v>3.97</v>
      </c>
    </row>
    <row r="673" spans="1:12" ht="42" x14ac:dyDescent="0.2">
      <c r="A673" s="6" t="s">
        <v>1100</v>
      </c>
      <c r="B673" s="7" t="s">
        <v>1101</v>
      </c>
      <c r="C673" s="7" t="s">
        <v>1478</v>
      </c>
      <c r="D673" s="7">
        <v>1</v>
      </c>
      <c r="E673" s="7" t="s">
        <v>132</v>
      </c>
      <c r="F673" s="7">
        <v>19198887386</v>
      </c>
      <c r="G673" s="7">
        <v>19195794674</v>
      </c>
      <c r="H673" s="7">
        <v>1</v>
      </c>
      <c r="I673" s="7" t="s">
        <v>136</v>
      </c>
      <c r="J673" s="27" t="s">
        <v>1479</v>
      </c>
      <c r="K673" s="7" t="s">
        <v>18</v>
      </c>
      <c r="L673" s="7">
        <v>17.61</v>
      </c>
    </row>
    <row r="674" spans="1:12" ht="28" x14ac:dyDescent="0.2">
      <c r="A674" s="6" t="s">
        <v>1100</v>
      </c>
      <c r="B674" s="7" t="s">
        <v>1101</v>
      </c>
      <c r="C674" s="7" t="s">
        <v>1480</v>
      </c>
      <c r="D674" s="7">
        <v>1</v>
      </c>
      <c r="E674" s="7" t="s">
        <v>132</v>
      </c>
      <c r="F674" s="7">
        <v>19198887386</v>
      </c>
      <c r="G674" s="7">
        <v>19195794674</v>
      </c>
      <c r="H674" s="7">
        <v>1</v>
      </c>
      <c r="I674" s="7" t="s">
        <v>136</v>
      </c>
      <c r="J674" s="27" t="s">
        <v>1481</v>
      </c>
      <c r="K674" s="7" t="s">
        <v>18</v>
      </c>
      <c r="L674" s="7">
        <v>2.0499999999999998</v>
      </c>
    </row>
    <row r="675" spans="1:12" ht="56" x14ac:dyDescent="0.2">
      <c r="A675" s="6" t="s">
        <v>1100</v>
      </c>
      <c r="B675" s="7" t="s">
        <v>1101</v>
      </c>
      <c r="C675" s="7" t="s">
        <v>1482</v>
      </c>
      <c r="D675" s="7">
        <v>1</v>
      </c>
      <c r="E675" s="7" t="s">
        <v>132</v>
      </c>
      <c r="F675" s="7">
        <v>19198887386</v>
      </c>
      <c r="G675" s="7">
        <v>19195794674</v>
      </c>
      <c r="H675" s="7">
        <v>1</v>
      </c>
      <c r="I675" s="7" t="s">
        <v>136</v>
      </c>
      <c r="J675" s="25" t="s">
        <v>1483</v>
      </c>
      <c r="K675" s="7" t="s">
        <v>18</v>
      </c>
      <c r="L675" s="7">
        <v>6.14</v>
      </c>
    </row>
    <row r="676" spans="1:12" ht="42" x14ac:dyDescent="0.2">
      <c r="A676" s="6" t="s">
        <v>1100</v>
      </c>
      <c r="B676" s="7" t="s">
        <v>1101</v>
      </c>
      <c r="C676" s="7" t="s">
        <v>1484</v>
      </c>
      <c r="D676" s="7">
        <v>1</v>
      </c>
      <c r="E676" s="7" t="s">
        <v>132</v>
      </c>
      <c r="F676" s="7">
        <v>19198887386</v>
      </c>
      <c r="G676" s="7">
        <v>19195794674</v>
      </c>
      <c r="H676" s="7">
        <v>1</v>
      </c>
      <c r="I676" s="7" t="s">
        <v>136</v>
      </c>
      <c r="J676" s="27" t="s">
        <v>1485</v>
      </c>
      <c r="K676" s="7" t="s">
        <v>18</v>
      </c>
      <c r="L676" s="7">
        <v>5.41</v>
      </c>
    </row>
    <row r="677" spans="1:12" ht="28" x14ac:dyDescent="0.2">
      <c r="A677" s="6" t="s">
        <v>1100</v>
      </c>
      <c r="B677" s="7" t="s">
        <v>1101</v>
      </c>
      <c r="C677" s="7" t="s">
        <v>1486</v>
      </c>
      <c r="D677" s="7">
        <v>1</v>
      </c>
      <c r="E677" s="7" t="s">
        <v>132</v>
      </c>
      <c r="F677" s="7">
        <v>19198887386</v>
      </c>
      <c r="G677" s="7">
        <v>19195794674</v>
      </c>
      <c r="H677" s="7">
        <v>1</v>
      </c>
      <c r="I677" s="7" t="s">
        <v>136</v>
      </c>
      <c r="J677" s="27" t="s">
        <v>1487</v>
      </c>
      <c r="K677" s="7" t="s">
        <v>18</v>
      </c>
      <c r="L677" s="7">
        <v>2.4500000000000002</v>
      </c>
    </row>
    <row r="678" spans="1:12" ht="42" x14ac:dyDescent="0.2">
      <c r="A678" s="6" t="s">
        <v>1100</v>
      </c>
      <c r="B678" s="7" t="s">
        <v>1101</v>
      </c>
      <c r="C678" s="7" t="s">
        <v>1488</v>
      </c>
      <c r="D678" s="7">
        <v>1</v>
      </c>
      <c r="E678" s="7" t="s">
        <v>132</v>
      </c>
      <c r="F678" s="7">
        <v>19198887386</v>
      </c>
      <c r="G678" s="7">
        <v>19195794674</v>
      </c>
      <c r="H678" s="7">
        <v>1</v>
      </c>
      <c r="I678" s="7" t="s">
        <v>136</v>
      </c>
      <c r="J678" s="25" t="s">
        <v>1489</v>
      </c>
      <c r="K678" s="7" t="s">
        <v>18</v>
      </c>
      <c r="L678" s="7">
        <v>3.84</v>
      </c>
    </row>
    <row r="679" spans="1:12" ht="42" x14ac:dyDescent="0.2">
      <c r="A679" s="6" t="s">
        <v>1100</v>
      </c>
      <c r="B679" s="7" t="s">
        <v>1101</v>
      </c>
      <c r="C679" s="7" t="s">
        <v>1490</v>
      </c>
      <c r="D679" s="7">
        <v>1</v>
      </c>
      <c r="E679" s="7" t="s">
        <v>132</v>
      </c>
      <c r="F679" s="7">
        <v>19198887386</v>
      </c>
      <c r="G679" s="7">
        <v>19195794674</v>
      </c>
      <c r="H679" s="7">
        <v>1</v>
      </c>
      <c r="I679" s="7" t="s">
        <v>136</v>
      </c>
      <c r="J679" s="25" t="s">
        <v>1491</v>
      </c>
      <c r="K679" s="7" t="s">
        <v>18</v>
      </c>
      <c r="L679" s="7">
        <v>4.13</v>
      </c>
    </row>
    <row r="680" spans="1:12" x14ac:dyDescent="0.2">
      <c r="A680" s="6" t="s">
        <v>1100</v>
      </c>
      <c r="B680" s="7" t="s">
        <v>1101</v>
      </c>
      <c r="C680" s="7" t="s">
        <v>1492</v>
      </c>
      <c r="D680" s="7">
        <v>1</v>
      </c>
      <c r="E680" s="7" t="s">
        <v>132</v>
      </c>
      <c r="F680" s="7">
        <v>19198887386</v>
      </c>
      <c r="G680" s="7">
        <v>19195794674</v>
      </c>
      <c r="H680" s="7">
        <v>1</v>
      </c>
      <c r="I680" s="7" t="s">
        <v>136</v>
      </c>
      <c r="J680" s="25" t="s">
        <v>1493</v>
      </c>
      <c r="K680" s="7" t="s">
        <v>18</v>
      </c>
      <c r="L680" s="7">
        <v>0.33</v>
      </c>
    </row>
    <row r="681" spans="1:12" ht="64" x14ac:dyDescent="0.2">
      <c r="A681" s="6" t="s">
        <v>1100</v>
      </c>
      <c r="B681" s="7" t="s">
        <v>1101</v>
      </c>
      <c r="C681" s="7" t="s">
        <v>1494</v>
      </c>
      <c r="D681" s="7">
        <v>1</v>
      </c>
      <c r="E681" s="7" t="s">
        <v>132</v>
      </c>
      <c r="F681" s="7">
        <v>19198887386</v>
      </c>
      <c r="G681" s="7">
        <v>19195794674</v>
      </c>
      <c r="H681" s="7">
        <v>1</v>
      </c>
      <c r="I681" s="7" t="s">
        <v>136</v>
      </c>
      <c r="J681" s="26" t="s">
        <v>1495</v>
      </c>
      <c r="K681" s="7" t="s">
        <v>18</v>
      </c>
      <c r="L681" s="7">
        <v>4.3899999999999997</v>
      </c>
    </row>
    <row r="682" spans="1:12" x14ac:dyDescent="0.2">
      <c r="A682" s="6" t="s">
        <v>1100</v>
      </c>
      <c r="B682" s="7" t="s">
        <v>1101</v>
      </c>
      <c r="C682" s="7" t="s">
        <v>1496</v>
      </c>
      <c r="D682" s="7">
        <v>1</v>
      </c>
      <c r="E682" s="7" t="s">
        <v>132</v>
      </c>
      <c r="F682" s="7">
        <v>19198887386</v>
      </c>
      <c r="G682" s="7">
        <v>19195794674</v>
      </c>
      <c r="H682" s="7">
        <v>1</v>
      </c>
      <c r="I682" s="7" t="s">
        <v>136</v>
      </c>
      <c r="J682" s="25" t="s">
        <v>1497</v>
      </c>
      <c r="K682" s="7" t="s">
        <v>39</v>
      </c>
      <c r="L682" s="7">
        <v>2.5299999999999998</v>
      </c>
    </row>
    <row r="683" spans="1:12" ht="70" x14ac:dyDescent="0.2">
      <c r="A683" s="6" t="s">
        <v>1100</v>
      </c>
      <c r="B683" s="7" t="s">
        <v>1101</v>
      </c>
      <c r="C683" s="7" t="s">
        <v>1498</v>
      </c>
      <c r="D683" s="7">
        <v>1</v>
      </c>
      <c r="E683" s="7" t="s">
        <v>132</v>
      </c>
      <c r="F683" s="7">
        <v>19198887386</v>
      </c>
      <c r="G683" s="7">
        <v>19195794674</v>
      </c>
      <c r="H683" s="7">
        <v>1</v>
      </c>
      <c r="I683" s="7" t="s">
        <v>136</v>
      </c>
      <c r="J683" s="25" t="s">
        <v>1499</v>
      </c>
      <c r="K683" s="7" t="s">
        <v>18</v>
      </c>
      <c r="L683" s="7">
        <v>4.2300000000000004</v>
      </c>
    </row>
    <row r="684" spans="1:12" x14ac:dyDescent="0.2">
      <c r="A684" s="6" t="s">
        <v>1100</v>
      </c>
      <c r="B684" s="7" t="s">
        <v>1101</v>
      </c>
      <c r="C684" s="7" t="s">
        <v>1500</v>
      </c>
      <c r="D684" s="7">
        <v>1</v>
      </c>
      <c r="E684" s="7" t="s">
        <v>132</v>
      </c>
      <c r="F684" s="7">
        <v>19198887386</v>
      </c>
      <c r="G684" s="7">
        <v>19195794674</v>
      </c>
      <c r="H684" s="7">
        <v>1</v>
      </c>
      <c r="I684" s="7" t="s">
        <v>136</v>
      </c>
      <c r="J684" s="25" t="s">
        <v>1501</v>
      </c>
      <c r="K684" s="7" t="s">
        <v>39</v>
      </c>
      <c r="L684" s="7">
        <v>2.25</v>
      </c>
    </row>
    <row r="685" spans="1:12" ht="32" x14ac:dyDescent="0.2">
      <c r="A685" s="6" t="s">
        <v>1100</v>
      </c>
      <c r="B685" s="7" t="s">
        <v>1101</v>
      </c>
      <c r="C685" s="7" t="s">
        <v>1502</v>
      </c>
      <c r="D685" s="7">
        <v>1</v>
      </c>
      <c r="E685" s="7" t="s">
        <v>132</v>
      </c>
      <c r="F685" s="7">
        <v>19198887386</v>
      </c>
      <c r="G685" s="7">
        <v>19195794674</v>
      </c>
      <c r="H685" s="7">
        <v>1</v>
      </c>
      <c r="I685" s="7" t="s">
        <v>136</v>
      </c>
      <c r="J685" s="26" t="s">
        <v>1503</v>
      </c>
      <c r="K685" s="7" t="s">
        <v>18</v>
      </c>
      <c r="L685" s="7">
        <v>2.33</v>
      </c>
    </row>
    <row r="686" spans="1:12" x14ac:dyDescent="0.2">
      <c r="A686" s="6" t="s">
        <v>1100</v>
      </c>
      <c r="B686" s="7" t="s">
        <v>1101</v>
      </c>
      <c r="C686" s="7" t="s">
        <v>1504</v>
      </c>
      <c r="D686" s="7">
        <v>1</v>
      </c>
      <c r="E686" s="7" t="s">
        <v>132</v>
      </c>
      <c r="F686" s="7">
        <v>19198887386</v>
      </c>
      <c r="G686" s="7">
        <v>19195794674</v>
      </c>
      <c r="H686" s="7">
        <v>1</v>
      </c>
      <c r="I686" s="7" t="s">
        <v>136</v>
      </c>
      <c r="J686" s="25" t="s">
        <v>1505</v>
      </c>
      <c r="K686" s="7" t="s">
        <v>18</v>
      </c>
      <c r="L686" s="7">
        <v>0.51</v>
      </c>
    </row>
    <row r="687" spans="1:12" ht="28" x14ac:dyDescent="0.2">
      <c r="A687" s="6" t="s">
        <v>1100</v>
      </c>
      <c r="B687" s="7" t="s">
        <v>1101</v>
      </c>
      <c r="C687" s="7" t="s">
        <v>1506</v>
      </c>
      <c r="D687" s="7">
        <v>1</v>
      </c>
      <c r="E687" s="7" t="s">
        <v>132</v>
      </c>
      <c r="F687" s="7">
        <v>19198887386</v>
      </c>
      <c r="G687" s="7">
        <v>19195794674</v>
      </c>
      <c r="H687" s="7">
        <v>1</v>
      </c>
      <c r="I687" s="7" t="s">
        <v>136</v>
      </c>
      <c r="J687" s="25" t="s">
        <v>1507</v>
      </c>
      <c r="K687" s="7" t="s">
        <v>39</v>
      </c>
      <c r="L687" s="7">
        <v>2.88</v>
      </c>
    </row>
    <row r="688" spans="1:12" ht="42" x14ac:dyDescent="0.2">
      <c r="A688" s="6" t="s">
        <v>1100</v>
      </c>
      <c r="B688" s="7" t="s">
        <v>1101</v>
      </c>
      <c r="C688" s="7" t="s">
        <v>1508</v>
      </c>
      <c r="D688" s="7">
        <v>1</v>
      </c>
      <c r="E688" s="7" t="s">
        <v>132</v>
      </c>
      <c r="F688" s="7">
        <v>19198887386</v>
      </c>
      <c r="G688" s="7">
        <v>19195794674</v>
      </c>
      <c r="H688" s="7">
        <v>1</v>
      </c>
      <c r="I688" s="7" t="s">
        <v>136</v>
      </c>
      <c r="J688" s="25" t="s">
        <v>1509</v>
      </c>
      <c r="K688" s="7" t="s">
        <v>18</v>
      </c>
      <c r="L688" s="7">
        <v>6.48</v>
      </c>
    </row>
    <row r="689" spans="1:12" ht="28" x14ac:dyDescent="0.2">
      <c r="A689" s="6" t="s">
        <v>1100</v>
      </c>
      <c r="B689" s="7" t="s">
        <v>1101</v>
      </c>
      <c r="C689" s="7" t="s">
        <v>1510</v>
      </c>
      <c r="D689" s="7">
        <v>1</v>
      </c>
      <c r="E689" s="7" t="s">
        <v>132</v>
      </c>
      <c r="F689" s="7">
        <v>19198887386</v>
      </c>
      <c r="G689" s="7">
        <v>19195794674</v>
      </c>
      <c r="H689" s="7">
        <v>1</v>
      </c>
      <c r="I689" s="7" t="s">
        <v>136</v>
      </c>
      <c r="J689" s="27" t="s">
        <v>1511</v>
      </c>
      <c r="K689" s="7" t="s">
        <v>18</v>
      </c>
      <c r="L689" s="7">
        <v>1.94</v>
      </c>
    </row>
    <row r="690" spans="1:12" ht="48" x14ac:dyDescent="0.2">
      <c r="A690" s="6" t="s">
        <v>1100</v>
      </c>
      <c r="B690" s="7" t="s">
        <v>1101</v>
      </c>
      <c r="C690" s="7" t="s">
        <v>1512</v>
      </c>
      <c r="D690" s="7">
        <v>1</v>
      </c>
      <c r="E690" s="7" t="s">
        <v>132</v>
      </c>
      <c r="F690" s="7">
        <v>19198887386</v>
      </c>
      <c r="G690" s="7">
        <v>19195794674</v>
      </c>
      <c r="H690" s="7">
        <v>1</v>
      </c>
      <c r="I690" s="7" t="s">
        <v>136</v>
      </c>
      <c r="J690" s="26" t="s">
        <v>1513</v>
      </c>
      <c r="K690" s="7" t="s">
        <v>18</v>
      </c>
      <c r="L690" s="7">
        <v>8.0500000000000007</v>
      </c>
    </row>
    <row r="691" spans="1:12" ht="64" x14ac:dyDescent="0.2">
      <c r="A691" s="6" t="s">
        <v>1100</v>
      </c>
      <c r="B691" s="7" t="s">
        <v>1101</v>
      </c>
      <c r="C691" s="7" t="s">
        <v>1514</v>
      </c>
      <c r="D691" s="7">
        <v>1</v>
      </c>
      <c r="E691" s="7" t="s">
        <v>132</v>
      </c>
      <c r="F691" s="7">
        <v>19198887386</v>
      </c>
      <c r="G691" s="7">
        <v>19195794674</v>
      </c>
      <c r="H691" s="7">
        <v>1</v>
      </c>
      <c r="I691" s="7" t="s">
        <v>136</v>
      </c>
      <c r="J691" s="26" t="s">
        <v>1515</v>
      </c>
      <c r="K691" s="7" t="s">
        <v>118</v>
      </c>
      <c r="L691" s="7">
        <v>0.92</v>
      </c>
    </row>
    <row r="692" spans="1:12" ht="28" x14ac:dyDescent="0.2">
      <c r="A692" s="6" t="s">
        <v>1100</v>
      </c>
      <c r="B692" s="7" t="s">
        <v>1101</v>
      </c>
      <c r="C692" s="7" t="s">
        <v>1516</v>
      </c>
      <c r="D692" s="7">
        <v>1</v>
      </c>
      <c r="E692" s="7" t="s">
        <v>132</v>
      </c>
      <c r="F692" s="7">
        <v>19198887386</v>
      </c>
      <c r="G692" s="7">
        <v>19195794674</v>
      </c>
      <c r="H692" s="7">
        <v>1</v>
      </c>
      <c r="I692" s="7" t="s">
        <v>136</v>
      </c>
      <c r="J692" s="25" t="s">
        <v>1517</v>
      </c>
      <c r="K692" s="7" t="s">
        <v>18</v>
      </c>
      <c r="L692" s="7">
        <v>2.93</v>
      </c>
    </row>
    <row r="693" spans="1:12" ht="28" x14ac:dyDescent="0.2">
      <c r="A693" s="6" t="s">
        <v>1100</v>
      </c>
      <c r="B693" s="7" t="s">
        <v>1101</v>
      </c>
      <c r="C693" s="7" t="s">
        <v>1518</v>
      </c>
      <c r="D693" s="7">
        <v>1</v>
      </c>
      <c r="E693" s="7" t="s">
        <v>132</v>
      </c>
      <c r="F693" s="7">
        <v>19198887386</v>
      </c>
      <c r="G693" s="7">
        <v>19195794674</v>
      </c>
      <c r="H693" s="7">
        <v>1</v>
      </c>
      <c r="I693" s="7" t="s">
        <v>136</v>
      </c>
      <c r="J693" s="25" t="s">
        <v>1519</v>
      </c>
      <c r="K693" s="7" t="s">
        <v>18</v>
      </c>
      <c r="L693" s="7">
        <v>7.69</v>
      </c>
    </row>
    <row r="694" spans="1:12" x14ac:dyDescent="0.2">
      <c r="A694" s="6" t="s">
        <v>1100</v>
      </c>
      <c r="B694" s="7" t="s">
        <v>1101</v>
      </c>
      <c r="C694" s="7" t="s">
        <v>1520</v>
      </c>
      <c r="D694" s="7">
        <v>1</v>
      </c>
      <c r="E694" s="7" t="s">
        <v>132</v>
      </c>
      <c r="F694" s="7">
        <v>19198887386</v>
      </c>
      <c r="G694" s="7">
        <v>19195794674</v>
      </c>
      <c r="H694" s="7">
        <v>1</v>
      </c>
      <c r="I694" s="7" t="s">
        <v>136</v>
      </c>
      <c r="J694" s="25" t="s">
        <v>1521</v>
      </c>
      <c r="K694" s="7" t="s">
        <v>18</v>
      </c>
      <c r="L694" s="7">
        <v>0.91</v>
      </c>
    </row>
    <row r="695" spans="1:12" x14ac:dyDescent="0.2">
      <c r="A695" s="6" t="s">
        <v>1100</v>
      </c>
      <c r="B695" s="7" t="s">
        <v>1101</v>
      </c>
      <c r="C695" s="7" t="s">
        <v>1522</v>
      </c>
      <c r="D695" s="7">
        <v>1</v>
      </c>
      <c r="E695" s="7" t="s">
        <v>132</v>
      </c>
      <c r="F695" s="7">
        <v>19198887386</v>
      </c>
      <c r="G695" s="7">
        <v>19195794674</v>
      </c>
      <c r="H695" s="7">
        <v>1</v>
      </c>
      <c r="I695" s="7" t="s">
        <v>136</v>
      </c>
      <c r="J695" s="25" t="s">
        <v>1523</v>
      </c>
      <c r="K695" s="7" t="s">
        <v>18</v>
      </c>
      <c r="L695" s="7">
        <v>1.07</v>
      </c>
    </row>
    <row r="696" spans="1:12" x14ac:dyDescent="0.2">
      <c r="A696" s="6" t="s">
        <v>1524</v>
      </c>
      <c r="B696" s="7" t="s">
        <v>1525</v>
      </c>
      <c r="C696" s="7" t="s">
        <v>1526</v>
      </c>
      <c r="D696" s="7" t="s">
        <v>27</v>
      </c>
      <c r="E696" s="7" t="s">
        <v>132</v>
      </c>
      <c r="F696" s="9">
        <v>100047000000000</v>
      </c>
      <c r="G696" s="9">
        <v>100055000000000</v>
      </c>
      <c r="H696" s="7" t="s">
        <v>1527</v>
      </c>
      <c r="I696" s="7" t="s">
        <v>136</v>
      </c>
      <c r="J696" s="25" t="s">
        <v>27</v>
      </c>
      <c r="K696" s="7" t="s">
        <v>27</v>
      </c>
      <c r="L696" s="7" t="s">
        <v>27</v>
      </c>
    </row>
    <row r="697" spans="1:12" x14ac:dyDescent="0.2">
      <c r="A697" s="6" t="s">
        <v>1524</v>
      </c>
      <c r="B697" s="7" t="s">
        <v>1525</v>
      </c>
      <c r="C697" s="7" t="s">
        <v>1528</v>
      </c>
      <c r="D697" s="7" t="s">
        <v>27</v>
      </c>
      <c r="E697" s="7" t="s">
        <v>132</v>
      </c>
      <c r="F697" s="9">
        <v>100047000000000</v>
      </c>
      <c r="G697" s="9">
        <v>100055000000000</v>
      </c>
      <c r="H697" s="7" t="s">
        <v>1527</v>
      </c>
      <c r="I697" s="7" t="s">
        <v>136</v>
      </c>
      <c r="J697" s="25" t="s">
        <v>1084</v>
      </c>
      <c r="K697" s="7" t="s">
        <v>18</v>
      </c>
      <c r="L697" s="7">
        <v>0.8</v>
      </c>
    </row>
    <row r="698" spans="1:12" x14ac:dyDescent="0.2">
      <c r="A698" s="6" t="s">
        <v>1524</v>
      </c>
      <c r="B698" s="7" t="s">
        <v>1525</v>
      </c>
      <c r="C698" s="7" t="s">
        <v>1529</v>
      </c>
      <c r="D698" s="7" t="s">
        <v>27</v>
      </c>
      <c r="E698" s="7" t="s">
        <v>132</v>
      </c>
      <c r="F698" s="9">
        <v>100055000000000</v>
      </c>
      <c r="G698" s="9">
        <v>100047000000000</v>
      </c>
      <c r="H698" s="7" t="s">
        <v>1527</v>
      </c>
      <c r="I698" s="7" t="s">
        <v>136</v>
      </c>
      <c r="J698" s="25" t="s">
        <v>1530</v>
      </c>
      <c r="K698" s="7" t="s">
        <v>18</v>
      </c>
      <c r="L698" s="7">
        <v>0.52</v>
      </c>
    </row>
    <row r="699" spans="1:12" x14ac:dyDescent="0.2">
      <c r="A699" s="6" t="s">
        <v>1524</v>
      </c>
      <c r="B699" s="7" t="s">
        <v>1525</v>
      </c>
      <c r="C699" s="7" t="s">
        <v>1531</v>
      </c>
      <c r="D699" s="7" t="s">
        <v>27</v>
      </c>
      <c r="E699" s="7" t="s">
        <v>132</v>
      </c>
      <c r="F699" s="9">
        <v>100047000000000</v>
      </c>
      <c r="G699" s="9">
        <v>100055000000000</v>
      </c>
      <c r="H699" s="7" t="s">
        <v>1527</v>
      </c>
      <c r="I699" s="7" t="s">
        <v>136</v>
      </c>
      <c r="J699" s="25" t="s">
        <v>1532</v>
      </c>
      <c r="K699" s="7" t="s">
        <v>18</v>
      </c>
      <c r="L699" s="7">
        <v>1.67</v>
      </c>
    </row>
    <row r="700" spans="1:12" ht="28" x14ac:dyDescent="0.2">
      <c r="A700" s="6" t="s">
        <v>1524</v>
      </c>
      <c r="B700" s="7" t="s">
        <v>1525</v>
      </c>
      <c r="C700" s="7" t="s">
        <v>1533</v>
      </c>
      <c r="D700" s="7" t="s">
        <v>27</v>
      </c>
      <c r="E700" s="7" t="s">
        <v>132</v>
      </c>
      <c r="F700" s="9">
        <v>100055000000000</v>
      </c>
      <c r="G700" s="9">
        <v>100047000000000</v>
      </c>
      <c r="H700" s="7" t="s">
        <v>1527</v>
      </c>
      <c r="I700" s="7" t="s">
        <v>136</v>
      </c>
      <c r="J700" s="25" t="s">
        <v>1534</v>
      </c>
      <c r="K700" s="7" t="s">
        <v>18</v>
      </c>
      <c r="L700" s="7">
        <v>2.23</v>
      </c>
    </row>
    <row r="701" spans="1:12" x14ac:dyDescent="0.2">
      <c r="A701" s="6" t="s">
        <v>1524</v>
      </c>
      <c r="B701" s="7" t="s">
        <v>1525</v>
      </c>
      <c r="C701" s="7" t="s">
        <v>1535</v>
      </c>
      <c r="D701" s="7" t="s">
        <v>27</v>
      </c>
      <c r="E701" s="7" t="s">
        <v>132</v>
      </c>
      <c r="F701" s="9">
        <v>100055000000000</v>
      </c>
      <c r="G701" s="9">
        <v>100047000000000</v>
      </c>
      <c r="H701" s="7" t="s">
        <v>1527</v>
      </c>
      <c r="I701" s="7" t="s">
        <v>136</v>
      </c>
      <c r="J701" s="25" t="s">
        <v>27</v>
      </c>
      <c r="K701" s="7" t="s">
        <v>27</v>
      </c>
      <c r="L701" s="7" t="s">
        <v>27</v>
      </c>
    </row>
    <row r="702" spans="1:12" x14ac:dyDescent="0.2">
      <c r="A702" s="6" t="s">
        <v>1524</v>
      </c>
      <c r="B702" s="7" t="s">
        <v>1525</v>
      </c>
      <c r="C702" s="7" t="s">
        <v>1536</v>
      </c>
      <c r="D702" s="7" t="s">
        <v>27</v>
      </c>
      <c r="E702" s="7" t="s">
        <v>132</v>
      </c>
      <c r="F702" s="9">
        <v>100055000000000</v>
      </c>
      <c r="G702" s="9">
        <v>100047000000000</v>
      </c>
      <c r="H702" s="7" t="s">
        <v>1527</v>
      </c>
      <c r="I702" s="7" t="s">
        <v>136</v>
      </c>
      <c r="J702" s="25" t="s">
        <v>27</v>
      </c>
      <c r="K702" s="7" t="s">
        <v>27</v>
      </c>
      <c r="L702" s="7" t="s">
        <v>27</v>
      </c>
    </row>
    <row r="703" spans="1:12" x14ac:dyDescent="0.2">
      <c r="A703" s="6" t="s">
        <v>1524</v>
      </c>
      <c r="B703" s="7" t="s">
        <v>1525</v>
      </c>
      <c r="C703" s="7" t="s">
        <v>1537</v>
      </c>
      <c r="D703" s="7" t="s">
        <v>27</v>
      </c>
      <c r="E703" s="7" t="s">
        <v>132</v>
      </c>
      <c r="F703" s="9">
        <v>100047000000000</v>
      </c>
      <c r="G703" s="9">
        <v>100055000000000</v>
      </c>
      <c r="H703" s="7" t="s">
        <v>1527</v>
      </c>
      <c r="I703" s="7" t="s">
        <v>136</v>
      </c>
      <c r="J703" s="25" t="s">
        <v>1538</v>
      </c>
      <c r="K703" s="7" t="s">
        <v>18</v>
      </c>
      <c r="L703" s="7">
        <v>0.9</v>
      </c>
    </row>
    <row r="704" spans="1:12" x14ac:dyDescent="0.2">
      <c r="A704" s="6" t="s">
        <v>1524</v>
      </c>
      <c r="B704" s="7" t="s">
        <v>1525</v>
      </c>
      <c r="C704" s="7" t="s">
        <v>1539</v>
      </c>
      <c r="D704" s="7" t="s">
        <v>27</v>
      </c>
      <c r="E704" s="7" t="s">
        <v>132</v>
      </c>
      <c r="F704" s="9">
        <v>100055000000000</v>
      </c>
      <c r="G704" s="9">
        <v>100047000000000</v>
      </c>
      <c r="H704" s="7" t="s">
        <v>1527</v>
      </c>
      <c r="I704" s="7" t="s">
        <v>136</v>
      </c>
      <c r="J704" s="25" t="s">
        <v>1540</v>
      </c>
      <c r="K704" s="7" t="s">
        <v>18</v>
      </c>
      <c r="L704" s="7">
        <v>1.02</v>
      </c>
    </row>
    <row r="705" spans="1:12" x14ac:dyDescent="0.2">
      <c r="A705" s="6" t="s">
        <v>1524</v>
      </c>
      <c r="B705" s="7" t="s">
        <v>1525</v>
      </c>
      <c r="C705" s="7" t="s">
        <v>1541</v>
      </c>
      <c r="D705" s="7" t="s">
        <v>27</v>
      </c>
      <c r="E705" s="7" t="s">
        <v>132</v>
      </c>
      <c r="F705" s="9">
        <v>100047000000000</v>
      </c>
      <c r="G705" s="9">
        <v>100055000000000</v>
      </c>
      <c r="H705" s="7" t="s">
        <v>1527</v>
      </c>
      <c r="I705" s="7" t="s">
        <v>136</v>
      </c>
      <c r="J705" s="25" t="s">
        <v>1542</v>
      </c>
      <c r="K705" s="7" t="s">
        <v>18</v>
      </c>
      <c r="L705" s="7">
        <v>0.9</v>
      </c>
    </row>
    <row r="706" spans="1:12" x14ac:dyDescent="0.2">
      <c r="A706" s="6" t="s">
        <v>1524</v>
      </c>
      <c r="B706" s="7" t="s">
        <v>1525</v>
      </c>
      <c r="C706" s="7" t="s">
        <v>1543</v>
      </c>
      <c r="D706" s="7" t="s">
        <v>27</v>
      </c>
      <c r="E706" s="7" t="s">
        <v>132</v>
      </c>
      <c r="F706" s="9">
        <v>100055000000000</v>
      </c>
      <c r="G706" s="9">
        <v>100047000000000</v>
      </c>
      <c r="H706" s="7" t="s">
        <v>1527</v>
      </c>
      <c r="I706" s="7" t="s">
        <v>136</v>
      </c>
      <c r="J706" s="25" t="s">
        <v>1544</v>
      </c>
      <c r="K706" s="7" t="s">
        <v>18</v>
      </c>
      <c r="L706" s="7">
        <v>1.03</v>
      </c>
    </row>
    <row r="707" spans="1:12" x14ac:dyDescent="0.2">
      <c r="A707" s="6" t="s">
        <v>1524</v>
      </c>
      <c r="B707" s="7" t="s">
        <v>1525</v>
      </c>
      <c r="C707" s="7" t="s">
        <v>1545</v>
      </c>
      <c r="D707" s="7" t="s">
        <v>27</v>
      </c>
      <c r="E707" s="7" t="s">
        <v>132</v>
      </c>
      <c r="F707" s="9">
        <v>100047000000000</v>
      </c>
      <c r="G707" s="9">
        <v>100031000000000</v>
      </c>
      <c r="H707" s="7" t="s">
        <v>1547</v>
      </c>
      <c r="I707" s="7" t="s">
        <v>136</v>
      </c>
      <c r="J707" s="25" t="s">
        <v>1546</v>
      </c>
      <c r="K707" s="7" t="s">
        <v>18</v>
      </c>
      <c r="L707" s="7">
        <v>0.8</v>
      </c>
    </row>
    <row r="708" spans="1:12" x14ac:dyDescent="0.2">
      <c r="A708" s="6" t="s">
        <v>1524</v>
      </c>
      <c r="B708" s="7" t="s">
        <v>1525</v>
      </c>
      <c r="C708" s="7" t="s">
        <v>1548</v>
      </c>
      <c r="D708" s="7" t="s">
        <v>27</v>
      </c>
      <c r="E708" s="7" t="s">
        <v>132</v>
      </c>
      <c r="F708" s="9">
        <v>100031000000000</v>
      </c>
      <c r="G708" s="9">
        <v>100047000000000</v>
      </c>
      <c r="H708" s="7" t="s">
        <v>1547</v>
      </c>
      <c r="I708" s="7" t="s">
        <v>136</v>
      </c>
      <c r="J708" s="25" t="s">
        <v>1549</v>
      </c>
      <c r="K708" s="7" t="s">
        <v>18</v>
      </c>
      <c r="L708" s="7">
        <v>0.7</v>
      </c>
    </row>
    <row r="709" spans="1:12" x14ac:dyDescent="0.2">
      <c r="A709" s="6" t="s">
        <v>1524</v>
      </c>
      <c r="B709" s="7" t="s">
        <v>1525</v>
      </c>
      <c r="C709" s="7" t="s">
        <v>1550</v>
      </c>
      <c r="D709" s="7" t="s">
        <v>27</v>
      </c>
      <c r="E709" s="7" t="s">
        <v>132</v>
      </c>
      <c r="F709" s="9">
        <v>100047000000000</v>
      </c>
      <c r="G709" s="9">
        <v>100031000000000</v>
      </c>
      <c r="H709" s="7" t="s">
        <v>1547</v>
      </c>
      <c r="I709" s="7" t="s">
        <v>136</v>
      </c>
      <c r="J709" s="25" t="s">
        <v>1551</v>
      </c>
      <c r="K709" s="7" t="s">
        <v>18</v>
      </c>
      <c r="L709" s="7">
        <v>0.5</v>
      </c>
    </row>
    <row r="710" spans="1:12" x14ac:dyDescent="0.2">
      <c r="A710" s="6" t="s">
        <v>1524</v>
      </c>
      <c r="B710" s="7" t="s">
        <v>1525</v>
      </c>
      <c r="C710" s="7" t="s">
        <v>1552</v>
      </c>
      <c r="D710" s="7" t="s">
        <v>27</v>
      </c>
      <c r="E710" s="7" t="s">
        <v>132</v>
      </c>
      <c r="F710" s="9">
        <v>100031000000000</v>
      </c>
      <c r="G710" s="9">
        <v>100047000000000</v>
      </c>
      <c r="H710" s="7" t="s">
        <v>1547</v>
      </c>
      <c r="I710" s="7" t="s">
        <v>136</v>
      </c>
      <c r="J710" s="25" t="s">
        <v>1553</v>
      </c>
      <c r="K710" s="7" t="s">
        <v>18</v>
      </c>
      <c r="L710" s="7">
        <v>0.7</v>
      </c>
    </row>
    <row r="711" spans="1:12" x14ac:dyDescent="0.2">
      <c r="A711" s="6" t="s">
        <v>1524</v>
      </c>
      <c r="B711" s="7" t="s">
        <v>1525</v>
      </c>
      <c r="C711" s="7" t="s">
        <v>1554</v>
      </c>
      <c r="D711" s="7" t="s">
        <v>27</v>
      </c>
      <c r="E711" s="7" t="s">
        <v>132</v>
      </c>
      <c r="F711" s="9">
        <v>100031000000000</v>
      </c>
      <c r="G711" s="9">
        <v>100047000000000</v>
      </c>
      <c r="H711" s="7" t="s">
        <v>1547</v>
      </c>
      <c r="I711" s="7" t="s">
        <v>136</v>
      </c>
      <c r="J711" s="25" t="s">
        <v>1555</v>
      </c>
      <c r="K711" s="7" t="s">
        <v>18</v>
      </c>
      <c r="L711" s="7">
        <v>0.8</v>
      </c>
    </row>
    <row r="712" spans="1:12" x14ac:dyDescent="0.2">
      <c r="A712" s="6" t="s">
        <v>1524</v>
      </c>
      <c r="B712" s="7" t="s">
        <v>1525</v>
      </c>
      <c r="C712" s="7" t="s">
        <v>1556</v>
      </c>
      <c r="D712" s="7" t="s">
        <v>27</v>
      </c>
      <c r="E712" s="7" t="s">
        <v>132</v>
      </c>
      <c r="F712" s="9">
        <v>100047000000000</v>
      </c>
      <c r="G712" s="9">
        <v>100031000000000</v>
      </c>
      <c r="H712" s="7" t="s">
        <v>1547</v>
      </c>
      <c r="I712" s="7" t="s">
        <v>136</v>
      </c>
      <c r="J712" s="25" t="s">
        <v>1557</v>
      </c>
      <c r="K712" s="7" t="s">
        <v>18</v>
      </c>
      <c r="L712" s="7">
        <v>0.5</v>
      </c>
    </row>
    <row r="713" spans="1:12" x14ac:dyDescent="0.2">
      <c r="A713" s="6" t="s">
        <v>1524</v>
      </c>
      <c r="B713" s="7" t="s">
        <v>1525</v>
      </c>
      <c r="C713" s="7" t="s">
        <v>1558</v>
      </c>
      <c r="D713" s="7" t="s">
        <v>27</v>
      </c>
      <c r="E713" s="7" t="s">
        <v>132</v>
      </c>
      <c r="F713" s="9">
        <v>100047000000000</v>
      </c>
      <c r="G713" s="9">
        <v>100031000000000</v>
      </c>
      <c r="H713" s="7" t="s">
        <v>1547</v>
      </c>
      <c r="I713" s="7" t="s">
        <v>136</v>
      </c>
      <c r="J713" s="25" t="s">
        <v>1542</v>
      </c>
      <c r="K713" s="7" t="s">
        <v>18</v>
      </c>
      <c r="L713" s="7">
        <v>0.5</v>
      </c>
    </row>
    <row r="714" spans="1:12" x14ac:dyDescent="0.2">
      <c r="A714" s="6" t="s">
        <v>1524</v>
      </c>
      <c r="B714" s="7" t="s">
        <v>1525</v>
      </c>
      <c r="C714" s="7" t="s">
        <v>1559</v>
      </c>
      <c r="D714" s="7" t="s">
        <v>27</v>
      </c>
      <c r="E714" s="7" t="s">
        <v>132</v>
      </c>
      <c r="F714" s="9">
        <v>100047000000000</v>
      </c>
      <c r="G714" s="9">
        <v>100031000000000</v>
      </c>
      <c r="H714" s="7" t="s">
        <v>1547</v>
      </c>
      <c r="I714" s="7" t="s">
        <v>136</v>
      </c>
      <c r="J714" s="25" t="s">
        <v>1560</v>
      </c>
      <c r="K714" s="7" t="s">
        <v>18</v>
      </c>
      <c r="L714" s="7">
        <v>1</v>
      </c>
    </row>
    <row r="715" spans="1:12" ht="28" x14ac:dyDescent="0.2">
      <c r="A715" s="6" t="s">
        <v>1524</v>
      </c>
      <c r="B715" s="7" t="s">
        <v>1525</v>
      </c>
      <c r="C715" s="7" t="s">
        <v>1561</v>
      </c>
      <c r="D715" s="7" t="s">
        <v>27</v>
      </c>
      <c r="E715" s="7" t="s">
        <v>132</v>
      </c>
      <c r="F715" s="9">
        <v>100031000000000</v>
      </c>
      <c r="G715" s="9">
        <v>100047000000000</v>
      </c>
      <c r="H715" s="7" t="s">
        <v>1547</v>
      </c>
      <c r="I715" s="7" t="s">
        <v>136</v>
      </c>
      <c r="J715" s="25" t="s">
        <v>1562</v>
      </c>
      <c r="K715" s="7" t="s">
        <v>18</v>
      </c>
      <c r="L715" s="7">
        <v>1.5</v>
      </c>
    </row>
    <row r="716" spans="1:12" x14ac:dyDescent="0.2">
      <c r="A716" s="6" t="s">
        <v>1524</v>
      </c>
      <c r="B716" s="7" t="s">
        <v>1525</v>
      </c>
      <c r="C716" s="7" t="s">
        <v>1563</v>
      </c>
      <c r="D716" s="7" t="s">
        <v>27</v>
      </c>
      <c r="E716" s="7" t="s">
        <v>132</v>
      </c>
      <c r="F716" s="9">
        <v>100047000000000</v>
      </c>
      <c r="G716" s="9">
        <v>100031000000000</v>
      </c>
      <c r="H716" s="7" t="s">
        <v>1547</v>
      </c>
      <c r="I716" s="7" t="s">
        <v>136</v>
      </c>
      <c r="J716" s="25" t="s">
        <v>1564</v>
      </c>
      <c r="K716" s="7" t="s">
        <v>18</v>
      </c>
      <c r="L716" s="7">
        <v>0.3</v>
      </c>
    </row>
    <row r="717" spans="1:12" x14ac:dyDescent="0.2">
      <c r="A717" s="6" t="s">
        <v>1524</v>
      </c>
      <c r="B717" s="7" t="s">
        <v>1525</v>
      </c>
      <c r="C717" s="7" t="s">
        <v>1565</v>
      </c>
      <c r="D717" s="7" t="s">
        <v>27</v>
      </c>
      <c r="E717" s="7" t="s">
        <v>132</v>
      </c>
      <c r="F717" s="9">
        <v>100047000000000</v>
      </c>
      <c r="G717" s="9">
        <v>100031000000000</v>
      </c>
      <c r="H717" s="7" t="s">
        <v>1547</v>
      </c>
      <c r="I717" s="7" t="s">
        <v>136</v>
      </c>
      <c r="J717" s="25" t="s">
        <v>1566</v>
      </c>
      <c r="K717" s="7" t="s">
        <v>18</v>
      </c>
      <c r="L717" s="7">
        <v>0.2</v>
      </c>
    </row>
    <row r="718" spans="1:12" x14ac:dyDescent="0.2">
      <c r="A718" s="6" t="s">
        <v>1524</v>
      </c>
      <c r="B718" s="7" t="s">
        <v>1525</v>
      </c>
      <c r="C718" s="7" t="s">
        <v>1567</v>
      </c>
      <c r="D718" s="7" t="s">
        <v>27</v>
      </c>
      <c r="E718" s="7" t="s">
        <v>132</v>
      </c>
      <c r="F718" s="9">
        <v>100047000000000</v>
      </c>
      <c r="G718" s="9">
        <v>100031000000000</v>
      </c>
      <c r="H718" s="7" t="s">
        <v>1547</v>
      </c>
      <c r="I718" s="7" t="s">
        <v>136</v>
      </c>
      <c r="J718" s="25" t="s">
        <v>1557</v>
      </c>
      <c r="K718" s="7" t="s">
        <v>18</v>
      </c>
      <c r="L718" s="7">
        <v>0.5</v>
      </c>
    </row>
    <row r="719" spans="1:12" ht="28" x14ac:dyDescent="0.2">
      <c r="A719" s="10" t="s">
        <v>1524</v>
      </c>
      <c r="B719" s="11" t="s">
        <v>1525</v>
      </c>
      <c r="C719" s="11" t="s">
        <v>1568</v>
      </c>
      <c r="D719" s="11" t="s">
        <v>27</v>
      </c>
      <c r="E719" s="11" t="s">
        <v>132</v>
      </c>
      <c r="F719" s="12">
        <v>100031000000000</v>
      </c>
      <c r="G719" s="12">
        <v>100047000000000</v>
      </c>
      <c r="H719" s="11" t="s">
        <v>1547</v>
      </c>
      <c r="I719" s="11" t="s">
        <v>136</v>
      </c>
      <c r="J719" s="29" t="s">
        <v>1569</v>
      </c>
      <c r="K719" s="11" t="s">
        <v>18</v>
      </c>
      <c r="L719" s="11">
        <v>1.4</v>
      </c>
    </row>
    <row r="720" spans="1:12" x14ac:dyDescent="0.2">
      <c r="A720" s="18" t="s">
        <v>1524</v>
      </c>
      <c r="B720" s="19" t="s">
        <v>1525</v>
      </c>
      <c r="C720" s="19" t="s">
        <v>1570</v>
      </c>
      <c r="D720" s="19" t="s">
        <v>27</v>
      </c>
      <c r="E720" s="19" t="s">
        <v>132</v>
      </c>
      <c r="F720" s="20">
        <v>100047000000000</v>
      </c>
      <c r="G720" s="20">
        <v>100031000000000</v>
      </c>
      <c r="H720" s="19" t="s">
        <v>1547</v>
      </c>
      <c r="I720" s="19" t="s">
        <v>136</v>
      </c>
      <c r="J720" s="30" t="s">
        <v>1571</v>
      </c>
      <c r="K720" s="150" t="s">
        <v>18</v>
      </c>
      <c r="L720" s="150">
        <v>0.5</v>
      </c>
    </row>
    <row r="721" spans="11:12" x14ac:dyDescent="0.2">
      <c r="K721" s="41"/>
      <c r="L721" s="41"/>
    </row>
    <row r="722" spans="11:12" x14ac:dyDescent="0.2">
      <c r="K722" s="41"/>
      <c r="L722" s="41"/>
    </row>
    <row r="723" spans="11:12" x14ac:dyDescent="0.2">
      <c r="K723" s="41"/>
      <c r="L723" s="41"/>
    </row>
    <row r="724" spans="11:12" x14ac:dyDescent="0.2">
      <c r="K724" s="16"/>
      <c r="L724" s="16"/>
    </row>
    <row r="725" spans="11:12" x14ac:dyDescent="0.2">
      <c r="K725" s="15"/>
      <c r="L725" s="15"/>
    </row>
    <row r="726" spans="11:12" x14ac:dyDescent="0.2">
      <c r="K726" s="15"/>
      <c r="L726" s="15"/>
    </row>
    <row r="727" spans="11:12" x14ac:dyDescent="0.2">
      <c r="K727" s="15"/>
      <c r="L727" s="15"/>
    </row>
    <row r="728" spans="11:12" x14ac:dyDescent="0.2">
      <c r="K728" s="15"/>
      <c r="L728" s="15"/>
    </row>
    <row r="729" spans="11:12" x14ac:dyDescent="0.2">
      <c r="K729" s="15"/>
      <c r="L729" s="15"/>
    </row>
    <row r="730" spans="11:12" x14ac:dyDescent="0.2">
      <c r="K730" s="15"/>
      <c r="L730" s="15"/>
    </row>
    <row r="731" spans="11:12" x14ac:dyDescent="0.2">
      <c r="K731" s="16"/>
      <c r="L731" s="16"/>
    </row>
    <row r="732" spans="11:12" x14ac:dyDescent="0.2">
      <c r="K732" s="15"/>
      <c r="L732" s="15"/>
    </row>
    <row r="733" spans="11:12" x14ac:dyDescent="0.2">
      <c r="K733" s="15"/>
      <c r="L733" s="15"/>
    </row>
    <row r="734" spans="11:12" x14ac:dyDescent="0.2">
      <c r="K734" s="16"/>
      <c r="L734" s="16"/>
    </row>
    <row r="735" spans="11:12" x14ac:dyDescent="0.2">
      <c r="K735" s="15"/>
      <c r="L735" s="15"/>
    </row>
    <row r="736" spans="11:12" x14ac:dyDescent="0.2">
      <c r="K736" s="15"/>
      <c r="L736" s="15"/>
    </row>
    <row r="737" spans="11:12" x14ac:dyDescent="0.2">
      <c r="K737" s="15"/>
      <c r="L737" s="15"/>
    </row>
    <row r="738" spans="11:12" x14ac:dyDescent="0.2">
      <c r="K738" s="15"/>
      <c r="L738" s="15"/>
    </row>
    <row r="739" spans="11:12" x14ac:dyDescent="0.2">
      <c r="K739" s="15"/>
      <c r="L739" s="15"/>
    </row>
    <row r="740" spans="11:12" x14ac:dyDescent="0.2">
      <c r="K740" s="15"/>
      <c r="L740" s="15"/>
    </row>
    <row r="741" spans="11:12" x14ac:dyDescent="0.2">
      <c r="K741" s="15"/>
      <c r="L741" s="15"/>
    </row>
    <row r="742" spans="11:12" x14ac:dyDescent="0.2">
      <c r="K742" s="15"/>
      <c r="L742" s="15"/>
    </row>
    <row r="743" spans="11:12" x14ac:dyDescent="0.2">
      <c r="K743" s="15"/>
      <c r="L743" s="15"/>
    </row>
    <row r="744" spans="11:12" x14ac:dyDescent="0.2">
      <c r="K744" s="15"/>
      <c r="L744" s="15"/>
    </row>
    <row r="745" spans="11:12" x14ac:dyDescent="0.2">
      <c r="K745" s="15"/>
      <c r="L745" s="15"/>
    </row>
    <row r="746" spans="11:12" x14ac:dyDescent="0.2">
      <c r="K746" s="16"/>
      <c r="L746" s="16"/>
    </row>
    <row r="747" spans="11:12" x14ac:dyDescent="0.2">
      <c r="K747" s="15"/>
      <c r="L747" s="15"/>
    </row>
    <row r="748" spans="11:12" x14ac:dyDescent="0.2">
      <c r="K748" s="15"/>
      <c r="L748" s="15"/>
    </row>
    <row r="749" spans="11:12" x14ac:dyDescent="0.2">
      <c r="K749" s="15"/>
      <c r="L749" s="15"/>
    </row>
    <row r="750" spans="11:12" x14ac:dyDescent="0.2">
      <c r="K750" s="15"/>
      <c r="L750" s="15"/>
    </row>
    <row r="751" spans="11:12" x14ac:dyDescent="0.2">
      <c r="K751" s="15"/>
      <c r="L751" s="15"/>
    </row>
    <row r="752" spans="11:12" x14ac:dyDescent="0.2">
      <c r="K752" s="15"/>
      <c r="L752" s="15"/>
    </row>
    <row r="753" spans="11:12" x14ac:dyDescent="0.2">
      <c r="K753" s="15"/>
      <c r="L753" s="15"/>
    </row>
    <row r="754" spans="11:12" x14ac:dyDescent="0.2">
      <c r="K754" s="15"/>
      <c r="L754" s="15"/>
    </row>
    <row r="755" spans="11:12" x14ac:dyDescent="0.2">
      <c r="K755" s="15"/>
      <c r="L755" s="15"/>
    </row>
    <row r="756" spans="11:12" x14ac:dyDescent="0.2">
      <c r="K756" s="15"/>
      <c r="L756" s="15"/>
    </row>
    <row r="757" spans="11:12" x14ac:dyDescent="0.2">
      <c r="K757" s="15"/>
      <c r="L757" s="15"/>
    </row>
    <row r="758" spans="11:12" x14ac:dyDescent="0.2">
      <c r="K758" s="15"/>
      <c r="L758" s="15"/>
    </row>
    <row r="759" spans="11:12" x14ac:dyDescent="0.2">
      <c r="K759" s="15"/>
      <c r="L759" s="15"/>
    </row>
    <row r="760" spans="11:12" x14ac:dyDescent="0.2">
      <c r="K760" s="15"/>
      <c r="L760" s="15"/>
    </row>
    <row r="761" spans="11:12" x14ac:dyDescent="0.2">
      <c r="K761" s="15"/>
      <c r="L761" s="15"/>
    </row>
    <row r="762" spans="11:12" x14ac:dyDescent="0.2">
      <c r="K762" s="15"/>
      <c r="L762" s="15"/>
    </row>
    <row r="763" spans="11:12" x14ac:dyDescent="0.2">
      <c r="K763" s="15"/>
      <c r="L763" s="15"/>
    </row>
    <row r="764" spans="11:12" x14ac:dyDescent="0.2">
      <c r="K764" s="15"/>
      <c r="L764" s="15"/>
    </row>
    <row r="765" spans="11:12" x14ac:dyDescent="0.2">
      <c r="K765" s="15"/>
      <c r="L765" s="15"/>
    </row>
    <row r="766" spans="11:12" x14ac:dyDescent="0.2">
      <c r="K766" s="15"/>
      <c r="L766" s="15"/>
    </row>
    <row r="767" spans="11:12" x14ac:dyDescent="0.2">
      <c r="K767" s="15"/>
      <c r="L767" s="15"/>
    </row>
    <row r="768" spans="11:12" x14ac:dyDescent="0.2">
      <c r="K768" s="15"/>
      <c r="L768" s="15"/>
    </row>
    <row r="769" spans="11:12" x14ac:dyDescent="0.2">
      <c r="K769" s="15"/>
      <c r="L769" s="15"/>
    </row>
    <row r="770" spans="11:12" x14ac:dyDescent="0.2">
      <c r="K770" s="15"/>
      <c r="L770" s="15"/>
    </row>
    <row r="771" spans="11:12" x14ac:dyDescent="0.2">
      <c r="K771" s="15"/>
      <c r="L771" s="15"/>
    </row>
    <row r="772" spans="11:12" x14ac:dyDescent="0.2">
      <c r="K772" s="15"/>
      <c r="L772" s="15"/>
    </row>
    <row r="773" spans="11:12" x14ac:dyDescent="0.2">
      <c r="K773" s="15"/>
      <c r="L773" s="15"/>
    </row>
    <row r="774" spans="11:12" x14ac:dyDescent="0.2">
      <c r="K774" s="15"/>
      <c r="L774" s="15"/>
    </row>
    <row r="775" spans="11:12" x14ac:dyDescent="0.2">
      <c r="K775" s="15"/>
      <c r="L775" s="15"/>
    </row>
    <row r="776" spans="11:12" x14ac:dyDescent="0.2">
      <c r="K776" s="15"/>
      <c r="L776" s="15"/>
    </row>
    <row r="777" spans="11:12" x14ac:dyDescent="0.2">
      <c r="K777" s="15"/>
      <c r="L777" s="15"/>
    </row>
    <row r="778" spans="11:12" x14ac:dyDescent="0.2">
      <c r="K778" s="15"/>
      <c r="L778" s="15"/>
    </row>
    <row r="779" spans="11:12" x14ac:dyDescent="0.2">
      <c r="K779" s="15"/>
      <c r="L779" s="15"/>
    </row>
    <row r="780" spans="11:12" x14ac:dyDescent="0.2">
      <c r="K780" s="15"/>
      <c r="L780" s="15"/>
    </row>
    <row r="781" spans="11:12" x14ac:dyDescent="0.2">
      <c r="K781" s="15"/>
      <c r="L781" s="15"/>
    </row>
    <row r="782" spans="11:12" x14ac:dyDescent="0.2">
      <c r="K782" s="15"/>
      <c r="L782" s="15"/>
    </row>
    <row r="783" spans="11:12" x14ac:dyDescent="0.2">
      <c r="K783" s="15"/>
      <c r="L783" s="15"/>
    </row>
    <row r="784" spans="11:12" x14ac:dyDescent="0.2">
      <c r="K784" s="17"/>
      <c r="L784" s="17"/>
    </row>
    <row r="785" spans="11:12" x14ac:dyDescent="0.2">
      <c r="K785" s="2"/>
      <c r="L785" s="2"/>
    </row>
  </sheetData>
  <mergeCells count="1">
    <mergeCell ref="N1:P1"/>
  </mergeCells>
  <hyperlinks>
    <hyperlink ref="J6" r:id="rId1" xr:uid="{F5D2147E-12B4-4225-BC14-9F09BACDBD9A}"/>
    <hyperlink ref="J7" r:id="rId2" xr:uid="{B147D9FA-08DE-4B0F-8602-6FD03FC45254}"/>
    <hyperlink ref="J8" r:id="rId3" xr:uid="{74EEC376-D693-4D32-8FBC-7C0F6B440BB5}"/>
    <hyperlink ref="J12" r:id="rId4" xr:uid="{762F4769-B28F-4B79-BFB7-6BD106B7C9CE}"/>
    <hyperlink ref="J14" r:id="rId5" xr:uid="{5678F78E-F175-4F05-A04F-385CB79D8746}"/>
    <hyperlink ref="J15" r:id="rId6" xr:uid="{AB10CF30-98E2-4941-BE7A-5E5657B10712}"/>
    <hyperlink ref="J17" r:id="rId7" xr:uid="{07920EE1-7803-4794-B749-E75D2CF57E9A}"/>
    <hyperlink ref="J18" r:id="rId8" xr:uid="{6B017052-FBFD-47CD-9167-53F4AD291DAF}"/>
    <hyperlink ref="J19" r:id="rId9" xr:uid="{5CC8E639-0C06-4D66-80FB-8170B5EDC754}"/>
    <hyperlink ref="J20" r:id="rId10" xr:uid="{C534C834-9549-4B39-8657-80AAAB04B0CA}"/>
    <hyperlink ref="J21" r:id="rId11" xr:uid="{AEDD557C-8B3D-4327-8656-DB28D452D416}"/>
    <hyperlink ref="J23" r:id="rId12" xr:uid="{EAB27788-6F0E-4858-97AD-BE35B306AAFE}"/>
    <hyperlink ref="J24" r:id="rId13" xr:uid="{0C22E6C7-5DCA-4A9B-A716-656DB5D8CBC0}"/>
    <hyperlink ref="J31" r:id="rId14" xr:uid="{4082DE3F-4081-4634-8FCF-B3678D0D63C7}"/>
    <hyperlink ref="J32" r:id="rId15" xr:uid="{E0F911A0-78F3-425B-8B8F-403B2762218B}"/>
    <hyperlink ref="J35" r:id="rId16" xr:uid="{80D043DA-7A77-4D07-A3BD-92CE885F28A9}"/>
    <hyperlink ref="J39" r:id="rId17" xr:uid="{D6327B0A-2CB3-44C6-B9C6-990EEAFE083E}"/>
    <hyperlink ref="J40" r:id="rId18" xr:uid="{5138229F-105E-46A6-8B11-6A9B833E1637}"/>
    <hyperlink ref="J46" r:id="rId19" xr:uid="{D22C8971-99DD-4202-81C2-95439F735872}"/>
    <hyperlink ref="J48" r:id="rId20" location="8221" xr:uid="{D0391EE6-986C-45A7-A2B4-EE7B93A77BD4}"/>
    <hyperlink ref="J51" r:id="rId21" location="8221" xr:uid="{1A1B2E02-3AD6-4394-9EE3-BE1B1084F31F}"/>
    <hyperlink ref="J62" r:id="rId22" xr:uid="{B295C22A-107E-45CA-AA39-DB61384C9A52}"/>
    <hyperlink ref="J69" r:id="rId23" xr:uid="{2DC69C4C-0BBC-46AB-B96B-BD3AC088C18B}"/>
    <hyperlink ref="J72" r:id="rId24" xr:uid="{CF5F01D6-D7C9-45F7-919D-1E96E8585F6D}"/>
    <hyperlink ref="J73" r:id="rId25" xr:uid="{F169BD88-1292-4836-B678-15617E1CBE3C}"/>
    <hyperlink ref="J74" r:id="rId26" xr:uid="{60A2EB6C-342C-409C-99FB-99F1F0A66BB6}"/>
    <hyperlink ref="J76" r:id="rId27" xr:uid="{FC6FAEB2-126B-40F1-954E-A746793EC3BF}"/>
    <hyperlink ref="J84" r:id="rId28" xr:uid="{F07F5609-C03B-4A1C-819E-06144FBF59EC}"/>
    <hyperlink ref="J85" r:id="rId29" xr:uid="{7A50D349-CB8F-434D-9652-07036C859957}"/>
    <hyperlink ref="J87" r:id="rId30" xr:uid="{B3B2C619-9C69-4C8F-A0FB-F7CA7C6798A5}"/>
    <hyperlink ref="J88" r:id="rId31" xr:uid="{5F16BB24-F4AC-42AF-88D2-1EEDFBE6B56B}"/>
    <hyperlink ref="J91" r:id="rId32" location="8221" xr:uid="{F401C953-0ED5-418E-A073-F5DB6409F26E}"/>
    <hyperlink ref="J92" r:id="rId33" xr:uid="{31A6D5CA-7DF5-4811-8630-8239C1671567}"/>
    <hyperlink ref="J94" r:id="rId34" xr:uid="{A05DB3C4-8D22-467A-8D0D-7B8AA3DB80E4}"/>
    <hyperlink ref="J95" r:id="rId35" xr:uid="{B3834B06-87AB-42BC-AB30-8181F958987C}"/>
    <hyperlink ref="J96" r:id="rId36" location="8221" xr:uid="{1A968760-EEB3-4D7B-93FD-3EDE67977C6C}"/>
    <hyperlink ref="J103" r:id="rId37" xr:uid="{DA8D8E11-1E1D-40E1-96BE-87566EF37011}"/>
    <hyperlink ref="J106" r:id="rId38" xr:uid="{8B5107C1-1754-453A-B488-D8876977EC8B}"/>
    <hyperlink ref="J111" r:id="rId39" location="8221" xr:uid="{36BA4C96-E614-4B58-A29E-47C0D34CE3E8}"/>
    <hyperlink ref="J114" r:id="rId40" xr:uid="{D39461E1-D10F-4FCC-8DCB-E8980279379F}"/>
    <hyperlink ref="J116" r:id="rId41" xr:uid="{2B50586D-475C-4071-8578-BEF2EF8E1F2F}"/>
    <hyperlink ref="J119" r:id="rId42" location="8221" xr:uid="{9F0039CC-F6CF-4716-8323-7DD51F942599}"/>
    <hyperlink ref="J122" r:id="rId43" xr:uid="{8052CB2D-B618-42F9-B87C-0E6C9920ED6D}"/>
    <hyperlink ref="J130" r:id="rId44" xr:uid="{031E7693-5FAE-4770-BFB2-AAAF79F54969}"/>
    <hyperlink ref="J131" r:id="rId45" xr:uid="{55C54EB0-A332-42D7-A1F9-026FFA54E54D}"/>
    <hyperlink ref="J132" r:id="rId46" xr:uid="{7C7AF425-FD47-4A73-A4CA-BBA456F64E85}"/>
    <hyperlink ref="J136" r:id="rId47" xr:uid="{A8D1AA3A-9864-400B-9237-1CC1C371B9E0}"/>
    <hyperlink ref="J142" r:id="rId48" xr:uid="{A40F0D99-5BB5-4680-A612-EB31959125F9}"/>
    <hyperlink ref="J144" r:id="rId49" xr:uid="{E6572CBB-FCF6-4BC2-A61A-355D50A34DD6}"/>
    <hyperlink ref="J150" r:id="rId50" xr:uid="{9C538C17-91E6-423C-AA8B-8B3367EFCAA4}"/>
    <hyperlink ref="J151" r:id="rId51" xr:uid="{E653967A-EABC-4775-B676-27D862DF567C}"/>
    <hyperlink ref="J161" r:id="rId52" xr:uid="{E829F361-DCF9-4C70-B190-A348E536C3DC}"/>
    <hyperlink ref="J162" r:id="rId53" xr:uid="{550ACB65-AC9C-4BFA-8BC0-15A61D0AD18F}"/>
    <hyperlink ref="J166" r:id="rId54" xr:uid="{8B170662-AF99-43F8-BDF5-E62168BE3120}"/>
    <hyperlink ref="J172" r:id="rId55" location="8221" xr:uid="{B5277D07-74B9-4DAB-BEBA-146182102A79}"/>
    <hyperlink ref="J177" r:id="rId56" xr:uid="{68FEF93E-6C9D-47DD-955B-EAB6D7944170}"/>
    <hyperlink ref="J178" r:id="rId57" xr:uid="{1E6309FD-FAED-4594-9700-9B2F81E03D05}"/>
    <hyperlink ref="J181" r:id="rId58" xr:uid="{76FCFD7E-8700-4679-B41E-216039ED5453}"/>
    <hyperlink ref="J184" r:id="rId59" xr:uid="{87DA9CDB-3880-4C8A-A511-3AFD1333BDE0}"/>
    <hyperlink ref="J187" r:id="rId60" xr:uid="{16874F0A-557F-4B2E-8E63-E4D9AA23A9DE}"/>
    <hyperlink ref="J190" r:id="rId61" location="8221" xr:uid="{F8D26399-A328-41E3-B5BC-76B927CFCC39}"/>
    <hyperlink ref="J192" r:id="rId62" xr:uid="{4935C2FC-7655-4861-9BA9-3AE8C1D5F617}"/>
    <hyperlink ref="J193" r:id="rId63" xr:uid="{FFCC802C-3049-4600-B4ED-7D7E50DE6A0B}"/>
    <hyperlink ref="J194" r:id="rId64" xr:uid="{0D7C91CD-2D6A-42DF-A4E5-D9D042133F93}"/>
    <hyperlink ref="J199" r:id="rId65" xr:uid="{F30F7834-F3C7-4FDF-AA6C-77AB57CD9295}"/>
    <hyperlink ref="J201" r:id="rId66" location="8221" xr:uid="{5AEADB62-0BA8-4591-9094-CFE478F6B54E}"/>
    <hyperlink ref="J204" r:id="rId67" xr:uid="{834F0F74-5936-4044-8CC3-111A1C54D2E0}"/>
    <hyperlink ref="J205" r:id="rId68" location="8221;&amp;%23128525" xr:uid="{D5169CAF-C3BB-45C4-AEEF-A329906FE3FF}"/>
    <hyperlink ref="J213" r:id="rId69" xr:uid="{0DA6E087-207F-44C4-AB8A-276EA00838E3}"/>
    <hyperlink ref="J216" r:id="rId70" xr:uid="{8CD690C0-E356-4943-B681-6ED99E947F81}"/>
    <hyperlink ref="J217" r:id="rId71" xr:uid="{C5E95CDC-5A87-43B4-857C-F20FC2D148D8}"/>
    <hyperlink ref="J221" r:id="rId72" xr:uid="{BFC3C74F-850C-48D9-8B4E-BF4D47664CE8}"/>
    <hyperlink ref="J226" r:id="rId73" xr:uid="{4782E03E-5E85-41B6-A805-500898EC087A}"/>
    <hyperlink ref="J227" r:id="rId74" location="8221;bruh" xr:uid="{3BCFA480-636E-4000-BBA7-5B3BBBB3422F}"/>
    <hyperlink ref="G248" r:id="rId75" xr:uid="{815391C7-7D09-4A3F-B234-9385626FC1DC}"/>
    <hyperlink ref="G249" r:id="rId76" xr:uid="{8AF1BF28-C8E6-48CB-ADFD-48342066AA8F}"/>
    <hyperlink ref="F250" r:id="rId77" xr:uid="{E9A2E5CC-7583-479A-8517-7C7DD0D58FCC}"/>
    <hyperlink ref="G251" r:id="rId78" xr:uid="{4C786C76-C303-4A79-9971-17EE4FB00F78}"/>
    <hyperlink ref="F252" r:id="rId79" xr:uid="{2380AF85-D132-464F-B2C4-AAC219E2C0A7}"/>
    <hyperlink ref="F253" r:id="rId80" xr:uid="{EA5A5CE2-F2A3-4009-B6C8-CC42E9F7F22D}"/>
    <hyperlink ref="G254" r:id="rId81" xr:uid="{DD86B069-6A62-4155-B426-DCE1708445FF}"/>
    <hyperlink ref="G255" r:id="rId82" xr:uid="{503251D5-80AB-4CE3-99C3-E3C4F4E14B40}"/>
    <hyperlink ref="G256" r:id="rId83" xr:uid="{06821E5C-81D0-43DC-A164-C204755CC32D}"/>
    <hyperlink ref="F257" r:id="rId84" xr:uid="{0397FA7B-A5E0-42EC-99BA-EC51AC0F4BDB}"/>
    <hyperlink ref="F258" r:id="rId85" xr:uid="{B8362193-F9D6-4DBF-96B7-C4847FB09CDB}"/>
    <hyperlink ref="G259" r:id="rId86" xr:uid="{1EF1BC1B-CFD7-4835-9291-69AF620BFBEE}"/>
    <hyperlink ref="F260" r:id="rId87" xr:uid="{14A06741-2B6C-45A8-A4EA-E3F18A60E765}"/>
    <hyperlink ref="G261" r:id="rId88" xr:uid="{5AB51E42-5701-4F57-AB50-FB8D862A2B9D}"/>
    <hyperlink ref="F262" r:id="rId89" xr:uid="{A1B228AA-9FA9-48A5-A4DC-85586B70A730}"/>
    <hyperlink ref="G263" r:id="rId90" xr:uid="{D64756D7-94FB-4870-843A-B96897C9F1F0}"/>
    <hyperlink ref="F264" r:id="rId91" xr:uid="{FD9EC071-244B-4CD0-AFE3-A220C3881C76}"/>
    <hyperlink ref="G265" r:id="rId92" xr:uid="{D481FD38-8A9F-4832-9AE8-1F7CF39873E8}"/>
    <hyperlink ref="F266" r:id="rId93" xr:uid="{FDDA675E-4DCC-49D0-A22D-731385AAA309}"/>
    <hyperlink ref="J266" r:id="rId94" xr:uid="{E92A7B2F-B5D1-4810-A836-4747038B2A6B}"/>
    <hyperlink ref="G267" r:id="rId95" xr:uid="{B9B9AD26-46FB-4C0F-BD5F-119068D71299}"/>
    <hyperlink ref="F268" r:id="rId96" xr:uid="{7AA682CE-3488-421A-B9EE-DF75E8FB19C6}"/>
    <hyperlink ref="G269" r:id="rId97" xr:uid="{66AFEC93-0825-496D-AB60-FB82B6C0B5F7}"/>
    <hyperlink ref="J269" r:id="rId98" xr:uid="{88C45A09-3133-43F4-A238-708109467B0B}"/>
    <hyperlink ref="F270" r:id="rId99" xr:uid="{49B36559-B0AC-4807-93A9-A9AF23328488}"/>
    <hyperlink ref="G271" r:id="rId100" xr:uid="{A22BF3CF-C469-4888-ABFD-54A8146913EA}"/>
    <hyperlink ref="F272" r:id="rId101" xr:uid="{599476E6-DAF7-4F88-8AD4-FB983F720B6E}"/>
    <hyperlink ref="G273" r:id="rId102" xr:uid="{2CF61F75-EDBE-4450-A7D2-3A77EB238144}"/>
    <hyperlink ref="F274" r:id="rId103" xr:uid="{134A8554-4D95-46F9-8C64-7F2AA5CE3124}"/>
    <hyperlink ref="G275" r:id="rId104" xr:uid="{81E25A29-7CD8-4707-8107-5F052310AD33}"/>
    <hyperlink ref="J275" r:id="rId105" location="8221" xr:uid="{D65ACF99-F5FC-4F0C-B1C0-85E07FF0E381}"/>
    <hyperlink ref="F276" r:id="rId106" xr:uid="{F0935ED1-AA67-4F6E-88C5-3317EB9B4280}"/>
    <hyperlink ref="G277" r:id="rId107" xr:uid="{51DCCD75-07B2-46C9-9D1D-6B07FE71A1A3}"/>
    <hyperlink ref="F278" r:id="rId108" xr:uid="{CEE18395-B383-40D7-AE63-A2A2436EA8C2}"/>
    <hyperlink ref="G279" r:id="rId109" xr:uid="{C9DBA861-5561-4A2B-9865-9876B5D8465F}"/>
    <hyperlink ref="F280" r:id="rId110" xr:uid="{6DF7A708-F740-486F-B5BE-2655B8A561F3}"/>
    <hyperlink ref="G281" r:id="rId111" xr:uid="{2693CD9A-A644-4A4E-95B3-C60A57EFD00A}"/>
    <hyperlink ref="F282" r:id="rId112" xr:uid="{0C43C324-E862-49F0-BED8-B49932C6C1C2}"/>
    <hyperlink ref="J282" r:id="rId113" xr:uid="{7441DE42-49A8-4738-9DCD-8546F429E5EB}"/>
    <hyperlink ref="G283" r:id="rId114" xr:uid="{37983038-23F9-43C0-9F27-9BD79CCACEA0}"/>
    <hyperlink ref="F284" r:id="rId115" xr:uid="{1EA4A796-E004-4B16-8DC1-8A627E5AB79C}"/>
    <hyperlink ref="G285" r:id="rId116" xr:uid="{A732C07E-EACE-46A7-B48A-C42BFA072F0F}"/>
    <hyperlink ref="F286" r:id="rId117" xr:uid="{B53734D8-F190-45A4-B2DC-A9C307A134BD}"/>
    <hyperlink ref="G287" r:id="rId118" xr:uid="{06D553DD-ABE6-4AF8-AFF4-398C14EA7C3E}"/>
    <hyperlink ref="J287" r:id="rId119" xr:uid="{DF9D997C-E2E0-4139-8B18-20F434CC7DB7}"/>
    <hyperlink ref="F288" r:id="rId120" xr:uid="{7A0CC562-3212-47DD-8664-725162959575}"/>
    <hyperlink ref="G289" r:id="rId121" xr:uid="{6F5BB2A6-208F-4D4A-A177-16EDAEE28501}"/>
    <hyperlink ref="J289" r:id="rId122" xr:uid="{13AB59A7-C731-45F5-8A17-C0C2ACCF3DED}"/>
    <hyperlink ref="F290" r:id="rId123" xr:uid="{1C1764B5-CF42-40CD-8CF9-D8DE28BAEED0}"/>
    <hyperlink ref="G291" r:id="rId124" xr:uid="{13C108EC-C5E6-4A02-88EE-21D8B2077CAE}"/>
    <hyperlink ref="F292" r:id="rId125" xr:uid="{832ADE7C-A98C-4558-874C-6DCD10395F4A}"/>
    <hyperlink ref="J292" r:id="rId126" xr:uid="{BEE9434B-8070-4A17-9C18-6825755AF6B3}"/>
    <hyperlink ref="G293" r:id="rId127" xr:uid="{523B7630-5139-4B1C-BB9D-A6902E75C5F8}"/>
    <hyperlink ref="F294" r:id="rId128" xr:uid="{2A265009-73C6-43AD-A307-B34CD6E07D4B}"/>
    <hyperlink ref="G295" r:id="rId129" xr:uid="{110A483D-E357-42C8-A216-F87DD22574D7}"/>
    <hyperlink ref="F296" r:id="rId130" xr:uid="{7E36EAD6-A0D9-4C29-9B55-D8F8C9D91FF9}"/>
    <hyperlink ref="G297" r:id="rId131" xr:uid="{0C2F1037-6985-40C1-B635-A4521B6D65E5}"/>
    <hyperlink ref="F298" r:id="rId132" xr:uid="{A25CFD8F-35B3-4EA7-A478-AA7B78C2800D}"/>
    <hyperlink ref="J298" r:id="rId133" xr:uid="{66CCB017-198E-4DFC-9BE0-1FEC4DC1AE5C}"/>
    <hyperlink ref="G299" r:id="rId134" xr:uid="{BE2B0171-2B58-4A6F-8BF6-E6AC962593D5}"/>
    <hyperlink ref="F300" r:id="rId135" xr:uid="{2E76DD65-9DD8-4038-9C76-F5FD6E93F528}"/>
    <hyperlink ref="G301" r:id="rId136" xr:uid="{B7BE5337-1FC3-4983-99CF-5B98BA9C930D}"/>
    <hyperlink ref="F302" r:id="rId137" xr:uid="{E0764820-F267-4EE7-B5BE-95E1E01EE097}"/>
    <hyperlink ref="G303" r:id="rId138" xr:uid="{0CF15A97-4957-464A-A6D8-50430AE6C01F}"/>
    <hyperlink ref="F304" r:id="rId139" xr:uid="{34994E58-D282-4C7A-9E51-68CA460D67AE}"/>
    <hyperlink ref="G305" r:id="rId140" xr:uid="{F86D7A36-AB4B-4148-9932-9B656A55EF93}"/>
    <hyperlink ref="J305" r:id="rId141" xr:uid="{C59BFFDC-D746-49AB-9093-E0A222BC812C}"/>
    <hyperlink ref="F306" r:id="rId142" xr:uid="{3CA17C1A-9F24-42E0-872F-459E829DFC96}"/>
    <hyperlink ref="J306" r:id="rId143" xr:uid="{5B152F5F-160C-4640-9402-C4986AB4768A}"/>
    <hyperlink ref="G307" r:id="rId144" xr:uid="{D4469353-BDE5-4484-9ADE-67D2617D73E8}"/>
    <hyperlink ref="F308" r:id="rId145" xr:uid="{3E12A996-9379-4DA5-970C-4338A96E8CE4}"/>
    <hyperlink ref="G309" r:id="rId146" xr:uid="{33D7D096-5D49-49B3-B04E-BC030420B7AB}"/>
    <hyperlink ref="F310" r:id="rId147" xr:uid="{8B33C098-F450-43CD-85B0-70B3D9BADC04}"/>
    <hyperlink ref="G311" r:id="rId148" xr:uid="{1BC5CAE1-AD69-45A4-B00D-BBC7AA054779}"/>
    <hyperlink ref="J311" r:id="rId149" xr:uid="{79A00059-056D-42A5-B462-EB783D2F1ECE}"/>
    <hyperlink ref="F312" r:id="rId150" xr:uid="{0DC58732-2A33-4713-9803-E6A987AB7F8D}"/>
    <hyperlink ref="G313" r:id="rId151" xr:uid="{65CCFCB1-ECEE-4F83-AA66-279FDD1815E8}"/>
    <hyperlink ref="J313" r:id="rId152" xr:uid="{8253DE1A-E199-45AC-858B-F7808DC41AB6}"/>
    <hyperlink ref="F314" r:id="rId153" xr:uid="{A1F76546-3E62-4722-88AD-AF8BFE5A51BB}"/>
    <hyperlink ref="G315" r:id="rId154" xr:uid="{636AC473-AFC4-4FE9-863E-46D02723BC7F}"/>
    <hyperlink ref="F316" r:id="rId155" xr:uid="{202EF52D-F33D-468E-A190-23BF66CD2DC3}"/>
    <hyperlink ref="G317" r:id="rId156" xr:uid="{21373323-8FC4-41F9-BDF0-367B0205C296}"/>
    <hyperlink ref="F318" r:id="rId157" xr:uid="{3E9AC150-7A3B-45C6-86C7-DD8779904F88}"/>
    <hyperlink ref="G319" r:id="rId158" xr:uid="{BCD75F03-CCC0-460B-8BC2-87AA1C4D7BC7}"/>
    <hyperlink ref="J319" r:id="rId159" location="8221" xr:uid="{CD24F78C-DEE4-4912-A60E-D916BD3B1AE0}"/>
    <hyperlink ref="F320" r:id="rId160" xr:uid="{F7EE1DAC-65C2-456C-A3CD-6708509FB520}"/>
    <hyperlink ref="G321" r:id="rId161" xr:uid="{2EED76C7-67D0-457C-9ADB-9D4479B08A5D}"/>
    <hyperlink ref="J321" r:id="rId162" location="8221" xr:uid="{96DF13A0-2176-4F4E-BA30-969E23144748}"/>
    <hyperlink ref="F322" r:id="rId163" xr:uid="{F26B5420-B653-4EA1-B7DE-EF8AD26791C5}"/>
    <hyperlink ref="G323" r:id="rId164" xr:uid="{7A590834-E983-45DB-A170-36F8A6A733A5}"/>
    <hyperlink ref="J323" r:id="rId165" location="8221" xr:uid="{EDEC9B94-43FD-46EF-9C39-7417CAEDD366}"/>
    <hyperlink ref="F324" r:id="rId166" xr:uid="{FC2696C5-F7CB-41F2-A39D-4C766282C9EE}"/>
    <hyperlink ref="G325" r:id="rId167" xr:uid="{E562E6AD-4643-4213-917B-FEB1A7227511}"/>
    <hyperlink ref="J325" r:id="rId168" xr:uid="{13A5E1A7-497E-4E14-8E96-92041BDAD283}"/>
    <hyperlink ref="F326" r:id="rId169" xr:uid="{A27FBD6F-BB4E-4E27-9AB0-140A3E9CCA7B}"/>
    <hyperlink ref="J326" r:id="rId170" xr:uid="{CAC5915C-1D54-4053-9DE2-E14C898A5552}"/>
    <hyperlink ref="G327" r:id="rId171" xr:uid="{901E2517-E24E-4C49-89F6-4AEF991C017A}"/>
    <hyperlink ref="J327" r:id="rId172" xr:uid="{DB5FFB2E-FD00-4463-AE70-CB830BC6E2B0}"/>
    <hyperlink ref="F328" r:id="rId173" xr:uid="{E8AABA06-3CC1-439D-9CEB-DC124EDC00EB}"/>
    <hyperlink ref="G329" r:id="rId174" xr:uid="{03FFAD08-C6D5-4318-AB3E-AD4538244F5F}"/>
    <hyperlink ref="F330" r:id="rId175" xr:uid="{EEA5FBCB-3179-4D1A-A905-AE4E2A23C085}"/>
    <hyperlink ref="G331" r:id="rId176" xr:uid="{A08E3833-89A8-4D29-9F66-E61CE962D3C9}"/>
    <hyperlink ref="F332" r:id="rId177" xr:uid="{6C61DE51-42BD-4918-9EE9-A2375905FF6E}"/>
    <hyperlink ref="J332" r:id="rId178" xr:uid="{72DE42B7-2173-4C32-8AF6-F3FDF6CA05A9}"/>
    <hyperlink ref="G333" r:id="rId179" xr:uid="{C49D5534-F1F7-4898-A733-78A7BEE4007F}"/>
    <hyperlink ref="F334" r:id="rId180" xr:uid="{C8D05C69-61F3-4170-9BEA-DF6C77FFD69D}"/>
    <hyperlink ref="J334" r:id="rId181" xr:uid="{577B744B-B079-4DE5-A78D-843BCFD15EF6}"/>
    <hyperlink ref="G335" r:id="rId182" xr:uid="{7EE960D1-BFB5-425D-8EA2-B0922CD074A7}"/>
    <hyperlink ref="F336" r:id="rId183" xr:uid="{B47EF134-D1B3-49AD-BFE7-4B67B91D312F}"/>
    <hyperlink ref="G337" r:id="rId184" xr:uid="{B174EEC2-DA2F-4C29-9B18-7E290F83EB2E}"/>
    <hyperlink ref="F338" r:id="rId185" xr:uid="{8EFEEFC0-EAB1-4BC2-BCD7-243D813F32DD}"/>
    <hyperlink ref="J338" r:id="rId186" xr:uid="{9A4FD589-A995-4B7C-9C81-8C56FFAD452A}"/>
    <hyperlink ref="G339" r:id="rId187" xr:uid="{25F5CFD4-C881-4DAD-B86C-5997461E19AD}"/>
    <hyperlink ref="F340" r:id="rId188" xr:uid="{6AC04153-CB96-4283-9BCF-286613F86D1B}"/>
    <hyperlink ref="J340" r:id="rId189" xr:uid="{EDC53C8B-C174-4BA2-9CA0-A2BED5FCCD9F}"/>
    <hyperlink ref="G341" r:id="rId190" xr:uid="{EFAD4A68-8250-405B-8387-CD9604A93676}"/>
    <hyperlink ref="F342" r:id="rId191" xr:uid="{C8CC3EF7-CAD2-4830-946C-4D85970936FB}"/>
    <hyperlink ref="G343" r:id="rId192" xr:uid="{F61CBD5E-02CF-44BD-85B2-9341551CCA66}"/>
    <hyperlink ref="F344" r:id="rId193" xr:uid="{01EFC00F-F4A6-4935-9840-E8540B5D6340}"/>
    <hyperlink ref="G345" r:id="rId194" xr:uid="{547B25BB-A39E-4D7A-9147-9042E5ECD805}"/>
    <hyperlink ref="J345" r:id="rId195" location="8221;&amp;%23128514;&amp;%23128514;&amp;%23128514;&amp;%23128514" xr:uid="{3173F773-0966-49ED-ACE0-238840206189}"/>
    <hyperlink ref="F346" r:id="rId196" xr:uid="{04AD2F8E-9FDF-4C08-B4D3-104BAF84A121}"/>
    <hyperlink ref="G347" r:id="rId197" xr:uid="{9D5FB4C9-00CB-499B-B7B7-216ABFB126C2}"/>
    <hyperlink ref="J347" r:id="rId198" xr:uid="{8DA2647D-59E4-4E50-863F-F7EBD231D315}"/>
    <hyperlink ref="F348" r:id="rId199" xr:uid="{99897686-E27D-47AD-80EE-55A9983FF352}"/>
    <hyperlink ref="G349" r:id="rId200" xr:uid="{E1CAB370-DD63-45D1-A52E-D627B62DB318}"/>
    <hyperlink ref="J349" r:id="rId201" xr:uid="{2C34BE24-C47E-4F9A-9444-63897F7BAD61}"/>
    <hyperlink ref="F350" r:id="rId202" xr:uid="{A4DC6034-B39B-44C2-AF16-3CC53DE2E2A0}"/>
    <hyperlink ref="G351" r:id="rId203" xr:uid="{29BC468B-B9BA-4878-8876-EA2D9739E4E1}"/>
    <hyperlink ref="F352" r:id="rId204" xr:uid="{BE74D88A-1611-470A-A4D5-41AF7833BB69}"/>
    <hyperlink ref="G353" r:id="rId205" xr:uid="{A0175952-24F8-4B6F-BEC0-E5ECF7F0F95F}"/>
    <hyperlink ref="J353" r:id="rId206" location="8221" xr:uid="{A4DE7FEB-CD4D-42A7-9283-EB5CF4EEFC4A}"/>
    <hyperlink ref="F354" r:id="rId207" xr:uid="{0E6FD57C-9DCA-41A1-A9FD-5C610E6F7481}"/>
    <hyperlink ref="G355" r:id="rId208" xr:uid="{53C90259-D3B6-4F74-BAFF-29217CCF9EDE}"/>
    <hyperlink ref="F356" r:id="rId209" xr:uid="{23EF1F9D-5489-4CF9-8476-6F97BDB55A25}"/>
    <hyperlink ref="G357" r:id="rId210" xr:uid="{942DDE1A-8AEA-4478-BA7E-C1696481A51D}"/>
    <hyperlink ref="F358" r:id="rId211" xr:uid="{420532F2-D307-4893-B28D-FAC0322E9FDD}"/>
    <hyperlink ref="G359" r:id="rId212" xr:uid="{5ECC357A-DE64-43E8-9354-1AAB98692EE9}"/>
    <hyperlink ref="F360" r:id="rId213" xr:uid="{1D22E7AC-D5D4-4486-8670-FEBF4CF824FA}"/>
    <hyperlink ref="J360" r:id="rId214" xr:uid="{A7250177-0589-45EA-836A-8994498707C2}"/>
    <hyperlink ref="G361" r:id="rId215" xr:uid="{0BB87912-2FC3-4790-96D1-D1188796B648}"/>
    <hyperlink ref="F362" r:id="rId216" xr:uid="{2E53F81D-E7AE-4363-98BF-9258781B0F80}"/>
    <hyperlink ref="G363" r:id="rId217" xr:uid="{0038EEF4-2B0C-4D08-A6F2-3DBE0763E82D}"/>
    <hyperlink ref="F364" r:id="rId218" xr:uid="{90C8EBA2-4271-4B23-8B5C-F917C0435650}"/>
    <hyperlink ref="G365" r:id="rId219" xr:uid="{94F89409-0BC9-49B9-87BC-FD468B663718}"/>
    <hyperlink ref="F366" r:id="rId220" xr:uid="{B155FC27-4DA8-4EE9-B892-49A8C8DF8E2A}"/>
    <hyperlink ref="G367" r:id="rId221" xr:uid="{902DCADA-A3D6-4EC7-BE73-C080B3F6344A}"/>
    <hyperlink ref="F368" r:id="rId222" xr:uid="{BFD05DBB-EDA2-4410-92BD-72B2F6C96698}"/>
    <hyperlink ref="G369" r:id="rId223" xr:uid="{986463E0-AC48-4E96-BD17-02064A956E0C}"/>
    <hyperlink ref="F370" r:id="rId224" xr:uid="{2F9C4611-3706-4495-A59D-2F99C9D1DDDF}"/>
    <hyperlink ref="J370" r:id="rId225" location="8221" xr:uid="{34380357-94CD-4044-B68B-7FBEEFA2F2C4}"/>
    <hyperlink ref="G371" r:id="rId226" xr:uid="{98C012C8-AB75-4E3C-AD70-7CD0C595338C}"/>
    <hyperlink ref="F372" r:id="rId227" xr:uid="{59DC28DD-334D-4E8E-8CC3-B4A093E673C4}"/>
    <hyperlink ref="G373" r:id="rId228" xr:uid="{36C10DAD-83F1-4F25-B7B2-09E9EAB442D3}"/>
    <hyperlink ref="F374" r:id="rId229" xr:uid="{F63A8A1D-DE36-4B19-9229-9E3121C28602}"/>
    <hyperlink ref="G375" r:id="rId230" xr:uid="{6567D92E-6065-4AC8-98AF-6957B283DFFD}"/>
    <hyperlink ref="F376" r:id="rId231" xr:uid="{97A147B0-35B5-42B6-80E9-AFCEE2AC57DB}"/>
    <hyperlink ref="G377" r:id="rId232" xr:uid="{60F1DFDF-20A8-4B9E-82DF-B9AE8AF9CA00}"/>
    <hyperlink ref="J377" r:id="rId233" location="8221" xr:uid="{F1E75888-0B67-4F0D-866F-719A8695F809}"/>
    <hyperlink ref="F378" r:id="rId234" xr:uid="{B1683D64-73B0-4263-A351-79CF29185A8A}"/>
    <hyperlink ref="G379" r:id="rId235" xr:uid="{EBCCB2FF-C3B8-4065-A19A-D4DE5F4A346D}"/>
    <hyperlink ref="F380" r:id="rId236" xr:uid="{032F081C-4406-42BA-9F7A-EAB2FBDE9733}"/>
    <hyperlink ref="G381" r:id="rId237" xr:uid="{398B85C9-9CEC-4751-B1DC-CA69931D7EA5}"/>
    <hyperlink ref="F382" r:id="rId238" xr:uid="{6D75FF87-E6F2-4A2A-9434-98F136EF5DEF}"/>
    <hyperlink ref="G383" r:id="rId239" xr:uid="{AE140BA3-CD68-4CD8-A10D-5CBBCFE6A988}"/>
    <hyperlink ref="F384" r:id="rId240" xr:uid="{8AE6C8D4-6D0F-4596-BBA9-0A3B25AFA3BD}"/>
    <hyperlink ref="G385" r:id="rId241" xr:uid="{B61AB648-A7CC-4E0B-8F65-55A81406310F}"/>
    <hyperlink ref="F386" r:id="rId242" xr:uid="{658101B2-A2F3-4BE9-A065-C6C43B40B006}"/>
    <hyperlink ref="G387" r:id="rId243" xr:uid="{190F1EFD-A833-437F-9D4E-170BCF8918AE}"/>
    <hyperlink ref="F388" r:id="rId244" xr:uid="{05A7CFFD-6CEC-439E-B23F-38D1712F7B41}"/>
    <hyperlink ref="G389" r:id="rId245" xr:uid="{B9DA4310-2D0E-40E6-82AB-F21B15F6B404}"/>
    <hyperlink ref="F390" r:id="rId246" xr:uid="{D82BF515-1036-448A-86BC-7C42D5EE291B}"/>
    <hyperlink ref="G391" r:id="rId247" xr:uid="{CD0E5345-2863-4E22-A0E6-0234668FB8B1}"/>
    <hyperlink ref="F392" r:id="rId248" xr:uid="{C9E6B638-880F-4D11-AB9B-52D3C15723F6}"/>
    <hyperlink ref="G393" r:id="rId249" xr:uid="{E5823C23-B458-478A-A330-74B424377E9B}"/>
    <hyperlink ref="F394" r:id="rId250" xr:uid="{77421C92-145C-49DE-A947-AC64342F943F}"/>
    <hyperlink ref="J394" r:id="rId251" xr:uid="{12673303-5EC9-4AAC-B068-04A10B63D1FB}"/>
    <hyperlink ref="G395" r:id="rId252" xr:uid="{63362C88-6D4B-4DA5-9B5B-26E1816B0C7E}"/>
    <hyperlink ref="F396" r:id="rId253" xr:uid="{8F177465-9B00-45CB-A88B-78F1B049910C}"/>
    <hyperlink ref="G397" r:id="rId254" xr:uid="{1FE7BF29-E2A2-483B-8B10-994C5C9CF1F0}"/>
    <hyperlink ref="F398" r:id="rId255" xr:uid="{E3E59AD5-0C8A-4168-9A82-99FFB65FF929}"/>
    <hyperlink ref="G399" r:id="rId256" xr:uid="{311D7A9C-C22E-4888-8986-794079141649}"/>
    <hyperlink ref="F400" r:id="rId257" xr:uid="{545AF304-658F-4120-8841-46520E0A0C45}"/>
    <hyperlink ref="G401" r:id="rId258" xr:uid="{9F336C96-E6AD-48F3-AB0A-4F8CB27C6F3A}"/>
    <hyperlink ref="F402" r:id="rId259" xr:uid="{34E27751-00B2-4214-99C8-76AA5A273DAC}"/>
    <hyperlink ref="J402" r:id="rId260" xr:uid="{176178CF-9D3F-477A-B095-284DB59A4BF3}"/>
    <hyperlink ref="G403" r:id="rId261" xr:uid="{0E44CA30-DEFF-4146-ACE8-43801171AF38}"/>
    <hyperlink ref="F404" r:id="rId262" xr:uid="{A0D36200-90AD-4517-A878-54BF09CDE87C}"/>
    <hyperlink ref="G405" r:id="rId263" xr:uid="{2BF25F33-DAFB-450E-8AF4-34C2336443C7}"/>
    <hyperlink ref="F406" r:id="rId264" xr:uid="{DE451CFA-5535-48DE-9855-6AE1B52BA879}"/>
    <hyperlink ref="G407" r:id="rId265" xr:uid="{3AE01F9B-69F1-4408-9E54-A20F943B1529}"/>
    <hyperlink ref="F408" r:id="rId266" xr:uid="{3C3097EF-94A8-423C-83A7-9DEBF89A0C09}"/>
    <hyperlink ref="G409" r:id="rId267" xr:uid="{3DB818D3-C764-4154-A352-E7016A9238D6}"/>
    <hyperlink ref="F410" r:id="rId268" xr:uid="{B773801E-738E-41FF-9EDF-FD02837AD4BD}"/>
    <hyperlink ref="G411" r:id="rId269" xr:uid="{49B4BC6F-9A07-4CE8-B3CF-CA1E415FFD11}"/>
    <hyperlink ref="F412" r:id="rId270" xr:uid="{632AF59A-E60D-4034-8A0C-F5F08AD0F179}"/>
    <hyperlink ref="G413" r:id="rId271" xr:uid="{5A22145E-2538-4604-BF1A-7E7465693E5B}"/>
    <hyperlink ref="F414" r:id="rId272" xr:uid="{4FAD5C31-A31C-4B5A-9CE6-B54FFBF8EB4C}"/>
    <hyperlink ref="J414" r:id="rId273" location="8221;&amp;%23128128" xr:uid="{4E3AB0EF-9900-4BD7-A079-9B9F3B1B1558}"/>
    <hyperlink ref="G415" r:id="rId274" xr:uid="{7A2EFE8D-E3E2-4E01-AB16-E2D554842FF3}"/>
    <hyperlink ref="F416" r:id="rId275" xr:uid="{3B65A661-9ABE-4203-BE26-A24ACCEDB1A7}"/>
    <hyperlink ref="J416" r:id="rId276" xr:uid="{21553B32-F1BA-4E11-B889-6BBDEDABE68B}"/>
    <hyperlink ref="G417" r:id="rId277" xr:uid="{539DA4F9-997E-48B7-8014-F29B065E33CB}"/>
    <hyperlink ref="F418" r:id="rId278" xr:uid="{3AB9EAC9-0F87-4A15-8DCD-FD55F25E212E}"/>
    <hyperlink ref="J418" r:id="rId279" xr:uid="{3D1EF97F-9D75-4058-AFE1-B1413C5DB01D}"/>
    <hyperlink ref="G419" r:id="rId280" xr:uid="{9BD40B56-858C-4156-BFA5-8C4AA0E7FDA4}"/>
    <hyperlink ref="F420" r:id="rId281" xr:uid="{D18F255F-7E39-45E3-A1D5-A0B5D977110D}"/>
    <hyperlink ref="G421" r:id="rId282" xr:uid="{3A1A0B77-D982-4AB9-A87F-7081680EBB23}"/>
    <hyperlink ref="J421" r:id="rId283" xr:uid="{6F678A49-FD80-4950-ABA3-D0F9E1D66B56}"/>
    <hyperlink ref="F422" r:id="rId284" xr:uid="{3886C1A8-9EAC-40D3-9B81-952ED36DBE5D}"/>
    <hyperlink ref="J422" r:id="rId285" xr:uid="{0351674F-B4D1-4E95-B35A-2E1078696650}"/>
    <hyperlink ref="G423" r:id="rId286" xr:uid="{01FA2E15-331B-4B3D-B956-3CB50323E45F}"/>
    <hyperlink ref="J423" r:id="rId287" xr:uid="{EEC053CF-4EBE-44D4-846A-0695BA995BC1}"/>
    <hyperlink ref="F424" r:id="rId288" xr:uid="{D52BA247-4041-4A2B-A3E4-1A859E1399A3}"/>
    <hyperlink ref="G425" r:id="rId289" xr:uid="{95C771B3-54A2-4912-91B7-9F23B20F8693}"/>
    <hyperlink ref="F426" r:id="rId290" xr:uid="{578A0001-EA1D-4A84-81BE-2E1737958A80}"/>
    <hyperlink ref="G427" r:id="rId291" xr:uid="{A3577D3B-895C-4C16-BE6A-99613B251D05}"/>
    <hyperlink ref="F428" r:id="rId292" xr:uid="{E06F7FF5-D5CB-4280-B6FD-B7870ECF6D0B}"/>
    <hyperlink ref="G429" r:id="rId293" xr:uid="{05DBD64E-0B10-4233-8CE7-09C1E262F92F}"/>
    <hyperlink ref="F430" r:id="rId294" xr:uid="{846957C5-A7E3-4C23-BD79-FCF689B0351A}"/>
    <hyperlink ref="G431" r:id="rId295" xr:uid="{7C767568-37AD-45DB-A2FC-86A0D0AE0211}"/>
    <hyperlink ref="F432" r:id="rId296" xr:uid="{ED8219A7-B54A-4CE0-A454-547F50BC4556}"/>
    <hyperlink ref="G433" r:id="rId297" xr:uid="{682090DD-C380-4E25-B4D6-03916553777E}"/>
    <hyperlink ref="F434" r:id="rId298" xr:uid="{4BEA165D-381C-4C22-8CA9-F38C30A8EA67}"/>
    <hyperlink ref="G435" r:id="rId299" xr:uid="{44B5AFB3-6E0E-4C64-837F-8E4E531EA25F}"/>
    <hyperlink ref="F436" r:id="rId300" xr:uid="{B79F1C6A-353D-4045-AD1E-8FA43F95C5C5}"/>
    <hyperlink ref="G437" r:id="rId301" xr:uid="{27B562AB-1877-4E18-BAC8-E4B92DB52128}"/>
    <hyperlink ref="F438" r:id="rId302" xr:uid="{3653C3D3-F16B-4BED-A708-3F72B238CCF3}"/>
    <hyperlink ref="G439" r:id="rId303" xr:uid="{2F73ACD7-DEF5-4565-82D3-3BAD82767EB5}"/>
    <hyperlink ref="F440" r:id="rId304" xr:uid="{07C86D4B-A169-48F2-A340-A81D94E7E269}"/>
    <hyperlink ref="G441" r:id="rId305" xr:uid="{A2DA3CE4-E024-4A6E-93BE-F18183ADBFE6}"/>
    <hyperlink ref="F442" r:id="rId306" xr:uid="{772E6A91-4E5A-41D9-9E39-61671D2BBA8D}"/>
    <hyperlink ref="G443" r:id="rId307" xr:uid="{F654C3C7-887F-4DF4-9569-F93B19C8ED6A}"/>
    <hyperlink ref="F444" r:id="rId308" xr:uid="{F9C6BE94-C2CF-4D66-91D7-55A6A9501851}"/>
    <hyperlink ref="G445" r:id="rId309" xr:uid="{971D096C-AF18-49C1-9743-77F20BCC539E}"/>
    <hyperlink ref="J445" r:id="rId310" xr:uid="{85099101-6F63-4DF5-A314-7E6D8D97CCE1}"/>
    <hyperlink ref="F446" r:id="rId311" xr:uid="{FA5DE722-6426-4849-8B87-FA033C08F720}"/>
    <hyperlink ref="G447" r:id="rId312" xr:uid="{34749C43-B710-4314-8CA9-431A05C8FE40}"/>
    <hyperlink ref="F448" r:id="rId313" xr:uid="{520694F0-6D4F-44C5-A1A0-3701130B661B}"/>
    <hyperlink ref="G449" r:id="rId314" xr:uid="{625D0F98-F47B-4A03-8B1D-ABFA74AD7F39}"/>
    <hyperlink ref="F450" r:id="rId315" xr:uid="{76A3C3B6-4CE7-4CBB-A728-D6E6D4A57F55}"/>
    <hyperlink ref="G451" r:id="rId316" xr:uid="{A84FBAB0-0CDE-4484-A63E-FF89830AC69D}"/>
    <hyperlink ref="F452" r:id="rId317" xr:uid="{34C109B9-4220-423E-8DC5-34B457C34689}"/>
    <hyperlink ref="G453" r:id="rId318" xr:uid="{2C1EDB7A-F880-497D-9091-37C495483A71}"/>
    <hyperlink ref="F454" r:id="rId319" xr:uid="{19168E78-FD4A-4F87-B535-0A8652D8E08F}"/>
    <hyperlink ref="G455" r:id="rId320" xr:uid="{294E6060-A9C6-43ED-AD8A-E6BBD03EEF4D}"/>
    <hyperlink ref="F456" r:id="rId321" xr:uid="{5C8D2FFA-8B92-4FEE-9D93-D9AF4C860AFD}"/>
    <hyperlink ref="G457" r:id="rId322" xr:uid="{27B314C3-6115-4F12-B20C-0D5AFB9DB2C3}"/>
    <hyperlink ref="F458" r:id="rId323" xr:uid="{99F7F1DA-6139-463C-8D40-7B5BB2C373E0}"/>
    <hyperlink ref="J459" r:id="rId324" display="https://media.textnow.com/?t=eyJ0eXAiOiJKV1QiLCJhbGciOiJIUzI1NiJ9.eyJ1c2VybmFtZSI6InRoaXNpc2RmaXIiLCJrZXkiOiIzNzNjMmY4My03NWIyLTQxNmQtODg0Ny1jYmM3MjkzMjVlZGFfMTkxOTQ0NjM4MTZfKzE5MTkyOTQ3MTgwLndhdiJ9.EKiJzF0ln2bBFheBq6DsIJEC5v3uaP8lV_ZgDXK5es4&amp;h=373c2f83-75b2-416d-8847-cbc729325eda_19194463816_%2B19192947180.wav" xr:uid="{CCC59F0B-9D58-431D-B7DE-CDE6C5264011}"/>
    <hyperlink ref="J460" r:id="rId325" display="https://media.textnow.com/?t=eyJ0eXAiOiJKV1QiLCJhbGciOiJIUzI1NiJ9.eyJ1c2VybmFtZSI6InRoaXNpc2RmaXIiLCJrZXkiOiI4OWQ1NmMyMC1hMDEyLTRjYjAtYTBkNC0wOTc4NjcxZjc5YjRfMTkxOTQ0NjM4MTZfKzE5MTkyOTQ1OTgwLndhdiJ9.D3dGvgwy1xhxc69xvmOmWbJbA_uStpn2x1RekvcLE34&amp;h=89d56c20-a012-4cb0-a0d4-0978671f79b4_19194463816_%2B19192945980.wav" xr:uid="{91E797F7-5D42-4708-B752-D8DE94D75025}"/>
    <hyperlink ref="J461" r:id="rId326" display="https://media.textnow.com/?t=eyJ0eXAiOiJKV1QiLCJhbGciOiJIUzI1NiJ9.eyJ1c2VybmFtZSI6InRoaXNpc2RmaXIiLCJrZXkiOiJiNzI4YWVlMi02YzE2LTQwMDUtOWUxZi02NGVmYTk0NzBkYjhfMTkxOTQ0NjM4MTZfKzE5MTkyOTQ1MzIyLndhdiJ9.SOS3B6fTu4cpLylimnCI4rD-XTv0GJMo44sr81Co9_s&amp;h=b728aee2-6c16-4005-9e1f-64efa9470db8_19194463816_%2B19192945322.wav" xr:uid="{0A9E8D67-3361-47CC-B568-537DDFB4EA99}"/>
    <hyperlink ref="J462" r:id="rId327" display="https://media.textnow.com/?t=eyJ0eXAiOiJKV1QiLCJhbGciOiJIUzI1NiJ9.eyJ1c2VybmFtZSI6InRoaXNpc2RmaXIiLCJrZXkiOiI4YTcxNWNiNC0zYjYzLTQ1MzctOWVmMC1kYjMzMjFiMDBkNzNfMTkxOTQ0NjM4MTZfKzE5MTkyOTQ0OTEwLndhdiJ9.Ufwe1cXmmRnfCTCeY0Q_gSEQ3hnbtZM1Za5bz63GxyI&amp;h=8a715cb4-3b63-4537-9ef0-db3321b00d73_19194463816_%2B19192944910.wav" xr:uid="{DE266675-4C08-49DA-B7F1-A73D0BF00E98}"/>
    <hyperlink ref="J464" r:id="rId328" display="https://media.textnow.com/?t=eyJ0eXAiOiJKV1QiLCJhbGciOiJIUzI1NiJ9.eyJ1c2VybmFtZSI6InRoaXNpc2RmaXIiLCJrZXkiOiIzNGUxNzg3NS1lMjgzLTRlMzktYmQ3ZC0xNjc4ZDczM2Q0OTVfMTkxOTQ0NjM4MTZfKzE5MTkyOTQzNDAzLndhdiJ9.n6zWH0bCdPTGd7pxGPjfWd26LTwcNm-FGDdv048fmwc&amp;h=34e17875-e283-4e39-bd7d-1678d733d495_19194463816_%2B19192943403.wav" xr:uid="{E2A129AE-54C6-4716-B13A-99B03E4948DC}"/>
    <hyperlink ref="J465" r:id="rId329" display="https://media.textnow.com/?t=eyJ0eXAiOiJKV1QiLCJhbGciOiJIUzI1NiJ9.eyJ1c2VybmFtZSI6InRoaXNpc2RmaXIiLCJrZXkiOiIxMjQ2OWVkZS03YmI2LTQxNjktYjliMS0xNDY1MzBlZmMyNDhfMTkxOTQ0NjM4MTZfKzE5MTkyOTQyMTE0LndhdiJ9.LLY3ZTJQulm9NXyKIsW2uPqUaXVRNyDyyQi6wth7dTA&amp;h=12469ede-7bb6-4169-b9b1-146530efc248_19194463816_%2B19192942114.wav" xr:uid="{1D3EF9A8-6B80-4EB2-9F6A-B18A810BEFFC}"/>
    <hyperlink ref="J466" r:id="rId330" display="https://media.textnow.com/?t=eyJ0eXAiOiJKV1QiLCJhbGciOiJIUzI1NiJ9.eyJ1c2VybmFtZSI6InRoaXNpc2RmaXIiLCJrZXkiOiIxMzAzZGNhMy0xYjE3LTQ5ZjMtYmQxYS05OWQ5ZDE2MDIxNmNfMTkxOTQ0NjM4MTZfKzE5MTkyOTQxMjM4LndhdiJ9.sVSFqH-RAsdqWXW7FlaijxeSe0TTW4IO855Xq9Gfxjs&amp;h=1303dca3-1b17-49f3-bd1a-99d9d160216c_19194463816_%2B19192941238.wav" xr:uid="{A7C49135-6D08-41C4-B8CC-443226D2D951}"/>
    <hyperlink ref="J469" r:id="rId331" display="https://media.textnow.com/?t=eyJ0eXAiOiJKV1QiLCJhbGciOiJIUzI1NiJ9.eyJ1c2VybmFtZSI6InRoaXNpc2RmaXIiLCJrZXkiOiJiNTY3NmI5ZS0xMTJkLTQxZGQtYTg3MS1kMzNlNGQ2ZGNhMDlfMTk4NDIzNTIwNTRfKzEyMDI0OTUxMzEyLndhdiJ9.dMt2Bxggr5x16bZGau60ccZ3f72vFKA7htjW1AND4io&amp;h=b5676b9e-112d-41dd-a871-d33e4d6dca09_19842352054_%2B12024951312.wav" xr:uid="{A85F869A-D7E8-41F7-B397-2AEEF36020CD}"/>
    <hyperlink ref="J470" r:id="rId332" display="https://media.textnow.com/?t=eyJ0eXAiOiJKV1QiLCJhbGciOiJIUzI1NiJ9.eyJ1c2VybmFtZSI6InRoaXNpc2RmaXIiLCJrZXkiOiIzODZjNDllNS1lMWJlLTQyZjItOWVlZi0zZDM0ZjYyNTcyNTRfMTk4NDIzNTIwNTRfKzEyMDI0OTUzNjI3LndhdiJ9.m7H_rAhfb9RFDUBVDpvhTXmIdjR845Cknly35uywbZE&amp;h=386c49e5-e1be-42f2-9eef-3d34f6257254_19842352054_%2B12024953627.wav" xr:uid="{9DF214F5-58CC-4952-945F-408FF86DE9CF}"/>
    <hyperlink ref="J471" r:id="rId333" display="https://media.textnow.com/?t=eyJ0eXAiOiJKV1QiLCJhbGciOiJIUzI1NiJ9.eyJ1c2VybmFtZSI6InRoaXNpc2RmaXIiLCJrZXkiOiI4NDhiYmQ2My1iYWRmLTRmYzAtYjEwNC1mNWU4ZmE1ODE0MGNfMTk4NDIzNTIwNTRfKzEyMDI0OTU1NjE0LndhdiJ9.CsHGSCgGOEiRwi40wKju7AOwLYnPY7_JD4ejUVRsBTs&amp;h=848bbd63-badf-4fc0-b104-f5e8fa58140c_19842352054_%2B12024955614.wav" xr:uid="{2CDF5D47-1768-484B-8BA6-C05472D5FF68}"/>
    <hyperlink ref="J476" r:id="rId334" xr:uid="{19C94994-FE61-47D3-87DD-F932A71CBCA7}"/>
    <hyperlink ref="J479" r:id="rId335" xr:uid="{CBC16388-2385-4610-B0B9-54F575E6DED2}"/>
    <hyperlink ref="J484" r:id="rId336" xr:uid="{EC250FE4-475C-4F87-BA6F-1F5D88BA9A22}"/>
    <hyperlink ref="J486" r:id="rId337" xr:uid="{182ED738-E150-45E1-868D-EEA802EBB50E}"/>
    <hyperlink ref="J487" r:id="rId338" xr:uid="{C26F5217-A396-44FE-853C-AC3908534834}"/>
    <hyperlink ref="J491" r:id="rId339" xr:uid="{4FAC7AE8-13FA-474B-94A1-47881E399223}"/>
    <hyperlink ref="J493" r:id="rId340" xr:uid="{FEA8D065-D09F-42E1-A389-90141983C4C9}"/>
    <hyperlink ref="J501" r:id="rId341" xr:uid="{1ED0EE15-7641-4C22-85B9-4E5973619820}"/>
    <hyperlink ref="J502" r:id="rId342" location="8221" xr:uid="{25113879-B80F-425B-AC27-BC4E01B9FA00}"/>
    <hyperlink ref="J506" r:id="rId343" xr:uid="{DEC6FD98-32EF-43FB-BA27-AC50E2B5252F}"/>
    <hyperlink ref="J507" r:id="rId344" location="8221" xr:uid="{80855643-FB30-4991-BA5E-BFEBF9BDE72F}"/>
    <hyperlink ref="J508" r:id="rId345" xr:uid="{8319A07F-8E26-4D7D-BC18-9D6DA46E7DE6}"/>
    <hyperlink ref="J514" r:id="rId346" xr:uid="{D496337F-B2A9-449B-9C68-4A7145F607F1}"/>
    <hyperlink ref="J519" r:id="rId347" location="8221" xr:uid="{3CAC5BF6-1D05-40D1-B300-04EEBD86BF65}"/>
    <hyperlink ref="J523" r:id="rId348" xr:uid="{6F30BB5D-058C-469D-A665-726596421A9E}"/>
    <hyperlink ref="J524" r:id="rId349" xr:uid="{C26BD870-B5BB-43E4-984A-2D8669C2C65C}"/>
    <hyperlink ref="J525" r:id="rId350" xr:uid="{3348E0A1-7FFD-414A-AC1C-AF2F4936E96A}"/>
    <hyperlink ref="J526" r:id="rId351" xr:uid="{D900ACCD-01B0-4705-8BC0-A36D8F70FA7A}"/>
    <hyperlink ref="J527" r:id="rId352" xr:uid="{BA5F8365-9241-4A83-9962-496877F52F9D}"/>
    <hyperlink ref="J529" r:id="rId353" xr:uid="{1238F61C-0160-4090-978D-FC6DC802DE5D}"/>
    <hyperlink ref="J531" r:id="rId354" xr:uid="{2989209A-317D-46E1-A06F-B2FA0E2119D3}"/>
    <hyperlink ref="J532" r:id="rId355" xr:uid="{79E81789-2046-472A-898D-B62199DBC691}"/>
    <hyperlink ref="J533" r:id="rId356" location="8221" xr:uid="{40377C5D-2D45-464C-AEC9-2F99988EBD02}"/>
    <hyperlink ref="J537" r:id="rId357" xr:uid="{02F2AA81-8011-4AA7-8F1C-321021A9B50A}"/>
    <hyperlink ref="J539" r:id="rId358" xr:uid="{0D08FEC5-4ED1-42A8-A3F5-6B484BFEE4E0}"/>
    <hyperlink ref="J542" r:id="rId359" location="8221" xr:uid="{1EAF4ADD-79DA-4FAB-B9AD-B26DE9A6D779}"/>
    <hyperlink ref="J546" r:id="rId360" location="8221" xr:uid="{BAF77937-BF56-43EC-9D99-A659F37EC418}"/>
    <hyperlink ref="J552" r:id="rId361" location="8221" xr:uid="{C3DAD42C-9D2E-4795-9B6B-A05685D04098}"/>
    <hyperlink ref="J557" r:id="rId362" location="8221" xr:uid="{AB5A9BE4-C7FE-4A0B-80FB-8F92BC57CCD6}"/>
    <hyperlink ref="J559" r:id="rId363" xr:uid="{FC640F94-8DBD-4F99-93E7-54D15328DE6E}"/>
    <hyperlink ref="J563" r:id="rId364" xr:uid="{57FAC9A8-FA4E-4988-BCC1-838458DEA3B0}"/>
    <hyperlink ref="J566" r:id="rId365" xr:uid="{0557A526-441E-427A-B63E-E4329949F150}"/>
    <hyperlink ref="J567" r:id="rId366" xr:uid="{9B635FF7-28C3-46CA-84B3-16A4504128B9}"/>
    <hyperlink ref="J579" r:id="rId367" xr:uid="{B4701AB3-9EC5-427E-9403-B24FD7F0812A}"/>
    <hyperlink ref="J586" r:id="rId368" xr:uid="{16A648E5-C1DD-442A-A699-BE1BAAC4DD28}"/>
    <hyperlink ref="J593" r:id="rId369" xr:uid="{5D191EC8-98C6-4D53-A502-2AB922E166D0}"/>
    <hyperlink ref="J605" r:id="rId370" xr:uid="{CA36E7FB-7E25-4A6C-BBA3-F37E1704C061}"/>
    <hyperlink ref="J612" r:id="rId371" xr:uid="{37C00A98-0352-40A5-8B11-0598B6C9387F}"/>
    <hyperlink ref="J613" r:id="rId372" location="8221" xr:uid="{11EB6143-2751-4475-9266-5F8977C1DB40}"/>
    <hyperlink ref="J614" r:id="rId373" xr:uid="{4C81D280-E8A4-482E-A574-FDCE6184925A}"/>
    <hyperlink ref="J621" r:id="rId374" location="8221" xr:uid="{51A82A22-6472-44E1-8844-C21DE5017495}"/>
    <hyperlink ref="J624" r:id="rId375" xr:uid="{60068009-4C19-49A0-97C8-DD4C2E3C19C4}"/>
    <hyperlink ref="J625" r:id="rId376" xr:uid="{197811F5-FF5D-4F08-BEB6-048EBFEADDEF}"/>
    <hyperlink ref="J629" r:id="rId377" xr:uid="{4DC7A971-82CD-4C42-A09D-674EEF09AF5E}"/>
    <hyperlink ref="J634" r:id="rId378" xr:uid="{89FE85F7-CB65-433A-8C14-9CA906500101}"/>
    <hyperlink ref="J636" r:id="rId379" xr:uid="{E3D1294C-18EF-4DF5-B13E-CEC448C5E4B3}"/>
    <hyperlink ref="J637" r:id="rId380" xr:uid="{C7959C63-384D-4B9C-A579-6A2D2F17AF27}"/>
    <hyperlink ref="J641" r:id="rId381" xr:uid="{78281F45-7F42-412B-9FAC-A0F0AC6CCA98}"/>
    <hyperlink ref="J642" r:id="rId382" xr:uid="{3C768E2D-22BD-4004-9615-095C0B1A34D1}"/>
    <hyperlink ref="J644" r:id="rId383" xr:uid="{6C995021-350F-4F7B-9676-9B391414FAC0}"/>
    <hyperlink ref="J646" r:id="rId384" location="8221" xr:uid="{AE50CA28-C668-4E7B-93BA-5C03383CE6CC}"/>
    <hyperlink ref="J656" r:id="rId385" xr:uid="{52BB3865-DDC7-4E39-B05F-C35CAD5EDBCA}"/>
    <hyperlink ref="J657" r:id="rId386" xr:uid="{49BC8948-D515-4915-945D-8172D58A1203}"/>
    <hyperlink ref="J658" r:id="rId387" xr:uid="{5736AC3E-8C93-4315-AD85-F07D2550D8EF}"/>
    <hyperlink ref="J665" r:id="rId388" xr:uid="{27939D59-27C6-4140-8B79-611C6C1BD25B}"/>
    <hyperlink ref="J666" r:id="rId389" xr:uid="{5A67CE03-5F66-4E63-A03B-FC931CBBB22B}"/>
    <hyperlink ref="J668" r:id="rId390" xr:uid="{BC533D1B-3140-4A5E-A9EB-1B77AF1B98EA}"/>
    <hyperlink ref="J670" r:id="rId391" location="8221" xr:uid="{5597E56E-1C7D-4DC1-8F2E-B7C193DADDEA}"/>
    <hyperlink ref="J672" r:id="rId392" xr:uid="{C8DE5762-D9BE-4422-B86B-07585997A4E6}"/>
    <hyperlink ref="J681" r:id="rId393" xr:uid="{9058249D-10C6-451D-83A0-060F62561160}"/>
    <hyperlink ref="J685" r:id="rId394" xr:uid="{BFFF6C85-7345-48DE-8BA2-471D8C67DA57}"/>
    <hyperlink ref="J690" r:id="rId395" xr:uid="{A1C6D4A2-E109-4DD3-BC53-0694DFDC5457}"/>
    <hyperlink ref="J691" r:id="rId396" xr:uid="{9D07152F-D368-4AA9-9D71-E7765ADAFB14}"/>
    <hyperlink ref="J99" r:id="rId397" display="'@Danny_Cavanagh....available online soon? I didn't have enough to get it after my Anathema merch. It's a cracker, I need it. Can u....." xr:uid="{50632D18-36B3-49FC-A181-2966DE6B568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EE74E-5C33-4506-999E-9C41E3622263}">
  <dimension ref="A1:AA788"/>
  <sheetViews>
    <sheetView tabSelected="1" topLeftCell="H1" workbookViewId="0">
      <selection activeCell="Z7" sqref="Z7"/>
    </sheetView>
  </sheetViews>
  <sheetFormatPr baseColWidth="10" defaultColWidth="8.83203125" defaultRowHeight="15" x14ac:dyDescent="0.2"/>
  <cols>
    <col min="10" max="10" width="27.5" customWidth="1"/>
    <col min="11" max="11" width="14.33203125" customWidth="1"/>
    <col min="12" max="13" width="15.6640625" customWidth="1"/>
    <col min="17" max="17" width="33" customWidth="1"/>
  </cols>
  <sheetData>
    <row r="1" spans="1:27" ht="70" x14ac:dyDescent="0.2">
      <c r="A1" s="1" t="s">
        <v>119</v>
      </c>
      <c r="B1" s="1" t="s">
        <v>120</v>
      </c>
      <c r="C1" s="1" t="s">
        <v>121</v>
      </c>
      <c r="D1" s="1" t="s">
        <v>122</v>
      </c>
      <c r="E1" s="1" t="s">
        <v>123</v>
      </c>
      <c r="F1" s="1" t="s">
        <v>124</v>
      </c>
      <c r="G1" s="1" t="s">
        <v>125</v>
      </c>
      <c r="H1" s="1" t="s">
        <v>127</v>
      </c>
      <c r="I1" s="1" t="s">
        <v>128</v>
      </c>
      <c r="J1" s="23" t="s">
        <v>126</v>
      </c>
      <c r="K1" s="1" t="s">
        <v>3</v>
      </c>
      <c r="L1" s="78" t="s">
        <v>2360</v>
      </c>
      <c r="M1" s="1" t="s">
        <v>1572</v>
      </c>
      <c r="N1" s="142" t="s">
        <v>2361</v>
      </c>
      <c r="O1" s="305" t="s">
        <v>2362</v>
      </c>
      <c r="P1" s="305"/>
      <c r="Q1" s="305"/>
      <c r="R1" s="41" t="s">
        <v>1576</v>
      </c>
      <c r="S1" s="143">
        <f>COUNTIF(K2:K720,"YES")</f>
        <v>130</v>
      </c>
      <c r="T1" s="41" t="s">
        <v>2367</v>
      </c>
      <c r="U1" s="143">
        <f>AVERAGE(L2:L720)</f>
        <v>3.8806484149855898</v>
      </c>
      <c r="V1" s="41" t="s">
        <v>2368</v>
      </c>
      <c r="W1" s="143">
        <f>MIN(L2:L720)</f>
        <v>0.2</v>
      </c>
      <c r="X1" s="41" t="s">
        <v>2369</v>
      </c>
      <c r="Y1" s="143">
        <f>MAX(L2:L720)</f>
        <v>17.61</v>
      </c>
      <c r="Z1" s="41" t="s">
        <v>2370</v>
      </c>
      <c r="AA1" s="143">
        <f>SUM(L2:L720)</f>
        <v>2693.1699999999992</v>
      </c>
    </row>
    <row r="2" spans="1:27" ht="32" x14ac:dyDescent="0.2">
      <c r="A2" s="4" t="s">
        <v>129</v>
      </c>
      <c r="B2" s="5" t="s">
        <v>130</v>
      </c>
      <c r="C2" s="5" t="s">
        <v>131</v>
      </c>
      <c r="D2" s="5">
        <v>1</v>
      </c>
      <c r="E2" s="5" t="s">
        <v>132</v>
      </c>
      <c r="F2" s="5">
        <v>22000</v>
      </c>
      <c r="G2" s="5" t="s">
        <v>133</v>
      </c>
      <c r="H2" s="5" t="s">
        <v>135</v>
      </c>
      <c r="I2" s="5" t="s">
        <v>136</v>
      </c>
      <c r="J2" s="24" t="s">
        <v>134</v>
      </c>
      <c r="K2" s="144" t="s">
        <v>18</v>
      </c>
      <c r="L2" s="22">
        <v>2.9</v>
      </c>
      <c r="M2" s="117"/>
      <c r="N2" s="145" t="s">
        <v>1577</v>
      </c>
    </row>
    <row r="3" spans="1:27" ht="32" x14ac:dyDescent="0.2">
      <c r="A3" s="6" t="s">
        <v>129</v>
      </c>
      <c r="B3" s="7" t="s">
        <v>130</v>
      </c>
      <c r="C3" s="7" t="s">
        <v>137</v>
      </c>
      <c r="D3" s="7">
        <v>1</v>
      </c>
      <c r="E3" s="7" t="s">
        <v>132</v>
      </c>
      <c r="F3" s="7">
        <v>22000</v>
      </c>
      <c r="G3" s="7" t="s">
        <v>133</v>
      </c>
      <c r="H3" s="7" t="s">
        <v>135</v>
      </c>
      <c r="I3" s="7" t="s">
        <v>136</v>
      </c>
      <c r="J3" s="25" t="s">
        <v>138</v>
      </c>
      <c r="K3" s="144" t="s">
        <v>18</v>
      </c>
      <c r="L3" s="22">
        <v>2.11</v>
      </c>
      <c r="M3" s="119"/>
      <c r="N3" s="145" t="s">
        <v>1577</v>
      </c>
    </row>
    <row r="4" spans="1:27" ht="32" x14ac:dyDescent="0.2">
      <c r="A4" s="6" t="s">
        <v>129</v>
      </c>
      <c r="B4" s="7" t="s">
        <v>130</v>
      </c>
      <c r="C4" s="7" t="s">
        <v>139</v>
      </c>
      <c r="D4" s="7">
        <v>1</v>
      </c>
      <c r="E4" s="7" t="s">
        <v>132</v>
      </c>
      <c r="F4" s="7">
        <v>22000</v>
      </c>
      <c r="G4" s="7" t="s">
        <v>133</v>
      </c>
      <c r="H4" s="7" t="s">
        <v>135</v>
      </c>
      <c r="I4" s="7" t="s">
        <v>136</v>
      </c>
      <c r="J4" s="25" t="s">
        <v>140</v>
      </c>
      <c r="K4" s="144" t="s">
        <v>18</v>
      </c>
      <c r="L4" s="22">
        <v>2.4900000000000002</v>
      </c>
      <c r="M4" s="119"/>
      <c r="N4" s="145" t="s">
        <v>1577</v>
      </c>
    </row>
    <row r="5" spans="1:27" ht="32" x14ac:dyDescent="0.2">
      <c r="A5" s="6" t="s">
        <v>129</v>
      </c>
      <c r="B5" s="7" t="s">
        <v>130</v>
      </c>
      <c r="C5" s="7" t="s">
        <v>141</v>
      </c>
      <c r="D5" s="7">
        <v>1</v>
      </c>
      <c r="E5" s="7" t="s">
        <v>132</v>
      </c>
      <c r="F5" s="7">
        <v>44398</v>
      </c>
      <c r="G5" s="7" t="s">
        <v>133</v>
      </c>
      <c r="H5" s="7" t="s">
        <v>143</v>
      </c>
      <c r="I5" s="7" t="s">
        <v>136</v>
      </c>
      <c r="J5" s="25" t="s">
        <v>142</v>
      </c>
      <c r="K5" s="144" t="s">
        <v>18</v>
      </c>
      <c r="L5" s="22">
        <v>2.76</v>
      </c>
      <c r="M5" s="108"/>
      <c r="N5" s="145" t="s">
        <v>1577</v>
      </c>
    </row>
    <row r="6" spans="1:27" ht="32" x14ac:dyDescent="0.2">
      <c r="A6" s="6" t="s">
        <v>129</v>
      </c>
      <c r="B6" s="7" t="s">
        <v>130</v>
      </c>
      <c r="C6" s="7" t="s">
        <v>144</v>
      </c>
      <c r="D6" s="7">
        <v>1</v>
      </c>
      <c r="E6" s="7" t="s">
        <v>132</v>
      </c>
      <c r="F6" s="7">
        <v>19102697333</v>
      </c>
      <c r="G6" s="7" t="s">
        <v>133</v>
      </c>
      <c r="H6" s="7" t="s">
        <v>146</v>
      </c>
      <c r="I6" s="7" t="s">
        <v>136</v>
      </c>
      <c r="J6" s="26" t="s">
        <v>145</v>
      </c>
      <c r="K6" s="144" t="s">
        <v>18</v>
      </c>
      <c r="L6" s="22">
        <v>1</v>
      </c>
      <c r="M6" s="108"/>
      <c r="N6" s="145" t="s">
        <v>1577</v>
      </c>
    </row>
    <row r="7" spans="1:27" ht="48" x14ac:dyDescent="0.2">
      <c r="A7" s="6" t="s">
        <v>129</v>
      </c>
      <c r="B7" s="7" t="s">
        <v>130</v>
      </c>
      <c r="C7" s="7" t="s">
        <v>147</v>
      </c>
      <c r="D7" s="7">
        <v>1</v>
      </c>
      <c r="E7" s="7" t="s">
        <v>132</v>
      </c>
      <c r="F7" s="7">
        <v>19102697333</v>
      </c>
      <c r="G7" s="7" t="s">
        <v>133</v>
      </c>
      <c r="H7" s="7" t="s">
        <v>146</v>
      </c>
      <c r="I7" s="7" t="s">
        <v>136</v>
      </c>
      <c r="J7" s="26" t="s">
        <v>148</v>
      </c>
      <c r="K7" s="144" t="s">
        <v>18</v>
      </c>
      <c r="L7" s="22">
        <v>1</v>
      </c>
      <c r="M7" s="108"/>
      <c r="N7" s="145" t="s">
        <v>1577</v>
      </c>
      <c r="Z7" t="s">
        <v>2371</v>
      </c>
    </row>
    <row r="8" spans="1:27" ht="32" x14ac:dyDescent="0.2">
      <c r="A8" s="6" t="s">
        <v>129</v>
      </c>
      <c r="B8" s="7" t="s">
        <v>130</v>
      </c>
      <c r="C8" s="7" t="s">
        <v>149</v>
      </c>
      <c r="D8" s="7">
        <v>1</v>
      </c>
      <c r="E8" s="7" t="s">
        <v>132</v>
      </c>
      <c r="F8" s="7">
        <v>19102697333</v>
      </c>
      <c r="G8" s="7" t="s">
        <v>133</v>
      </c>
      <c r="H8" s="7" t="s">
        <v>146</v>
      </c>
      <c r="I8" s="7" t="s">
        <v>136</v>
      </c>
      <c r="J8" s="26" t="s">
        <v>150</v>
      </c>
      <c r="K8" s="144" t="s">
        <v>18</v>
      </c>
      <c r="L8" s="22">
        <v>1</v>
      </c>
      <c r="M8" s="108"/>
      <c r="N8" s="145" t="s">
        <v>1577</v>
      </c>
    </row>
    <row r="9" spans="1:27" ht="32" x14ac:dyDescent="0.2">
      <c r="A9" s="6" t="s">
        <v>129</v>
      </c>
      <c r="B9" s="7" t="s">
        <v>130</v>
      </c>
      <c r="C9" s="7" t="s">
        <v>151</v>
      </c>
      <c r="D9" s="7">
        <v>1</v>
      </c>
      <c r="E9" s="7" t="s">
        <v>132</v>
      </c>
      <c r="F9" s="7">
        <v>15156508440</v>
      </c>
      <c r="G9" s="7" t="s">
        <v>133</v>
      </c>
      <c r="H9" s="7" t="s">
        <v>153</v>
      </c>
      <c r="I9" s="7" t="s">
        <v>136</v>
      </c>
      <c r="J9" s="25" t="s">
        <v>152</v>
      </c>
      <c r="K9" s="144" t="s">
        <v>18</v>
      </c>
      <c r="L9" s="22">
        <v>1.25</v>
      </c>
      <c r="M9" s="108"/>
      <c r="N9" s="145" t="s">
        <v>1577</v>
      </c>
    </row>
    <row r="10" spans="1:27" ht="42" x14ac:dyDescent="0.2">
      <c r="A10" s="6" t="s">
        <v>129</v>
      </c>
      <c r="B10" s="7" t="s">
        <v>130</v>
      </c>
      <c r="C10" s="7" t="s">
        <v>154</v>
      </c>
      <c r="D10" s="7">
        <v>1</v>
      </c>
      <c r="E10" s="7" t="s">
        <v>132</v>
      </c>
      <c r="F10" s="7">
        <v>18645644852</v>
      </c>
      <c r="G10" s="7" t="s">
        <v>133</v>
      </c>
      <c r="H10" s="7" t="s">
        <v>156</v>
      </c>
      <c r="I10" s="7" t="s">
        <v>136</v>
      </c>
      <c r="J10" s="25" t="s">
        <v>155</v>
      </c>
      <c r="K10" s="144" t="s">
        <v>18</v>
      </c>
      <c r="L10" s="22">
        <v>1.06</v>
      </c>
      <c r="M10" s="108"/>
      <c r="N10" s="145" t="s">
        <v>1577</v>
      </c>
    </row>
    <row r="11" spans="1:27" ht="42" x14ac:dyDescent="0.2">
      <c r="A11" s="6" t="s">
        <v>129</v>
      </c>
      <c r="B11" s="7" t="s">
        <v>130</v>
      </c>
      <c r="C11" s="7" t="s">
        <v>157</v>
      </c>
      <c r="D11" s="7">
        <v>1</v>
      </c>
      <c r="E11" s="7" t="s">
        <v>132</v>
      </c>
      <c r="F11" s="7">
        <v>18337750707</v>
      </c>
      <c r="G11" s="7" t="s">
        <v>133</v>
      </c>
      <c r="H11" s="7" t="s">
        <v>159</v>
      </c>
      <c r="I11" s="7" t="s">
        <v>136</v>
      </c>
      <c r="J11" s="25" t="s">
        <v>158</v>
      </c>
      <c r="K11" s="144" t="s">
        <v>18</v>
      </c>
      <c r="L11" s="22">
        <v>1.2</v>
      </c>
      <c r="M11" s="108"/>
      <c r="N11" s="145" t="s">
        <v>1577</v>
      </c>
    </row>
    <row r="12" spans="1:27" ht="80" x14ac:dyDescent="0.2">
      <c r="A12" s="6" t="s">
        <v>129</v>
      </c>
      <c r="B12" s="7" t="s">
        <v>130</v>
      </c>
      <c r="C12" s="7" t="s">
        <v>160</v>
      </c>
      <c r="D12" s="7">
        <v>1</v>
      </c>
      <c r="E12" s="7" t="s">
        <v>132</v>
      </c>
      <c r="F12" s="7">
        <v>12094393711</v>
      </c>
      <c r="G12" s="7" t="s">
        <v>133</v>
      </c>
      <c r="H12" s="7" t="s">
        <v>162</v>
      </c>
      <c r="I12" s="7" t="s">
        <v>136</v>
      </c>
      <c r="J12" s="26" t="s">
        <v>161</v>
      </c>
      <c r="K12" s="144" t="s">
        <v>18</v>
      </c>
      <c r="L12" s="22">
        <v>1.3</v>
      </c>
      <c r="M12" s="108"/>
      <c r="N12" s="145" t="s">
        <v>1577</v>
      </c>
    </row>
    <row r="13" spans="1:27" ht="42" x14ac:dyDescent="0.2">
      <c r="A13" s="6" t="s">
        <v>129</v>
      </c>
      <c r="B13" s="7" t="s">
        <v>130</v>
      </c>
      <c r="C13" s="7" t="s">
        <v>163</v>
      </c>
      <c r="D13" s="7">
        <v>1</v>
      </c>
      <c r="E13" s="7" t="s">
        <v>132</v>
      </c>
      <c r="F13" s="7">
        <v>16073919292</v>
      </c>
      <c r="G13" s="7" t="s">
        <v>133</v>
      </c>
      <c r="H13" s="7" t="s">
        <v>165</v>
      </c>
      <c r="I13" s="7" t="s">
        <v>136</v>
      </c>
      <c r="J13" s="25" t="s">
        <v>164</v>
      </c>
      <c r="K13" s="144" t="s">
        <v>18</v>
      </c>
      <c r="L13" s="22">
        <v>1.33</v>
      </c>
      <c r="M13" s="108"/>
      <c r="N13" s="145" t="s">
        <v>1577</v>
      </c>
    </row>
    <row r="14" spans="1:27" ht="128" x14ac:dyDescent="0.2">
      <c r="A14" s="6" t="s">
        <v>129</v>
      </c>
      <c r="B14" s="7" t="s">
        <v>130</v>
      </c>
      <c r="C14" s="7" t="s">
        <v>166</v>
      </c>
      <c r="D14" s="7">
        <v>1</v>
      </c>
      <c r="E14" s="7" t="s">
        <v>132</v>
      </c>
      <c r="F14" s="7">
        <v>47543</v>
      </c>
      <c r="G14" s="7" t="s">
        <v>133</v>
      </c>
      <c r="H14" s="7" t="s">
        <v>168</v>
      </c>
      <c r="I14" s="7" t="s">
        <v>136</v>
      </c>
      <c r="J14" s="26" t="s">
        <v>167</v>
      </c>
      <c r="K14" s="144" t="s">
        <v>18</v>
      </c>
      <c r="L14" s="22">
        <v>1.67</v>
      </c>
      <c r="M14" s="108"/>
      <c r="N14" s="145" t="s">
        <v>1577</v>
      </c>
    </row>
    <row r="15" spans="1:27" ht="48" x14ac:dyDescent="0.2">
      <c r="A15" s="6" t="s">
        <v>129</v>
      </c>
      <c r="B15" s="7" t="s">
        <v>130</v>
      </c>
      <c r="C15" s="7" t="s">
        <v>169</v>
      </c>
      <c r="D15" s="7">
        <v>1</v>
      </c>
      <c r="E15" s="7" t="s">
        <v>132</v>
      </c>
      <c r="F15" s="7">
        <v>32665</v>
      </c>
      <c r="G15" s="7" t="s">
        <v>133</v>
      </c>
      <c r="H15" s="7" t="s">
        <v>171</v>
      </c>
      <c r="I15" s="7" t="s">
        <v>136</v>
      </c>
      <c r="J15" s="26" t="s">
        <v>170</v>
      </c>
      <c r="K15" s="144" t="s">
        <v>18</v>
      </c>
      <c r="L15" s="22">
        <v>1.03</v>
      </c>
      <c r="M15" s="108"/>
      <c r="N15" s="145" t="s">
        <v>1577</v>
      </c>
    </row>
    <row r="16" spans="1:27" ht="32" x14ac:dyDescent="0.2">
      <c r="A16" s="6" t="s">
        <v>129</v>
      </c>
      <c r="B16" s="7" t="s">
        <v>130</v>
      </c>
      <c r="C16" s="7" t="s">
        <v>172</v>
      </c>
      <c r="D16" s="7">
        <v>1</v>
      </c>
      <c r="E16" s="7" t="s">
        <v>132</v>
      </c>
      <c r="F16" s="7">
        <v>12094387307</v>
      </c>
      <c r="G16" s="7" t="s">
        <v>133</v>
      </c>
      <c r="H16" s="7" t="s">
        <v>174</v>
      </c>
      <c r="I16" s="7" t="s">
        <v>136</v>
      </c>
      <c r="J16" s="25" t="s">
        <v>173</v>
      </c>
      <c r="K16" s="144" t="s">
        <v>18</v>
      </c>
      <c r="L16" s="22">
        <v>1.05</v>
      </c>
      <c r="M16" s="108"/>
      <c r="N16" s="145" t="s">
        <v>1577</v>
      </c>
    </row>
    <row r="17" spans="1:14" ht="64" x14ac:dyDescent="0.2">
      <c r="A17" s="6" t="s">
        <v>129</v>
      </c>
      <c r="B17" s="7" t="s">
        <v>130</v>
      </c>
      <c r="C17" s="7" t="s">
        <v>175</v>
      </c>
      <c r="D17" s="7">
        <v>0</v>
      </c>
      <c r="E17" s="7" t="s">
        <v>132</v>
      </c>
      <c r="F17" s="7">
        <v>32665</v>
      </c>
      <c r="G17" s="7" t="s">
        <v>133</v>
      </c>
      <c r="H17" s="7" t="s">
        <v>171</v>
      </c>
      <c r="I17" s="7" t="s">
        <v>136</v>
      </c>
      <c r="J17" s="26" t="s">
        <v>176</v>
      </c>
      <c r="K17" s="144" t="s">
        <v>18</v>
      </c>
      <c r="L17" s="22">
        <v>1</v>
      </c>
      <c r="M17" s="108"/>
      <c r="N17" s="145" t="s">
        <v>1577</v>
      </c>
    </row>
    <row r="18" spans="1:14" ht="64" x14ac:dyDescent="0.2">
      <c r="A18" s="6" t="s">
        <v>129</v>
      </c>
      <c r="B18" s="7" t="s">
        <v>130</v>
      </c>
      <c r="C18" s="7" t="s">
        <v>177</v>
      </c>
      <c r="D18" s="7">
        <v>0</v>
      </c>
      <c r="E18" s="7" t="s">
        <v>132</v>
      </c>
      <c r="F18" s="7">
        <v>32665</v>
      </c>
      <c r="G18" s="7" t="s">
        <v>133</v>
      </c>
      <c r="H18" s="7" t="s">
        <v>171</v>
      </c>
      <c r="I18" s="7" t="s">
        <v>136</v>
      </c>
      <c r="J18" s="26" t="s">
        <v>178</v>
      </c>
      <c r="K18" s="144" t="s">
        <v>18</v>
      </c>
      <c r="L18" s="22">
        <v>1</v>
      </c>
      <c r="M18" s="108"/>
      <c r="N18" s="145" t="s">
        <v>1577</v>
      </c>
    </row>
    <row r="19" spans="1:14" ht="64" x14ac:dyDescent="0.2">
      <c r="A19" s="6" t="s">
        <v>129</v>
      </c>
      <c r="B19" s="7" t="s">
        <v>130</v>
      </c>
      <c r="C19" s="7" t="s">
        <v>179</v>
      </c>
      <c r="D19" s="7">
        <v>0</v>
      </c>
      <c r="E19" s="7" t="s">
        <v>132</v>
      </c>
      <c r="F19" s="7">
        <v>32665</v>
      </c>
      <c r="G19" s="7" t="s">
        <v>133</v>
      </c>
      <c r="H19" s="7" t="s">
        <v>171</v>
      </c>
      <c r="I19" s="7" t="s">
        <v>136</v>
      </c>
      <c r="J19" s="26" t="s">
        <v>180</v>
      </c>
      <c r="K19" s="144" t="s">
        <v>18</v>
      </c>
      <c r="L19" s="22">
        <v>1</v>
      </c>
      <c r="M19" s="108"/>
      <c r="N19" s="145" t="s">
        <v>1577</v>
      </c>
    </row>
    <row r="20" spans="1:14" ht="64" x14ac:dyDescent="0.2">
      <c r="A20" s="6" t="s">
        <v>129</v>
      </c>
      <c r="B20" s="7" t="s">
        <v>130</v>
      </c>
      <c r="C20" s="7" t="s">
        <v>181</v>
      </c>
      <c r="D20" s="7">
        <v>0</v>
      </c>
      <c r="E20" s="7" t="s">
        <v>132</v>
      </c>
      <c r="F20" s="7">
        <v>32665</v>
      </c>
      <c r="G20" s="7" t="s">
        <v>133</v>
      </c>
      <c r="H20" s="7" t="s">
        <v>171</v>
      </c>
      <c r="I20" s="7" t="s">
        <v>136</v>
      </c>
      <c r="J20" s="26" t="s">
        <v>182</v>
      </c>
      <c r="K20" s="144" t="s">
        <v>18</v>
      </c>
      <c r="L20" s="22">
        <v>1.3</v>
      </c>
      <c r="M20" s="108"/>
      <c r="N20" s="145" t="s">
        <v>1577</v>
      </c>
    </row>
    <row r="21" spans="1:14" ht="80" x14ac:dyDescent="0.2">
      <c r="A21" s="6" t="s">
        <v>129</v>
      </c>
      <c r="B21" s="7" t="s">
        <v>130</v>
      </c>
      <c r="C21" s="7" t="s">
        <v>183</v>
      </c>
      <c r="D21" s="7">
        <v>0</v>
      </c>
      <c r="E21" s="7" t="s">
        <v>132</v>
      </c>
      <c r="F21" s="7">
        <v>32665</v>
      </c>
      <c r="G21" s="7" t="s">
        <v>133</v>
      </c>
      <c r="H21" s="7" t="s">
        <v>171</v>
      </c>
      <c r="I21" s="7" t="s">
        <v>136</v>
      </c>
      <c r="J21" s="26" t="s">
        <v>184</v>
      </c>
      <c r="K21" s="144" t="s">
        <v>18</v>
      </c>
      <c r="L21" s="22">
        <v>1.3</v>
      </c>
      <c r="M21" s="108"/>
      <c r="N21" s="145" t="s">
        <v>1577</v>
      </c>
    </row>
    <row r="22" spans="1:14" ht="56" x14ac:dyDescent="0.2">
      <c r="A22" s="6" t="s">
        <v>129</v>
      </c>
      <c r="B22" s="7" t="s">
        <v>130</v>
      </c>
      <c r="C22" s="7" t="s">
        <v>185</v>
      </c>
      <c r="D22" s="7">
        <v>0</v>
      </c>
      <c r="E22" s="7" t="s">
        <v>132</v>
      </c>
      <c r="F22" s="7">
        <v>18555233278</v>
      </c>
      <c r="G22" s="7" t="s">
        <v>133</v>
      </c>
      <c r="H22" s="7" t="s">
        <v>187</v>
      </c>
      <c r="I22" s="7" t="s">
        <v>136</v>
      </c>
      <c r="J22" s="25" t="s">
        <v>186</v>
      </c>
      <c r="K22" s="144" t="s">
        <v>18</v>
      </c>
      <c r="L22" s="22">
        <v>1.5</v>
      </c>
      <c r="M22" s="108"/>
      <c r="N22" s="145" t="s">
        <v>1577</v>
      </c>
    </row>
    <row r="23" spans="1:14" ht="80" x14ac:dyDescent="0.2">
      <c r="A23" s="6" t="s">
        <v>129</v>
      </c>
      <c r="B23" s="7" t="s">
        <v>130</v>
      </c>
      <c r="C23" s="7" t="s">
        <v>188</v>
      </c>
      <c r="D23" s="7">
        <v>0</v>
      </c>
      <c r="E23" s="7" t="s">
        <v>132</v>
      </c>
      <c r="F23" s="7">
        <v>32665</v>
      </c>
      <c r="G23" s="7" t="s">
        <v>133</v>
      </c>
      <c r="H23" s="7" t="s">
        <v>171</v>
      </c>
      <c r="I23" s="7" t="s">
        <v>136</v>
      </c>
      <c r="J23" s="26" t="s">
        <v>189</v>
      </c>
      <c r="K23" s="144" t="s">
        <v>18</v>
      </c>
      <c r="L23" s="22">
        <v>1.4</v>
      </c>
      <c r="M23" s="108"/>
      <c r="N23" s="145" t="s">
        <v>1577</v>
      </c>
    </row>
    <row r="24" spans="1:14" ht="144" x14ac:dyDescent="0.2">
      <c r="A24" s="6" t="s">
        <v>129</v>
      </c>
      <c r="B24" s="7" t="s">
        <v>130</v>
      </c>
      <c r="C24" s="7" t="s">
        <v>190</v>
      </c>
      <c r="D24" s="7">
        <v>0</v>
      </c>
      <c r="E24" s="7" t="s">
        <v>132</v>
      </c>
      <c r="F24" s="7">
        <v>32665</v>
      </c>
      <c r="G24" s="7" t="s">
        <v>133</v>
      </c>
      <c r="H24" s="7" t="s">
        <v>171</v>
      </c>
      <c r="I24" s="7" t="s">
        <v>136</v>
      </c>
      <c r="J24" s="26" t="s">
        <v>191</v>
      </c>
      <c r="K24" s="144" t="s">
        <v>18</v>
      </c>
      <c r="L24" s="22">
        <v>1.06</v>
      </c>
      <c r="M24" s="108"/>
      <c r="N24" s="145" t="s">
        <v>1577</v>
      </c>
    </row>
    <row r="25" spans="1:14" ht="32" x14ac:dyDescent="0.2">
      <c r="A25" s="6" t="s">
        <v>129</v>
      </c>
      <c r="B25" s="7" t="s">
        <v>130</v>
      </c>
      <c r="C25" s="7" t="s">
        <v>192</v>
      </c>
      <c r="D25" s="7">
        <v>1</v>
      </c>
      <c r="E25" s="7" t="s">
        <v>132</v>
      </c>
      <c r="F25" s="7">
        <v>22000</v>
      </c>
      <c r="G25" s="7" t="s">
        <v>133</v>
      </c>
      <c r="H25" s="7" t="s">
        <v>135</v>
      </c>
      <c r="I25" s="7" t="s">
        <v>136</v>
      </c>
      <c r="J25" s="25" t="s">
        <v>193</v>
      </c>
      <c r="K25" s="144" t="s">
        <v>18</v>
      </c>
      <c r="L25" s="22">
        <v>1.08</v>
      </c>
      <c r="M25" s="108"/>
      <c r="N25" s="145" t="s">
        <v>1577</v>
      </c>
    </row>
    <row r="26" spans="1:14" ht="32" x14ac:dyDescent="0.2">
      <c r="A26" s="6" t="s">
        <v>129</v>
      </c>
      <c r="B26" s="7" t="s">
        <v>130</v>
      </c>
      <c r="C26" s="7" t="s">
        <v>194</v>
      </c>
      <c r="D26" s="7">
        <v>1</v>
      </c>
      <c r="E26" s="7" t="s">
        <v>195</v>
      </c>
      <c r="F26" s="7" t="s">
        <v>133</v>
      </c>
      <c r="G26" s="7">
        <v>9198887386</v>
      </c>
      <c r="H26" s="7" t="s">
        <v>197</v>
      </c>
      <c r="I26" s="7" t="s">
        <v>136</v>
      </c>
      <c r="J26" s="25" t="s">
        <v>196</v>
      </c>
      <c r="K26" s="144" t="s">
        <v>18</v>
      </c>
      <c r="L26" s="22">
        <v>2.2400000000000002</v>
      </c>
      <c r="M26" s="108"/>
      <c r="N26" s="145" t="s">
        <v>1577</v>
      </c>
    </row>
    <row r="27" spans="1:14" ht="32" x14ac:dyDescent="0.2">
      <c r="A27" s="6" t="s">
        <v>129</v>
      </c>
      <c r="B27" s="7" t="s">
        <v>130</v>
      </c>
      <c r="C27" s="7" t="s">
        <v>198</v>
      </c>
      <c r="D27" s="7">
        <v>1</v>
      </c>
      <c r="E27" s="7" t="s">
        <v>132</v>
      </c>
      <c r="F27" s="7">
        <v>9198887386</v>
      </c>
      <c r="G27" s="7" t="s">
        <v>133</v>
      </c>
      <c r="H27" s="7" t="s">
        <v>197</v>
      </c>
      <c r="I27" s="7" t="s">
        <v>136</v>
      </c>
      <c r="J27" s="25" t="s">
        <v>199</v>
      </c>
      <c r="K27" s="144" t="s">
        <v>18</v>
      </c>
      <c r="L27" s="22">
        <v>2.38</v>
      </c>
      <c r="M27" s="108"/>
      <c r="N27" s="145" t="s">
        <v>1577</v>
      </c>
    </row>
    <row r="28" spans="1:14" ht="32" x14ac:dyDescent="0.2">
      <c r="A28" s="6" t="s">
        <v>129</v>
      </c>
      <c r="B28" s="7" t="s">
        <v>130</v>
      </c>
      <c r="C28" s="7" t="s">
        <v>200</v>
      </c>
      <c r="D28" s="7">
        <v>1</v>
      </c>
      <c r="E28" s="7" t="s">
        <v>132</v>
      </c>
      <c r="F28" s="7">
        <v>9198887386</v>
      </c>
      <c r="G28" s="7" t="s">
        <v>133</v>
      </c>
      <c r="H28" s="7" t="s">
        <v>197</v>
      </c>
      <c r="I28" s="7" t="s">
        <v>136</v>
      </c>
      <c r="J28" s="25" t="s">
        <v>201</v>
      </c>
      <c r="K28" s="144" t="s">
        <v>18</v>
      </c>
      <c r="L28" s="22">
        <v>0.67</v>
      </c>
      <c r="M28" s="108"/>
      <c r="N28" s="145" t="s">
        <v>1577</v>
      </c>
    </row>
    <row r="29" spans="1:14" ht="70" x14ac:dyDescent="0.2">
      <c r="A29" s="6" t="s">
        <v>129</v>
      </c>
      <c r="B29" s="7" t="s">
        <v>130</v>
      </c>
      <c r="C29" s="7" t="s">
        <v>202</v>
      </c>
      <c r="D29" s="7">
        <v>1</v>
      </c>
      <c r="E29" s="7" t="s">
        <v>132</v>
      </c>
      <c r="F29" s="7">
        <v>9198887386</v>
      </c>
      <c r="G29" s="7" t="s">
        <v>133</v>
      </c>
      <c r="H29" s="7" t="s">
        <v>197</v>
      </c>
      <c r="I29" s="7" t="s">
        <v>136</v>
      </c>
      <c r="J29" s="27" t="s">
        <v>203</v>
      </c>
      <c r="K29" s="144" t="s">
        <v>18</v>
      </c>
      <c r="L29" s="22">
        <v>10.1</v>
      </c>
      <c r="M29" s="66" t="b">
        <v>0</v>
      </c>
      <c r="N29" s="145" t="s">
        <v>1577</v>
      </c>
    </row>
    <row r="30" spans="1:14" ht="32" x14ac:dyDescent="0.2">
      <c r="A30" s="6" t="s">
        <v>129</v>
      </c>
      <c r="B30" s="7" t="s">
        <v>130</v>
      </c>
      <c r="C30" s="7" t="s">
        <v>204</v>
      </c>
      <c r="D30" s="7">
        <v>1</v>
      </c>
      <c r="E30" s="7" t="s">
        <v>195</v>
      </c>
      <c r="F30" s="7" t="s">
        <v>133</v>
      </c>
      <c r="G30" s="7">
        <v>9198887386</v>
      </c>
      <c r="H30" s="7" t="s">
        <v>197</v>
      </c>
      <c r="I30" s="7" t="s">
        <v>136</v>
      </c>
      <c r="J30" s="27" t="s">
        <v>205</v>
      </c>
      <c r="K30" s="144" t="s">
        <v>18</v>
      </c>
      <c r="L30" s="22">
        <v>2.96</v>
      </c>
      <c r="M30" s="66" t="b">
        <v>0</v>
      </c>
      <c r="N30" s="145" t="s">
        <v>1577</v>
      </c>
    </row>
    <row r="31" spans="1:14" ht="96" x14ac:dyDescent="0.2">
      <c r="A31" s="6" t="s">
        <v>129</v>
      </c>
      <c r="B31" s="7" t="s">
        <v>130</v>
      </c>
      <c r="C31" s="7" t="s">
        <v>206</v>
      </c>
      <c r="D31" s="7">
        <v>1</v>
      </c>
      <c r="E31" s="7" t="s">
        <v>132</v>
      </c>
      <c r="F31" s="7">
        <v>9198887386</v>
      </c>
      <c r="G31" s="7" t="s">
        <v>133</v>
      </c>
      <c r="H31" s="7" t="s">
        <v>197</v>
      </c>
      <c r="I31" s="7" t="s">
        <v>136</v>
      </c>
      <c r="J31" s="26" t="s">
        <v>207</v>
      </c>
      <c r="K31" s="144" t="s">
        <v>18</v>
      </c>
      <c r="L31" s="22">
        <v>5.23</v>
      </c>
      <c r="M31" s="66" t="b">
        <v>0</v>
      </c>
      <c r="N31" s="145" t="s">
        <v>1577</v>
      </c>
    </row>
    <row r="32" spans="1:14" ht="64" x14ac:dyDescent="0.2">
      <c r="A32" s="6" t="s">
        <v>129</v>
      </c>
      <c r="B32" s="7" t="s">
        <v>130</v>
      </c>
      <c r="C32" s="7" t="s">
        <v>208</v>
      </c>
      <c r="D32" s="7">
        <v>1</v>
      </c>
      <c r="E32" s="7" t="s">
        <v>195</v>
      </c>
      <c r="F32" s="7" t="s">
        <v>133</v>
      </c>
      <c r="G32" s="7">
        <v>9198887386</v>
      </c>
      <c r="H32" s="7" t="s">
        <v>197</v>
      </c>
      <c r="I32" s="7" t="s">
        <v>136</v>
      </c>
      <c r="J32" s="26" t="s">
        <v>209</v>
      </c>
      <c r="K32" s="144" t="s">
        <v>18</v>
      </c>
      <c r="L32" s="22">
        <v>2.37</v>
      </c>
      <c r="M32" s="66" t="b">
        <v>0</v>
      </c>
      <c r="N32" s="145" t="s">
        <v>1577</v>
      </c>
    </row>
    <row r="33" spans="1:14" ht="70" x14ac:dyDescent="0.2">
      <c r="A33" s="6" t="s">
        <v>129</v>
      </c>
      <c r="B33" s="7" t="s">
        <v>130</v>
      </c>
      <c r="C33" s="7" t="s">
        <v>210</v>
      </c>
      <c r="D33" s="7">
        <v>1</v>
      </c>
      <c r="E33" s="7" t="s">
        <v>132</v>
      </c>
      <c r="F33" s="7">
        <v>9198887386</v>
      </c>
      <c r="G33" s="7" t="s">
        <v>133</v>
      </c>
      <c r="H33" s="7" t="s">
        <v>197</v>
      </c>
      <c r="I33" s="7" t="s">
        <v>136</v>
      </c>
      <c r="J33" s="25" t="s">
        <v>211</v>
      </c>
      <c r="K33" s="144" t="s">
        <v>18</v>
      </c>
      <c r="L33" s="22">
        <v>10.7</v>
      </c>
      <c r="M33" s="66" t="b">
        <v>0</v>
      </c>
      <c r="N33" s="146" t="s">
        <v>2365</v>
      </c>
    </row>
    <row r="34" spans="1:14" ht="42" x14ac:dyDescent="0.2">
      <c r="A34" s="6" t="s">
        <v>129</v>
      </c>
      <c r="B34" s="7" t="s">
        <v>130</v>
      </c>
      <c r="C34" s="7" t="s">
        <v>212</v>
      </c>
      <c r="D34" s="7">
        <v>1</v>
      </c>
      <c r="E34" s="7" t="s">
        <v>195</v>
      </c>
      <c r="F34" s="7" t="s">
        <v>133</v>
      </c>
      <c r="G34" s="7">
        <v>9198887386</v>
      </c>
      <c r="H34" s="7" t="s">
        <v>197</v>
      </c>
      <c r="I34" s="7" t="s">
        <v>136</v>
      </c>
      <c r="J34" s="27" t="s">
        <v>213</v>
      </c>
      <c r="K34" s="144" t="s">
        <v>18</v>
      </c>
      <c r="L34" s="22">
        <v>3.87</v>
      </c>
      <c r="M34" s="66" t="b">
        <v>0</v>
      </c>
      <c r="N34" s="145" t="s">
        <v>1577</v>
      </c>
    </row>
    <row r="35" spans="1:14" ht="64" x14ac:dyDescent="0.2">
      <c r="A35" s="6" t="s">
        <v>129</v>
      </c>
      <c r="B35" s="7" t="s">
        <v>130</v>
      </c>
      <c r="C35" s="7" t="s">
        <v>214</v>
      </c>
      <c r="D35" s="7">
        <v>1</v>
      </c>
      <c r="E35" s="7" t="s">
        <v>132</v>
      </c>
      <c r="F35" s="7">
        <v>9198887386</v>
      </c>
      <c r="G35" s="7" t="s">
        <v>133</v>
      </c>
      <c r="H35" s="7" t="s">
        <v>197</v>
      </c>
      <c r="I35" s="7" t="s">
        <v>136</v>
      </c>
      <c r="J35" s="26" t="s">
        <v>215</v>
      </c>
      <c r="K35" s="144" t="s">
        <v>18</v>
      </c>
      <c r="L35" s="22">
        <v>2.96</v>
      </c>
      <c r="M35" s="66" t="b">
        <v>0</v>
      </c>
      <c r="N35" s="146" t="s">
        <v>2365</v>
      </c>
    </row>
    <row r="36" spans="1:14" ht="70" x14ac:dyDescent="0.2">
      <c r="A36" s="6" t="s">
        <v>129</v>
      </c>
      <c r="B36" s="7" t="s">
        <v>130</v>
      </c>
      <c r="C36" s="7" t="s">
        <v>216</v>
      </c>
      <c r="D36" s="7">
        <v>1</v>
      </c>
      <c r="E36" s="7" t="s">
        <v>195</v>
      </c>
      <c r="F36" s="7" t="s">
        <v>133</v>
      </c>
      <c r="G36" s="7">
        <v>9198887386</v>
      </c>
      <c r="H36" s="7" t="s">
        <v>197</v>
      </c>
      <c r="I36" s="7" t="s">
        <v>136</v>
      </c>
      <c r="J36" s="25" t="s">
        <v>217</v>
      </c>
      <c r="K36" s="144" t="s">
        <v>18</v>
      </c>
      <c r="L36" s="22">
        <v>6.8</v>
      </c>
      <c r="M36" s="66" t="b">
        <v>0</v>
      </c>
      <c r="N36" s="146" t="s">
        <v>2365</v>
      </c>
    </row>
    <row r="37" spans="1:14" ht="42" x14ac:dyDescent="0.2">
      <c r="A37" s="6" t="s">
        <v>129</v>
      </c>
      <c r="B37" s="7" t="s">
        <v>130</v>
      </c>
      <c r="C37" s="7" t="s">
        <v>218</v>
      </c>
      <c r="D37" s="7">
        <v>1</v>
      </c>
      <c r="E37" s="7" t="s">
        <v>132</v>
      </c>
      <c r="F37" s="7">
        <v>9198887386</v>
      </c>
      <c r="G37" s="7" t="s">
        <v>133</v>
      </c>
      <c r="H37" s="7" t="s">
        <v>197</v>
      </c>
      <c r="I37" s="7" t="s">
        <v>136</v>
      </c>
      <c r="J37" s="27" t="s">
        <v>219</v>
      </c>
      <c r="K37" s="144" t="s">
        <v>18</v>
      </c>
      <c r="L37" s="22">
        <v>4.5199999999999996</v>
      </c>
      <c r="M37" s="66" t="b">
        <v>0</v>
      </c>
      <c r="N37" s="145" t="s">
        <v>1577</v>
      </c>
    </row>
    <row r="38" spans="1:14" ht="42" x14ac:dyDescent="0.2">
      <c r="A38" s="6" t="s">
        <v>129</v>
      </c>
      <c r="B38" s="7" t="s">
        <v>130</v>
      </c>
      <c r="C38" s="7" t="s">
        <v>220</v>
      </c>
      <c r="D38" s="7">
        <v>1</v>
      </c>
      <c r="E38" s="7" t="s">
        <v>195</v>
      </c>
      <c r="F38" s="7" t="s">
        <v>133</v>
      </c>
      <c r="G38" s="7">
        <v>9198887386</v>
      </c>
      <c r="H38" s="7" t="s">
        <v>197</v>
      </c>
      <c r="I38" s="7" t="s">
        <v>136</v>
      </c>
      <c r="J38" s="25" t="s">
        <v>221</v>
      </c>
      <c r="K38" s="144" t="s">
        <v>18</v>
      </c>
      <c r="L38" s="22">
        <v>4.46</v>
      </c>
      <c r="M38" s="66" t="b">
        <v>0</v>
      </c>
      <c r="N38" s="145" t="s">
        <v>1577</v>
      </c>
    </row>
    <row r="39" spans="1:14" ht="80" x14ac:dyDescent="0.2">
      <c r="A39" s="6" t="s">
        <v>129</v>
      </c>
      <c r="B39" s="7" t="s">
        <v>130</v>
      </c>
      <c r="C39" s="7" t="s">
        <v>222</v>
      </c>
      <c r="D39" s="7">
        <v>1</v>
      </c>
      <c r="E39" s="7" t="s">
        <v>132</v>
      </c>
      <c r="F39" s="7">
        <v>9198887386</v>
      </c>
      <c r="G39" s="7" t="s">
        <v>133</v>
      </c>
      <c r="H39" s="7" t="s">
        <v>197</v>
      </c>
      <c r="I39" s="7" t="s">
        <v>136</v>
      </c>
      <c r="J39" s="26" t="s">
        <v>223</v>
      </c>
      <c r="K39" s="147" t="s">
        <v>39</v>
      </c>
      <c r="L39" s="22">
        <v>5.23</v>
      </c>
      <c r="M39" s="66" t="b">
        <v>1</v>
      </c>
      <c r="N39" s="145" t="s">
        <v>1577</v>
      </c>
    </row>
    <row r="40" spans="1:14" ht="64" x14ac:dyDescent="0.2">
      <c r="A40" s="6" t="s">
        <v>129</v>
      </c>
      <c r="B40" s="7" t="s">
        <v>130</v>
      </c>
      <c r="C40" s="7" t="s">
        <v>224</v>
      </c>
      <c r="D40" s="7">
        <v>1</v>
      </c>
      <c r="E40" s="7" t="s">
        <v>195</v>
      </c>
      <c r="F40" s="7" t="s">
        <v>133</v>
      </c>
      <c r="G40" s="7">
        <v>9198887386</v>
      </c>
      <c r="H40" s="7" t="s">
        <v>197</v>
      </c>
      <c r="I40" s="7" t="s">
        <v>136</v>
      </c>
      <c r="J40" s="26" t="s">
        <v>225</v>
      </c>
      <c r="K40" s="147" t="s">
        <v>39</v>
      </c>
      <c r="L40" s="22">
        <v>4.66</v>
      </c>
      <c r="M40" s="66" t="b">
        <v>0</v>
      </c>
      <c r="N40" s="145" t="s">
        <v>1577</v>
      </c>
    </row>
    <row r="41" spans="1:14" ht="70" x14ac:dyDescent="0.2">
      <c r="A41" s="6" t="s">
        <v>129</v>
      </c>
      <c r="B41" s="7" t="s">
        <v>130</v>
      </c>
      <c r="C41" s="7" t="s">
        <v>226</v>
      </c>
      <c r="D41" s="7">
        <v>1</v>
      </c>
      <c r="E41" s="7" t="s">
        <v>132</v>
      </c>
      <c r="F41" s="7">
        <v>9198887386</v>
      </c>
      <c r="G41" s="7" t="s">
        <v>133</v>
      </c>
      <c r="H41" s="7" t="s">
        <v>197</v>
      </c>
      <c r="I41" s="7" t="s">
        <v>136</v>
      </c>
      <c r="J41" s="27" t="s">
        <v>227</v>
      </c>
      <c r="K41" s="144" t="s">
        <v>18</v>
      </c>
      <c r="L41" s="22">
        <v>8.49</v>
      </c>
      <c r="M41" s="66" t="b">
        <v>0</v>
      </c>
      <c r="N41" s="146" t="s">
        <v>2366</v>
      </c>
    </row>
    <row r="42" spans="1:14" ht="70" x14ac:dyDescent="0.2">
      <c r="A42" s="6" t="s">
        <v>129</v>
      </c>
      <c r="B42" s="7" t="s">
        <v>130</v>
      </c>
      <c r="C42" s="7" t="s">
        <v>228</v>
      </c>
      <c r="D42" s="7">
        <v>1</v>
      </c>
      <c r="E42" s="7" t="s">
        <v>195</v>
      </c>
      <c r="F42" s="7" t="s">
        <v>133</v>
      </c>
      <c r="G42" s="7">
        <v>9198887386</v>
      </c>
      <c r="H42" s="7" t="s">
        <v>197</v>
      </c>
      <c r="I42" s="7" t="s">
        <v>136</v>
      </c>
      <c r="J42" s="27" t="s">
        <v>229</v>
      </c>
      <c r="K42" s="144" t="s">
        <v>18</v>
      </c>
      <c r="L42" s="22">
        <v>4.92</v>
      </c>
      <c r="M42" s="66" t="b">
        <v>0</v>
      </c>
      <c r="N42" s="145" t="s">
        <v>1577</v>
      </c>
    </row>
    <row r="43" spans="1:14" ht="32" x14ac:dyDescent="0.2">
      <c r="A43" s="6" t="s">
        <v>129</v>
      </c>
      <c r="B43" s="7" t="s">
        <v>130</v>
      </c>
      <c r="C43" s="7" t="s">
        <v>230</v>
      </c>
      <c r="D43" s="7">
        <v>1</v>
      </c>
      <c r="E43" s="7" t="s">
        <v>132</v>
      </c>
      <c r="F43" s="7">
        <v>9198887386</v>
      </c>
      <c r="G43" s="7" t="s">
        <v>133</v>
      </c>
      <c r="H43" s="7" t="s">
        <v>197</v>
      </c>
      <c r="I43" s="7" t="s">
        <v>136</v>
      </c>
      <c r="J43" s="25" t="s">
        <v>231</v>
      </c>
      <c r="K43" s="144" t="s">
        <v>18</v>
      </c>
      <c r="L43" s="22">
        <v>2.2400000000000002</v>
      </c>
      <c r="M43" s="66" t="b">
        <v>0</v>
      </c>
      <c r="N43" s="145" t="s">
        <v>1577</v>
      </c>
    </row>
    <row r="44" spans="1:14" ht="42" x14ac:dyDescent="0.2">
      <c r="A44" s="6" t="s">
        <v>129</v>
      </c>
      <c r="B44" s="7" t="s">
        <v>130</v>
      </c>
      <c r="C44" s="7" t="s">
        <v>232</v>
      </c>
      <c r="D44" s="7">
        <v>1</v>
      </c>
      <c r="E44" s="7" t="s">
        <v>195</v>
      </c>
      <c r="F44" s="7" t="s">
        <v>133</v>
      </c>
      <c r="G44" s="7">
        <v>9198887386</v>
      </c>
      <c r="H44" s="7" t="s">
        <v>197</v>
      </c>
      <c r="I44" s="7" t="s">
        <v>136</v>
      </c>
      <c r="J44" s="25" t="s">
        <v>233</v>
      </c>
      <c r="K44" s="144" t="s">
        <v>18</v>
      </c>
      <c r="L44" s="22">
        <v>4.2699999999999996</v>
      </c>
      <c r="M44" s="66" t="b">
        <v>0</v>
      </c>
      <c r="N44" s="145" t="s">
        <v>1577</v>
      </c>
    </row>
    <row r="45" spans="1:14" ht="32" x14ac:dyDescent="0.2">
      <c r="A45" s="6" t="s">
        <v>129</v>
      </c>
      <c r="B45" s="7" t="s">
        <v>130</v>
      </c>
      <c r="C45" s="7" t="s">
        <v>234</v>
      </c>
      <c r="D45" s="7">
        <v>1</v>
      </c>
      <c r="E45" s="7" t="s">
        <v>132</v>
      </c>
      <c r="F45" s="7">
        <v>9198887386</v>
      </c>
      <c r="G45" s="7" t="s">
        <v>133</v>
      </c>
      <c r="H45" s="7" t="s">
        <v>197</v>
      </c>
      <c r="I45" s="7" t="s">
        <v>136</v>
      </c>
      <c r="J45" s="25" t="s">
        <v>235</v>
      </c>
      <c r="K45" s="144" t="s">
        <v>18</v>
      </c>
      <c r="L45" s="22">
        <v>3.22</v>
      </c>
      <c r="M45" s="66" t="b">
        <v>0</v>
      </c>
      <c r="N45" s="145" t="s">
        <v>1577</v>
      </c>
    </row>
    <row r="46" spans="1:14" ht="64" x14ac:dyDescent="0.2">
      <c r="A46" s="6" t="s">
        <v>129</v>
      </c>
      <c r="B46" s="7" t="s">
        <v>130</v>
      </c>
      <c r="C46" s="7" t="s">
        <v>236</v>
      </c>
      <c r="D46" s="7">
        <v>1</v>
      </c>
      <c r="E46" s="7" t="s">
        <v>195</v>
      </c>
      <c r="F46" s="7" t="s">
        <v>133</v>
      </c>
      <c r="G46" s="7">
        <v>9198887386</v>
      </c>
      <c r="H46" s="7" t="s">
        <v>197</v>
      </c>
      <c r="I46" s="7" t="s">
        <v>136</v>
      </c>
      <c r="J46" s="26" t="s">
        <v>237</v>
      </c>
      <c r="K46" s="144" t="s">
        <v>18</v>
      </c>
      <c r="L46" s="22">
        <v>4.1399999999999997</v>
      </c>
      <c r="M46" s="66" t="b">
        <v>0</v>
      </c>
      <c r="N46" s="145" t="s">
        <v>1577</v>
      </c>
    </row>
    <row r="47" spans="1:14" ht="42" x14ac:dyDescent="0.2">
      <c r="A47" s="6" t="s">
        <v>129</v>
      </c>
      <c r="B47" s="7" t="s">
        <v>130</v>
      </c>
      <c r="C47" s="7" t="s">
        <v>238</v>
      </c>
      <c r="D47" s="7">
        <v>1</v>
      </c>
      <c r="E47" s="7" t="s">
        <v>132</v>
      </c>
      <c r="F47" s="7">
        <v>9198887386</v>
      </c>
      <c r="G47" s="7" t="s">
        <v>133</v>
      </c>
      <c r="H47" s="7" t="s">
        <v>197</v>
      </c>
      <c r="I47" s="7" t="s">
        <v>136</v>
      </c>
      <c r="J47" s="27" t="s">
        <v>239</v>
      </c>
      <c r="K47" s="144" t="s">
        <v>18</v>
      </c>
      <c r="L47" s="22">
        <v>4.78</v>
      </c>
      <c r="M47" s="66" t="b">
        <v>0</v>
      </c>
      <c r="N47" s="145" t="s">
        <v>1577</v>
      </c>
    </row>
    <row r="48" spans="1:14" ht="64" x14ac:dyDescent="0.2">
      <c r="A48" s="6" t="s">
        <v>129</v>
      </c>
      <c r="B48" s="7" t="s">
        <v>130</v>
      </c>
      <c r="C48" s="7" t="s">
        <v>240</v>
      </c>
      <c r="D48" s="7">
        <v>1</v>
      </c>
      <c r="E48" s="7" t="s">
        <v>195</v>
      </c>
      <c r="F48" s="7" t="s">
        <v>133</v>
      </c>
      <c r="G48" s="7">
        <v>9198887386</v>
      </c>
      <c r="H48" s="7" t="s">
        <v>197</v>
      </c>
      <c r="I48" s="7" t="s">
        <v>136</v>
      </c>
      <c r="J48" s="26" t="s">
        <v>241</v>
      </c>
      <c r="K48" s="147" t="s">
        <v>39</v>
      </c>
      <c r="L48" s="22">
        <v>2.4900000000000002</v>
      </c>
      <c r="M48" s="66" t="b">
        <v>0</v>
      </c>
      <c r="N48" s="145" t="s">
        <v>1577</v>
      </c>
    </row>
    <row r="49" spans="1:14" ht="84" x14ac:dyDescent="0.2">
      <c r="A49" s="6" t="s">
        <v>129</v>
      </c>
      <c r="B49" s="7" t="s">
        <v>130</v>
      </c>
      <c r="C49" s="7" t="s">
        <v>242</v>
      </c>
      <c r="D49" s="7">
        <v>1</v>
      </c>
      <c r="E49" s="7" t="s">
        <v>132</v>
      </c>
      <c r="F49" s="7">
        <v>9198887386</v>
      </c>
      <c r="G49" s="7" t="s">
        <v>133</v>
      </c>
      <c r="H49" s="7" t="s">
        <v>197</v>
      </c>
      <c r="I49" s="7" t="s">
        <v>136</v>
      </c>
      <c r="J49" s="27" t="s">
        <v>243</v>
      </c>
      <c r="K49" s="147" t="s">
        <v>39</v>
      </c>
      <c r="L49" s="22">
        <v>6.9</v>
      </c>
      <c r="M49" s="66" t="b">
        <v>0</v>
      </c>
      <c r="N49" s="145" t="s">
        <v>1577</v>
      </c>
    </row>
    <row r="50" spans="1:14" ht="56" x14ac:dyDescent="0.2">
      <c r="A50" s="6" t="s">
        <v>129</v>
      </c>
      <c r="B50" s="7" t="s">
        <v>130</v>
      </c>
      <c r="C50" s="7" t="s">
        <v>244</v>
      </c>
      <c r="D50" s="7">
        <v>1</v>
      </c>
      <c r="E50" s="7" t="s">
        <v>195</v>
      </c>
      <c r="F50" s="7" t="s">
        <v>133</v>
      </c>
      <c r="G50" s="7">
        <v>9198887386</v>
      </c>
      <c r="H50" s="7" t="s">
        <v>197</v>
      </c>
      <c r="I50" s="7" t="s">
        <v>136</v>
      </c>
      <c r="J50" s="25" t="s">
        <v>245</v>
      </c>
      <c r="K50" s="144" t="s">
        <v>18</v>
      </c>
      <c r="L50" s="22">
        <v>7.2</v>
      </c>
      <c r="M50" s="66" t="b">
        <v>0</v>
      </c>
      <c r="N50" s="145" t="s">
        <v>1577</v>
      </c>
    </row>
    <row r="51" spans="1:14" ht="80" x14ac:dyDescent="0.2">
      <c r="A51" s="6" t="s">
        <v>129</v>
      </c>
      <c r="B51" s="7" t="s">
        <v>130</v>
      </c>
      <c r="C51" s="7" t="s">
        <v>246</v>
      </c>
      <c r="D51" s="7">
        <v>1</v>
      </c>
      <c r="E51" s="7" t="s">
        <v>132</v>
      </c>
      <c r="F51" s="7">
        <v>9198887386</v>
      </c>
      <c r="G51" s="7" t="s">
        <v>133</v>
      </c>
      <c r="H51" s="7" t="s">
        <v>197</v>
      </c>
      <c r="I51" s="7" t="s">
        <v>136</v>
      </c>
      <c r="J51" s="26" t="s">
        <v>247</v>
      </c>
      <c r="K51" s="147" t="s">
        <v>39</v>
      </c>
      <c r="L51" s="22">
        <v>5.25</v>
      </c>
      <c r="M51" s="66" t="b">
        <v>0</v>
      </c>
      <c r="N51" s="145" t="s">
        <v>1577</v>
      </c>
    </row>
    <row r="52" spans="1:14" ht="56" x14ac:dyDescent="0.2">
      <c r="A52" s="6" t="s">
        <v>129</v>
      </c>
      <c r="B52" s="7" t="s">
        <v>130</v>
      </c>
      <c r="C52" s="7" t="s">
        <v>248</v>
      </c>
      <c r="D52" s="7">
        <v>1</v>
      </c>
      <c r="E52" s="7" t="s">
        <v>195</v>
      </c>
      <c r="F52" s="7" t="s">
        <v>133</v>
      </c>
      <c r="G52" s="7">
        <v>9198887386</v>
      </c>
      <c r="H52" s="7" t="s">
        <v>197</v>
      </c>
      <c r="I52" s="7" t="s">
        <v>136</v>
      </c>
      <c r="J52" s="27" t="s">
        <v>249</v>
      </c>
      <c r="K52" s="144" t="s">
        <v>18</v>
      </c>
      <c r="L52" s="22">
        <v>5.84</v>
      </c>
      <c r="M52" s="66" t="b">
        <v>0</v>
      </c>
      <c r="N52" s="145" t="s">
        <v>1577</v>
      </c>
    </row>
    <row r="53" spans="1:14" ht="56" x14ac:dyDescent="0.2">
      <c r="A53" s="6" t="s">
        <v>129</v>
      </c>
      <c r="B53" s="7" t="s">
        <v>130</v>
      </c>
      <c r="C53" s="7" t="s">
        <v>250</v>
      </c>
      <c r="D53" s="7">
        <v>1</v>
      </c>
      <c r="E53" s="7" t="s">
        <v>132</v>
      </c>
      <c r="F53" s="7">
        <v>9198887386</v>
      </c>
      <c r="G53" s="7" t="s">
        <v>133</v>
      </c>
      <c r="H53" s="7" t="s">
        <v>197</v>
      </c>
      <c r="I53" s="7" t="s">
        <v>136</v>
      </c>
      <c r="J53" s="25" t="s">
        <v>251</v>
      </c>
      <c r="K53" s="144" t="s">
        <v>18</v>
      </c>
      <c r="L53" s="22">
        <v>5.24</v>
      </c>
      <c r="M53" s="66" t="b">
        <v>0</v>
      </c>
      <c r="N53" s="145" t="s">
        <v>1577</v>
      </c>
    </row>
    <row r="54" spans="1:14" ht="32" x14ac:dyDescent="0.2">
      <c r="A54" s="6" t="s">
        <v>129</v>
      </c>
      <c r="B54" s="7" t="s">
        <v>130</v>
      </c>
      <c r="C54" s="7" t="s">
        <v>252</v>
      </c>
      <c r="D54" s="7">
        <v>1</v>
      </c>
      <c r="E54" s="7" t="s">
        <v>195</v>
      </c>
      <c r="F54" s="7" t="s">
        <v>133</v>
      </c>
      <c r="G54" s="7">
        <v>9198887386</v>
      </c>
      <c r="H54" s="7" t="s">
        <v>197</v>
      </c>
      <c r="I54" s="7" t="s">
        <v>136</v>
      </c>
      <c r="J54" s="25" t="s">
        <v>253</v>
      </c>
      <c r="K54" s="144" t="s">
        <v>18</v>
      </c>
      <c r="L54" s="22">
        <v>2.1800000000000002</v>
      </c>
      <c r="M54" s="66" t="b">
        <v>0</v>
      </c>
      <c r="N54" s="145" t="s">
        <v>1577</v>
      </c>
    </row>
    <row r="55" spans="1:14" ht="70" x14ac:dyDescent="0.2">
      <c r="A55" s="6" t="s">
        <v>129</v>
      </c>
      <c r="B55" s="7" t="s">
        <v>130</v>
      </c>
      <c r="C55" s="7" t="s">
        <v>254</v>
      </c>
      <c r="D55" s="7">
        <v>1</v>
      </c>
      <c r="E55" s="7" t="s">
        <v>132</v>
      </c>
      <c r="F55" s="7">
        <v>9198887386</v>
      </c>
      <c r="G55" s="7" t="s">
        <v>133</v>
      </c>
      <c r="H55" s="7" t="s">
        <v>197</v>
      </c>
      <c r="I55" s="7" t="s">
        <v>136</v>
      </c>
      <c r="J55" s="27" t="s">
        <v>255</v>
      </c>
      <c r="K55" s="144" t="s">
        <v>18</v>
      </c>
      <c r="L55" s="77">
        <v>7.86</v>
      </c>
      <c r="M55" s="66" t="b">
        <v>0</v>
      </c>
    </row>
    <row r="56" spans="1:14" ht="42" x14ac:dyDescent="0.2">
      <c r="A56" s="6" t="s">
        <v>129</v>
      </c>
      <c r="B56" s="7" t="s">
        <v>130</v>
      </c>
      <c r="C56" s="7" t="s">
        <v>256</v>
      </c>
      <c r="D56" s="7">
        <v>1</v>
      </c>
      <c r="E56" s="7" t="s">
        <v>195</v>
      </c>
      <c r="F56" s="7" t="s">
        <v>133</v>
      </c>
      <c r="G56" s="7">
        <v>9198887386</v>
      </c>
      <c r="H56" s="7" t="s">
        <v>197</v>
      </c>
      <c r="I56" s="7" t="s">
        <v>136</v>
      </c>
      <c r="J56" s="25" t="s">
        <v>257</v>
      </c>
      <c r="K56" s="144" t="s">
        <v>18</v>
      </c>
      <c r="L56" s="77">
        <v>1.86</v>
      </c>
      <c r="M56" s="66" t="b">
        <v>0</v>
      </c>
    </row>
    <row r="57" spans="1:14" ht="28" x14ac:dyDescent="0.2">
      <c r="A57" s="6" t="s">
        <v>129</v>
      </c>
      <c r="B57" s="7" t="s">
        <v>130</v>
      </c>
      <c r="C57" s="7" t="s">
        <v>258</v>
      </c>
      <c r="D57" s="7">
        <v>1</v>
      </c>
      <c r="E57" s="7" t="s">
        <v>132</v>
      </c>
      <c r="F57" s="7">
        <v>9198887386</v>
      </c>
      <c r="G57" s="7" t="s">
        <v>133</v>
      </c>
      <c r="H57" s="7" t="s">
        <v>197</v>
      </c>
      <c r="I57" s="7" t="s">
        <v>136</v>
      </c>
      <c r="J57" s="25" t="s">
        <v>259</v>
      </c>
      <c r="K57" s="144" t="s">
        <v>18</v>
      </c>
      <c r="L57" s="77">
        <v>3.32</v>
      </c>
      <c r="M57" s="66" t="b">
        <v>0</v>
      </c>
    </row>
    <row r="58" spans="1:14" ht="42" x14ac:dyDescent="0.2">
      <c r="A58" s="6" t="s">
        <v>129</v>
      </c>
      <c r="B58" s="7" t="s">
        <v>130</v>
      </c>
      <c r="C58" s="7" t="s">
        <v>260</v>
      </c>
      <c r="D58" s="7">
        <v>1</v>
      </c>
      <c r="E58" s="7" t="s">
        <v>195</v>
      </c>
      <c r="F58" s="7" t="s">
        <v>133</v>
      </c>
      <c r="G58" s="7">
        <v>9198887386</v>
      </c>
      <c r="H58" s="7" t="s">
        <v>197</v>
      </c>
      <c r="I58" s="7" t="s">
        <v>136</v>
      </c>
      <c r="J58" s="25" t="s">
        <v>261</v>
      </c>
      <c r="K58" s="144" t="s">
        <v>18</v>
      </c>
      <c r="L58" s="77">
        <v>3.77</v>
      </c>
      <c r="M58" s="66" t="b">
        <v>1</v>
      </c>
      <c r="N58" t="s">
        <v>2365</v>
      </c>
    </row>
    <row r="59" spans="1:14" ht="70" x14ac:dyDescent="0.2">
      <c r="A59" s="6" t="s">
        <v>129</v>
      </c>
      <c r="B59" s="7" t="s">
        <v>130</v>
      </c>
      <c r="C59" s="7" t="s">
        <v>262</v>
      </c>
      <c r="D59" s="7">
        <v>1</v>
      </c>
      <c r="E59" s="7" t="s">
        <v>132</v>
      </c>
      <c r="F59" s="7">
        <v>9198887386</v>
      </c>
      <c r="G59" s="7" t="s">
        <v>133</v>
      </c>
      <c r="H59" s="7" t="s">
        <v>197</v>
      </c>
      <c r="I59" s="7" t="s">
        <v>136</v>
      </c>
      <c r="J59" s="25" t="s">
        <v>263</v>
      </c>
      <c r="K59" s="144" t="s">
        <v>18</v>
      </c>
      <c r="L59" s="77">
        <v>7.47</v>
      </c>
      <c r="M59" s="66" t="b">
        <v>0</v>
      </c>
    </row>
    <row r="60" spans="1:14" ht="28" x14ac:dyDescent="0.2">
      <c r="A60" s="6" t="s">
        <v>129</v>
      </c>
      <c r="B60" s="7" t="s">
        <v>130</v>
      </c>
      <c r="C60" s="7" t="s">
        <v>264</v>
      </c>
      <c r="D60" s="7">
        <v>1</v>
      </c>
      <c r="E60" s="7" t="s">
        <v>195</v>
      </c>
      <c r="F60" s="7" t="s">
        <v>133</v>
      </c>
      <c r="G60" s="7">
        <v>9198887386</v>
      </c>
      <c r="H60" s="7" t="s">
        <v>197</v>
      </c>
      <c r="I60" s="7" t="s">
        <v>136</v>
      </c>
      <c r="J60" s="25" t="s">
        <v>265</v>
      </c>
      <c r="K60" s="144" t="s">
        <v>18</v>
      </c>
      <c r="L60" s="77">
        <v>4.5199999999999996</v>
      </c>
      <c r="M60" s="66" t="b">
        <v>0</v>
      </c>
    </row>
    <row r="61" spans="1:14" ht="42" x14ac:dyDescent="0.2">
      <c r="A61" s="6" t="s">
        <v>129</v>
      </c>
      <c r="B61" s="7" t="s">
        <v>130</v>
      </c>
      <c r="C61" s="7" t="s">
        <v>266</v>
      </c>
      <c r="D61" s="7">
        <v>1</v>
      </c>
      <c r="E61" s="7" t="s">
        <v>132</v>
      </c>
      <c r="F61" s="7">
        <v>9198887386</v>
      </c>
      <c r="G61" s="7" t="s">
        <v>133</v>
      </c>
      <c r="H61" s="7" t="s">
        <v>197</v>
      </c>
      <c r="I61" s="7" t="s">
        <v>136</v>
      </c>
      <c r="J61" s="25" t="s">
        <v>267</v>
      </c>
      <c r="K61" s="144" t="s">
        <v>18</v>
      </c>
      <c r="L61" s="77">
        <v>4.1900000000000004</v>
      </c>
      <c r="M61" s="66" t="b">
        <v>0</v>
      </c>
    </row>
    <row r="62" spans="1:14" ht="80" x14ac:dyDescent="0.2">
      <c r="A62" s="6" t="s">
        <v>129</v>
      </c>
      <c r="B62" s="7" t="s">
        <v>130</v>
      </c>
      <c r="C62" s="7" t="s">
        <v>268</v>
      </c>
      <c r="D62" s="7">
        <v>1</v>
      </c>
      <c r="E62" s="7" t="s">
        <v>195</v>
      </c>
      <c r="F62" s="7" t="s">
        <v>133</v>
      </c>
      <c r="G62" s="7">
        <v>9198887386</v>
      </c>
      <c r="H62" s="7" t="s">
        <v>197</v>
      </c>
      <c r="I62" s="7" t="s">
        <v>136</v>
      </c>
      <c r="J62" s="26" t="s">
        <v>269</v>
      </c>
      <c r="K62" s="144" t="s">
        <v>18</v>
      </c>
      <c r="L62" s="77">
        <v>4.57</v>
      </c>
      <c r="M62" s="66" t="b">
        <v>0</v>
      </c>
    </row>
    <row r="63" spans="1:14" ht="28" x14ac:dyDescent="0.2">
      <c r="A63" s="6" t="s">
        <v>129</v>
      </c>
      <c r="B63" s="7" t="s">
        <v>130</v>
      </c>
      <c r="C63" s="7" t="s">
        <v>270</v>
      </c>
      <c r="D63" s="7">
        <v>1</v>
      </c>
      <c r="E63" s="7" t="s">
        <v>132</v>
      </c>
      <c r="F63" s="7">
        <v>9198887386</v>
      </c>
      <c r="G63" s="7" t="s">
        <v>133</v>
      </c>
      <c r="H63" s="7" t="s">
        <v>197</v>
      </c>
      <c r="I63" s="7" t="s">
        <v>136</v>
      </c>
      <c r="J63" s="25" t="s">
        <v>271</v>
      </c>
      <c r="K63" s="147" t="s">
        <v>39</v>
      </c>
      <c r="L63" s="77">
        <v>4.0999999999999996</v>
      </c>
      <c r="M63" s="66" t="b">
        <v>1</v>
      </c>
    </row>
    <row r="64" spans="1:14" ht="56" x14ac:dyDescent="0.2">
      <c r="A64" s="6" t="s">
        <v>129</v>
      </c>
      <c r="B64" s="7" t="s">
        <v>130</v>
      </c>
      <c r="C64" s="7" t="s">
        <v>272</v>
      </c>
      <c r="D64" s="7">
        <v>1</v>
      </c>
      <c r="E64" s="7" t="s">
        <v>195</v>
      </c>
      <c r="F64" s="7" t="s">
        <v>133</v>
      </c>
      <c r="G64" s="7">
        <v>9198887386</v>
      </c>
      <c r="H64" s="7" t="s">
        <v>197</v>
      </c>
      <c r="I64" s="7" t="s">
        <v>136</v>
      </c>
      <c r="J64" s="25" t="s">
        <v>273</v>
      </c>
      <c r="K64" s="144" t="s">
        <v>18</v>
      </c>
      <c r="L64" s="77">
        <v>5.77</v>
      </c>
      <c r="M64" s="66" t="b">
        <v>0</v>
      </c>
    </row>
    <row r="65" spans="1:14" ht="56" x14ac:dyDescent="0.2">
      <c r="A65" s="6" t="s">
        <v>129</v>
      </c>
      <c r="B65" s="7" t="s">
        <v>130</v>
      </c>
      <c r="C65" s="7" t="s">
        <v>274</v>
      </c>
      <c r="D65" s="7">
        <v>1</v>
      </c>
      <c r="E65" s="7" t="s">
        <v>132</v>
      </c>
      <c r="F65" s="7">
        <v>9198887386</v>
      </c>
      <c r="G65" s="7" t="s">
        <v>133</v>
      </c>
      <c r="H65" s="7" t="s">
        <v>197</v>
      </c>
      <c r="I65" s="7" t="s">
        <v>136</v>
      </c>
      <c r="J65" s="25" t="s">
        <v>275</v>
      </c>
      <c r="K65" s="147" t="s">
        <v>39</v>
      </c>
      <c r="L65" s="77">
        <v>2.98</v>
      </c>
      <c r="M65" s="66" t="b">
        <v>0</v>
      </c>
    </row>
    <row r="66" spans="1:14" ht="42" x14ac:dyDescent="0.2">
      <c r="A66" s="6" t="s">
        <v>129</v>
      </c>
      <c r="B66" s="7" t="s">
        <v>130</v>
      </c>
      <c r="C66" s="7" t="s">
        <v>276</v>
      </c>
      <c r="D66" s="7">
        <v>1</v>
      </c>
      <c r="E66" s="7" t="s">
        <v>195</v>
      </c>
      <c r="F66" s="7" t="s">
        <v>133</v>
      </c>
      <c r="G66" s="7">
        <v>9198887386</v>
      </c>
      <c r="H66" s="7" t="s">
        <v>197</v>
      </c>
      <c r="I66" s="7" t="s">
        <v>136</v>
      </c>
      <c r="J66" s="27" t="s">
        <v>277</v>
      </c>
      <c r="K66" s="144" t="s">
        <v>18</v>
      </c>
      <c r="L66" s="77">
        <v>3.04</v>
      </c>
      <c r="M66" s="66" t="b">
        <v>0</v>
      </c>
    </row>
    <row r="67" spans="1:14" ht="70" x14ac:dyDescent="0.2">
      <c r="A67" s="6" t="s">
        <v>129</v>
      </c>
      <c r="B67" s="7" t="s">
        <v>130</v>
      </c>
      <c r="C67" s="7" t="s">
        <v>278</v>
      </c>
      <c r="D67" s="7">
        <v>1</v>
      </c>
      <c r="E67" s="7" t="s">
        <v>132</v>
      </c>
      <c r="F67" s="7">
        <v>9198887386</v>
      </c>
      <c r="G67" s="7" t="s">
        <v>133</v>
      </c>
      <c r="H67" s="7" t="s">
        <v>197</v>
      </c>
      <c r="I67" s="7" t="s">
        <v>136</v>
      </c>
      <c r="J67" s="25" t="s">
        <v>279</v>
      </c>
      <c r="K67" s="144" t="s">
        <v>18</v>
      </c>
      <c r="L67" s="77">
        <v>7.22</v>
      </c>
      <c r="M67" s="66" t="b">
        <v>0</v>
      </c>
    </row>
    <row r="68" spans="1:14" ht="16" x14ac:dyDescent="0.2">
      <c r="A68" s="6" t="s">
        <v>129</v>
      </c>
      <c r="B68" s="7" t="s">
        <v>130</v>
      </c>
      <c r="C68" s="7" t="s">
        <v>280</v>
      </c>
      <c r="D68" s="7">
        <v>1</v>
      </c>
      <c r="E68" s="7" t="s">
        <v>195</v>
      </c>
      <c r="F68" s="7" t="s">
        <v>133</v>
      </c>
      <c r="G68" s="7">
        <v>9198887386</v>
      </c>
      <c r="H68" s="7" t="s">
        <v>197</v>
      </c>
      <c r="I68" s="7" t="s">
        <v>136</v>
      </c>
      <c r="J68" s="25" t="s">
        <v>281</v>
      </c>
      <c r="K68" s="147" t="s">
        <v>39</v>
      </c>
      <c r="L68" s="77">
        <v>1.41</v>
      </c>
      <c r="M68" s="66" t="b">
        <v>1</v>
      </c>
    </row>
    <row r="69" spans="1:14" ht="80" x14ac:dyDescent="0.2">
      <c r="A69" s="6" t="s">
        <v>129</v>
      </c>
      <c r="B69" s="7" t="s">
        <v>130</v>
      </c>
      <c r="C69" s="7" t="s">
        <v>282</v>
      </c>
      <c r="D69" s="7">
        <v>1</v>
      </c>
      <c r="E69" s="7" t="s">
        <v>132</v>
      </c>
      <c r="F69" s="7">
        <v>9198887386</v>
      </c>
      <c r="G69" s="7" t="s">
        <v>133</v>
      </c>
      <c r="H69" s="7" t="s">
        <v>197</v>
      </c>
      <c r="I69" s="7" t="s">
        <v>136</v>
      </c>
      <c r="J69" s="26" t="s">
        <v>283</v>
      </c>
      <c r="K69" s="144" t="s">
        <v>18</v>
      </c>
      <c r="L69" s="77">
        <v>4.74</v>
      </c>
      <c r="M69" s="66" t="b">
        <v>0</v>
      </c>
      <c r="N69" t="s">
        <v>2365</v>
      </c>
    </row>
    <row r="70" spans="1:14" ht="84" x14ac:dyDescent="0.2">
      <c r="A70" s="6" t="s">
        <v>129</v>
      </c>
      <c r="B70" s="7" t="s">
        <v>130</v>
      </c>
      <c r="C70" s="7" t="s">
        <v>284</v>
      </c>
      <c r="D70" s="7">
        <v>1</v>
      </c>
      <c r="E70" s="7" t="s">
        <v>195</v>
      </c>
      <c r="F70" s="7" t="s">
        <v>133</v>
      </c>
      <c r="G70" s="7">
        <v>9198887386</v>
      </c>
      <c r="H70" s="7" t="s">
        <v>197</v>
      </c>
      <c r="I70" s="7" t="s">
        <v>136</v>
      </c>
      <c r="J70" s="25" t="s">
        <v>285</v>
      </c>
      <c r="K70" s="147" t="s">
        <v>39</v>
      </c>
      <c r="L70" s="77">
        <v>7.2</v>
      </c>
      <c r="M70" s="66" t="b">
        <v>0</v>
      </c>
    </row>
    <row r="71" spans="1:14" ht="28" x14ac:dyDescent="0.2">
      <c r="A71" s="6" t="s">
        <v>129</v>
      </c>
      <c r="B71" s="7" t="s">
        <v>130</v>
      </c>
      <c r="C71" s="7" t="s">
        <v>286</v>
      </c>
      <c r="D71" s="7">
        <v>1</v>
      </c>
      <c r="E71" s="7" t="s">
        <v>132</v>
      </c>
      <c r="F71" s="7">
        <v>9198887386</v>
      </c>
      <c r="G71" s="7" t="s">
        <v>133</v>
      </c>
      <c r="H71" s="7" t="s">
        <v>197</v>
      </c>
      <c r="I71" s="7" t="s">
        <v>136</v>
      </c>
      <c r="J71" s="25" t="s">
        <v>287</v>
      </c>
      <c r="K71" s="147" t="s">
        <v>39</v>
      </c>
      <c r="L71" s="77">
        <v>2.38</v>
      </c>
      <c r="M71" s="66" t="b">
        <v>1</v>
      </c>
    </row>
    <row r="72" spans="1:14" ht="80" x14ac:dyDescent="0.2">
      <c r="A72" s="6" t="s">
        <v>129</v>
      </c>
      <c r="B72" s="7" t="s">
        <v>130</v>
      </c>
      <c r="C72" s="7" t="s">
        <v>288</v>
      </c>
      <c r="D72" s="7">
        <v>1</v>
      </c>
      <c r="E72" s="7" t="s">
        <v>195</v>
      </c>
      <c r="F72" s="7" t="s">
        <v>133</v>
      </c>
      <c r="G72" s="7">
        <v>9198887386</v>
      </c>
      <c r="H72" s="7" t="s">
        <v>197</v>
      </c>
      <c r="I72" s="7" t="s">
        <v>136</v>
      </c>
      <c r="J72" s="26" t="s">
        <v>289</v>
      </c>
      <c r="K72" s="144" t="s">
        <v>18</v>
      </c>
      <c r="L72" s="77">
        <v>7.4</v>
      </c>
      <c r="M72" s="66" t="b">
        <v>0</v>
      </c>
    </row>
    <row r="73" spans="1:14" ht="48" x14ac:dyDescent="0.2">
      <c r="A73" s="6" t="s">
        <v>129</v>
      </c>
      <c r="B73" s="7" t="s">
        <v>130</v>
      </c>
      <c r="C73" s="7" t="s">
        <v>290</v>
      </c>
      <c r="D73" s="7">
        <v>1</v>
      </c>
      <c r="E73" s="7" t="s">
        <v>132</v>
      </c>
      <c r="F73" s="7">
        <v>9198887386</v>
      </c>
      <c r="G73" s="7" t="s">
        <v>133</v>
      </c>
      <c r="H73" s="7" t="s">
        <v>197</v>
      </c>
      <c r="I73" s="7" t="s">
        <v>136</v>
      </c>
      <c r="J73" s="26" t="s">
        <v>291</v>
      </c>
      <c r="K73" s="7" t="s">
        <v>18</v>
      </c>
      <c r="L73" s="7">
        <v>3.69</v>
      </c>
      <c r="M73" s="66" t="b">
        <v>0</v>
      </c>
    </row>
    <row r="74" spans="1:14" ht="48" x14ac:dyDescent="0.2">
      <c r="A74" s="6" t="s">
        <v>129</v>
      </c>
      <c r="B74" s="7" t="s">
        <v>130</v>
      </c>
      <c r="C74" s="7" t="s">
        <v>292</v>
      </c>
      <c r="D74" s="7">
        <v>1</v>
      </c>
      <c r="E74" s="7" t="s">
        <v>195</v>
      </c>
      <c r="F74" s="7" t="s">
        <v>133</v>
      </c>
      <c r="G74" s="7">
        <v>9198887386</v>
      </c>
      <c r="H74" s="7" t="s">
        <v>197</v>
      </c>
      <c r="I74" s="7" t="s">
        <v>136</v>
      </c>
      <c r="J74" s="26" t="s">
        <v>293</v>
      </c>
      <c r="K74" s="7" t="s">
        <v>18</v>
      </c>
      <c r="L74" s="7">
        <v>2.2400000000000002</v>
      </c>
      <c r="M74" s="66" t="b">
        <v>0</v>
      </c>
    </row>
    <row r="75" spans="1:14" ht="56" x14ac:dyDescent="0.2">
      <c r="A75" s="6" t="s">
        <v>129</v>
      </c>
      <c r="B75" s="7" t="s">
        <v>130</v>
      </c>
      <c r="C75" s="7" t="s">
        <v>294</v>
      </c>
      <c r="D75" s="7">
        <v>1</v>
      </c>
      <c r="E75" s="7" t="s">
        <v>132</v>
      </c>
      <c r="F75" s="7">
        <v>9198887386</v>
      </c>
      <c r="G75" s="7" t="s">
        <v>133</v>
      </c>
      <c r="H75" s="7" t="s">
        <v>197</v>
      </c>
      <c r="I75" s="7" t="s">
        <v>136</v>
      </c>
      <c r="J75" s="25" t="s">
        <v>295</v>
      </c>
      <c r="K75" s="7" t="s">
        <v>18</v>
      </c>
      <c r="L75" s="7">
        <v>3.19</v>
      </c>
      <c r="M75" s="66" t="b">
        <v>0</v>
      </c>
    </row>
    <row r="76" spans="1:14" ht="96" x14ac:dyDescent="0.2">
      <c r="A76" s="6" t="s">
        <v>129</v>
      </c>
      <c r="B76" s="7" t="s">
        <v>130</v>
      </c>
      <c r="C76" s="7" t="s">
        <v>296</v>
      </c>
      <c r="D76" s="7">
        <v>1</v>
      </c>
      <c r="E76" s="7" t="s">
        <v>195</v>
      </c>
      <c r="F76" s="7" t="s">
        <v>133</v>
      </c>
      <c r="G76" s="7">
        <v>9198887386</v>
      </c>
      <c r="H76" s="7" t="s">
        <v>197</v>
      </c>
      <c r="I76" s="7" t="s">
        <v>136</v>
      </c>
      <c r="J76" s="26" t="s">
        <v>297</v>
      </c>
      <c r="K76" s="7" t="s">
        <v>18</v>
      </c>
      <c r="L76" s="7">
        <v>5.9</v>
      </c>
      <c r="M76" s="66" t="b">
        <v>0</v>
      </c>
    </row>
    <row r="77" spans="1:14" ht="42" x14ac:dyDescent="0.2">
      <c r="A77" s="6" t="s">
        <v>129</v>
      </c>
      <c r="B77" s="7" t="s">
        <v>130</v>
      </c>
      <c r="C77" s="7" t="s">
        <v>298</v>
      </c>
      <c r="D77" s="7">
        <v>1</v>
      </c>
      <c r="E77" s="7" t="s">
        <v>132</v>
      </c>
      <c r="F77" s="7">
        <v>9198887386</v>
      </c>
      <c r="G77" s="7" t="s">
        <v>133</v>
      </c>
      <c r="H77" s="7" t="s">
        <v>197</v>
      </c>
      <c r="I77" s="7" t="s">
        <v>136</v>
      </c>
      <c r="J77" s="25" t="s">
        <v>299</v>
      </c>
      <c r="K77" s="148" t="s">
        <v>18</v>
      </c>
      <c r="L77" s="7">
        <v>1.82</v>
      </c>
      <c r="M77" s="66" t="b">
        <v>0</v>
      </c>
    </row>
    <row r="78" spans="1:14" ht="56" x14ac:dyDescent="0.2">
      <c r="A78" s="6" t="s">
        <v>129</v>
      </c>
      <c r="B78" s="7" t="s">
        <v>130</v>
      </c>
      <c r="C78" s="7" t="s">
        <v>300</v>
      </c>
      <c r="D78" s="7">
        <v>1</v>
      </c>
      <c r="E78" s="7" t="s">
        <v>195</v>
      </c>
      <c r="F78" s="7" t="s">
        <v>133</v>
      </c>
      <c r="G78" s="7">
        <v>9198887386</v>
      </c>
      <c r="H78" s="7" t="s">
        <v>197</v>
      </c>
      <c r="I78" s="7" t="s">
        <v>136</v>
      </c>
      <c r="J78" s="25" t="s">
        <v>301</v>
      </c>
      <c r="K78" s="7" t="s">
        <v>18</v>
      </c>
      <c r="L78" s="7">
        <v>4.25</v>
      </c>
      <c r="M78" s="66" t="b">
        <v>0</v>
      </c>
    </row>
    <row r="79" spans="1:14" ht="16" x14ac:dyDescent="0.2">
      <c r="A79" s="6" t="s">
        <v>129</v>
      </c>
      <c r="B79" s="7" t="s">
        <v>130</v>
      </c>
      <c r="C79" s="7" t="s">
        <v>302</v>
      </c>
      <c r="D79" s="7">
        <v>1</v>
      </c>
      <c r="E79" s="7" t="s">
        <v>132</v>
      </c>
      <c r="F79" s="7">
        <v>9198887386</v>
      </c>
      <c r="G79" s="7" t="s">
        <v>133</v>
      </c>
      <c r="H79" s="7" t="s">
        <v>197</v>
      </c>
      <c r="I79" s="7" t="s">
        <v>136</v>
      </c>
      <c r="J79" s="25" t="s">
        <v>303</v>
      </c>
      <c r="K79" s="7" t="s">
        <v>18</v>
      </c>
      <c r="L79" s="7">
        <v>0.6</v>
      </c>
      <c r="M79" s="66" t="b">
        <v>0</v>
      </c>
    </row>
    <row r="80" spans="1:14" ht="56" x14ac:dyDescent="0.2">
      <c r="A80" s="6" t="s">
        <v>129</v>
      </c>
      <c r="B80" s="7" t="s">
        <v>130</v>
      </c>
      <c r="C80" s="7" t="s">
        <v>304</v>
      </c>
      <c r="D80" s="7">
        <v>1</v>
      </c>
      <c r="E80" s="7" t="s">
        <v>195</v>
      </c>
      <c r="F80" s="7" t="s">
        <v>133</v>
      </c>
      <c r="G80" s="7">
        <v>9198887386</v>
      </c>
      <c r="H80" s="7" t="s">
        <v>197</v>
      </c>
      <c r="I80" s="7" t="s">
        <v>136</v>
      </c>
      <c r="J80" s="25" t="s">
        <v>305</v>
      </c>
      <c r="K80" s="22" t="s">
        <v>39</v>
      </c>
      <c r="L80" s="7">
        <v>5.35</v>
      </c>
      <c r="M80" s="66" t="b">
        <v>0</v>
      </c>
    </row>
    <row r="81" spans="1:14" ht="56" x14ac:dyDescent="0.2">
      <c r="A81" s="6" t="s">
        <v>129</v>
      </c>
      <c r="B81" s="7" t="s">
        <v>130</v>
      </c>
      <c r="C81" s="7" t="s">
        <v>306</v>
      </c>
      <c r="D81" s="7">
        <v>1</v>
      </c>
      <c r="E81" s="7" t="s">
        <v>132</v>
      </c>
      <c r="F81" s="7">
        <v>9198887386</v>
      </c>
      <c r="G81" s="7" t="s">
        <v>133</v>
      </c>
      <c r="H81" s="7" t="s">
        <v>197</v>
      </c>
      <c r="I81" s="7" t="s">
        <v>136</v>
      </c>
      <c r="J81" s="25" t="s">
        <v>307</v>
      </c>
      <c r="K81" s="7" t="s">
        <v>18</v>
      </c>
      <c r="L81" s="7">
        <v>3.93</v>
      </c>
      <c r="M81" s="66" t="b">
        <v>0</v>
      </c>
    </row>
    <row r="82" spans="1:14" ht="56" x14ac:dyDescent="0.2">
      <c r="A82" s="6" t="s">
        <v>129</v>
      </c>
      <c r="B82" s="7" t="s">
        <v>130</v>
      </c>
      <c r="C82" s="7" t="s">
        <v>308</v>
      </c>
      <c r="D82" s="7">
        <v>1</v>
      </c>
      <c r="E82" s="7" t="s">
        <v>195</v>
      </c>
      <c r="F82" s="7" t="s">
        <v>133</v>
      </c>
      <c r="G82" s="7">
        <v>9198887386</v>
      </c>
      <c r="H82" s="7" t="s">
        <v>197</v>
      </c>
      <c r="I82" s="7" t="s">
        <v>136</v>
      </c>
      <c r="J82" s="25" t="s">
        <v>309</v>
      </c>
      <c r="K82" s="7" t="s">
        <v>18</v>
      </c>
      <c r="L82" s="7">
        <v>4.38</v>
      </c>
      <c r="M82" s="66" t="b">
        <v>0</v>
      </c>
    </row>
    <row r="83" spans="1:14" ht="28" x14ac:dyDescent="0.2">
      <c r="A83" s="6" t="s">
        <v>129</v>
      </c>
      <c r="B83" s="7" t="s">
        <v>130</v>
      </c>
      <c r="C83" s="7" t="s">
        <v>310</v>
      </c>
      <c r="D83" s="7">
        <v>1</v>
      </c>
      <c r="E83" s="7" t="s">
        <v>132</v>
      </c>
      <c r="F83" s="7">
        <v>9198887386</v>
      </c>
      <c r="G83" s="7" t="s">
        <v>133</v>
      </c>
      <c r="H83" s="7" t="s">
        <v>197</v>
      </c>
      <c r="I83" s="7" t="s">
        <v>136</v>
      </c>
      <c r="J83" s="25" t="s">
        <v>311</v>
      </c>
      <c r="K83" s="7" t="s">
        <v>18</v>
      </c>
      <c r="L83" s="7">
        <v>3.43</v>
      </c>
      <c r="M83" s="66" t="b">
        <v>0</v>
      </c>
    </row>
    <row r="84" spans="1:14" ht="64" x14ac:dyDescent="0.2">
      <c r="A84" s="6" t="s">
        <v>129</v>
      </c>
      <c r="B84" s="7" t="s">
        <v>130</v>
      </c>
      <c r="C84" s="7" t="s">
        <v>312</v>
      </c>
      <c r="D84" s="7">
        <v>1</v>
      </c>
      <c r="E84" s="7" t="s">
        <v>195</v>
      </c>
      <c r="F84" s="7" t="s">
        <v>133</v>
      </c>
      <c r="G84" s="7">
        <v>9198887386</v>
      </c>
      <c r="H84" s="7" t="s">
        <v>197</v>
      </c>
      <c r="I84" s="7" t="s">
        <v>136</v>
      </c>
      <c r="J84" s="26" t="s">
        <v>313</v>
      </c>
      <c r="K84" s="7" t="s">
        <v>18</v>
      </c>
      <c r="L84" s="7">
        <v>2.75</v>
      </c>
      <c r="M84" s="66" t="b">
        <v>0</v>
      </c>
    </row>
    <row r="85" spans="1:14" ht="64" x14ac:dyDescent="0.2">
      <c r="A85" s="6" t="s">
        <v>129</v>
      </c>
      <c r="B85" s="7" t="s">
        <v>130</v>
      </c>
      <c r="C85" s="7" t="s">
        <v>314</v>
      </c>
      <c r="D85" s="7">
        <v>1</v>
      </c>
      <c r="E85" s="7" t="s">
        <v>132</v>
      </c>
      <c r="F85" s="7">
        <v>9198887386</v>
      </c>
      <c r="G85" s="7" t="s">
        <v>133</v>
      </c>
      <c r="H85" s="7" t="s">
        <v>197</v>
      </c>
      <c r="I85" s="7" t="s">
        <v>136</v>
      </c>
      <c r="J85" s="28" t="s">
        <v>315</v>
      </c>
      <c r="K85" s="7" t="s">
        <v>18</v>
      </c>
      <c r="L85" s="7">
        <v>3.99</v>
      </c>
      <c r="M85" s="66" t="b">
        <v>0</v>
      </c>
    </row>
    <row r="86" spans="1:14" ht="42" x14ac:dyDescent="0.2">
      <c r="A86" s="6" t="s">
        <v>129</v>
      </c>
      <c r="B86" s="7" t="s">
        <v>130</v>
      </c>
      <c r="C86" s="7" t="s">
        <v>316</v>
      </c>
      <c r="D86" s="7">
        <v>1</v>
      </c>
      <c r="E86" s="7" t="s">
        <v>195</v>
      </c>
      <c r="F86" s="7" t="s">
        <v>133</v>
      </c>
      <c r="G86" s="7">
        <v>9198887386</v>
      </c>
      <c r="H86" s="7" t="s">
        <v>197</v>
      </c>
      <c r="I86" s="7" t="s">
        <v>136</v>
      </c>
      <c r="J86" s="25" t="s">
        <v>317</v>
      </c>
      <c r="K86" s="7" t="s">
        <v>18</v>
      </c>
      <c r="L86" s="7">
        <v>2.58</v>
      </c>
      <c r="M86" s="66" t="b">
        <v>0</v>
      </c>
    </row>
    <row r="87" spans="1:14" ht="80" x14ac:dyDescent="0.2">
      <c r="A87" s="6" t="s">
        <v>129</v>
      </c>
      <c r="B87" s="7" t="s">
        <v>130</v>
      </c>
      <c r="C87" s="7" t="s">
        <v>318</v>
      </c>
      <c r="D87" s="7">
        <v>1</v>
      </c>
      <c r="E87" s="7" t="s">
        <v>132</v>
      </c>
      <c r="F87" s="7">
        <v>9198887386</v>
      </c>
      <c r="G87" s="7" t="s">
        <v>133</v>
      </c>
      <c r="H87" s="7" t="s">
        <v>197</v>
      </c>
      <c r="I87" s="7" t="s">
        <v>136</v>
      </c>
      <c r="J87" s="26" t="s">
        <v>319</v>
      </c>
      <c r="K87" s="22" t="s">
        <v>39</v>
      </c>
      <c r="L87" s="7">
        <v>9.6999999999999993</v>
      </c>
      <c r="M87" s="66" t="b">
        <v>1</v>
      </c>
    </row>
    <row r="88" spans="1:14" ht="64" x14ac:dyDescent="0.2">
      <c r="A88" s="6" t="s">
        <v>129</v>
      </c>
      <c r="B88" s="7" t="s">
        <v>130</v>
      </c>
      <c r="C88" s="7" t="s">
        <v>320</v>
      </c>
      <c r="D88" s="7">
        <v>1</v>
      </c>
      <c r="E88" s="7" t="s">
        <v>195</v>
      </c>
      <c r="F88" s="7" t="s">
        <v>133</v>
      </c>
      <c r="G88" s="7">
        <v>9198887386</v>
      </c>
      <c r="H88" s="7" t="s">
        <v>197</v>
      </c>
      <c r="I88" s="7" t="s">
        <v>136</v>
      </c>
      <c r="J88" s="26" t="s">
        <v>321</v>
      </c>
      <c r="K88" s="7" t="s">
        <v>18</v>
      </c>
      <c r="L88" s="7">
        <v>4.0999999999999996</v>
      </c>
      <c r="M88" s="66" t="b">
        <v>0</v>
      </c>
    </row>
    <row r="89" spans="1:14" ht="42" x14ac:dyDescent="0.2">
      <c r="A89" s="6" t="s">
        <v>129</v>
      </c>
      <c r="B89" s="7" t="s">
        <v>130</v>
      </c>
      <c r="C89" s="7" t="s">
        <v>322</v>
      </c>
      <c r="D89" s="7">
        <v>1</v>
      </c>
      <c r="E89" s="7" t="s">
        <v>132</v>
      </c>
      <c r="F89" s="7">
        <v>9198887386</v>
      </c>
      <c r="G89" s="7" t="s">
        <v>133</v>
      </c>
      <c r="H89" s="7" t="s">
        <v>197</v>
      </c>
      <c r="I89" s="7" t="s">
        <v>136</v>
      </c>
      <c r="J89" s="25" t="s">
        <v>323</v>
      </c>
      <c r="K89" s="7" t="s">
        <v>18</v>
      </c>
      <c r="L89" s="7">
        <v>2.82</v>
      </c>
      <c r="M89" s="66" t="b">
        <v>0</v>
      </c>
    </row>
    <row r="90" spans="1:14" ht="42" x14ac:dyDescent="0.2">
      <c r="A90" s="6" t="s">
        <v>129</v>
      </c>
      <c r="B90" s="7" t="s">
        <v>130</v>
      </c>
      <c r="C90" s="7" t="s">
        <v>324</v>
      </c>
      <c r="D90" s="7">
        <v>1</v>
      </c>
      <c r="E90" s="7" t="s">
        <v>195</v>
      </c>
      <c r="F90" s="7" t="s">
        <v>133</v>
      </c>
      <c r="G90" s="7">
        <v>9198887386</v>
      </c>
      <c r="H90" s="7" t="s">
        <v>197</v>
      </c>
      <c r="I90" s="7" t="s">
        <v>136</v>
      </c>
      <c r="J90" s="27" t="s">
        <v>325</v>
      </c>
      <c r="K90" s="22" t="s">
        <v>39</v>
      </c>
      <c r="L90" s="7">
        <v>3.27</v>
      </c>
      <c r="M90" s="66" t="b">
        <v>0</v>
      </c>
      <c r="N90" t="s">
        <v>2365</v>
      </c>
    </row>
    <row r="91" spans="1:14" ht="96" x14ac:dyDescent="0.2">
      <c r="A91" s="6" t="s">
        <v>129</v>
      </c>
      <c r="B91" s="7" t="s">
        <v>130</v>
      </c>
      <c r="C91" s="7" t="s">
        <v>326</v>
      </c>
      <c r="D91" s="7">
        <v>1</v>
      </c>
      <c r="E91" s="7" t="s">
        <v>132</v>
      </c>
      <c r="F91" s="7">
        <v>9198887386</v>
      </c>
      <c r="G91" s="7" t="s">
        <v>133</v>
      </c>
      <c r="H91" s="7" t="s">
        <v>197</v>
      </c>
      <c r="I91" s="7" t="s">
        <v>136</v>
      </c>
      <c r="J91" s="26" t="s">
        <v>327</v>
      </c>
      <c r="K91" s="7" t="s">
        <v>18</v>
      </c>
      <c r="L91" s="7">
        <v>5.07</v>
      </c>
      <c r="M91" s="66" t="b">
        <v>0</v>
      </c>
    </row>
    <row r="92" spans="1:14" ht="64" x14ac:dyDescent="0.2">
      <c r="A92" s="6" t="s">
        <v>129</v>
      </c>
      <c r="B92" s="7" t="s">
        <v>130</v>
      </c>
      <c r="C92" s="7" t="s">
        <v>328</v>
      </c>
      <c r="D92" s="7">
        <v>1</v>
      </c>
      <c r="E92" s="7" t="s">
        <v>195</v>
      </c>
      <c r="F92" s="7" t="s">
        <v>133</v>
      </c>
      <c r="G92" s="7">
        <v>9198887386</v>
      </c>
      <c r="H92" s="7" t="s">
        <v>197</v>
      </c>
      <c r="I92" s="7" t="s">
        <v>136</v>
      </c>
      <c r="J92" s="26" t="s">
        <v>329</v>
      </c>
      <c r="K92" s="7" t="s">
        <v>18</v>
      </c>
      <c r="L92" s="7">
        <v>2.97</v>
      </c>
      <c r="M92" s="66" t="b">
        <v>0</v>
      </c>
    </row>
    <row r="93" spans="1:14" ht="70" x14ac:dyDescent="0.2">
      <c r="A93" s="6" t="s">
        <v>129</v>
      </c>
      <c r="B93" s="7" t="s">
        <v>130</v>
      </c>
      <c r="C93" s="7" t="s">
        <v>330</v>
      </c>
      <c r="D93" s="7">
        <v>1</v>
      </c>
      <c r="E93" s="7" t="s">
        <v>132</v>
      </c>
      <c r="F93" s="7">
        <v>9198887386</v>
      </c>
      <c r="G93" s="7" t="s">
        <v>133</v>
      </c>
      <c r="H93" s="7" t="s">
        <v>197</v>
      </c>
      <c r="I93" s="7" t="s">
        <v>136</v>
      </c>
      <c r="J93" s="27" t="s">
        <v>331</v>
      </c>
      <c r="K93" s="7" t="s">
        <v>18</v>
      </c>
      <c r="L93" s="7">
        <v>5.72</v>
      </c>
      <c r="M93" s="66" t="b">
        <v>0</v>
      </c>
    </row>
    <row r="94" spans="1:14" ht="80" x14ac:dyDescent="0.2">
      <c r="A94" s="6" t="s">
        <v>129</v>
      </c>
      <c r="B94" s="7" t="s">
        <v>130</v>
      </c>
      <c r="C94" s="7" t="s">
        <v>332</v>
      </c>
      <c r="D94" s="7">
        <v>1</v>
      </c>
      <c r="E94" s="7" t="s">
        <v>195</v>
      </c>
      <c r="F94" s="7" t="s">
        <v>133</v>
      </c>
      <c r="G94" s="7">
        <v>9198887386</v>
      </c>
      <c r="H94" s="7" t="s">
        <v>197</v>
      </c>
      <c r="I94" s="7" t="s">
        <v>136</v>
      </c>
      <c r="J94" s="26" t="s">
        <v>333</v>
      </c>
      <c r="K94" s="7" t="s">
        <v>18</v>
      </c>
      <c r="L94" s="7">
        <v>4.3499999999999996</v>
      </c>
      <c r="M94" s="66" t="b">
        <v>0</v>
      </c>
    </row>
    <row r="95" spans="1:14" ht="80" x14ac:dyDescent="0.2">
      <c r="A95" s="6" t="s">
        <v>129</v>
      </c>
      <c r="B95" s="7" t="s">
        <v>130</v>
      </c>
      <c r="C95" s="7" t="s">
        <v>334</v>
      </c>
      <c r="D95" s="7">
        <v>1</v>
      </c>
      <c r="E95" s="7" t="s">
        <v>132</v>
      </c>
      <c r="F95" s="7">
        <v>9198887386</v>
      </c>
      <c r="G95" s="7" t="s">
        <v>133</v>
      </c>
      <c r="H95" s="7" t="s">
        <v>197</v>
      </c>
      <c r="I95" s="7" t="s">
        <v>136</v>
      </c>
      <c r="J95" s="26" t="s">
        <v>335</v>
      </c>
      <c r="K95" s="7" t="s">
        <v>18</v>
      </c>
      <c r="L95" s="7">
        <v>4.17</v>
      </c>
      <c r="M95" s="66" t="b">
        <v>0</v>
      </c>
    </row>
    <row r="96" spans="1:14" ht="112" x14ac:dyDescent="0.2">
      <c r="A96" s="6" t="s">
        <v>129</v>
      </c>
      <c r="B96" s="7" t="s">
        <v>130</v>
      </c>
      <c r="C96" s="7" t="s">
        <v>336</v>
      </c>
      <c r="D96" s="7">
        <v>1</v>
      </c>
      <c r="E96" s="7" t="s">
        <v>195</v>
      </c>
      <c r="F96" s="7" t="s">
        <v>133</v>
      </c>
      <c r="G96" s="7">
        <v>9198887386</v>
      </c>
      <c r="H96" s="7" t="s">
        <v>197</v>
      </c>
      <c r="I96" s="7" t="s">
        <v>136</v>
      </c>
      <c r="J96" s="26" t="s">
        <v>337</v>
      </c>
      <c r="K96" s="7" t="s">
        <v>18</v>
      </c>
      <c r="L96" s="7">
        <v>5.31</v>
      </c>
      <c r="M96" s="66" t="b">
        <v>0</v>
      </c>
    </row>
    <row r="97" spans="1:14" ht="70" x14ac:dyDescent="0.2">
      <c r="A97" s="6" t="s">
        <v>129</v>
      </c>
      <c r="B97" s="7" t="s">
        <v>130</v>
      </c>
      <c r="C97" s="7" t="s">
        <v>338</v>
      </c>
      <c r="D97" s="7">
        <v>1</v>
      </c>
      <c r="E97" s="7" t="s">
        <v>132</v>
      </c>
      <c r="F97" s="7">
        <v>9198887386</v>
      </c>
      <c r="G97" s="7" t="s">
        <v>133</v>
      </c>
      <c r="H97" s="7" t="s">
        <v>197</v>
      </c>
      <c r="I97" s="7" t="s">
        <v>136</v>
      </c>
      <c r="J97" s="25" t="s">
        <v>339</v>
      </c>
      <c r="K97" s="7" t="s">
        <v>18</v>
      </c>
      <c r="L97" s="7">
        <v>4.75</v>
      </c>
      <c r="M97" s="66" t="b">
        <v>0</v>
      </c>
    </row>
    <row r="98" spans="1:14" ht="42" x14ac:dyDescent="0.2">
      <c r="A98" s="6" t="s">
        <v>129</v>
      </c>
      <c r="B98" s="7" t="s">
        <v>130</v>
      </c>
      <c r="C98" s="7" t="s">
        <v>340</v>
      </c>
      <c r="D98" s="7">
        <v>1</v>
      </c>
      <c r="E98" s="7" t="s">
        <v>195</v>
      </c>
      <c r="F98" s="7" t="s">
        <v>133</v>
      </c>
      <c r="G98" s="7">
        <v>9198887386</v>
      </c>
      <c r="H98" s="7" t="s">
        <v>197</v>
      </c>
      <c r="I98" s="7" t="s">
        <v>136</v>
      </c>
      <c r="J98" s="27" t="s">
        <v>341</v>
      </c>
      <c r="K98" s="7" t="s">
        <v>18</v>
      </c>
      <c r="L98" s="7">
        <v>3.75</v>
      </c>
      <c r="M98" s="66" t="b">
        <v>0</v>
      </c>
    </row>
    <row r="99" spans="1:14" ht="80" x14ac:dyDescent="0.2">
      <c r="A99" s="6" t="s">
        <v>129</v>
      </c>
      <c r="B99" s="7" t="s">
        <v>130</v>
      </c>
      <c r="C99" s="7" t="s">
        <v>342</v>
      </c>
      <c r="D99" s="7">
        <v>1</v>
      </c>
      <c r="E99" s="7" t="s">
        <v>132</v>
      </c>
      <c r="F99" s="7">
        <v>9198887386</v>
      </c>
      <c r="G99" s="7" t="s">
        <v>133</v>
      </c>
      <c r="H99" s="7" t="s">
        <v>197</v>
      </c>
      <c r="I99" s="7" t="s">
        <v>136</v>
      </c>
      <c r="J99" s="149" t="s">
        <v>343</v>
      </c>
      <c r="K99" s="7" t="s">
        <v>18</v>
      </c>
      <c r="L99" s="7">
        <v>6.85</v>
      </c>
      <c r="M99" s="66" t="b">
        <v>0</v>
      </c>
    </row>
    <row r="100" spans="1:14" ht="70" x14ac:dyDescent="0.2">
      <c r="A100" s="6" t="s">
        <v>129</v>
      </c>
      <c r="B100" s="7" t="s">
        <v>130</v>
      </c>
      <c r="C100" s="7" t="s">
        <v>344</v>
      </c>
      <c r="D100" s="7">
        <v>1</v>
      </c>
      <c r="E100" s="7" t="s">
        <v>195</v>
      </c>
      <c r="F100" s="7" t="s">
        <v>133</v>
      </c>
      <c r="G100" s="7">
        <v>9198887386</v>
      </c>
      <c r="H100" s="7" t="s">
        <v>197</v>
      </c>
      <c r="I100" s="7" t="s">
        <v>136</v>
      </c>
      <c r="J100" s="27" t="s">
        <v>345</v>
      </c>
      <c r="K100" s="7" t="s">
        <v>39</v>
      </c>
      <c r="L100" s="7">
        <v>9.19</v>
      </c>
      <c r="M100" s="66" t="b">
        <v>0</v>
      </c>
    </row>
    <row r="101" spans="1:14" ht="70" x14ac:dyDescent="0.2">
      <c r="A101" s="6" t="s">
        <v>129</v>
      </c>
      <c r="B101" s="7" t="s">
        <v>130</v>
      </c>
      <c r="C101" s="7" t="s">
        <v>346</v>
      </c>
      <c r="D101" s="7">
        <v>1</v>
      </c>
      <c r="E101" s="7" t="s">
        <v>132</v>
      </c>
      <c r="F101" s="7">
        <v>9198887386</v>
      </c>
      <c r="G101" s="7" t="s">
        <v>133</v>
      </c>
      <c r="H101" s="7" t="s">
        <v>197</v>
      </c>
      <c r="I101" s="7" t="s">
        <v>136</v>
      </c>
      <c r="J101" s="27" t="s">
        <v>347</v>
      </c>
      <c r="K101" s="7" t="s">
        <v>18</v>
      </c>
      <c r="L101" s="7">
        <v>4.72</v>
      </c>
      <c r="M101" s="66" t="b">
        <v>0</v>
      </c>
    </row>
    <row r="102" spans="1:14" ht="28" x14ac:dyDescent="0.2">
      <c r="A102" s="6" t="s">
        <v>129</v>
      </c>
      <c r="B102" s="7" t="s">
        <v>130</v>
      </c>
      <c r="C102" s="7" t="s">
        <v>348</v>
      </c>
      <c r="D102" s="7">
        <v>1</v>
      </c>
      <c r="E102" s="7" t="s">
        <v>195</v>
      </c>
      <c r="F102" s="7" t="s">
        <v>133</v>
      </c>
      <c r="G102" s="7">
        <v>9198887386</v>
      </c>
      <c r="H102" s="7" t="s">
        <v>197</v>
      </c>
      <c r="I102" s="7" t="s">
        <v>136</v>
      </c>
      <c r="J102" s="27" t="s">
        <v>349</v>
      </c>
      <c r="K102" s="7" t="s">
        <v>18</v>
      </c>
      <c r="L102" s="7">
        <v>2.4500000000000002</v>
      </c>
      <c r="M102" s="66" t="b">
        <v>0</v>
      </c>
    </row>
    <row r="103" spans="1:14" ht="48" x14ac:dyDescent="0.2">
      <c r="A103" s="6" t="s">
        <v>129</v>
      </c>
      <c r="B103" s="7" t="s">
        <v>130</v>
      </c>
      <c r="C103" s="7" t="s">
        <v>350</v>
      </c>
      <c r="D103" s="7">
        <v>1</v>
      </c>
      <c r="E103" s="7" t="s">
        <v>132</v>
      </c>
      <c r="F103" s="7">
        <v>9198887386</v>
      </c>
      <c r="G103" s="7" t="s">
        <v>133</v>
      </c>
      <c r="H103" s="7" t="s">
        <v>197</v>
      </c>
      <c r="I103" s="7" t="s">
        <v>136</v>
      </c>
      <c r="J103" s="26" t="s">
        <v>351</v>
      </c>
      <c r="K103" s="7" t="s">
        <v>39</v>
      </c>
      <c r="L103" s="7">
        <v>1.1299999999999999</v>
      </c>
      <c r="M103" s="66" t="b">
        <v>0</v>
      </c>
    </row>
    <row r="104" spans="1:14" ht="70" x14ac:dyDescent="0.2">
      <c r="A104" s="6" t="s">
        <v>129</v>
      </c>
      <c r="B104" s="7" t="s">
        <v>130</v>
      </c>
      <c r="C104" s="7" t="s">
        <v>352</v>
      </c>
      <c r="D104" s="7">
        <v>1</v>
      </c>
      <c r="E104" s="7" t="s">
        <v>195</v>
      </c>
      <c r="F104" s="7" t="s">
        <v>133</v>
      </c>
      <c r="G104" s="7">
        <v>9198887386</v>
      </c>
      <c r="H104" s="7" t="s">
        <v>197</v>
      </c>
      <c r="I104" s="7" t="s">
        <v>136</v>
      </c>
      <c r="J104" s="27" t="s">
        <v>353</v>
      </c>
      <c r="K104" s="7" t="s">
        <v>18</v>
      </c>
      <c r="L104" s="7">
        <v>4.95</v>
      </c>
      <c r="M104" s="66" t="b">
        <v>0</v>
      </c>
    </row>
    <row r="105" spans="1:14" ht="56" x14ac:dyDescent="0.2">
      <c r="A105" s="6" t="s">
        <v>129</v>
      </c>
      <c r="B105" s="7" t="s">
        <v>130</v>
      </c>
      <c r="C105" s="7" t="s">
        <v>354</v>
      </c>
      <c r="D105" s="7">
        <v>1</v>
      </c>
      <c r="E105" s="7" t="s">
        <v>132</v>
      </c>
      <c r="F105" s="7">
        <v>9198887386</v>
      </c>
      <c r="G105" s="7" t="s">
        <v>133</v>
      </c>
      <c r="H105" s="7" t="s">
        <v>197</v>
      </c>
      <c r="I105" s="7" t="s">
        <v>136</v>
      </c>
      <c r="J105" s="25" t="s">
        <v>355</v>
      </c>
      <c r="K105" s="7" t="s">
        <v>18</v>
      </c>
      <c r="L105" s="7">
        <v>4.4800000000000004</v>
      </c>
      <c r="M105" s="66" t="b">
        <v>0</v>
      </c>
    </row>
    <row r="106" spans="1:14" ht="80" x14ac:dyDescent="0.2">
      <c r="A106" s="6" t="s">
        <v>129</v>
      </c>
      <c r="B106" s="7" t="s">
        <v>130</v>
      </c>
      <c r="C106" s="7" t="s">
        <v>356</v>
      </c>
      <c r="D106" s="7">
        <v>1</v>
      </c>
      <c r="E106" s="7" t="s">
        <v>195</v>
      </c>
      <c r="F106" s="7" t="s">
        <v>133</v>
      </c>
      <c r="G106" s="7">
        <v>9198887386</v>
      </c>
      <c r="H106" s="7" t="s">
        <v>197</v>
      </c>
      <c r="I106" s="7" t="s">
        <v>136</v>
      </c>
      <c r="J106" s="26" t="s">
        <v>357</v>
      </c>
      <c r="K106" s="7" t="s">
        <v>18</v>
      </c>
      <c r="L106" s="7">
        <v>5.37</v>
      </c>
      <c r="M106" s="66" t="b">
        <v>0</v>
      </c>
    </row>
    <row r="107" spans="1:14" ht="42" x14ac:dyDescent="0.2">
      <c r="A107" s="6" t="s">
        <v>129</v>
      </c>
      <c r="B107" s="7" t="s">
        <v>130</v>
      </c>
      <c r="C107" s="7" t="s">
        <v>358</v>
      </c>
      <c r="D107" s="7">
        <v>1</v>
      </c>
      <c r="E107" s="7" t="s">
        <v>132</v>
      </c>
      <c r="F107" s="7">
        <v>9198887386</v>
      </c>
      <c r="G107" s="7" t="s">
        <v>133</v>
      </c>
      <c r="H107" s="7" t="s">
        <v>197</v>
      </c>
      <c r="I107" s="7" t="s">
        <v>136</v>
      </c>
      <c r="J107" s="25" t="s">
        <v>359</v>
      </c>
      <c r="K107" s="7" t="s">
        <v>18</v>
      </c>
      <c r="L107" s="7">
        <v>2.2200000000000002</v>
      </c>
      <c r="M107" s="66" t="b">
        <v>0</v>
      </c>
    </row>
    <row r="108" spans="1:14" ht="42" x14ac:dyDescent="0.2">
      <c r="A108" s="6" t="s">
        <v>129</v>
      </c>
      <c r="B108" s="7" t="s">
        <v>130</v>
      </c>
      <c r="C108" s="7" t="s">
        <v>360</v>
      </c>
      <c r="D108" s="7">
        <v>1</v>
      </c>
      <c r="E108" s="7" t="s">
        <v>195</v>
      </c>
      <c r="F108" s="7" t="s">
        <v>133</v>
      </c>
      <c r="G108" s="7">
        <v>9198887386</v>
      </c>
      <c r="H108" s="7" t="s">
        <v>197</v>
      </c>
      <c r="I108" s="7" t="s">
        <v>136</v>
      </c>
      <c r="J108" s="25" t="s">
        <v>361</v>
      </c>
      <c r="K108" s="7" t="s">
        <v>18</v>
      </c>
      <c r="L108" s="7">
        <v>3.89</v>
      </c>
      <c r="M108" s="66" t="b">
        <v>0</v>
      </c>
    </row>
    <row r="109" spans="1:14" ht="56" x14ac:dyDescent="0.2">
      <c r="A109" s="6" t="s">
        <v>129</v>
      </c>
      <c r="B109" s="7" t="s">
        <v>130</v>
      </c>
      <c r="C109" s="7" t="s">
        <v>362</v>
      </c>
      <c r="D109" s="7">
        <v>1</v>
      </c>
      <c r="E109" s="7" t="s">
        <v>132</v>
      </c>
      <c r="F109" s="7">
        <v>9198887386</v>
      </c>
      <c r="G109" s="7" t="s">
        <v>133</v>
      </c>
      <c r="H109" s="7" t="s">
        <v>197</v>
      </c>
      <c r="I109" s="7" t="s">
        <v>136</v>
      </c>
      <c r="J109" s="25" t="s">
        <v>363</v>
      </c>
      <c r="K109" s="7" t="s">
        <v>18</v>
      </c>
      <c r="L109" s="7">
        <v>6.37</v>
      </c>
      <c r="M109" s="66" t="b">
        <v>0</v>
      </c>
    </row>
    <row r="110" spans="1:14" ht="16" x14ac:dyDescent="0.2">
      <c r="A110" s="6" t="s">
        <v>129</v>
      </c>
      <c r="B110" s="7" t="s">
        <v>130</v>
      </c>
      <c r="C110" s="7" t="s">
        <v>364</v>
      </c>
      <c r="D110" s="7">
        <v>1</v>
      </c>
      <c r="E110" s="7" t="s">
        <v>195</v>
      </c>
      <c r="F110" s="7" t="s">
        <v>133</v>
      </c>
      <c r="G110" s="7">
        <v>9198887386</v>
      </c>
      <c r="H110" s="7" t="s">
        <v>197</v>
      </c>
      <c r="I110" s="7" t="s">
        <v>136</v>
      </c>
      <c r="J110" s="25" t="s">
        <v>365</v>
      </c>
      <c r="K110" s="7" t="s">
        <v>39</v>
      </c>
      <c r="L110" s="7">
        <v>1.67</v>
      </c>
      <c r="M110" s="66" t="b">
        <v>1</v>
      </c>
    </row>
    <row r="111" spans="1:14" ht="128" x14ac:dyDescent="0.2">
      <c r="A111" s="6" t="s">
        <v>129</v>
      </c>
      <c r="B111" s="7" t="s">
        <v>130</v>
      </c>
      <c r="C111" s="7" t="s">
        <v>366</v>
      </c>
      <c r="D111" s="7">
        <v>1</v>
      </c>
      <c r="E111" s="7" t="s">
        <v>132</v>
      </c>
      <c r="F111" s="7">
        <v>9198887386</v>
      </c>
      <c r="G111" s="7" t="s">
        <v>133</v>
      </c>
      <c r="H111" s="7" t="s">
        <v>197</v>
      </c>
      <c r="I111" s="7" t="s">
        <v>136</v>
      </c>
      <c r="J111" s="26" t="s">
        <v>367</v>
      </c>
      <c r="K111" s="7" t="s">
        <v>39</v>
      </c>
      <c r="L111" s="7">
        <v>3.12</v>
      </c>
      <c r="M111" s="66" t="b">
        <v>1</v>
      </c>
      <c r="N111" t="s">
        <v>2365</v>
      </c>
    </row>
    <row r="112" spans="1:14" ht="42" x14ac:dyDescent="0.2">
      <c r="A112" s="6" t="s">
        <v>129</v>
      </c>
      <c r="B112" s="7" t="s">
        <v>130</v>
      </c>
      <c r="C112" s="7" t="s">
        <v>368</v>
      </c>
      <c r="D112" s="7">
        <v>1</v>
      </c>
      <c r="E112" s="7" t="s">
        <v>195</v>
      </c>
      <c r="F112" s="7" t="s">
        <v>133</v>
      </c>
      <c r="G112" s="7">
        <v>9198887386</v>
      </c>
      <c r="H112" s="7" t="s">
        <v>197</v>
      </c>
      <c r="I112" s="7" t="s">
        <v>136</v>
      </c>
      <c r="J112" s="27" t="s">
        <v>369</v>
      </c>
      <c r="K112" s="7" t="s">
        <v>18</v>
      </c>
      <c r="L112" s="7">
        <v>2.74</v>
      </c>
      <c r="M112" s="66" t="b">
        <v>0</v>
      </c>
    </row>
    <row r="113" spans="1:14" ht="42" x14ac:dyDescent="0.2">
      <c r="A113" s="6" t="s">
        <v>129</v>
      </c>
      <c r="B113" s="7" t="s">
        <v>130</v>
      </c>
      <c r="C113" s="7" t="s">
        <v>370</v>
      </c>
      <c r="D113" s="7">
        <v>1</v>
      </c>
      <c r="E113" s="7" t="s">
        <v>132</v>
      </c>
      <c r="F113" s="7">
        <v>9198887386</v>
      </c>
      <c r="G113" s="7" t="s">
        <v>133</v>
      </c>
      <c r="H113" s="7" t="s">
        <v>197</v>
      </c>
      <c r="I113" s="7" t="s">
        <v>136</v>
      </c>
      <c r="J113" s="27" t="s">
        <v>371</v>
      </c>
      <c r="K113" s="7" t="s">
        <v>18</v>
      </c>
      <c r="L113" s="7">
        <v>2.37</v>
      </c>
      <c r="M113" s="66" t="b">
        <v>0</v>
      </c>
    </row>
    <row r="114" spans="1:14" ht="64" x14ac:dyDescent="0.2">
      <c r="A114" s="6" t="s">
        <v>129</v>
      </c>
      <c r="B114" s="7" t="s">
        <v>130</v>
      </c>
      <c r="C114" s="7" t="s">
        <v>372</v>
      </c>
      <c r="D114" s="7">
        <v>1</v>
      </c>
      <c r="E114" s="7" t="s">
        <v>195</v>
      </c>
      <c r="F114" s="7" t="s">
        <v>133</v>
      </c>
      <c r="G114" s="7">
        <v>9198887386</v>
      </c>
      <c r="H114" s="7" t="s">
        <v>197</v>
      </c>
      <c r="I114" s="7" t="s">
        <v>136</v>
      </c>
      <c r="J114" s="26" t="s">
        <v>373</v>
      </c>
      <c r="K114" s="7" t="s">
        <v>39</v>
      </c>
      <c r="L114" s="7">
        <v>3.96</v>
      </c>
      <c r="M114" s="66" t="b">
        <v>1</v>
      </c>
      <c r="N114" t="s">
        <v>2365</v>
      </c>
    </row>
    <row r="115" spans="1:14" ht="28" x14ac:dyDescent="0.2">
      <c r="A115" s="6" t="s">
        <v>129</v>
      </c>
      <c r="B115" s="7" t="s">
        <v>130</v>
      </c>
      <c r="C115" s="7" t="s">
        <v>374</v>
      </c>
      <c r="D115" s="7">
        <v>1</v>
      </c>
      <c r="E115" s="7" t="s">
        <v>132</v>
      </c>
      <c r="F115" s="7">
        <v>9198887386</v>
      </c>
      <c r="G115" s="7" t="s">
        <v>133</v>
      </c>
      <c r="H115" s="7" t="s">
        <v>197</v>
      </c>
      <c r="I115" s="7" t="s">
        <v>136</v>
      </c>
      <c r="J115" s="25" t="s">
        <v>375</v>
      </c>
      <c r="K115" s="7" t="s">
        <v>39</v>
      </c>
      <c r="L115" s="7">
        <v>3.43</v>
      </c>
      <c r="M115" s="66" t="b">
        <v>1</v>
      </c>
    </row>
    <row r="116" spans="1:14" ht="32" x14ac:dyDescent="0.2">
      <c r="A116" s="6" t="s">
        <v>129</v>
      </c>
      <c r="B116" s="7" t="s">
        <v>130</v>
      </c>
      <c r="C116" s="7" t="s">
        <v>376</v>
      </c>
      <c r="D116" s="7">
        <v>1</v>
      </c>
      <c r="E116" s="7" t="s">
        <v>195</v>
      </c>
      <c r="F116" s="7" t="s">
        <v>133</v>
      </c>
      <c r="G116" s="7">
        <v>9198887386</v>
      </c>
      <c r="H116" s="7" t="s">
        <v>197</v>
      </c>
      <c r="I116" s="7" t="s">
        <v>136</v>
      </c>
      <c r="J116" s="26" t="s">
        <v>377</v>
      </c>
      <c r="K116" s="7" t="s">
        <v>18</v>
      </c>
      <c r="L116" s="7">
        <v>1.38</v>
      </c>
      <c r="M116" s="66" t="b">
        <v>0</v>
      </c>
    </row>
    <row r="117" spans="1:14" ht="42" x14ac:dyDescent="0.2">
      <c r="A117" s="6" t="s">
        <v>129</v>
      </c>
      <c r="B117" s="7" t="s">
        <v>130</v>
      </c>
      <c r="C117" s="7" t="s">
        <v>378</v>
      </c>
      <c r="D117" s="7">
        <v>1</v>
      </c>
      <c r="E117" s="7" t="s">
        <v>132</v>
      </c>
      <c r="F117" s="7">
        <v>9198887386</v>
      </c>
      <c r="G117" s="7" t="s">
        <v>133</v>
      </c>
      <c r="H117" s="7" t="s">
        <v>197</v>
      </c>
      <c r="I117" s="7" t="s">
        <v>136</v>
      </c>
      <c r="J117" s="27" t="s">
        <v>379</v>
      </c>
      <c r="K117" s="7" t="s">
        <v>18</v>
      </c>
      <c r="L117" s="7">
        <v>2.31</v>
      </c>
      <c r="M117" s="66" t="b">
        <v>0</v>
      </c>
      <c r="N117" t="s">
        <v>2365</v>
      </c>
    </row>
    <row r="118" spans="1:14" ht="42" x14ac:dyDescent="0.2">
      <c r="A118" s="6" t="s">
        <v>129</v>
      </c>
      <c r="B118" s="7" t="s">
        <v>130</v>
      </c>
      <c r="C118" s="7" t="s">
        <v>380</v>
      </c>
      <c r="D118" s="7">
        <v>1</v>
      </c>
      <c r="E118" s="7" t="s">
        <v>195</v>
      </c>
      <c r="F118" s="7" t="s">
        <v>133</v>
      </c>
      <c r="G118" s="7">
        <v>9198887386</v>
      </c>
      <c r="H118" s="7" t="s">
        <v>197</v>
      </c>
      <c r="I118" s="7" t="s">
        <v>136</v>
      </c>
      <c r="J118" s="27" t="s">
        <v>381</v>
      </c>
      <c r="K118" s="7" t="s">
        <v>18</v>
      </c>
      <c r="L118" s="7">
        <v>4.3</v>
      </c>
      <c r="M118" s="66" t="b">
        <v>0</v>
      </c>
    </row>
    <row r="119" spans="1:14" ht="80" x14ac:dyDescent="0.2">
      <c r="A119" s="6" t="s">
        <v>129</v>
      </c>
      <c r="B119" s="7" t="s">
        <v>130</v>
      </c>
      <c r="C119" s="7" t="s">
        <v>382</v>
      </c>
      <c r="D119" s="7">
        <v>1</v>
      </c>
      <c r="E119" s="7" t="s">
        <v>132</v>
      </c>
      <c r="F119" s="7">
        <v>9198887386</v>
      </c>
      <c r="G119" s="7" t="s">
        <v>133</v>
      </c>
      <c r="H119" s="7" t="s">
        <v>197</v>
      </c>
      <c r="I119" s="7" t="s">
        <v>136</v>
      </c>
      <c r="J119" s="26" t="s">
        <v>383</v>
      </c>
      <c r="K119" s="7" t="s">
        <v>18</v>
      </c>
      <c r="L119" s="7">
        <v>2.25</v>
      </c>
      <c r="M119" s="66" t="b">
        <v>0</v>
      </c>
    </row>
    <row r="120" spans="1:14" ht="28" x14ac:dyDescent="0.2">
      <c r="A120" s="6" t="s">
        <v>129</v>
      </c>
      <c r="B120" s="7" t="s">
        <v>130</v>
      </c>
      <c r="C120" s="7" t="s">
        <v>384</v>
      </c>
      <c r="D120" s="7">
        <v>1</v>
      </c>
      <c r="E120" s="7" t="s">
        <v>195</v>
      </c>
      <c r="F120" s="7" t="s">
        <v>133</v>
      </c>
      <c r="G120" s="7">
        <v>9198887386</v>
      </c>
      <c r="H120" s="7" t="s">
        <v>197</v>
      </c>
      <c r="I120" s="7" t="s">
        <v>136</v>
      </c>
      <c r="J120" s="25" t="s">
        <v>385</v>
      </c>
      <c r="K120" s="7" t="s">
        <v>39</v>
      </c>
      <c r="L120" s="7">
        <v>1.04</v>
      </c>
      <c r="M120" s="66" t="b">
        <v>0</v>
      </c>
      <c r="N120" t="s">
        <v>2365</v>
      </c>
    </row>
    <row r="121" spans="1:14" ht="70" x14ac:dyDescent="0.2">
      <c r="A121" s="6" t="s">
        <v>129</v>
      </c>
      <c r="B121" s="7" t="s">
        <v>130</v>
      </c>
      <c r="C121" s="7" t="s">
        <v>386</v>
      </c>
      <c r="D121" s="7">
        <v>1</v>
      </c>
      <c r="E121" s="7" t="s">
        <v>132</v>
      </c>
      <c r="F121" s="7">
        <v>9198887386</v>
      </c>
      <c r="G121" s="7" t="s">
        <v>133</v>
      </c>
      <c r="H121" s="7" t="s">
        <v>197</v>
      </c>
      <c r="I121" s="7" t="s">
        <v>136</v>
      </c>
      <c r="J121" s="25" t="s">
        <v>387</v>
      </c>
      <c r="K121" s="7" t="s">
        <v>18</v>
      </c>
      <c r="L121" s="7">
        <v>3.75</v>
      </c>
      <c r="M121" s="66" t="b">
        <v>0</v>
      </c>
    </row>
    <row r="122" spans="1:14" ht="48" x14ac:dyDescent="0.2">
      <c r="A122" s="6" t="s">
        <v>129</v>
      </c>
      <c r="B122" s="7" t="s">
        <v>130</v>
      </c>
      <c r="C122" s="7" t="s">
        <v>388</v>
      </c>
      <c r="D122" s="7">
        <v>1</v>
      </c>
      <c r="E122" s="7" t="s">
        <v>195</v>
      </c>
      <c r="F122" s="7" t="s">
        <v>133</v>
      </c>
      <c r="G122" s="7">
        <v>9198887386</v>
      </c>
      <c r="H122" s="7" t="s">
        <v>197</v>
      </c>
      <c r="I122" s="7" t="s">
        <v>136</v>
      </c>
      <c r="J122" s="26" t="s">
        <v>389</v>
      </c>
      <c r="K122" s="7" t="s">
        <v>18</v>
      </c>
      <c r="L122" s="7">
        <v>2.31</v>
      </c>
      <c r="M122" s="66" t="b">
        <v>0</v>
      </c>
    </row>
    <row r="123" spans="1:14" ht="56" x14ac:dyDescent="0.2">
      <c r="A123" s="6" t="s">
        <v>129</v>
      </c>
      <c r="B123" s="7" t="s">
        <v>130</v>
      </c>
      <c r="C123" s="7" t="s">
        <v>390</v>
      </c>
      <c r="D123" s="7">
        <v>1</v>
      </c>
      <c r="E123" s="7" t="s">
        <v>132</v>
      </c>
      <c r="F123" s="7">
        <v>9198887386</v>
      </c>
      <c r="G123" s="7" t="s">
        <v>133</v>
      </c>
      <c r="H123" s="7" t="s">
        <v>197</v>
      </c>
      <c r="I123" s="7" t="s">
        <v>136</v>
      </c>
      <c r="J123" s="27" t="s">
        <v>391</v>
      </c>
      <c r="K123" s="7" t="s">
        <v>18</v>
      </c>
      <c r="L123" s="7">
        <v>5.7</v>
      </c>
      <c r="M123" s="66" t="b">
        <v>0</v>
      </c>
    </row>
    <row r="124" spans="1:14" ht="70" x14ac:dyDescent="0.2">
      <c r="A124" s="6" t="s">
        <v>129</v>
      </c>
      <c r="B124" s="7" t="s">
        <v>130</v>
      </c>
      <c r="C124" s="7" t="s">
        <v>392</v>
      </c>
      <c r="D124" s="7">
        <v>1</v>
      </c>
      <c r="E124" s="7" t="s">
        <v>195</v>
      </c>
      <c r="F124" s="7" t="s">
        <v>133</v>
      </c>
      <c r="G124" s="7">
        <v>9198887386</v>
      </c>
      <c r="H124" s="7" t="s">
        <v>197</v>
      </c>
      <c r="I124" s="7" t="s">
        <v>136</v>
      </c>
      <c r="J124" s="27" t="s">
        <v>393</v>
      </c>
      <c r="K124" s="7" t="s">
        <v>18</v>
      </c>
      <c r="L124" s="7">
        <v>4.82</v>
      </c>
      <c r="M124" s="66" t="b">
        <v>0</v>
      </c>
    </row>
    <row r="125" spans="1:14" ht="56" x14ac:dyDescent="0.2">
      <c r="A125" s="6" t="s">
        <v>129</v>
      </c>
      <c r="B125" s="7" t="s">
        <v>130</v>
      </c>
      <c r="C125" s="7" t="s">
        <v>394</v>
      </c>
      <c r="D125" s="7">
        <v>1</v>
      </c>
      <c r="E125" s="7" t="s">
        <v>132</v>
      </c>
      <c r="F125" s="7">
        <v>9198887386</v>
      </c>
      <c r="G125" s="7" t="s">
        <v>133</v>
      </c>
      <c r="H125" s="7" t="s">
        <v>197</v>
      </c>
      <c r="I125" s="7" t="s">
        <v>136</v>
      </c>
      <c r="J125" s="25" t="s">
        <v>395</v>
      </c>
      <c r="K125" s="7" t="s">
        <v>18</v>
      </c>
      <c r="L125" s="7">
        <v>4.57</v>
      </c>
      <c r="M125" s="66" t="b">
        <v>0</v>
      </c>
    </row>
    <row r="126" spans="1:14" ht="42" x14ac:dyDescent="0.2">
      <c r="A126" s="6" t="s">
        <v>129</v>
      </c>
      <c r="B126" s="7" t="s">
        <v>130</v>
      </c>
      <c r="C126" s="7" t="s">
        <v>396</v>
      </c>
      <c r="D126" s="7">
        <v>1</v>
      </c>
      <c r="E126" s="7" t="s">
        <v>195</v>
      </c>
      <c r="F126" s="7" t="s">
        <v>133</v>
      </c>
      <c r="G126" s="7">
        <v>9198887386</v>
      </c>
      <c r="H126" s="7" t="s">
        <v>197</v>
      </c>
      <c r="I126" s="7" t="s">
        <v>136</v>
      </c>
      <c r="J126" s="27" t="s">
        <v>397</v>
      </c>
      <c r="K126" s="7" t="s">
        <v>18</v>
      </c>
      <c r="L126" s="7">
        <v>2.27</v>
      </c>
      <c r="M126" s="66" t="b">
        <v>0</v>
      </c>
    </row>
    <row r="127" spans="1:14" ht="56" x14ac:dyDescent="0.2">
      <c r="A127" s="6" t="s">
        <v>129</v>
      </c>
      <c r="B127" s="7" t="s">
        <v>130</v>
      </c>
      <c r="C127" s="7" t="s">
        <v>398</v>
      </c>
      <c r="D127" s="7">
        <v>1</v>
      </c>
      <c r="E127" s="7" t="s">
        <v>132</v>
      </c>
      <c r="F127" s="7">
        <v>9198887386</v>
      </c>
      <c r="G127" s="7" t="s">
        <v>133</v>
      </c>
      <c r="H127" s="7" t="s">
        <v>197</v>
      </c>
      <c r="I127" s="7" t="s">
        <v>136</v>
      </c>
      <c r="J127" s="25" t="s">
        <v>399</v>
      </c>
      <c r="K127" s="7" t="s">
        <v>18</v>
      </c>
      <c r="L127" s="7">
        <v>8.01</v>
      </c>
      <c r="M127" s="66" t="b">
        <v>0</v>
      </c>
    </row>
    <row r="128" spans="1:14" ht="56" x14ac:dyDescent="0.2">
      <c r="A128" s="6" t="s">
        <v>129</v>
      </c>
      <c r="B128" s="7" t="s">
        <v>130</v>
      </c>
      <c r="C128" s="7" t="s">
        <v>400</v>
      </c>
      <c r="D128" s="7">
        <v>1</v>
      </c>
      <c r="E128" s="7" t="s">
        <v>195</v>
      </c>
      <c r="F128" s="7" t="s">
        <v>133</v>
      </c>
      <c r="G128" s="7">
        <v>9198887386</v>
      </c>
      <c r="H128" s="7" t="s">
        <v>197</v>
      </c>
      <c r="I128" s="7" t="s">
        <v>136</v>
      </c>
      <c r="J128" s="27" t="s">
        <v>401</v>
      </c>
      <c r="K128" s="7" t="s">
        <v>39</v>
      </c>
      <c r="L128" s="7">
        <v>4.16</v>
      </c>
      <c r="M128" s="66" t="b">
        <v>0</v>
      </c>
    </row>
    <row r="129" spans="1:13" ht="70" x14ac:dyDescent="0.2">
      <c r="A129" s="6" t="s">
        <v>129</v>
      </c>
      <c r="B129" s="7" t="s">
        <v>130</v>
      </c>
      <c r="C129" s="7" t="s">
        <v>402</v>
      </c>
      <c r="D129" s="7">
        <v>1</v>
      </c>
      <c r="E129" s="7" t="s">
        <v>132</v>
      </c>
      <c r="F129" s="7">
        <v>9198887386</v>
      </c>
      <c r="G129" s="7" t="s">
        <v>133</v>
      </c>
      <c r="H129" s="7" t="s">
        <v>197</v>
      </c>
      <c r="I129" s="7" t="s">
        <v>136</v>
      </c>
      <c r="J129" s="27" t="s">
        <v>403</v>
      </c>
      <c r="K129" s="7" t="s">
        <v>18</v>
      </c>
      <c r="L129" s="7">
        <v>7.87</v>
      </c>
      <c r="M129" s="66" t="b">
        <v>0</v>
      </c>
    </row>
    <row r="130" spans="1:13" ht="80" x14ac:dyDescent="0.2">
      <c r="A130" s="6" t="s">
        <v>129</v>
      </c>
      <c r="B130" s="7" t="s">
        <v>130</v>
      </c>
      <c r="C130" s="7" t="s">
        <v>404</v>
      </c>
      <c r="D130" s="7">
        <v>1</v>
      </c>
      <c r="E130" s="7" t="s">
        <v>195</v>
      </c>
      <c r="F130" s="7" t="s">
        <v>133</v>
      </c>
      <c r="G130" s="7">
        <v>9198887386</v>
      </c>
      <c r="H130" s="7" t="s">
        <v>197</v>
      </c>
      <c r="I130" s="7" t="s">
        <v>136</v>
      </c>
      <c r="J130" s="26" t="s">
        <v>405</v>
      </c>
      <c r="K130" s="7" t="s">
        <v>18</v>
      </c>
      <c r="L130" s="7">
        <v>5.1100000000000003</v>
      </c>
      <c r="M130" s="66" t="b">
        <v>0</v>
      </c>
    </row>
    <row r="131" spans="1:13" ht="64" x14ac:dyDescent="0.2">
      <c r="A131" s="6" t="s">
        <v>129</v>
      </c>
      <c r="B131" s="7" t="s">
        <v>130</v>
      </c>
      <c r="C131" s="7" t="s">
        <v>406</v>
      </c>
      <c r="D131" s="7">
        <v>1</v>
      </c>
      <c r="E131" s="7" t="s">
        <v>132</v>
      </c>
      <c r="F131" s="7">
        <v>9198887386</v>
      </c>
      <c r="G131" s="7" t="s">
        <v>133</v>
      </c>
      <c r="H131" s="7" t="s">
        <v>197</v>
      </c>
      <c r="I131" s="7" t="s">
        <v>136</v>
      </c>
      <c r="J131" s="26" t="s">
        <v>407</v>
      </c>
      <c r="K131" s="7" t="s">
        <v>18</v>
      </c>
      <c r="L131" s="7">
        <v>7.84</v>
      </c>
      <c r="M131" s="66" t="b">
        <v>0</v>
      </c>
    </row>
    <row r="132" spans="1:13" ht="48" x14ac:dyDescent="0.2">
      <c r="A132" s="6" t="s">
        <v>129</v>
      </c>
      <c r="B132" s="7" t="s">
        <v>130</v>
      </c>
      <c r="C132" s="7" t="s">
        <v>408</v>
      </c>
      <c r="D132" s="7">
        <v>1</v>
      </c>
      <c r="E132" s="7" t="s">
        <v>195</v>
      </c>
      <c r="F132" s="7" t="s">
        <v>133</v>
      </c>
      <c r="G132" s="7">
        <v>9198887386</v>
      </c>
      <c r="H132" s="7" t="s">
        <v>197</v>
      </c>
      <c r="I132" s="7" t="s">
        <v>136</v>
      </c>
      <c r="J132" s="28" t="s">
        <v>409</v>
      </c>
      <c r="K132" s="7" t="s">
        <v>18</v>
      </c>
      <c r="L132" s="7">
        <v>4.2</v>
      </c>
      <c r="M132" s="66" t="b">
        <v>0</v>
      </c>
    </row>
    <row r="133" spans="1:13" ht="42" x14ac:dyDescent="0.2">
      <c r="A133" s="6" t="s">
        <v>129</v>
      </c>
      <c r="B133" s="7" t="s">
        <v>130</v>
      </c>
      <c r="C133" s="7" t="s">
        <v>410</v>
      </c>
      <c r="D133" s="7">
        <v>1</v>
      </c>
      <c r="E133" s="7" t="s">
        <v>132</v>
      </c>
      <c r="F133" s="7">
        <v>9198887386</v>
      </c>
      <c r="G133" s="7" t="s">
        <v>133</v>
      </c>
      <c r="H133" s="7" t="s">
        <v>197</v>
      </c>
      <c r="I133" s="7" t="s">
        <v>136</v>
      </c>
      <c r="J133" s="25" t="s">
        <v>411</v>
      </c>
      <c r="K133" s="7" t="s">
        <v>39</v>
      </c>
      <c r="L133" s="7">
        <v>5.64</v>
      </c>
      <c r="M133" s="66" t="b">
        <v>0</v>
      </c>
    </row>
    <row r="134" spans="1:13" ht="56" x14ac:dyDescent="0.2">
      <c r="A134" s="6" t="s">
        <v>129</v>
      </c>
      <c r="B134" s="7" t="s">
        <v>130</v>
      </c>
      <c r="C134" s="7" t="s">
        <v>412</v>
      </c>
      <c r="D134" s="7">
        <v>1</v>
      </c>
      <c r="E134" s="7" t="s">
        <v>195</v>
      </c>
      <c r="F134" s="7" t="s">
        <v>133</v>
      </c>
      <c r="G134" s="7">
        <v>9198887386</v>
      </c>
      <c r="H134" s="7" t="s">
        <v>197</v>
      </c>
      <c r="I134" s="7" t="s">
        <v>136</v>
      </c>
      <c r="J134" s="25" t="s">
        <v>413</v>
      </c>
      <c r="K134" s="7" t="s">
        <v>18</v>
      </c>
      <c r="L134" s="7">
        <v>9.8800000000000008</v>
      </c>
      <c r="M134" s="66" t="b">
        <v>0</v>
      </c>
    </row>
    <row r="135" spans="1:13" ht="56" x14ac:dyDescent="0.2">
      <c r="A135" s="6" t="s">
        <v>129</v>
      </c>
      <c r="B135" s="7" t="s">
        <v>130</v>
      </c>
      <c r="C135" s="7" t="s">
        <v>414</v>
      </c>
      <c r="D135" s="7">
        <v>1</v>
      </c>
      <c r="E135" s="7" t="s">
        <v>132</v>
      </c>
      <c r="F135" s="7">
        <v>9198887386</v>
      </c>
      <c r="G135" s="7" t="s">
        <v>133</v>
      </c>
      <c r="H135" s="7" t="s">
        <v>197</v>
      </c>
      <c r="I135" s="7" t="s">
        <v>136</v>
      </c>
      <c r="J135" s="25" t="s">
        <v>415</v>
      </c>
      <c r="K135" s="7" t="s">
        <v>18</v>
      </c>
      <c r="L135" s="7">
        <v>5.68</v>
      </c>
      <c r="M135" s="66" t="b">
        <v>0</v>
      </c>
    </row>
    <row r="136" spans="1:13" ht="96" x14ac:dyDescent="0.2">
      <c r="A136" s="6" t="s">
        <v>129</v>
      </c>
      <c r="B136" s="7" t="s">
        <v>130</v>
      </c>
      <c r="C136" s="7" t="s">
        <v>416</v>
      </c>
      <c r="D136" s="7">
        <v>1</v>
      </c>
      <c r="E136" s="7" t="s">
        <v>195</v>
      </c>
      <c r="F136" s="7" t="s">
        <v>133</v>
      </c>
      <c r="G136" s="7">
        <v>9198887386</v>
      </c>
      <c r="H136" s="7" t="s">
        <v>197</v>
      </c>
      <c r="I136" s="7" t="s">
        <v>136</v>
      </c>
      <c r="J136" s="26" t="s">
        <v>417</v>
      </c>
      <c r="K136" s="7" t="s">
        <v>39</v>
      </c>
      <c r="L136" s="7">
        <v>4.82</v>
      </c>
      <c r="M136" s="66" t="b">
        <v>1</v>
      </c>
    </row>
    <row r="137" spans="1:13" ht="70" x14ac:dyDescent="0.2">
      <c r="A137" s="6" t="s">
        <v>129</v>
      </c>
      <c r="B137" s="7" t="s">
        <v>130</v>
      </c>
      <c r="C137" s="7" t="s">
        <v>418</v>
      </c>
      <c r="D137" s="7">
        <v>1</v>
      </c>
      <c r="E137" s="7" t="s">
        <v>132</v>
      </c>
      <c r="F137" s="7">
        <v>9198887386</v>
      </c>
      <c r="G137" s="7" t="s">
        <v>133</v>
      </c>
      <c r="H137" s="7" t="s">
        <v>197</v>
      </c>
      <c r="I137" s="7" t="s">
        <v>136</v>
      </c>
      <c r="J137" s="25" t="s">
        <v>419</v>
      </c>
      <c r="K137" s="7" t="s">
        <v>18</v>
      </c>
      <c r="L137" s="7">
        <v>15.8</v>
      </c>
      <c r="M137" s="66" t="b">
        <v>0</v>
      </c>
    </row>
    <row r="138" spans="1:13" ht="28" x14ac:dyDescent="0.2">
      <c r="A138" s="6" t="s">
        <v>129</v>
      </c>
      <c r="B138" s="7" t="s">
        <v>130</v>
      </c>
      <c r="C138" s="7" t="s">
        <v>420</v>
      </c>
      <c r="D138" s="7">
        <v>1</v>
      </c>
      <c r="E138" s="7" t="s">
        <v>195</v>
      </c>
      <c r="F138" s="7" t="s">
        <v>133</v>
      </c>
      <c r="G138" s="7">
        <v>9198887386</v>
      </c>
      <c r="H138" s="7" t="s">
        <v>197</v>
      </c>
      <c r="I138" s="7" t="s">
        <v>136</v>
      </c>
      <c r="J138" s="27" t="s">
        <v>421</v>
      </c>
      <c r="K138" s="7" t="s">
        <v>18</v>
      </c>
      <c r="L138" s="7">
        <v>3.95</v>
      </c>
      <c r="M138" s="66" t="b">
        <v>0</v>
      </c>
    </row>
    <row r="139" spans="1:13" ht="70" x14ac:dyDescent="0.2">
      <c r="A139" s="6" t="s">
        <v>129</v>
      </c>
      <c r="B139" s="7" t="s">
        <v>130</v>
      </c>
      <c r="C139" s="7" t="s">
        <v>422</v>
      </c>
      <c r="D139" s="7">
        <v>1</v>
      </c>
      <c r="E139" s="7" t="s">
        <v>132</v>
      </c>
      <c r="F139" s="7">
        <v>9198887386</v>
      </c>
      <c r="G139" s="7" t="s">
        <v>133</v>
      </c>
      <c r="H139" s="7" t="s">
        <v>197</v>
      </c>
      <c r="I139" s="7" t="s">
        <v>136</v>
      </c>
      <c r="J139" s="25" t="s">
        <v>423</v>
      </c>
      <c r="K139" s="7" t="s">
        <v>18</v>
      </c>
      <c r="L139" s="7">
        <v>6.22</v>
      </c>
      <c r="M139" s="66" t="b">
        <v>0</v>
      </c>
    </row>
    <row r="140" spans="1:13" ht="28" x14ac:dyDescent="0.2">
      <c r="A140" s="6" t="s">
        <v>129</v>
      </c>
      <c r="B140" s="7" t="s">
        <v>130</v>
      </c>
      <c r="C140" s="7" t="s">
        <v>424</v>
      </c>
      <c r="D140" s="7">
        <v>1</v>
      </c>
      <c r="E140" s="7" t="s">
        <v>195</v>
      </c>
      <c r="F140" s="7" t="s">
        <v>133</v>
      </c>
      <c r="G140" s="7">
        <v>9198887386</v>
      </c>
      <c r="H140" s="7" t="s">
        <v>197</v>
      </c>
      <c r="I140" s="7" t="s">
        <v>136</v>
      </c>
      <c r="J140" s="27" t="s">
        <v>425</v>
      </c>
      <c r="K140" s="7" t="s">
        <v>39</v>
      </c>
      <c r="L140" s="7">
        <v>6.96</v>
      </c>
      <c r="M140" s="66" t="b">
        <v>0</v>
      </c>
    </row>
    <row r="141" spans="1:13" ht="28" x14ac:dyDescent="0.2">
      <c r="A141" s="6" t="s">
        <v>129</v>
      </c>
      <c r="B141" s="7" t="s">
        <v>130</v>
      </c>
      <c r="C141" s="7" t="s">
        <v>426</v>
      </c>
      <c r="D141" s="7">
        <v>1</v>
      </c>
      <c r="E141" s="7" t="s">
        <v>132</v>
      </c>
      <c r="F141" s="7">
        <v>9198887386</v>
      </c>
      <c r="G141" s="7" t="s">
        <v>133</v>
      </c>
      <c r="H141" s="7" t="s">
        <v>197</v>
      </c>
      <c r="I141" s="7" t="s">
        <v>136</v>
      </c>
      <c r="J141" s="25" t="s">
        <v>427</v>
      </c>
      <c r="K141" s="7" t="s">
        <v>39</v>
      </c>
      <c r="L141" s="7">
        <v>3.43</v>
      </c>
      <c r="M141" s="66" t="b">
        <v>0</v>
      </c>
    </row>
    <row r="142" spans="1:13" ht="80" x14ac:dyDescent="0.2">
      <c r="A142" s="6" t="s">
        <v>129</v>
      </c>
      <c r="B142" s="7" t="s">
        <v>130</v>
      </c>
      <c r="C142" s="7" t="s">
        <v>428</v>
      </c>
      <c r="D142" s="7">
        <v>1</v>
      </c>
      <c r="E142" s="7" t="s">
        <v>195</v>
      </c>
      <c r="F142" s="7" t="s">
        <v>133</v>
      </c>
      <c r="G142" s="7">
        <v>9198887386</v>
      </c>
      <c r="H142" s="7" t="s">
        <v>197</v>
      </c>
      <c r="I142" s="7" t="s">
        <v>136</v>
      </c>
      <c r="J142" s="26" t="s">
        <v>429</v>
      </c>
      <c r="K142" s="7" t="s">
        <v>18</v>
      </c>
      <c r="L142" s="7">
        <v>4.68</v>
      </c>
      <c r="M142" s="66" t="b">
        <v>0</v>
      </c>
    </row>
    <row r="143" spans="1:13" ht="56" x14ac:dyDescent="0.2">
      <c r="A143" s="6" t="s">
        <v>129</v>
      </c>
      <c r="B143" s="7" t="s">
        <v>130</v>
      </c>
      <c r="C143" s="7" t="s">
        <v>430</v>
      </c>
      <c r="D143" s="7">
        <v>1</v>
      </c>
      <c r="E143" s="7" t="s">
        <v>132</v>
      </c>
      <c r="F143" s="7">
        <v>9198887386</v>
      </c>
      <c r="G143" s="7" t="s">
        <v>133</v>
      </c>
      <c r="H143" s="7" t="s">
        <v>197</v>
      </c>
      <c r="I143" s="7" t="s">
        <v>136</v>
      </c>
      <c r="J143" s="25" t="s">
        <v>431</v>
      </c>
      <c r="K143" s="7" t="s">
        <v>18</v>
      </c>
      <c r="L143" s="7">
        <v>5.89</v>
      </c>
      <c r="M143" s="66" t="b">
        <v>0</v>
      </c>
    </row>
    <row r="144" spans="1:13" ht="80" x14ac:dyDescent="0.2">
      <c r="A144" s="6" t="s">
        <v>129</v>
      </c>
      <c r="B144" s="7" t="s">
        <v>130</v>
      </c>
      <c r="C144" s="7" t="s">
        <v>432</v>
      </c>
      <c r="D144" s="7">
        <v>1</v>
      </c>
      <c r="E144" s="7" t="s">
        <v>195</v>
      </c>
      <c r="F144" s="7" t="s">
        <v>133</v>
      </c>
      <c r="G144" s="7">
        <v>9198887386</v>
      </c>
      <c r="H144" s="7" t="s">
        <v>197</v>
      </c>
      <c r="I144" s="7" t="s">
        <v>136</v>
      </c>
      <c r="J144" s="26" t="s">
        <v>433</v>
      </c>
      <c r="K144" s="7" t="s">
        <v>39</v>
      </c>
      <c r="L144" s="7">
        <v>6.61</v>
      </c>
      <c r="M144" s="66" t="b">
        <v>1</v>
      </c>
    </row>
    <row r="145" spans="1:13" ht="28" x14ac:dyDescent="0.2">
      <c r="A145" s="6" t="s">
        <v>129</v>
      </c>
      <c r="B145" s="7" t="s">
        <v>130</v>
      </c>
      <c r="C145" s="7" t="s">
        <v>434</v>
      </c>
      <c r="D145" s="7">
        <v>1</v>
      </c>
      <c r="E145" s="7" t="s">
        <v>132</v>
      </c>
      <c r="F145" s="7">
        <v>9198887386</v>
      </c>
      <c r="G145" s="7" t="s">
        <v>133</v>
      </c>
      <c r="H145" s="7" t="s">
        <v>197</v>
      </c>
      <c r="I145" s="7" t="s">
        <v>136</v>
      </c>
      <c r="J145" s="25" t="s">
        <v>435</v>
      </c>
      <c r="K145" s="7" t="s">
        <v>39</v>
      </c>
      <c r="L145" s="7">
        <v>4.3</v>
      </c>
      <c r="M145" s="66" t="b">
        <v>1</v>
      </c>
    </row>
    <row r="146" spans="1:13" ht="42" x14ac:dyDescent="0.2">
      <c r="A146" s="6" t="s">
        <v>129</v>
      </c>
      <c r="B146" s="7" t="s">
        <v>130</v>
      </c>
      <c r="C146" s="7" t="s">
        <v>436</v>
      </c>
      <c r="D146" s="7">
        <v>1</v>
      </c>
      <c r="E146" s="7" t="s">
        <v>195</v>
      </c>
      <c r="F146" s="7" t="s">
        <v>133</v>
      </c>
      <c r="G146" s="7">
        <v>9198887386</v>
      </c>
      <c r="H146" s="7" t="s">
        <v>197</v>
      </c>
      <c r="I146" s="7" t="s">
        <v>136</v>
      </c>
      <c r="J146" s="25" t="s">
        <v>437</v>
      </c>
      <c r="K146" s="7" t="s">
        <v>18</v>
      </c>
      <c r="L146" s="7">
        <v>5.4</v>
      </c>
      <c r="M146" s="66" t="b">
        <v>0</v>
      </c>
    </row>
    <row r="147" spans="1:13" ht="70" x14ac:dyDescent="0.2">
      <c r="A147" s="6" t="s">
        <v>129</v>
      </c>
      <c r="B147" s="7" t="s">
        <v>130</v>
      </c>
      <c r="C147" s="7" t="s">
        <v>438</v>
      </c>
      <c r="D147" s="7">
        <v>1</v>
      </c>
      <c r="E147" s="7" t="s">
        <v>132</v>
      </c>
      <c r="F147" s="7">
        <v>9198887386</v>
      </c>
      <c r="G147" s="7" t="s">
        <v>133</v>
      </c>
      <c r="H147" s="7" t="s">
        <v>197</v>
      </c>
      <c r="I147" s="7" t="s">
        <v>136</v>
      </c>
      <c r="J147" s="25" t="s">
        <v>439</v>
      </c>
      <c r="K147" s="7" t="s">
        <v>18</v>
      </c>
      <c r="L147" s="7">
        <v>10.97</v>
      </c>
      <c r="M147" s="66" t="b">
        <v>0</v>
      </c>
    </row>
    <row r="148" spans="1:13" ht="16" x14ac:dyDescent="0.2">
      <c r="A148" s="6" t="s">
        <v>129</v>
      </c>
      <c r="B148" s="7" t="s">
        <v>130</v>
      </c>
      <c r="C148" s="7" t="s">
        <v>440</v>
      </c>
      <c r="D148" s="7">
        <v>1</v>
      </c>
      <c r="E148" s="7" t="s">
        <v>195</v>
      </c>
      <c r="F148" s="7" t="s">
        <v>133</v>
      </c>
      <c r="G148" s="7">
        <v>9198887386</v>
      </c>
      <c r="H148" s="7" t="s">
        <v>197</v>
      </c>
      <c r="I148" s="7" t="s">
        <v>136</v>
      </c>
      <c r="J148" s="25" t="s">
        <v>441</v>
      </c>
      <c r="K148" s="7" t="s">
        <v>39</v>
      </c>
      <c r="L148" s="7">
        <v>1.97</v>
      </c>
      <c r="M148" s="66" t="b">
        <v>1</v>
      </c>
    </row>
    <row r="149" spans="1:13" ht="28" x14ac:dyDescent="0.2">
      <c r="A149" s="6" t="s">
        <v>129</v>
      </c>
      <c r="B149" s="7" t="s">
        <v>130</v>
      </c>
      <c r="C149" s="7" t="s">
        <v>442</v>
      </c>
      <c r="D149" s="7">
        <v>1</v>
      </c>
      <c r="E149" s="7" t="s">
        <v>132</v>
      </c>
      <c r="F149" s="7">
        <v>9198887386</v>
      </c>
      <c r="G149" s="7" t="s">
        <v>133</v>
      </c>
      <c r="H149" s="7" t="s">
        <v>197</v>
      </c>
      <c r="I149" s="7" t="s">
        <v>136</v>
      </c>
      <c r="J149" s="25" t="s">
        <v>443</v>
      </c>
      <c r="K149" s="7" t="s">
        <v>18</v>
      </c>
      <c r="L149" s="7">
        <v>3.98</v>
      </c>
      <c r="M149" s="66" t="b">
        <v>0</v>
      </c>
    </row>
    <row r="150" spans="1:13" ht="80" x14ac:dyDescent="0.2">
      <c r="A150" s="6" t="s">
        <v>129</v>
      </c>
      <c r="B150" s="7" t="s">
        <v>130</v>
      </c>
      <c r="C150" s="7" t="s">
        <v>444</v>
      </c>
      <c r="D150" s="7">
        <v>1</v>
      </c>
      <c r="E150" s="7" t="s">
        <v>195</v>
      </c>
      <c r="F150" s="7" t="s">
        <v>133</v>
      </c>
      <c r="G150" s="7">
        <v>9198887386</v>
      </c>
      <c r="H150" s="7" t="s">
        <v>197</v>
      </c>
      <c r="I150" s="7" t="s">
        <v>136</v>
      </c>
      <c r="J150" s="26" t="s">
        <v>445</v>
      </c>
      <c r="K150" s="7" t="s">
        <v>18</v>
      </c>
      <c r="L150" s="7">
        <v>6.27</v>
      </c>
      <c r="M150" s="66" t="b">
        <v>0</v>
      </c>
    </row>
    <row r="151" spans="1:13" ht="80" x14ac:dyDescent="0.2">
      <c r="A151" s="6" t="s">
        <v>129</v>
      </c>
      <c r="B151" s="7" t="s">
        <v>130</v>
      </c>
      <c r="C151" s="7" t="s">
        <v>446</v>
      </c>
      <c r="D151" s="7">
        <v>1</v>
      </c>
      <c r="E151" s="7" t="s">
        <v>132</v>
      </c>
      <c r="F151" s="7">
        <v>9198887386</v>
      </c>
      <c r="G151" s="7" t="s">
        <v>133</v>
      </c>
      <c r="H151" s="7" t="s">
        <v>197</v>
      </c>
      <c r="I151" s="7" t="s">
        <v>136</v>
      </c>
      <c r="J151" s="26" t="s">
        <v>447</v>
      </c>
      <c r="K151" s="7" t="s">
        <v>39</v>
      </c>
      <c r="L151" s="7">
        <v>8.68</v>
      </c>
      <c r="M151" s="66" t="b">
        <v>1</v>
      </c>
    </row>
    <row r="152" spans="1:13" ht="70" x14ac:dyDescent="0.2">
      <c r="A152" s="6" t="s">
        <v>129</v>
      </c>
      <c r="B152" s="7" t="s">
        <v>130</v>
      </c>
      <c r="C152" s="7" t="s">
        <v>448</v>
      </c>
      <c r="D152" s="7">
        <v>1</v>
      </c>
      <c r="E152" s="7" t="s">
        <v>195</v>
      </c>
      <c r="F152" s="7" t="s">
        <v>133</v>
      </c>
      <c r="G152" s="7">
        <v>9198887386</v>
      </c>
      <c r="H152" s="7" t="s">
        <v>197</v>
      </c>
      <c r="I152" s="7" t="s">
        <v>136</v>
      </c>
      <c r="J152" s="25" t="s">
        <v>449</v>
      </c>
      <c r="K152" s="7" t="s">
        <v>18</v>
      </c>
      <c r="L152" s="7">
        <v>4.6399999999999997</v>
      </c>
      <c r="M152" s="66" t="b">
        <v>0</v>
      </c>
    </row>
    <row r="153" spans="1:13" ht="42" x14ac:dyDescent="0.2">
      <c r="A153" s="6" t="s">
        <v>129</v>
      </c>
      <c r="B153" s="7" t="s">
        <v>130</v>
      </c>
      <c r="C153" s="7" t="s">
        <v>450</v>
      </c>
      <c r="D153" s="7">
        <v>1</v>
      </c>
      <c r="E153" s="7" t="s">
        <v>132</v>
      </c>
      <c r="F153" s="7">
        <v>9198887386</v>
      </c>
      <c r="G153" s="7" t="s">
        <v>133</v>
      </c>
      <c r="H153" s="7" t="s">
        <v>197</v>
      </c>
      <c r="I153" s="7" t="s">
        <v>136</v>
      </c>
      <c r="J153" s="25" t="s">
        <v>451</v>
      </c>
      <c r="K153" s="7" t="s">
        <v>18</v>
      </c>
      <c r="L153" s="7">
        <v>5.4</v>
      </c>
      <c r="M153" s="66" t="b">
        <v>0</v>
      </c>
    </row>
    <row r="154" spans="1:13" ht="28" x14ac:dyDescent="0.2">
      <c r="A154" s="6" t="s">
        <v>129</v>
      </c>
      <c r="B154" s="7" t="s">
        <v>130</v>
      </c>
      <c r="C154" s="7" t="s">
        <v>452</v>
      </c>
      <c r="D154" s="7">
        <v>1</v>
      </c>
      <c r="E154" s="7" t="s">
        <v>195</v>
      </c>
      <c r="F154" s="7" t="s">
        <v>133</v>
      </c>
      <c r="G154" s="7">
        <v>9198887386</v>
      </c>
      <c r="H154" s="7" t="s">
        <v>197</v>
      </c>
      <c r="I154" s="7" t="s">
        <v>136</v>
      </c>
      <c r="J154" s="25" t="s">
        <v>453</v>
      </c>
      <c r="K154" s="7" t="s">
        <v>18</v>
      </c>
      <c r="L154" s="7">
        <v>3.25</v>
      </c>
      <c r="M154" s="66" t="b">
        <v>0</v>
      </c>
    </row>
    <row r="155" spans="1:13" ht="56" x14ac:dyDescent="0.2">
      <c r="A155" s="6" t="s">
        <v>129</v>
      </c>
      <c r="B155" s="7" t="s">
        <v>130</v>
      </c>
      <c r="C155" s="7" t="s">
        <v>454</v>
      </c>
      <c r="D155" s="7">
        <v>1</v>
      </c>
      <c r="E155" s="7" t="s">
        <v>132</v>
      </c>
      <c r="F155" s="7">
        <v>9198887386</v>
      </c>
      <c r="G155" s="7" t="s">
        <v>133</v>
      </c>
      <c r="H155" s="7" t="s">
        <v>197</v>
      </c>
      <c r="I155" s="7" t="s">
        <v>136</v>
      </c>
      <c r="J155" s="25" t="s">
        <v>455</v>
      </c>
      <c r="K155" s="7" t="s">
        <v>39</v>
      </c>
      <c r="L155" s="7">
        <v>6.41</v>
      </c>
      <c r="M155" s="66" t="b">
        <v>1</v>
      </c>
    </row>
    <row r="156" spans="1:13" ht="70" x14ac:dyDescent="0.2">
      <c r="A156" s="6" t="s">
        <v>129</v>
      </c>
      <c r="B156" s="7" t="s">
        <v>130</v>
      </c>
      <c r="C156" s="7" t="s">
        <v>456</v>
      </c>
      <c r="D156" s="7">
        <v>1</v>
      </c>
      <c r="E156" s="7" t="s">
        <v>195</v>
      </c>
      <c r="F156" s="7" t="s">
        <v>133</v>
      </c>
      <c r="G156" s="7">
        <v>9198887386</v>
      </c>
      <c r="H156" s="7" t="s">
        <v>197</v>
      </c>
      <c r="I156" s="7" t="s">
        <v>136</v>
      </c>
      <c r="J156" s="25" t="s">
        <v>457</v>
      </c>
      <c r="K156" s="7" t="s">
        <v>18</v>
      </c>
      <c r="L156" s="7">
        <v>12.71</v>
      </c>
      <c r="M156" s="66" t="b">
        <v>0</v>
      </c>
    </row>
    <row r="157" spans="1:13" ht="70" x14ac:dyDescent="0.2">
      <c r="A157" s="6" t="s">
        <v>129</v>
      </c>
      <c r="B157" s="7" t="s">
        <v>130</v>
      </c>
      <c r="C157" s="7" t="s">
        <v>458</v>
      </c>
      <c r="D157" s="7">
        <v>1</v>
      </c>
      <c r="E157" s="7" t="s">
        <v>132</v>
      </c>
      <c r="F157" s="7">
        <v>9198887386</v>
      </c>
      <c r="G157" s="7" t="s">
        <v>133</v>
      </c>
      <c r="H157" s="7" t="s">
        <v>197</v>
      </c>
      <c r="I157" s="7" t="s">
        <v>136</v>
      </c>
      <c r="J157" s="25" t="s">
        <v>459</v>
      </c>
      <c r="K157" s="7" t="s">
        <v>18</v>
      </c>
      <c r="L157" s="7">
        <v>4.3</v>
      </c>
      <c r="M157" s="66" t="b">
        <v>0</v>
      </c>
    </row>
    <row r="158" spans="1:13" ht="56" x14ac:dyDescent="0.2">
      <c r="A158" s="6" t="s">
        <v>129</v>
      </c>
      <c r="B158" s="7" t="s">
        <v>130</v>
      </c>
      <c r="C158" s="7" t="s">
        <v>460</v>
      </c>
      <c r="D158" s="7">
        <v>1</v>
      </c>
      <c r="E158" s="7" t="s">
        <v>195</v>
      </c>
      <c r="F158" s="7" t="s">
        <v>133</v>
      </c>
      <c r="G158" s="7">
        <v>9198887386</v>
      </c>
      <c r="H158" s="7" t="s">
        <v>197</v>
      </c>
      <c r="I158" s="7" t="s">
        <v>136</v>
      </c>
      <c r="J158" s="25" t="s">
        <v>461</v>
      </c>
      <c r="K158" s="7" t="s">
        <v>18</v>
      </c>
      <c r="L158" s="7">
        <v>2.5299999999999998</v>
      </c>
      <c r="M158" s="66" t="b">
        <v>0</v>
      </c>
    </row>
    <row r="159" spans="1:13" ht="70" x14ac:dyDescent="0.2">
      <c r="A159" s="6" t="s">
        <v>129</v>
      </c>
      <c r="B159" s="7" t="s">
        <v>130</v>
      </c>
      <c r="C159" s="7" t="s">
        <v>462</v>
      </c>
      <c r="D159" s="7">
        <v>1</v>
      </c>
      <c r="E159" s="7" t="s">
        <v>132</v>
      </c>
      <c r="F159" s="7">
        <v>9198887386</v>
      </c>
      <c r="G159" s="7" t="s">
        <v>133</v>
      </c>
      <c r="H159" s="7" t="s">
        <v>197</v>
      </c>
      <c r="I159" s="7" t="s">
        <v>136</v>
      </c>
      <c r="J159" s="27" t="s">
        <v>463</v>
      </c>
      <c r="K159" s="7" t="s">
        <v>18</v>
      </c>
      <c r="L159" s="7">
        <v>9.08</v>
      </c>
      <c r="M159" s="66" t="b">
        <v>0</v>
      </c>
    </row>
    <row r="160" spans="1:13" ht="70" x14ac:dyDescent="0.2">
      <c r="A160" s="6" t="s">
        <v>129</v>
      </c>
      <c r="B160" s="7" t="s">
        <v>130</v>
      </c>
      <c r="C160" s="7" t="s">
        <v>464</v>
      </c>
      <c r="D160" s="7">
        <v>1</v>
      </c>
      <c r="E160" s="7" t="s">
        <v>195</v>
      </c>
      <c r="F160" s="7" t="s">
        <v>133</v>
      </c>
      <c r="G160" s="7">
        <v>9198887386</v>
      </c>
      <c r="H160" s="7" t="s">
        <v>197</v>
      </c>
      <c r="I160" s="7" t="s">
        <v>136</v>
      </c>
      <c r="J160" s="27" t="s">
        <v>465</v>
      </c>
      <c r="K160" s="7" t="s">
        <v>39</v>
      </c>
      <c r="L160" s="7">
        <v>10.99</v>
      </c>
      <c r="M160" s="66" t="b">
        <v>0</v>
      </c>
    </row>
    <row r="161" spans="1:13" ht="32" x14ac:dyDescent="0.2">
      <c r="A161" s="6" t="s">
        <v>129</v>
      </c>
      <c r="B161" s="7" t="s">
        <v>130</v>
      </c>
      <c r="C161" s="7" t="s">
        <v>466</v>
      </c>
      <c r="D161" s="7">
        <v>1</v>
      </c>
      <c r="E161" s="7" t="s">
        <v>132</v>
      </c>
      <c r="F161" s="7">
        <v>9198887386</v>
      </c>
      <c r="G161" s="7" t="s">
        <v>133</v>
      </c>
      <c r="H161" s="7" t="s">
        <v>197</v>
      </c>
      <c r="I161" s="7" t="s">
        <v>136</v>
      </c>
      <c r="J161" s="26" t="s">
        <v>467</v>
      </c>
      <c r="K161" s="7" t="s">
        <v>18</v>
      </c>
      <c r="L161" s="7">
        <v>3.19</v>
      </c>
      <c r="M161" s="66" t="b">
        <v>0</v>
      </c>
    </row>
    <row r="162" spans="1:13" ht="64" x14ac:dyDescent="0.2">
      <c r="A162" s="6" t="s">
        <v>129</v>
      </c>
      <c r="B162" s="7" t="s">
        <v>130</v>
      </c>
      <c r="C162" s="7" t="s">
        <v>468</v>
      </c>
      <c r="D162" s="7">
        <v>1</v>
      </c>
      <c r="E162" s="7" t="s">
        <v>195</v>
      </c>
      <c r="F162" s="7" t="s">
        <v>133</v>
      </c>
      <c r="G162" s="7">
        <v>9198887386</v>
      </c>
      <c r="H162" s="7" t="s">
        <v>197</v>
      </c>
      <c r="I162" s="7" t="s">
        <v>136</v>
      </c>
      <c r="J162" s="26" t="s">
        <v>469</v>
      </c>
      <c r="K162" s="7" t="s">
        <v>18</v>
      </c>
      <c r="L162" s="7">
        <v>3.87</v>
      </c>
      <c r="M162" s="66" t="b">
        <v>0</v>
      </c>
    </row>
    <row r="163" spans="1:13" ht="56" x14ac:dyDescent="0.2">
      <c r="A163" s="6" t="s">
        <v>129</v>
      </c>
      <c r="B163" s="7" t="s">
        <v>130</v>
      </c>
      <c r="C163" s="7" t="s">
        <v>470</v>
      </c>
      <c r="D163" s="7">
        <v>1</v>
      </c>
      <c r="E163" s="7" t="s">
        <v>132</v>
      </c>
      <c r="F163" s="7">
        <v>9198887386</v>
      </c>
      <c r="G163" s="7" t="s">
        <v>133</v>
      </c>
      <c r="H163" s="7" t="s">
        <v>197</v>
      </c>
      <c r="I163" s="7" t="s">
        <v>136</v>
      </c>
      <c r="J163" s="27" t="s">
        <v>471</v>
      </c>
      <c r="K163" s="7" t="s">
        <v>39</v>
      </c>
      <c r="L163" s="7">
        <v>7.46</v>
      </c>
      <c r="M163" s="66" t="b">
        <v>0</v>
      </c>
    </row>
    <row r="164" spans="1:13" ht="42" x14ac:dyDescent="0.2">
      <c r="A164" s="6" t="s">
        <v>129</v>
      </c>
      <c r="B164" s="7" t="s">
        <v>130</v>
      </c>
      <c r="C164" s="7" t="s">
        <v>472</v>
      </c>
      <c r="D164" s="7">
        <v>1</v>
      </c>
      <c r="E164" s="7" t="s">
        <v>195</v>
      </c>
      <c r="F164" s="7" t="s">
        <v>133</v>
      </c>
      <c r="G164" s="7">
        <v>9198887386</v>
      </c>
      <c r="H164" s="7" t="s">
        <v>197</v>
      </c>
      <c r="I164" s="7" t="s">
        <v>136</v>
      </c>
      <c r="J164" s="25" t="s">
        <v>473</v>
      </c>
      <c r="K164" s="7" t="s">
        <v>18</v>
      </c>
      <c r="L164" s="7">
        <v>1.9</v>
      </c>
      <c r="M164" s="66" t="b">
        <v>0</v>
      </c>
    </row>
    <row r="165" spans="1:13" ht="56" x14ac:dyDescent="0.2">
      <c r="A165" s="6" t="s">
        <v>129</v>
      </c>
      <c r="B165" s="7" t="s">
        <v>130</v>
      </c>
      <c r="C165" s="7" t="s">
        <v>474</v>
      </c>
      <c r="D165" s="7">
        <v>1</v>
      </c>
      <c r="E165" s="7" t="s">
        <v>132</v>
      </c>
      <c r="F165" s="7">
        <v>9198887386</v>
      </c>
      <c r="G165" s="7" t="s">
        <v>133</v>
      </c>
      <c r="H165" s="7" t="s">
        <v>197</v>
      </c>
      <c r="I165" s="7" t="s">
        <v>136</v>
      </c>
      <c r="J165" s="25" t="s">
        <v>475</v>
      </c>
      <c r="K165" s="7" t="s">
        <v>18</v>
      </c>
      <c r="L165" s="7">
        <v>6.66</v>
      </c>
      <c r="M165" s="66" t="b">
        <v>0</v>
      </c>
    </row>
    <row r="166" spans="1:13" ht="80" x14ac:dyDescent="0.2">
      <c r="A166" s="6" t="s">
        <v>129</v>
      </c>
      <c r="B166" s="7" t="s">
        <v>130</v>
      </c>
      <c r="C166" s="7" t="s">
        <v>476</v>
      </c>
      <c r="D166" s="7">
        <v>1</v>
      </c>
      <c r="E166" s="7" t="s">
        <v>195</v>
      </c>
      <c r="F166" s="7" t="s">
        <v>133</v>
      </c>
      <c r="G166" s="7">
        <v>9198887386</v>
      </c>
      <c r="H166" s="7" t="s">
        <v>197</v>
      </c>
      <c r="I166" s="7" t="s">
        <v>136</v>
      </c>
      <c r="J166" s="28" t="s">
        <v>477</v>
      </c>
      <c r="K166" s="7" t="s">
        <v>39</v>
      </c>
      <c r="L166" s="7">
        <v>10.55</v>
      </c>
      <c r="M166" s="66" t="b">
        <v>0</v>
      </c>
    </row>
    <row r="167" spans="1:13" ht="56" x14ac:dyDescent="0.2">
      <c r="A167" s="6" t="s">
        <v>129</v>
      </c>
      <c r="B167" s="7" t="s">
        <v>130</v>
      </c>
      <c r="C167" s="7" t="s">
        <v>478</v>
      </c>
      <c r="D167" s="7">
        <v>1</v>
      </c>
      <c r="E167" s="7" t="s">
        <v>132</v>
      </c>
      <c r="F167" s="7">
        <v>9198887386</v>
      </c>
      <c r="G167" s="7" t="s">
        <v>133</v>
      </c>
      <c r="H167" s="7" t="s">
        <v>197</v>
      </c>
      <c r="I167" s="7" t="s">
        <v>136</v>
      </c>
      <c r="J167" s="27" t="s">
        <v>479</v>
      </c>
      <c r="K167" s="7" t="s">
        <v>18</v>
      </c>
      <c r="L167" s="7">
        <v>4.53</v>
      </c>
      <c r="M167" s="66" t="b">
        <v>0</v>
      </c>
    </row>
    <row r="168" spans="1:13" ht="56" x14ac:dyDescent="0.2">
      <c r="A168" s="6" t="s">
        <v>129</v>
      </c>
      <c r="B168" s="7" t="s">
        <v>130</v>
      </c>
      <c r="C168" s="7" t="s">
        <v>480</v>
      </c>
      <c r="D168" s="7">
        <v>1</v>
      </c>
      <c r="E168" s="7" t="s">
        <v>195</v>
      </c>
      <c r="F168" s="7" t="s">
        <v>133</v>
      </c>
      <c r="G168" s="7">
        <v>9198887386</v>
      </c>
      <c r="H168" s="7" t="s">
        <v>197</v>
      </c>
      <c r="I168" s="7" t="s">
        <v>136</v>
      </c>
      <c r="J168" s="25" t="s">
        <v>481</v>
      </c>
      <c r="K168" s="7" t="s">
        <v>18</v>
      </c>
      <c r="L168" s="7">
        <v>4.84</v>
      </c>
      <c r="M168" s="66" t="b">
        <v>0</v>
      </c>
    </row>
    <row r="169" spans="1:13" ht="70" x14ac:dyDescent="0.2">
      <c r="A169" s="6" t="s">
        <v>129</v>
      </c>
      <c r="B169" s="7" t="s">
        <v>130</v>
      </c>
      <c r="C169" s="7" t="s">
        <v>482</v>
      </c>
      <c r="D169" s="7">
        <v>1</v>
      </c>
      <c r="E169" s="7" t="s">
        <v>132</v>
      </c>
      <c r="F169" s="7">
        <v>9198887386</v>
      </c>
      <c r="G169" s="7" t="s">
        <v>133</v>
      </c>
      <c r="H169" s="7" t="s">
        <v>197</v>
      </c>
      <c r="I169" s="7" t="s">
        <v>136</v>
      </c>
      <c r="J169" s="25" t="s">
        <v>483</v>
      </c>
      <c r="K169" s="7" t="s">
        <v>18</v>
      </c>
      <c r="L169" s="7">
        <v>9.0399999999999991</v>
      </c>
      <c r="M169" s="66" t="b">
        <v>0</v>
      </c>
    </row>
    <row r="170" spans="1:13" ht="28" x14ac:dyDescent="0.2">
      <c r="A170" s="6" t="s">
        <v>129</v>
      </c>
      <c r="B170" s="7" t="s">
        <v>130</v>
      </c>
      <c r="C170" s="7" t="s">
        <v>484</v>
      </c>
      <c r="D170" s="7">
        <v>1</v>
      </c>
      <c r="E170" s="7" t="s">
        <v>195</v>
      </c>
      <c r="F170" s="7" t="s">
        <v>133</v>
      </c>
      <c r="G170" s="7">
        <v>9198887386</v>
      </c>
      <c r="H170" s="7" t="s">
        <v>197</v>
      </c>
      <c r="I170" s="7" t="s">
        <v>136</v>
      </c>
      <c r="J170" s="25" t="s">
        <v>485</v>
      </c>
      <c r="K170" s="7" t="s">
        <v>39</v>
      </c>
      <c r="L170" s="7">
        <v>6.65</v>
      </c>
      <c r="M170" s="66" t="b">
        <v>1</v>
      </c>
    </row>
    <row r="171" spans="1:13" ht="16" x14ac:dyDescent="0.2">
      <c r="A171" s="6" t="s">
        <v>129</v>
      </c>
      <c r="B171" s="7" t="s">
        <v>130</v>
      </c>
      <c r="C171" s="7" t="s">
        <v>486</v>
      </c>
      <c r="D171" s="7">
        <v>1</v>
      </c>
      <c r="E171" s="7" t="s">
        <v>132</v>
      </c>
      <c r="F171" s="7">
        <v>9198887386</v>
      </c>
      <c r="G171" s="7" t="s">
        <v>133</v>
      </c>
      <c r="H171" s="7" t="s">
        <v>197</v>
      </c>
      <c r="I171" s="7" t="s">
        <v>136</v>
      </c>
      <c r="J171" s="27" t="s">
        <v>487</v>
      </c>
      <c r="K171" s="7" t="s">
        <v>39</v>
      </c>
      <c r="L171" s="7">
        <v>1.97</v>
      </c>
      <c r="M171" s="66" t="b">
        <v>0</v>
      </c>
    </row>
    <row r="172" spans="1:13" ht="64" x14ac:dyDescent="0.2">
      <c r="A172" s="6" t="s">
        <v>129</v>
      </c>
      <c r="B172" s="7" t="s">
        <v>130</v>
      </c>
      <c r="C172" s="7" t="s">
        <v>488</v>
      </c>
      <c r="D172" s="7">
        <v>1</v>
      </c>
      <c r="E172" s="7" t="s">
        <v>195</v>
      </c>
      <c r="F172" s="7" t="s">
        <v>133</v>
      </c>
      <c r="G172" s="7">
        <v>9198887386</v>
      </c>
      <c r="H172" s="7" t="s">
        <v>197</v>
      </c>
      <c r="I172" s="7" t="s">
        <v>136</v>
      </c>
      <c r="J172" s="26" t="s">
        <v>489</v>
      </c>
      <c r="K172" s="7" t="s">
        <v>18</v>
      </c>
      <c r="L172" s="7">
        <v>2.63</v>
      </c>
      <c r="M172" s="66" t="b">
        <v>0</v>
      </c>
    </row>
    <row r="173" spans="1:13" ht="70" x14ac:dyDescent="0.2">
      <c r="A173" s="6" t="s">
        <v>129</v>
      </c>
      <c r="B173" s="7" t="s">
        <v>130</v>
      </c>
      <c r="C173" s="7" t="s">
        <v>490</v>
      </c>
      <c r="D173" s="7">
        <v>1</v>
      </c>
      <c r="E173" s="7" t="s">
        <v>132</v>
      </c>
      <c r="F173" s="7">
        <v>9198887386</v>
      </c>
      <c r="G173" s="7" t="s">
        <v>133</v>
      </c>
      <c r="H173" s="7" t="s">
        <v>197</v>
      </c>
      <c r="I173" s="7" t="s">
        <v>136</v>
      </c>
      <c r="J173" s="25" t="s">
        <v>491</v>
      </c>
      <c r="K173" s="7" t="s">
        <v>18</v>
      </c>
      <c r="L173" s="7">
        <v>8.14</v>
      </c>
      <c r="M173" s="66" t="b">
        <v>0</v>
      </c>
    </row>
    <row r="174" spans="1:13" ht="70" x14ac:dyDescent="0.2">
      <c r="A174" s="6" t="s">
        <v>129</v>
      </c>
      <c r="B174" s="7" t="s">
        <v>130</v>
      </c>
      <c r="C174" s="7" t="s">
        <v>492</v>
      </c>
      <c r="D174" s="7">
        <v>1</v>
      </c>
      <c r="E174" s="7" t="s">
        <v>195</v>
      </c>
      <c r="F174" s="7" t="s">
        <v>133</v>
      </c>
      <c r="G174" s="7">
        <v>9198887386</v>
      </c>
      <c r="H174" s="7" t="s">
        <v>197</v>
      </c>
      <c r="I174" s="7" t="s">
        <v>136</v>
      </c>
      <c r="J174" s="25" t="s">
        <v>493</v>
      </c>
      <c r="K174" s="7" t="s">
        <v>18</v>
      </c>
      <c r="L174" s="7">
        <v>5.58</v>
      </c>
      <c r="M174" s="66" t="b">
        <v>0</v>
      </c>
    </row>
    <row r="175" spans="1:13" ht="28" x14ac:dyDescent="0.2">
      <c r="A175" s="6" t="s">
        <v>129</v>
      </c>
      <c r="B175" s="7" t="s">
        <v>130</v>
      </c>
      <c r="C175" s="7" t="s">
        <v>494</v>
      </c>
      <c r="D175" s="7">
        <v>1</v>
      </c>
      <c r="E175" s="7" t="s">
        <v>132</v>
      </c>
      <c r="F175" s="7">
        <v>9198887386</v>
      </c>
      <c r="G175" s="7" t="s">
        <v>133</v>
      </c>
      <c r="H175" s="7" t="s">
        <v>197</v>
      </c>
      <c r="I175" s="7" t="s">
        <v>136</v>
      </c>
      <c r="J175" s="27" t="s">
        <v>495</v>
      </c>
      <c r="K175" s="7" t="s">
        <v>18</v>
      </c>
      <c r="L175" s="7">
        <v>5.17</v>
      </c>
      <c r="M175" s="66" t="b">
        <v>0</v>
      </c>
    </row>
    <row r="176" spans="1:13" ht="28" x14ac:dyDescent="0.2">
      <c r="A176" s="6" t="s">
        <v>129</v>
      </c>
      <c r="B176" s="7" t="s">
        <v>130</v>
      </c>
      <c r="C176" s="7" t="s">
        <v>496</v>
      </c>
      <c r="D176" s="7">
        <v>1</v>
      </c>
      <c r="E176" s="7" t="s">
        <v>195</v>
      </c>
      <c r="F176" s="7" t="s">
        <v>133</v>
      </c>
      <c r="G176" s="7">
        <v>9198887386</v>
      </c>
      <c r="H176" s="7" t="s">
        <v>197</v>
      </c>
      <c r="I176" s="7" t="s">
        <v>136</v>
      </c>
      <c r="J176" s="25" t="s">
        <v>497</v>
      </c>
      <c r="K176" s="7" t="s">
        <v>18</v>
      </c>
      <c r="L176" s="7">
        <v>2.71</v>
      </c>
      <c r="M176" s="66" t="b">
        <v>0</v>
      </c>
    </row>
    <row r="177" spans="1:13" ht="96" x14ac:dyDescent="0.2">
      <c r="A177" s="6" t="s">
        <v>129</v>
      </c>
      <c r="B177" s="7" t="s">
        <v>130</v>
      </c>
      <c r="C177" s="7" t="s">
        <v>498</v>
      </c>
      <c r="D177" s="7">
        <v>1</v>
      </c>
      <c r="E177" s="7" t="s">
        <v>132</v>
      </c>
      <c r="F177" s="7">
        <v>9198887386</v>
      </c>
      <c r="G177" s="7" t="s">
        <v>133</v>
      </c>
      <c r="H177" s="7" t="s">
        <v>197</v>
      </c>
      <c r="I177" s="7" t="s">
        <v>136</v>
      </c>
      <c r="J177" s="26" t="s">
        <v>499</v>
      </c>
      <c r="K177" s="7" t="s">
        <v>39</v>
      </c>
      <c r="L177" s="7">
        <v>3.47</v>
      </c>
      <c r="M177" s="66" t="b">
        <v>1</v>
      </c>
    </row>
    <row r="178" spans="1:13" ht="32" x14ac:dyDescent="0.2">
      <c r="A178" s="6" t="s">
        <v>129</v>
      </c>
      <c r="B178" s="7" t="s">
        <v>130</v>
      </c>
      <c r="C178" s="7" t="s">
        <v>500</v>
      </c>
      <c r="D178" s="7">
        <v>1</v>
      </c>
      <c r="E178" s="7" t="s">
        <v>195</v>
      </c>
      <c r="F178" s="7" t="s">
        <v>133</v>
      </c>
      <c r="G178" s="7">
        <v>9198887386</v>
      </c>
      <c r="H178" s="7" t="s">
        <v>197</v>
      </c>
      <c r="I178" s="7" t="s">
        <v>136</v>
      </c>
      <c r="J178" s="26" t="s">
        <v>501</v>
      </c>
      <c r="K178" s="7" t="s">
        <v>19</v>
      </c>
      <c r="L178" s="7">
        <v>2.84</v>
      </c>
      <c r="M178" s="66" t="b">
        <v>0</v>
      </c>
    </row>
    <row r="179" spans="1:13" ht="56" x14ac:dyDescent="0.2">
      <c r="A179" s="6" t="s">
        <v>129</v>
      </c>
      <c r="B179" s="7" t="s">
        <v>130</v>
      </c>
      <c r="C179" s="7" t="s">
        <v>502</v>
      </c>
      <c r="D179" s="7">
        <v>1</v>
      </c>
      <c r="E179" s="7" t="s">
        <v>132</v>
      </c>
      <c r="F179" s="7">
        <v>9198887386</v>
      </c>
      <c r="G179" s="7" t="s">
        <v>133</v>
      </c>
      <c r="H179" s="7" t="s">
        <v>197</v>
      </c>
      <c r="I179" s="7" t="s">
        <v>136</v>
      </c>
      <c r="J179" s="25" t="s">
        <v>503</v>
      </c>
      <c r="K179" s="7" t="s">
        <v>39</v>
      </c>
      <c r="L179" s="7">
        <v>5.87</v>
      </c>
      <c r="M179" s="66" t="b">
        <v>0</v>
      </c>
    </row>
    <row r="180" spans="1:13" ht="42" x14ac:dyDescent="0.2">
      <c r="A180" s="6" t="s">
        <v>129</v>
      </c>
      <c r="B180" s="7" t="s">
        <v>130</v>
      </c>
      <c r="C180" s="7" t="s">
        <v>504</v>
      </c>
      <c r="D180" s="7">
        <v>1</v>
      </c>
      <c r="E180" s="7" t="s">
        <v>195</v>
      </c>
      <c r="F180" s="7" t="s">
        <v>133</v>
      </c>
      <c r="G180" s="7">
        <v>9198887386</v>
      </c>
      <c r="H180" s="7" t="s">
        <v>197</v>
      </c>
      <c r="I180" s="7" t="s">
        <v>136</v>
      </c>
      <c r="J180" s="25" t="s">
        <v>505</v>
      </c>
      <c r="K180" s="7" t="s">
        <v>39</v>
      </c>
      <c r="L180" s="7">
        <v>3.44</v>
      </c>
      <c r="M180" s="66" t="b">
        <v>0</v>
      </c>
    </row>
    <row r="181" spans="1:13" ht="96" x14ac:dyDescent="0.2">
      <c r="A181" s="6" t="s">
        <v>129</v>
      </c>
      <c r="B181" s="7" t="s">
        <v>130</v>
      </c>
      <c r="C181" s="7" t="s">
        <v>506</v>
      </c>
      <c r="D181" s="7">
        <v>1</v>
      </c>
      <c r="E181" s="7" t="s">
        <v>132</v>
      </c>
      <c r="F181" s="7">
        <v>9198887386</v>
      </c>
      <c r="G181" s="7" t="s">
        <v>133</v>
      </c>
      <c r="H181" s="7" t="s">
        <v>197</v>
      </c>
      <c r="I181" s="7" t="s">
        <v>136</v>
      </c>
      <c r="J181" s="26" t="s">
        <v>507</v>
      </c>
      <c r="K181" s="7" t="s">
        <v>18</v>
      </c>
      <c r="L181" s="7">
        <v>5.66</v>
      </c>
      <c r="M181" s="66" t="b">
        <v>0</v>
      </c>
    </row>
    <row r="182" spans="1:13" ht="28" x14ac:dyDescent="0.2">
      <c r="A182" s="6" t="s">
        <v>129</v>
      </c>
      <c r="B182" s="7" t="s">
        <v>130</v>
      </c>
      <c r="C182" s="7" t="s">
        <v>508</v>
      </c>
      <c r="D182" s="7">
        <v>1</v>
      </c>
      <c r="E182" s="7" t="s">
        <v>195</v>
      </c>
      <c r="F182" s="7" t="s">
        <v>133</v>
      </c>
      <c r="G182" s="7">
        <v>9198887386</v>
      </c>
      <c r="H182" s="7" t="s">
        <v>197</v>
      </c>
      <c r="I182" s="7" t="s">
        <v>136</v>
      </c>
      <c r="J182" s="27" t="s">
        <v>509</v>
      </c>
      <c r="K182" s="7" t="s">
        <v>18</v>
      </c>
      <c r="L182" s="7">
        <v>3.43</v>
      </c>
      <c r="M182" s="66" t="b">
        <v>0</v>
      </c>
    </row>
    <row r="183" spans="1:13" ht="42" x14ac:dyDescent="0.2">
      <c r="A183" s="6" t="s">
        <v>129</v>
      </c>
      <c r="B183" s="7" t="s">
        <v>130</v>
      </c>
      <c r="C183" s="7" t="s">
        <v>510</v>
      </c>
      <c r="D183" s="7">
        <v>1</v>
      </c>
      <c r="E183" s="7" t="s">
        <v>132</v>
      </c>
      <c r="F183" s="7">
        <v>9198887386</v>
      </c>
      <c r="G183" s="7" t="s">
        <v>133</v>
      </c>
      <c r="H183" s="7" t="s">
        <v>197</v>
      </c>
      <c r="I183" s="7" t="s">
        <v>136</v>
      </c>
      <c r="J183" s="25" t="s">
        <v>511</v>
      </c>
      <c r="K183" s="7" t="s">
        <v>39</v>
      </c>
      <c r="L183" s="7">
        <v>4.4000000000000004</v>
      </c>
      <c r="M183" s="66" t="b">
        <v>1</v>
      </c>
    </row>
    <row r="184" spans="1:13" ht="48" x14ac:dyDescent="0.2">
      <c r="A184" s="6" t="s">
        <v>129</v>
      </c>
      <c r="B184" s="7" t="s">
        <v>130</v>
      </c>
      <c r="C184" s="7" t="s">
        <v>512</v>
      </c>
      <c r="D184" s="7">
        <v>1</v>
      </c>
      <c r="E184" s="7" t="s">
        <v>195</v>
      </c>
      <c r="F184" s="7" t="s">
        <v>133</v>
      </c>
      <c r="G184" s="7">
        <v>9198887386</v>
      </c>
      <c r="H184" s="7" t="s">
        <v>197</v>
      </c>
      <c r="I184" s="7" t="s">
        <v>136</v>
      </c>
      <c r="J184" s="26" t="s">
        <v>513</v>
      </c>
      <c r="K184" s="7" t="s">
        <v>18</v>
      </c>
      <c r="L184" s="7">
        <v>4.18</v>
      </c>
      <c r="M184" s="66" t="b">
        <v>1</v>
      </c>
    </row>
    <row r="185" spans="1:13" ht="56" x14ac:dyDescent="0.2">
      <c r="A185" s="6" t="s">
        <v>129</v>
      </c>
      <c r="B185" s="7" t="s">
        <v>130</v>
      </c>
      <c r="C185" s="7" t="s">
        <v>514</v>
      </c>
      <c r="D185" s="7">
        <v>1</v>
      </c>
      <c r="E185" s="7" t="s">
        <v>132</v>
      </c>
      <c r="F185" s="7">
        <v>9198887386</v>
      </c>
      <c r="G185" s="7" t="s">
        <v>133</v>
      </c>
      <c r="H185" s="7" t="s">
        <v>197</v>
      </c>
      <c r="I185" s="7" t="s">
        <v>136</v>
      </c>
      <c r="J185" s="25" t="s">
        <v>515</v>
      </c>
      <c r="K185" s="7" t="s">
        <v>18</v>
      </c>
      <c r="L185" s="7">
        <v>6.53</v>
      </c>
      <c r="M185" s="66" t="b">
        <v>0</v>
      </c>
    </row>
    <row r="186" spans="1:13" ht="70" x14ac:dyDescent="0.2">
      <c r="A186" s="6" t="s">
        <v>129</v>
      </c>
      <c r="B186" s="7" t="s">
        <v>130</v>
      </c>
      <c r="C186" s="7" t="s">
        <v>516</v>
      </c>
      <c r="D186" s="7">
        <v>1</v>
      </c>
      <c r="E186" s="7" t="s">
        <v>195</v>
      </c>
      <c r="F186" s="7" t="s">
        <v>133</v>
      </c>
      <c r="G186" s="7">
        <v>9198887386</v>
      </c>
      <c r="H186" s="7" t="s">
        <v>197</v>
      </c>
      <c r="I186" s="7" t="s">
        <v>136</v>
      </c>
      <c r="J186" s="25" t="s">
        <v>517</v>
      </c>
      <c r="K186" s="7" t="s">
        <v>39</v>
      </c>
      <c r="L186" s="7">
        <v>7.78</v>
      </c>
      <c r="M186" s="66" t="b">
        <v>1</v>
      </c>
    </row>
    <row r="187" spans="1:13" ht="128" x14ac:dyDescent="0.2">
      <c r="A187" s="6" t="s">
        <v>129</v>
      </c>
      <c r="B187" s="7" t="s">
        <v>130</v>
      </c>
      <c r="C187" s="7" t="s">
        <v>518</v>
      </c>
      <c r="D187" s="7">
        <v>1</v>
      </c>
      <c r="E187" s="7" t="s">
        <v>132</v>
      </c>
      <c r="F187" s="7">
        <v>9198887386</v>
      </c>
      <c r="G187" s="7" t="s">
        <v>133</v>
      </c>
      <c r="H187" s="7" t="s">
        <v>197</v>
      </c>
      <c r="I187" s="7" t="s">
        <v>136</v>
      </c>
      <c r="J187" s="26" t="s">
        <v>519</v>
      </c>
      <c r="K187" s="7" t="s">
        <v>18</v>
      </c>
      <c r="L187" s="7">
        <v>3.83</v>
      </c>
      <c r="M187" s="66" t="b">
        <v>0</v>
      </c>
    </row>
    <row r="188" spans="1:13" ht="28" x14ac:dyDescent="0.2">
      <c r="A188" s="6" t="s">
        <v>129</v>
      </c>
      <c r="B188" s="7" t="s">
        <v>130</v>
      </c>
      <c r="C188" s="7" t="s">
        <v>520</v>
      </c>
      <c r="D188" s="7">
        <v>1</v>
      </c>
      <c r="E188" s="7" t="s">
        <v>195</v>
      </c>
      <c r="F188" s="7" t="s">
        <v>133</v>
      </c>
      <c r="G188" s="7">
        <v>9198887386</v>
      </c>
      <c r="H188" s="7" t="s">
        <v>197</v>
      </c>
      <c r="I188" s="7" t="s">
        <v>136</v>
      </c>
      <c r="J188" s="25" t="s">
        <v>521</v>
      </c>
      <c r="K188" s="7" t="s">
        <v>18</v>
      </c>
      <c r="L188" s="7">
        <v>2.89</v>
      </c>
      <c r="M188" s="66" t="b">
        <v>0</v>
      </c>
    </row>
    <row r="189" spans="1:13" ht="56" x14ac:dyDescent="0.2">
      <c r="A189" s="6" t="s">
        <v>129</v>
      </c>
      <c r="B189" s="7" t="s">
        <v>130</v>
      </c>
      <c r="C189" s="7" t="s">
        <v>522</v>
      </c>
      <c r="D189" s="7">
        <v>1</v>
      </c>
      <c r="E189" s="7" t="s">
        <v>132</v>
      </c>
      <c r="F189" s="7">
        <v>9198887386</v>
      </c>
      <c r="G189" s="7" t="s">
        <v>133</v>
      </c>
      <c r="H189" s="7" t="s">
        <v>197</v>
      </c>
      <c r="I189" s="7" t="s">
        <v>136</v>
      </c>
      <c r="J189" s="25" t="s">
        <v>523</v>
      </c>
      <c r="K189" s="7" t="s">
        <v>18</v>
      </c>
      <c r="L189" s="7">
        <v>6.17</v>
      </c>
      <c r="M189" s="66" t="b">
        <v>0</v>
      </c>
    </row>
    <row r="190" spans="1:13" ht="112" x14ac:dyDescent="0.2">
      <c r="A190" s="6" t="s">
        <v>129</v>
      </c>
      <c r="B190" s="7" t="s">
        <v>130</v>
      </c>
      <c r="C190" s="7" t="s">
        <v>524</v>
      </c>
      <c r="D190" s="7">
        <v>1</v>
      </c>
      <c r="E190" s="7" t="s">
        <v>195</v>
      </c>
      <c r="F190" s="7" t="s">
        <v>133</v>
      </c>
      <c r="G190" s="7">
        <v>9198887386</v>
      </c>
      <c r="H190" s="7" t="s">
        <v>197</v>
      </c>
      <c r="I190" s="7" t="s">
        <v>136</v>
      </c>
      <c r="J190" s="26" t="s">
        <v>525</v>
      </c>
      <c r="K190" s="7" t="s">
        <v>18</v>
      </c>
      <c r="L190" s="7">
        <v>5.89</v>
      </c>
      <c r="M190" s="66" t="b">
        <v>0</v>
      </c>
    </row>
    <row r="191" spans="1:13" ht="28" x14ac:dyDescent="0.2">
      <c r="A191" s="6" t="s">
        <v>129</v>
      </c>
      <c r="B191" s="7" t="s">
        <v>130</v>
      </c>
      <c r="C191" s="7" t="s">
        <v>526</v>
      </c>
      <c r="D191" s="7">
        <v>1</v>
      </c>
      <c r="E191" s="7" t="s">
        <v>132</v>
      </c>
      <c r="F191" s="7">
        <v>9198887386</v>
      </c>
      <c r="G191" s="7" t="s">
        <v>133</v>
      </c>
      <c r="H191" s="7" t="s">
        <v>197</v>
      </c>
      <c r="I191" s="7" t="s">
        <v>136</v>
      </c>
      <c r="J191" s="25" t="s">
        <v>527</v>
      </c>
      <c r="K191" s="7" t="s">
        <v>18</v>
      </c>
      <c r="L191" s="7">
        <v>2.29</v>
      </c>
      <c r="M191" s="66" t="b">
        <v>1</v>
      </c>
    </row>
    <row r="192" spans="1:13" ht="80" x14ac:dyDescent="0.2">
      <c r="A192" s="6" t="s">
        <v>129</v>
      </c>
      <c r="B192" s="7" t="s">
        <v>130</v>
      </c>
      <c r="C192" s="7" t="s">
        <v>528</v>
      </c>
      <c r="D192" s="7">
        <v>1</v>
      </c>
      <c r="E192" s="7" t="s">
        <v>195</v>
      </c>
      <c r="F192" s="7" t="s">
        <v>133</v>
      </c>
      <c r="G192" s="7">
        <v>9198887386</v>
      </c>
      <c r="H192" s="7" t="s">
        <v>197</v>
      </c>
      <c r="I192" s="7" t="s">
        <v>136</v>
      </c>
      <c r="J192" s="26" t="s">
        <v>529</v>
      </c>
      <c r="K192" s="7" t="s">
        <v>18</v>
      </c>
      <c r="L192" s="7">
        <v>5.52</v>
      </c>
      <c r="M192" s="66" t="b">
        <v>0</v>
      </c>
    </row>
    <row r="193" spans="1:13" ht="64" x14ac:dyDescent="0.2">
      <c r="A193" s="6" t="s">
        <v>129</v>
      </c>
      <c r="B193" s="7" t="s">
        <v>130</v>
      </c>
      <c r="C193" s="7" t="s">
        <v>530</v>
      </c>
      <c r="D193" s="7">
        <v>1</v>
      </c>
      <c r="E193" s="7" t="s">
        <v>132</v>
      </c>
      <c r="F193" s="7">
        <v>9198887386</v>
      </c>
      <c r="G193" s="7" t="s">
        <v>133</v>
      </c>
      <c r="H193" s="7" t="s">
        <v>197</v>
      </c>
      <c r="I193" s="7" t="s">
        <v>136</v>
      </c>
      <c r="J193" s="26" t="s">
        <v>531</v>
      </c>
      <c r="K193" s="7" t="s">
        <v>18</v>
      </c>
      <c r="L193" s="7">
        <v>4.2300000000000004</v>
      </c>
      <c r="M193" s="66" t="b">
        <v>0</v>
      </c>
    </row>
    <row r="194" spans="1:13" ht="64" x14ac:dyDescent="0.2">
      <c r="A194" s="6" t="s">
        <v>129</v>
      </c>
      <c r="B194" s="7" t="s">
        <v>130</v>
      </c>
      <c r="C194" s="7" t="s">
        <v>532</v>
      </c>
      <c r="D194" s="7">
        <v>1</v>
      </c>
      <c r="E194" s="7" t="s">
        <v>195</v>
      </c>
      <c r="F194" s="7" t="s">
        <v>133</v>
      </c>
      <c r="G194" s="7">
        <v>9198887386</v>
      </c>
      <c r="H194" s="7" t="s">
        <v>197</v>
      </c>
      <c r="I194" s="7" t="s">
        <v>136</v>
      </c>
      <c r="J194" s="26" t="s">
        <v>533</v>
      </c>
      <c r="K194" s="7" t="s">
        <v>18</v>
      </c>
      <c r="L194" s="7">
        <v>2.17</v>
      </c>
      <c r="M194" s="66" t="b">
        <v>0</v>
      </c>
    </row>
    <row r="195" spans="1:13" ht="16" x14ac:dyDescent="0.2">
      <c r="A195" s="6" t="s">
        <v>129</v>
      </c>
      <c r="B195" s="7" t="s">
        <v>130</v>
      </c>
      <c r="C195" s="7" t="s">
        <v>534</v>
      </c>
      <c r="D195" s="7">
        <v>1</v>
      </c>
      <c r="E195" s="7" t="s">
        <v>132</v>
      </c>
      <c r="F195" s="7">
        <v>9198887386</v>
      </c>
      <c r="G195" s="7" t="s">
        <v>133</v>
      </c>
      <c r="H195" s="7" t="s">
        <v>197</v>
      </c>
      <c r="I195" s="7" t="s">
        <v>136</v>
      </c>
      <c r="J195" s="25" t="s">
        <v>535</v>
      </c>
      <c r="K195" s="7" t="s">
        <v>39</v>
      </c>
      <c r="L195" s="7">
        <v>1.58</v>
      </c>
      <c r="M195" s="66" t="b">
        <v>0</v>
      </c>
    </row>
    <row r="196" spans="1:13" ht="56" x14ac:dyDescent="0.2">
      <c r="A196" s="6" t="s">
        <v>129</v>
      </c>
      <c r="B196" s="7" t="s">
        <v>130</v>
      </c>
      <c r="C196" s="7" t="s">
        <v>536</v>
      </c>
      <c r="D196" s="7">
        <v>1</v>
      </c>
      <c r="E196" s="7" t="s">
        <v>195</v>
      </c>
      <c r="F196" s="7" t="s">
        <v>133</v>
      </c>
      <c r="G196" s="7">
        <v>9198887386</v>
      </c>
      <c r="H196" s="7" t="s">
        <v>197</v>
      </c>
      <c r="I196" s="7" t="s">
        <v>136</v>
      </c>
      <c r="J196" s="27" t="s">
        <v>537</v>
      </c>
      <c r="K196" s="7" t="s">
        <v>18</v>
      </c>
      <c r="L196" s="7">
        <v>6.52</v>
      </c>
      <c r="M196" s="66" t="b">
        <v>0</v>
      </c>
    </row>
    <row r="197" spans="1:13" ht="56" x14ac:dyDescent="0.2">
      <c r="A197" s="6" t="s">
        <v>129</v>
      </c>
      <c r="B197" s="7" t="s">
        <v>130</v>
      </c>
      <c r="C197" s="7" t="s">
        <v>538</v>
      </c>
      <c r="D197" s="7">
        <v>1</v>
      </c>
      <c r="E197" s="7" t="s">
        <v>132</v>
      </c>
      <c r="F197" s="7">
        <v>9198887386</v>
      </c>
      <c r="G197" s="7" t="s">
        <v>133</v>
      </c>
      <c r="H197" s="7" t="s">
        <v>197</v>
      </c>
      <c r="I197" s="7" t="s">
        <v>136</v>
      </c>
      <c r="J197" s="25" t="s">
        <v>539</v>
      </c>
      <c r="K197" s="7" t="s">
        <v>18</v>
      </c>
      <c r="L197" s="7">
        <v>5.2</v>
      </c>
      <c r="M197" s="66" t="b">
        <v>0</v>
      </c>
    </row>
    <row r="198" spans="1:13" ht="16" x14ac:dyDescent="0.2">
      <c r="A198" s="6" t="s">
        <v>129</v>
      </c>
      <c r="B198" s="7" t="s">
        <v>130</v>
      </c>
      <c r="C198" s="7" t="s">
        <v>540</v>
      </c>
      <c r="D198" s="7">
        <v>1</v>
      </c>
      <c r="E198" s="7" t="s">
        <v>195</v>
      </c>
      <c r="F198" s="7" t="s">
        <v>133</v>
      </c>
      <c r="G198" s="7">
        <v>9198887386</v>
      </c>
      <c r="H198" s="7" t="s">
        <v>197</v>
      </c>
      <c r="I198" s="7" t="s">
        <v>136</v>
      </c>
      <c r="J198" s="25" t="s">
        <v>541</v>
      </c>
      <c r="K198" s="7" t="s">
        <v>39</v>
      </c>
      <c r="L198" s="7">
        <v>2.08</v>
      </c>
      <c r="M198" s="66" t="b">
        <v>0</v>
      </c>
    </row>
    <row r="199" spans="1:13" ht="80" x14ac:dyDescent="0.2">
      <c r="A199" s="6" t="s">
        <v>129</v>
      </c>
      <c r="B199" s="7" t="s">
        <v>130</v>
      </c>
      <c r="C199" s="7" t="s">
        <v>542</v>
      </c>
      <c r="D199" s="7">
        <v>1</v>
      </c>
      <c r="E199" s="7" t="s">
        <v>132</v>
      </c>
      <c r="F199" s="7">
        <v>9198887386</v>
      </c>
      <c r="G199" s="7" t="s">
        <v>133</v>
      </c>
      <c r="H199" s="7" t="s">
        <v>197</v>
      </c>
      <c r="I199" s="7" t="s">
        <v>136</v>
      </c>
      <c r="J199" s="26" t="s">
        <v>543</v>
      </c>
      <c r="K199" s="7" t="s">
        <v>18</v>
      </c>
      <c r="L199" s="7">
        <v>1.71</v>
      </c>
      <c r="M199" s="66" t="b">
        <v>0</v>
      </c>
    </row>
    <row r="200" spans="1:13" ht="28" x14ac:dyDescent="0.2">
      <c r="A200" s="6" t="s">
        <v>129</v>
      </c>
      <c r="B200" s="7" t="s">
        <v>130</v>
      </c>
      <c r="C200" s="7" t="s">
        <v>544</v>
      </c>
      <c r="D200" s="7">
        <v>1</v>
      </c>
      <c r="E200" s="7" t="s">
        <v>195</v>
      </c>
      <c r="F200" s="7" t="s">
        <v>133</v>
      </c>
      <c r="G200" s="7">
        <v>9198887386</v>
      </c>
      <c r="H200" s="7" t="s">
        <v>197</v>
      </c>
      <c r="I200" s="7" t="s">
        <v>136</v>
      </c>
      <c r="J200" s="27" t="s">
        <v>545</v>
      </c>
      <c r="K200" s="7" t="s">
        <v>18</v>
      </c>
      <c r="L200" s="7">
        <v>1.19</v>
      </c>
      <c r="M200" s="66" t="b">
        <v>0</v>
      </c>
    </row>
    <row r="201" spans="1:13" ht="112" x14ac:dyDescent="0.2">
      <c r="A201" s="6" t="s">
        <v>129</v>
      </c>
      <c r="B201" s="7" t="s">
        <v>130</v>
      </c>
      <c r="C201" s="7" t="s">
        <v>546</v>
      </c>
      <c r="D201" s="7">
        <v>1</v>
      </c>
      <c r="E201" s="7" t="s">
        <v>132</v>
      </c>
      <c r="F201" s="7">
        <v>9198887386</v>
      </c>
      <c r="G201" s="7" t="s">
        <v>133</v>
      </c>
      <c r="H201" s="7" t="s">
        <v>197</v>
      </c>
      <c r="I201" s="7" t="s">
        <v>136</v>
      </c>
      <c r="J201" s="26" t="s">
        <v>547</v>
      </c>
      <c r="K201" s="7" t="s">
        <v>39</v>
      </c>
      <c r="L201" s="7">
        <v>5.58</v>
      </c>
      <c r="M201" s="66" t="b">
        <v>0</v>
      </c>
    </row>
    <row r="202" spans="1:13" ht="16" x14ac:dyDescent="0.2">
      <c r="A202" s="6" t="s">
        <v>129</v>
      </c>
      <c r="B202" s="7" t="s">
        <v>130</v>
      </c>
      <c r="C202" s="7" t="s">
        <v>548</v>
      </c>
      <c r="D202" s="7">
        <v>1</v>
      </c>
      <c r="E202" s="7" t="s">
        <v>195</v>
      </c>
      <c r="F202" s="7" t="s">
        <v>133</v>
      </c>
      <c r="G202" s="7">
        <v>9198887386</v>
      </c>
      <c r="H202" s="7" t="s">
        <v>197</v>
      </c>
      <c r="I202" s="7" t="s">
        <v>136</v>
      </c>
      <c r="J202" s="25" t="s">
        <v>549</v>
      </c>
      <c r="K202" s="7" t="s">
        <v>18</v>
      </c>
      <c r="L202" s="7">
        <v>1.71</v>
      </c>
      <c r="M202" s="66" t="b">
        <v>0</v>
      </c>
    </row>
    <row r="203" spans="1:13" ht="70" x14ac:dyDescent="0.2">
      <c r="A203" s="6" t="s">
        <v>129</v>
      </c>
      <c r="B203" s="7" t="s">
        <v>130</v>
      </c>
      <c r="C203" s="7" t="s">
        <v>550</v>
      </c>
      <c r="D203" s="7">
        <v>1</v>
      </c>
      <c r="E203" s="7" t="s">
        <v>132</v>
      </c>
      <c r="F203" s="7">
        <v>9198887386</v>
      </c>
      <c r="G203" s="7" t="s">
        <v>133</v>
      </c>
      <c r="H203" s="7" t="s">
        <v>197</v>
      </c>
      <c r="I203" s="7" t="s">
        <v>136</v>
      </c>
      <c r="J203" s="25" t="s">
        <v>551</v>
      </c>
      <c r="K203" s="7" t="s">
        <v>18</v>
      </c>
      <c r="L203" s="7">
        <v>12.85</v>
      </c>
      <c r="M203" s="66" t="b">
        <v>0</v>
      </c>
    </row>
    <row r="204" spans="1:13" ht="64" x14ac:dyDescent="0.2">
      <c r="A204" s="6" t="s">
        <v>129</v>
      </c>
      <c r="B204" s="7" t="s">
        <v>130</v>
      </c>
      <c r="C204" s="7" t="s">
        <v>552</v>
      </c>
      <c r="D204" s="7">
        <v>1</v>
      </c>
      <c r="E204" s="7" t="s">
        <v>195</v>
      </c>
      <c r="F204" s="7" t="s">
        <v>133</v>
      </c>
      <c r="G204" s="7">
        <v>9198887386</v>
      </c>
      <c r="H204" s="7" t="s">
        <v>197</v>
      </c>
      <c r="I204" s="7" t="s">
        <v>136</v>
      </c>
      <c r="J204" s="26" t="s">
        <v>553</v>
      </c>
      <c r="K204" s="7" t="s">
        <v>18</v>
      </c>
      <c r="L204" s="7">
        <v>3.12</v>
      </c>
      <c r="M204" s="66" t="b">
        <v>0</v>
      </c>
    </row>
    <row r="205" spans="1:13" ht="80" x14ac:dyDescent="0.2">
      <c r="A205" s="6" t="s">
        <v>129</v>
      </c>
      <c r="B205" s="7" t="s">
        <v>130</v>
      </c>
      <c r="C205" s="7" t="s">
        <v>554</v>
      </c>
      <c r="D205" s="7">
        <v>1</v>
      </c>
      <c r="E205" s="7" t="s">
        <v>132</v>
      </c>
      <c r="F205" s="7">
        <v>9198887386</v>
      </c>
      <c r="G205" s="7" t="s">
        <v>133</v>
      </c>
      <c r="H205" s="7" t="s">
        <v>197</v>
      </c>
      <c r="I205" s="7" t="s">
        <v>136</v>
      </c>
      <c r="J205" s="26" t="s">
        <v>555</v>
      </c>
      <c r="K205" s="7" t="s">
        <v>18</v>
      </c>
      <c r="L205" s="7">
        <v>3.34</v>
      </c>
      <c r="M205" s="66" t="b">
        <v>0</v>
      </c>
    </row>
    <row r="206" spans="1:13" ht="84" x14ac:dyDescent="0.2">
      <c r="A206" s="6" t="s">
        <v>129</v>
      </c>
      <c r="B206" s="7" t="s">
        <v>130</v>
      </c>
      <c r="C206" s="7" t="s">
        <v>556</v>
      </c>
      <c r="D206" s="7">
        <v>1</v>
      </c>
      <c r="E206" s="7" t="s">
        <v>195</v>
      </c>
      <c r="F206" s="7" t="s">
        <v>133</v>
      </c>
      <c r="G206" s="7">
        <v>9198887386</v>
      </c>
      <c r="H206" s="7" t="s">
        <v>197</v>
      </c>
      <c r="I206" s="7" t="s">
        <v>136</v>
      </c>
      <c r="J206" s="25" t="s">
        <v>557</v>
      </c>
      <c r="K206" s="7" t="s">
        <v>18</v>
      </c>
      <c r="L206" s="7">
        <v>6.27</v>
      </c>
      <c r="M206" s="66" t="b">
        <v>0</v>
      </c>
    </row>
    <row r="207" spans="1:13" ht="42" x14ac:dyDescent="0.2">
      <c r="A207" s="6" t="s">
        <v>129</v>
      </c>
      <c r="B207" s="7" t="s">
        <v>130</v>
      </c>
      <c r="C207" s="7" t="s">
        <v>558</v>
      </c>
      <c r="D207" s="7">
        <v>1</v>
      </c>
      <c r="E207" s="7" t="s">
        <v>132</v>
      </c>
      <c r="F207" s="7">
        <v>9198887386</v>
      </c>
      <c r="G207" s="7" t="s">
        <v>133</v>
      </c>
      <c r="H207" s="7" t="s">
        <v>197</v>
      </c>
      <c r="I207" s="7" t="s">
        <v>136</v>
      </c>
      <c r="J207" s="25" t="s">
        <v>559</v>
      </c>
      <c r="K207" s="7" t="s">
        <v>18</v>
      </c>
      <c r="L207" s="7">
        <v>3.05</v>
      </c>
      <c r="M207" s="66" t="b">
        <v>0</v>
      </c>
    </row>
    <row r="208" spans="1:13" ht="28" x14ac:dyDescent="0.2">
      <c r="A208" s="6" t="s">
        <v>129</v>
      </c>
      <c r="B208" s="7" t="s">
        <v>130</v>
      </c>
      <c r="C208" s="7" t="s">
        <v>560</v>
      </c>
      <c r="D208" s="7">
        <v>1</v>
      </c>
      <c r="E208" s="7" t="s">
        <v>195</v>
      </c>
      <c r="F208" s="7" t="s">
        <v>133</v>
      </c>
      <c r="G208" s="7">
        <v>9198887386</v>
      </c>
      <c r="H208" s="7" t="s">
        <v>197</v>
      </c>
      <c r="I208" s="7" t="s">
        <v>136</v>
      </c>
      <c r="J208" s="27" t="s">
        <v>561</v>
      </c>
      <c r="K208" s="7" t="s">
        <v>18</v>
      </c>
      <c r="L208" s="7">
        <v>1.24</v>
      </c>
      <c r="M208" s="66" t="b">
        <v>0</v>
      </c>
    </row>
    <row r="209" spans="1:13" ht="56" x14ac:dyDescent="0.2">
      <c r="A209" s="6" t="s">
        <v>129</v>
      </c>
      <c r="B209" s="7" t="s">
        <v>130</v>
      </c>
      <c r="C209" s="7" t="s">
        <v>562</v>
      </c>
      <c r="D209" s="7">
        <v>1</v>
      </c>
      <c r="E209" s="7" t="s">
        <v>132</v>
      </c>
      <c r="F209" s="7">
        <v>9198887386</v>
      </c>
      <c r="G209" s="7" t="s">
        <v>133</v>
      </c>
      <c r="H209" s="7" t="s">
        <v>197</v>
      </c>
      <c r="I209" s="7" t="s">
        <v>136</v>
      </c>
      <c r="J209" s="25" t="s">
        <v>563</v>
      </c>
      <c r="K209" s="7" t="s">
        <v>18</v>
      </c>
      <c r="L209" s="7">
        <v>9.51</v>
      </c>
      <c r="M209" s="66" t="b">
        <v>0</v>
      </c>
    </row>
    <row r="210" spans="1:13" ht="16" x14ac:dyDescent="0.2">
      <c r="A210" s="6" t="s">
        <v>129</v>
      </c>
      <c r="B210" s="7" t="s">
        <v>130</v>
      </c>
      <c r="C210" s="7" t="s">
        <v>564</v>
      </c>
      <c r="D210" s="7">
        <v>1</v>
      </c>
      <c r="E210" s="7" t="s">
        <v>195</v>
      </c>
      <c r="F210" s="7" t="s">
        <v>133</v>
      </c>
      <c r="G210" s="7">
        <v>9198887386</v>
      </c>
      <c r="H210" s="7" t="s">
        <v>197</v>
      </c>
      <c r="I210" s="7" t="s">
        <v>136</v>
      </c>
      <c r="J210" s="25" t="s">
        <v>565</v>
      </c>
      <c r="K210" s="7" t="s">
        <v>39</v>
      </c>
      <c r="L210" s="7">
        <v>3.22</v>
      </c>
      <c r="M210" s="66" t="b">
        <v>1</v>
      </c>
    </row>
    <row r="211" spans="1:13" ht="28" x14ac:dyDescent="0.2">
      <c r="A211" s="6" t="s">
        <v>129</v>
      </c>
      <c r="B211" s="7" t="s">
        <v>130</v>
      </c>
      <c r="C211" s="7" t="s">
        <v>566</v>
      </c>
      <c r="D211" s="7">
        <v>1</v>
      </c>
      <c r="E211" s="7" t="s">
        <v>132</v>
      </c>
      <c r="F211" s="7">
        <v>9198887386</v>
      </c>
      <c r="G211" s="7" t="s">
        <v>133</v>
      </c>
      <c r="H211" s="7" t="s">
        <v>197</v>
      </c>
      <c r="I211" s="7" t="s">
        <v>136</v>
      </c>
      <c r="J211" s="25" t="s">
        <v>567</v>
      </c>
      <c r="K211" s="7" t="s">
        <v>39</v>
      </c>
      <c r="L211" s="7">
        <v>3.32</v>
      </c>
      <c r="M211" s="66" t="b">
        <v>1</v>
      </c>
    </row>
    <row r="212" spans="1:13" ht="70" x14ac:dyDescent="0.2">
      <c r="A212" s="6" t="s">
        <v>129</v>
      </c>
      <c r="B212" s="7" t="s">
        <v>130</v>
      </c>
      <c r="C212" s="7" t="s">
        <v>568</v>
      </c>
      <c r="D212" s="7">
        <v>1</v>
      </c>
      <c r="E212" s="7" t="s">
        <v>195</v>
      </c>
      <c r="F212" s="7" t="s">
        <v>133</v>
      </c>
      <c r="G212" s="7">
        <v>9198887386</v>
      </c>
      <c r="H212" s="7" t="s">
        <v>197</v>
      </c>
      <c r="I212" s="7" t="s">
        <v>136</v>
      </c>
      <c r="J212" s="25" t="s">
        <v>569</v>
      </c>
      <c r="K212" s="7" t="s">
        <v>18</v>
      </c>
      <c r="L212" s="7">
        <v>9.89</v>
      </c>
      <c r="M212" s="66" t="b">
        <v>0</v>
      </c>
    </row>
    <row r="213" spans="1:13" ht="80" x14ac:dyDescent="0.2">
      <c r="A213" s="6" t="s">
        <v>129</v>
      </c>
      <c r="B213" s="7" t="s">
        <v>130</v>
      </c>
      <c r="C213" s="7" t="s">
        <v>570</v>
      </c>
      <c r="D213" s="7">
        <v>1</v>
      </c>
      <c r="E213" s="7" t="s">
        <v>132</v>
      </c>
      <c r="F213" s="7">
        <v>9198887386</v>
      </c>
      <c r="G213" s="7" t="s">
        <v>133</v>
      </c>
      <c r="H213" s="7" t="s">
        <v>197</v>
      </c>
      <c r="I213" s="7" t="s">
        <v>136</v>
      </c>
      <c r="J213" s="26" t="s">
        <v>571</v>
      </c>
      <c r="K213" s="7" t="s">
        <v>18</v>
      </c>
      <c r="L213" s="7">
        <v>3.26</v>
      </c>
      <c r="M213" s="66" t="b">
        <v>0</v>
      </c>
    </row>
    <row r="214" spans="1:13" ht="70" x14ac:dyDescent="0.2">
      <c r="A214" s="6" t="s">
        <v>129</v>
      </c>
      <c r="B214" s="7" t="s">
        <v>130</v>
      </c>
      <c r="C214" s="7" t="s">
        <v>572</v>
      </c>
      <c r="D214" s="7">
        <v>1</v>
      </c>
      <c r="E214" s="7" t="s">
        <v>195</v>
      </c>
      <c r="F214" s="7" t="s">
        <v>133</v>
      </c>
      <c r="G214" s="7">
        <v>9198887386</v>
      </c>
      <c r="H214" s="7" t="s">
        <v>197</v>
      </c>
      <c r="I214" s="7" t="s">
        <v>136</v>
      </c>
      <c r="J214" s="25" t="s">
        <v>573</v>
      </c>
      <c r="K214" s="7" t="s">
        <v>39</v>
      </c>
      <c r="L214" s="7">
        <v>4.12</v>
      </c>
      <c r="M214" s="66" t="b">
        <v>0</v>
      </c>
    </row>
    <row r="215" spans="1:13" ht="70" x14ac:dyDescent="0.2">
      <c r="A215" s="6" t="s">
        <v>129</v>
      </c>
      <c r="B215" s="7" t="s">
        <v>130</v>
      </c>
      <c r="C215" s="7" t="s">
        <v>574</v>
      </c>
      <c r="D215" s="7">
        <v>1</v>
      </c>
      <c r="E215" s="7" t="s">
        <v>132</v>
      </c>
      <c r="F215" s="7">
        <v>9198887386</v>
      </c>
      <c r="G215" s="7" t="s">
        <v>133</v>
      </c>
      <c r="H215" s="7" t="s">
        <v>197</v>
      </c>
      <c r="I215" s="7" t="s">
        <v>136</v>
      </c>
      <c r="J215" s="27" t="s">
        <v>575</v>
      </c>
      <c r="K215" s="7" t="s">
        <v>18</v>
      </c>
      <c r="L215" s="7">
        <v>3.42</v>
      </c>
      <c r="M215" s="66" t="b">
        <v>0</v>
      </c>
    </row>
    <row r="216" spans="1:13" ht="64" x14ac:dyDescent="0.2">
      <c r="A216" s="6" t="s">
        <v>129</v>
      </c>
      <c r="B216" s="7" t="s">
        <v>130</v>
      </c>
      <c r="C216" s="7" t="s">
        <v>576</v>
      </c>
      <c r="D216" s="7">
        <v>1</v>
      </c>
      <c r="E216" s="7" t="s">
        <v>195</v>
      </c>
      <c r="F216" s="7" t="s">
        <v>133</v>
      </c>
      <c r="G216" s="7">
        <v>9198887386</v>
      </c>
      <c r="H216" s="7" t="s">
        <v>197</v>
      </c>
      <c r="I216" s="7" t="s">
        <v>136</v>
      </c>
      <c r="J216" s="26" t="s">
        <v>577</v>
      </c>
      <c r="K216" s="7" t="s">
        <v>18</v>
      </c>
      <c r="L216" s="7">
        <v>3.55</v>
      </c>
      <c r="M216" s="66" t="b">
        <v>0</v>
      </c>
    </row>
    <row r="217" spans="1:13" ht="64" x14ac:dyDescent="0.2">
      <c r="A217" s="6" t="s">
        <v>129</v>
      </c>
      <c r="B217" s="7" t="s">
        <v>130</v>
      </c>
      <c r="C217" s="7" t="s">
        <v>578</v>
      </c>
      <c r="D217" s="7">
        <v>1</v>
      </c>
      <c r="E217" s="7" t="s">
        <v>132</v>
      </c>
      <c r="F217" s="7">
        <v>9198887386</v>
      </c>
      <c r="G217" s="7" t="s">
        <v>133</v>
      </c>
      <c r="H217" s="7" t="s">
        <v>197</v>
      </c>
      <c r="I217" s="7" t="s">
        <v>136</v>
      </c>
      <c r="J217" s="26" t="s">
        <v>579</v>
      </c>
      <c r="K217" s="7" t="s">
        <v>18</v>
      </c>
      <c r="L217" s="7">
        <v>4.79</v>
      </c>
      <c r="M217" s="66" t="b">
        <v>0</v>
      </c>
    </row>
    <row r="218" spans="1:13" ht="28" x14ac:dyDescent="0.2">
      <c r="A218" s="6" t="s">
        <v>129</v>
      </c>
      <c r="B218" s="7" t="s">
        <v>130</v>
      </c>
      <c r="C218" s="7" t="s">
        <v>580</v>
      </c>
      <c r="D218" s="7">
        <v>1</v>
      </c>
      <c r="E218" s="7" t="s">
        <v>195</v>
      </c>
      <c r="F218" s="7" t="s">
        <v>133</v>
      </c>
      <c r="G218" s="7">
        <v>9198887386</v>
      </c>
      <c r="H218" s="7" t="s">
        <v>197</v>
      </c>
      <c r="I218" s="7" t="s">
        <v>136</v>
      </c>
      <c r="J218" s="27" t="s">
        <v>581</v>
      </c>
      <c r="K218" s="7" t="s">
        <v>18</v>
      </c>
      <c r="L218" s="7">
        <v>3.1</v>
      </c>
      <c r="M218" s="66" t="b">
        <v>0</v>
      </c>
    </row>
    <row r="219" spans="1:13" ht="70" x14ac:dyDescent="0.2">
      <c r="A219" s="6" t="s">
        <v>129</v>
      </c>
      <c r="B219" s="7" t="s">
        <v>130</v>
      </c>
      <c r="C219" s="7" t="s">
        <v>582</v>
      </c>
      <c r="D219" s="7">
        <v>1</v>
      </c>
      <c r="E219" s="7" t="s">
        <v>132</v>
      </c>
      <c r="F219" s="7">
        <v>9198887386</v>
      </c>
      <c r="G219" s="7" t="s">
        <v>133</v>
      </c>
      <c r="H219" s="7" t="s">
        <v>197</v>
      </c>
      <c r="I219" s="7" t="s">
        <v>136</v>
      </c>
      <c r="J219" s="27" t="s">
        <v>583</v>
      </c>
      <c r="K219" s="7" t="s">
        <v>39</v>
      </c>
      <c r="L219" s="7">
        <v>8.85</v>
      </c>
      <c r="M219" s="66" t="b">
        <v>0</v>
      </c>
    </row>
    <row r="220" spans="1:13" ht="28" x14ac:dyDescent="0.2">
      <c r="A220" s="6" t="s">
        <v>129</v>
      </c>
      <c r="B220" s="7" t="s">
        <v>130</v>
      </c>
      <c r="C220" s="7" t="s">
        <v>584</v>
      </c>
      <c r="D220" s="7">
        <v>1</v>
      </c>
      <c r="E220" s="7" t="s">
        <v>195</v>
      </c>
      <c r="F220" s="7" t="s">
        <v>133</v>
      </c>
      <c r="G220" s="7">
        <v>9198887386</v>
      </c>
      <c r="H220" s="7" t="s">
        <v>197</v>
      </c>
      <c r="I220" s="7" t="s">
        <v>136</v>
      </c>
      <c r="J220" s="27" t="s">
        <v>585</v>
      </c>
      <c r="K220" s="7" t="s">
        <v>39</v>
      </c>
      <c r="L220" s="7">
        <v>3.82</v>
      </c>
      <c r="M220" s="66" t="b">
        <v>0</v>
      </c>
    </row>
    <row r="221" spans="1:13" ht="128" x14ac:dyDescent="0.2">
      <c r="A221" s="6" t="s">
        <v>129</v>
      </c>
      <c r="B221" s="7" t="s">
        <v>130</v>
      </c>
      <c r="C221" s="7" t="s">
        <v>586</v>
      </c>
      <c r="D221" s="7">
        <v>1</v>
      </c>
      <c r="E221" s="7" t="s">
        <v>132</v>
      </c>
      <c r="F221" s="7">
        <v>9198887386</v>
      </c>
      <c r="G221" s="7" t="s">
        <v>133</v>
      </c>
      <c r="H221" s="7" t="s">
        <v>197</v>
      </c>
      <c r="I221" s="7" t="s">
        <v>136</v>
      </c>
      <c r="J221" s="26" t="s">
        <v>587</v>
      </c>
      <c r="K221" s="7" t="s">
        <v>18</v>
      </c>
      <c r="L221" s="7">
        <v>4.08</v>
      </c>
      <c r="M221" s="66" t="b">
        <v>0</v>
      </c>
    </row>
    <row r="222" spans="1:13" ht="28" x14ac:dyDescent="0.2">
      <c r="A222" s="6" t="s">
        <v>129</v>
      </c>
      <c r="B222" s="7" t="s">
        <v>130</v>
      </c>
      <c r="C222" s="7" t="s">
        <v>588</v>
      </c>
      <c r="D222" s="7">
        <v>1</v>
      </c>
      <c r="E222" s="7" t="s">
        <v>195</v>
      </c>
      <c r="F222" s="7" t="s">
        <v>133</v>
      </c>
      <c r="G222" s="7">
        <v>9198887386</v>
      </c>
      <c r="H222" s="7" t="s">
        <v>197</v>
      </c>
      <c r="I222" s="7" t="s">
        <v>136</v>
      </c>
      <c r="J222" s="25" t="s">
        <v>589</v>
      </c>
      <c r="K222" s="7" t="s">
        <v>39</v>
      </c>
      <c r="L222" s="7">
        <v>2.8</v>
      </c>
      <c r="M222" s="66" t="b">
        <v>0</v>
      </c>
    </row>
    <row r="223" spans="1:13" ht="70" x14ac:dyDescent="0.2">
      <c r="A223" s="6" t="s">
        <v>129</v>
      </c>
      <c r="B223" s="7" t="s">
        <v>130</v>
      </c>
      <c r="C223" s="7" t="s">
        <v>590</v>
      </c>
      <c r="D223" s="7">
        <v>1</v>
      </c>
      <c r="E223" s="7" t="s">
        <v>132</v>
      </c>
      <c r="F223" s="7">
        <v>9198887386</v>
      </c>
      <c r="G223" s="7" t="s">
        <v>133</v>
      </c>
      <c r="H223" s="7" t="s">
        <v>197</v>
      </c>
      <c r="I223" s="7" t="s">
        <v>136</v>
      </c>
      <c r="J223" s="25" t="s">
        <v>591</v>
      </c>
      <c r="K223" s="7" t="s">
        <v>18</v>
      </c>
      <c r="L223" s="7">
        <v>16.670000000000002</v>
      </c>
      <c r="M223" s="66" t="b">
        <v>0</v>
      </c>
    </row>
    <row r="224" spans="1:13" ht="28" x14ac:dyDescent="0.2">
      <c r="A224" s="6" t="s">
        <v>129</v>
      </c>
      <c r="B224" s="7" t="s">
        <v>130</v>
      </c>
      <c r="C224" s="7" t="s">
        <v>592</v>
      </c>
      <c r="D224" s="7">
        <v>1</v>
      </c>
      <c r="E224" s="7" t="s">
        <v>195</v>
      </c>
      <c r="F224" s="7" t="s">
        <v>133</v>
      </c>
      <c r="G224" s="7">
        <v>9198887386</v>
      </c>
      <c r="H224" s="7" t="s">
        <v>197</v>
      </c>
      <c r="I224" s="7" t="s">
        <v>136</v>
      </c>
      <c r="J224" s="25" t="s">
        <v>593</v>
      </c>
      <c r="K224" s="7" t="s">
        <v>39</v>
      </c>
      <c r="L224" s="7">
        <v>2.16</v>
      </c>
      <c r="M224" s="66" t="b">
        <v>1</v>
      </c>
    </row>
    <row r="225" spans="1:13" ht="28" x14ac:dyDescent="0.2">
      <c r="A225" s="6" t="s">
        <v>129</v>
      </c>
      <c r="B225" s="7" t="s">
        <v>130</v>
      </c>
      <c r="C225" s="7" t="s">
        <v>594</v>
      </c>
      <c r="D225" s="7">
        <v>1</v>
      </c>
      <c r="E225" s="7" t="s">
        <v>132</v>
      </c>
      <c r="F225" s="7">
        <v>9198887386</v>
      </c>
      <c r="G225" s="7" t="s">
        <v>133</v>
      </c>
      <c r="H225" s="7" t="s">
        <v>197</v>
      </c>
      <c r="I225" s="7" t="s">
        <v>136</v>
      </c>
      <c r="J225" s="27" t="s">
        <v>595</v>
      </c>
      <c r="K225" s="7" t="s">
        <v>39</v>
      </c>
      <c r="L225" s="7">
        <v>2.08</v>
      </c>
      <c r="M225" s="66" t="b">
        <v>0</v>
      </c>
    </row>
    <row r="226" spans="1:13" ht="128" x14ac:dyDescent="0.2">
      <c r="A226" s="6" t="s">
        <v>129</v>
      </c>
      <c r="B226" s="7" t="s">
        <v>130</v>
      </c>
      <c r="C226" s="7" t="s">
        <v>596</v>
      </c>
      <c r="D226" s="7">
        <v>1</v>
      </c>
      <c r="E226" s="7" t="s">
        <v>195</v>
      </c>
      <c r="F226" s="7" t="s">
        <v>133</v>
      </c>
      <c r="G226" s="7">
        <v>9198887386</v>
      </c>
      <c r="H226" s="7" t="s">
        <v>197</v>
      </c>
      <c r="I226" s="7" t="s">
        <v>136</v>
      </c>
      <c r="J226" s="26" t="s">
        <v>597</v>
      </c>
      <c r="K226" s="7" t="s">
        <v>18</v>
      </c>
      <c r="L226" s="7">
        <v>2.17</v>
      </c>
      <c r="M226" s="66" t="b">
        <v>0</v>
      </c>
    </row>
    <row r="227" spans="1:13" ht="96" x14ac:dyDescent="0.2">
      <c r="A227" s="6" t="s">
        <v>129</v>
      </c>
      <c r="B227" s="7" t="s">
        <v>130</v>
      </c>
      <c r="C227" s="7" t="s">
        <v>598</v>
      </c>
      <c r="D227" s="7">
        <v>1</v>
      </c>
      <c r="E227" s="7" t="s">
        <v>132</v>
      </c>
      <c r="F227" s="7">
        <v>9198887386</v>
      </c>
      <c r="G227" s="7" t="s">
        <v>133</v>
      </c>
      <c r="H227" s="7" t="s">
        <v>197</v>
      </c>
      <c r="I227" s="7" t="s">
        <v>136</v>
      </c>
      <c r="J227" s="26" t="s">
        <v>599</v>
      </c>
      <c r="K227" s="7" t="s">
        <v>18</v>
      </c>
      <c r="L227" s="7">
        <v>3.31</v>
      </c>
      <c r="M227" s="66" t="b">
        <v>0</v>
      </c>
    </row>
    <row r="228" spans="1:13" ht="70" x14ac:dyDescent="0.2">
      <c r="A228" s="6" t="s">
        <v>129</v>
      </c>
      <c r="B228" s="7" t="s">
        <v>130</v>
      </c>
      <c r="C228" s="7" t="s">
        <v>600</v>
      </c>
      <c r="D228" s="7">
        <v>1</v>
      </c>
      <c r="E228" s="7" t="s">
        <v>195</v>
      </c>
      <c r="F228" s="7" t="s">
        <v>133</v>
      </c>
      <c r="G228" s="7">
        <v>9198887386</v>
      </c>
      <c r="H228" s="7" t="s">
        <v>197</v>
      </c>
      <c r="I228" s="7" t="s">
        <v>136</v>
      </c>
      <c r="J228" s="25" t="s">
        <v>601</v>
      </c>
      <c r="K228" s="7" t="s">
        <v>39</v>
      </c>
      <c r="L228" s="7">
        <v>3.25</v>
      </c>
      <c r="M228" s="66" t="b">
        <v>1</v>
      </c>
    </row>
    <row r="229" spans="1:13" x14ac:dyDescent="0.2">
      <c r="A229" s="6" t="s">
        <v>602</v>
      </c>
      <c r="B229" s="7" t="s">
        <v>603</v>
      </c>
      <c r="C229" s="7" t="s">
        <v>604</v>
      </c>
      <c r="D229" s="7">
        <v>1</v>
      </c>
      <c r="E229" s="7" t="s">
        <v>132</v>
      </c>
      <c r="F229" s="7">
        <v>2000810370507910</v>
      </c>
      <c r="G229" s="7">
        <v>2001533484753050</v>
      </c>
      <c r="H229" s="7" t="s">
        <v>27</v>
      </c>
      <c r="I229" s="7" t="s">
        <v>136</v>
      </c>
      <c r="J229" s="25" t="s">
        <v>605</v>
      </c>
      <c r="K229" s="7" t="s">
        <v>18</v>
      </c>
      <c r="L229" s="7">
        <v>1.27</v>
      </c>
      <c r="M229" s="108"/>
    </row>
    <row r="230" spans="1:13" x14ac:dyDescent="0.2">
      <c r="A230" s="6" t="s">
        <v>602</v>
      </c>
      <c r="B230" s="7" t="s">
        <v>603</v>
      </c>
      <c r="C230" s="7" t="s">
        <v>606</v>
      </c>
      <c r="D230" s="7">
        <v>1</v>
      </c>
      <c r="E230" s="7" t="s">
        <v>132</v>
      </c>
      <c r="F230" s="7">
        <v>2000810370507910</v>
      </c>
      <c r="G230" s="7">
        <v>2001533484753050</v>
      </c>
      <c r="H230" s="7" t="s">
        <v>27</v>
      </c>
      <c r="I230" s="7" t="s">
        <v>136</v>
      </c>
      <c r="J230" s="25" t="s">
        <v>607</v>
      </c>
      <c r="K230" s="7" t="s">
        <v>18</v>
      </c>
      <c r="L230" s="7">
        <v>0.46</v>
      </c>
      <c r="M230" s="108"/>
    </row>
    <row r="231" spans="1:13" x14ac:dyDescent="0.2">
      <c r="A231" s="6" t="s">
        <v>602</v>
      </c>
      <c r="B231" s="7" t="s">
        <v>603</v>
      </c>
      <c r="C231" s="7" t="s">
        <v>608</v>
      </c>
      <c r="D231" s="7">
        <v>1</v>
      </c>
      <c r="E231" s="7" t="s">
        <v>195</v>
      </c>
      <c r="F231" s="7">
        <v>2001533484753050</v>
      </c>
      <c r="G231" s="7">
        <v>2000810370507910</v>
      </c>
      <c r="H231" s="7" t="s">
        <v>27</v>
      </c>
      <c r="I231" s="7" t="s">
        <v>136</v>
      </c>
      <c r="J231" s="25" t="s">
        <v>609</v>
      </c>
      <c r="K231" s="7" t="s">
        <v>18</v>
      </c>
      <c r="L231" s="7">
        <v>1.74</v>
      </c>
      <c r="M231" s="108"/>
    </row>
    <row r="232" spans="1:13" x14ac:dyDescent="0.2">
      <c r="A232" s="6" t="s">
        <v>602</v>
      </c>
      <c r="B232" s="7" t="s">
        <v>603</v>
      </c>
      <c r="C232" s="7" t="s">
        <v>610</v>
      </c>
      <c r="D232" s="7">
        <v>1</v>
      </c>
      <c r="E232" s="7" t="s">
        <v>132</v>
      </c>
      <c r="F232" s="7">
        <v>2000810370507910</v>
      </c>
      <c r="G232" s="7">
        <v>2001533484753050</v>
      </c>
      <c r="H232" s="7" t="s">
        <v>27</v>
      </c>
      <c r="I232" s="7" t="s">
        <v>136</v>
      </c>
      <c r="J232" s="25" t="s">
        <v>611</v>
      </c>
      <c r="K232" s="7" t="s">
        <v>18</v>
      </c>
      <c r="L232" s="7">
        <v>1.39</v>
      </c>
      <c r="M232" s="108"/>
    </row>
    <row r="233" spans="1:13" x14ac:dyDescent="0.2">
      <c r="A233" s="6" t="s">
        <v>602</v>
      </c>
      <c r="B233" s="7" t="s">
        <v>603</v>
      </c>
      <c r="C233" s="7" t="s">
        <v>612</v>
      </c>
      <c r="D233" s="7">
        <v>1</v>
      </c>
      <c r="E233" s="7" t="s">
        <v>195</v>
      </c>
      <c r="F233" s="7">
        <v>2001533484753050</v>
      </c>
      <c r="G233" s="7">
        <v>2000810370507910</v>
      </c>
      <c r="H233" s="7" t="s">
        <v>27</v>
      </c>
      <c r="I233" s="7" t="s">
        <v>136</v>
      </c>
      <c r="J233" s="25" t="s">
        <v>613</v>
      </c>
      <c r="K233" s="7" t="s">
        <v>18</v>
      </c>
      <c r="L233" s="7">
        <v>1.42</v>
      </c>
      <c r="M233" s="108"/>
    </row>
    <row r="234" spans="1:13" x14ac:dyDescent="0.2">
      <c r="A234" s="6" t="s">
        <v>602</v>
      </c>
      <c r="B234" s="7" t="s">
        <v>603</v>
      </c>
      <c r="C234" s="7" t="s">
        <v>614</v>
      </c>
      <c r="D234" s="7">
        <v>1</v>
      </c>
      <c r="E234" s="7" t="s">
        <v>132</v>
      </c>
      <c r="F234" s="7">
        <v>2000810370507910</v>
      </c>
      <c r="G234" s="7">
        <v>2001533484753050</v>
      </c>
      <c r="H234" s="7" t="s">
        <v>27</v>
      </c>
      <c r="I234" s="7" t="s">
        <v>136</v>
      </c>
      <c r="J234" s="25" t="s">
        <v>615</v>
      </c>
      <c r="K234" s="7" t="s">
        <v>18</v>
      </c>
      <c r="L234" s="7">
        <v>0.92</v>
      </c>
      <c r="M234" s="108"/>
    </row>
    <row r="235" spans="1:13" x14ac:dyDescent="0.2">
      <c r="A235" s="6" t="s">
        <v>602</v>
      </c>
      <c r="B235" s="7" t="s">
        <v>603</v>
      </c>
      <c r="C235" s="7" t="s">
        <v>616</v>
      </c>
      <c r="D235" s="7">
        <v>1</v>
      </c>
      <c r="E235" s="7" t="s">
        <v>195</v>
      </c>
      <c r="F235" s="7">
        <v>2001533484753050</v>
      </c>
      <c r="G235" s="7">
        <v>2000810370507910</v>
      </c>
      <c r="H235" s="7" t="s">
        <v>27</v>
      </c>
      <c r="I235" s="7" t="s">
        <v>136</v>
      </c>
      <c r="J235" s="25" t="s">
        <v>615</v>
      </c>
      <c r="K235" s="7" t="s">
        <v>18</v>
      </c>
      <c r="L235" s="7">
        <v>0.92</v>
      </c>
      <c r="M235" s="108"/>
    </row>
    <row r="236" spans="1:13" x14ac:dyDescent="0.2">
      <c r="A236" s="6" t="s">
        <v>617</v>
      </c>
      <c r="B236" s="7" t="s">
        <v>618</v>
      </c>
      <c r="C236" s="7" t="s">
        <v>619</v>
      </c>
      <c r="D236" s="7" t="s">
        <v>27</v>
      </c>
      <c r="E236" s="7" t="s">
        <v>195</v>
      </c>
      <c r="F236" s="7" t="s">
        <v>133</v>
      </c>
      <c r="G236" s="7" t="s">
        <v>620</v>
      </c>
      <c r="H236" s="7" t="s">
        <v>27</v>
      </c>
      <c r="I236" s="7" t="s">
        <v>136</v>
      </c>
      <c r="J236" s="25" t="s">
        <v>27</v>
      </c>
      <c r="K236" s="7"/>
      <c r="L236" s="7" t="s">
        <v>27</v>
      </c>
      <c r="M236" s="108"/>
    </row>
    <row r="237" spans="1:13" ht="266" x14ac:dyDescent="0.2">
      <c r="A237" s="6" t="s">
        <v>617</v>
      </c>
      <c r="B237" s="7" t="s">
        <v>618</v>
      </c>
      <c r="C237" s="7" t="s">
        <v>621</v>
      </c>
      <c r="D237" s="7" t="s">
        <v>27</v>
      </c>
      <c r="E237" s="7" t="s">
        <v>195</v>
      </c>
      <c r="F237" s="7" t="s">
        <v>133</v>
      </c>
      <c r="G237" s="7" t="s">
        <v>622</v>
      </c>
      <c r="H237" s="7" t="s">
        <v>27</v>
      </c>
      <c r="I237" s="7" t="s">
        <v>136</v>
      </c>
      <c r="J237" s="25" t="s">
        <v>623</v>
      </c>
      <c r="K237" s="7" t="s">
        <v>18</v>
      </c>
      <c r="L237" s="7">
        <v>11.79</v>
      </c>
      <c r="M237" s="108"/>
    </row>
    <row r="238" spans="1:13" ht="182" x14ac:dyDescent="0.2">
      <c r="A238" s="6" t="s">
        <v>617</v>
      </c>
      <c r="B238" s="7" t="s">
        <v>618</v>
      </c>
      <c r="C238" s="7" t="s">
        <v>624</v>
      </c>
      <c r="D238" s="7" t="s">
        <v>27</v>
      </c>
      <c r="E238" s="7" t="s">
        <v>195</v>
      </c>
      <c r="F238" s="7" t="s">
        <v>133</v>
      </c>
      <c r="G238" s="7" t="s">
        <v>622</v>
      </c>
      <c r="H238" s="7" t="s">
        <v>27</v>
      </c>
      <c r="I238" s="7" t="s">
        <v>136</v>
      </c>
      <c r="J238" s="25" t="s">
        <v>625</v>
      </c>
      <c r="K238" s="7" t="s">
        <v>18</v>
      </c>
      <c r="L238" s="7">
        <v>10.92</v>
      </c>
      <c r="M238" s="108"/>
    </row>
    <row r="239" spans="1:13" x14ac:dyDescent="0.2">
      <c r="A239" s="6" t="s">
        <v>617</v>
      </c>
      <c r="B239" s="7" t="s">
        <v>618</v>
      </c>
      <c r="C239" s="7" t="s">
        <v>626</v>
      </c>
      <c r="D239" s="7" t="s">
        <v>27</v>
      </c>
      <c r="E239" s="7" t="s">
        <v>195</v>
      </c>
      <c r="F239" s="7" t="s">
        <v>133</v>
      </c>
      <c r="G239" s="7" t="s">
        <v>627</v>
      </c>
      <c r="H239" s="7" t="s">
        <v>27</v>
      </c>
      <c r="I239" s="7" t="s">
        <v>136</v>
      </c>
      <c r="J239" s="25" t="s">
        <v>27</v>
      </c>
      <c r="K239" s="7"/>
      <c r="L239" s="7"/>
      <c r="M239" s="108"/>
    </row>
    <row r="240" spans="1:13" x14ac:dyDescent="0.2">
      <c r="A240" s="6" t="s">
        <v>617</v>
      </c>
      <c r="B240" s="7" t="s">
        <v>618</v>
      </c>
      <c r="C240" s="7" t="s">
        <v>628</v>
      </c>
      <c r="D240" s="7" t="s">
        <v>27</v>
      </c>
      <c r="E240" s="7" t="s">
        <v>195</v>
      </c>
      <c r="F240" s="7" t="s">
        <v>133</v>
      </c>
      <c r="G240" s="7" t="s">
        <v>627</v>
      </c>
      <c r="H240" s="7" t="s">
        <v>27</v>
      </c>
      <c r="I240" s="7" t="s">
        <v>136</v>
      </c>
      <c r="J240" s="25" t="s">
        <v>27</v>
      </c>
      <c r="K240" s="7"/>
      <c r="L240" s="7"/>
      <c r="M240" s="108"/>
    </row>
    <row r="241" spans="1:13" x14ac:dyDescent="0.2">
      <c r="A241" s="6" t="s">
        <v>617</v>
      </c>
      <c r="B241" s="7" t="s">
        <v>618</v>
      </c>
      <c r="C241" s="7" t="s">
        <v>629</v>
      </c>
      <c r="D241" s="7" t="s">
        <v>27</v>
      </c>
      <c r="E241" s="7" t="s">
        <v>195</v>
      </c>
      <c r="F241" s="7" t="s">
        <v>133</v>
      </c>
      <c r="G241" s="7" t="s">
        <v>630</v>
      </c>
      <c r="H241" s="7" t="s">
        <v>27</v>
      </c>
      <c r="I241" s="7" t="s">
        <v>136</v>
      </c>
      <c r="J241" s="25" t="s">
        <v>631</v>
      </c>
      <c r="K241" s="7" t="s">
        <v>18</v>
      </c>
      <c r="L241" s="7">
        <v>1.49</v>
      </c>
      <c r="M241" s="108"/>
    </row>
    <row r="242" spans="1:13" x14ac:dyDescent="0.2">
      <c r="A242" s="6" t="s">
        <v>617</v>
      </c>
      <c r="B242" s="7" t="s">
        <v>618</v>
      </c>
      <c r="C242" s="7" t="s">
        <v>632</v>
      </c>
      <c r="D242" s="7" t="s">
        <v>27</v>
      </c>
      <c r="E242" s="7" t="s">
        <v>195</v>
      </c>
      <c r="F242" s="7" t="s">
        <v>133</v>
      </c>
      <c r="G242" s="7" t="s">
        <v>630</v>
      </c>
      <c r="H242" s="7" t="s">
        <v>27</v>
      </c>
      <c r="I242" s="7" t="s">
        <v>136</v>
      </c>
      <c r="J242" s="25" t="s">
        <v>633</v>
      </c>
      <c r="K242" s="7" t="s">
        <v>18</v>
      </c>
      <c r="L242" s="7">
        <v>1.32</v>
      </c>
      <c r="M242" s="108"/>
    </row>
    <row r="243" spans="1:13" ht="28" x14ac:dyDescent="0.2">
      <c r="A243" s="6" t="s">
        <v>617</v>
      </c>
      <c r="B243" s="7" t="s">
        <v>618</v>
      </c>
      <c r="C243" s="7" t="s">
        <v>634</v>
      </c>
      <c r="D243" s="7" t="s">
        <v>27</v>
      </c>
      <c r="E243" s="7" t="s">
        <v>195</v>
      </c>
      <c r="F243" s="7" t="s">
        <v>133</v>
      </c>
      <c r="G243" s="7" t="s">
        <v>630</v>
      </c>
      <c r="H243" s="7" t="s">
        <v>27</v>
      </c>
      <c r="I243" s="7" t="s">
        <v>136</v>
      </c>
      <c r="J243" s="25" t="s">
        <v>635</v>
      </c>
      <c r="K243" s="7" t="s">
        <v>18</v>
      </c>
      <c r="L243" s="7">
        <v>2.27</v>
      </c>
      <c r="M243" s="108"/>
    </row>
    <row r="244" spans="1:13" x14ac:dyDescent="0.2">
      <c r="A244" s="6" t="s">
        <v>617</v>
      </c>
      <c r="B244" s="7" t="s">
        <v>618</v>
      </c>
      <c r="C244" s="7" t="s">
        <v>636</v>
      </c>
      <c r="D244" s="7" t="s">
        <v>27</v>
      </c>
      <c r="E244" s="7" t="s">
        <v>195</v>
      </c>
      <c r="F244" s="7" t="s">
        <v>133</v>
      </c>
      <c r="G244" s="7" t="s">
        <v>630</v>
      </c>
      <c r="H244" s="7" t="s">
        <v>27</v>
      </c>
      <c r="I244" s="7" t="s">
        <v>136</v>
      </c>
      <c r="J244" s="25" t="s">
        <v>27</v>
      </c>
      <c r="K244" s="7"/>
      <c r="L244" s="7"/>
      <c r="M244" s="108"/>
    </row>
    <row r="245" spans="1:13" x14ac:dyDescent="0.2">
      <c r="A245" s="6" t="s">
        <v>617</v>
      </c>
      <c r="B245" s="7" t="s">
        <v>618</v>
      </c>
      <c r="C245" s="7" t="s">
        <v>637</v>
      </c>
      <c r="D245" s="7" t="s">
        <v>27</v>
      </c>
      <c r="E245" s="7" t="s">
        <v>195</v>
      </c>
      <c r="F245" s="7" t="s">
        <v>133</v>
      </c>
      <c r="G245" s="7" t="s">
        <v>630</v>
      </c>
      <c r="H245" s="7" t="s">
        <v>27</v>
      </c>
      <c r="I245" s="7" t="s">
        <v>136</v>
      </c>
      <c r="J245" s="25" t="s">
        <v>638</v>
      </c>
      <c r="K245" s="7" t="s">
        <v>18</v>
      </c>
      <c r="L245" s="7">
        <v>0.3</v>
      </c>
      <c r="M245" s="108"/>
    </row>
    <row r="246" spans="1:13" x14ac:dyDescent="0.2">
      <c r="A246" s="6" t="s">
        <v>617</v>
      </c>
      <c r="B246" s="7" t="s">
        <v>618</v>
      </c>
      <c r="C246" s="7" t="s">
        <v>639</v>
      </c>
      <c r="D246" s="7" t="s">
        <v>27</v>
      </c>
      <c r="E246" s="7" t="s">
        <v>195</v>
      </c>
      <c r="F246" s="7" t="s">
        <v>133</v>
      </c>
      <c r="G246" s="7" t="s">
        <v>630</v>
      </c>
      <c r="H246" s="7" t="s">
        <v>27</v>
      </c>
      <c r="I246" s="7" t="s">
        <v>136</v>
      </c>
      <c r="J246" s="25" t="s">
        <v>27</v>
      </c>
      <c r="K246" s="7"/>
      <c r="L246" s="7"/>
      <c r="M246" s="108"/>
    </row>
    <row r="247" spans="1:13" x14ac:dyDescent="0.2">
      <c r="A247" s="6" t="s">
        <v>617</v>
      </c>
      <c r="B247" s="7" t="s">
        <v>618</v>
      </c>
      <c r="C247" s="7" t="s">
        <v>640</v>
      </c>
      <c r="D247" s="7" t="s">
        <v>27</v>
      </c>
      <c r="E247" s="7" t="s">
        <v>195</v>
      </c>
      <c r="F247" s="7" t="s">
        <v>133</v>
      </c>
      <c r="G247" s="7" t="s">
        <v>630</v>
      </c>
      <c r="H247" s="7" t="s">
        <v>27</v>
      </c>
      <c r="I247" s="7" t="s">
        <v>136</v>
      </c>
      <c r="J247" s="25" t="s">
        <v>27</v>
      </c>
      <c r="K247" s="7"/>
      <c r="L247" s="7"/>
      <c r="M247" s="108"/>
    </row>
    <row r="248" spans="1:13" x14ac:dyDescent="0.2">
      <c r="A248" s="6" t="s">
        <v>641</v>
      </c>
      <c r="B248" s="7" t="s">
        <v>642</v>
      </c>
      <c r="C248" s="7" t="s">
        <v>643</v>
      </c>
      <c r="D248" s="7" t="s">
        <v>27</v>
      </c>
      <c r="E248" s="7" t="s">
        <v>195</v>
      </c>
      <c r="F248" s="7" t="s">
        <v>133</v>
      </c>
      <c r="G248" s="8" t="s">
        <v>644</v>
      </c>
      <c r="H248" s="7" t="s">
        <v>27</v>
      </c>
      <c r="I248" s="7" t="s">
        <v>136</v>
      </c>
      <c r="J248" s="25" t="s">
        <v>27</v>
      </c>
      <c r="K248" s="7"/>
      <c r="L248" s="7"/>
      <c r="M248" s="108"/>
    </row>
    <row r="249" spans="1:13" x14ac:dyDescent="0.2">
      <c r="A249" s="6" t="s">
        <v>641</v>
      </c>
      <c r="B249" s="7" t="s">
        <v>642</v>
      </c>
      <c r="C249" s="7" t="s">
        <v>643</v>
      </c>
      <c r="D249" s="7" t="s">
        <v>27</v>
      </c>
      <c r="E249" s="7" t="s">
        <v>195</v>
      </c>
      <c r="F249" s="7" t="s">
        <v>133</v>
      </c>
      <c r="G249" s="8" t="s">
        <v>644</v>
      </c>
      <c r="H249" s="7" t="s">
        <v>27</v>
      </c>
      <c r="I249" s="7" t="s">
        <v>136</v>
      </c>
      <c r="J249" s="25" t="s">
        <v>645</v>
      </c>
      <c r="K249" s="7" t="s">
        <v>18</v>
      </c>
      <c r="L249" s="7">
        <v>0.67</v>
      </c>
      <c r="M249" s="108"/>
    </row>
    <row r="250" spans="1:13" x14ac:dyDescent="0.2">
      <c r="A250" s="6" t="s">
        <v>641</v>
      </c>
      <c r="B250" s="7" t="s">
        <v>642</v>
      </c>
      <c r="C250" s="7" t="s">
        <v>646</v>
      </c>
      <c r="D250" s="7" t="s">
        <v>27</v>
      </c>
      <c r="E250" s="7" t="s">
        <v>132</v>
      </c>
      <c r="F250" s="8" t="s">
        <v>644</v>
      </c>
      <c r="G250" s="7" t="s">
        <v>133</v>
      </c>
      <c r="H250" s="7" t="s">
        <v>27</v>
      </c>
      <c r="I250" s="7" t="s">
        <v>136</v>
      </c>
      <c r="J250" s="25" t="s">
        <v>647</v>
      </c>
      <c r="K250" s="7" t="s">
        <v>18</v>
      </c>
      <c r="L250" s="7">
        <v>0.42</v>
      </c>
      <c r="M250" s="108"/>
    </row>
    <row r="251" spans="1:13" x14ac:dyDescent="0.2">
      <c r="A251" s="6" t="s">
        <v>641</v>
      </c>
      <c r="B251" s="7" t="s">
        <v>642</v>
      </c>
      <c r="C251" s="7" t="s">
        <v>648</v>
      </c>
      <c r="D251" s="7" t="s">
        <v>27</v>
      </c>
      <c r="E251" s="7" t="s">
        <v>195</v>
      </c>
      <c r="F251" s="7" t="s">
        <v>133</v>
      </c>
      <c r="G251" s="8" t="s">
        <v>644</v>
      </c>
      <c r="H251" s="7" t="s">
        <v>27</v>
      </c>
      <c r="I251" s="7" t="s">
        <v>136</v>
      </c>
      <c r="J251" s="25" t="s">
        <v>27</v>
      </c>
      <c r="K251" s="7"/>
      <c r="L251" s="7"/>
      <c r="M251" s="108"/>
    </row>
    <row r="252" spans="1:13" x14ac:dyDescent="0.2">
      <c r="A252" s="6" t="s">
        <v>641</v>
      </c>
      <c r="B252" s="7" t="s">
        <v>642</v>
      </c>
      <c r="C252" s="7" t="s">
        <v>649</v>
      </c>
      <c r="D252" s="7" t="s">
        <v>27</v>
      </c>
      <c r="E252" s="7" t="s">
        <v>132</v>
      </c>
      <c r="F252" s="8" t="s">
        <v>644</v>
      </c>
      <c r="G252" s="7" t="s">
        <v>133</v>
      </c>
      <c r="H252" s="7" t="s">
        <v>27</v>
      </c>
      <c r="I252" s="7" t="s">
        <v>136</v>
      </c>
      <c r="J252" s="25" t="s">
        <v>27</v>
      </c>
      <c r="K252" s="7"/>
      <c r="L252" s="7"/>
      <c r="M252" s="108"/>
    </row>
    <row r="253" spans="1:13" x14ac:dyDescent="0.2">
      <c r="A253" s="6" t="s">
        <v>641</v>
      </c>
      <c r="B253" s="7" t="s">
        <v>642</v>
      </c>
      <c r="C253" s="7" t="s">
        <v>650</v>
      </c>
      <c r="D253" s="7" t="s">
        <v>27</v>
      </c>
      <c r="E253" s="7" t="s">
        <v>132</v>
      </c>
      <c r="F253" s="8" t="s">
        <v>644</v>
      </c>
      <c r="G253" s="7" t="s">
        <v>133</v>
      </c>
      <c r="H253" s="7" t="s">
        <v>27</v>
      </c>
      <c r="I253" s="7" t="s">
        <v>136</v>
      </c>
      <c r="J253" s="25" t="s">
        <v>27</v>
      </c>
      <c r="K253" s="7"/>
      <c r="L253" s="7"/>
      <c r="M253" s="108"/>
    </row>
    <row r="254" spans="1:13" x14ac:dyDescent="0.2">
      <c r="A254" s="6" t="s">
        <v>641</v>
      </c>
      <c r="B254" s="7" t="s">
        <v>642</v>
      </c>
      <c r="C254" s="7" t="s">
        <v>651</v>
      </c>
      <c r="D254" s="7" t="s">
        <v>27</v>
      </c>
      <c r="E254" s="7" t="s">
        <v>195</v>
      </c>
      <c r="F254" s="7" t="s">
        <v>133</v>
      </c>
      <c r="G254" s="8" t="s">
        <v>644</v>
      </c>
      <c r="H254" s="7" t="s">
        <v>27</v>
      </c>
      <c r="I254" s="7" t="s">
        <v>136</v>
      </c>
      <c r="J254" s="25" t="s">
        <v>27</v>
      </c>
      <c r="K254" s="7"/>
      <c r="L254" s="7"/>
      <c r="M254" s="108"/>
    </row>
    <row r="255" spans="1:13" x14ac:dyDescent="0.2">
      <c r="A255" s="6" t="s">
        <v>641</v>
      </c>
      <c r="B255" s="7" t="s">
        <v>642</v>
      </c>
      <c r="C255" s="7" t="s">
        <v>652</v>
      </c>
      <c r="D255" s="7" t="s">
        <v>27</v>
      </c>
      <c r="E255" s="7" t="s">
        <v>195</v>
      </c>
      <c r="F255" s="7" t="s">
        <v>133</v>
      </c>
      <c r="G255" s="8" t="s">
        <v>644</v>
      </c>
      <c r="H255" s="7" t="s">
        <v>27</v>
      </c>
      <c r="I255" s="7" t="s">
        <v>136</v>
      </c>
      <c r="J255" s="25" t="s">
        <v>27</v>
      </c>
      <c r="K255" s="7"/>
      <c r="L255" s="7"/>
      <c r="M255" s="108"/>
    </row>
    <row r="256" spans="1:13" x14ac:dyDescent="0.2">
      <c r="A256" s="6" t="s">
        <v>641</v>
      </c>
      <c r="B256" s="7" t="s">
        <v>642</v>
      </c>
      <c r="C256" s="7" t="s">
        <v>653</v>
      </c>
      <c r="D256" s="7" t="s">
        <v>27</v>
      </c>
      <c r="E256" s="7" t="s">
        <v>195</v>
      </c>
      <c r="F256" s="7" t="s">
        <v>133</v>
      </c>
      <c r="G256" s="8" t="s">
        <v>644</v>
      </c>
      <c r="H256" s="7" t="s">
        <v>27</v>
      </c>
      <c r="I256" s="7" t="s">
        <v>136</v>
      </c>
      <c r="J256" s="25" t="s">
        <v>27</v>
      </c>
      <c r="K256" s="7"/>
      <c r="L256" s="7"/>
      <c r="M256" s="108"/>
    </row>
    <row r="257" spans="1:13" x14ac:dyDescent="0.2">
      <c r="A257" s="6" t="s">
        <v>641</v>
      </c>
      <c r="B257" s="7" t="s">
        <v>642</v>
      </c>
      <c r="C257" s="7" t="s">
        <v>654</v>
      </c>
      <c r="D257" s="7" t="s">
        <v>27</v>
      </c>
      <c r="E257" s="7" t="s">
        <v>132</v>
      </c>
      <c r="F257" s="8" t="s">
        <v>644</v>
      </c>
      <c r="G257" s="7" t="s">
        <v>133</v>
      </c>
      <c r="H257" s="7" t="s">
        <v>27</v>
      </c>
      <c r="I257" s="7" t="s">
        <v>136</v>
      </c>
      <c r="J257" s="25" t="s">
        <v>27</v>
      </c>
      <c r="K257" s="7"/>
      <c r="L257" s="7"/>
      <c r="M257" s="108"/>
    </row>
    <row r="258" spans="1:13" ht="28" x14ac:dyDescent="0.2">
      <c r="A258" s="6" t="s">
        <v>641</v>
      </c>
      <c r="B258" s="7" t="s">
        <v>642</v>
      </c>
      <c r="C258" s="7" t="s">
        <v>655</v>
      </c>
      <c r="D258" s="7" t="s">
        <v>27</v>
      </c>
      <c r="E258" s="7" t="s">
        <v>132</v>
      </c>
      <c r="F258" s="8" t="s">
        <v>644</v>
      </c>
      <c r="G258" s="7" t="s">
        <v>133</v>
      </c>
      <c r="H258" s="7" t="s">
        <v>27</v>
      </c>
      <c r="I258" s="7" t="s">
        <v>136</v>
      </c>
      <c r="J258" s="25" t="s">
        <v>656</v>
      </c>
      <c r="K258" s="7" t="s">
        <v>39</v>
      </c>
      <c r="L258" s="7">
        <v>1.7</v>
      </c>
      <c r="M258" s="66" t="b">
        <v>1</v>
      </c>
    </row>
    <row r="259" spans="1:13" ht="42" x14ac:dyDescent="0.2">
      <c r="A259" s="6" t="s">
        <v>641</v>
      </c>
      <c r="B259" s="7" t="s">
        <v>642</v>
      </c>
      <c r="C259" s="7" t="s">
        <v>657</v>
      </c>
      <c r="D259" s="7" t="s">
        <v>27</v>
      </c>
      <c r="E259" s="7" t="s">
        <v>195</v>
      </c>
      <c r="F259" s="7" t="s">
        <v>133</v>
      </c>
      <c r="G259" s="8" t="s">
        <v>644</v>
      </c>
      <c r="H259" s="7" t="s">
        <v>27</v>
      </c>
      <c r="I259" s="7" t="s">
        <v>136</v>
      </c>
      <c r="J259" s="27" t="s">
        <v>658</v>
      </c>
      <c r="K259" s="7" t="s">
        <v>18</v>
      </c>
      <c r="L259" s="7">
        <v>2.94</v>
      </c>
      <c r="M259" s="66" t="b">
        <v>0</v>
      </c>
    </row>
    <row r="260" spans="1:13" ht="56" x14ac:dyDescent="0.2">
      <c r="A260" s="6" t="s">
        <v>641</v>
      </c>
      <c r="B260" s="7" t="s">
        <v>642</v>
      </c>
      <c r="C260" s="7" t="s">
        <v>659</v>
      </c>
      <c r="D260" s="7" t="s">
        <v>27</v>
      </c>
      <c r="E260" s="7" t="s">
        <v>132</v>
      </c>
      <c r="F260" s="8" t="s">
        <v>644</v>
      </c>
      <c r="G260" s="7" t="s">
        <v>133</v>
      </c>
      <c r="H260" s="7" t="s">
        <v>27</v>
      </c>
      <c r="I260" s="7" t="s">
        <v>136</v>
      </c>
      <c r="J260" s="25" t="s">
        <v>660</v>
      </c>
      <c r="K260" s="7" t="s">
        <v>39</v>
      </c>
      <c r="L260" s="7">
        <v>5.15</v>
      </c>
      <c r="M260" s="66" t="b">
        <v>0</v>
      </c>
    </row>
    <row r="261" spans="1:13" ht="42" x14ac:dyDescent="0.2">
      <c r="A261" s="6" t="s">
        <v>641</v>
      </c>
      <c r="B261" s="7" t="s">
        <v>642</v>
      </c>
      <c r="C261" s="7" t="s">
        <v>661</v>
      </c>
      <c r="D261" s="7" t="s">
        <v>27</v>
      </c>
      <c r="E261" s="7" t="s">
        <v>195</v>
      </c>
      <c r="F261" s="7" t="s">
        <v>133</v>
      </c>
      <c r="G261" s="8" t="s">
        <v>644</v>
      </c>
      <c r="H261" s="7" t="s">
        <v>27</v>
      </c>
      <c r="I261" s="7" t="s">
        <v>136</v>
      </c>
      <c r="J261" s="27" t="s">
        <v>662</v>
      </c>
      <c r="K261" s="7" t="s">
        <v>18</v>
      </c>
      <c r="L261" s="7">
        <v>4</v>
      </c>
      <c r="M261" s="66" t="b">
        <v>0</v>
      </c>
    </row>
    <row r="262" spans="1:13" ht="70" x14ac:dyDescent="0.2">
      <c r="A262" s="6" t="s">
        <v>641</v>
      </c>
      <c r="B262" s="7" t="s">
        <v>642</v>
      </c>
      <c r="C262" s="7" t="s">
        <v>663</v>
      </c>
      <c r="D262" s="7" t="s">
        <v>27</v>
      </c>
      <c r="E262" s="7" t="s">
        <v>132</v>
      </c>
      <c r="F262" s="8" t="s">
        <v>644</v>
      </c>
      <c r="G262" s="7" t="s">
        <v>133</v>
      </c>
      <c r="H262" s="7" t="s">
        <v>27</v>
      </c>
      <c r="I262" s="7" t="s">
        <v>136</v>
      </c>
      <c r="J262" s="27" t="s">
        <v>664</v>
      </c>
      <c r="K262" s="7" t="s">
        <v>39</v>
      </c>
      <c r="L262" s="7">
        <v>7.87</v>
      </c>
      <c r="M262" s="66" t="b">
        <v>0</v>
      </c>
    </row>
    <row r="263" spans="1:13" ht="42" x14ac:dyDescent="0.2">
      <c r="A263" s="6" t="s">
        <v>641</v>
      </c>
      <c r="B263" s="7" t="s">
        <v>642</v>
      </c>
      <c r="C263" s="7" t="s">
        <v>665</v>
      </c>
      <c r="D263" s="7" t="s">
        <v>27</v>
      </c>
      <c r="E263" s="7" t="s">
        <v>195</v>
      </c>
      <c r="F263" s="7" t="s">
        <v>133</v>
      </c>
      <c r="G263" s="8" t="s">
        <v>644</v>
      </c>
      <c r="H263" s="7" t="s">
        <v>27</v>
      </c>
      <c r="I263" s="7" t="s">
        <v>136</v>
      </c>
      <c r="J263" s="25" t="s">
        <v>666</v>
      </c>
      <c r="K263" s="7" t="s">
        <v>18</v>
      </c>
      <c r="L263" s="7">
        <v>2.92</v>
      </c>
      <c r="M263" s="66" t="b">
        <v>0</v>
      </c>
    </row>
    <row r="264" spans="1:13" ht="42" x14ac:dyDescent="0.2">
      <c r="A264" s="6" t="s">
        <v>641</v>
      </c>
      <c r="B264" s="7" t="s">
        <v>642</v>
      </c>
      <c r="C264" s="7" t="s">
        <v>667</v>
      </c>
      <c r="D264" s="7" t="s">
        <v>27</v>
      </c>
      <c r="E264" s="7" t="s">
        <v>132</v>
      </c>
      <c r="F264" s="8" t="s">
        <v>644</v>
      </c>
      <c r="G264" s="7" t="s">
        <v>133</v>
      </c>
      <c r="H264" s="7" t="s">
        <v>27</v>
      </c>
      <c r="I264" s="7" t="s">
        <v>136</v>
      </c>
      <c r="J264" s="27" t="s">
        <v>668</v>
      </c>
      <c r="K264" s="7" t="s">
        <v>18</v>
      </c>
      <c r="L264" s="7">
        <v>2.67</v>
      </c>
      <c r="M264" s="66" t="b">
        <v>0</v>
      </c>
    </row>
    <row r="265" spans="1:13" ht="70" x14ac:dyDescent="0.2">
      <c r="A265" s="6" t="s">
        <v>641</v>
      </c>
      <c r="B265" s="7" t="s">
        <v>642</v>
      </c>
      <c r="C265" s="7" t="s">
        <v>669</v>
      </c>
      <c r="D265" s="7" t="s">
        <v>27</v>
      </c>
      <c r="E265" s="7" t="s">
        <v>195</v>
      </c>
      <c r="F265" s="7" t="s">
        <v>133</v>
      </c>
      <c r="G265" s="8" t="s">
        <v>644</v>
      </c>
      <c r="H265" s="7" t="s">
        <v>27</v>
      </c>
      <c r="I265" s="7" t="s">
        <v>136</v>
      </c>
      <c r="J265" s="25" t="s">
        <v>670</v>
      </c>
      <c r="K265" s="7" t="s">
        <v>39</v>
      </c>
      <c r="L265" s="7">
        <v>5.43</v>
      </c>
      <c r="M265" s="66" t="b">
        <v>1</v>
      </c>
    </row>
    <row r="266" spans="1:13" ht="64" x14ac:dyDescent="0.2">
      <c r="A266" s="6" t="s">
        <v>641</v>
      </c>
      <c r="B266" s="7" t="s">
        <v>642</v>
      </c>
      <c r="C266" s="7" t="s">
        <v>671</v>
      </c>
      <c r="D266" s="7" t="s">
        <v>27</v>
      </c>
      <c r="E266" s="7" t="s">
        <v>132</v>
      </c>
      <c r="F266" s="8" t="s">
        <v>644</v>
      </c>
      <c r="G266" s="7" t="s">
        <v>133</v>
      </c>
      <c r="H266" s="7" t="s">
        <v>27</v>
      </c>
      <c r="I266" s="7" t="s">
        <v>136</v>
      </c>
      <c r="J266" s="26" t="s">
        <v>672</v>
      </c>
      <c r="K266" s="7" t="s">
        <v>39</v>
      </c>
      <c r="L266" s="7">
        <v>3.8</v>
      </c>
      <c r="M266" s="66" t="b">
        <v>1</v>
      </c>
    </row>
    <row r="267" spans="1:13" ht="56" x14ac:dyDescent="0.2">
      <c r="A267" s="6" t="s">
        <v>641</v>
      </c>
      <c r="B267" s="7" t="s">
        <v>642</v>
      </c>
      <c r="C267" s="7" t="s">
        <v>673</v>
      </c>
      <c r="D267" s="7" t="s">
        <v>27</v>
      </c>
      <c r="E267" s="7" t="s">
        <v>195</v>
      </c>
      <c r="F267" s="7" t="s">
        <v>133</v>
      </c>
      <c r="G267" s="8" t="s">
        <v>644</v>
      </c>
      <c r="H267" s="7" t="s">
        <v>27</v>
      </c>
      <c r="I267" s="7" t="s">
        <v>136</v>
      </c>
      <c r="J267" s="25" t="s">
        <v>674</v>
      </c>
      <c r="K267" s="7" t="s">
        <v>18</v>
      </c>
      <c r="L267" s="7">
        <v>3.33</v>
      </c>
      <c r="M267" s="66" t="b">
        <v>0</v>
      </c>
    </row>
    <row r="268" spans="1:13" ht="28" x14ac:dyDescent="0.2">
      <c r="A268" s="6" t="s">
        <v>641</v>
      </c>
      <c r="B268" s="7" t="s">
        <v>642</v>
      </c>
      <c r="C268" s="7" t="s">
        <v>675</v>
      </c>
      <c r="D268" s="7" t="s">
        <v>27</v>
      </c>
      <c r="E268" s="7" t="s">
        <v>132</v>
      </c>
      <c r="F268" s="8" t="s">
        <v>644</v>
      </c>
      <c r="G268" s="7" t="s">
        <v>133</v>
      </c>
      <c r="H268" s="7" t="s">
        <v>27</v>
      </c>
      <c r="I268" s="7" t="s">
        <v>136</v>
      </c>
      <c r="J268" s="25" t="s">
        <v>676</v>
      </c>
      <c r="K268" s="7" t="s">
        <v>19</v>
      </c>
      <c r="L268" s="7">
        <v>3.57</v>
      </c>
      <c r="M268" s="66" t="b">
        <v>1</v>
      </c>
    </row>
    <row r="269" spans="1:13" ht="64" x14ac:dyDescent="0.2">
      <c r="A269" s="6" t="s">
        <v>641</v>
      </c>
      <c r="B269" s="7" t="s">
        <v>642</v>
      </c>
      <c r="C269" s="7" t="s">
        <v>677</v>
      </c>
      <c r="D269" s="7" t="s">
        <v>27</v>
      </c>
      <c r="E269" s="7" t="s">
        <v>195</v>
      </c>
      <c r="F269" s="7" t="s">
        <v>133</v>
      </c>
      <c r="G269" s="8" t="s">
        <v>644</v>
      </c>
      <c r="H269" s="7" t="s">
        <v>27</v>
      </c>
      <c r="I269" s="7" t="s">
        <v>136</v>
      </c>
      <c r="J269" s="26" t="s">
        <v>678</v>
      </c>
      <c r="K269" s="7" t="s">
        <v>18</v>
      </c>
      <c r="L269" s="7">
        <v>5.33</v>
      </c>
      <c r="M269" s="66" t="b">
        <v>0</v>
      </c>
    </row>
    <row r="270" spans="1:13" ht="42" x14ac:dyDescent="0.2">
      <c r="A270" s="6" t="s">
        <v>641</v>
      </c>
      <c r="B270" s="7" t="s">
        <v>642</v>
      </c>
      <c r="C270" s="7" t="s">
        <v>679</v>
      </c>
      <c r="D270" s="7" t="s">
        <v>27</v>
      </c>
      <c r="E270" s="7" t="s">
        <v>132</v>
      </c>
      <c r="F270" s="8" t="s">
        <v>644</v>
      </c>
      <c r="G270" s="7" t="s">
        <v>133</v>
      </c>
      <c r="H270" s="7" t="s">
        <v>27</v>
      </c>
      <c r="I270" s="7" t="s">
        <v>136</v>
      </c>
      <c r="J270" s="25" t="s">
        <v>680</v>
      </c>
      <c r="K270" s="7" t="s">
        <v>18</v>
      </c>
      <c r="L270" s="7">
        <v>3.09</v>
      </c>
      <c r="M270" s="66" t="b">
        <v>0</v>
      </c>
    </row>
    <row r="271" spans="1:13" ht="56" x14ac:dyDescent="0.2">
      <c r="A271" s="6" t="s">
        <v>641</v>
      </c>
      <c r="B271" s="7" t="s">
        <v>642</v>
      </c>
      <c r="C271" s="7" t="s">
        <v>681</v>
      </c>
      <c r="D271" s="7" t="s">
        <v>27</v>
      </c>
      <c r="E271" s="7" t="s">
        <v>195</v>
      </c>
      <c r="F271" s="7" t="s">
        <v>133</v>
      </c>
      <c r="G271" s="8" t="s">
        <v>644</v>
      </c>
      <c r="H271" s="7" t="s">
        <v>27</v>
      </c>
      <c r="I271" s="7" t="s">
        <v>136</v>
      </c>
      <c r="J271" s="25" t="s">
        <v>682</v>
      </c>
      <c r="K271" s="7" t="s">
        <v>39</v>
      </c>
      <c r="L271" s="7">
        <v>4.82</v>
      </c>
      <c r="M271" s="66" t="b">
        <v>1</v>
      </c>
    </row>
    <row r="272" spans="1:13" ht="28" x14ac:dyDescent="0.2">
      <c r="A272" s="6" t="s">
        <v>641</v>
      </c>
      <c r="B272" s="7" t="s">
        <v>642</v>
      </c>
      <c r="C272" s="7" t="s">
        <v>683</v>
      </c>
      <c r="D272" s="7" t="s">
        <v>27</v>
      </c>
      <c r="E272" s="7" t="s">
        <v>132</v>
      </c>
      <c r="F272" s="8" t="s">
        <v>644</v>
      </c>
      <c r="G272" s="7" t="s">
        <v>133</v>
      </c>
      <c r="H272" s="7" t="s">
        <v>27</v>
      </c>
      <c r="I272" s="7" t="s">
        <v>136</v>
      </c>
      <c r="J272" s="25" t="s">
        <v>684</v>
      </c>
      <c r="K272" s="7" t="s">
        <v>39</v>
      </c>
      <c r="L272" s="7">
        <v>3.83</v>
      </c>
      <c r="M272" s="66" t="b">
        <v>1</v>
      </c>
    </row>
    <row r="273" spans="1:13" ht="70" x14ac:dyDescent="0.2">
      <c r="A273" s="6" t="s">
        <v>641</v>
      </c>
      <c r="B273" s="7" t="s">
        <v>642</v>
      </c>
      <c r="C273" s="7" t="s">
        <v>685</v>
      </c>
      <c r="D273" s="7" t="s">
        <v>27</v>
      </c>
      <c r="E273" s="7" t="s">
        <v>195</v>
      </c>
      <c r="F273" s="7" t="s">
        <v>133</v>
      </c>
      <c r="G273" s="8" t="s">
        <v>644</v>
      </c>
      <c r="H273" s="7" t="s">
        <v>27</v>
      </c>
      <c r="I273" s="7" t="s">
        <v>136</v>
      </c>
      <c r="J273" s="27" t="s">
        <v>686</v>
      </c>
      <c r="K273" s="7" t="s">
        <v>18</v>
      </c>
      <c r="L273" s="7">
        <v>5.37</v>
      </c>
      <c r="M273" s="66" t="b">
        <v>0</v>
      </c>
    </row>
    <row r="274" spans="1:13" ht="28" x14ac:dyDescent="0.2">
      <c r="A274" s="6" t="s">
        <v>641</v>
      </c>
      <c r="B274" s="7" t="s">
        <v>642</v>
      </c>
      <c r="C274" s="7" t="s">
        <v>687</v>
      </c>
      <c r="D274" s="7" t="s">
        <v>27</v>
      </c>
      <c r="E274" s="7" t="s">
        <v>132</v>
      </c>
      <c r="F274" s="8" t="s">
        <v>644</v>
      </c>
      <c r="G274" s="7" t="s">
        <v>133</v>
      </c>
      <c r="H274" s="7" t="s">
        <v>27</v>
      </c>
      <c r="I274" s="7" t="s">
        <v>136</v>
      </c>
      <c r="J274" s="25" t="s">
        <v>688</v>
      </c>
      <c r="K274" s="7" t="s">
        <v>18</v>
      </c>
      <c r="L274" s="7">
        <v>3.46</v>
      </c>
      <c r="M274" s="66" t="b">
        <v>0</v>
      </c>
    </row>
    <row r="275" spans="1:13" ht="80" x14ac:dyDescent="0.2">
      <c r="A275" s="6" t="s">
        <v>641</v>
      </c>
      <c r="B275" s="7" t="s">
        <v>642</v>
      </c>
      <c r="C275" s="7" t="s">
        <v>689</v>
      </c>
      <c r="D275" s="7" t="s">
        <v>27</v>
      </c>
      <c r="E275" s="7" t="s">
        <v>195</v>
      </c>
      <c r="F275" s="7" t="s">
        <v>133</v>
      </c>
      <c r="G275" s="8" t="s">
        <v>644</v>
      </c>
      <c r="H275" s="7" t="s">
        <v>27</v>
      </c>
      <c r="I275" s="7" t="s">
        <v>136</v>
      </c>
      <c r="J275" s="26" t="s">
        <v>690</v>
      </c>
      <c r="K275" s="7" t="s">
        <v>18</v>
      </c>
      <c r="L275" s="7">
        <v>4.59</v>
      </c>
      <c r="M275" s="66" t="b">
        <v>0</v>
      </c>
    </row>
    <row r="276" spans="1:13" ht="56" x14ac:dyDescent="0.2">
      <c r="A276" s="6" t="s">
        <v>641</v>
      </c>
      <c r="B276" s="7" t="s">
        <v>642</v>
      </c>
      <c r="C276" s="7" t="s">
        <v>691</v>
      </c>
      <c r="D276" s="7" t="s">
        <v>27</v>
      </c>
      <c r="E276" s="7" t="s">
        <v>132</v>
      </c>
      <c r="F276" s="8" t="s">
        <v>644</v>
      </c>
      <c r="G276" s="7" t="s">
        <v>133</v>
      </c>
      <c r="H276" s="7" t="s">
        <v>27</v>
      </c>
      <c r="I276" s="7" t="s">
        <v>136</v>
      </c>
      <c r="J276" s="25" t="s">
        <v>692</v>
      </c>
      <c r="K276" s="7" t="s">
        <v>18</v>
      </c>
      <c r="L276" s="7">
        <v>4.66</v>
      </c>
      <c r="M276" s="66" t="b">
        <v>0</v>
      </c>
    </row>
    <row r="277" spans="1:13" ht="70" x14ac:dyDescent="0.2">
      <c r="A277" s="6" t="s">
        <v>641</v>
      </c>
      <c r="B277" s="7" t="s">
        <v>642</v>
      </c>
      <c r="C277" s="7" t="s">
        <v>693</v>
      </c>
      <c r="D277" s="7" t="s">
        <v>27</v>
      </c>
      <c r="E277" s="7" t="s">
        <v>195</v>
      </c>
      <c r="F277" s="7" t="s">
        <v>133</v>
      </c>
      <c r="G277" s="8" t="s">
        <v>644</v>
      </c>
      <c r="H277" s="7" t="s">
        <v>27</v>
      </c>
      <c r="I277" s="7" t="s">
        <v>136</v>
      </c>
      <c r="J277" s="25" t="s">
        <v>694</v>
      </c>
      <c r="K277" s="7" t="s">
        <v>18</v>
      </c>
      <c r="L277" s="7">
        <v>7.11</v>
      </c>
      <c r="M277" s="66" t="b">
        <v>0</v>
      </c>
    </row>
    <row r="278" spans="1:13" ht="70" x14ac:dyDescent="0.2">
      <c r="A278" s="6" t="s">
        <v>641</v>
      </c>
      <c r="B278" s="7" t="s">
        <v>642</v>
      </c>
      <c r="C278" s="7" t="s">
        <v>695</v>
      </c>
      <c r="D278" s="7" t="s">
        <v>27</v>
      </c>
      <c r="E278" s="7" t="s">
        <v>132</v>
      </c>
      <c r="F278" s="8" t="s">
        <v>644</v>
      </c>
      <c r="G278" s="7" t="s">
        <v>133</v>
      </c>
      <c r="H278" s="7" t="s">
        <v>27</v>
      </c>
      <c r="I278" s="7" t="s">
        <v>136</v>
      </c>
      <c r="J278" s="25" t="s">
        <v>696</v>
      </c>
      <c r="K278" s="7" t="s">
        <v>39</v>
      </c>
      <c r="L278" s="7">
        <v>7.29</v>
      </c>
      <c r="M278" s="66" t="b">
        <v>0</v>
      </c>
    </row>
    <row r="279" spans="1:13" ht="16" x14ac:dyDescent="0.2">
      <c r="A279" s="6" t="s">
        <v>641</v>
      </c>
      <c r="B279" s="7" t="s">
        <v>642</v>
      </c>
      <c r="C279" s="7" t="s">
        <v>697</v>
      </c>
      <c r="D279" s="7" t="s">
        <v>27</v>
      </c>
      <c r="E279" s="7" t="s">
        <v>195</v>
      </c>
      <c r="F279" s="7" t="s">
        <v>133</v>
      </c>
      <c r="G279" s="8" t="s">
        <v>644</v>
      </c>
      <c r="H279" s="7" t="s">
        <v>27</v>
      </c>
      <c r="I279" s="7" t="s">
        <v>136</v>
      </c>
      <c r="J279" s="25" t="s">
        <v>698</v>
      </c>
      <c r="K279" s="7" t="s">
        <v>18</v>
      </c>
      <c r="L279" s="7">
        <v>3.12</v>
      </c>
      <c r="M279" s="66" t="b">
        <v>1</v>
      </c>
    </row>
    <row r="280" spans="1:13" ht="42" x14ac:dyDescent="0.2">
      <c r="A280" s="6" t="s">
        <v>641</v>
      </c>
      <c r="B280" s="7" t="s">
        <v>642</v>
      </c>
      <c r="C280" s="7" t="s">
        <v>691</v>
      </c>
      <c r="D280" s="7" t="s">
        <v>27</v>
      </c>
      <c r="E280" s="7" t="s">
        <v>132</v>
      </c>
      <c r="F280" s="8" t="s">
        <v>644</v>
      </c>
      <c r="G280" s="7" t="s">
        <v>133</v>
      </c>
      <c r="H280" s="7" t="s">
        <v>27</v>
      </c>
      <c r="I280" s="7" t="s">
        <v>136</v>
      </c>
      <c r="J280" s="25" t="s">
        <v>699</v>
      </c>
      <c r="K280" s="7" t="s">
        <v>18</v>
      </c>
      <c r="L280" s="7">
        <v>3.26</v>
      </c>
      <c r="M280" s="66" t="b">
        <v>0</v>
      </c>
    </row>
    <row r="281" spans="1:13" ht="56" x14ac:dyDescent="0.2">
      <c r="A281" s="6" t="s">
        <v>641</v>
      </c>
      <c r="B281" s="7" t="s">
        <v>642</v>
      </c>
      <c r="C281" s="7" t="s">
        <v>700</v>
      </c>
      <c r="D281" s="7" t="s">
        <v>27</v>
      </c>
      <c r="E281" s="7" t="s">
        <v>195</v>
      </c>
      <c r="F281" s="7" t="s">
        <v>133</v>
      </c>
      <c r="G281" s="8" t="s">
        <v>644</v>
      </c>
      <c r="H281" s="7" t="s">
        <v>27</v>
      </c>
      <c r="I281" s="7" t="s">
        <v>136</v>
      </c>
      <c r="J281" s="25" t="s">
        <v>701</v>
      </c>
      <c r="K281" s="7" t="s">
        <v>39</v>
      </c>
      <c r="L281" s="7">
        <v>4.1399999999999997</v>
      </c>
      <c r="M281" s="66" t="b">
        <v>1</v>
      </c>
    </row>
    <row r="282" spans="1:13" ht="64" x14ac:dyDescent="0.2">
      <c r="A282" s="6" t="s">
        <v>641</v>
      </c>
      <c r="B282" s="7" t="s">
        <v>642</v>
      </c>
      <c r="C282" s="7" t="s">
        <v>702</v>
      </c>
      <c r="D282" s="7" t="s">
        <v>27</v>
      </c>
      <c r="E282" s="7" t="s">
        <v>132</v>
      </c>
      <c r="F282" s="8" t="s">
        <v>644</v>
      </c>
      <c r="G282" s="7" t="s">
        <v>133</v>
      </c>
      <c r="H282" s="7" t="s">
        <v>27</v>
      </c>
      <c r="I282" s="7" t="s">
        <v>136</v>
      </c>
      <c r="J282" s="26" t="s">
        <v>703</v>
      </c>
      <c r="K282" s="7" t="s">
        <v>18</v>
      </c>
      <c r="L282" s="7">
        <v>5.85</v>
      </c>
      <c r="M282" s="66" t="b">
        <v>0</v>
      </c>
    </row>
    <row r="283" spans="1:13" ht="56" x14ac:dyDescent="0.2">
      <c r="A283" s="6" t="s">
        <v>641</v>
      </c>
      <c r="B283" s="7" t="s">
        <v>642</v>
      </c>
      <c r="C283" s="7" t="s">
        <v>704</v>
      </c>
      <c r="D283" s="7" t="s">
        <v>27</v>
      </c>
      <c r="E283" s="7" t="s">
        <v>195</v>
      </c>
      <c r="F283" s="7" t="s">
        <v>133</v>
      </c>
      <c r="G283" s="8" t="s">
        <v>644</v>
      </c>
      <c r="H283" s="7" t="s">
        <v>27</v>
      </c>
      <c r="I283" s="7" t="s">
        <v>136</v>
      </c>
      <c r="J283" s="25" t="s">
        <v>705</v>
      </c>
      <c r="K283" s="7" t="s">
        <v>18</v>
      </c>
      <c r="L283" s="7">
        <v>3.53</v>
      </c>
      <c r="M283" s="66" t="b">
        <v>0</v>
      </c>
    </row>
    <row r="284" spans="1:13" ht="42" x14ac:dyDescent="0.2">
      <c r="A284" s="6" t="s">
        <v>641</v>
      </c>
      <c r="B284" s="7" t="s">
        <v>642</v>
      </c>
      <c r="C284" s="7" t="s">
        <v>706</v>
      </c>
      <c r="D284" s="7" t="s">
        <v>27</v>
      </c>
      <c r="E284" s="7" t="s">
        <v>132</v>
      </c>
      <c r="F284" s="8" t="s">
        <v>644</v>
      </c>
      <c r="G284" s="7" t="s">
        <v>133</v>
      </c>
      <c r="H284" s="7" t="s">
        <v>27</v>
      </c>
      <c r="I284" s="7" t="s">
        <v>136</v>
      </c>
      <c r="J284" s="25" t="s">
        <v>707</v>
      </c>
      <c r="K284" s="7" t="s">
        <v>39</v>
      </c>
      <c r="L284" s="7">
        <v>4.3</v>
      </c>
      <c r="M284" s="66" t="b">
        <v>0</v>
      </c>
    </row>
    <row r="285" spans="1:13" ht="56" x14ac:dyDescent="0.2">
      <c r="A285" s="6" t="s">
        <v>641</v>
      </c>
      <c r="B285" s="7" t="s">
        <v>642</v>
      </c>
      <c r="C285" s="7" t="s">
        <v>708</v>
      </c>
      <c r="D285" s="7" t="s">
        <v>27</v>
      </c>
      <c r="E285" s="7" t="s">
        <v>195</v>
      </c>
      <c r="F285" s="7" t="s">
        <v>133</v>
      </c>
      <c r="G285" s="8" t="s">
        <v>644</v>
      </c>
      <c r="H285" s="7" t="s">
        <v>27</v>
      </c>
      <c r="I285" s="7" t="s">
        <v>136</v>
      </c>
      <c r="J285" s="25" t="s">
        <v>709</v>
      </c>
      <c r="K285" s="7" t="s">
        <v>39</v>
      </c>
      <c r="L285" s="7">
        <v>4.99</v>
      </c>
      <c r="M285" s="66" t="b">
        <v>1</v>
      </c>
    </row>
    <row r="286" spans="1:13" ht="70" x14ac:dyDescent="0.2">
      <c r="A286" s="6" t="s">
        <v>641</v>
      </c>
      <c r="B286" s="7" t="s">
        <v>642</v>
      </c>
      <c r="C286" s="7" t="s">
        <v>710</v>
      </c>
      <c r="D286" s="7" t="s">
        <v>27</v>
      </c>
      <c r="E286" s="7" t="s">
        <v>132</v>
      </c>
      <c r="F286" s="8" t="s">
        <v>644</v>
      </c>
      <c r="G286" s="7" t="s">
        <v>133</v>
      </c>
      <c r="H286" s="7" t="s">
        <v>27</v>
      </c>
      <c r="I286" s="7" t="s">
        <v>136</v>
      </c>
      <c r="J286" s="25" t="s">
        <v>711</v>
      </c>
      <c r="K286" s="7" t="s">
        <v>18</v>
      </c>
      <c r="L286" s="7">
        <v>5.87</v>
      </c>
      <c r="M286" s="66" t="b">
        <v>0</v>
      </c>
    </row>
    <row r="287" spans="1:13" ht="80" x14ac:dyDescent="0.2">
      <c r="A287" s="6" t="s">
        <v>641</v>
      </c>
      <c r="B287" s="7" t="s">
        <v>642</v>
      </c>
      <c r="C287" s="7" t="s">
        <v>712</v>
      </c>
      <c r="D287" s="7" t="s">
        <v>27</v>
      </c>
      <c r="E287" s="7" t="s">
        <v>195</v>
      </c>
      <c r="F287" s="7" t="s">
        <v>133</v>
      </c>
      <c r="G287" s="8" t="s">
        <v>644</v>
      </c>
      <c r="H287" s="7" t="s">
        <v>27</v>
      </c>
      <c r="I287" s="7" t="s">
        <v>136</v>
      </c>
      <c r="J287" s="28" t="s">
        <v>713</v>
      </c>
      <c r="K287" s="7" t="s">
        <v>39</v>
      </c>
      <c r="L287" s="7">
        <v>5.63</v>
      </c>
      <c r="M287" s="66" t="b">
        <v>0</v>
      </c>
    </row>
    <row r="288" spans="1:13" ht="56" x14ac:dyDescent="0.2">
      <c r="A288" s="6" t="s">
        <v>641</v>
      </c>
      <c r="B288" s="7" t="s">
        <v>642</v>
      </c>
      <c r="C288" s="7" t="s">
        <v>714</v>
      </c>
      <c r="D288" s="7" t="s">
        <v>27</v>
      </c>
      <c r="E288" s="7" t="s">
        <v>132</v>
      </c>
      <c r="F288" s="8" t="s">
        <v>644</v>
      </c>
      <c r="G288" s="7" t="s">
        <v>133</v>
      </c>
      <c r="H288" s="7" t="s">
        <v>27</v>
      </c>
      <c r="I288" s="7" t="s">
        <v>136</v>
      </c>
      <c r="J288" s="27" t="s">
        <v>715</v>
      </c>
      <c r="K288" s="7" t="s">
        <v>18</v>
      </c>
      <c r="L288" s="7">
        <v>3.89</v>
      </c>
      <c r="M288" s="66" t="b">
        <v>0</v>
      </c>
    </row>
    <row r="289" spans="1:13" ht="64" x14ac:dyDescent="0.2">
      <c r="A289" s="6" t="s">
        <v>641</v>
      </c>
      <c r="B289" s="7" t="s">
        <v>642</v>
      </c>
      <c r="C289" s="7" t="s">
        <v>716</v>
      </c>
      <c r="D289" s="7" t="s">
        <v>27</v>
      </c>
      <c r="E289" s="7" t="s">
        <v>195</v>
      </c>
      <c r="F289" s="7" t="s">
        <v>133</v>
      </c>
      <c r="G289" s="8" t="s">
        <v>644</v>
      </c>
      <c r="H289" s="7" t="s">
        <v>27</v>
      </c>
      <c r="I289" s="7" t="s">
        <v>136</v>
      </c>
      <c r="J289" s="26" t="s">
        <v>717</v>
      </c>
      <c r="K289" s="7" t="s">
        <v>27</v>
      </c>
      <c r="L289" s="7" t="s">
        <v>27</v>
      </c>
      <c r="M289" s="66" t="b">
        <v>0</v>
      </c>
    </row>
    <row r="290" spans="1:13" ht="70" x14ac:dyDescent="0.2">
      <c r="A290" s="6" t="s">
        <v>641</v>
      </c>
      <c r="B290" s="7" t="s">
        <v>642</v>
      </c>
      <c r="C290" s="7" t="s">
        <v>718</v>
      </c>
      <c r="D290" s="7" t="s">
        <v>27</v>
      </c>
      <c r="E290" s="7" t="s">
        <v>132</v>
      </c>
      <c r="F290" s="8" t="s">
        <v>644</v>
      </c>
      <c r="G290" s="7" t="s">
        <v>133</v>
      </c>
      <c r="H290" s="7" t="s">
        <v>27</v>
      </c>
      <c r="I290" s="7" t="s">
        <v>136</v>
      </c>
      <c r="J290" s="25" t="s">
        <v>719</v>
      </c>
      <c r="K290" s="7" t="s">
        <v>39</v>
      </c>
      <c r="L290" s="7">
        <v>7.37</v>
      </c>
      <c r="M290" s="66" t="b">
        <v>1</v>
      </c>
    </row>
    <row r="291" spans="1:13" ht="28" x14ac:dyDescent="0.2">
      <c r="A291" s="6" t="s">
        <v>641</v>
      </c>
      <c r="B291" s="7" t="s">
        <v>642</v>
      </c>
      <c r="C291" s="7" t="s">
        <v>720</v>
      </c>
      <c r="D291" s="7" t="s">
        <v>27</v>
      </c>
      <c r="E291" s="7" t="s">
        <v>195</v>
      </c>
      <c r="F291" s="7" t="s">
        <v>133</v>
      </c>
      <c r="G291" s="8" t="s">
        <v>644</v>
      </c>
      <c r="H291" s="7" t="s">
        <v>27</v>
      </c>
      <c r="I291" s="7" t="s">
        <v>136</v>
      </c>
      <c r="J291" s="25" t="s">
        <v>721</v>
      </c>
      <c r="K291" s="7" t="s">
        <v>18</v>
      </c>
      <c r="L291" s="7">
        <v>3.78</v>
      </c>
      <c r="M291" s="66" t="b">
        <v>0</v>
      </c>
    </row>
    <row r="292" spans="1:13" ht="80" x14ac:dyDescent="0.2">
      <c r="A292" s="6" t="s">
        <v>641</v>
      </c>
      <c r="B292" s="7" t="s">
        <v>642</v>
      </c>
      <c r="C292" s="7" t="s">
        <v>722</v>
      </c>
      <c r="D292" s="7" t="s">
        <v>27</v>
      </c>
      <c r="E292" s="7" t="s">
        <v>132</v>
      </c>
      <c r="F292" s="8" t="s">
        <v>644</v>
      </c>
      <c r="G292" s="7" t="s">
        <v>133</v>
      </c>
      <c r="H292" s="7" t="s">
        <v>27</v>
      </c>
      <c r="I292" s="7" t="s">
        <v>136</v>
      </c>
      <c r="J292" s="26" t="s">
        <v>723</v>
      </c>
      <c r="K292" s="7" t="s">
        <v>18</v>
      </c>
      <c r="L292" s="7">
        <v>4.37</v>
      </c>
      <c r="M292" s="66" t="b">
        <v>0</v>
      </c>
    </row>
    <row r="293" spans="1:13" ht="16" x14ac:dyDescent="0.2">
      <c r="A293" s="6" t="s">
        <v>641</v>
      </c>
      <c r="B293" s="7" t="s">
        <v>642</v>
      </c>
      <c r="C293" s="7" t="s">
        <v>724</v>
      </c>
      <c r="D293" s="7" t="s">
        <v>27</v>
      </c>
      <c r="E293" s="7" t="s">
        <v>195</v>
      </c>
      <c r="F293" s="7" t="s">
        <v>133</v>
      </c>
      <c r="G293" s="8" t="s">
        <v>644</v>
      </c>
      <c r="H293" s="7" t="s">
        <v>27</v>
      </c>
      <c r="I293" s="7" t="s">
        <v>136</v>
      </c>
      <c r="J293" s="25" t="s">
        <v>725</v>
      </c>
      <c r="K293" s="7" t="s">
        <v>18</v>
      </c>
      <c r="L293" s="7">
        <v>1.59</v>
      </c>
      <c r="M293" s="66" t="b">
        <v>0</v>
      </c>
    </row>
    <row r="294" spans="1:13" ht="42" x14ac:dyDescent="0.2">
      <c r="A294" s="6" t="s">
        <v>641</v>
      </c>
      <c r="B294" s="7" t="s">
        <v>642</v>
      </c>
      <c r="C294" s="7" t="s">
        <v>726</v>
      </c>
      <c r="D294" s="7" t="s">
        <v>27</v>
      </c>
      <c r="E294" s="7" t="s">
        <v>132</v>
      </c>
      <c r="F294" s="8" t="s">
        <v>644</v>
      </c>
      <c r="G294" s="7" t="s">
        <v>133</v>
      </c>
      <c r="H294" s="7" t="s">
        <v>27</v>
      </c>
      <c r="I294" s="7" t="s">
        <v>136</v>
      </c>
      <c r="J294" s="25" t="s">
        <v>727</v>
      </c>
      <c r="K294" s="7" t="s">
        <v>18</v>
      </c>
      <c r="L294" s="7">
        <v>3.12</v>
      </c>
      <c r="M294" s="66" t="b">
        <v>0</v>
      </c>
    </row>
    <row r="295" spans="1:13" ht="28" x14ac:dyDescent="0.2">
      <c r="A295" s="6" t="s">
        <v>641</v>
      </c>
      <c r="B295" s="7" t="s">
        <v>642</v>
      </c>
      <c r="C295" s="7" t="s">
        <v>728</v>
      </c>
      <c r="D295" s="7" t="s">
        <v>27</v>
      </c>
      <c r="E295" s="7" t="s">
        <v>195</v>
      </c>
      <c r="F295" s="7" t="s">
        <v>133</v>
      </c>
      <c r="G295" s="8" t="s">
        <v>644</v>
      </c>
      <c r="H295" s="7" t="s">
        <v>27</v>
      </c>
      <c r="I295" s="7" t="s">
        <v>136</v>
      </c>
      <c r="J295" s="25" t="s">
        <v>729</v>
      </c>
      <c r="K295" s="7" t="s">
        <v>18</v>
      </c>
      <c r="L295" s="7">
        <v>2.4900000000000002</v>
      </c>
      <c r="M295" s="66" t="b">
        <v>0</v>
      </c>
    </row>
    <row r="296" spans="1:13" ht="56" x14ac:dyDescent="0.2">
      <c r="A296" s="6" t="s">
        <v>641</v>
      </c>
      <c r="B296" s="7" t="s">
        <v>642</v>
      </c>
      <c r="C296" s="7" t="s">
        <v>730</v>
      </c>
      <c r="D296" s="7" t="s">
        <v>27</v>
      </c>
      <c r="E296" s="7" t="s">
        <v>132</v>
      </c>
      <c r="F296" s="8" t="s">
        <v>644</v>
      </c>
      <c r="G296" s="7" t="s">
        <v>133</v>
      </c>
      <c r="H296" s="7" t="s">
        <v>27</v>
      </c>
      <c r="I296" s="7" t="s">
        <v>136</v>
      </c>
      <c r="J296" s="25" t="s">
        <v>731</v>
      </c>
      <c r="K296" s="7" t="s">
        <v>18</v>
      </c>
      <c r="L296" s="7">
        <v>2.37</v>
      </c>
      <c r="M296" s="66" t="b">
        <v>1</v>
      </c>
    </row>
    <row r="297" spans="1:13" ht="56" x14ac:dyDescent="0.2">
      <c r="A297" s="6" t="s">
        <v>641</v>
      </c>
      <c r="B297" s="7" t="s">
        <v>642</v>
      </c>
      <c r="C297" s="7" t="s">
        <v>732</v>
      </c>
      <c r="D297" s="7" t="s">
        <v>27</v>
      </c>
      <c r="E297" s="7" t="s">
        <v>195</v>
      </c>
      <c r="F297" s="7" t="s">
        <v>133</v>
      </c>
      <c r="G297" s="8" t="s">
        <v>644</v>
      </c>
      <c r="H297" s="7" t="s">
        <v>27</v>
      </c>
      <c r="I297" s="7" t="s">
        <v>136</v>
      </c>
      <c r="J297" s="27" t="s">
        <v>733</v>
      </c>
      <c r="K297" s="7" t="s">
        <v>18</v>
      </c>
      <c r="L297" s="7">
        <v>6.26</v>
      </c>
      <c r="M297" s="66" t="b">
        <v>0</v>
      </c>
    </row>
    <row r="298" spans="1:13" ht="80" x14ac:dyDescent="0.2">
      <c r="A298" s="6" t="s">
        <v>641</v>
      </c>
      <c r="B298" s="7" t="s">
        <v>642</v>
      </c>
      <c r="C298" s="7" t="s">
        <v>734</v>
      </c>
      <c r="D298" s="7" t="s">
        <v>27</v>
      </c>
      <c r="E298" s="7" t="s">
        <v>132</v>
      </c>
      <c r="F298" s="8" t="s">
        <v>644</v>
      </c>
      <c r="G298" s="7" t="s">
        <v>133</v>
      </c>
      <c r="H298" s="7" t="s">
        <v>27</v>
      </c>
      <c r="I298" s="7" t="s">
        <v>136</v>
      </c>
      <c r="J298" s="26" t="s">
        <v>735</v>
      </c>
      <c r="K298" s="7" t="s">
        <v>18</v>
      </c>
      <c r="L298" s="7">
        <v>6.71</v>
      </c>
      <c r="M298" s="66" t="b">
        <v>1</v>
      </c>
    </row>
    <row r="299" spans="1:13" ht="16" x14ac:dyDescent="0.2">
      <c r="A299" s="6" t="s">
        <v>641</v>
      </c>
      <c r="B299" s="7" t="s">
        <v>642</v>
      </c>
      <c r="C299" s="7" t="s">
        <v>736</v>
      </c>
      <c r="D299" s="7" t="s">
        <v>27</v>
      </c>
      <c r="E299" s="7" t="s">
        <v>195</v>
      </c>
      <c r="F299" s="7" t="s">
        <v>133</v>
      </c>
      <c r="G299" s="8" t="s">
        <v>644</v>
      </c>
      <c r="H299" s="7" t="s">
        <v>27</v>
      </c>
      <c r="I299" s="7" t="s">
        <v>136</v>
      </c>
      <c r="J299" s="25" t="s">
        <v>737</v>
      </c>
      <c r="K299" s="7" t="s">
        <v>18</v>
      </c>
      <c r="L299" s="7">
        <v>3.2</v>
      </c>
      <c r="M299" s="66" t="b">
        <v>0</v>
      </c>
    </row>
    <row r="300" spans="1:13" ht="16" x14ac:dyDescent="0.2">
      <c r="A300" s="6" t="s">
        <v>641</v>
      </c>
      <c r="B300" s="7" t="s">
        <v>642</v>
      </c>
      <c r="C300" s="7" t="s">
        <v>738</v>
      </c>
      <c r="D300" s="7" t="s">
        <v>27</v>
      </c>
      <c r="E300" s="7" t="s">
        <v>132</v>
      </c>
      <c r="F300" s="8" t="s">
        <v>644</v>
      </c>
      <c r="G300" s="7" t="s">
        <v>133</v>
      </c>
      <c r="H300" s="7" t="s">
        <v>27</v>
      </c>
      <c r="I300" s="7" t="s">
        <v>136</v>
      </c>
      <c r="J300" s="25" t="s">
        <v>739</v>
      </c>
      <c r="K300" s="7" t="s">
        <v>39</v>
      </c>
      <c r="L300" s="7">
        <v>1.79</v>
      </c>
      <c r="M300" s="66" t="b">
        <v>1</v>
      </c>
    </row>
    <row r="301" spans="1:13" ht="28" x14ac:dyDescent="0.2">
      <c r="A301" s="6" t="s">
        <v>641</v>
      </c>
      <c r="B301" s="7" t="s">
        <v>642</v>
      </c>
      <c r="C301" s="7" t="s">
        <v>740</v>
      </c>
      <c r="D301" s="7" t="s">
        <v>27</v>
      </c>
      <c r="E301" s="7" t="s">
        <v>195</v>
      </c>
      <c r="F301" s="7" t="s">
        <v>133</v>
      </c>
      <c r="G301" s="8" t="s">
        <v>644</v>
      </c>
      <c r="H301" s="7" t="s">
        <v>27</v>
      </c>
      <c r="I301" s="7" t="s">
        <v>136</v>
      </c>
      <c r="J301" s="27" t="s">
        <v>741</v>
      </c>
      <c r="K301" s="7" t="s">
        <v>18</v>
      </c>
      <c r="L301" s="7">
        <v>4.05</v>
      </c>
      <c r="M301" s="66" t="b">
        <v>0</v>
      </c>
    </row>
    <row r="302" spans="1:13" ht="42" x14ac:dyDescent="0.2">
      <c r="A302" s="6" t="s">
        <v>641</v>
      </c>
      <c r="B302" s="7" t="s">
        <v>642</v>
      </c>
      <c r="C302" s="7" t="s">
        <v>742</v>
      </c>
      <c r="D302" s="7" t="s">
        <v>27</v>
      </c>
      <c r="E302" s="7" t="s">
        <v>132</v>
      </c>
      <c r="F302" s="8" t="s">
        <v>644</v>
      </c>
      <c r="G302" s="7" t="s">
        <v>133</v>
      </c>
      <c r="H302" s="7" t="s">
        <v>27</v>
      </c>
      <c r="I302" s="7" t="s">
        <v>136</v>
      </c>
      <c r="J302" s="27" t="s">
        <v>743</v>
      </c>
      <c r="K302" s="7" t="s">
        <v>18</v>
      </c>
      <c r="L302" s="7">
        <v>3.01</v>
      </c>
      <c r="M302" s="66" t="b">
        <v>0</v>
      </c>
    </row>
    <row r="303" spans="1:13" ht="28" x14ac:dyDescent="0.2">
      <c r="A303" s="6" t="s">
        <v>641</v>
      </c>
      <c r="B303" s="7" t="s">
        <v>642</v>
      </c>
      <c r="C303" s="7" t="s">
        <v>744</v>
      </c>
      <c r="D303" s="7" t="s">
        <v>27</v>
      </c>
      <c r="E303" s="7" t="s">
        <v>195</v>
      </c>
      <c r="F303" s="7" t="s">
        <v>133</v>
      </c>
      <c r="G303" s="8" t="s">
        <v>644</v>
      </c>
      <c r="H303" s="7" t="s">
        <v>27</v>
      </c>
      <c r="I303" s="7" t="s">
        <v>136</v>
      </c>
      <c r="J303" s="27" t="s">
        <v>745</v>
      </c>
      <c r="K303" s="7" t="s">
        <v>18</v>
      </c>
      <c r="L303" s="7">
        <v>4.3499999999999996</v>
      </c>
      <c r="M303" s="66" t="b">
        <v>0</v>
      </c>
    </row>
    <row r="304" spans="1:13" ht="28" x14ac:dyDescent="0.2">
      <c r="A304" s="6" t="s">
        <v>641</v>
      </c>
      <c r="B304" s="7" t="s">
        <v>642</v>
      </c>
      <c r="C304" s="7" t="s">
        <v>746</v>
      </c>
      <c r="D304" s="7" t="s">
        <v>27</v>
      </c>
      <c r="E304" s="7" t="s">
        <v>132</v>
      </c>
      <c r="F304" s="8" t="s">
        <v>644</v>
      </c>
      <c r="G304" s="7" t="s">
        <v>133</v>
      </c>
      <c r="H304" s="7" t="s">
        <v>27</v>
      </c>
      <c r="I304" s="7" t="s">
        <v>136</v>
      </c>
      <c r="J304" s="25" t="s">
        <v>747</v>
      </c>
      <c r="K304" s="7" t="s">
        <v>39</v>
      </c>
      <c r="L304" s="7">
        <v>5.66</v>
      </c>
      <c r="M304" s="66" t="b">
        <v>1</v>
      </c>
    </row>
    <row r="305" spans="1:13" ht="64" x14ac:dyDescent="0.2">
      <c r="A305" s="6" t="s">
        <v>641</v>
      </c>
      <c r="B305" s="7" t="s">
        <v>642</v>
      </c>
      <c r="C305" s="7" t="s">
        <v>748</v>
      </c>
      <c r="D305" s="7" t="s">
        <v>27</v>
      </c>
      <c r="E305" s="7" t="s">
        <v>195</v>
      </c>
      <c r="F305" s="7" t="s">
        <v>133</v>
      </c>
      <c r="G305" s="8" t="s">
        <v>644</v>
      </c>
      <c r="H305" s="7" t="s">
        <v>27</v>
      </c>
      <c r="I305" s="7" t="s">
        <v>136</v>
      </c>
      <c r="J305" s="26" t="s">
        <v>749</v>
      </c>
      <c r="K305" s="7" t="s">
        <v>18</v>
      </c>
      <c r="L305" s="7">
        <v>3.26</v>
      </c>
      <c r="M305" s="66" t="b">
        <v>0</v>
      </c>
    </row>
    <row r="306" spans="1:13" ht="96" x14ac:dyDescent="0.2">
      <c r="A306" s="6" t="s">
        <v>641</v>
      </c>
      <c r="B306" s="7" t="s">
        <v>642</v>
      </c>
      <c r="C306" s="7" t="s">
        <v>750</v>
      </c>
      <c r="D306" s="7" t="s">
        <v>27</v>
      </c>
      <c r="E306" s="7" t="s">
        <v>132</v>
      </c>
      <c r="F306" s="8" t="s">
        <v>644</v>
      </c>
      <c r="G306" s="7" t="s">
        <v>133</v>
      </c>
      <c r="H306" s="7" t="s">
        <v>27</v>
      </c>
      <c r="I306" s="7" t="s">
        <v>136</v>
      </c>
      <c r="J306" s="26" t="s">
        <v>751</v>
      </c>
      <c r="K306" s="7" t="s">
        <v>39</v>
      </c>
      <c r="L306" s="7">
        <v>6.05</v>
      </c>
      <c r="M306" s="66" t="b">
        <v>0</v>
      </c>
    </row>
    <row r="307" spans="1:13" ht="56" x14ac:dyDescent="0.2">
      <c r="A307" s="6" t="s">
        <v>641</v>
      </c>
      <c r="B307" s="7" t="s">
        <v>642</v>
      </c>
      <c r="C307" s="7" t="s">
        <v>752</v>
      </c>
      <c r="D307" s="7" t="s">
        <v>27</v>
      </c>
      <c r="E307" s="7" t="s">
        <v>195</v>
      </c>
      <c r="F307" s="7" t="s">
        <v>133</v>
      </c>
      <c r="G307" s="8" t="s">
        <v>644</v>
      </c>
      <c r="H307" s="7" t="s">
        <v>27</v>
      </c>
      <c r="I307" s="7" t="s">
        <v>136</v>
      </c>
      <c r="J307" s="25" t="s">
        <v>753</v>
      </c>
      <c r="K307" s="7" t="s">
        <v>18</v>
      </c>
      <c r="L307" s="7">
        <v>5.99</v>
      </c>
      <c r="M307" s="66" t="b">
        <v>0</v>
      </c>
    </row>
    <row r="308" spans="1:13" ht="42" x14ac:dyDescent="0.2">
      <c r="A308" s="6" t="s">
        <v>641</v>
      </c>
      <c r="B308" s="7" t="s">
        <v>642</v>
      </c>
      <c r="C308" s="7" t="s">
        <v>754</v>
      </c>
      <c r="D308" s="7" t="s">
        <v>27</v>
      </c>
      <c r="E308" s="7" t="s">
        <v>132</v>
      </c>
      <c r="F308" s="8" t="s">
        <v>644</v>
      </c>
      <c r="G308" s="7" t="s">
        <v>133</v>
      </c>
      <c r="H308" s="7" t="s">
        <v>27</v>
      </c>
      <c r="I308" s="7" t="s">
        <v>136</v>
      </c>
      <c r="J308" s="25" t="s">
        <v>755</v>
      </c>
      <c r="K308" s="7" t="s">
        <v>39</v>
      </c>
      <c r="L308" s="7">
        <v>3.49</v>
      </c>
      <c r="M308" s="66" t="b">
        <v>0</v>
      </c>
    </row>
    <row r="309" spans="1:13" ht="16" x14ac:dyDescent="0.2">
      <c r="A309" s="6" t="s">
        <v>641</v>
      </c>
      <c r="B309" s="7" t="s">
        <v>642</v>
      </c>
      <c r="C309" s="7" t="s">
        <v>756</v>
      </c>
      <c r="D309" s="7" t="s">
        <v>27</v>
      </c>
      <c r="E309" s="7" t="s">
        <v>195</v>
      </c>
      <c r="F309" s="7" t="s">
        <v>133</v>
      </c>
      <c r="G309" s="8" t="s">
        <v>644</v>
      </c>
      <c r="H309" s="7" t="s">
        <v>27</v>
      </c>
      <c r="I309" s="7" t="s">
        <v>136</v>
      </c>
      <c r="J309" s="25" t="s">
        <v>757</v>
      </c>
      <c r="K309" s="7" t="s">
        <v>39</v>
      </c>
      <c r="L309" s="7">
        <v>2.4300000000000002</v>
      </c>
      <c r="M309" s="66" t="b">
        <v>1</v>
      </c>
    </row>
    <row r="310" spans="1:13" ht="56" x14ac:dyDescent="0.2">
      <c r="A310" s="6" t="s">
        <v>641</v>
      </c>
      <c r="B310" s="7" t="s">
        <v>642</v>
      </c>
      <c r="C310" s="7" t="s">
        <v>758</v>
      </c>
      <c r="D310" s="7" t="s">
        <v>27</v>
      </c>
      <c r="E310" s="7" t="s">
        <v>132</v>
      </c>
      <c r="F310" s="8" t="s">
        <v>644</v>
      </c>
      <c r="G310" s="7" t="s">
        <v>133</v>
      </c>
      <c r="H310" s="7" t="s">
        <v>27</v>
      </c>
      <c r="I310" s="7" t="s">
        <v>136</v>
      </c>
      <c r="J310" s="27" t="s">
        <v>759</v>
      </c>
      <c r="K310" s="7" t="s">
        <v>39</v>
      </c>
      <c r="L310" s="7">
        <v>4.5999999999999996</v>
      </c>
      <c r="M310" s="66" t="b">
        <v>0</v>
      </c>
    </row>
    <row r="311" spans="1:13" ht="48" x14ac:dyDescent="0.2">
      <c r="A311" s="6" t="s">
        <v>641</v>
      </c>
      <c r="B311" s="7" t="s">
        <v>642</v>
      </c>
      <c r="C311" s="7" t="s">
        <v>760</v>
      </c>
      <c r="D311" s="7" t="s">
        <v>27</v>
      </c>
      <c r="E311" s="7" t="s">
        <v>195</v>
      </c>
      <c r="F311" s="7" t="s">
        <v>133</v>
      </c>
      <c r="G311" s="8" t="s">
        <v>644</v>
      </c>
      <c r="H311" s="7" t="s">
        <v>27</v>
      </c>
      <c r="I311" s="7" t="s">
        <v>136</v>
      </c>
      <c r="J311" s="26" t="s">
        <v>761</v>
      </c>
      <c r="K311" s="7" t="s">
        <v>18</v>
      </c>
      <c r="L311" s="7">
        <v>4.25</v>
      </c>
      <c r="M311" s="66" t="b">
        <v>0</v>
      </c>
    </row>
    <row r="312" spans="1:13" ht="28" x14ac:dyDescent="0.2">
      <c r="A312" s="6" t="s">
        <v>641</v>
      </c>
      <c r="B312" s="7" t="s">
        <v>642</v>
      </c>
      <c r="C312" s="7" t="s">
        <v>648</v>
      </c>
      <c r="D312" s="7" t="s">
        <v>27</v>
      </c>
      <c r="E312" s="7" t="s">
        <v>132</v>
      </c>
      <c r="F312" s="8" t="s">
        <v>644</v>
      </c>
      <c r="G312" s="7" t="s">
        <v>133</v>
      </c>
      <c r="H312" s="7" t="s">
        <v>27</v>
      </c>
      <c r="I312" s="7" t="s">
        <v>136</v>
      </c>
      <c r="J312" s="27" t="s">
        <v>762</v>
      </c>
      <c r="K312" s="7" t="s">
        <v>18</v>
      </c>
      <c r="L312" s="7">
        <v>2.17</v>
      </c>
      <c r="M312" s="66" t="b">
        <v>0</v>
      </c>
    </row>
    <row r="313" spans="1:13" ht="32" x14ac:dyDescent="0.2">
      <c r="A313" s="6" t="s">
        <v>641</v>
      </c>
      <c r="B313" s="7" t="s">
        <v>642</v>
      </c>
      <c r="C313" s="7" t="s">
        <v>763</v>
      </c>
      <c r="D313" s="7" t="s">
        <v>27</v>
      </c>
      <c r="E313" s="7" t="s">
        <v>195</v>
      </c>
      <c r="F313" s="7" t="s">
        <v>133</v>
      </c>
      <c r="G313" s="8" t="s">
        <v>644</v>
      </c>
      <c r="H313" s="7" t="s">
        <v>27</v>
      </c>
      <c r="I313" s="7" t="s">
        <v>136</v>
      </c>
      <c r="J313" s="26" t="s">
        <v>764</v>
      </c>
      <c r="K313" s="7" t="s">
        <v>18</v>
      </c>
      <c r="L313" s="7">
        <v>3.35</v>
      </c>
      <c r="M313" s="66" t="b">
        <v>0</v>
      </c>
    </row>
    <row r="314" spans="1:13" ht="70" x14ac:dyDescent="0.2">
      <c r="A314" s="6" t="s">
        <v>641</v>
      </c>
      <c r="B314" s="7" t="s">
        <v>642</v>
      </c>
      <c r="C314" s="7" t="s">
        <v>765</v>
      </c>
      <c r="D314" s="7" t="s">
        <v>27</v>
      </c>
      <c r="E314" s="7" t="s">
        <v>132</v>
      </c>
      <c r="F314" s="8" t="s">
        <v>644</v>
      </c>
      <c r="G314" s="7" t="s">
        <v>133</v>
      </c>
      <c r="H314" s="7" t="s">
        <v>27</v>
      </c>
      <c r="I314" s="7" t="s">
        <v>136</v>
      </c>
      <c r="J314" s="25" t="s">
        <v>766</v>
      </c>
      <c r="K314" s="7" t="s">
        <v>39</v>
      </c>
      <c r="L314" s="7">
        <v>7.48</v>
      </c>
      <c r="M314" s="66" t="b">
        <v>1</v>
      </c>
    </row>
    <row r="315" spans="1:13" ht="28" x14ac:dyDescent="0.2">
      <c r="A315" s="6" t="s">
        <v>641</v>
      </c>
      <c r="B315" s="7" t="s">
        <v>642</v>
      </c>
      <c r="C315" s="7" t="s">
        <v>767</v>
      </c>
      <c r="D315" s="7" t="s">
        <v>27</v>
      </c>
      <c r="E315" s="7" t="s">
        <v>195</v>
      </c>
      <c r="F315" s="7" t="s">
        <v>133</v>
      </c>
      <c r="G315" s="8" t="s">
        <v>644</v>
      </c>
      <c r="H315" s="7" t="s">
        <v>27</v>
      </c>
      <c r="I315" s="7" t="s">
        <v>136</v>
      </c>
      <c r="J315" s="25" t="s">
        <v>768</v>
      </c>
      <c r="K315" s="7" t="s">
        <v>39</v>
      </c>
      <c r="L315" s="7">
        <v>3.5</v>
      </c>
      <c r="M315" s="66" t="b">
        <v>1</v>
      </c>
    </row>
    <row r="316" spans="1:13" ht="28" x14ac:dyDescent="0.2">
      <c r="A316" s="6" t="s">
        <v>641</v>
      </c>
      <c r="B316" s="7" t="s">
        <v>642</v>
      </c>
      <c r="C316" s="7" t="s">
        <v>769</v>
      </c>
      <c r="D316" s="7" t="s">
        <v>27</v>
      </c>
      <c r="E316" s="7" t="s">
        <v>132</v>
      </c>
      <c r="F316" s="8" t="s">
        <v>644</v>
      </c>
      <c r="G316" s="7" t="s">
        <v>133</v>
      </c>
      <c r="H316" s="7" t="s">
        <v>27</v>
      </c>
      <c r="I316" s="7" t="s">
        <v>136</v>
      </c>
      <c r="J316" s="25" t="s">
        <v>770</v>
      </c>
      <c r="K316" s="7" t="s">
        <v>18</v>
      </c>
      <c r="L316" s="7">
        <v>2.56</v>
      </c>
      <c r="M316" s="66" t="b">
        <v>0</v>
      </c>
    </row>
    <row r="317" spans="1:13" ht="42" x14ac:dyDescent="0.2">
      <c r="A317" s="6" t="s">
        <v>641</v>
      </c>
      <c r="B317" s="7" t="s">
        <v>642</v>
      </c>
      <c r="C317" s="7" t="s">
        <v>771</v>
      </c>
      <c r="D317" s="7" t="s">
        <v>27</v>
      </c>
      <c r="E317" s="7" t="s">
        <v>195</v>
      </c>
      <c r="F317" s="7" t="s">
        <v>133</v>
      </c>
      <c r="G317" s="8" t="s">
        <v>644</v>
      </c>
      <c r="H317" s="7" t="s">
        <v>27</v>
      </c>
      <c r="I317" s="7" t="s">
        <v>136</v>
      </c>
      <c r="J317" s="27" t="s">
        <v>772</v>
      </c>
      <c r="K317" s="7" t="s">
        <v>18</v>
      </c>
      <c r="L317" s="7">
        <v>5.47</v>
      </c>
      <c r="M317" s="66" t="b">
        <v>0</v>
      </c>
    </row>
    <row r="318" spans="1:13" ht="70" x14ac:dyDescent="0.2">
      <c r="A318" s="6" t="s">
        <v>641</v>
      </c>
      <c r="B318" s="7" t="s">
        <v>642</v>
      </c>
      <c r="C318" s="7" t="s">
        <v>773</v>
      </c>
      <c r="D318" s="7" t="s">
        <v>27</v>
      </c>
      <c r="E318" s="7" t="s">
        <v>132</v>
      </c>
      <c r="F318" s="8" t="s">
        <v>644</v>
      </c>
      <c r="G318" s="7" t="s">
        <v>133</v>
      </c>
      <c r="H318" s="7" t="s">
        <v>27</v>
      </c>
      <c r="I318" s="7" t="s">
        <v>136</v>
      </c>
      <c r="J318" s="25" t="s">
        <v>774</v>
      </c>
      <c r="K318" s="7" t="s">
        <v>39</v>
      </c>
      <c r="L318" s="7">
        <v>6.9</v>
      </c>
      <c r="M318" s="66" t="b">
        <v>0</v>
      </c>
    </row>
    <row r="319" spans="1:13" ht="112" x14ac:dyDescent="0.2">
      <c r="A319" s="6" t="s">
        <v>641</v>
      </c>
      <c r="B319" s="7" t="s">
        <v>642</v>
      </c>
      <c r="C319" s="7" t="s">
        <v>775</v>
      </c>
      <c r="D319" s="7" t="s">
        <v>27</v>
      </c>
      <c r="E319" s="7" t="s">
        <v>195</v>
      </c>
      <c r="F319" s="7" t="s">
        <v>133</v>
      </c>
      <c r="G319" s="8" t="s">
        <v>644</v>
      </c>
      <c r="H319" s="7" t="s">
        <v>27</v>
      </c>
      <c r="I319" s="7" t="s">
        <v>136</v>
      </c>
      <c r="J319" s="26" t="s">
        <v>776</v>
      </c>
      <c r="K319" s="7" t="s">
        <v>18</v>
      </c>
      <c r="L319" s="7">
        <v>5.62</v>
      </c>
      <c r="M319" s="66" t="b">
        <v>0</v>
      </c>
    </row>
    <row r="320" spans="1:13" ht="56" x14ac:dyDescent="0.2">
      <c r="A320" s="6" t="s">
        <v>641</v>
      </c>
      <c r="B320" s="7" t="s">
        <v>642</v>
      </c>
      <c r="C320" s="7" t="s">
        <v>777</v>
      </c>
      <c r="D320" s="7" t="s">
        <v>27</v>
      </c>
      <c r="E320" s="7" t="s">
        <v>132</v>
      </c>
      <c r="F320" s="8" t="s">
        <v>644</v>
      </c>
      <c r="G320" s="7" t="s">
        <v>133</v>
      </c>
      <c r="H320" s="7" t="s">
        <v>27</v>
      </c>
      <c r="I320" s="7" t="s">
        <v>136</v>
      </c>
      <c r="J320" s="25" t="s">
        <v>778</v>
      </c>
      <c r="K320" s="7" t="s">
        <v>18</v>
      </c>
      <c r="L320" s="7">
        <v>4.93</v>
      </c>
      <c r="M320" s="66" t="b">
        <v>0</v>
      </c>
    </row>
    <row r="321" spans="1:13" ht="112" x14ac:dyDescent="0.2">
      <c r="A321" s="6" t="s">
        <v>641</v>
      </c>
      <c r="B321" s="7" t="s">
        <v>642</v>
      </c>
      <c r="C321" s="7" t="s">
        <v>779</v>
      </c>
      <c r="D321" s="7" t="s">
        <v>27</v>
      </c>
      <c r="E321" s="7" t="s">
        <v>195</v>
      </c>
      <c r="F321" s="7" t="s">
        <v>133</v>
      </c>
      <c r="G321" s="8" t="s">
        <v>644</v>
      </c>
      <c r="H321" s="7" t="s">
        <v>27</v>
      </c>
      <c r="I321" s="7" t="s">
        <v>136</v>
      </c>
      <c r="J321" s="26" t="s">
        <v>780</v>
      </c>
      <c r="K321" s="7" t="s">
        <v>39</v>
      </c>
      <c r="L321" s="7">
        <v>8.08</v>
      </c>
      <c r="M321" s="66" t="b">
        <v>0</v>
      </c>
    </row>
    <row r="322" spans="1:13" ht="84" x14ac:dyDescent="0.2">
      <c r="A322" s="6" t="s">
        <v>641</v>
      </c>
      <c r="B322" s="7" t="s">
        <v>642</v>
      </c>
      <c r="C322" s="7" t="s">
        <v>781</v>
      </c>
      <c r="D322" s="7" t="s">
        <v>27</v>
      </c>
      <c r="E322" s="7" t="s">
        <v>132</v>
      </c>
      <c r="F322" s="8" t="s">
        <v>644</v>
      </c>
      <c r="G322" s="7" t="s">
        <v>133</v>
      </c>
      <c r="H322" s="7" t="s">
        <v>27</v>
      </c>
      <c r="I322" s="7" t="s">
        <v>136</v>
      </c>
      <c r="J322" s="27" t="s">
        <v>782</v>
      </c>
      <c r="K322" s="7" t="s">
        <v>18</v>
      </c>
      <c r="L322" s="7">
        <v>7.21</v>
      </c>
      <c r="M322" s="66" t="b">
        <v>0</v>
      </c>
    </row>
    <row r="323" spans="1:13" ht="64" x14ac:dyDescent="0.2">
      <c r="A323" s="6" t="s">
        <v>641</v>
      </c>
      <c r="B323" s="7" t="s">
        <v>642</v>
      </c>
      <c r="C323" s="7" t="s">
        <v>783</v>
      </c>
      <c r="D323" s="7" t="s">
        <v>27</v>
      </c>
      <c r="E323" s="7" t="s">
        <v>195</v>
      </c>
      <c r="F323" s="7" t="s">
        <v>133</v>
      </c>
      <c r="G323" s="8" t="s">
        <v>644</v>
      </c>
      <c r="H323" s="7" t="s">
        <v>27</v>
      </c>
      <c r="I323" s="7" t="s">
        <v>136</v>
      </c>
      <c r="J323" s="26" t="s">
        <v>784</v>
      </c>
      <c r="K323" s="7" t="s">
        <v>18</v>
      </c>
      <c r="L323" s="7">
        <v>4.26</v>
      </c>
      <c r="M323" s="66" t="b">
        <v>0</v>
      </c>
    </row>
    <row r="324" spans="1:13" ht="56" x14ac:dyDescent="0.2">
      <c r="A324" s="6" t="s">
        <v>641</v>
      </c>
      <c r="B324" s="7" t="s">
        <v>642</v>
      </c>
      <c r="C324" s="7" t="s">
        <v>785</v>
      </c>
      <c r="D324" s="7" t="s">
        <v>27</v>
      </c>
      <c r="E324" s="7" t="s">
        <v>132</v>
      </c>
      <c r="F324" s="8" t="s">
        <v>644</v>
      </c>
      <c r="G324" s="7" t="s">
        <v>133</v>
      </c>
      <c r="H324" s="7" t="s">
        <v>27</v>
      </c>
      <c r="I324" s="7" t="s">
        <v>136</v>
      </c>
      <c r="J324" s="27" t="s">
        <v>786</v>
      </c>
      <c r="K324" s="7" t="s">
        <v>39</v>
      </c>
      <c r="L324" s="7">
        <v>9.36</v>
      </c>
      <c r="M324" s="66" t="b">
        <v>0</v>
      </c>
    </row>
    <row r="325" spans="1:13" ht="48" x14ac:dyDescent="0.2">
      <c r="A325" s="6" t="s">
        <v>641</v>
      </c>
      <c r="B325" s="7" t="s">
        <v>642</v>
      </c>
      <c r="C325" s="7" t="s">
        <v>787</v>
      </c>
      <c r="D325" s="7" t="s">
        <v>27</v>
      </c>
      <c r="E325" s="7" t="s">
        <v>195</v>
      </c>
      <c r="F325" s="7" t="s">
        <v>133</v>
      </c>
      <c r="G325" s="8" t="s">
        <v>644</v>
      </c>
      <c r="H325" s="7" t="s">
        <v>27</v>
      </c>
      <c r="I325" s="7" t="s">
        <v>136</v>
      </c>
      <c r="J325" s="26" t="s">
        <v>788</v>
      </c>
      <c r="K325" s="7" t="s">
        <v>18</v>
      </c>
      <c r="L325" s="7">
        <v>3.42</v>
      </c>
      <c r="M325" s="66" t="b">
        <v>0</v>
      </c>
    </row>
    <row r="326" spans="1:13" ht="80" x14ac:dyDescent="0.2">
      <c r="A326" s="6" t="s">
        <v>641</v>
      </c>
      <c r="B326" s="7" t="s">
        <v>642</v>
      </c>
      <c r="C326" s="7" t="s">
        <v>789</v>
      </c>
      <c r="D326" s="7" t="s">
        <v>27</v>
      </c>
      <c r="E326" s="7" t="s">
        <v>132</v>
      </c>
      <c r="F326" s="8" t="s">
        <v>644</v>
      </c>
      <c r="G326" s="7" t="s">
        <v>133</v>
      </c>
      <c r="H326" s="7" t="s">
        <v>27</v>
      </c>
      <c r="I326" s="7" t="s">
        <v>136</v>
      </c>
      <c r="J326" s="26" t="s">
        <v>790</v>
      </c>
      <c r="K326" s="7" t="s">
        <v>18</v>
      </c>
      <c r="L326" s="7">
        <v>6.57</v>
      </c>
      <c r="M326" s="66" t="b">
        <v>0</v>
      </c>
    </row>
    <row r="327" spans="1:13" ht="48" x14ac:dyDescent="0.2">
      <c r="A327" s="6" t="s">
        <v>641</v>
      </c>
      <c r="B327" s="7" t="s">
        <v>642</v>
      </c>
      <c r="C327" s="7" t="s">
        <v>791</v>
      </c>
      <c r="D327" s="7" t="s">
        <v>27</v>
      </c>
      <c r="E327" s="7" t="s">
        <v>195</v>
      </c>
      <c r="F327" s="7" t="s">
        <v>133</v>
      </c>
      <c r="G327" s="8" t="s">
        <v>644</v>
      </c>
      <c r="H327" s="7" t="s">
        <v>27</v>
      </c>
      <c r="I327" s="7" t="s">
        <v>136</v>
      </c>
      <c r="J327" s="26" t="s">
        <v>792</v>
      </c>
      <c r="K327" s="7" t="s">
        <v>18</v>
      </c>
      <c r="L327" s="7">
        <v>3.1</v>
      </c>
      <c r="M327" s="66" t="b">
        <v>0</v>
      </c>
    </row>
    <row r="328" spans="1:13" ht="84" x14ac:dyDescent="0.2">
      <c r="A328" s="6" t="s">
        <v>641</v>
      </c>
      <c r="B328" s="7" t="s">
        <v>642</v>
      </c>
      <c r="C328" s="7" t="s">
        <v>793</v>
      </c>
      <c r="D328" s="7" t="s">
        <v>27</v>
      </c>
      <c r="E328" s="7" t="s">
        <v>132</v>
      </c>
      <c r="F328" s="8" t="s">
        <v>644</v>
      </c>
      <c r="G328" s="7" t="s">
        <v>133</v>
      </c>
      <c r="H328" s="7" t="s">
        <v>27</v>
      </c>
      <c r="I328" s="7" t="s">
        <v>136</v>
      </c>
      <c r="J328" s="27" t="s">
        <v>794</v>
      </c>
      <c r="K328" s="7" t="s">
        <v>18</v>
      </c>
      <c r="L328" s="7">
        <v>5.17</v>
      </c>
      <c r="M328" s="66" t="b">
        <v>0</v>
      </c>
    </row>
    <row r="329" spans="1:13" ht="70" x14ac:dyDescent="0.2">
      <c r="A329" s="6" t="s">
        <v>641</v>
      </c>
      <c r="B329" s="7" t="s">
        <v>642</v>
      </c>
      <c r="C329" s="7" t="s">
        <v>795</v>
      </c>
      <c r="D329" s="7" t="s">
        <v>27</v>
      </c>
      <c r="E329" s="7" t="s">
        <v>195</v>
      </c>
      <c r="F329" s="7" t="s">
        <v>133</v>
      </c>
      <c r="G329" s="8" t="s">
        <v>644</v>
      </c>
      <c r="H329" s="7" t="s">
        <v>27</v>
      </c>
      <c r="I329" s="7" t="s">
        <v>136</v>
      </c>
      <c r="J329" s="25" t="s">
        <v>796</v>
      </c>
      <c r="K329" s="7" t="s">
        <v>18</v>
      </c>
      <c r="L329" s="7">
        <v>4.47</v>
      </c>
      <c r="M329" s="66" t="b">
        <v>0</v>
      </c>
    </row>
    <row r="330" spans="1:13" ht="28" x14ac:dyDescent="0.2">
      <c r="A330" s="6" t="s">
        <v>641</v>
      </c>
      <c r="B330" s="7" t="s">
        <v>642</v>
      </c>
      <c r="C330" s="7" t="s">
        <v>797</v>
      </c>
      <c r="D330" s="7" t="s">
        <v>27</v>
      </c>
      <c r="E330" s="7" t="s">
        <v>132</v>
      </c>
      <c r="F330" s="8" t="s">
        <v>644</v>
      </c>
      <c r="G330" s="7" t="s">
        <v>133</v>
      </c>
      <c r="H330" s="7" t="s">
        <v>27</v>
      </c>
      <c r="I330" s="7" t="s">
        <v>136</v>
      </c>
      <c r="J330" s="25" t="s">
        <v>798</v>
      </c>
      <c r="K330" s="7" t="s">
        <v>39</v>
      </c>
      <c r="L330" s="7">
        <v>1.72</v>
      </c>
      <c r="M330" s="66" t="b">
        <v>1</v>
      </c>
    </row>
    <row r="331" spans="1:13" ht="28" x14ac:dyDescent="0.2">
      <c r="A331" s="6" t="s">
        <v>641</v>
      </c>
      <c r="B331" s="7" t="s">
        <v>642</v>
      </c>
      <c r="C331" s="7" t="s">
        <v>799</v>
      </c>
      <c r="D331" s="7" t="s">
        <v>27</v>
      </c>
      <c r="E331" s="7" t="s">
        <v>195</v>
      </c>
      <c r="F331" s="7" t="s">
        <v>133</v>
      </c>
      <c r="G331" s="8" t="s">
        <v>644</v>
      </c>
      <c r="H331" s="7" t="s">
        <v>27</v>
      </c>
      <c r="I331" s="7" t="s">
        <v>136</v>
      </c>
      <c r="J331" s="27" t="s">
        <v>800</v>
      </c>
      <c r="K331" s="7" t="s">
        <v>39</v>
      </c>
      <c r="L331" s="7">
        <v>2.09</v>
      </c>
      <c r="M331" s="66" t="b">
        <v>0</v>
      </c>
    </row>
    <row r="332" spans="1:13" ht="64" x14ac:dyDescent="0.2">
      <c r="A332" s="6" t="s">
        <v>641</v>
      </c>
      <c r="B332" s="7" t="s">
        <v>642</v>
      </c>
      <c r="C332" s="7" t="s">
        <v>801</v>
      </c>
      <c r="D332" s="7" t="s">
        <v>27</v>
      </c>
      <c r="E332" s="7" t="s">
        <v>132</v>
      </c>
      <c r="F332" s="8" t="s">
        <v>644</v>
      </c>
      <c r="G332" s="7" t="s">
        <v>133</v>
      </c>
      <c r="H332" s="7" t="s">
        <v>27</v>
      </c>
      <c r="I332" s="7" t="s">
        <v>136</v>
      </c>
      <c r="J332" s="26" t="s">
        <v>802</v>
      </c>
      <c r="K332" s="7" t="s">
        <v>18</v>
      </c>
      <c r="L332" s="7">
        <v>2.0099999999999998</v>
      </c>
      <c r="M332" s="66" t="b">
        <v>0</v>
      </c>
    </row>
    <row r="333" spans="1:13" ht="84" x14ac:dyDescent="0.2">
      <c r="A333" s="6" t="s">
        <v>641</v>
      </c>
      <c r="B333" s="7" t="s">
        <v>642</v>
      </c>
      <c r="C333" s="7" t="s">
        <v>803</v>
      </c>
      <c r="D333" s="7" t="s">
        <v>27</v>
      </c>
      <c r="E333" s="7" t="s">
        <v>195</v>
      </c>
      <c r="F333" s="7" t="s">
        <v>133</v>
      </c>
      <c r="G333" s="8" t="s">
        <v>644</v>
      </c>
      <c r="H333" s="7" t="s">
        <v>27</v>
      </c>
      <c r="I333" s="7" t="s">
        <v>136</v>
      </c>
      <c r="J333" s="25" t="s">
        <v>804</v>
      </c>
      <c r="K333" s="7" t="s">
        <v>18</v>
      </c>
      <c r="L333" s="7">
        <v>7.19</v>
      </c>
      <c r="M333" s="66" t="b">
        <v>0</v>
      </c>
    </row>
    <row r="334" spans="1:13" ht="48" x14ac:dyDescent="0.2">
      <c r="A334" s="6" t="s">
        <v>641</v>
      </c>
      <c r="B334" s="7" t="s">
        <v>642</v>
      </c>
      <c r="C334" s="7" t="s">
        <v>805</v>
      </c>
      <c r="D334" s="7" t="s">
        <v>27</v>
      </c>
      <c r="E334" s="7" t="s">
        <v>132</v>
      </c>
      <c r="F334" s="8" t="s">
        <v>644</v>
      </c>
      <c r="G334" s="7" t="s">
        <v>133</v>
      </c>
      <c r="H334" s="7" t="s">
        <v>27</v>
      </c>
      <c r="I334" s="7" t="s">
        <v>136</v>
      </c>
      <c r="J334" s="26" t="s">
        <v>806</v>
      </c>
      <c r="K334" s="7" t="s">
        <v>18</v>
      </c>
      <c r="L334" s="7">
        <v>3.9</v>
      </c>
      <c r="M334" s="66" t="b">
        <v>0</v>
      </c>
    </row>
    <row r="335" spans="1:13" ht="70" x14ac:dyDescent="0.2">
      <c r="A335" s="6" t="s">
        <v>641</v>
      </c>
      <c r="B335" s="7" t="s">
        <v>642</v>
      </c>
      <c r="C335" s="7" t="s">
        <v>807</v>
      </c>
      <c r="D335" s="7" t="s">
        <v>27</v>
      </c>
      <c r="E335" s="7" t="s">
        <v>195</v>
      </c>
      <c r="F335" s="7" t="s">
        <v>133</v>
      </c>
      <c r="G335" s="8" t="s">
        <v>644</v>
      </c>
      <c r="H335" s="7" t="s">
        <v>27</v>
      </c>
      <c r="I335" s="7" t="s">
        <v>136</v>
      </c>
      <c r="J335" s="27" t="s">
        <v>808</v>
      </c>
      <c r="K335" s="7" t="s">
        <v>18</v>
      </c>
      <c r="L335" s="7">
        <v>5.57</v>
      </c>
      <c r="M335" s="66" t="b">
        <v>0</v>
      </c>
    </row>
    <row r="336" spans="1:13" ht="56" x14ac:dyDescent="0.2">
      <c r="A336" s="6" t="s">
        <v>641</v>
      </c>
      <c r="B336" s="7" t="s">
        <v>642</v>
      </c>
      <c r="C336" s="7" t="s">
        <v>809</v>
      </c>
      <c r="D336" s="7" t="s">
        <v>27</v>
      </c>
      <c r="E336" s="7" t="s">
        <v>132</v>
      </c>
      <c r="F336" s="8" t="s">
        <v>644</v>
      </c>
      <c r="G336" s="7" t="s">
        <v>133</v>
      </c>
      <c r="H336" s="7" t="s">
        <v>27</v>
      </c>
      <c r="I336" s="7" t="s">
        <v>136</v>
      </c>
      <c r="J336" s="25" t="s">
        <v>810</v>
      </c>
      <c r="K336" s="7" t="s">
        <v>18</v>
      </c>
      <c r="L336" s="7">
        <v>5.35</v>
      </c>
      <c r="M336" s="66" t="b">
        <v>0</v>
      </c>
    </row>
    <row r="337" spans="1:13" ht="84" x14ac:dyDescent="0.2">
      <c r="A337" s="6" t="s">
        <v>641</v>
      </c>
      <c r="B337" s="7" t="s">
        <v>642</v>
      </c>
      <c r="C337" s="7" t="s">
        <v>811</v>
      </c>
      <c r="D337" s="7" t="s">
        <v>27</v>
      </c>
      <c r="E337" s="7" t="s">
        <v>195</v>
      </c>
      <c r="F337" s="7" t="s">
        <v>133</v>
      </c>
      <c r="G337" s="8" t="s">
        <v>644</v>
      </c>
      <c r="H337" s="7" t="s">
        <v>27</v>
      </c>
      <c r="I337" s="7" t="s">
        <v>136</v>
      </c>
      <c r="J337" s="27" t="s">
        <v>812</v>
      </c>
      <c r="K337" s="7" t="s">
        <v>18</v>
      </c>
      <c r="L337" s="7">
        <v>4.54</v>
      </c>
      <c r="M337" s="66" t="b">
        <v>0</v>
      </c>
    </row>
    <row r="338" spans="1:13" ht="48" x14ac:dyDescent="0.2">
      <c r="A338" s="6" t="s">
        <v>641</v>
      </c>
      <c r="B338" s="7" t="s">
        <v>642</v>
      </c>
      <c r="C338" s="7" t="s">
        <v>813</v>
      </c>
      <c r="D338" s="7" t="s">
        <v>27</v>
      </c>
      <c r="E338" s="7" t="s">
        <v>132</v>
      </c>
      <c r="F338" s="8" t="s">
        <v>644</v>
      </c>
      <c r="G338" s="7" t="s">
        <v>133</v>
      </c>
      <c r="H338" s="7" t="s">
        <v>27</v>
      </c>
      <c r="I338" s="7" t="s">
        <v>136</v>
      </c>
      <c r="J338" s="26" t="s">
        <v>814</v>
      </c>
      <c r="K338" s="7" t="s">
        <v>18</v>
      </c>
      <c r="L338" s="7">
        <v>3.37</v>
      </c>
      <c r="M338" s="66" t="b">
        <v>1</v>
      </c>
    </row>
    <row r="339" spans="1:13" ht="70" x14ac:dyDescent="0.2">
      <c r="A339" s="6" t="s">
        <v>641</v>
      </c>
      <c r="B339" s="7" t="s">
        <v>642</v>
      </c>
      <c r="C339" s="7" t="s">
        <v>815</v>
      </c>
      <c r="D339" s="7" t="s">
        <v>27</v>
      </c>
      <c r="E339" s="7" t="s">
        <v>195</v>
      </c>
      <c r="F339" s="7" t="s">
        <v>133</v>
      </c>
      <c r="G339" s="8" t="s">
        <v>644</v>
      </c>
      <c r="H339" s="7" t="s">
        <v>27</v>
      </c>
      <c r="I339" s="7" t="s">
        <v>136</v>
      </c>
      <c r="J339" s="27" t="s">
        <v>816</v>
      </c>
      <c r="K339" s="7" t="s">
        <v>18</v>
      </c>
      <c r="L339" s="7">
        <v>3.76</v>
      </c>
      <c r="M339" s="66" t="b">
        <v>0</v>
      </c>
    </row>
    <row r="340" spans="1:13" ht="96" x14ac:dyDescent="0.2">
      <c r="A340" s="6" t="s">
        <v>641</v>
      </c>
      <c r="B340" s="7" t="s">
        <v>642</v>
      </c>
      <c r="C340" s="7" t="s">
        <v>817</v>
      </c>
      <c r="D340" s="7" t="s">
        <v>27</v>
      </c>
      <c r="E340" s="7" t="s">
        <v>132</v>
      </c>
      <c r="F340" s="8" t="s">
        <v>644</v>
      </c>
      <c r="G340" s="7" t="s">
        <v>133</v>
      </c>
      <c r="H340" s="7" t="s">
        <v>27</v>
      </c>
      <c r="I340" s="7" t="s">
        <v>136</v>
      </c>
      <c r="J340" s="26" t="s">
        <v>818</v>
      </c>
      <c r="K340" s="7" t="s">
        <v>18</v>
      </c>
      <c r="L340" s="7">
        <v>6</v>
      </c>
      <c r="M340" s="66" t="b">
        <v>0</v>
      </c>
    </row>
    <row r="341" spans="1:13" ht="42" x14ac:dyDescent="0.2">
      <c r="A341" s="6" t="s">
        <v>641</v>
      </c>
      <c r="B341" s="7" t="s">
        <v>642</v>
      </c>
      <c r="C341" s="7" t="s">
        <v>819</v>
      </c>
      <c r="D341" s="7" t="s">
        <v>27</v>
      </c>
      <c r="E341" s="7" t="s">
        <v>195</v>
      </c>
      <c r="F341" s="7" t="s">
        <v>133</v>
      </c>
      <c r="G341" s="8" t="s">
        <v>644</v>
      </c>
      <c r="H341" s="7" t="s">
        <v>27</v>
      </c>
      <c r="I341" s="7" t="s">
        <v>136</v>
      </c>
      <c r="J341" s="27" t="s">
        <v>820</v>
      </c>
      <c r="K341" s="7" t="s">
        <v>18</v>
      </c>
      <c r="L341" s="7">
        <v>4.03</v>
      </c>
      <c r="M341" s="66" t="b">
        <v>0</v>
      </c>
    </row>
    <row r="342" spans="1:13" ht="56" x14ac:dyDescent="0.2">
      <c r="A342" s="6" t="s">
        <v>641</v>
      </c>
      <c r="B342" s="7" t="s">
        <v>642</v>
      </c>
      <c r="C342" s="7" t="s">
        <v>821</v>
      </c>
      <c r="D342" s="7" t="s">
        <v>27</v>
      </c>
      <c r="E342" s="7" t="s">
        <v>132</v>
      </c>
      <c r="F342" s="8" t="s">
        <v>644</v>
      </c>
      <c r="G342" s="7" t="s">
        <v>133</v>
      </c>
      <c r="H342" s="7" t="s">
        <v>27</v>
      </c>
      <c r="I342" s="7" t="s">
        <v>136</v>
      </c>
      <c r="J342" s="27" t="s">
        <v>822</v>
      </c>
      <c r="K342" s="7" t="s">
        <v>18</v>
      </c>
      <c r="L342" s="7">
        <v>6.73</v>
      </c>
      <c r="M342" s="66" t="b">
        <v>0</v>
      </c>
    </row>
    <row r="343" spans="1:13" ht="16" x14ac:dyDescent="0.2">
      <c r="A343" s="6" t="s">
        <v>641</v>
      </c>
      <c r="B343" s="7" t="s">
        <v>642</v>
      </c>
      <c r="C343" s="7" t="s">
        <v>823</v>
      </c>
      <c r="D343" s="7" t="s">
        <v>27</v>
      </c>
      <c r="E343" s="7" t="s">
        <v>195</v>
      </c>
      <c r="F343" s="7" t="s">
        <v>133</v>
      </c>
      <c r="G343" s="8" t="s">
        <v>644</v>
      </c>
      <c r="H343" s="7" t="s">
        <v>27</v>
      </c>
      <c r="I343" s="7" t="s">
        <v>136</v>
      </c>
      <c r="J343" s="25" t="s">
        <v>824</v>
      </c>
      <c r="K343" s="7" t="s">
        <v>18</v>
      </c>
      <c r="L343" s="7">
        <v>0.91</v>
      </c>
      <c r="M343" s="66" t="b">
        <v>0</v>
      </c>
    </row>
    <row r="344" spans="1:13" ht="70" x14ac:dyDescent="0.2">
      <c r="A344" s="6" t="s">
        <v>641</v>
      </c>
      <c r="B344" s="7" t="s">
        <v>642</v>
      </c>
      <c r="C344" s="7" t="s">
        <v>825</v>
      </c>
      <c r="D344" s="7" t="s">
        <v>27</v>
      </c>
      <c r="E344" s="7" t="s">
        <v>132</v>
      </c>
      <c r="F344" s="8" t="s">
        <v>644</v>
      </c>
      <c r="G344" s="7" t="s">
        <v>133</v>
      </c>
      <c r="H344" s="7" t="s">
        <v>27</v>
      </c>
      <c r="I344" s="7" t="s">
        <v>136</v>
      </c>
      <c r="J344" s="25" t="s">
        <v>826</v>
      </c>
      <c r="K344" s="7" t="s">
        <v>18</v>
      </c>
      <c r="L344" s="7">
        <v>5.7</v>
      </c>
      <c r="M344" s="66" t="b">
        <v>0</v>
      </c>
    </row>
    <row r="345" spans="1:13" ht="96" x14ac:dyDescent="0.2">
      <c r="A345" s="6" t="s">
        <v>641</v>
      </c>
      <c r="B345" s="7" t="s">
        <v>642</v>
      </c>
      <c r="C345" s="7" t="s">
        <v>827</v>
      </c>
      <c r="D345" s="7" t="s">
        <v>27</v>
      </c>
      <c r="E345" s="7" t="s">
        <v>195</v>
      </c>
      <c r="F345" s="7" t="s">
        <v>133</v>
      </c>
      <c r="G345" s="8" t="s">
        <v>644</v>
      </c>
      <c r="H345" s="7" t="s">
        <v>27</v>
      </c>
      <c r="I345" s="7" t="s">
        <v>136</v>
      </c>
      <c r="J345" s="26" t="s">
        <v>828</v>
      </c>
      <c r="K345" s="7" t="s">
        <v>18</v>
      </c>
      <c r="L345" s="7">
        <v>2.0699999999999998</v>
      </c>
      <c r="M345" s="66" t="b">
        <v>0</v>
      </c>
    </row>
    <row r="346" spans="1:13" ht="98" x14ac:dyDescent="0.2">
      <c r="A346" s="6" t="s">
        <v>641</v>
      </c>
      <c r="B346" s="7" t="s">
        <v>642</v>
      </c>
      <c r="C346" s="7" t="s">
        <v>829</v>
      </c>
      <c r="D346" s="7" t="s">
        <v>27</v>
      </c>
      <c r="E346" s="7" t="s">
        <v>132</v>
      </c>
      <c r="F346" s="8" t="s">
        <v>644</v>
      </c>
      <c r="G346" s="7" t="s">
        <v>133</v>
      </c>
      <c r="H346" s="7" t="s">
        <v>27</v>
      </c>
      <c r="I346" s="7" t="s">
        <v>136</v>
      </c>
      <c r="J346" s="25" t="s">
        <v>830</v>
      </c>
      <c r="K346" s="7" t="s">
        <v>18</v>
      </c>
      <c r="L346" s="7">
        <v>7.04</v>
      </c>
      <c r="M346" s="66" t="b">
        <v>0</v>
      </c>
    </row>
    <row r="347" spans="1:13" ht="80" x14ac:dyDescent="0.2">
      <c r="A347" s="6" t="s">
        <v>641</v>
      </c>
      <c r="B347" s="7" t="s">
        <v>642</v>
      </c>
      <c r="C347" s="7" t="s">
        <v>831</v>
      </c>
      <c r="D347" s="7" t="s">
        <v>27</v>
      </c>
      <c r="E347" s="7" t="s">
        <v>195</v>
      </c>
      <c r="F347" s="7" t="s">
        <v>133</v>
      </c>
      <c r="G347" s="8" t="s">
        <v>644</v>
      </c>
      <c r="H347" s="7" t="s">
        <v>27</v>
      </c>
      <c r="I347" s="7" t="s">
        <v>136</v>
      </c>
      <c r="J347" s="26" t="s">
        <v>832</v>
      </c>
      <c r="K347" s="7" t="s">
        <v>18</v>
      </c>
      <c r="L347" s="7">
        <v>4.17</v>
      </c>
      <c r="M347" s="66" t="b">
        <v>0</v>
      </c>
    </row>
    <row r="348" spans="1:13" ht="98" x14ac:dyDescent="0.2">
      <c r="A348" s="6" t="s">
        <v>641</v>
      </c>
      <c r="B348" s="7" t="s">
        <v>642</v>
      </c>
      <c r="C348" s="7" t="s">
        <v>833</v>
      </c>
      <c r="D348" s="7" t="s">
        <v>27</v>
      </c>
      <c r="E348" s="7" t="s">
        <v>132</v>
      </c>
      <c r="F348" s="8" t="s">
        <v>644</v>
      </c>
      <c r="G348" s="7" t="s">
        <v>133</v>
      </c>
      <c r="H348" s="7" t="s">
        <v>27</v>
      </c>
      <c r="I348" s="7" t="s">
        <v>136</v>
      </c>
      <c r="J348" s="25" t="s">
        <v>834</v>
      </c>
      <c r="K348" s="7" t="s">
        <v>18</v>
      </c>
      <c r="L348" s="7">
        <v>3.77</v>
      </c>
      <c r="M348" s="66" t="b">
        <v>0</v>
      </c>
    </row>
    <row r="349" spans="1:13" ht="64" x14ac:dyDescent="0.2">
      <c r="A349" s="6" t="s">
        <v>641</v>
      </c>
      <c r="B349" s="7" t="s">
        <v>642</v>
      </c>
      <c r="C349" s="7" t="s">
        <v>835</v>
      </c>
      <c r="D349" s="7" t="s">
        <v>27</v>
      </c>
      <c r="E349" s="7" t="s">
        <v>195</v>
      </c>
      <c r="F349" s="7" t="s">
        <v>133</v>
      </c>
      <c r="G349" s="8" t="s">
        <v>644</v>
      </c>
      <c r="H349" s="7" t="s">
        <v>27</v>
      </c>
      <c r="I349" s="7" t="s">
        <v>136</v>
      </c>
      <c r="J349" s="26" t="s">
        <v>836</v>
      </c>
      <c r="K349" s="7" t="s">
        <v>18</v>
      </c>
      <c r="L349" s="7">
        <v>2.95</v>
      </c>
      <c r="M349" s="66" t="b">
        <v>0</v>
      </c>
    </row>
    <row r="350" spans="1:13" ht="28" x14ac:dyDescent="0.2">
      <c r="A350" s="6" t="s">
        <v>641</v>
      </c>
      <c r="B350" s="7" t="s">
        <v>642</v>
      </c>
      <c r="C350" s="7" t="s">
        <v>837</v>
      </c>
      <c r="D350" s="7" t="s">
        <v>27</v>
      </c>
      <c r="E350" s="7" t="s">
        <v>132</v>
      </c>
      <c r="F350" s="8" t="s">
        <v>644</v>
      </c>
      <c r="G350" s="7" t="s">
        <v>133</v>
      </c>
      <c r="H350" s="7" t="s">
        <v>27</v>
      </c>
      <c r="I350" s="7" t="s">
        <v>136</v>
      </c>
      <c r="J350" s="25" t="s">
        <v>838</v>
      </c>
      <c r="K350" s="7" t="s">
        <v>39</v>
      </c>
      <c r="L350" s="7">
        <v>2.68</v>
      </c>
      <c r="M350" s="66" t="b">
        <v>0</v>
      </c>
    </row>
    <row r="351" spans="1:13" ht="56" x14ac:dyDescent="0.2">
      <c r="A351" s="6" t="s">
        <v>641</v>
      </c>
      <c r="B351" s="7" t="s">
        <v>642</v>
      </c>
      <c r="C351" s="7" t="s">
        <v>839</v>
      </c>
      <c r="D351" s="7" t="s">
        <v>27</v>
      </c>
      <c r="E351" s="7" t="s">
        <v>195</v>
      </c>
      <c r="F351" s="7" t="s">
        <v>133</v>
      </c>
      <c r="G351" s="8" t="s">
        <v>644</v>
      </c>
      <c r="H351" s="7" t="s">
        <v>27</v>
      </c>
      <c r="I351" s="7" t="s">
        <v>136</v>
      </c>
      <c r="J351" s="25" t="s">
        <v>840</v>
      </c>
      <c r="K351" s="7" t="s">
        <v>18</v>
      </c>
      <c r="L351" s="7">
        <v>5.58</v>
      </c>
      <c r="M351" s="66" t="b">
        <v>0</v>
      </c>
    </row>
    <row r="352" spans="1:13" ht="28" x14ac:dyDescent="0.2">
      <c r="A352" s="6" t="s">
        <v>641</v>
      </c>
      <c r="B352" s="7" t="s">
        <v>642</v>
      </c>
      <c r="C352" s="7" t="s">
        <v>841</v>
      </c>
      <c r="D352" s="7" t="s">
        <v>27</v>
      </c>
      <c r="E352" s="7" t="s">
        <v>132</v>
      </c>
      <c r="F352" s="8" t="s">
        <v>644</v>
      </c>
      <c r="G352" s="7" t="s">
        <v>133</v>
      </c>
      <c r="H352" s="7" t="s">
        <v>27</v>
      </c>
      <c r="I352" s="7" t="s">
        <v>136</v>
      </c>
      <c r="J352" s="25" t="s">
        <v>842</v>
      </c>
      <c r="K352" s="7" t="s">
        <v>18</v>
      </c>
      <c r="L352" s="7">
        <v>1.65</v>
      </c>
      <c r="M352" s="66" t="b">
        <v>0</v>
      </c>
    </row>
    <row r="353" spans="1:13" ht="112" x14ac:dyDescent="0.2">
      <c r="A353" s="6" t="s">
        <v>641</v>
      </c>
      <c r="B353" s="7" t="s">
        <v>642</v>
      </c>
      <c r="C353" s="7" t="s">
        <v>843</v>
      </c>
      <c r="D353" s="7" t="s">
        <v>27</v>
      </c>
      <c r="E353" s="7" t="s">
        <v>195</v>
      </c>
      <c r="F353" s="7" t="s">
        <v>133</v>
      </c>
      <c r="G353" s="8" t="s">
        <v>644</v>
      </c>
      <c r="H353" s="7" t="s">
        <v>27</v>
      </c>
      <c r="I353" s="7" t="s">
        <v>136</v>
      </c>
      <c r="J353" s="26" t="s">
        <v>844</v>
      </c>
      <c r="K353" s="7" t="s">
        <v>39</v>
      </c>
      <c r="L353" s="7">
        <v>5.94</v>
      </c>
      <c r="M353" s="66" t="b">
        <v>0</v>
      </c>
    </row>
    <row r="354" spans="1:13" ht="56" x14ac:dyDescent="0.2">
      <c r="A354" s="6" t="s">
        <v>641</v>
      </c>
      <c r="B354" s="7" t="s">
        <v>642</v>
      </c>
      <c r="C354" s="7" t="s">
        <v>845</v>
      </c>
      <c r="D354" s="7" t="s">
        <v>27</v>
      </c>
      <c r="E354" s="7" t="s">
        <v>132</v>
      </c>
      <c r="F354" s="8" t="s">
        <v>644</v>
      </c>
      <c r="G354" s="7" t="s">
        <v>133</v>
      </c>
      <c r="H354" s="7" t="s">
        <v>27</v>
      </c>
      <c r="I354" s="7" t="s">
        <v>136</v>
      </c>
      <c r="J354" s="25" t="s">
        <v>846</v>
      </c>
      <c r="K354" s="7" t="s">
        <v>39</v>
      </c>
      <c r="L354" s="7">
        <v>5</v>
      </c>
      <c r="M354" s="66" t="b">
        <v>1</v>
      </c>
    </row>
    <row r="355" spans="1:13" ht="28" x14ac:dyDescent="0.2">
      <c r="A355" s="6" t="s">
        <v>641</v>
      </c>
      <c r="B355" s="7" t="s">
        <v>642</v>
      </c>
      <c r="C355" s="7" t="s">
        <v>847</v>
      </c>
      <c r="D355" s="7" t="s">
        <v>27</v>
      </c>
      <c r="E355" s="7" t="s">
        <v>195</v>
      </c>
      <c r="F355" s="7" t="s">
        <v>133</v>
      </c>
      <c r="G355" s="8" t="s">
        <v>644</v>
      </c>
      <c r="H355" s="7" t="s">
        <v>27</v>
      </c>
      <c r="I355" s="7" t="s">
        <v>136</v>
      </c>
      <c r="J355" s="25" t="s">
        <v>848</v>
      </c>
      <c r="K355" s="7" t="s">
        <v>18</v>
      </c>
      <c r="L355" s="7">
        <v>2.5</v>
      </c>
      <c r="M355" s="66" t="b">
        <v>0</v>
      </c>
    </row>
    <row r="356" spans="1:13" ht="56" x14ac:dyDescent="0.2">
      <c r="A356" s="6" t="s">
        <v>641</v>
      </c>
      <c r="B356" s="7" t="s">
        <v>642</v>
      </c>
      <c r="C356" s="7" t="s">
        <v>849</v>
      </c>
      <c r="D356" s="7" t="s">
        <v>27</v>
      </c>
      <c r="E356" s="7" t="s">
        <v>132</v>
      </c>
      <c r="F356" s="8" t="s">
        <v>644</v>
      </c>
      <c r="G356" s="7" t="s">
        <v>133</v>
      </c>
      <c r="H356" s="7" t="s">
        <v>27</v>
      </c>
      <c r="I356" s="7" t="s">
        <v>136</v>
      </c>
      <c r="J356" s="27" t="s">
        <v>850</v>
      </c>
      <c r="K356" s="7" t="s">
        <v>18</v>
      </c>
      <c r="L356" s="7">
        <v>3</v>
      </c>
      <c r="M356" s="66" t="b">
        <v>0</v>
      </c>
    </row>
    <row r="357" spans="1:13" ht="56" x14ac:dyDescent="0.2">
      <c r="A357" s="6" t="s">
        <v>641</v>
      </c>
      <c r="B357" s="7" t="s">
        <v>642</v>
      </c>
      <c r="C357" s="7" t="s">
        <v>851</v>
      </c>
      <c r="D357" s="7" t="s">
        <v>27</v>
      </c>
      <c r="E357" s="7" t="s">
        <v>195</v>
      </c>
      <c r="F357" s="7" t="s">
        <v>133</v>
      </c>
      <c r="G357" s="8" t="s">
        <v>644</v>
      </c>
      <c r="H357" s="7" t="s">
        <v>27</v>
      </c>
      <c r="I357" s="7" t="s">
        <v>136</v>
      </c>
      <c r="J357" s="25" t="s">
        <v>852</v>
      </c>
      <c r="K357" s="7" t="s">
        <v>18</v>
      </c>
      <c r="L357" s="7">
        <v>3.61</v>
      </c>
      <c r="M357" s="66" t="b">
        <v>0</v>
      </c>
    </row>
    <row r="358" spans="1:13" ht="70" x14ac:dyDescent="0.2">
      <c r="A358" s="6" t="s">
        <v>641</v>
      </c>
      <c r="B358" s="7" t="s">
        <v>642</v>
      </c>
      <c r="C358" s="7" t="s">
        <v>853</v>
      </c>
      <c r="D358" s="7" t="s">
        <v>27</v>
      </c>
      <c r="E358" s="7" t="s">
        <v>132</v>
      </c>
      <c r="F358" s="8" t="s">
        <v>644</v>
      </c>
      <c r="G358" s="7" t="s">
        <v>133</v>
      </c>
      <c r="H358" s="7" t="s">
        <v>27</v>
      </c>
      <c r="I358" s="7" t="s">
        <v>136</v>
      </c>
      <c r="J358" s="27" t="s">
        <v>854</v>
      </c>
      <c r="K358" s="7" t="s">
        <v>39</v>
      </c>
      <c r="L358" s="7">
        <v>5.56</v>
      </c>
      <c r="M358" s="66" t="b">
        <v>0</v>
      </c>
    </row>
    <row r="359" spans="1:13" ht="56" x14ac:dyDescent="0.2">
      <c r="A359" s="6" t="s">
        <v>641</v>
      </c>
      <c r="B359" s="7" t="s">
        <v>642</v>
      </c>
      <c r="C359" s="7" t="s">
        <v>855</v>
      </c>
      <c r="D359" s="7" t="s">
        <v>27</v>
      </c>
      <c r="E359" s="7" t="s">
        <v>195</v>
      </c>
      <c r="F359" s="7" t="s">
        <v>133</v>
      </c>
      <c r="G359" s="8" t="s">
        <v>644</v>
      </c>
      <c r="H359" s="7" t="s">
        <v>27</v>
      </c>
      <c r="I359" s="7" t="s">
        <v>136</v>
      </c>
      <c r="J359" s="27" t="s">
        <v>856</v>
      </c>
      <c r="K359" s="7" t="s">
        <v>18</v>
      </c>
      <c r="L359" s="7">
        <v>5.17</v>
      </c>
      <c r="M359" s="66" t="b">
        <v>0</v>
      </c>
    </row>
    <row r="360" spans="1:13" ht="128" x14ac:dyDescent="0.2">
      <c r="A360" s="6" t="s">
        <v>641</v>
      </c>
      <c r="B360" s="7" t="s">
        <v>642</v>
      </c>
      <c r="C360" s="7" t="s">
        <v>779</v>
      </c>
      <c r="D360" s="7" t="s">
        <v>27</v>
      </c>
      <c r="E360" s="7" t="s">
        <v>132</v>
      </c>
      <c r="F360" s="8" t="s">
        <v>644</v>
      </c>
      <c r="G360" s="7" t="s">
        <v>133</v>
      </c>
      <c r="H360" s="7" t="s">
        <v>27</v>
      </c>
      <c r="I360" s="7" t="s">
        <v>136</v>
      </c>
      <c r="J360" s="26" t="s">
        <v>857</v>
      </c>
      <c r="K360" s="7" t="s">
        <v>18</v>
      </c>
      <c r="L360" s="7">
        <v>2.54</v>
      </c>
      <c r="M360" s="66" t="b">
        <v>0</v>
      </c>
    </row>
    <row r="361" spans="1:13" ht="56" x14ac:dyDescent="0.2">
      <c r="A361" s="6" t="s">
        <v>641</v>
      </c>
      <c r="B361" s="7" t="s">
        <v>642</v>
      </c>
      <c r="C361" s="7" t="s">
        <v>858</v>
      </c>
      <c r="D361" s="7" t="s">
        <v>27</v>
      </c>
      <c r="E361" s="7" t="s">
        <v>195</v>
      </c>
      <c r="F361" s="7" t="s">
        <v>133</v>
      </c>
      <c r="G361" s="8" t="s">
        <v>644</v>
      </c>
      <c r="H361" s="7" t="s">
        <v>27</v>
      </c>
      <c r="I361" s="7" t="s">
        <v>136</v>
      </c>
      <c r="J361" s="25" t="s">
        <v>859</v>
      </c>
      <c r="K361" s="7" t="s">
        <v>18</v>
      </c>
      <c r="L361" s="7">
        <v>4.74</v>
      </c>
      <c r="M361" s="66" t="b">
        <v>0</v>
      </c>
    </row>
    <row r="362" spans="1:13" ht="16" x14ac:dyDescent="0.2">
      <c r="A362" s="6" t="s">
        <v>641</v>
      </c>
      <c r="B362" s="7" t="s">
        <v>642</v>
      </c>
      <c r="C362" s="7" t="s">
        <v>860</v>
      </c>
      <c r="D362" s="7" t="s">
        <v>27</v>
      </c>
      <c r="E362" s="7" t="s">
        <v>132</v>
      </c>
      <c r="F362" s="8" t="s">
        <v>644</v>
      </c>
      <c r="G362" s="7" t="s">
        <v>133</v>
      </c>
      <c r="H362" s="7" t="s">
        <v>27</v>
      </c>
      <c r="I362" s="7" t="s">
        <v>136</v>
      </c>
      <c r="J362" s="27" t="s">
        <v>861</v>
      </c>
      <c r="K362" s="7" t="s">
        <v>18</v>
      </c>
      <c r="L362" s="7">
        <v>0.92</v>
      </c>
      <c r="M362" s="66" t="b">
        <v>0</v>
      </c>
    </row>
    <row r="363" spans="1:13" ht="70" x14ac:dyDescent="0.2">
      <c r="A363" s="6" t="s">
        <v>641</v>
      </c>
      <c r="B363" s="7" t="s">
        <v>642</v>
      </c>
      <c r="C363" s="7" t="s">
        <v>862</v>
      </c>
      <c r="D363" s="7" t="s">
        <v>27</v>
      </c>
      <c r="E363" s="7" t="s">
        <v>195</v>
      </c>
      <c r="F363" s="7" t="s">
        <v>133</v>
      </c>
      <c r="G363" s="8" t="s">
        <v>644</v>
      </c>
      <c r="H363" s="7" t="s">
        <v>27</v>
      </c>
      <c r="I363" s="7" t="s">
        <v>136</v>
      </c>
      <c r="J363" s="25" t="s">
        <v>863</v>
      </c>
      <c r="K363" s="7" t="s">
        <v>39</v>
      </c>
      <c r="L363" s="7">
        <v>5.58</v>
      </c>
      <c r="M363" s="66" t="b">
        <v>0</v>
      </c>
    </row>
    <row r="364" spans="1:13" ht="16" x14ac:dyDescent="0.2">
      <c r="A364" s="6" t="s">
        <v>641</v>
      </c>
      <c r="B364" s="7" t="s">
        <v>642</v>
      </c>
      <c r="C364" s="7" t="s">
        <v>864</v>
      </c>
      <c r="D364" s="7" t="s">
        <v>27</v>
      </c>
      <c r="E364" s="7" t="s">
        <v>132</v>
      </c>
      <c r="F364" s="8" t="s">
        <v>644</v>
      </c>
      <c r="G364" s="7" t="s">
        <v>133</v>
      </c>
      <c r="H364" s="7" t="s">
        <v>27</v>
      </c>
      <c r="I364" s="7" t="s">
        <v>136</v>
      </c>
      <c r="J364" s="27" t="s">
        <v>865</v>
      </c>
      <c r="K364" s="7" t="s">
        <v>18</v>
      </c>
      <c r="L364" s="7">
        <v>0.52</v>
      </c>
      <c r="M364" s="66" t="b">
        <v>0</v>
      </c>
    </row>
    <row r="365" spans="1:13" ht="56" x14ac:dyDescent="0.2">
      <c r="A365" s="6" t="s">
        <v>641</v>
      </c>
      <c r="B365" s="7" t="s">
        <v>642</v>
      </c>
      <c r="C365" s="7" t="s">
        <v>866</v>
      </c>
      <c r="D365" s="7" t="s">
        <v>27</v>
      </c>
      <c r="E365" s="7" t="s">
        <v>195</v>
      </c>
      <c r="F365" s="7" t="s">
        <v>133</v>
      </c>
      <c r="G365" s="8" t="s">
        <v>644</v>
      </c>
      <c r="H365" s="7" t="s">
        <v>27</v>
      </c>
      <c r="I365" s="7" t="s">
        <v>136</v>
      </c>
      <c r="J365" s="27" t="s">
        <v>867</v>
      </c>
      <c r="K365" s="7" t="s">
        <v>18</v>
      </c>
      <c r="L365" s="7">
        <v>3.03</v>
      </c>
      <c r="M365" s="66" t="b">
        <v>0</v>
      </c>
    </row>
    <row r="366" spans="1:13" ht="56" x14ac:dyDescent="0.2">
      <c r="A366" s="6" t="s">
        <v>641</v>
      </c>
      <c r="B366" s="7" t="s">
        <v>642</v>
      </c>
      <c r="C366" s="7" t="s">
        <v>868</v>
      </c>
      <c r="D366" s="7" t="s">
        <v>27</v>
      </c>
      <c r="E366" s="7" t="s">
        <v>132</v>
      </c>
      <c r="F366" s="8" t="s">
        <v>644</v>
      </c>
      <c r="G366" s="7" t="s">
        <v>133</v>
      </c>
      <c r="H366" s="7" t="s">
        <v>27</v>
      </c>
      <c r="I366" s="7" t="s">
        <v>136</v>
      </c>
      <c r="J366" s="25" t="s">
        <v>869</v>
      </c>
      <c r="K366" s="7" t="s">
        <v>18</v>
      </c>
      <c r="L366" s="7">
        <v>6.37</v>
      </c>
      <c r="M366" s="66" t="b">
        <v>0</v>
      </c>
    </row>
    <row r="367" spans="1:13" ht="70" x14ac:dyDescent="0.2">
      <c r="A367" s="6" t="s">
        <v>641</v>
      </c>
      <c r="B367" s="7" t="s">
        <v>642</v>
      </c>
      <c r="C367" s="7" t="s">
        <v>870</v>
      </c>
      <c r="D367" s="7" t="s">
        <v>27</v>
      </c>
      <c r="E367" s="7" t="s">
        <v>195</v>
      </c>
      <c r="F367" s="7" t="s">
        <v>133</v>
      </c>
      <c r="G367" s="8" t="s">
        <v>644</v>
      </c>
      <c r="H367" s="7" t="s">
        <v>27</v>
      </c>
      <c r="I367" s="7" t="s">
        <v>136</v>
      </c>
      <c r="J367" s="25" t="s">
        <v>871</v>
      </c>
      <c r="K367" s="7" t="s">
        <v>18</v>
      </c>
      <c r="L367" s="7">
        <v>5.1100000000000003</v>
      </c>
      <c r="M367" s="66" t="b">
        <v>0</v>
      </c>
    </row>
    <row r="368" spans="1:13" ht="28" x14ac:dyDescent="0.2">
      <c r="A368" s="6" t="s">
        <v>641</v>
      </c>
      <c r="B368" s="7" t="s">
        <v>642</v>
      </c>
      <c r="C368" s="7" t="s">
        <v>872</v>
      </c>
      <c r="D368" s="7" t="s">
        <v>27</v>
      </c>
      <c r="E368" s="7" t="s">
        <v>132</v>
      </c>
      <c r="F368" s="8" t="s">
        <v>644</v>
      </c>
      <c r="G368" s="7" t="s">
        <v>133</v>
      </c>
      <c r="H368" s="7" t="s">
        <v>27</v>
      </c>
      <c r="I368" s="7" t="s">
        <v>136</v>
      </c>
      <c r="J368" s="25" t="s">
        <v>873</v>
      </c>
      <c r="K368" s="7" t="s">
        <v>18</v>
      </c>
      <c r="L368" s="7">
        <v>2.0699999999999998</v>
      </c>
      <c r="M368" s="66" t="b">
        <v>0</v>
      </c>
    </row>
    <row r="369" spans="1:13" ht="70" x14ac:dyDescent="0.2">
      <c r="A369" s="6" t="s">
        <v>641</v>
      </c>
      <c r="B369" s="7" t="s">
        <v>642</v>
      </c>
      <c r="C369" s="7" t="s">
        <v>874</v>
      </c>
      <c r="D369" s="7" t="s">
        <v>27</v>
      </c>
      <c r="E369" s="7" t="s">
        <v>195</v>
      </c>
      <c r="F369" s="7" t="s">
        <v>133</v>
      </c>
      <c r="G369" s="8" t="s">
        <v>644</v>
      </c>
      <c r="H369" s="7" t="s">
        <v>27</v>
      </c>
      <c r="I369" s="7" t="s">
        <v>136</v>
      </c>
      <c r="J369" s="25" t="s">
        <v>875</v>
      </c>
      <c r="K369" s="7" t="s">
        <v>39</v>
      </c>
      <c r="L369" s="7">
        <v>5.0199999999999996</v>
      </c>
      <c r="M369" s="66" t="b">
        <v>0</v>
      </c>
    </row>
    <row r="370" spans="1:13" ht="64" x14ac:dyDescent="0.2">
      <c r="A370" s="6" t="s">
        <v>641</v>
      </c>
      <c r="B370" s="7" t="s">
        <v>642</v>
      </c>
      <c r="C370" s="7" t="s">
        <v>876</v>
      </c>
      <c r="D370" s="7" t="s">
        <v>27</v>
      </c>
      <c r="E370" s="7" t="s">
        <v>132</v>
      </c>
      <c r="F370" s="8" t="s">
        <v>644</v>
      </c>
      <c r="G370" s="7" t="s">
        <v>133</v>
      </c>
      <c r="H370" s="7" t="s">
        <v>27</v>
      </c>
      <c r="I370" s="7" t="s">
        <v>136</v>
      </c>
      <c r="J370" s="26" t="s">
        <v>877</v>
      </c>
      <c r="K370" s="7" t="s">
        <v>18</v>
      </c>
      <c r="L370" s="7">
        <v>1.78</v>
      </c>
      <c r="M370" s="66" t="b">
        <v>0</v>
      </c>
    </row>
    <row r="371" spans="1:13" ht="42" x14ac:dyDescent="0.2">
      <c r="A371" s="6" t="s">
        <v>641</v>
      </c>
      <c r="B371" s="7" t="s">
        <v>642</v>
      </c>
      <c r="C371" s="7" t="s">
        <v>878</v>
      </c>
      <c r="D371" s="7" t="s">
        <v>27</v>
      </c>
      <c r="E371" s="7" t="s">
        <v>195</v>
      </c>
      <c r="F371" s="7" t="s">
        <v>133</v>
      </c>
      <c r="G371" s="8" t="s">
        <v>644</v>
      </c>
      <c r="H371" s="7" t="s">
        <v>27</v>
      </c>
      <c r="I371" s="7" t="s">
        <v>136</v>
      </c>
      <c r="J371" s="25" t="s">
        <v>879</v>
      </c>
      <c r="K371" s="7" t="s">
        <v>18</v>
      </c>
      <c r="L371" s="7">
        <v>1.67</v>
      </c>
      <c r="M371" s="66" t="b">
        <v>1</v>
      </c>
    </row>
    <row r="372" spans="1:13" ht="70" x14ac:dyDescent="0.2">
      <c r="A372" s="6" t="s">
        <v>641</v>
      </c>
      <c r="B372" s="7" t="s">
        <v>642</v>
      </c>
      <c r="C372" s="7" t="s">
        <v>880</v>
      </c>
      <c r="D372" s="7" t="s">
        <v>27</v>
      </c>
      <c r="E372" s="7" t="s">
        <v>132</v>
      </c>
      <c r="F372" s="8" t="s">
        <v>644</v>
      </c>
      <c r="G372" s="7" t="s">
        <v>133</v>
      </c>
      <c r="H372" s="7" t="s">
        <v>27</v>
      </c>
      <c r="I372" s="7" t="s">
        <v>136</v>
      </c>
      <c r="J372" s="27" t="s">
        <v>881</v>
      </c>
      <c r="K372" s="7" t="s">
        <v>18</v>
      </c>
      <c r="L372" s="7">
        <v>3.2</v>
      </c>
      <c r="M372" s="66" t="b">
        <v>0</v>
      </c>
    </row>
    <row r="373" spans="1:13" ht="42" x14ac:dyDescent="0.2">
      <c r="A373" s="6" t="s">
        <v>641</v>
      </c>
      <c r="B373" s="7" t="s">
        <v>642</v>
      </c>
      <c r="C373" s="7" t="s">
        <v>882</v>
      </c>
      <c r="D373" s="7" t="s">
        <v>27</v>
      </c>
      <c r="E373" s="7" t="s">
        <v>195</v>
      </c>
      <c r="F373" s="7" t="s">
        <v>133</v>
      </c>
      <c r="G373" s="8" t="s">
        <v>644</v>
      </c>
      <c r="H373" s="7" t="s">
        <v>27</v>
      </c>
      <c r="I373" s="7" t="s">
        <v>136</v>
      </c>
      <c r="J373" s="25" t="s">
        <v>883</v>
      </c>
      <c r="K373" s="7" t="s">
        <v>39</v>
      </c>
      <c r="L373" s="7">
        <v>3.65</v>
      </c>
      <c r="M373" s="66" t="b">
        <v>1</v>
      </c>
    </row>
    <row r="374" spans="1:13" ht="56" x14ac:dyDescent="0.2">
      <c r="A374" s="6" t="s">
        <v>641</v>
      </c>
      <c r="B374" s="7" t="s">
        <v>642</v>
      </c>
      <c r="C374" s="7" t="s">
        <v>884</v>
      </c>
      <c r="D374" s="7" t="s">
        <v>27</v>
      </c>
      <c r="E374" s="7" t="s">
        <v>132</v>
      </c>
      <c r="F374" s="8" t="s">
        <v>644</v>
      </c>
      <c r="G374" s="7" t="s">
        <v>133</v>
      </c>
      <c r="H374" s="7" t="s">
        <v>27</v>
      </c>
      <c r="I374" s="7" t="s">
        <v>136</v>
      </c>
      <c r="J374" s="25" t="s">
        <v>885</v>
      </c>
      <c r="K374" s="7" t="s">
        <v>39</v>
      </c>
      <c r="L374" s="7">
        <v>1.49</v>
      </c>
      <c r="M374" s="66" t="b">
        <v>1</v>
      </c>
    </row>
    <row r="375" spans="1:13" ht="70" x14ac:dyDescent="0.2">
      <c r="A375" s="6" t="s">
        <v>641</v>
      </c>
      <c r="B375" s="7" t="s">
        <v>642</v>
      </c>
      <c r="C375" s="7" t="s">
        <v>886</v>
      </c>
      <c r="D375" s="7" t="s">
        <v>27</v>
      </c>
      <c r="E375" s="7" t="s">
        <v>195</v>
      </c>
      <c r="F375" s="7" t="s">
        <v>133</v>
      </c>
      <c r="G375" s="8" t="s">
        <v>644</v>
      </c>
      <c r="H375" s="7" t="s">
        <v>27</v>
      </c>
      <c r="I375" s="7" t="s">
        <v>136</v>
      </c>
      <c r="J375" s="25" t="s">
        <v>887</v>
      </c>
      <c r="K375" s="7" t="s">
        <v>39</v>
      </c>
      <c r="L375" s="7">
        <v>2.39</v>
      </c>
      <c r="M375" s="66" t="b">
        <v>0</v>
      </c>
    </row>
    <row r="376" spans="1:13" ht="70" x14ac:dyDescent="0.2">
      <c r="A376" s="6" t="s">
        <v>641</v>
      </c>
      <c r="B376" s="7" t="s">
        <v>642</v>
      </c>
      <c r="C376" s="7" t="s">
        <v>888</v>
      </c>
      <c r="D376" s="7" t="s">
        <v>27</v>
      </c>
      <c r="E376" s="7" t="s">
        <v>132</v>
      </c>
      <c r="F376" s="8" t="s">
        <v>644</v>
      </c>
      <c r="G376" s="7" t="s">
        <v>133</v>
      </c>
      <c r="H376" s="7" t="s">
        <v>27</v>
      </c>
      <c r="I376" s="7" t="s">
        <v>136</v>
      </c>
      <c r="J376" s="27" t="s">
        <v>889</v>
      </c>
      <c r="K376" s="7" t="s">
        <v>18</v>
      </c>
      <c r="L376" s="7">
        <v>5.03</v>
      </c>
      <c r="M376" s="66" t="b">
        <v>0</v>
      </c>
    </row>
    <row r="377" spans="1:13" ht="80" x14ac:dyDescent="0.2">
      <c r="A377" s="6" t="s">
        <v>641</v>
      </c>
      <c r="B377" s="7" t="s">
        <v>642</v>
      </c>
      <c r="C377" s="7" t="s">
        <v>890</v>
      </c>
      <c r="D377" s="7" t="s">
        <v>27</v>
      </c>
      <c r="E377" s="7" t="s">
        <v>195</v>
      </c>
      <c r="F377" s="7" t="s">
        <v>133</v>
      </c>
      <c r="G377" s="8" t="s">
        <v>644</v>
      </c>
      <c r="H377" s="7" t="s">
        <v>27</v>
      </c>
      <c r="I377" s="7" t="s">
        <v>136</v>
      </c>
      <c r="J377" s="26" t="s">
        <v>891</v>
      </c>
      <c r="K377" s="7" t="s">
        <v>18</v>
      </c>
      <c r="L377" s="7">
        <v>4.79</v>
      </c>
      <c r="M377" s="66" t="b">
        <v>0</v>
      </c>
    </row>
    <row r="378" spans="1:13" ht="56" x14ac:dyDescent="0.2">
      <c r="A378" s="6" t="s">
        <v>641</v>
      </c>
      <c r="B378" s="7" t="s">
        <v>642</v>
      </c>
      <c r="C378" s="7" t="s">
        <v>892</v>
      </c>
      <c r="D378" s="7" t="s">
        <v>27</v>
      </c>
      <c r="E378" s="7" t="s">
        <v>132</v>
      </c>
      <c r="F378" s="8" t="s">
        <v>644</v>
      </c>
      <c r="G378" s="7" t="s">
        <v>133</v>
      </c>
      <c r="H378" s="7" t="s">
        <v>27</v>
      </c>
      <c r="I378" s="7" t="s">
        <v>136</v>
      </c>
      <c r="J378" s="25" t="s">
        <v>893</v>
      </c>
      <c r="K378" s="7" t="s">
        <v>39</v>
      </c>
      <c r="L378" s="7">
        <v>6.88</v>
      </c>
      <c r="M378" s="66" t="b">
        <v>0</v>
      </c>
    </row>
    <row r="379" spans="1:13" ht="16" x14ac:dyDescent="0.2">
      <c r="A379" s="6" t="s">
        <v>641</v>
      </c>
      <c r="B379" s="7" t="s">
        <v>642</v>
      </c>
      <c r="C379" s="7" t="s">
        <v>894</v>
      </c>
      <c r="D379" s="7" t="s">
        <v>27</v>
      </c>
      <c r="E379" s="7" t="s">
        <v>195</v>
      </c>
      <c r="F379" s="7" t="s">
        <v>133</v>
      </c>
      <c r="G379" s="8" t="s">
        <v>644</v>
      </c>
      <c r="H379" s="7" t="s">
        <v>27</v>
      </c>
      <c r="I379" s="7" t="s">
        <v>136</v>
      </c>
      <c r="J379" s="25" t="s">
        <v>895</v>
      </c>
      <c r="K379" s="7" t="s">
        <v>18</v>
      </c>
      <c r="L379" s="7">
        <v>1.38</v>
      </c>
      <c r="M379" s="66" t="b">
        <v>0</v>
      </c>
    </row>
    <row r="380" spans="1:13" ht="28" x14ac:dyDescent="0.2">
      <c r="A380" s="6" t="s">
        <v>641</v>
      </c>
      <c r="B380" s="7" t="s">
        <v>642</v>
      </c>
      <c r="C380" s="7" t="s">
        <v>896</v>
      </c>
      <c r="D380" s="7" t="s">
        <v>27</v>
      </c>
      <c r="E380" s="7" t="s">
        <v>132</v>
      </c>
      <c r="F380" s="8" t="s">
        <v>644</v>
      </c>
      <c r="G380" s="7" t="s">
        <v>133</v>
      </c>
      <c r="H380" s="7" t="s">
        <v>27</v>
      </c>
      <c r="I380" s="7" t="s">
        <v>136</v>
      </c>
      <c r="J380" s="25" t="s">
        <v>897</v>
      </c>
      <c r="K380" s="7" t="s">
        <v>39</v>
      </c>
      <c r="L380" s="7">
        <v>2.5299999999999998</v>
      </c>
      <c r="M380" s="66" t="b">
        <v>1</v>
      </c>
    </row>
    <row r="381" spans="1:13" ht="28" x14ac:dyDescent="0.2">
      <c r="A381" s="6" t="s">
        <v>641</v>
      </c>
      <c r="B381" s="7" t="s">
        <v>642</v>
      </c>
      <c r="C381" s="7" t="s">
        <v>898</v>
      </c>
      <c r="D381" s="7" t="s">
        <v>27</v>
      </c>
      <c r="E381" s="7" t="s">
        <v>195</v>
      </c>
      <c r="F381" s="7" t="s">
        <v>133</v>
      </c>
      <c r="G381" s="8" t="s">
        <v>644</v>
      </c>
      <c r="H381" s="7" t="s">
        <v>27</v>
      </c>
      <c r="I381" s="7" t="s">
        <v>136</v>
      </c>
      <c r="J381" s="25" t="s">
        <v>899</v>
      </c>
      <c r="K381" s="7" t="s">
        <v>18</v>
      </c>
      <c r="L381" s="7">
        <v>2.57</v>
      </c>
      <c r="M381" s="66" t="b">
        <v>0</v>
      </c>
    </row>
    <row r="382" spans="1:13" ht="28" x14ac:dyDescent="0.2">
      <c r="A382" s="6" t="s">
        <v>641</v>
      </c>
      <c r="B382" s="7" t="s">
        <v>642</v>
      </c>
      <c r="C382" s="7" t="s">
        <v>900</v>
      </c>
      <c r="D382" s="7" t="s">
        <v>27</v>
      </c>
      <c r="E382" s="7" t="s">
        <v>132</v>
      </c>
      <c r="F382" s="8" t="s">
        <v>644</v>
      </c>
      <c r="G382" s="7" t="s">
        <v>133</v>
      </c>
      <c r="H382" s="7" t="s">
        <v>27</v>
      </c>
      <c r="I382" s="7" t="s">
        <v>136</v>
      </c>
      <c r="J382" s="25" t="s">
        <v>901</v>
      </c>
      <c r="K382" s="7" t="s">
        <v>18</v>
      </c>
      <c r="L382" s="7">
        <v>2.64</v>
      </c>
      <c r="M382" s="66" t="b">
        <v>0</v>
      </c>
    </row>
    <row r="383" spans="1:13" ht="56" x14ac:dyDescent="0.2">
      <c r="A383" s="6" t="s">
        <v>641</v>
      </c>
      <c r="B383" s="7" t="s">
        <v>642</v>
      </c>
      <c r="C383" s="7" t="s">
        <v>902</v>
      </c>
      <c r="D383" s="7" t="s">
        <v>27</v>
      </c>
      <c r="E383" s="7" t="s">
        <v>195</v>
      </c>
      <c r="F383" s="7" t="s">
        <v>133</v>
      </c>
      <c r="G383" s="8" t="s">
        <v>644</v>
      </c>
      <c r="H383" s="7" t="s">
        <v>27</v>
      </c>
      <c r="I383" s="7" t="s">
        <v>136</v>
      </c>
      <c r="J383" s="25" t="s">
        <v>903</v>
      </c>
      <c r="K383" s="7" t="s">
        <v>18</v>
      </c>
      <c r="L383" s="7">
        <v>4.6100000000000003</v>
      </c>
      <c r="M383" s="66" t="b">
        <v>0</v>
      </c>
    </row>
    <row r="384" spans="1:13" ht="56" x14ac:dyDescent="0.2">
      <c r="A384" s="6" t="s">
        <v>641</v>
      </c>
      <c r="B384" s="7" t="s">
        <v>642</v>
      </c>
      <c r="C384" s="7" t="s">
        <v>904</v>
      </c>
      <c r="D384" s="7" t="s">
        <v>27</v>
      </c>
      <c r="E384" s="7" t="s">
        <v>132</v>
      </c>
      <c r="F384" s="8" t="s">
        <v>644</v>
      </c>
      <c r="G384" s="7" t="s">
        <v>133</v>
      </c>
      <c r="H384" s="7" t="s">
        <v>27</v>
      </c>
      <c r="I384" s="7" t="s">
        <v>136</v>
      </c>
      <c r="J384" s="25" t="s">
        <v>905</v>
      </c>
      <c r="K384" s="7" t="s">
        <v>39</v>
      </c>
      <c r="L384" s="7">
        <v>5.44</v>
      </c>
      <c r="M384" s="66" t="b">
        <v>1</v>
      </c>
    </row>
    <row r="385" spans="1:13" ht="42" x14ac:dyDescent="0.2">
      <c r="A385" s="6" t="s">
        <v>641</v>
      </c>
      <c r="B385" s="7" t="s">
        <v>642</v>
      </c>
      <c r="C385" s="7" t="s">
        <v>906</v>
      </c>
      <c r="D385" s="7" t="s">
        <v>27</v>
      </c>
      <c r="E385" s="7" t="s">
        <v>195</v>
      </c>
      <c r="F385" s="7" t="s">
        <v>133</v>
      </c>
      <c r="G385" s="8" t="s">
        <v>644</v>
      </c>
      <c r="H385" s="7" t="s">
        <v>27</v>
      </c>
      <c r="I385" s="7" t="s">
        <v>136</v>
      </c>
      <c r="J385" s="27" t="s">
        <v>907</v>
      </c>
      <c r="K385" s="7" t="s">
        <v>18</v>
      </c>
      <c r="L385" s="7">
        <v>3.05</v>
      </c>
      <c r="M385" s="66" t="b">
        <v>0</v>
      </c>
    </row>
    <row r="386" spans="1:13" ht="16" x14ac:dyDescent="0.2">
      <c r="A386" s="6" t="s">
        <v>641</v>
      </c>
      <c r="B386" s="7" t="s">
        <v>642</v>
      </c>
      <c r="C386" s="7" t="s">
        <v>827</v>
      </c>
      <c r="D386" s="7" t="s">
        <v>27</v>
      </c>
      <c r="E386" s="7" t="s">
        <v>132</v>
      </c>
      <c r="F386" s="8" t="s">
        <v>644</v>
      </c>
      <c r="G386" s="7" t="s">
        <v>133</v>
      </c>
      <c r="H386" s="7" t="s">
        <v>27</v>
      </c>
      <c r="I386" s="7" t="s">
        <v>136</v>
      </c>
      <c r="J386" s="27" t="s">
        <v>908</v>
      </c>
      <c r="K386" s="7" t="s">
        <v>18</v>
      </c>
      <c r="L386" s="7">
        <v>1.04</v>
      </c>
      <c r="M386" s="66" t="b">
        <v>0</v>
      </c>
    </row>
    <row r="387" spans="1:13" ht="28" x14ac:dyDescent="0.2">
      <c r="A387" s="6" t="s">
        <v>641</v>
      </c>
      <c r="B387" s="7" t="s">
        <v>642</v>
      </c>
      <c r="C387" s="7" t="s">
        <v>909</v>
      </c>
      <c r="D387" s="7" t="s">
        <v>27</v>
      </c>
      <c r="E387" s="7" t="s">
        <v>195</v>
      </c>
      <c r="F387" s="7" t="s">
        <v>133</v>
      </c>
      <c r="G387" s="8" t="s">
        <v>644</v>
      </c>
      <c r="H387" s="7" t="s">
        <v>27</v>
      </c>
      <c r="I387" s="7" t="s">
        <v>136</v>
      </c>
      <c r="J387" s="25" t="s">
        <v>910</v>
      </c>
      <c r="K387" s="7" t="s">
        <v>18</v>
      </c>
      <c r="L387" s="7">
        <v>1.1399999999999999</v>
      </c>
      <c r="M387" s="66" t="b">
        <v>0</v>
      </c>
    </row>
    <row r="388" spans="1:13" ht="28" x14ac:dyDescent="0.2">
      <c r="A388" s="6" t="s">
        <v>641</v>
      </c>
      <c r="B388" s="7" t="s">
        <v>642</v>
      </c>
      <c r="C388" s="7" t="s">
        <v>911</v>
      </c>
      <c r="D388" s="7" t="s">
        <v>27</v>
      </c>
      <c r="E388" s="7" t="s">
        <v>132</v>
      </c>
      <c r="F388" s="8" t="s">
        <v>644</v>
      </c>
      <c r="G388" s="7" t="s">
        <v>133</v>
      </c>
      <c r="H388" s="7" t="s">
        <v>27</v>
      </c>
      <c r="I388" s="7" t="s">
        <v>136</v>
      </c>
      <c r="J388" s="27" t="s">
        <v>912</v>
      </c>
      <c r="K388" s="7" t="s">
        <v>18</v>
      </c>
      <c r="L388" s="7">
        <v>1.3</v>
      </c>
      <c r="M388" s="66" t="b">
        <v>0</v>
      </c>
    </row>
    <row r="389" spans="1:13" ht="42" x14ac:dyDescent="0.2">
      <c r="A389" s="6" t="s">
        <v>641</v>
      </c>
      <c r="B389" s="7" t="s">
        <v>642</v>
      </c>
      <c r="C389" s="7" t="s">
        <v>913</v>
      </c>
      <c r="D389" s="7" t="s">
        <v>27</v>
      </c>
      <c r="E389" s="7" t="s">
        <v>195</v>
      </c>
      <c r="F389" s="7" t="s">
        <v>133</v>
      </c>
      <c r="G389" s="8" t="s">
        <v>644</v>
      </c>
      <c r="H389" s="7" t="s">
        <v>27</v>
      </c>
      <c r="I389" s="7" t="s">
        <v>136</v>
      </c>
      <c r="J389" s="25" t="s">
        <v>914</v>
      </c>
      <c r="K389" s="7" t="s">
        <v>39</v>
      </c>
      <c r="L389" s="7">
        <v>4.0199999999999996</v>
      </c>
      <c r="M389" s="66" t="b">
        <v>0</v>
      </c>
    </row>
    <row r="390" spans="1:13" ht="56" x14ac:dyDescent="0.2">
      <c r="A390" s="6" t="s">
        <v>641</v>
      </c>
      <c r="B390" s="7" t="s">
        <v>642</v>
      </c>
      <c r="C390" s="7" t="s">
        <v>915</v>
      </c>
      <c r="D390" s="7" t="s">
        <v>27</v>
      </c>
      <c r="E390" s="7" t="s">
        <v>132</v>
      </c>
      <c r="F390" s="8" t="s">
        <v>644</v>
      </c>
      <c r="G390" s="7" t="s">
        <v>133</v>
      </c>
      <c r="H390" s="7" t="s">
        <v>27</v>
      </c>
      <c r="I390" s="7" t="s">
        <v>136</v>
      </c>
      <c r="J390" s="25" t="s">
        <v>916</v>
      </c>
      <c r="K390" s="7" t="s">
        <v>18</v>
      </c>
      <c r="L390" s="7">
        <v>5.18</v>
      </c>
      <c r="M390" s="66" t="b">
        <v>1</v>
      </c>
    </row>
    <row r="391" spans="1:13" ht="28" x14ac:dyDescent="0.2">
      <c r="A391" s="6" t="s">
        <v>641</v>
      </c>
      <c r="B391" s="7" t="s">
        <v>642</v>
      </c>
      <c r="C391" s="7" t="s">
        <v>917</v>
      </c>
      <c r="D391" s="7" t="s">
        <v>27</v>
      </c>
      <c r="E391" s="7" t="s">
        <v>195</v>
      </c>
      <c r="F391" s="7" t="s">
        <v>133</v>
      </c>
      <c r="G391" s="8" t="s">
        <v>644</v>
      </c>
      <c r="H391" s="7" t="s">
        <v>27</v>
      </c>
      <c r="I391" s="7" t="s">
        <v>136</v>
      </c>
      <c r="J391" s="27" t="s">
        <v>918</v>
      </c>
      <c r="K391" s="7" t="s">
        <v>18</v>
      </c>
      <c r="L391" s="7">
        <v>0.97</v>
      </c>
      <c r="M391" s="66" t="b">
        <v>0</v>
      </c>
    </row>
    <row r="392" spans="1:13" ht="84" x14ac:dyDescent="0.2">
      <c r="A392" s="6" t="s">
        <v>641</v>
      </c>
      <c r="B392" s="7" t="s">
        <v>642</v>
      </c>
      <c r="C392" s="7" t="s">
        <v>919</v>
      </c>
      <c r="D392" s="7" t="s">
        <v>27</v>
      </c>
      <c r="E392" s="7" t="s">
        <v>132</v>
      </c>
      <c r="F392" s="8" t="s">
        <v>644</v>
      </c>
      <c r="G392" s="7" t="s">
        <v>133</v>
      </c>
      <c r="H392" s="7" t="s">
        <v>27</v>
      </c>
      <c r="I392" s="7" t="s">
        <v>136</v>
      </c>
      <c r="J392" s="25" t="s">
        <v>920</v>
      </c>
      <c r="K392" s="7" t="s">
        <v>39</v>
      </c>
      <c r="L392" s="7">
        <v>3.92</v>
      </c>
      <c r="M392" s="66" t="b">
        <v>1</v>
      </c>
    </row>
    <row r="393" spans="1:13" ht="70" x14ac:dyDescent="0.2">
      <c r="A393" s="6" t="s">
        <v>641</v>
      </c>
      <c r="B393" s="7" t="s">
        <v>642</v>
      </c>
      <c r="C393" s="7" t="s">
        <v>921</v>
      </c>
      <c r="D393" s="7" t="s">
        <v>27</v>
      </c>
      <c r="E393" s="7" t="s">
        <v>195</v>
      </c>
      <c r="F393" s="7" t="s">
        <v>133</v>
      </c>
      <c r="G393" s="8" t="s">
        <v>644</v>
      </c>
      <c r="H393" s="7" t="s">
        <v>27</v>
      </c>
      <c r="I393" s="7" t="s">
        <v>136</v>
      </c>
      <c r="J393" s="27" t="s">
        <v>922</v>
      </c>
      <c r="K393" s="7" t="s">
        <v>18</v>
      </c>
      <c r="L393" s="7">
        <v>5.24</v>
      </c>
      <c r="M393" s="66" t="b">
        <v>0</v>
      </c>
    </row>
    <row r="394" spans="1:13" ht="80" x14ac:dyDescent="0.2">
      <c r="A394" s="6" t="s">
        <v>641</v>
      </c>
      <c r="B394" s="7" t="s">
        <v>642</v>
      </c>
      <c r="C394" s="7" t="s">
        <v>923</v>
      </c>
      <c r="D394" s="7" t="s">
        <v>27</v>
      </c>
      <c r="E394" s="7" t="s">
        <v>132</v>
      </c>
      <c r="F394" s="8" t="s">
        <v>644</v>
      </c>
      <c r="G394" s="7" t="s">
        <v>133</v>
      </c>
      <c r="H394" s="7" t="s">
        <v>27</v>
      </c>
      <c r="I394" s="7" t="s">
        <v>136</v>
      </c>
      <c r="J394" s="26" t="s">
        <v>924</v>
      </c>
      <c r="K394" s="7" t="s">
        <v>18</v>
      </c>
      <c r="L394" s="7">
        <v>3.43</v>
      </c>
      <c r="M394" s="66" t="b">
        <v>0</v>
      </c>
    </row>
    <row r="395" spans="1:13" ht="42" x14ac:dyDescent="0.2">
      <c r="A395" s="6" t="s">
        <v>641</v>
      </c>
      <c r="B395" s="7" t="s">
        <v>642</v>
      </c>
      <c r="C395" s="7" t="s">
        <v>925</v>
      </c>
      <c r="D395" s="7" t="s">
        <v>27</v>
      </c>
      <c r="E395" s="7" t="s">
        <v>195</v>
      </c>
      <c r="F395" s="7" t="s">
        <v>133</v>
      </c>
      <c r="G395" s="8" t="s">
        <v>644</v>
      </c>
      <c r="H395" s="7" t="s">
        <v>27</v>
      </c>
      <c r="I395" s="7" t="s">
        <v>136</v>
      </c>
      <c r="J395" s="25" t="s">
        <v>926</v>
      </c>
      <c r="K395" s="7" t="s">
        <v>18</v>
      </c>
      <c r="L395" s="7">
        <v>3.81</v>
      </c>
      <c r="M395" s="66" t="b">
        <v>1</v>
      </c>
    </row>
    <row r="396" spans="1:13" ht="28" x14ac:dyDescent="0.2">
      <c r="A396" s="6" t="s">
        <v>641</v>
      </c>
      <c r="B396" s="7" t="s">
        <v>642</v>
      </c>
      <c r="C396" s="7" t="s">
        <v>927</v>
      </c>
      <c r="D396" s="7" t="s">
        <v>27</v>
      </c>
      <c r="E396" s="7" t="s">
        <v>132</v>
      </c>
      <c r="F396" s="8" t="s">
        <v>644</v>
      </c>
      <c r="G396" s="7" t="s">
        <v>133</v>
      </c>
      <c r="H396" s="7" t="s">
        <v>27</v>
      </c>
      <c r="I396" s="7" t="s">
        <v>136</v>
      </c>
      <c r="J396" s="25" t="s">
        <v>928</v>
      </c>
      <c r="K396" s="7" t="s">
        <v>39</v>
      </c>
      <c r="L396" s="7">
        <v>2.14</v>
      </c>
      <c r="M396" s="66" t="b">
        <v>1</v>
      </c>
    </row>
    <row r="397" spans="1:13" ht="42" x14ac:dyDescent="0.2">
      <c r="A397" s="6" t="s">
        <v>641</v>
      </c>
      <c r="B397" s="7" t="s">
        <v>642</v>
      </c>
      <c r="C397" s="7" t="s">
        <v>929</v>
      </c>
      <c r="D397" s="7" t="s">
        <v>27</v>
      </c>
      <c r="E397" s="7" t="s">
        <v>195</v>
      </c>
      <c r="F397" s="7" t="s">
        <v>133</v>
      </c>
      <c r="G397" s="8" t="s">
        <v>644</v>
      </c>
      <c r="H397" s="7" t="s">
        <v>27</v>
      </c>
      <c r="I397" s="7" t="s">
        <v>136</v>
      </c>
      <c r="J397" s="25" t="s">
        <v>930</v>
      </c>
      <c r="K397" s="7" t="s">
        <v>39</v>
      </c>
      <c r="L397" s="7">
        <v>2.78</v>
      </c>
      <c r="M397" s="66" t="b">
        <v>0</v>
      </c>
    </row>
    <row r="398" spans="1:13" ht="56" x14ac:dyDescent="0.2">
      <c r="A398" s="6" t="s">
        <v>641</v>
      </c>
      <c r="B398" s="7" t="s">
        <v>642</v>
      </c>
      <c r="C398" s="7" t="s">
        <v>931</v>
      </c>
      <c r="D398" s="7" t="s">
        <v>27</v>
      </c>
      <c r="E398" s="7" t="s">
        <v>132</v>
      </c>
      <c r="F398" s="8" t="s">
        <v>644</v>
      </c>
      <c r="G398" s="7" t="s">
        <v>133</v>
      </c>
      <c r="H398" s="7" t="s">
        <v>27</v>
      </c>
      <c r="I398" s="7" t="s">
        <v>136</v>
      </c>
      <c r="J398" s="25" t="s">
        <v>932</v>
      </c>
      <c r="K398" s="7" t="s">
        <v>39</v>
      </c>
      <c r="L398" s="7">
        <v>1.97</v>
      </c>
      <c r="M398" s="66" t="b">
        <v>0</v>
      </c>
    </row>
    <row r="399" spans="1:13" ht="70" x14ac:dyDescent="0.2">
      <c r="A399" s="6" t="s">
        <v>641</v>
      </c>
      <c r="B399" s="7" t="s">
        <v>642</v>
      </c>
      <c r="C399" s="7" t="s">
        <v>933</v>
      </c>
      <c r="D399" s="7" t="s">
        <v>27</v>
      </c>
      <c r="E399" s="7" t="s">
        <v>195</v>
      </c>
      <c r="F399" s="7" t="s">
        <v>133</v>
      </c>
      <c r="G399" s="8" t="s">
        <v>644</v>
      </c>
      <c r="H399" s="7" t="s">
        <v>27</v>
      </c>
      <c r="I399" s="7" t="s">
        <v>136</v>
      </c>
      <c r="J399" s="27" t="s">
        <v>934</v>
      </c>
      <c r="K399" s="7" t="s">
        <v>18</v>
      </c>
      <c r="L399" s="7">
        <v>4.12</v>
      </c>
      <c r="M399" s="66" t="b">
        <v>0</v>
      </c>
    </row>
    <row r="400" spans="1:13" ht="42" x14ac:dyDescent="0.2">
      <c r="A400" s="6" t="s">
        <v>641</v>
      </c>
      <c r="B400" s="7" t="s">
        <v>642</v>
      </c>
      <c r="C400" s="7" t="s">
        <v>935</v>
      </c>
      <c r="D400" s="7" t="s">
        <v>27</v>
      </c>
      <c r="E400" s="7" t="s">
        <v>132</v>
      </c>
      <c r="F400" s="8" t="s">
        <v>644</v>
      </c>
      <c r="G400" s="7" t="s">
        <v>133</v>
      </c>
      <c r="H400" s="7" t="s">
        <v>27</v>
      </c>
      <c r="I400" s="7" t="s">
        <v>136</v>
      </c>
      <c r="J400" s="27" t="s">
        <v>936</v>
      </c>
      <c r="K400" s="7" t="s">
        <v>18</v>
      </c>
      <c r="L400" s="7">
        <v>0.94</v>
      </c>
      <c r="M400" s="66" t="b">
        <v>0</v>
      </c>
    </row>
    <row r="401" spans="1:13" ht="70" x14ac:dyDescent="0.2">
      <c r="A401" s="6" t="s">
        <v>641</v>
      </c>
      <c r="B401" s="7" t="s">
        <v>642</v>
      </c>
      <c r="C401" s="7" t="s">
        <v>937</v>
      </c>
      <c r="D401" s="7" t="s">
        <v>27</v>
      </c>
      <c r="E401" s="7" t="s">
        <v>195</v>
      </c>
      <c r="F401" s="7" t="s">
        <v>133</v>
      </c>
      <c r="G401" s="8" t="s">
        <v>644</v>
      </c>
      <c r="H401" s="7" t="s">
        <v>27</v>
      </c>
      <c r="I401" s="7" t="s">
        <v>136</v>
      </c>
      <c r="J401" s="25" t="s">
        <v>938</v>
      </c>
      <c r="K401" s="7" t="s">
        <v>18</v>
      </c>
      <c r="L401" s="7">
        <v>3.75</v>
      </c>
      <c r="M401" s="66" t="b">
        <v>0</v>
      </c>
    </row>
    <row r="402" spans="1:13" ht="128" x14ac:dyDescent="0.2">
      <c r="A402" s="6" t="s">
        <v>641</v>
      </c>
      <c r="B402" s="7" t="s">
        <v>642</v>
      </c>
      <c r="C402" s="7" t="s">
        <v>939</v>
      </c>
      <c r="D402" s="7" t="s">
        <v>27</v>
      </c>
      <c r="E402" s="7" t="s">
        <v>132</v>
      </c>
      <c r="F402" s="8" t="s">
        <v>644</v>
      </c>
      <c r="G402" s="7" t="s">
        <v>133</v>
      </c>
      <c r="H402" s="7" t="s">
        <v>27</v>
      </c>
      <c r="I402" s="7" t="s">
        <v>136</v>
      </c>
      <c r="J402" s="26" t="s">
        <v>940</v>
      </c>
      <c r="K402" s="7" t="s">
        <v>18</v>
      </c>
      <c r="L402" s="7">
        <v>1.39</v>
      </c>
      <c r="M402" s="66" t="b">
        <v>0</v>
      </c>
    </row>
    <row r="403" spans="1:13" ht="42" x14ac:dyDescent="0.2">
      <c r="A403" s="6" t="s">
        <v>641</v>
      </c>
      <c r="B403" s="7" t="s">
        <v>642</v>
      </c>
      <c r="C403" s="7" t="s">
        <v>941</v>
      </c>
      <c r="D403" s="7" t="s">
        <v>27</v>
      </c>
      <c r="E403" s="7" t="s">
        <v>195</v>
      </c>
      <c r="F403" s="7" t="s">
        <v>133</v>
      </c>
      <c r="G403" s="8" t="s">
        <v>644</v>
      </c>
      <c r="H403" s="7" t="s">
        <v>27</v>
      </c>
      <c r="I403" s="7" t="s">
        <v>136</v>
      </c>
      <c r="J403" s="25" t="s">
        <v>942</v>
      </c>
      <c r="K403" s="7" t="s">
        <v>18</v>
      </c>
      <c r="L403" s="7">
        <v>3.03</v>
      </c>
      <c r="M403" s="66" t="b">
        <v>0</v>
      </c>
    </row>
    <row r="404" spans="1:13" ht="42" x14ac:dyDescent="0.2">
      <c r="A404" s="6" t="s">
        <v>641</v>
      </c>
      <c r="B404" s="7" t="s">
        <v>642</v>
      </c>
      <c r="C404" s="7" t="s">
        <v>943</v>
      </c>
      <c r="D404" s="7" t="s">
        <v>27</v>
      </c>
      <c r="E404" s="7" t="s">
        <v>132</v>
      </c>
      <c r="F404" s="8" t="s">
        <v>644</v>
      </c>
      <c r="G404" s="7" t="s">
        <v>133</v>
      </c>
      <c r="H404" s="7" t="s">
        <v>27</v>
      </c>
      <c r="I404" s="7" t="s">
        <v>136</v>
      </c>
      <c r="J404" s="27" t="s">
        <v>944</v>
      </c>
      <c r="K404" s="7" t="s">
        <v>18</v>
      </c>
      <c r="L404" s="7">
        <v>1.98</v>
      </c>
      <c r="M404" s="66" t="b">
        <v>0</v>
      </c>
    </row>
    <row r="405" spans="1:13" ht="16" x14ac:dyDescent="0.2">
      <c r="A405" s="6" t="s">
        <v>641</v>
      </c>
      <c r="B405" s="7" t="s">
        <v>642</v>
      </c>
      <c r="C405" s="7" t="s">
        <v>945</v>
      </c>
      <c r="D405" s="7" t="s">
        <v>27</v>
      </c>
      <c r="E405" s="7" t="s">
        <v>195</v>
      </c>
      <c r="F405" s="7" t="s">
        <v>133</v>
      </c>
      <c r="G405" s="8" t="s">
        <v>644</v>
      </c>
      <c r="H405" s="7" t="s">
        <v>27</v>
      </c>
      <c r="I405" s="7" t="s">
        <v>136</v>
      </c>
      <c r="J405" s="25" t="s">
        <v>946</v>
      </c>
      <c r="K405" s="7" t="s">
        <v>18</v>
      </c>
      <c r="L405" s="7">
        <v>0.97</v>
      </c>
      <c r="M405" s="66" t="b">
        <v>0</v>
      </c>
    </row>
    <row r="406" spans="1:13" ht="28" x14ac:dyDescent="0.2">
      <c r="A406" s="6" t="s">
        <v>641</v>
      </c>
      <c r="B406" s="7" t="s">
        <v>642</v>
      </c>
      <c r="C406" s="7" t="s">
        <v>947</v>
      </c>
      <c r="D406" s="7" t="s">
        <v>27</v>
      </c>
      <c r="E406" s="7" t="s">
        <v>132</v>
      </c>
      <c r="F406" s="8" t="s">
        <v>644</v>
      </c>
      <c r="G406" s="7" t="s">
        <v>133</v>
      </c>
      <c r="H406" s="7" t="s">
        <v>27</v>
      </c>
      <c r="I406" s="7" t="s">
        <v>136</v>
      </c>
      <c r="J406" s="25" t="s">
        <v>948</v>
      </c>
      <c r="K406" s="7" t="s">
        <v>39</v>
      </c>
      <c r="L406" s="7">
        <v>2.44</v>
      </c>
      <c r="M406" s="66" t="b">
        <v>1</v>
      </c>
    </row>
    <row r="407" spans="1:13" ht="28" x14ac:dyDescent="0.2">
      <c r="A407" s="6" t="s">
        <v>641</v>
      </c>
      <c r="B407" s="7" t="s">
        <v>642</v>
      </c>
      <c r="C407" s="7" t="s">
        <v>949</v>
      </c>
      <c r="D407" s="7" t="s">
        <v>27</v>
      </c>
      <c r="E407" s="7" t="s">
        <v>195</v>
      </c>
      <c r="F407" s="7" t="s">
        <v>133</v>
      </c>
      <c r="G407" s="8" t="s">
        <v>644</v>
      </c>
      <c r="H407" s="7" t="s">
        <v>27</v>
      </c>
      <c r="I407" s="7" t="s">
        <v>136</v>
      </c>
      <c r="J407" s="25" t="s">
        <v>950</v>
      </c>
      <c r="K407" s="7" t="s">
        <v>39</v>
      </c>
      <c r="L407" s="7">
        <v>2.63</v>
      </c>
      <c r="M407" s="66" t="b">
        <v>1</v>
      </c>
    </row>
    <row r="408" spans="1:13" ht="42" x14ac:dyDescent="0.2">
      <c r="A408" s="6" t="s">
        <v>641</v>
      </c>
      <c r="B408" s="7" t="s">
        <v>642</v>
      </c>
      <c r="C408" s="7" t="s">
        <v>951</v>
      </c>
      <c r="D408" s="7" t="s">
        <v>27</v>
      </c>
      <c r="E408" s="7" t="s">
        <v>132</v>
      </c>
      <c r="F408" s="8" t="s">
        <v>644</v>
      </c>
      <c r="G408" s="7" t="s">
        <v>133</v>
      </c>
      <c r="H408" s="7" t="s">
        <v>27</v>
      </c>
      <c r="I408" s="7" t="s">
        <v>136</v>
      </c>
      <c r="J408" s="25" t="s">
        <v>952</v>
      </c>
      <c r="K408" s="7" t="s">
        <v>39</v>
      </c>
      <c r="L408" s="7">
        <v>4.93</v>
      </c>
      <c r="M408" s="66" t="b">
        <v>1</v>
      </c>
    </row>
    <row r="409" spans="1:13" ht="56" x14ac:dyDescent="0.2">
      <c r="A409" s="6" t="s">
        <v>641</v>
      </c>
      <c r="B409" s="7" t="s">
        <v>642</v>
      </c>
      <c r="C409" s="7" t="s">
        <v>953</v>
      </c>
      <c r="D409" s="7" t="s">
        <v>27</v>
      </c>
      <c r="E409" s="7" t="s">
        <v>195</v>
      </c>
      <c r="F409" s="7" t="s">
        <v>133</v>
      </c>
      <c r="G409" s="8" t="s">
        <v>644</v>
      </c>
      <c r="H409" s="7" t="s">
        <v>27</v>
      </c>
      <c r="I409" s="7" t="s">
        <v>136</v>
      </c>
      <c r="J409" s="25" t="s">
        <v>954</v>
      </c>
      <c r="K409" s="7" t="s">
        <v>18</v>
      </c>
      <c r="L409" s="7">
        <v>6.2</v>
      </c>
      <c r="M409" s="66" t="b">
        <v>0</v>
      </c>
    </row>
    <row r="410" spans="1:13" ht="140" x14ac:dyDescent="0.2">
      <c r="A410" s="6" t="s">
        <v>641</v>
      </c>
      <c r="B410" s="7" t="s">
        <v>642</v>
      </c>
      <c r="C410" s="7" t="s">
        <v>955</v>
      </c>
      <c r="D410" s="7" t="s">
        <v>27</v>
      </c>
      <c r="E410" s="7" t="s">
        <v>132</v>
      </c>
      <c r="F410" s="8" t="s">
        <v>644</v>
      </c>
      <c r="G410" s="7" t="s">
        <v>133</v>
      </c>
      <c r="H410" s="7" t="s">
        <v>27</v>
      </c>
      <c r="I410" s="7" t="s">
        <v>136</v>
      </c>
      <c r="J410" s="25" t="s">
        <v>956</v>
      </c>
      <c r="K410" s="7" t="s">
        <v>18</v>
      </c>
      <c r="L410" s="7">
        <v>6.79</v>
      </c>
      <c r="M410" s="66" t="b">
        <v>0</v>
      </c>
    </row>
    <row r="411" spans="1:13" ht="84" x14ac:dyDescent="0.2">
      <c r="A411" s="6" t="s">
        <v>641</v>
      </c>
      <c r="B411" s="7" t="s">
        <v>642</v>
      </c>
      <c r="C411" s="7" t="s">
        <v>957</v>
      </c>
      <c r="D411" s="7" t="s">
        <v>27</v>
      </c>
      <c r="E411" s="7" t="s">
        <v>195</v>
      </c>
      <c r="F411" s="7" t="s">
        <v>133</v>
      </c>
      <c r="G411" s="8" t="s">
        <v>644</v>
      </c>
      <c r="H411" s="7" t="s">
        <v>27</v>
      </c>
      <c r="I411" s="7" t="s">
        <v>136</v>
      </c>
      <c r="J411" s="25" t="s">
        <v>958</v>
      </c>
      <c r="K411" s="7" t="s">
        <v>18</v>
      </c>
      <c r="L411" s="7">
        <v>5.6</v>
      </c>
      <c r="M411" s="66" t="b">
        <v>0</v>
      </c>
    </row>
    <row r="412" spans="1:13" ht="70" x14ac:dyDescent="0.2">
      <c r="A412" s="6" t="s">
        <v>641</v>
      </c>
      <c r="B412" s="7" t="s">
        <v>642</v>
      </c>
      <c r="C412" s="7" t="s">
        <v>959</v>
      </c>
      <c r="D412" s="7" t="s">
        <v>27</v>
      </c>
      <c r="E412" s="7" t="s">
        <v>132</v>
      </c>
      <c r="F412" s="8" t="s">
        <v>644</v>
      </c>
      <c r="G412" s="7" t="s">
        <v>133</v>
      </c>
      <c r="H412" s="7" t="s">
        <v>27</v>
      </c>
      <c r="I412" s="7" t="s">
        <v>136</v>
      </c>
      <c r="J412" s="25" t="s">
        <v>960</v>
      </c>
      <c r="K412" s="7" t="s">
        <v>18</v>
      </c>
      <c r="L412" s="7">
        <v>6.58</v>
      </c>
      <c r="M412" s="66" t="b">
        <v>0</v>
      </c>
    </row>
    <row r="413" spans="1:13" ht="70" x14ac:dyDescent="0.2">
      <c r="A413" s="6" t="s">
        <v>641</v>
      </c>
      <c r="B413" s="7" t="s">
        <v>642</v>
      </c>
      <c r="C413" s="7" t="s">
        <v>961</v>
      </c>
      <c r="D413" s="7" t="s">
        <v>27</v>
      </c>
      <c r="E413" s="7" t="s">
        <v>195</v>
      </c>
      <c r="F413" s="7" t="s">
        <v>133</v>
      </c>
      <c r="G413" s="8" t="s">
        <v>644</v>
      </c>
      <c r="H413" s="7" t="s">
        <v>27</v>
      </c>
      <c r="I413" s="7" t="s">
        <v>136</v>
      </c>
      <c r="J413" s="25" t="s">
        <v>962</v>
      </c>
      <c r="K413" s="7" t="s">
        <v>39</v>
      </c>
      <c r="L413" s="7">
        <v>4.53</v>
      </c>
      <c r="M413" s="66" t="b">
        <v>0</v>
      </c>
    </row>
    <row r="414" spans="1:13" ht="80" x14ac:dyDescent="0.2">
      <c r="A414" s="6" t="s">
        <v>641</v>
      </c>
      <c r="B414" s="7" t="s">
        <v>642</v>
      </c>
      <c r="C414" s="7" t="s">
        <v>963</v>
      </c>
      <c r="D414" s="7" t="s">
        <v>27</v>
      </c>
      <c r="E414" s="7" t="s">
        <v>132</v>
      </c>
      <c r="F414" s="8" t="s">
        <v>644</v>
      </c>
      <c r="G414" s="7" t="s">
        <v>133</v>
      </c>
      <c r="H414" s="7" t="s">
        <v>27</v>
      </c>
      <c r="I414" s="7" t="s">
        <v>136</v>
      </c>
      <c r="J414" s="26" t="s">
        <v>964</v>
      </c>
      <c r="K414" s="7" t="s">
        <v>18</v>
      </c>
      <c r="L414" s="7">
        <v>3.61</v>
      </c>
      <c r="M414" s="66" t="b">
        <v>0</v>
      </c>
    </row>
    <row r="415" spans="1:13" ht="56" x14ac:dyDescent="0.2">
      <c r="A415" s="6" t="s">
        <v>641</v>
      </c>
      <c r="B415" s="7" t="s">
        <v>642</v>
      </c>
      <c r="C415" s="7" t="s">
        <v>965</v>
      </c>
      <c r="D415" s="7" t="s">
        <v>27</v>
      </c>
      <c r="E415" s="7" t="s">
        <v>195</v>
      </c>
      <c r="F415" s="7" t="s">
        <v>133</v>
      </c>
      <c r="G415" s="8" t="s">
        <v>644</v>
      </c>
      <c r="H415" s="7" t="s">
        <v>27</v>
      </c>
      <c r="I415" s="7" t="s">
        <v>136</v>
      </c>
      <c r="J415" s="27" t="s">
        <v>966</v>
      </c>
      <c r="K415" s="7" t="s">
        <v>18</v>
      </c>
      <c r="L415" s="7">
        <v>4.95</v>
      </c>
      <c r="M415" s="66" t="b">
        <v>0</v>
      </c>
    </row>
    <row r="416" spans="1:13" ht="128" x14ac:dyDescent="0.2">
      <c r="A416" s="6" t="s">
        <v>641</v>
      </c>
      <c r="B416" s="7" t="s">
        <v>642</v>
      </c>
      <c r="C416" s="7" t="s">
        <v>967</v>
      </c>
      <c r="D416" s="7" t="s">
        <v>27</v>
      </c>
      <c r="E416" s="7" t="s">
        <v>132</v>
      </c>
      <c r="F416" s="8" t="s">
        <v>644</v>
      </c>
      <c r="G416" s="7" t="s">
        <v>133</v>
      </c>
      <c r="H416" s="7" t="s">
        <v>27</v>
      </c>
      <c r="I416" s="7" t="s">
        <v>136</v>
      </c>
      <c r="J416" s="26" t="s">
        <v>968</v>
      </c>
      <c r="K416" s="7" t="s">
        <v>18</v>
      </c>
      <c r="L416" s="7">
        <v>2.42</v>
      </c>
      <c r="M416" s="66" t="b">
        <v>0</v>
      </c>
    </row>
    <row r="417" spans="1:13" ht="56" x14ac:dyDescent="0.2">
      <c r="A417" s="6" t="s">
        <v>641</v>
      </c>
      <c r="B417" s="7" t="s">
        <v>642</v>
      </c>
      <c r="C417" s="7" t="s">
        <v>969</v>
      </c>
      <c r="D417" s="7" t="s">
        <v>27</v>
      </c>
      <c r="E417" s="7" t="s">
        <v>195</v>
      </c>
      <c r="F417" s="7" t="s">
        <v>133</v>
      </c>
      <c r="G417" s="8" t="s">
        <v>644</v>
      </c>
      <c r="H417" s="7" t="s">
        <v>27</v>
      </c>
      <c r="I417" s="7" t="s">
        <v>136</v>
      </c>
      <c r="J417" s="25" t="s">
        <v>970</v>
      </c>
      <c r="K417" s="7" t="s">
        <v>39</v>
      </c>
      <c r="L417" s="7">
        <v>4</v>
      </c>
      <c r="M417" s="66" t="b">
        <v>0</v>
      </c>
    </row>
    <row r="418" spans="1:13" ht="80" x14ac:dyDescent="0.2">
      <c r="A418" s="6" t="s">
        <v>641</v>
      </c>
      <c r="B418" s="7" t="s">
        <v>642</v>
      </c>
      <c r="C418" s="7" t="s">
        <v>971</v>
      </c>
      <c r="D418" s="7" t="s">
        <v>27</v>
      </c>
      <c r="E418" s="7" t="s">
        <v>132</v>
      </c>
      <c r="F418" s="8" t="s">
        <v>644</v>
      </c>
      <c r="G418" s="7" t="s">
        <v>133</v>
      </c>
      <c r="H418" s="7" t="s">
        <v>27</v>
      </c>
      <c r="I418" s="7" t="s">
        <v>136</v>
      </c>
      <c r="J418" s="26" t="s">
        <v>972</v>
      </c>
      <c r="K418" s="7" t="s">
        <v>18</v>
      </c>
      <c r="L418" s="7">
        <v>3.85</v>
      </c>
      <c r="M418" s="66" t="b">
        <v>0</v>
      </c>
    </row>
    <row r="419" spans="1:13" ht="56" x14ac:dyDescent="0.2">
      <c r="A419" s="6" t="s">
        <v>641</v>
      </c>
      <c r="B419" s="7" t="s">
        <v>642</v>
      </c>
      <c r="C419" s="7" t="s">
        <v>973</v>
      </c>
      <c r="D419" s="7" t="s">
        <v>27</v>
      </c>
      <c r="E419" s="7" t="s">
        <v>195</v>
      </c>
      <c r="F419" s="7" t="s">
        <v>133</v>
      </c>
      <c r="G419" s="8" t="s">
        <v>644</v>
      </c>
      <c r="H419" s="7" t="s">
        <v>27</v>
      </c>
      <c r="I419" s="7" t="s">
        <v>136</v>
      </c>
      <c r="J419" s="25" t="s">
        <v>974</v>
      </c>
      <c r="K419" s="7" t="s">
        <v>18</v>
      </c>
      <c r="L419" s="7">
        <v>6.77</v>
      </c>
      <c r="M419" s="66" t="b">
        <v>0</v>
      </c>
    </row>
    <row r="420" spans="1:13" ht="56" x14ac:dyDescent="0.2">
      <c r="A420" s="6" t="s">
        <v>641</v>
      </c>
      <c r="B420" s="7" t="s">
        <v>642</v>
      </c>
      <c r="C420" s="7" t="s">
        <v>975</v>
      </c>
      <c r="D420" s="7" t="s">
        <v>27</v>
      </c>
      <c r="E420" s="7" t="s">
        <v>132</v>
      </c>
      <c r="F420" s="8" t="s">
        <v>644</v>
      </c>
      <c r="G420" s="7" t="s">
        <v>133</v>
      </c>
      <c r="H420" s="7" t="s">
        <v>27</v>
      </c>
      <c r="I420" s="7" t="s">
        <v>136</v>
      </c>
      <c r="J420" s="27" t="s">
        <v>976</v>
      </c>
      <c r="K420" s="7" t="s">
        <v>18</v>
      </c>
      <c r="L420" s="7">
        <v>6.54</v>
      </c>
      <c r="M420" s="66" t="b">
        <v>0</v>
      </c>
    </row>
    <row r="421" spans="1:13" ht="48" x14ac:dyDescent="0.2">
      <c r="A421" s="6" t="s">
        <v>641</v>
      </c>
      <c r="B421" s="7" t="s">
        <v>642</v>
      </c>
      <c r="C421" s="7" t="s">
        <v>977</v>
      </c>
      <c r="D421" s="7" t="s">
        <v>27</v>
      </c>
      <c r="E421" s="7" t="s">
        <v>195</v>
      </c>
      <c r="F421" s="7" t="s">
        <v>133</v>
      </c>
      <c r="G421" s="8" t="s">
        <v>644</v>
      </c>
      <c r="H421" s="7" t="s">
        <v>27</v>
      </c>
      <c r="I421" s="7" t="s">
        <v>136</v>
      </c>
      <c r="J421" s="26" t="s">
        <v>978</v>
      </c>
      <c r="K421" s="7" t="s">
        <v>18</v>
      </c>
      <c r="L421" s="7">
        <v>2.98</v>
      </c>
      <c r="M421" s="66" t="b">
        <v>0</v>
      </c>
    </row>
    <row r="422" spans="1:13" ht="48" x14ac:dyDescent="0.2">
      <c r="A422" s="6" t="s">
        <v>641</v>
      </c>
      <c r="B422" s="7" t="s">
        <v>642</v>
      </c>
      <c r="C422" s="7" t="s">
        <v>979</v>
      </c>
      <c r="D422" s="7" t="s">
        <v>27</v>
      </c>
      <c r="E422" s="7" t="s">
        <v>132</v>
      </c>
      <c r="F422" s="8" t="s">
        <v>644</v>
      </c>
      <c r="G422" s="7" t="s">
        <v>133</v>
      </c>
      <c r="H422" s="7" t="s">
        <v>27</v>
      </c>
      <c r="I422" s="7" t="s">
        <v>136</v>
      </c>
      <c r="J422" s="26" t="s">
        <v>980</v>
      </c>
      <c r="K422" s="7" t="s">
        <v>18</v>
      </c>
      <c r="L422" s="7">
        <v>2.69</v>
      </c>
      <c r="M422" s="66" t="b">
        <v>0</v>
      </c>
    </row>
    <row r="423" spans="1:13" ht="64" x14ac:dyDescent="0.2">
      <c r="A423" s="6" t="s">
        <v>641</v>
      </c>
      <c r="B423" s="7" t="s">
        <v>642</v>
      </c>
      <c r="C423" s="7" t="s">
        <v>981</v>
      </c>
      <c r="D423" s="7" t="s">
        <v>27</v>
      </c>
      <c r="E423" s="7" t="s">
        <v>195</v>
      </c>
      <c r="F423" s="7" t="s">
        <v>133</v>
      </c>
      <c r="G423" s="8" t="s">
        <v>644</v>
      </c>
      <c r="H423" s="7" t="s">
        <v>27</v>
      </c>
      <c r="I423" s="7" t="s">
        <v>136</v>
      </c>
      <c r="J423" s="26" t="s">
        <v>982</v>
      </c>
      <c r="K423" s="7" t="s">
        <v>18</v>
      </c>
      <c r="L423" s="7">
        <v>2.6</v>
      </c>
      <c r="M423" s="66" t="b">
        <v>0</v>
      </c>
    </row>
    <row r="424" spans="1:13" ht="70" x14ac:dyDescent="0.2">
      <c r="A424" s="6" t="s">
        <v>641</v>
      </c>
      <c r="B424" s="7" t="s">
        <v>642</v>
      </c>
      <c r="C424" s="7" t="s">
        <v>983</v>
      </c>
      <c r="D424" s="7" t="s">
        <v>27</v>
      </c>
      <c r="E424" s="7" t="s">
        <v>132</v>
      </c>
      <c r="F424" s="8" t="s">
        <v>644</v>
      </c>
      <c r="G424" s="7" t="s">
        <v>133</v>
      </c>
      <c r="H424" s="7" t="s">
        <v>27</v>
      </c>
      <c r="I424" s="7" t="s">
        <v>136</v>
      </c>
      <c r="J424" s="25" t="s">
        <v>984</v>
      </c>
      <c r="K424" s="7" t="s">
        <v>18</v>
      </c>
      <c r="L424" s="7">
        <v>7.83</v>
      </c>
      <c r="M424" s="66" t="b">
        <v>0</v>
      </c>
    </row>
    <row r="425" spans="1:13" ht="16" x14ac:dyDescent="0.2">
      <c r="A425" s="6" t="s">
        <v>641</v>
      </c>
      <c r="B425" s="7" t="s">
        <v>642</v>
      </c>
      <c r="C425" s="7" t="s">
        <v>985</v>
      </c>
      <c r="D425" s="7" t="s">
        <v>27</v>
      </c>
      <c r="E425" s="7" t="s">
        <v>195</v>
      </c>
      <c r="F425" s="7" t="s">
        <v>133</v>
      </c>
      <c r="G425" s="8" t="s">
        <v>644</v>
      </c>
      <c r="H425" s="7" t="s">
        <v>27</v>
      </c>
      <c r="I425" s="7" t="s">
        <v>136</v>
      </c>
      <c r="J425" s="25" t="s">
        <v>986</v>
      </c>
      <c r="K425" s="7" t="s">
        <v>39</v>
      </c>
      <c r="L425" s="7">
        <v>1.25</v>
      </c>
      <c r="M425" s="66" t="b">
        <v>1</v>
      </c>
    </row>
    <row r="426" spans="1:13" ht="42" x14ac:dyDescent="0.2">
      <c r="A426" s="6" t="s">
        <v>641</v>
      </c>
      <c r="B426" s="7" t="s">
        <v>642</v>
      </c>
      <c r="C426" s="7" t="s">
        <v>987</v>
      </c>
      <c r="D426" s="7" t="s">
        <v>27</v>
      </c>
      <c r="E426" s="7" t="s">
        <v>132</v>
      </c>
      <c r="F426" s="8" t="s">
        <v>644</v>
      </c>
      <c r="G426" s="7" t="s">
        <v>133</v>
      </c>
      <c r="H426" s="7" t="s">
        <v>27</v>
      </c>
      <c r="I426" s="7" t="s">
        <v>136</v>
      </c>
      <c r="J426" s="25" t="s">
        <v>988</v>
      </c>
      <c r="K426" s="7" t="s">
        <v>18</v>
      </c>
      <c r="L426" s="7">
        <v>4.59</v>
      </c>
      <c r="M426" s="66" t="b">
        <v>1</v>
      </c>
    </row>
    <row r="427" spans="1:13" ht="56" x14ac:dyDescent="0.2">
      <c r="A427" s="6" t="s">
        <v>641</v>
      </c>
      <c r="B427" s="7" t="s">
        <v>642</v>
      </c>
      <c r="C427" s="7" t="s">
        <v>989</v>
      </c>
      <c r="D427" s="7" t="s">
        <v>27</v>
      </c>
      <c r="E427" s="7" t="s">
        <v>195</v>
      </c>
      <c r="F427" s="7" t="s">
        <v>133</v>
      </c>
      <c r="G427" s="8" t="s">
        <v>644</v>
      </c>
      <c r="H427" s="7" t="s">
        <v>27</v>
      </c>
      <c r="I427" s="7" t="s">
        <v>136</v>
      </c>
      <c r="J427" s="25" t="s">
        <v>990</v>
      </c>
      <c r="K427" s="7" t="s">
        <v>18</v>
      </c>
      <c r="L427" s="7">
        <v>5.75</v>
      </c>
      <c r="M427" s="66" t="b">
        <v>0</v>
      </c>
    </row>
    <row r="428" spans="1:13" ht="42" x14ac:dyDescent="0.2">
      <c r="A428" s="6" t="s">
        <v>641</v>
      </c>
      <c r="B428" s="7" t="s">
        <v>642</v>
      </c>
      <c r="C428" s="7" t="s">
        <v>991</v>
      </c>
      <c r="D428" s="7" t="s">
        <v>27</v>
      </c>
      <c r="E428" s="7" t="s">
        <v>132</v>
      </c>
      <c r="F428" s="8" t="s">
        <v>644</v>
      </c>
      <c r="G428" s="7" t="s">
        <v>133</v>
      </c>
      <c r="H428" s="7" t="s">
        <v>27</v>
      </c>
      <c r="I428" s="7" t="s">
        <v>136</v>
      </c>
      <c r="J428" s="27" t="s">
        <v>992</v>
      </c>
      <c r="K428" s="7" t="s">
        <v>39</v>
      </c>
      <c r="L428" s="7">
        <v>4.05</v>
      </c>
      <c r="M428" s="66" t="b">
        <v>0</v>
      </c>
    </row>
    <row r="429" spans="1:13" ht="84" x14ac:dyDescent="0.2">
      <c r="A429" s="6" t="s">
        <v>641</v>
      </c>
      <c r="B429" s="7" t="s">
        <v>642</v>
      </c>
      <c r="C429" s="7" t="s">
        <v>993</v>
      </c>
      <c r="D429" s="7" t="s">
        <v>27</v>
      </c>
      <c r="E429" s="7" t="s">
        <v>195</v>
      </c>
      <c r="F429" s="7" t="s">
        <v>133</v>
      </c>
      <c r="G429" s="8" t="s">
        <v>644</v>
      </c>
      <c r="H429" s="7" t="s">
        <v>27</v>
      </c>
      <c r="I429" s="7" t="s">
        <v>136</v>
      </c>
      <c r="J429" s="27" t="s">
        <v>994</v>
      </c>
      <c r="K429" s="7" t="s">
        <v>18</v>
      </c>
      <c r="L429" s="7">
        <v>4.09</v>
      </c>
      <c r="M429" s="66" t="b">
        <v>0</v>
      </c>
    </row>
    <row r="430" spans="1:13" ht="42" x14ac:dyDescent="0.2">
      <c r="A430" s="6" t="s">
        <v>641</v>
      </c>
      <c r="B430" s="7" t="s">
        <v>642</v>
      </c>
      <c r="C430" s="7" t="s">
        <v>995</v>
      </c>
      <c r="D430" s="7" t="s">
        <v>27</v>
      </c>
      <c r="E430" s="7" t="s">
        <v>132</v>
      </c>
      <c r="F430" s="8" t="s">
        <v>644</v>
      </c>
      <c r="G430" s="7" t="s">
        <v>133</v>
      </c>
      <c r="H430" s="7" t="s">
        <v>27</v>
      </c>
      <c r="I430" s="7" t="s">
        <v>136</v>
      </c>
      <c r="J430" s="25" t="s">
        <v>996</v>
      </c>
      <c r="K430" s="7" t="s">
        <v>18</v>
      </c>
      <c r="L430" s="7">
        <v>2.41</v>
      </c>
      <c r="M430" s="66" t="b">
        <v>0</v>
      </c>
    </row>
    <row r="431" spans="1:13" ht="16" x14ac:dyDescent="0.2">
      <c r="A431" s="6" t="s">
        <v>641</v>
      </c>
      <c r="B431" s="7" t="s">
        <v>642</v>
      </c>
      <c r="C431" s="7" t="s">
        <v>997</v>
      </c>
      <c r="D431" s="7" t="s">
        <v>27</v>
      </c>
      <c r="E431" s="7" t="s">
        <v>195</v>
      </c>
      <c r="F431" s="7" t="s">
        <v>133</v>
      </c>
      <c r="G431" s="8" t="s">
        <v>644</v>
      </c>
      <c r="H431" s="7" t="s">
        <v>27</v>
      </c>
      <c r="I431" s="7" t="s">
        <v>136</v>
      </c>
      <c r="J431" s="25" t="s">
        <v>998</v>
      </c>
      <c r="K431" s="7" t="s">
        <v>39</v>
      </c>
      <c r="L431" s="7">
        <v>2.62</v>
      </c>
      <c r="M431" s="66" t="b">
        <v>1</v>
      </c>
    </row>
    <row r="432" spans="1:13" ht="28" x14ac:dyDescent="0.2">
      <c r="A432" s="6" t="s">
        <v>641</v>
      </c>
      <c r="B432" s="7" t="s">
        <v>642</v>
      </c>
      <c r="C432" s="7" t="s">
        <v>999</v>
      </c>
      <c r="D432" s="7" t="s">
        <v>27</v>
      </c>
      <c r="E432" s="7" t="s">
        <v>132</v>
      </c>
      <c r="F432" s="8" t="s">
        <v>644</v>
      </c>
      <c r="G432" s="7" t="s">
        <v>133</v>
      </c>
      <c r="H432" s="7" t="s">
        <v>27</v>
      </c>
      <c r="I432" s="7" t="s">
        <v>136</v>
      </c>
      <c r="J432" s="25" t="s">
        <v>1000</v>
      </c>
      <c r="K432" s="7" t="s">
        <v>18</v>
      </c>
      <c r="L432" s="7">
        <v>2.37</v>
      </c>
      <c r="M432" s="66" t="b">
        <v>1</v>
      </c>
    </row>
    <row r="433" spans="1:13" ht="28" x14ac:dyDescent="0.2">
      <c r="A433" s="6" t="s">
        <v>641</v>
      </c>
      <c r="B433" s="7" t="s">
        <v>642</v>
      </c>
      <c r="C433" s="7" t="s">
        <v>1001</v>
      </c>
      <c r="D433" s="7" t="s">
        <v>27</v>
      </c>
      <c r="E433" s="7" t="s">
        <v>195</v>
      </c>
      <c r="F433" s="7" t="s">
        <v>133</v>
      </c>
      <c r="G433" s="8" t="s">
        <v>644</v>
      </c>
      <c r="H433" s="7" t="s">
        <v>27</v>
      </c>
      <c r="I433" s="7" t="s">
        <v>136</v>
      </c>
      <c r="J433" s="27" t="s">
        <v>1002</v>
      </c>
      <c r="K433" s="7" t="s">
        <v>18</v>
      </c>
      <c r="L433" s="7">
        <v>2.42</v>
      </c>
      <c r="M433" s="66" t="b">
        <v>0</v>
      </c>
    </row>
    <row r="434" spans="1:13" ht="70" x14ac:dyDescent="0.2">
      <c r="A434" s="6" t="s">
        <v>641</v>
      </c>
      <c r="B434" s="7" t="s">
        <v>642</v>
      </c>
      <c r="C434" s="7" t="s">
        <v>1003</v>
      </c>
      <c r="D434" s="7" t="s">
        <v>27</v>
      </c>
      <c r="E434" s="7" t="s">
        <v>132</v>
      </c>
      <c r="F434" s="8" t="s">
        <v>644</v>
      </c>
      <c r="G434" s="7" t="s">
        <v>133</v>
      </c>
      <c r="H434" s="7" t="s">
        <v>27</v>
      </c>
      <c r="I434" s="7" t="s">
        <v>136</v>
      </c>
      <c r="J434" s="27" t="s">
        <v>1004</v>
      </c>
      <c r="K434" s="7" t="s">
        <v>18</v>
      </c>
      <c r="L434" s="7">
        <v>4.66</v>
      </c>
      <c r="M434" s="66" t="b">
        <v>0</v>
      </c>
    </row>
    <row r="435" spans="1:13" ht="70" x14ac:dyDescent="0.2">
      <c r="A435" s="6" t="s">
        <v>641</v>
      </c>
      <c r="B435" s="7" t="s">
        <v>642</v>
      </c>
      <c r="C435" s="7" t="s">
        <v>1005</v>
      </c>
      <c r="D435" s="7" t="s">
        <v>27</v>
      </c>
      <c r="E435" s="7" t="s">
        <v>195</v>
      </c>
      <c r="F435" s="7" t="s">
        <v>133</v>
      </c>
      <c r="G435" s="8" t="s">
        <v>644</v>
      </c>
      <c r="H435" s="7" t="s">
        <v>27</v>
      </c>
      <c r="I435" s="7" t="s">
        <v>136</v>
      </c>
      <c r="J435" s="25" t="s">
        <v>1006</v>
      </c>
      <c r="K435" s="7" t="s">
        <v>18</v>
      </c>
      <c r="L435" s="7">
        <v>4.07</v>
      </c>
      <c r="M435" s="66" t="b">
        <v>0</v>
      </c>
    </row>
    <row r="436" spans="1:13" ht="28" x14ac:dyDescent="0.2">
      <c r="A436" s="6" t="s">
        <v>641</v>
      </c>
      <c r="B436" s="7" t="s">
        <v>642</v>
      </c>
      <c r="C436" s="7" t="s">
        <v>1007</v>
      </c>
      <c r="D436" s="7" t="s">
        <v>27</v>
      </c>
      <c r="E436" s="7" t="s">
        <v>132</v>
      </c>
      <c r="F436" s="8" t="s">
        <v>644</v>
      </c>
      <c r="G436" s="7" t="s">
        <v>133</v>
      </c>
      <c r="H436" s="7" t="s">
        <v>27</v>
      </c>
      <c r="I436" s="7" t="s">
        <v>136</v>
      </c>
      <c r="J436" s="27" t="s">
        <v>1008</v>
      </c>
      <c r="K436" s="7" t="s">
        <v>18</v>
      </c>
      <c r="L436" s="7">
        <v>2.21</v>
      </c>
      <c r="M436" s="66" t="b">
        <v>0</v>
      </c>
    </row>
    <row r="437" spans="1:13" ht="42" x14ac:dyDescent="0.2">
      <c r="A437" s="6" t="s">
        <v>641</v>
      </c>
      <c r="B437" s="7" t="s">
        <v>642</v>
      </c>
      <c r="C437" s="7" t="s">
        <v>1009</v>
      </c>
      <c r="D437" s="7" t="s">
        <v>27</v>
      </c>
      <c r="E437" s="7" t="s">
        <v>195</v>
      </c>
      <c r="F437" s="7" t="s">
        <v>133</v>
      </c>
      <c r="G437" s="8" t="s">
        <v>644</v>
      </c>
      <c r="H437" s="7" t="s">
        <v>27</v>
      </c>
      <c r="I437" s="7" t="s">
        <v>136</v>
      </c>
      <c r="J437" s="25" t="s">
        <v>1010</v>
      </c>
      <c r="K437" s="7" t="s">
        <v>18</v>
      </c>
      <c r="L437" s="7">
        <v>4.22</v>
      </c>
      <c r="M437" s="66" t="b">
        <v>0</v>
      </c>
    </row>
    <row r="438" spans="1:13" ht="42" x14ac:dyDescent="0.2">
      <c r="A438" s="6" t="s">
        <v>641</v>
      </c>
      <c r="B438" s="7" t="s">
        <v>642</v>
      </c>
      <c r="C438" s="7" t="s">
        <v>1011</v>
      </c>
      <c r="D438" s="7" t="s">
        <v>27</v>
      </c>
      <c r="E438" s="7" t="s">
        <v>132</v>
      </c>
      <c r="F438" s="8" t="s">
        <v>644</v>
      </c>
      <c r="G438" s="7" t="s">
        <v>133</v>
      </c>
      <c r="H438" s="7" t="s">
        <v>27</v>
      </c>
      <c r="I438" s="7" t="s">
        <v>136</v>
      </c>
      <c r="J438" s="25" t="s">
        <v>1012</v>
      </c>
      <c r="K438" s="7" t="s">
        <v>39</v>
      </c>
      <c r="L438" s="7">
        <v>6.05</v>
      </c>
      <c r="M438" s="66" t="b">
        <v>1</v>
      </c>
    </row>
    <row r="439" spans="1:13" ht="28" x14ac:dyDescent="0.2">
      <c r="A439" s="6" t="s">
        <v>641</v>
      </c>
      <c r="B439" s="7" t="s">
        <v>642</v>
      </c>
      <c r="C439" s="7" t="s">
        <v>1013</v>
      </c>
      <c r="D439" s="7" t="s">
        <v>27</v>
      </c>
      <c r="E439" s="7" t="s">
        <v>195</v>
      </c>
      <c r="F439" s="7" t="s">
        <v>133</v>
      </c>
      <c r="G439" s="8" t="s">
        <v>644</v>
      </c>
      <c r="H439" s="7" t="s">
        <v>27</v>
      </c>
      <c r="I439" s="7" t="s">
        <v>136</v>
      </c>
      <c r="J439" s="25" t="s">
        <v>1014</v>
      </c>
      <c r="K439" s="7" t="s">
        <v>18</v>
      </c>
      <c r="L439" s="7">
        <v>2.59</v>
      </c>
      <c r="M439" s="66" t="b">
        <v>0</v>
      </c>
    </row>
    <row r="440" spans="1:13" ht="56" x14ac:dyDescent="0.2">
      <c r="A440" s="6" t="s">
        <v>641</v>
      </c>
      <c r="B440" s="7" t="s">
        <v>642</v>
      </c>
      <c r="C440" s="7" t="s">
        <v>1015</v>
      </c>
      <c r="D440" s="7" t="s">
        <v>27</v>
      </c>
      <c r="E440" s="7" t="s">
        <v>132</v>
      </c>
      <c r="F440" s="8" t="s">
        <v>644</v>
      </c>
      <c r="G440" s="7" t="s">
        <v>133</v>
      </c>
      <c r="H440" s="7" t="s">
        <v>27</v>
      </c>
      <c r="I440" s="7" t="s">
        <v>136</v>
      </c>
      <c r="J440" s="27" t="s">
        <v>1016</v>
      </c>
      <c r="K440" s="7" t="s">
        <v>18</v>
      </c>
      <c r="L440" s="7">
        <v>4.87</v>
      </c>
      <c r="M440" s="66" t="b">
        <v>0</v>
      </c>
    </row>
    <row r="441" spans="1:13" ht="70" x14ac:dyDescent="0.2">
      <c r="A441" s="6" t="s">
        <v>641</v>
      </c>
      <c r="B441" s="7" t="s">
        <v>642</v>
      </c>
      <c r="C441" s="7" t="s">
        <v>1017</v>
      </c>
      <c r="D441" s="7" t="s">
        <v>27</v>
      </c>
      <c r="E441" s="7" t="s">
        <v>195</v>
      </c>
      <c r="F441" s="7" t="s">
        <v>133</v>
      </c>
      <c r="G441" s="8" t="s">
        <v>644</v>
      </c>
      <c r="H441" s="7" t="s">
        <v>27</v>
      </c>
      <c r="I441" s="7" t="s">
        <v>136</v>
      </c>
      <c r="J441" s="25" t="s">
        <v>1018</v>
      </c>
      <c r="K441" s="7" t="s">
        <v>18</v>
      </c>
      <c r="L441" s="7">
        <v>6.07</v>
      </c>
      <c r="M441" s="66" t="b">
        <v>0</v>
      </c>
    </row>
    <row r="442" spans="1:13" ht="56" x14ac:dyDescent="0.2">
      <c r="A442" s="6" t="s">
        <v>641</v>
      </c>
      <c r="B442" s="7" t="s">
        <v>642</v>
      </c>
      <c r="C442" s="7" t="s">
        <v>1019</v>
      </c>
      <c r="D442" s="7" t="s">
        <v>27</v>
      </c>
      <c r="E442" s="7" t="s">
        <v>132</v>
      </c>
      <c r="F442" s="8" t="s">
        <v>644</v>
      </c>
      <c r="G442" s="7" t="s">
        <v>133</v>
      </c>
      <c r="H442" s="7" t="s">
        <v>27</v>
      </c>
      <c r="I442" s="7" t="s">
        <v>136</v>
      </c>
      <c r="J442" s="27" t="s">
        <v>1020</v>
      </c>
      <c r="K442" s="7" t="s">
        <v>18</v>
      </c>
      <c r="L442" s="7">
        <v>3.6</v>
      </c>
      <c r="M442" s="66" t="b">
        <v>0</v>
      </c>
    </row>
    <row r="443" spans="1:13" ht="28" x14ac:dyDescent="0.2">
      <c r="A443" s="6" t="s">
        <v>641</v>
      </c>
      <c r="B443" s="7" t="s">
        <v>642</v>
      </c>
      <c r="C443" s="7" t="s">
        <v>1021</v>
      </c>
      <c r="D443" s="7" t="s">
        <v>27</v>
      </c>
      <c r="E443" s="7" t="s">
        <v>195</v>
      </c>
      <c r="F443" s="7" t="s">
        <v>133</v>
      </c>
      <c r="G443" s="8" t="s">
        <v>644</v>
      </c>
      <c r="H443" s="7" t="s">
        <v>27</v>
      </c>
      <c r="I443" s="7" t="s">
        <v>136</v>
      </c>
      <c r="J443" s="25" t="s">
        <v>1022</v>
      </c>
      <c r="K443" s="7" t="s">
        <v>39</v>
      </c>
      <c r="L443" s="7">
        <v>3.03</v>
      </c>
      <c r="M443" s="66" t="b">
        <v>1</v>
      </c>
    </row>
    <row r="444" spans="1:13" ht="84" x14ac:dyDescent="0.2">
      <c r="A444" s="6" t="s">
        <v>641</v>
      </c>
      <c r="B444" s="7" t="s">
        <v>642</v>
      </c>
      <c r="C444" s="7" t="s">
        <v>1023</v>
      </c>
      <c r="D444" s="7" t="s">
        <v>27</v>
      </c>
      <c r="E444" s="7" t="s">
        <v>132</v>
      </c>
      <c r="F444" s="8" t="s">
        <v>644</v>
      </c>
      <c r="G444" s="7" t="s">
        <v>133</v>
      </c>
      <c r="H444" s="7" t="s">
        <v>27</v>
      </c>
      <c r="I444" s="7" t="s">
        <v>136</v>
      </c>
      <c r="J444" s="25" t="s">
        <v>1024</v>
      </c>
      <c r="K444" s="7" t="s">
        <v>18</v>
      </c>
      <c r="L444" s="7">
        <v>3.2</v>
      </c>
      <c r="M444" s="66" t="b">
        <v>0</v>
      </c>
    </row>
    <row r="445" spans="1:13" ht="48" x14ac:dyDescent="0.2">
      <c r="A445" s="6" t="s">
        <v>641</v>
      </c>
      <c r="B445" s="7" t="s">
        <v>642</v>
      </c>
      <c r="C445" s="7" t="s">
        <v>1025</v>
      </c>
      <c r="D445" s="7" t="s">
        <v>27</v>
      </c>
      <c r="E445" s="7" t="s">
        <v>195</v>
      </c>
      <c r="F445" s="7" t="s">
        <v>133</v>
      </c>
      <c r="G445" s="8" t="s">
        <v>644</v>
      </c>
      <c r="H445" s="7" t="s">
        <v>27</v>
      </c>
      <c r="I445" s="7" t="s">
        <v>136</v>
      </c>
      <c r="J445" s="26" t="s">
        <v>1026</v>
      </c>
      <c r="K445" s="7" t="s">
        <v>18</v>
      </c>
      <c r="L445" s="7">
        <v>1.32</v>
      </c>
      <c r="M445" s="66" t="b">
        <v>0</v>
      </c>
    </row>
    <row r="446" spans="1:13" ht="56" x14ac:dyDescent="0.2">
      <c r="A446" s="6" t="s">
        <v>641</v>
      </c>
      <c r="B446" s="7" t="s">
        <v>642</v>
      </c>
      <c r="C446" s="7" t="s">
        <v>1027</v>
      </c>
      <c r="D446" s="7" t="s">
        <v>27</v>
      </c>
      <c r="E446" s="7" t="s">
        <v>132</v>
      </c>
      <c r="F446" s="8" t="s">
        <v>644</v>
      </c>
      <c r="G446" s="7" t="s">
        <v>133</v>
      </c>
      <c r="H446" s="7" t="s">
        <v>27</v>
      </c>
      <c r="I446" s="7" t="s">
        <v>136</v>
      </c>
      <c r="J446" s="27" t="s">
        <v>1028</v>
      </c>
      <c r="K446" s="7" t="s">
        <v>18</v>
      </c>
      <c r="L446" s="7">
        <v>7.76</v>
      </c>
      <c r="M446" s="66" t="b">
        <v>0</v>
      </c>
    </row>
    <row r="447" spans="1:13" ht="70" x14ac:dyDescent="0.2">
      <c r="A447" s="6" t="s">
        <v>641</v>
      </c>
      <c r="B447" s="7" t="s">
        <v>642</v>
      </c>
      <c r="C447" s="7" t="s">
        <v>1029</v>
      </c>
      <c r="D447" s="7" t="s">
        <v>27</v>
      </c>
      <c r="E447" s="7" t="s">
        <v>195</v>
      </c>
      <c r="F447" s="7" t="s">
        <v>133</v>
      </c>
      <c r="G447" s="8" t="s">
        <v>644</v>
      </c>
      <c r="H447" s="7" t="s">
        <v>27</v>
      </c>
      <c r="I447" s="7" t="s">
        <v>136</v>
      </c>
      <c r="J447" s="25" t="s">
        <v>1030</v>
      </c>
      <c r="K447" s="7" t="s">
        <v>18</v>
      </c>
      <c r="L447" s="7">
        <v>5.4</v>
      </c>
      <c r="M447" s="66" t="b">
        <v>0</v>
      </c>
    </row>
    <row r="448" spans="1:13" ht="56" x14ac:dyDescent="0.2">
      <c r="A448" s="6" t="s">
        <v>641</v>
      </c>
      <c r="B448" s="7" t="s">
        <v>642</v>
      </c>
      <c r="C448" s="7" t="s">
        <v>1031</v>
      </c>
      <c r="D448" s="7" t="s">
        <v>27</v>
      </c>
      <c r="E448" s="7" t="s">
        <v>132</v>
      </c>
      <c r="F448" s="8" t="s">
        <v>644</v>
      </c>
      <c r="G448" s="7" t="s">
        <v>133</v>
      </c>
      <c r="H448" s="7" t="s">
        <v>27</v>
      </c>
      <c r="I448" s="7" t="s">
        <v>136</v>
      </c>
      <c r="J448" s="27" t="s">
        <v>1032</v>
      </c>
      <c r="K448" s="7" t="s">
        <v>18</v>
      </c>
      <c r="L448" s="7">
        <v>4.38</v>
      </c>
      <c r="M448" s="66" t="b">
        <v>0</v>
      </c>
    </row>
    <row r="449" spans="1:13" ht="42" x14ac:dyDescent="0.2">
      <c r="A449" s="6" t="s">
        <v>641</v>
      </c>
      <c r="B449" s="7" t="s">
        <v>642</v>
      </c>
      <c r="C449" s="7" t="s">
        <v>1033</v>
      </c>
      <c r="D449" s="7" t="s">
        <v>27</v>
      </c>
      <c r="E449" s="7" t="s">
        <v>195</v>
      </c>
      <c r="F449" s="7" t="s">
        <v>133</v>
      </c>
      <c r="G449" s="8" t="s">
        <v>644</v>
      </c>
      <c r="H449" s="7" t="s">
        <v>27</v>
      </c>
      <c r="I449" s="7" t="s">
        <v>136</v>
      </c>
      <c r="J449" s="25" t="s">
        <v>1034</v>
      </c>
      <c r="K449" s="7" t="s">
        <v>18</v>
      </c>
      <c r="L449" s="7">
        <v>4.43</v>
      </c>
      <c r="M449" s="66" t="b">
        <v>0</v>
      </c>
    </row>
    <row r="450" spans="1:13" ht="56" x14ac:dyDescent="0.2">
      <c r="A450" s="6" t="s">
        <v>641</v>
      </c>
      <c r="B450" s="7" t="s">
        <v>642</v>
      </c>
      <c r="C450" s="7" t="s">
        <v>1035</v>
      </c>
      <c r="D450" s="7" t="s">
        <v>27</v>
      </c>
      <c r="E450" s="7" t="s">
        <v>132</v>
      </c>
      <c r="F450" s="8" t="s">
        <v>644</v>
      </c>
      <c r="G450" s="7" t="s">
        <v>133</v>
      </c>
      <c r="H450" s="7" t="s">
        <v>27</v>
      </c>
      <c r="I450" s="7" t="s">
        <v>136</v>
      </c>
      <c r="J450" s="27" t="s">
        <v>1036</v>
      </c>
      <c r="K450" s="7" t="s">
        <v>18</v>
      </c>
      <c r="L450" s="7">
        <v>4.38</v>
      </c>
      <c r="M450" s="66" t="b">
        <v>0</v>
      </c>
    </row>
    <row r="451" spans="1:13" ht="28" x14ac:dyDescent="0.2">
      <c r="A451" s="6" t="s">
        <v>641</v>
      </c>
      <c r="B451" s="7" t="s">
        <v>642</v>
      </c>
      <c r="C451" s="7" t="s">
        <v>1037</v>
      </c>
      <c r="D451" s="7" t="s">
        <v>27</v>
      </c>
      <c r="E451" s="7" t="s">
        <v>195</v>
      </c>
      <c r="F451" s="7" t="s">
        <v>133</v>
      </c>
      <c r="G451" s="8" t="s">
        <v>644</v>
      </c>
      <c r="H451" s="7" t="s">
        <v>27</v>
      </c>
      <c r="I451" s="7" t="s">
        <v>136</v>
      </c>
      <c r="J451" s="27" t="s">
        <v>1038</v>
      </c>
      <c r="K451" s="7" t="s">
        <v>39</v>
      </c>
      <c r="L451" s="7">
        <v>4.0999999999999996</v>
      </c>
      <c r="M451" s="66" t="b">
        <v>0</v>
      </c>
    </row>
    <row r="452" spans="1:13" ht="84" x14ac:dyDescent="0.2">
      <c r="A452" s="6" t="s">
        <v>641</v>
      </c>
      <c r="B452" s="7" t="s">
        <v>642</v>
      </c>
      <c r="C452" s="7" t="s">
        <v>1039</v>
      </c>
      <c r="D452" s="7" t="s">
        <v>27</v>
      </c>
      <c r="E452" s="7" t="s">
        <v>132</v>
      </c>
      <c r="F452" s="8" t="s">
        <v>644</v>
      </c>
      <c r="G452" s="7" t="s">
        <v>133</v>
      </c>
      <c r="H452" s="7" t="s">
        <v>27</v>
      </c>
      <c r="I452" s="7" t="s">
        <v>136</v>
      </c>
      <c r="J452" s="25" t="s">
        <v>1040</v>
      </c>
      <c r="K452" s="7" t="s">
        <v>18</v>
      </c>
      <c r="L452" s="7">
        <v>8.6</v>
      </c>
      <c r="M452" s="66" t="b">
        <v>0</v>
      </c>
    </row>
    <row r="453" spans="1:13" ht="56" x14ac:dyDescent="0.2">
      <c r="A453" s="6" t="s">
        <v>641</v>
      </c>
      <c r="B453" s="7" t="s">
        <v>642</v>
      </c>
      <c r="C453" s="7" t="s">
        <v>1041</v>
      </c>
      <c r="D453" s="7" t="s">
        <v>27</v>
      </c>
      <c r="E453" s="7" t="s">
        <v>195</v>
      </c>
      <c r="F453" s="7" t="s">
        <v>133</v>
      </c>
      <c r="G453" s="8" t="s">
        <v>644</v>
      </c>
      <c r="H453" s="7" t="s">
        <v>27</v>
      </c>
      <c r="I453" s="7" t="s">
        <v>136</v>
      </c>
      <c r="J453" s="25" t="s">
        <v>1042</v>
      </c>
      <c r="K453" s="7" t="s">
        <v>18</v>
      </c>
      <c r="L453" s="7">
        <v>6.97</v>
      </c>
      <c r="M453" s="66" t="b">
        <v>1</v>
      </c>
    </row>
    <row r="454" spans="1:13" ht="70" x14ac:dyDescent="0.2">
      <c r="A454" s="6" t="s">
        <v>641</v>
      </c>
      <c r="B454" s="7" t="s">
        <v>642</v>
      </c>
      <c r="C454" s="7" t="s">
        <v>1043</v>
      </c>
      <c r="D454" s="7" t="s">
        <v>27</v>
      </c>
      <c r="E454" s="7" t="s">
        <v>132</v>
      </c>
      <c r="F454" s="8" t="s">
        <v>644</v>
      </c>
      <c r="G454" s="7" t="s">
        <v>133</v>
      </c>
      <c r="H454" s="7" t="s">
        <v>27</v>
      </c>
      <c r="I454" s="7" t="s">
        <v>136</v>
      </c>
      <c r="J454" s="25" t="s">
        <v>1044</v>
      </c>
      <c r="K454" s="7" t="s">
        <v>18</v>
      </c>
      <c r="L454" s="7">
        <v>2.95</v>
      </c>
      <c r="M454" s="66" t="b">
        <v>0</v>
      </c>
    </row>
    <row r="455" spans="1:13" ht="28" x14ac:dyDescent="0.2">
      <c r="A455" s="6" t="s">
        <v>641</v>
      </c>
      <c r="B455" s="7" t="s">
        <v>642</v>
      </c>
      <c r="C455" s="7" t="s">
        <v>1045</v>
      </c>
      <c r="D455" s="7" t="s">
        <v>27</v>
      </c>
      <c r="E455" s="7" t="s">
        <v>195</v>
      </c>
      <c r="F455" s="7" t="s">
        <v>133</v>
      </c>
      <c r="G455" s="8" t="s">
        <v>644</v>
      </c>
      <c r="H455" s="7" t="s">
        <v>27</v>
      </c>
      <c r="I455" s="7" t="s">
        <v>136</v>
      </c>
      <c r="J455" s="27" t="s">
        <v>1046</v>
      </c>
      <c r="K455" s="7" t="s">
        <v>18</v>
      </c>
      <c r="L455" s="7">
        <v>1.27</v>
      </c>
      <c r="M455" s="66" t="b">
        <v>0</v>
      </c>
    </row>
    <row r="456" spans="1:13" ht="28" x14ac:dyDescent="0.2">
      <c r="A456" s="6" t="s">
        <v>641</v>
      </c>
      <c r="B456" s="7" t="s">
        <v>642</v>
      </c>
      <c r="C456" s="7" t="s">
        <v>965</v>
      </c>
      <c r="D456" s="7" t="s">
        <v>27</v>
      </c>
      <c r="E456" s="7" t="s">
        <v>132</v>
      </c>
      <c r="F456" s="8" t="s">
        <v>644</v>
      </c>
      <c r="G456" s="7" t="s">
        <v>133</v>
      </c>
      <c r="H456" s="7" t="s">
        <v>27</v>
      </c>
      <c r="I456" s="7" t="s">
        <v>136</v>
      </c>
      <c r="J456" s="27" t="s">
        <v>1047</v>
      </c>
      <c r="K456" s="7" t="s">
        <v>18</v>
      </c>
      <c r="L456" s="7">
        <v>1.76</v>
      </c>
      <c r="M456" s="66" t="b">
        <v>0</v>
      </c>
    </row>
    <row r="457" spans="1:13" ht="56" x14ac:dyDescent="0.2">
      <c r="A457" s="6" t="s">
        <v>641</v>
      </c>
      <c r="B457" s="7" t="s">
        <v>642</v>
      </c>
      <c r="C457" s="7" t="s">
        <v>1048</v>
      </c>
      <c r="D457" s="7" t="s">
        <v>27</v>
      </c>
      <c r="E457" s="7" t="s">
        <v>195</v>
      </c>
      <c r="F457" s="7" t="s">
        <v>133</v>
      </c>
      <c r="G457" s="8" t="s">
        <v>644</v>
      </c>
      <c r="H457" s="7" t="s">
        <v>27</v>
      </c>
      <c r="I457" s="7" t="s">
        <v>136</v>
      </c>
      <c r="J457" s="25" t="s">
        <v>1049</v>
      </c>
      <c r="K457" s="7" t="s">
        <v>18</v>
      </c>
      <c r="L457" s="7">
        <v>3.09</v>
      </c>
      <c r="M457" s="66" t="b">
        <v>0</v>
      </c>
    </row>
    <row r="458" spans="1:13" ht="98" x14ac:dyDescent="0.2">
      <c r="A458" s="6" t="s">
        <v>1050</v>
      </c>
      <c r="B458" s="7" t="s">
        <v>1051</v>
      </c>
      <c r="C458" s="7" t="s">
        <v>1052</v>
      </c>
      <c r="D458" s="7">
        <v>0</v>
      </c>
      <c r="E458" s="7" t="s">
        <v>132</v>
      </c>
      <c r="F458" s="8" t="s">
        <v>1053</v>
      </c>
      <c r="G458" s="7" t="s">
        <v>133</v>
      </c>
      <c r="H458" s="7" t="s">
        <v>27</v>
      </c>
      <c r="I458" s="7" t="s">
        <v>136</v>
      </c>
      <c r="J458" s="25" t="s">
        <v>1054</v>
      </c>
      <c r="K458" s="7" t="s">
        <v>18</v>
      </c>
      <c r="L458" s="7">
        <v>11.56</v>
      </c>
      <c r="M458" s="108"/>
    </row>
    <row r="459" spans="1:13" ht="192" x14ac:dyDescent="0.2">
      <c r="A459" s="6" t="s">
        <v>1050</v>
      </c>
      <c r="B459" s="7" t="s">
        <v>1051</v>
      </c>
      <c r="C459" s="7" t="s">
        <v>1055</v>
      </c>
      <c r="D459" s="7">
        <v>1</v>
      </c>
      <c r="E459" s="7" t="s">
        <v>132</v>
      </c>
      <c r="F459" s="7">
        <v>19192947180</v>
      </c>
      <c r="G459" s="7" t="s">
        <v>133</v>
      </c>
      <c r="H459" s="7" t="s">
        <v>27</v>
      </c>
      <c r="I459" s="7" t="s">
        <v>136</v>
      </c>
      <c r="J459" s="26" t="s">
        <v>1056</v>
      </c>
      <c r="K459" s="7" t="s">
        <v>18</v>
      </c>
      <c r="L459" s="7">
        <v>0.62</v>
      </c>
      <c r="M459" s="108"/>
    </row>
    <row r="460" spans="1:13" ht="192" x14ac:dyDescent="0.2">
      <c r="A460" s="6" t="s">
        <v>1050</v>
      </c>
      <c r="B460" s="7" t="s">
        <v>1051</v>
      </c>
      <c r="C460" s="7" t="s">
        <v>1057</v>
      </c>
      <c r="D460" s="7">
        <v>0</v>
      </c>
      <c r="E460" s="7" t="s">
        <v>132</v>
      </c>
      <c r="F460" s="7">
        <v>19192945980</v>
      </c>
      <c r="G460" s="7" t="s">
        <v>133</v>
      </c>
      <c r="H460" s="7" t="s">
        <v>27</v>
      </c>
      <c r="I460" s="7" t="s">
        <v>136</v>
      </c>
      <c r="J460" s="26" t="s">
        <v>1058</v>
      </c>
      <c r="K460" s="7" t="s">
        <v>18</v>
      </c>
      <c r="L460" s="7">
        <v>0.5</v>
      </c>
      <c r="M460" s="108"/>
    </row>
    <row r="461" spans="1:13" ht="192" x14ac:dyDescent="0.2">
      <c r="A461" s="6" t="s">
        <v>1050</v>
      </c>
      <c r="B461" s="7" t="s">
        <v>1051</v>
      </c>
      <c r="C461" s="7" t="s">
        <v>1059</v>
      </c>
      <c r="D461" s="7">
        <v>0</v>
      </c>
      <c r="E461" s="7" t="s">
        <v>132</v>
      </c>
      <c r="F461" s="7">
        <v>19192945322</v>
      </c>
      <c r="G461" s="7" t="s">
        <v>133</v>
      </c>
      <c r="H461" s="7" t="s">
        <v>27</v>
      </c>
      <c r="I461" s="7" t="s">
        <v>136</v>
      </c>
      <c r="J461" s="26" t="s">
        <v>1060</v>
      </c>
      <c r="K461" s="7" t="s">
        <v>18</v>
      </c>
      <c r="L461" s="7">
        <v>0.5</v>
      </c>
      <c r="M461" s="108"/>
    </row>
    <row r="462" spans="1:13" ht="192" x14ac:dyDescent="0.2">
      <c r="A462" s="6" t="s">
        <v>1050</v>
      </c>
      <c r="B462" s="7" t="s">
        <v>1051</v>
      </c>
      <c r="C462" s="7" t="s">
        <v>1061</v>
      </c>
      <c r="D462" s="7">
        <v>1</v>
      </c>
      <c r="E462" s="7" t="s">
        <v>132</v>
      </c>
      <c r="F462" s="7">
        <v>19192944910</v>
      </c>
      <c r="G462" s="7" t="s">
        <v>133</v>
      </c>
      <c r="H462" s="7" t="s">
        <v>27</v>
      </c>
      <c r="I462" s="7" t="s">
        <v>136</v>
      </c>
      <c r="J462" s="26" t="s">
        <v>1062</v>
      </c>
      <c r="K462" s="7" t="s">
        <v>18</v>
      </c>
      <c r="L462" s="7">
        <v>0.5</v>
      </c>
      <c r="M462" s="108"/>
    </row>
    <row r="463" spans="1:13" x14ac:dyDescent="0.2">
      <c r="A463" s="6" t="s">
        <v>1050</v>
      </c>
      <c r="B463" s="7" t="s">
        <v>1051</v>
      </c>
      <c r="C463" s="7" t="s">
        <v>1063</v>
      </c>
      <c r="D463" s="7">
        <v>0</v>
      </c>
      <c r="E463" s="7" t="s">
        <v>132</v>
      </c>
      <c r="F463" s="7">
        <v>19192944542</v>
      </c>
      <c r="G463" s="7" t="s">
        <v>133</v>
      </c>
      <c r="H463" s="7" t="s">
        <v>27</v>
      </c>
      <c r="I463" s="7" t="s">
        <v>136</v>
      </c>
      <c r="J463" s="25" t="s">
        <v>1064</v>
      </c>
      <c r="K463" s="7" t="s">
        <v>18</v>
      </c>
      <c r="L463" s="7">
        <v>0.5</v>
      </c>
      <c r="M463" s="108"/>
    </row>
    <row r="464" spans="1:13" ht="208" x14ac:dyDescent="0.2">
      <c r="A464" s="6" t="s">
        <v>1050</v>
      </c>
      <c r="B464" s="7" t="s">
        <v>1051</v>
      </c>
      <c r="C464" s="7" t="s">
        <v>1065</v>
      </c>
      <c r="D464" s="7">
        <v>1</v>
      </c>
      <c r="E464" s="7" t="s">
        <v>132</v>
      </c>
      <c r="F464" s="7">
        <v>19192943403</v>
      </c>
      <c r="G464" s="7" t="s">
        <v>133</v>
      </c>
      <c r="H464" s="7" t="s">
        <v>27</v>
      </c>
      <c r="I464" s="7" t="s">
        <v>136</v>
      </c>
      <c r="J464" s="26" t="s">
        <v>1066</v>
      </c>
      <c r="K464" s="7" t="s">
        <v>18</v>
      </c>
      <c r="L464" s="7">
        <v>0.5</v>
      </c>
      <c r="M464" s="108"/>
    </row>
    <row r="465" spans="1:13" ht="192" x14ac:dyDescent="0.2">
      <c r="A465" s="6" t="s">
        <v>1050</v>
      </c>
      <c r="B465" s="7" t="s">
        <v>1051</v>
      </c>
      <c r="C465" s="7" t="s">
        <v>1067</v>
      </c>
      <c r="D465" s="7">
        <v>0</v>
      </c>
      <c r="E465" s="7" t="s">
        <v>132</v>
      </c>
      <c r="F465" s="7">
        <v>19192942114</v>
      </c>
      <c r="G465" s="7" t="s">
        <v>133</v>
      </c>
      <c r="H465" s="7" t="s">
        <v>27</v>
      </c>
      <c r="I465" s="7" t="s">
        <v>136</v>
      </c>
      <c r="J465" s="26" t="s">
        <v>1068</v>
      </c>
      <c r="K465" s="7" t="s">
        <v>18</v>
      </c>
      <c r="L465" s="7">
        <v>0.5</v>
      </c>
      <c r="M465" s="108"/>
    </row>
    <row r="466" spans="1:13" ht="208" x14ac:dyDescent="0.2">
      <c r="A466" s="6" t="s">
        <v>1050</v>
      </c>
      <c r="B466" s="7" t="s">
        <v>1051</v>
      </c>
      <c r="C466" s="7" t="s">
        <v>1069</v>
      </c>
      <c r="D466" s="7">
        <v>1</v>
      </c>
      <c r="E466" s="7" t="s">
        <v>132</v>
      </c>
      <c r="F466" s="7">
        <v>19192941238</v>
      </c>
      <c r="G466" s="7" t="s">
        <v>133</v>
      </c>
      <c r="H466" s="7" t="s">
        <v>27</v>
      </c>
      <c r="I466" s="7" t="s">
        <v>136</v>
      </c>
      <c r="J466" s="26" t="s">
        <v>1070</v>
      </c>
      <c r="K466" s="7" t="s">
        <v>18</v>
      </c>
      <c r="L466" s="7">
        <v>0.5</v>
      </c>
      <c r="M466" s="108"/>
    </row>
    <row r="467" spans="1:13" x14ac:dyDescent="0.2">
      <c r="A467" s="6" t="s">
        <v>1050</v>
      </c>
      <c r="B467" s="7" t="s">
        <v>1051</v>
      </c>
      <c r="C467" s="7" t="s">
        <v>1071</v>
      </c>
      <c r="D467" s="7">
        <v>0</v>
      </c>
      <c r="E467" s="7" t="s">
        <v>132</v>
      </c>
      <c r="F467" s="7">
        <v>17372732851</v>
      </c>
      <c r="G467" s="7" t="s">
        <v>133</v>
      </c>
      <c r="H467" s="7" t="s">
        <v>27</v>
      </c>
      <c r="I467" s="7" t="s">
        <v>136</v>
      </c>
      <c r="J467" s="25" t="s">
        <v>1072</v>
      </c>
      <c r="K467" s="7" t="s">
        <v>18</v>
      </c>
      <c r="L467" s="7">
        <v>0.5</v>
      </c>
      <c r="M467" s="108"/>
    </row>
    <row r="468" spans="1:13" x14ac:dyDescent="0.2">
      <c r="A468" s="6" t="s">
        <v>1050</v>
      </c>
      <c r="B468" s="7" t="s">
        <v>1051</v>
      </c>
      <c r="C468" s="7" t="s">
        <v>1073</v>
      </c>
      <c r="D468" s="7" t="s">
        <v>27</v>
      </c>
      <c r="E468" s="7" t="s">
        <v>195</v>
      </c>
      <c r="F468" s="7" t="s">
        <v>133</v>
      </c>
      <c r="G468" s="7">
        <v>19193912507</v>
      </c>
      <c r="H468" s="7" t="s">
        <v>27</v>
      </c>
      <c r="I468" s="7" t="s">
        <v>136</v>
      </c>
      <c r="J468" s="25" t="s">
        <v>1074</v>
      </c>
      <c r="K468" s="7" t="s">
        <v>18</v>
      </c>
      <c r="L468" s="7">
        <v>0.5</v>
      </c>
      <c r="M468" s="108"/>
    </row>
    <row r="469" spans="1:13" ht="192" x14ac:dyDescent="0.2">
      <c r="A469" s="6" t="s">
        <v>1050</v>
      </c>
      <c r="B469" s="7" t="s">
        <v>1051</v>
      </c>
      <c r="C469" s="7" t="s">
        <v>1075</v>
      </c>
      <c r="D469" s="7">
        <v>0</v>
      </c>
      <c r="E469" s="7" t="s">
        <v>132</v>
      </c>
      <c r="F469" s="7">
        <v>12024951312</v>
      </c>
      <c r="G469" s="7" t="s">
        <v>133</v>
      </c>
      <c r="H469" s="7" t="s">
        <v>27</v>
      </c>
      <c r="I469" s="7" t="s">
        <v>136</v>
      </c>
      <c r="J469" s="26" t="s">
        <v>1076</v>
      </c>
      <c r="K469" s="7" t="s">
        <v>18</v>
      </c>
      <c r="L469" s="7">
        <v>0.5</v>
      </c>
      <c r="M469" s="108"/>
    </row>
    <row r="470" spans="1:13" ht="192" x14ac:dyDescent="0.2">
      <c r="A470" s="6" t="s">
        <v>1050</v>
      </c>
      <c r="B470" s="7" t="s">
        <v>1051</v>
      </c>
      <c r="C470" s="7" t="s">
        <v>1077</v>
      </c>
      <c r="D470" s="7">
        <v>0</v>
      </c>
      <c r="E470" s="7" t="s">
        <v>132</v>
      </c>
      <c r="F470" s="7">
        <v>12024953627</v>
      </c>
      <c r="G470" s="7" t="s">
        <v>133</v>
      </c>
      <c r="H470" s="7" t="s">
        <v>27</v>
      </c>
      <c r="I470" s="7" t="s">
        <v>136</v>
      </c>
      <c r="J470" s="26" t="s">
        <v>1078</v>
      </c>
      <c r="K470" s="7" t="s">
        <v>18</v>
      </c>
      <c r="L470" s="7">
        <v>0.5</v>
      </c>
      <c r="M470" s="108"/>
    </row>
    <row r="471" spans="1:13" ht="192" x14ac:dyDescent="0.2">
      <c r="A471" s="6" t="s">
        <v>1050</v>
      </c>
      <c r="B471" s="7" t="s">
        <v>1051</v>
      </c>
      <c r="C471" s="7" t="s">
        <v>1079</v>
      </c>
      <c r="D471" s="7">
        <v>0</v>
      </c>
      <c r="E471" s="7" t="s">
        <v>132</v>
      </c>
      <c r="F471" s="7">
        <v>12024955614</v>
      </c>
      <c r="G471" s="7" t="s">
        <v>133</v>
      </c>
      <c r="H471" s="7" t="s">
        <v>27</v>
      </c>
      <c r="I471" s="7" t="s">
        <v>136</v>
      </c>
      <c r="J471" s="26" t="s">
        <v>1080</v>
      </c>
      <c r="K471" s="7" t="s">
        <v>18</v>
      </c>
      <c r="L471" s="7">
        <v>0.5</v>
      </c>
      <c r="M471" s="108"/>
    </row>
    <row r="472" spans="1:13" ht="28" x14ac:dyDescent="0.2">
      <c r="A472" s="6" t="s">
        <v>1050</v>
      </c>
      <c r="B472" s="7" t="s">
        <v>1051</v>
      </c>
      <c r="C472" s="7" t="s">
        <v>1081</v>
      </c>
      <c r="D472" s="7">
        <v>1</v>
      </c>
      <c r="E472" s="7" t="s">
        <v>132</v>
      </c>
      <c r="F472" s="7">
        <v>19842032223</v>
      </c>
      <c r="G472" s="7" t="s">
        <v>133</v>
      </c>
      <c r="H472" s="7" t="s">
        <v>27</v>
      </c>
      <c r="I472" s="7" t="s">
        <v>136</v>
      </c>
      <c r="J472" s="25" t="s">
        <v>1082</v>
      </c>
      <c r="K472" s="7" t="s">
        <v>18</v>
      </c>
      <c r="L472" s="7">
        <v>2.08</v>
      </c>
      <c r="M472" s="108"/>
    </row>
    <row r="473" spans="1:13" x14ac:dyDescent="0.2">
      <c r="A473" s="6" t="s">
        <v>1050</v>
      </c>
      <c r="B473" s="7" t="s">
        <v>1051</v>
      </c>
      <c r="C473" s="7" t="s">
        <v>1083</v>
      </c>
      <c r="D473" s="7">
        <v>1</v>
      </c>
      <c r="E473" s="7" t="s">
        <v>132</v>
      </c>
      <c r="F473" s="7">
        <v>19198915664</v>
      </c>
      <c r="G473" s="7" t="s">
        <v>133</v>
      </c>
      <c r="H473" s="7" t="s">
        <v>27</v>
      </c>
      <c r="I473" s="7" t="s">
        <v>136</v>
      </c>
      <c r="J473" s="25" t="s">
        <v>1084</v>
      </c>
      <c r="K473" s="7" t="s">
        <v>18</v>
      </c>
      <c r="L473" s="7">
        <v>0.38</v>
      </c>
      <c r="M473" s="108"/>
    </row>
    <row r="474" spans="1:13" x14ac:dyDescent="0.2">
      <c r="A474" s="6" t="s">
        <v>1050</v>
      </c>
      <c r="B474" s="7" t="s">
        <v>1051</v>
      </c>
      <c r="C474" s="7" t="s">
        <v>1085</v>
      </c>
      <c r="D474" s="7" t="s">
        <v>27</v>
      </c>
      <c r="E474" s="7" t="s">
        <v>195</v>
      </c>
      <c r="F474" s="7" t="s">
        <v>133</v>
      </c>
      <c r="G474" s="7">
        <v>19198915664</v>
      </c>
      <c r="H474" s="7" t="s">
        <v>27</v>
      </c>
      <c r="I474" s="7" t="s">
        <v>136</v>
      </c>
      <c r="J474" s="25" t="s">
        <v>1086</v>
      </c>
      <c r="K474" s="7" t="s">
        <v>18</v>
      </c>
      <c r="L474" s="7">
        <v>0.6</v>
      </c>
      <c r="M474" s="108"/>
    </row>
    <row r="475" spans="1:13" x14ac:dyDescent="0.2">
      <c r="A475" s="6" t="s">
        <v>1050</v>
      </c>
      <c r="B475" s="7" t="s">
        <v>1051</v>
      </c>
      <c r="C475" s="7" t="s">
        <v>1087</v>
      </c>
      <c r="D475" s="7">
        <v>1</v>
      </c>
      <c r="E475" s="7" t="s">
        <v>132</v>
      </c>
      <c r="F475" s="7">
        <v>19198915664</v>
      </c>
      <c r="G475" s="7" t="s">
        <v>133</v>
      </c>
      <c r="H475" s="7" t="s">
        <v>27</v>
      </c>
      <c r="I475" s="7" t="s">
        <v>136</v>
      </c>
      <c r="J475" s="25" t="s">
        <v>1088</v>
      </c>
      <c r="K475" s="7" t="s">
        <v>18</v>
      </c>
      <c r="L475" s="7">
        <v>0.8</v>
      </c>
      <c r="M475" s="108"/>
    </row>
    <row r="476" spans="1:13" ht="144" x14ac:dyDescent="0.2">
      <c r="A476" s="6" t="s">
        <v>1050</v>
      </c>
      <c r="B476" s="7" t="s">
        <v>1051</v>
      </c>
      <c r="C476" s="7" t="s">
        <v>1089</v>
      </c>
      <c r="D476" s="7" t="s">
        <v>27</v>
      </c>
      <c r="E476" s="7" t="s">
        <v>195</v>
      </c>
      <c r="F476" s="7" t="s">
        <v>133</v>
      </c>
      <c r="G476" s="7">
        <v>19198915664</v>
      </c>
      <c r="H476" s="7" t="s">
        <v>27</v>
      </c>
      <c r="I476" s="7" t="s">
        <v>136</v>
      </c>
      <c r="J476" s="26" t="s">
        <v>1090</v>
      </c>
      <c r="K476" s="7" t="s">
        <v>18</v>
      </c>
      <c r="L476" s="7">
        <v>0.5</v>
      </c>
      <c r="M476" s="108"/>
    </row>
    <row r="477" spans="1:13" x14ac:dyDescent="0.2">
      <c r="A477" s="6" t="s">
        <v>1050</v>
      </c>
      <c r="B477" s="7" t="s">
        <v>1051</v>
      </c>
      <c r="C477" s="7" t="s">
        <v>1091</v>
      </c>
      <c r="D477" s="7" t="s">
        <v>27</v>
      </c>
      <c r="E477" s="7" t="s">
        <v>195</v>
      </c>
      <c r="F477" s="7" t="s">
        <v>133</v>
      </c>
      <c r="G477" s="7">
        <v>19198915664</v>
      </c>
      <c r="H477" s="7" t="s">
        <v>27</v>
      </c>
      <c r="I477" s="7" t="s">
        <v>136</v>
      </c>
      <c r="J477" s="25" t="s">
        <v>1092</v>
      </c>
      <c r="K477" s="7" t="s">
        <v>18</v>
      </c>
      <c r="L477" s="7">
        <v>0.55000000000000004</v>
      </c>
      <c r="M477" s="108"/>
    </row>
    <row r="478" spans="1:13" ht="28" x14ac:dyDescent="0.2">
      <c r="A478" s="6" t="s">
        <v>1050</v>
      </c>
      <c r="B478" s="7" t="s">
        <v>1051</v>
      </c>
      <c r="C478" s="7" t="s">
        <v>1093</v>
      </c>
      <c r="D478" s="7">
        <v>1</v>
      </c>
      <c r="E478" s="7" t="s">
        <v>132</v>
      </c>
      <c r="F478" s="7">
        <v>19198915664</v>
      </c>
      <c r="G478" s="7" t="s">
        <v>133</v>
      </c>
      <c r="H478" s="7" t="s">
        <v>27</v>
      </c>
      <c r="I478" s="7" t="s">
        <v>136</v>
      </c>
      <c r="J478" s="25" t="s">
        <v>1094</v>
      </c>
      <c r="K478" s="7" t="s">
        <v>18</v>
      </c>
      <c r="L478" s="7">
        <v>1.1399999999999999</v>
      </c>
      <c r="M478" s="108"/>
    </row>
    <row r="479" spans="1:13" ht="144" x14ac:dyDescent="0.2">
      <c r="A479" s="6" t="s">
        <v>1050</v>
      </c>
      <c r="B479" s="7" t="s">
        <v>1051</v>
      </c>
      <c r="C479" s="7" t="s">
        <v>1095</v>
      </c>
      <c r="D479" s="7">
        <v>1</v>
      </c>
      <c r="E479" s="7" t="s">
        <v>132</v>
      </c>
      <c r="F479" s="7">
        <v>19198915664</v>
      </c>
      <c r="G479" s="7" t="s">
        <v>133</v>
      </c>
      <c r="H479" s="7" t="s">
        <v>27</v>
      </c>
      <c r="I479" s="7" t="s">
        <v>136</v>
      </c>
      <c r="J479" s="26" t="s">
        <v>1096</v>
      </c>
      <c r="K479" s="7" t="s">
        <v>18</v>
      </c>
      <c r="L479" s="7">
        <v>0.5</v>
      </c>
      <c r="M479" s="108"/>
    </row>
    <row r="480" spans="1:13" x14ac:dyDescent="0.2">
      <c r="A480" s="6" t="s">
        <v>1050</v>
      </c>
      <c r="B480" s="7" t="s">
        <v>1051</v>
      </c>
      <c r="C480" s="7" t="s">
        <v>1097</v>
      </c>
      <c r="D480" s="7" t="s">
        <v>27</v>
      </c>
      <c r="E480" s="7" t="s">
        <v>195</v>
      </c>
      <c r="F480" s="7" t="s">
        <v>133</v>
      </c>
      <c r="G480" s="7">
        <v>19198915664</v>
      </c>
      <c r="H480" s="7" t="s">
        <v>27</v>
      </c>
      <c r="I480" s="7" t="s">
        <v>136</v>
      </c>
      <c r="J480" s="25" t="s">
        <v>27</v>
      </c>
      <c r="K480" s="7" t="s">
        <v>27</v>
      </c>
      <c r="L480" s="7" t="s">
        <v>27</v>
      </c>
      <c r="M480" s="108"/>
    </row>
    <row r="481" spans="1:13" x14ac:dyDescent="0.2">
      <c r="A481" s="6" t="s">
        <v>1050</v>
      </c>
      <c r="B481" s="7" t="s">
        <v>1051</v>
      </c>
      <c r="C481" s="7" t="s">
        <v>1098</v>
      </c>
      <c r="D481" s="7">
        <v>1</v>
      </c>
      <c r="E481" s="7" t="s">
        <v>132</v>
      </c>
      <c r="F481" s="7">
        <v>19198915664</v>
      </c>
      <c r="G481" s="7" t="s">
        <v>133</v>
      </c>
      <c r="H481" s="7" t="s">
        <v>27</v>
      </c>
      <c r="I481" s="7" t="s">
        <v>136</v>
      </c>
      <c r="J481" s="25" t="s">
        <v>27</v>
      </c>
      <c r="K481" s="7"/>
      <c r="L481" s="7" t="s">
        <v>27</v>
      </c>
      <c r="M481" s="108"/>
    </row>
    <row r="482" spans="1:13" x14ac:dyDescent="0.2">
      <c r="A482" s="6" t="s">
        <v>1050</v>
      </c>
      <c r="B482" s="7" t="s">
        <v>1051</v>
      </c>
      <c r="C482" s="7" t="s">
        <v>1099</v>
      </c>
      <c r="D482" s="7" t="s">
        <v>27</v>
      </c>
      <c r="E482" s="7" t="s">
        <v>195</v>
      </c>
      <c r="F482" s="7" t="s">
        <v>133</v>
      </c>
      <c r="G482" s="7">
        <v>19198915664</v>
      </c>
      <c r="H482" s="7" t="s">
        <v>27</v>
      </c>
      <c r="I482" s="7" t="s">
        <v>136</v>
      </c>
      <c r="J482" s="25" t="s">
        <v>27</v>
      </c>
      <c r="K482" s="7" t="s">
        <v>27</v>
      </c>
      <c r="L482" s="7" t="s">
        <v>27</v>
      </c>
      <c r="M482" s="108"/>
    </row>
    <row r="483" spans="1:13" x14ac:dyDescent="0.2">
      <c r="A483" s="6" t="s">
        <v>1100</v>
      </c>
      <c r="B483" s="7" t="s">
        <v>1101</v>
      </c>
      <c r="C483" s="7" t="s">
        <v>1102</v>
      </c>
      <c r="D483" s="7" t="s">
        <v>27</v>
      </c>
      <c r="E483" s="7" t="s">
        <v>195</v>
      </c>
      <c r="F483" s="7">
        <v>19195794674</v>
      </c>
      <c r="G483" s="7">
        <v>19198887386</v>
      </c>
      <c r="H483" s="7">
        <v>1</v>
      </c>
      <c r="I483" s="7" t="s">
        <v>136</v>
      </c>
      <c r="J483" s="25" t="s">
        <v>27</v>
      </c>
      <c r="K483" s="7" t="s">
        <v>27</v>
      </c>
      <c r="L483" s="7" t="s">
        <v>27</v>
      </c>
      <c r="M483" s="108"/>
    </row>
    <row r="484" spans="1:13" ht="80" x14ac:dyDescent="0.2">
      <c r="A484" s="6" t="s">
        <v>1100</v>
      </c>
      <c r="B484" s="7" t="s">
        <v>1101</v>
      </c>
      <c r="C484" s="7" t="s">
        <v>1103</v>
      </c>
      <c r="D484" s="7" t="s">
        <v>27</v>
      </c>
      <c r="E484" s="7" t="s">
        <v>195</v>
      </c>
      <c r="F484" s="7">
        <v>19195794674</v>
      </c>
      <c r="G484" s="7">
        <v>19198887386</v>
      </c>
      <c r="H484" s="7">
        <v>1</v>
      </c>
      <c r="I484" s="7" t="s">
        <v>136</v>
      </c>
      <c r="J484" s="26" t="s">
        <v>1104</v>
      </c>
      <c r="K484" s="7" t="s">
        <v>18</v>
      </c>
      <c r="L484" s="7">
        <v>4.68</v>
      </c>
      <c r="M484" s="75" t="b">
        <v>0</v>
      </c>
    </row>
    <row r="485" spans="1:13" ht="28" x14ac:dyDescent="0.2">
      <c r="A485" s="6" t="s">
        <v>1100</v>
      </c>
      <c r="B485" s="7" t="s">
        <v>1101</v>
      </c>
      <c r="C485" s="7" t="s">
        <v>1105</v>
      </c>
      <c r="D485" s="7" t="s">
        <v>27</v>
      </c>
      <c r="E485" s="7" t="s">
        <v>195</v>
      </c>
      <c r="F485" s="7">
        <v>19195794674</v>
      </c>
      <c r="G485" s="7">
        <v>19198887386</v>
      </c>
      <c r="H485" s="7">
        <v>1</v>
      </c>
      <c r="I485" s="7" t="s">
        <v>136</v>
      </c>
      <c r="J485" s="25" t="s">
        <v>1106</v>
      </c>
      <c r="K485" s="7" t="s">
        <v>18</v>
      </c>
      <c r="L485" s="7">
        <v>1.65</v>
      </c>
      <c r="M485" s="22" t="b">
        <v>0</v>
      </c>
    </row>
    <row r="486" spans="1:13" ht="64" x14ac:dyDescent="0.2">
      <c r="A486" s="6" t="s">
        <v>1100</v>
      </c>
      <c r="B486" s="7" t="s">
        <v>1101</v>
      </c>
      <c r="C486" s="7" t="s">
        <v>1107</v>
      </c>
      <c r="D486" s="7" t="s">
        <v>27</v>
      </c>
      <c r="E486" s="7" t="s">
        <v>195</v>
      </c>
      <c r="F486" s="7">
        <v>19195794674</v>
      </c>
      <c r="G486" s="7">
        <v>19198887386</v>
      </c>
      <c r="H486" s="7">
        <v>1</v>
      </c>
      <c r="I486" s="7" t="s">
        <v>136</v>
      </c>
      <c r="J486" s="26" t="s">
        <v>1108</v>
      </c>
      <c r="K486" s="7" t="s">
        <v>18</v>
      </c>
      <c r="L486" s="7">
        <v>3.57</v>
      </c>
      <c r="M486" s="22" t="b">
        <v>0</v>
      </c>
    </row>
    <row r="487" spans="1:13" ht="96" x14ac:dyDescent="0.2">
      <c r="A487" s="6" t="s">
        <v>1100</v>
      </c>
      <c r="B487" s="7" t="s">
        <v>1101</v>
      </c>
      <c r="C487" s="7" t="s">
        <v>1109</v>
      </c>
      <c r="D487" s="7" t="s">
        <v>27</v>
      </c>
      <c r="E487" s="7" t="s">
        <v>195</v>
      </c>
      <c r="F487" s="7">
        <v>19195794674</v>
      </c>
      <c r="G487" s="7">
        <v>19198887386</v>
      </c>
      <c r="H487" s="7">
        <v>1</v>
      </c>
      <c r="I487" s="7" t="s">
        <v>136</v>
      </c>
      <c r="J487" s="26" t="s">
        <v>1110</v>
      </c>
      <c r="K487" s="7" t="s">
        <v>18</v>
      </c>
      <c r="L487" s="7">
        <v>6.88</v>
      </c>
      <c r="M487" s="22" t="b">
        <v>1</v>
      </c>
    </row>
    <row r="488" spans="1:13" ht="42" x14ac:dyDescent="0.2">
      <c r="A488" s="6" t="s">
        <v>1100</v>
      </c>
      <c r="B488" s="7" t="s">
        <v>1101</v>
      </c>
      <c r="C488" s="7" t="s">
        <v>1111</v>
      </c>
      <c r="D488" s="7" t="s">
        <v>27</v>
      </c>
      <c r="E488" s="7" t="s">
        <v>195</v>
      </c>
      <c r="F488" s="7">
        <v>19195794674</v>
      </c>
      <c r="G488" s="7">
        <v>19198887386</v>
      </c>
      <c r="H488" s="7">
        <v>1</v>
      </c>
      <c r="I488" s="7" t="s">
        <v>136</v>
      </c>
      <c r="J488" s="25" t="s">
        <v>1112</v>
      </c>
      <c r="K488" s="7" t="s">
        <v>18</v>
      </c>
      <c r="L488" s="7">
        <v>3.85</v>
      </c>
      <c r="M488" s="22" t="b">
        <v>1</v>
      </c>
    </row>
    <row r="489" spans="1:13" ht="28" x14ac:dyDescent="0.2">
      <c r="A489" s="6" t="s">
        <v>1100</v>
      </c>
      <c r="B489" s="7" t="s">
        <v>1101</v>
      </c>
      <c r="C489" s="7" t="s">
        <v>1113</v>
      </c>
      <c r="D489" s="7" t="s">
        <v>27</v>
      </c>
      <c r="E489" s="7" t="s">
        <v>195</v>
      </c>
      <c r="F489" s="7">
        <v>19195794674</v>
      </c>
      <c r="G489" s="7">
        <v>19198887386</v>
      </c>
      <c r="H489" s="7">
        <v>1</v>
      </c>
      <c r="I489" s="7" t="s">
        <v>136</v>
      </c>
      <c r="J489" s="25" t="s">
        <v>1114</v>
      </c>
      <c r="K489" s="7" t="s">
        <v>39</v>
      </c>
      <c r="L489" s="7">
        <v>2.94</v>
      </c>
      <c r="M489" s="22" t="b">
        <v>1</v>
      </c>
    </row>
    <row r="490" spans="1:13" ht="42" x14ac:dyDescent="0.2">
      <c r="A490" s="6" t="s">
        <v>1100</v>
      </c>
      <c r="B490" s="7" t="s">
        <v>1101</v>
      </c>
      <c r="C490" s="7" t="s">
        <v>1115</v>
      </c>
      <c r="D490" s="7" t="s">
        <v>27</v>
      </c>
      <c r="E490" s="7" t="s">
        <v>195</v>
      </c>
      <c r="F490" s="7">
        <v>19195794674</v>
      </c>
      <c r="G490" s="7">
        <v>19198887386</v>
      </c>
      <c r="H490" s="7">
        <v>1</v>
      </c>
      <c r="I490" s="7" t="s">
        <v>136</v>
      </c>
      <c r="J490" s="25" t="s">
        <v>1116</v>
      </c>
      <c r="K490" s="7" t="s">
        <v>39</v>
      </c>
      <c r="L490" s="7">
        <v>4.43</v>
      </c>
      <c r="M490" s="22" t="b">
        <v>1</v>
      </c>
    </row>
    <row r="491" spans="1:13" ht="48" x14ac:dyDescent="0.2">
      <c r="A491" s="6" t="s">
        <v>1100</v>
      </c>
      <c r="B491" s="7" t="s">
        <v>1101</v>
      </c>
      <c r="C491" s="7" t="s">
        <v>1117</v>
      </c>
      <c r="D491" s="7" t="s">
        <v>27</v>
      </c>
      <c r="E491" s="7" t="s">
        <v>195</v>
      </c>
      <c r="F491" s="7">
        <v>19195794674</v>
      </c>
      <c r="G491" s="7">
        <v>19198887386</v>
      </c>
      <c r="H491" s="7">
        <v>1</v>
      </c>
      <c r="I491" s="7" t="s">
        <v>136</v>
      </c>
      <c r="J491" s="26" t="s">
        <v>1118</v>
      </c>
      <c r="K491" s="7" t="s">
        <v>18</v>
      </c>
      <c r="L491" s="7">
        <v>1.69</v>
      </c>
      <c r="M491" s="22" t="b">
        <v>0</v>
      </c>
    </row>
    <row r="492" spans="1:13" ht="28" x14ac:dyDescent="0.2">
      <c r="A492" s="6" t="s">
        <v>1100</v>
      </c>
      <c r="B492" s="7" t="s">
        <v>1101</v>
      </c>
      <c r="C492" s="7" t="s">
        <v>1119</v>
      </c>
      <c r="D492" s="7" t="s">
        <v>27</v>
      </c>
      <c r="E492" s="7" t="s">
        <v>195</v>
      </c>
      <c r="F492" s="7">
        <v>19195794674</v>
      </c>
      <c r="G492" s="7">
        <v>19198887386</v>
      </c>
      <c r="H492" s="7">
        <v>1</v>
      </c>
      <c r="I492" s="7" t="s">
        <v>136</v>
      </c>
      <c r="J492" s="25" t="s">
        <v>1120</v>
      </c>
      <c r="K492" s="7" t="s">
        <v>18</v>
      </c>
      <c r="L492" s="7">
        <v>2.61</v>
      </c>
      <c r="M492" s="22" t="b">
        <v>1</v>
      </c>
    </row>
    <row r="493" spans="1:13" ht="64" x14ac:dyDescent="0.2">
      <c r="A493" s="6" t="s">
        <v>1100</v>
      </c>
      <c r="B493" s="7" t="s">
        <v>1101</v>
      </c>
      <c r="C493" s="7" t="s">
        <v>1121</v>
      </c>
      <c r="D493" s="7" t="s">
        <v>27</v>
      </c>
      <c r="E493" s="7" t="s">
        <v>195</v>
      </c>
      <c r="F493" s="7">
        <v>19195794674</v>
      </c>
      <c r="G493" s="7">
        <v>19198887386</v>
      </c>
      <c r="H493" s="7">
        <v>1</v>
      </c>
      <c r="I493" s="7" t="s">
        <v>136</v>
      </c>
      <c r="J493" s="26" t="s">
        <v>1122</v>
      </c>
      <c r="K493" s="7" t="s">
        <v>18</v>
      </c>
      <c r="L493" s="7">
        <v>2.08</v>
      </c>
      <c r="M493" s="22" t="b">
        <v>0</v>
      </c>
    </row>
    <row r="494" spans="1:13" ht="56" x14ac:dyDescent="0.2">
      <c r="A494" s="6" t="s">
        <v>1100</v>
      </c>
      <c r="B494" s="7" t="s">
        <v>1101</v>
      </c>
      <c r="C494" s="7" t="s">
        <v>1123</v>
      </c>
      <c r="D494" s="7" t="s">
        <v>27</v>
      </c>
      <c r="E494" s="7" t="s">
        <v>195</v>
      </c>
      <c r="F494" s="7">
        <v>19195794674</v>
      </c>
      <c r="G494" s="7">
        <v>19198887386</v>
      </c>
      <c r="H494" s="7">
        <v>1</v>
      </c>
      <c r="I494" s="7" t="s">
        <v>136</v>
      </c>
      <c r="J494" s="25" t="s">
        <v>1124</v>
      </c>
      <c r="K494" s="7" t="s">
        <v>18</v>
      </c>
      <c r="L494" s="7">
        <v>3.44</v>
      </c>
      <c r="M494" s="22" t="b">
        <v>0</v>
      </c>
    </row>
    <row r="495" spans="1:13" ht="70" x14ac:dyDescent="0.2">
      <c r="A495" s="6" t="s">
        <v>1100</v>
      </c>
      <c r="B495" s="7" t="s">
        <v>1101</v>
      </c>
      <c r="C495" s="7" t="s">
        <v>1125</v>
      </c>
      <c r="D495" s="7" t="s">
        <v>27</v>
      </c>
      <c r="E495" s="7" t="s">
        <v>195</v>
      </c>
      <c r="F495" s="7">
        <v>19195794674</v>
      </c>
      <c r="G495" s="7">
        <v>19198887386</v>
      </c>
      <c r="H495" s="7">
        <v>1</v>
      </c>
      <c r="I495" s="7" t="s">
        <v>136</v>
      </c>
      <c r="J495" s="27" t="s">
        <v>1126</v>
      </c>
      <c r="K495" s="7" t="s">
        <v>18</v>
      </c>
      <c r="L495" s="7">
        <v>4.95</v>
      </c>
      <c r="M495" s="22" t="b">
        <v>0</v>
      </c>
    </row>
    <row r="496" spans="1:13" ht="56" x14ac:dyDescent="0.2">
      <c r="A496" s="6" t="s">
        <v>1100</v>
      </c>
      <c r="B496" s="7" t="s">
        <v>1101</v>
      </c>
      <c r="C496" s="7" t="s">
        <v>1127</v>
      </c>
      <c r="D496" s="7" t="s">
        <v>27</v>
      </c>
      <c r="E496" s="7" t="s">
        <v>195</v>
      </c>
      <c r="F496" s="7">
        <v>19195794674</v>
      </c>
      <c r="G496" s="7">
        <v>19198887386</v>
      </c>
      <c r="H496" s="7">
        <v>1</v>
      </c>
      <c r="I496" s="7" t="s">
        <v>136</v>
      </c>
      <c r="J496" s="25" t="s">
        <v>1128</v>
      </c>
      <c r="K496" s="7" t="s">
        <v>18</v>
      </c>
      <c r="L496" s="7">
        <v>4.09</v>
      </c>
      <c r="M496" s="22" t="b">
        <v>1</v>
      </c>
    </row>
    <row r="497" spans="1:13" ht="56" x14ac:dyDescent="0.2">
      <c r="A497" s="6" t="s">
        <v>1100</v>
      </c>
      <c r="B497" s="7" t="s">
        <v>1101</v>
      </c>
      <c r="C497" s="7" t="s">
        <v>1129</v>
      </c>
      <c r="D497" s="7" t="s">
        <v>27</v>
      </c>
      <c r="E497" s="7" t="s">
        <v>195</v>
      </c>
      <c r="F497" s="7">
        <v>19195794674</v>
      </c>
      <c r="G497" s="7">
        <v>19198887386</v>
      </c>
      <c r="H497" s="7">
        <v>1</v>
      </c>
      <c r="I497" s="7" t="s">
        <v>136</v>
      </c>
      <c r="J497" s="27" t="s">
        <v>1130</v>
      </c>
      <c r="K497" s="7" t="s">
        <v>18</v>
      </c>
      <c r="L497" s="7">
        <v>2.99</v>
      </c>
      <c r="M497" s="22" t="b">
        <v>0</v>
      </c>
    </row>
    <row r="498" spans="1:13" ht="28" x14ac:dyDescent="0.2">
      <c r="A498" s="6" t="s">
        <v>1100</v>
      </c>
      <c r="B498" s="7" t="s">
        <v>1101</v>
      </c>
      <c r="C498" s="7" t="s">
        <v>1131</v>
      </c>
      <c r="D498" s="7" t="s">
        <v>27</v>
      </c>
      <c r="E498" s="7" t="s">
        <v>195</v>
      </c>
      <c r="F498" s="7">
        <v>19195794674</v>
      </c>
      <c r="G498" s="7">
        <v>19198887386</v>
      </c>
      <c r="H498" s="7">
        <v>1</v>
      </c>
      <c r="I498" s="7" t="s">
        <v>136</v>
      </c>
      <c r="J498" s="27" t="s">
        <v>1132</v>
      </c>
      <c r="K498" s="7" t="s">
        <v>39</v>
      </c>
      <c r="L498" s="7">
        <v>1.52</v>
      </c>
      <c r="M498" s="22" t="b">
        <v>0</v>
      </c>
    </row>
    <row r="499" spans="1:13" ht="56" x14ac:dyDescent="0.2">
      <c r="A499" s="6" t="s">
        <v>1100</v>
      </c>
      <c r="B499" s="7" t="s">
        <v>1101</v>
      </c>
      <c r="C499" s="7" t="s">
        <v>1133</v>
      </c>
      <c r="D499" s="7" t="s">
        <v>27</v>
      </c>
      <c r="E499" s="7" t="s">
        <v>195</v>
      </c>
      <c r="F499" s="7">
        <v>19195794674</v>
      </c>
      <c r="G499" s="7">
        <v>19198887386</v>
      </c>
      <c r="H499" s="7">
        <v>1</v>
      </c>
      <c r="I499" s="7" t="s">
        <v>136</v>
      </c>
      <c r="J499" s="25" t="s">
        <v>1134</v>
      </c>
      <c r="K499" s="7" t="s">
        <v>18</v>
      </c>
      <c r="L499" s="7">
        <v>4.4000000000000004</v>
      </c>
      <c r="M499" s="22" t="b">
        <v>0</v>
      </c>
    </row>
    <row r="500" spans="1:13" ht="70" x14ac:dyDescent="0.2">
      <c r="A500" s="6" t="s">
        <v>1100</v>
      </c>
      <c r="B500" s="7" t="s">
        <v>1101</v>
      </c>
      <c r="C500" s="7" t="s">
        <v>1135</v>
      </c>
      <c r="D500" s="7" t="s">
        <v>27</v>
      </c>
      <c r="E500" s="7" t="s">
        <v>195</v>
      </c>
      <c r="F500" s="7">
        <v>19195794674</v>
      </c>
      <c r="G500" s="7">
        <v>19198887386</v>
      </c>
      <c r="H500" s="7">
        <v>1</v>
      </c>
      <c r="I500" s="7" t="s">
        <v>136</v>
      </c>
      <c r="J500" s="27" t="s">
        <v>1136</v>
      </c>
      <c r="K500" s="7" t="s">
        <v>18</v>
      </c>
      <c r="L500" s="7">
        <v>2.44</v>
      </c>
      <c r="M500" s="22" t="b">
        <v>0</v>
      </c>
    </row>
    <row r="501" spans="1:13" ht="64" x14ac:dyDescent="0.2">
      <c r="A501" s="6" t="s">
        <v>1100</v>
      </c>
      <c r="B501" s="7" t="s">
        <v>1101</v>
      </c>
      <c r="C501" s="7" t="s">
        <v>1137</v>
      </c>
      <c r="D501" s="7" t="s">
        <v>27</v>
      </c>
      <c r="E501" s="7" t="s">
        <v>195</v>
      </c>
      <c r="F501" s="7">
        <v>19195794674</v>
      </c>
      <c r="G501" s="7">
        <v>19198887386</v>
      </c>
      <c r="H501" s="7">
        <v>1</v>
      </c>
      <c r="I501" s="7" t="s">
        <v>136</v>
      </c>
      <c r="J501" s="26" t="s">
        <v>1138</v>
      </c>
      <c r="K501" s="7" t="s">
        <v>18</v>
      </c>
      <c r="L501" s="7">
        <v>1.8</v>
      </c>
      <c r="M501" s="22" t="b">
        <v>0</v>
      </c>
    </row>
    <row r="502" spans="1:13" ht="80" x14ac:dyDescent="0.2">
      <c r="A502" s="6" t="s">
        <v>1100</v>
      </c>
      <c r="B502" s="7" t="s">
        <v>1101</v>
      </c>
      <c r="C502" s="7" t="s">
        <v>1139</v>
      </c>
      <c r="D502" s="7" t="s">
        <v>27</v>
      </c>
      <c r="E502" s="7" t="s">
        <v>195</v>
      </c>
      <c r="F502" s="7">
        <v>19195794674</v>
      </c>
      <c r="G502" s="7">
        <v>19198887386</v>
      </c>
      <c r="H502" s="7">
        <v>1</v>
      </c>
      <c r="I502" s="7" t="s">
        <v>136</v>
      </c>
      <c r="J502" s="26" t="s">
        <v>1140</v>
      </c>
      <c r="K502" s="7" t="s">
        <v>18</v>
      </c>
      <c r="L502" s="7">
        <v>3.49</v>
      </c>
      <c r="M502" s="22" t="b">
        <v>0</v>
      </c>
    </row>
    <row r="503" spans="1:13" ht="56" x14ac:dyDescent="0.2">
      <c r="A503" s="6" t="s">
        <v>1100</v>
      </c>
      <c r="B503" s="7" t="s">
        <v>1101</v>
      </c>
      <c r="C503" s="7" t="s">
        <v>1141</v>
      </c>
      <c r="D503" s="7" t="s">
        <v>27</v>
      </c>
      <c r="E503" s="7" t="s">
        <v>195</v>
      </c>
      <c r="F503" s="7">
        <v>19195794674</v>
      </c>
      <c r="G503" s="7">
        <v>19198887386</v>
      </c>
      <c r="H503" s="7">
        <v>1</v>
      </c>
      <c r="I503" s="7" t="s">
        <v>136</v>
      </c>
      <c r="J503" s="25" t="s">
        <v>1142</v>
      </c>
      <c r="K503" s="7" t="s">
        <v>18</v>
      </c>
      <c r="L503" s="7">
        <v>5.65</v>
      </c>
      <c r="M503" s="22" t="b">
        <v>0</v>
      </c>
    </row>
    <row r="504" spans="1:13" ht="42" x14ac:dyDescent="0.2">
      <c r="A504" s="6" t="s">
        <v>1100</v>
      </c>
      <c r="B504" s="7" t="s">
        <v>1101</v>
      </c>
      <c r="C504" s="7" t="s">
        <v>1143</v>
      </c>
      <c r="D504" s="7" t="s">
        <v>27</v>
      </c>
      <c r="E504" s="7" t="s">
        <v>195</v>
      </c>
      <c r="F504" s="7">
        <v>19195794674</v>
      </c>
      <c r="G504" s="7">
        <v>19198887386</v>
      </c>
      <c r="H504" s="7">
        <v>1</v>
      </c>
      <c r="I504" s="7" t="s">
        <v>136</v>
      </c>
      <c r="J504" s="27" t="s">
        <v>1144</v>
      </c>
      <c r="K504" s="7" t="s">
        <v>18</v>
      </c>
      <c r="L504" s="7">
        <v>1.97</v>
      </c>
      <c r="M504" s="22" t="b">
        <v>0</v>
      </c>
    </row>
    <row r="505" spans="1:13" ht="84" x14ac:dyDescent="0.2">
      <c r="A505" s="6" t="s">
        <v>1100</v>
      </c>
      <c r="B505" s="7" t="s">
        <v>1101</v>
      </c>
      <c r="C505" s="7" t="s">
        <v>1145</v>
      </c>
      <c r="D505" s="7" t="s">
        <v>27</v>
      </c>
      <c r="E505" s="7" t="s">
        <v>195</v>
      </c>
      <c r="F505" s="7">
        <v>19195794674</v>
      </c>
      <c r="G505" s="7">
        <v>19198887386</v>
      </c>
      <c r="H505" s="7">
        <v>1</v>
      </c>
      <c r="I505" s="7" t="s">
        <v>136</v>
      </c>
      <c r="J505" s="25" t="s">
        <v>1146</v>
      </c>
      <c r="K505" s="7" t="s">
        <v>18</v>
      </c>
      <c r="L505" s="7">
        <v>4.3099999999999996</v>
      </c>
      <c r="M505" s="22" t="b">
        <v>0</v>
      </c>
    </row>
    <row r="506" spans="1:13" ht="80" x14ac:dyDescent="0.2">
      <c r="A506" s="6" t="s">
        <v>1100</v>
      </c>
      <c r="B506" s="7" t="s">
        <v>1101</v>
      </c>
      <c r="C506" s="7" t="s">
        <v>1147</v>
      </c>
      <c r="D506" s="7" t="s">
        <v>27</v>
      </c>
      <c r="E506" s="7" t="s">
        <v>195</v>
      </c>
      <c r="F506" s="7">
        <v>19195794674</v>
      </c>
      <c r="G506" s="7">
        <v>19198887386</v>
      </c>
      <c r="H506" s="7">
        <v>1</v>
      </c>
      <c r="I506" s="7" t="s">
        <v>136</v>
      </c>
      <c r="J506" s="26" t="s">
        <v>1148</v>
      </c>
      <c r="K506" s="7" t="s">
        <v>39</v>
      </c>
      <c r="L506" s="7">
        <v>4.0999999999999996</v>
      </c>
      <c r="M506" s="22" t="b">
        <v>1</v>
      </c>
    </row>
    <row r="507" spans="1:13" ht="80" x14ac:dyDescent="0.2">
      <c r="A507" s="6" t="s">
        <v>1100</v>
      </c>
      <c r="B507" s="7" t="s">
        <v>1101</v>
      </c>
      <c r="C507" s="7" t="s">
        <v>1149</v>
      </c>
      <c r="D507" s="7" t="s">
        <v>27</v>
      </c>
      <c r="E507" s="7" t="s">
        <v>195</v>
      </c>
      <c r="F507" s="7">
        <v>19195794674</v>
      </c>
      <c r="G507" s="7">
        <v>19198887386</v>
      </c>
      <c r="H507" s="7">
        <v>1</v>
      </c>
      <c r="I507" s="7" t="s">
        <v>136</v>
      </c>
      <c r="J507" s="26" t="s">
        <v>1150</v>
      </c>
      <c r="K507" s="7" t="s">
        <v>18</v>
      </c>
      <c r="L507" s="7">
        <v>2.7</v>
      </c>
      <c r="M507" s="22" t="b">
        <v>0</v>
      </c>
    </row>
    <row r="508" spans="1:13" ht="64" x14ac:dyDescent="0.2">
      <c r="A508" s="6" t="s">
        <v>1100</v>
      </c>
      <c r="B508" s="7" t="s">
        <v>1101</v>
      </c>
      <c r="C508" s="7" t="s">
        <v>1151</v>
      </c>
      <c r="D508" s="7" t="s">
        <v>27</v>
      </c>
      <c r="E508" s="7" t="s">
        <v>195</v>
      </c>
      <c r="F508" s="7">
        <v>19195794674</v>
      </c>
      <c r="G508" s="7">
        <v>19198887386</v>
      </c>
      <c r="H508" s="7">
        <v>1</v>
      </c>
      <c r="I508" s="7" t="s">
        <v>136</v>
      </c>
      <c r="J508" s="26" t="s">
        <v>1152</v>
      </c>
      <c r="K508" s="7" t="s">
        <v>18</v>
      </c>
      <c r="L508" s="7">
        <v>2.81</v>
      </c>
      <c r="M508" s="22" t="b">
        <v>1</v>
      </c>
    </row>
    <row r="509" spans="1:13" ht="98" x14ac:dyDescent="0.2">
      <c r="A509" s="6" t="s">
        <v>1100</v>
      </c>
      <c r="B509" s="7" t="s">
        <v>1101</v>
      </c>
      <c r="C509" s="7" t="s">
        <v>1153</v>
      </c>
      <c r="D509" s="7" t="s">
        <v>27</v>
      </c>
      <c r="E509" s="7" t="s">
        <v>195</v>
      </c>
      <c r="F509" s="7">
        <v>19195794674</v>
      </c>
      <c r="G509" s="7">
        <v>19198887386</v>
      </c>
      <c r="H509" s="7">
        <v>1</v>
      </c>
      <c r="I509" s="7" t="s">
        <v>136</v>
      </c>
      <c r="J509" s="25" t="s">
        <v>1154</v>
      </c>
      <c r="K509" s="7" t="s">
        <v>18</v>
      </c>
      <c r="L509" s="7">
        <v>5.08</v>
      </c>
      <c r="M509" s="22" t="b">
        <v>0</v>
      </c>
    </row>
    <row r="510" spans="1:13" ht="98" x14ac:dyDescent="0.2">
      <c r="A510" s="6" t="s">
        <v>1100</v>
      </c>
      <c r="B510" s="7" t="s">
        <v>1101</v>
      </c>
      <c r="C510" s="7" t="s">
        <v>1155</v>
      </c>
      <c r="D510" s="7" t="s">
        <v>27</v>
      </c>
      <c r="E510" s="7" t="s">
        <v>195</v>
      </c>
      <c r="F510" s="7">
        <v>19195794674</v>
      </c>
      <c r="G510" s="7">
        <v>19198887386</v>
      </c>
      <c r="H510" s="7">
        <v>1</v>
      </c>
      <c r="I510" s="7" t="s">
        <v>136</v>
      </c>
      <c r="J510" s="25" t="s">
        <v>1156</v>
      </c>
      <c r="K510" s="7" t="s">
        <v>39</v>
      </c>
      <c r="L510" s="7">
        <v>5.6</v>
      </c>
      <c r="M510" s="22" t="b">
        <v>1</v>
      </c>
    </row>
    <row r="511" spans="1:13" ht="42" x14ac:dyDescent="0.2">
      <c r="A511" s="6" t="s">
        <v>1100</v>
      </c>
      <c r="B511" s="7" t="s">
        <v>1101</v>
      </c>
      <c r="C511" s="7" t="s">
        <v>1157</v>
      </c>
      <c r="D511" s="7" t="s">
        <v>27</v>
      </c>
      <c r="E511" s="7" t="s">
        <v>195</v>
      </c>
      <c r="F511" s="7">
        <v>19195794674</v>
      </c>
      <c r="G511" s="7">
        <v>19198887386</v>
      </c>
      <c r="H511" s="7">
        <v>1</v>
      </c>
      <c r="I511" s="7" t="s">
        <v>136</v>
      </c>
      <c r="J511" s="25" t="s">
        <v>1158</v>
      </c>
      <c r="K511" s="7" t="s">
        <v>18</v>
      </c>
      <c r="L511" s="7">
        <v>3.33</v>
      </c>
      <c r="M511" s="22" t="b">
        <v>1</v>
      </c>
    </row>
    <row r="512" spans="1:13" ht="28" x14ac:dyDescent="0.2">
      <c r="A512" s="6" t="s">
        <v>1100</v>
      </c>
      <c r="B512" s="7" t="s">
        <v>1101</v>
      </c>
      <c r="C512" s="7" t="s">
        <v>1159</v>
      </c>
      <c r="D512" s="7" t="s">
        <v>27</v>
      </c>
      <c r="E512" s="7" t="s">
        <v>195</v>
      </c>
      <c r="F512" s="7">
        <v>19195794674</v>
      </c>
      <c r="G512" s="7">
        <v>19198887386</v>
      </c>
      <c r="H512" s="7">
        <v>1</v>
      </c>
      <c r="I512" s="7" t="s">
        <v>136</v>
      </c>
      <c r="J512" s="27" t="s">
        <v>1160</v>
      </c>
      <c r="K512" s="7" t="s">
        <v>18</v>
      </c>
      <c r="L512" s="7">
        <v>1.55</v>
      </c>
      <c r="M512" s="22" t="b">
        <v>0</v>
      </c>
    </row>
    <row r="513" spans="1:13" ht="70" x14ac:dyDescent="0.2">
      <c r="A513" s="6" t="s">
        <v>1100</v>
      </c>
      <c r="B513" s="7" t="s">
        <v>1101</v>
      </c>
      <c r="C513" s="7" t="s">
        <v>1161</v>
      </c>
      <c r="D513" s="7" t="s">
        <v>27</v>
      </c>
      <c r="E513" s="7" t="s">
        <v>195</v>
      </c>
      <c r="F513" s="7">
        <v>19195794674</v>
      </c>
      <c r="G513" s="7">
        <v>19198887386</v>
      </c>
      <c r="H513" s="7">
        <v>1</v>
      </c>
      <c r="I513" s="7" t="s">
        <v>136</v>
      </c>
      <c r="J513" s="25" t="s">
        <v>1162</v>
      </c>
      <c r="K513" s="7" t="s">
        <v>18</v>
      </c>
      <c r="L513" s="7">
        <v>5.66</v>
      </c>
      <c r="M513" s="22" t="b">
        <v>0</v>
      </c>
    </row>
    <row r="514" spans="1:13" ht="64" x14ac:dyDescent="0.2">
      <c r="A514" s="6" t="s">
        <v>1100</v>
      </c>
      <c r="B514" s="7" t="s">
        <v>1101</v>
      </c>
      <c r="C514" s="7" t="s">
        <v>1163</v>
      </c>
      <c r="D514" s="7" t="s">
        <v>27</v>
      </c>
      <c r="E514" s="7" t="s">
        <v>195</v>
      </c>
      <c r="F514" s="7">
        <v>19195794674</v>
      </c>
      <c r="G514" s="7">
        <v>19198887386</v>
      </c>
      <c r="H514" s="7">
        <v>1</v>
      </c>
      <c r="I514" s="7" t="s">
        <v>136</v>
      </c>
      <c r="J514" s="26" t="s">
        <v>1164</v>
      </c>
      <c r="K514" s="7" t="s">
        <v>18</v>
      </c>
      <c r="L514" s="7">
        <v>2.16</v>
      </c>
      <c r="M514" s="22" t="b">
        <v>0</v>
      </c>
    </row>
    <row r="515" spans="1:13" ht="42" x14ac:dyDescent="0.2">
      <c r="A515" s="6" t="s">
        <v>1100</v>
      </c>
      <c r="B515" s="7" t="s">
        <v>1101</v>
      </c>
      <c r="C515" s="7" t="s">
        <v>1165</v>
      </c>
      <c r="D515" s="7" t="s">
        <v>27</v>
      </c>
      <c r="E515" s="7" t="s">
        <v>195</v>
      </c>
      <c r="F515" s="7">
        <v>19195794674</v>
      </c>
      <c r="G515" s="7">
        <v>19198887386</v>
      </c>
      <c r="H515" s="7">
        <v>1</v>
      </c>
      <c r="I515" s="7" t="s">
        <v>136</v>
      </c>
      <c r="J515" s="25" t="s">
        <v>1166</v>
      </c>
      <c r="K515" s="7" t="s">
        <v>18</v>
      </c>
      <c r="L515" s="7">
        <v>1.9</v>
      </c>
      <c r="M515" s="22" t="b">
        <v>0</v>
      </c>
    </row>
    <row r="516" spans="1:13" ht="56" x14ac:dyDescent="0.2">
      <c r="A516" s="6" t="s">
        <v>1100</v>
      </c>
      <c r="B516" s="7" t="s">
        <v>1101</v>
      </c>
      <c r="C516" s="7" t="s">
        <v>1167</v>
      </c>
      <c r="D516" s="7" t="s">
        <v>27</v>
      </c>
      <c r="E516" s="7" t="s">
        <v>195</v>
      </c>
      <c r="F516" s="7">
        <v>19195794674</v>
      </c>
      <c r="G516" s="7">
        <v>19198887386</v>
      </c>
      <c r="H516" s="7">
        <v>1</v>
      </c>
      <c r="I516" s="7" t="s">
        <v>136</v>
      </c>
      <c r="J516" s="25" t="s">
        <v>1168</v>
      </c>
      <c r="K516" s="7" t="s">
        <v>18</v>
      </c>
      <c r="L516" s="7">
        <v>5.0199999999999996</v>
      </c>
      <c r="M516" s="22" t="b">
        <v>1</v>
      </c>
    </row>
    <row r="517" spans="1:13" ht="42" x14ac:dyDescent="0.2">
      <c r="A517" s="6" t="s">
        <v>1100</v>
      </c>
      <c r="B517" s="7" t="s">
        <v>1101</v>
      </c>
      <c r="C517" s="7" t="s">
        <v>1169</v>
      </c>
      <c r="D517" s="7" t="s">
        <v>27</v>
      </c>
      <c r="E517" s="7" t="s">
        <v>195</v>
      </c>
      <c r="F517" s="7">
        <v>19195794674</v>
      </c>
      <c r="G517" s="7">
        <v>19198887386</v>
      </c>
      <c r="H517" s="7">
        <v>1</v>
      </c>
      <c r="I517" s="7" t="s">
        <v>136</v>
      </c>
      <c r="J517" s="27" t="s">
        <v>1170</v>
      </c>
      <c r="K517" s="7" t="s">
        <v>18</v>
      </c>
      <c r="L517" s="7">
        <v>2.34</v>
      </c>
      <c r="M517" s="22" t="b">
        <v>0</v>
      </c>
    </row>
    <row r="518" spans="1:13" ht="42" x14ac:dyDescent="0.2">
      <c r="A518" s="6" t="s">
        <v>1100</v>
      </c>
      <c r="B518" s="7" t="s">
        <v>1101</v>
      </c>
      <c r="C518" s="7" t="s">
        <v>1171</v>
      </c>
      <c r="D518" s="7" t="s">
        <v>27</v>
      </c>
      <c r="E518" s="7" t="s">
        <v>195</v>
      </c>
      <c r="F518" s="7">
        <v>19195794674</v>
      </c>
      <c r="G518" s="7">
        <v>19198887386</v>
      </c>
      <c r="H518" s="7">
        <v>1</v>
      </c>
      <c r="I518" s="7" t="s">
        <v>136</v>
      </c>
      <c r="J518" s="27" t="s">
        <v>1172</v>
      </c>
      <c r="K518" s="7" t="s">
        <v>18</v>
      </c>
      <c r="L518" s="7">
        <v>3.72</v>
      </c>
      <c r="M518" s="22" t="b">
        <v>0</v>
      </c>
    </row>
    <row r="519" spans="1:13" ht="96" x14ac:dyDescent="0.2">
      <c r="A519" s="6" t="s">
        <v>1100</v>
      </c>
      <c r="B519" s="7" t="s">
        <v>1101</v>
      </c>
      <c r="C519" s="7" t="s">
        <v>1173</v>
      </c>
      <c r="D519" s="7" t="s">
        <v>27</v>
      </c>
      <c r="E519" s="7" t="s">
        <v>195</v>
      </c>
      <c r="F519" s="7">
        <v>19195794674</v>
      </c>
      <c r="G519" s="7">
        <v>19198887386</v>
      </c>
      <c r="H519" s="7">
        <v>1</v>
      </c>
      <c r="I519" s="7" t="s">
        <v>136</v>
      </c>
      <c r="J519" s="26" t="s">
        <v>1174</v>
      </c>
      <c r="K519" s="7" t="s">
        <v>18</v>
      </c>
      <c r="L519" s="7">
        <v>3.31</v>
      </c>
      <c r="M519" s="22" t="b">
        <v>0</v>
      </c>
    </row>
    <row r="520" spans="1:13" ht="70" x14ac:dyDescent="0.2">
      <c r="A520" s="6" t="s">
        <v>1100</v>
      </c>
      <c r="B520" s="7" t="s">
        <v>1101</v>
      </c>
      <c r="C520" s="7" t="s">
        <v>1175</v>
      </c>
      <c r="D520" s="7" t="s">
        <v>27</v>
      </c>
      <c r="E520" s="7" t="s">
        <v>195</v>
      </c>
      <c r="F520" s="7">
        <v>19195794674</v>
      </c>
      <c r="G520" s="7">
        <v>19198887386</v>
      </c>
      <c r="H520" s="7">
        <v>1</v>
      </c>
      <c r="I520" s="7" t="s">
        <v>136</v>
      </c>
      <c r="J520" s="25" t="s">
        <v>1176</v>
      </c>
      <c r="K520" s="7" t="s">
        <v>18</v>
      </c>
      <c r="L520" s="7">
        <v>4.7300000000000004</v>
      </c>
      <c r="M520" s="22" t="b">
        <v>0</v>
      </c>
    </row>
    <row r="521" spans="1:13" x14ac:dyDescent="0.2">
      <c r="A521" s="6" t="s">
        <v>1100</v>
      </c>
      <c r="B521" s="7" t="s">
        <v>1101</v>
      </c>
      <c r="C521" s="7" t="s">
        <v>1177</v>
      </c>
      <c r="D521" s="7" t="s">
        <v>27</v>
      </c>
      <c r="E521" s="7" t="s">
        <v>195</v>
      </c>
      <c r="F521" s="7">
        <v>19195794674</v>
      </c>
      <c r="G521" s="7">
        <v>19198887386</v>
      </c>
      <c r="H521" s="7">
        <v>1</v>
      </c>
      <c r="I521" s="7" t="s">
        <v>136</v>
      </c>
      <c r="J521" s="25" t="s">
        <v>1178</v>
      </c>
      <c r="K521" s="7" t="s">
        <v>18</v>
      </c>
      <c r="L521" s="7">
        <v>0.3</v>
      </c>
      <c r="M521" s="22" t="b">
        <v>0</v>
      </c>
    </row>
    <row r="522" spans="1:13" ht="84" x14ac:dyDescent="0.2">
      <c r="A522" s="6" t="s">
        <v>1100</v>
      </c>
      <c r="B522" s="7" t="s">
        <v>1101</v>
      </c>
      <c r="C522" s="7" t="s">
        <v>1179</v>
      </c>
      <c r="D522" s="7" t="s">
        <v>27</v>
      </c>
      <c r="E522" s="7" t="s">
        <v>195</v>
      </c>
      <c r="F522" s="7">
        <v>19195794674</v>
      </c>
      <c r="G522" s="7">
        <v>19198887386</v>
      </c>
      <c r="H522" s="7">
        <v>1</v>
      </c>
      <c r="I522" s="7" t="s">
        <v>136</v>
      </c>
      <c r="J522" s="25" t="s">
        <v>1180</v>
      </c>
      <c r="K522" s="7" t="s">
        <v>18</v>
      </c>
      <c r="L522" s="7">
        <v>3.25</v>
      </c>
      <c r="M522" s="22" t="b">
        <v>0</v>
      </c>
    </row>
    <row r="523" spans="1:13" ht="48" x14ac:dyDescent="0.2">
      <c r="A523" s="6" t="s">
        <v>1100</v>
      </c>
      <c r="B523" s="7" t="s">
        <v>1101</v>
      </c>
      <c r="C523" s="7" t="s">
        <v>1181</v>
      </c>
      <c r="D523" s="7" t="s">
        <v>27</v>
      </c>
      <c r="E523" s="7" t="s">
        <v>195</v>
      </c>
      <c r="F523" s="7">
        <v>19195794674</v>
      </c>
      <c r="G523" s="7">
        <v>19198887386</v>
      </c>
      <c r="H523" s="7">
        <v>1</v>
      </c>
      <c r="I523" s="7" t="s">
        <v>136</v>
      </c>
      <c r="J523" s="26" t="s">
        <v>1182</v>
      </c>
      <c r="K523" s="7" t="s">
        <v>18</v>
      </c>
      <c r="L523" s="7">
        <v>2.72</v>
      </c>
      <c r="M523" s="22" t="b">
        <v>0</v>
      </c>
    </row>
    <row r="524" spans="1:13" ht="64" x14ac:dyDescent="0.2">
      <c r="A524" s="6" t="s">
        <v>1100</v>
      </c>
      <c r="B524" s="7" t="s">
        <v>1101</v>
      </c>
      <c r="C524" s="7" t="s">
        <v>1183</v>
      </c>
      <c r="D524" s="7" t="s">
        <v>27</v>
      </c>
      <c r="E524" s="7" t="s">
        <v>195</v>
      </c>
      <c r="F524" s="7">
        <v>19195794674</v>
      </c>
      <c r="G524" s="7">
        <v>19198887386</v>
      </c>
      <c r="H524" s="7">
        <v>1</v>
      </c>
      <c r="I524" s="7" t="s">
        <v>136</v>
      </c>
      <c r="J524" s="26" t="s">
        <v>1184</v>
      </c>
      <c r="K524" s="7" t="s">
        <v>18</v>
      </c>
      <c r="L524" s="7">
        <v>2.0299999999999998</v>
      </c>
      <c r="M524" s="22" t="b">
        <v>0</v>
      </c>
    </row>
    <row r="525" spans="1:13" ht="64" x14ac:dyDescent="0.2">
      <c r="A525" s="6" t="s">
        <v>1100</v>
      </c>
      <c r="B525" s="7" t="s">
        <v>1101</v>
      </c>
      <c r="C525" s="7" t="s">
        <v>1185</v>
      </c>
      <c r="D525" s="7" t="s">
        <v>27</v>
      </c>
      <c r="E525" s="7" t="s">
        <v>195</v>
      </c>
      <c r="F525" s="7">
        <v>19195794674</v>
      </c>
      <c r="G525" s="7">
        <v>19198887386</v>
      </c>
      <c r="H525" s="7">
        <v>1</v>
      </c>
      <c r="I525" s="7" t="s">
        <v>136</v>
      </c>
      <c r="J525" s="26" t="s">
        <v>1186</v>
      </c>
      <c r="K525" s="7" t="s">
        <v>18</v>
      </c>
      <c r="L525" s="7">
        <v>2.76</v>
      </c>
      <c r="M525" s="22" t="b">
        <v>0</v>
      </c>
    </row>
    <row r="526" spans="1:13" ht="128" x14ac:dyDescent="0.2">
      <c r="A526" s="6" t="s">
        <v>1100</v>
      </c>
      <c r="B526" s="7" t="s">
        <v>1101</v>
      </c>
      <c r="C526" s="7" t="s">
        <v>1187</v>
      </c>
      <c r="D526" s="7" t="s">
        <v>27</v>
      </c>
      <c r="E526" s="7" t="s">
        <v>195</v>
      </c>
      <c r="F526" s="7">
        <v>19195794674</v>
      </c>
      <c r="G526" s="7">
        <v>19198887386</v>
      </c>
      <c r="H526" s="7">
        <v>1</v>
      </c>
      <c r="I526" s="7" t="s">
        <v>136</v>
      </c>
      <c r="J526" s="26" t="s">
        <v>1188</v>
      </c>
      <c r="K526" s="7" t="s">
        <v>18</v>
      </c>
      <c r="L526" s="7">
        <v>2.68</v>
      </c>
      <c r="M526" s="22" t="b">
        <v>0</v>
      </c>
    </row>
    <row r="527" spans="1:13" ht="64" x14ac:dyDescent="0.2">
      <c r="A527" s="6" t="s">
        <v>1100</v>
      </c>
      <c r="B527" s="7" t="s">
        <v>1101</v>
      </c>
      <c r="C527" s="7" t="s">
        <v>1189</v>
      </c>
      <c r="D527" s="7" t="s">
        <v>27</v>
      </c>
      <c r="E527" s="7" t="s">
        <v>195</v>
      </c>
      <c r="F527" s="7">
        <v>19195794674</v>
      </c>
      <c r="G527" s="7">
        <v>19198887386</v>
      </c>
      <c r="H527" s="7">
        <v>1</v>
      </c>
      <c r="I527" s="7" t="s">
        <v>136</v>
      </c>
      <c r="J527" s="26" t="s">
        <v>1190</v>
      </c>
      <c r="K527" s="7" t="s">
        <v>18</v>
      </c>
      <c r="L527" s="7">
        <v>2.61</v>
      </c>
      <c r="M527" s="22" t="b">
        <v>0</v>
      </c>
    </row>
    <row r="528" spans="1:13" ht="42" x14ac:dyDescent="0.2">
      <c r="A528" s="6" t="s">
        <v>1100</v>
      </c>
      <c r="B528" s="7" t="s">
        <v>1101</v>
      </c>
      <c r="C528" s="7" t="s">
        <v>1191</v>
      </c>
      <c r="D528" s="7" t="s">
        <v>27</v>
      </c>
      <c r="E528" s="7" t="s">
        <v>195</v>
      </c>
      <c r="F528" s="7">
        <v>19195794674</v>
      </c>
      <c r="G528" s="7">
        <v>19198887386</v>
      </c>
      <c r="H528" s="7">
        <v>1</v>
      </c>
      <c r="I528" s="7" t="s">
        <v>136</v>
      </c>
      <c r="J528" s="27" t="s">
        <v>1192</v>
      </c>
      <c r="K528" s="7" t="s">
        <v>18</v>
      </c>
      <c r="L528" s="7">
        <v>1.74</v>
      </c>
      <c r="M528" s="22" t="b">
        <v>0</v>
      </c>
    </row>
    <row r="529" spans="1:13" ht="64" x14ac:dyDescent="0.2">
      <c r="A529" s="6" t="s">
        <v>1100</v>
      </c>
      <c r="B529" s="7" t="s">
        <v>1101</v>
      </c>
      <c r="C529" s="7" t="s">
        <v>1193</v>
      </c>
      <c r="D529" s="7" t="s">
        <v>27</v>
      </c>
      <c r="E529" s="7" t="s">
        <v>195</v>
      </c>
      <c r="F529" s="7">
        <v>19195794674</v>
      </c>
      <c r="G529" s="7">
        <v>19198887386</v>
      </c>
      <c r="H529" s="7">
        <v>1</v>
      </c>
      <c r="I529" s="7" t="s">
        <v>136</v>
      </c>
      <c r="J529" s="26" t="s">
        <v>1194</v>
      </c>
      <c r="K529" s="7" t="s">
        <v>18</v>
      </c>
      <c r="L529" s="7">
        <v>1.23</v>
      </c>
      <c r="M529" s="22" t="b">
        <v>0</v>
      </c>
    </row>
    <row r="530" spans="1:13" ht="56" x14ac:dyDescent="0.2">
      <c r="A530" s="6" t="s">
        <v>1100</v>
      </c>
      <c r="B530" s="7" t="s">
        <v>1101</v>
      </c>
      <c r="C530" s="7" t="s">
        <v>1195</v>
      </c>
      <c r="D530" s="7" t="s">
        <v>27</v>
      </c>
      <c r="E530" s="7" t="s">
        <v>195</v>
      </c>
      <c r="F530" s="7">
        <v>19195794674</v>
      </c>
      <c r="G530" s="7">
        <v>19198887386</v>
      </c>
      <c r="H530" s="7">
        <v>1</v>
      </c>
      <c r="I530" s="7" t="s">
        <v>136</v>
      </c>
      <c r="J530" s="25" t="s">
        <v>1196</v>
      </c>
      <c r="K530" s="7" t="s">
        <v>18</v>
      </c>
      <c r="L530" s="7">
        <v>4.53</v>
      </c>
      <c r="M530" s="22" t="b">
        <v>0</v>
      </c>
    </row>
    <row r="531" spans="1:13" ht="80" x14ac:dyDescent="0.2">
      <c r="A531" s="6" t="s">
        <v>1100</v>
      </c>
      <c r="B531" s="7" t="s">
        <v>1101</v>
      </c>
      <c r="C531" s="7" t="s">
        <v>1197</v>
      </c>
      <c r="D531" s="7" t="s">
        <v>27</v>
      </c>
      <c r="E531" s="7" t="s">
        <v>195</v>
      </c>
      <c r="F531" s="7">
        <v>19195794674</v>
      </c>
      <c r="G531" s="7">
        <v>19198887386</v>
      </c>
      <c r="H531" s="7">
        <v>1</v>
      </c>
      <c r="I531" s="7" t="s">
        <v>136</v>
      </c>
      <c r="J531" s="26" t="s">
        <v>1198</v>
      </c>
      <c r="K531" s="7" t="s">
        <v>18</v>
      </c>
      <c r="L531" s="7">
        <v>1.54</v>
      </c>
      <c r="M531" s="22" t="b">
        <v>0</v>
      </c>
    </row>
    <row r="532" spans="1:13" ht="80" x14ac:dyDescent="0.2">
      <c r="A532" s="6" t="s">
        <v>1100</v>
      </c>
      <c r="B532" s="7" t="s">
        <v>1101</v>
      </c>
      <c r="C532" s="7" t="s">
        <v>1199</v>
      </c>
      <c r="D532" s="7" t="s">
        <v>27</v>
      </c>
      <c r="E532" s="7" t="s">
        <v>195</v>
      </c>
      <c r="F532" s="7">
        <v>19195794674</v>
      </c>
      <c r="G532" s="7">
        <v>19198887386</v>
      </c>
      <c r="H532" s="7">
        <v>1</v>
      </c>
      <c r="I532" s="7" t="s">
        <v>136</v>
      </c>
      <c r="J532" s="26" t="s">
        <v>1200</v>
      </c>
      <c r="K532" s="7" t="s">
        <v>18</v>
      </c>
      <c r="L532" s="7">
        <v>2.62</v>
      </c>
      <c r="M532" s="22" t="b">
        <v>0</v>
      </c>
    </row>
    <row r="533" spans="1:13" ht="96" x14ac:dyDescent="0.2">
      <c r="A533" s="6" t="s">
        <v>1100</v>
      </c>
      <c r="B533" s="7" t="s">
        <v>1101</v>
      </c>
      <c r="C533" s="7" t="s">
        <v>1201</v>
      </c>
      <c r="D533" s="7" t="s">
        <v>27</v>
      </c>
      <c r="E533" s="7" t="s">
        <v>195</v>
      </c>
      <c r="F533" s="7">
        <v>19195794674</v>
      </c>
      <c r="G533" s="7">
        <v>19198887386</v>
      </c>
      <c r="H533" s="7">
        <v>1</v>
      </c>
      <c r="I533" s="7" t="s">
        <v>136</v>
      </c>
      <c r="J533" s="26" t="s">
        <v>1202</v>
      </c>
      <c r="K533" s="7" t="s">
        <v>18</v>
      </c>
      <c r="L533" s="7">
        <v>6.01</v>
      </c>
      <c r="M533" s="22" t="b">
        <v>0</v>
      </c>
    </row>
    <row r="534" spans="1:13" ht="42" x14ac:dyDescent="0.2">
      <c r="A534" s="6" t="s">
        <v>1100</v>
      </c>
      <c r="B534" s="7" t="s">
        <v>1101</v>
      </c>
      <c r="C534" s="7" t="s">
        <v>1203</v>
      </c>
      <c r="D534" s="7" t="s">
        <v>27</v>
      </c>
      <c r="E534" s="7" t="s">
        <v>195</v>
      </c>
      <c r="F534" s="7">
        <v>19195794674</v>
      </c>
      <c r="G534" s="7">
        <v>19198887386</v>
      </c>
      <c r="H534" s="7">
        <v>1</v>
      </c>
      <c r="I534" s="7" t="s">
        <v>136</v>
      </c>
      <c r="J534" s="25" t="s">
        <v>1204</v>
      </c>
      <c r="K534" s="7" t="s">
        <v>18</v>
      </c>
      <c r="L534" s="7">
        <v>3.15</v>
      </c>
      <c r="M534" s="22" t="b">
        <v>0</v>
      </c>
    </row>
    <row r="535" spans="1:13" ht="42" x14ac:dyDescent="0.2">
      <c r="A535" s="6" t="s">
        <v>1100</v>
      </c>
      <c r="B535" s="7" t="s">
        <v>1101</v>
      </c>
      <c r="C535" s="7" t="s">
        <v>1205</v>
      </c>
      <c r="D535" s="7" t="s">
        <v>27</v>
      </c>
      <c r="E535" s="7" t="s">
        <v>195</v>
      </c>
      <c r="F535" s="7">
        <v>19195794674</v>
      </c>
      <c r="G535" s="7">
        <v>19198887386</v>
      </c>
      <c r="H535" s="7">
        <v>1</v>
      </c>
      <c r="I535" s="7" t="s">
        <v>136</v>
      </c>
      <c r="J535" s="25" t="s">
        <v>1206</v>
      </c>
      <c r="K535" s="7" t="s">
        <v>39</v>
      </c>
      <c r="L535" s="7">
        <v>3.71</v>
      </c>
      <c r="M535" s="22" t="b">
        <v>0</v>
      </c>
    </row>
    <row r="536" spans="1:13" ht="56" x14ac:dyDescent="0.2">
      <c r="A536" s="6" t="s">
        <v>1100</v>
      </c>
      <c r="B536" s="7" t="s">
        <v>1101</v>
      </c>
      <c r="C536" s="7" t="s">
        <v>1207</v>
      </c>
      <c r="D536" s="7" t="s">
        <v>27</v>
      </c>
      <c r="E536" s="7" t="s">
        <v>195</v>
      </c>
      <c r="F536" s="7">
        <v>19195794674</v>
      </c>
      <c r="G536" s="7">
        <v>19198887386</v>
      </c>
      <c r="H536" s="7">
        <v>1</v>
      </c>
      <c r="I536" s="7" t="s">
        <v>136</v>
      </c>
      <c r="J536" s="25" t="s">
        <v>1208</v>
      </c>
      <c r="K536" s="7" t="s">
        <v>18</v>
      </c>
      <c r="L536" s="7">
        <v>8.23</v>
      </c>
      <c r="M536" s="22" t="b">
        <v>0</v>
      </c>
    </row>
    <row r="537" spans="1:13" ht="64" x14ac:dyDescent="0.2">
      <c r="A537" s="6" t="s">
        <v>1100</v>
      </c>
      <c r="B537" s="7" t="s">
        <v>1101</v>
      </c>
      <c r="C537" s="7" t="s">
        <v>1209</v>
      </c>
      <c r="D537" s="7" t="s">
        <v>27</v>
      </c>
      <c r="E537" s="7" t="s">
        <v>195</v>
      </c>
      <c r="F537" s="7">
        <v>19195794674</v>
      </c>
      <c r="G537" s="7">
        <v>19198887386</v>
      </c>
      <c r="H537" s="7">
        <v>1</v>
      </c>
      <c r="I537" s="7" t="s">
        <v>136</v>
      </c>
      <c r="J537" s="26" t="s">
        <v>1210</v>
      </c>
      <c r="K537" s="7" t="s">
        <v>18</v>
      </c>
      <c r="L537" s="7">
        <v>2.72</v>
      </c>
      <c r="M537" s="22" t="b">
        <v>0</v>
      </c>
    </row>
    <row r="538" spans="1:13" ht="28" x14ac:dyDescent="0.2">
      <c r="A538" s="6" t="s">
        <v>1100</v>
      </c>
      <c r="B538" s="7" t="s">
        <v>1101</v>
      </c>
      <c r="C538" s="7" t="s">
        <v>1211</v>
      </c>
      <c r="D538" s="7" t="s">
        <v>27</v>
      </c>
      <c r="E538" s="7" t="s">
        <v>195</v>
      </c>
      <c r="F538" s="7">
        <v>19195794674</v>
      </c>
      <c r="G538" s="7">
        <v>19198887386</v>
      </c>
      <c r="H538" s="7">
        <v>1</v>
      </c>
      <c r="I538" s="7" t="s">
        <v>136</v>
      </c>
      <c r="J538" s="25" t="s">
        <v>1212</v>
      </c>
      <c r="K538" s="7" t="s">
        <v>18</v>
      </c>
      <c r="L538" s="7">
        <v>2.16</v>
      </c>
      <c r="M538" s="22" t="b">
        <v>0</v>
      </c>
    </row>
    <row r="539" spans="1:13" ht="48" x14ac:dyDescent="0.2">
      <c r="A539" s="6" t="s">
        <v>1100</v>
      </c>
      <c r="B539" s="7" t="s">
        <v>1101</v>
      </c>
      <c r="C539" s="7" t="s">
        <v>1213</v>
      </c>
      <c r="D539" s="7" t="s">
        <v>27</v>
      </c>
      <c r="E539" s="7" t="s">
        <v>195</v>
      </c>
      <c r="F539" s="7">
        <v>19195794674</v>
      </c>
      <c r="G539" s="7">
        <v>19198887386</v>
      </c>
      <c r="H539" s="7">
        <v>1</v>
      </c>
      <c r="I539" s="7" t="s">
        <v>136</v>
      </c>
      <c r="J539" s="26" t="s">
        <v>1214</v>
      </c>
      <c r="K539" s="7" t="s">
        <v>18</v>
      </c>
      <c r="L539" s="7">
        <v>2.29</v>
      </c>
      <c r="M539" s="22" t="b">
        <v>1</v>
      </c>
    </row>
    <row r="540" spans="1:13" ht="28" x14ac:dyDescent="0.2">
      <c r="A540" s="6" t="s">
        <v>1100</v>
      </c>
      <c r="B540" s="7" t="s">
        <v>1101</v>
      </c>
      <c r="C540" s="7" t="s">
        <v>1215</v>
      </c>
      <c r="D540" s="7" t="s">
        <v>27</v>
      </c>
      <c r="E540" s="7" t="s">
        <v>195</v>
      </c>
      <c r="F540" s="7">
        <v>19195794674</v>
      </c>
      <c r="G540" s="7">
        <v>19198887386</v>
      </c>
      <c r="H540" s="7">
        <v>1</v>
      </c>
      <c r="I540" s="7" t="s">
        <v>136</v>
      </c>
      <c r="J540" s="27" t="s">
        <v>1216</v>
      </c>
      <c r="K540" s="7" t="s">
        <v>18</v>
      </c>
      <c r="L540" s="7">
        <v>1.91</v>
      </c>
      <c r="M540" s="22" t="b">
        <v>0</v>
      </c>
    </row>
    <row r="541" spans="1:13" ht="28" x14ac:dyDescent="0.2">
      <c r="A541" s="6" t="s">
        <v>1100</v>
      </c>
      <c r="B541" s="7" t="s">
        <v>1101</v>
      </c>
      <c r="C541" s="7" t="s">
        <v>1217</v>
      </c>
      <c r="D541" s="7" t="s">
        <v>27</v>
      </c>
      <c r="E541" s="7" t="s">
        <v>195</v>
      </c>
      <c r="F541" s="7">
        <v>19195794674</v>
      </c>
      <c r="G541" s="7">
        <v>19198887386</v>
      </c>
      <c r="H541" s="7">
        <v>1</v>
      </c>
      <c r="I541" s="7" t="s">
        <v>136</v>
      </c>
      <c r="J541" s="27" t="s">
        <v>1218</v>
      </c>
      <c r="K541" s="7" t="s">
        <v>18</v>
      </c>
      <c r="L541" s="7">
        <v>1.18</v>
      </c>
      <c r="M541" s="22" t="b">
        <v>0</v>
      </c>
    </row>
    <row r="542" spans="1:13" ht="80" x14ac:dyDescent="0.2">
      <c r="A542" s="6" t="s">
        <v>1100</v>
      </c>
      <c r="B542" s="7" t="s">
        <v>1101</v>
      </c>
      <c r="C542" s="7" t="s">
        <v>1219</v>
      </c>
      <c r="D542" s="7" t="s">
        <v>27</v>
      </c>
      <c r="E542" s="7" t="s">
        <v>195</v>
      </c>
      <c r="F542" s="7">
        <v>19195794674</v>
      </c>
      <c r="G542" s="7">
        <v>19198887386</v>
      </c>
      <c r="H542" s="7">
        <v>1</v>
      </c>
      <c r="I542" s="7" t="s">
        <v>136</v>
      </c>
      <c r="J542" s="26" t="s">
        <v>1220</v>
      </c>
      <c r="K542" s="7" t="s">
        <v>18</v>
      </c>
      <c r="L542" s="7">
        <v>2.7</v>
      </c>
      <c r="M542" s="22" t="b">
        <v>0</v>
      </c>
    </row>
    <row r="543" spans="1:13" ht="42" x14ac:dyDescent="0.2">
      <c r="A543" s="6" t="s">
        <v>1100</v>
      </c>
      <c r="B543" s="7" t="s">
        <v>1101</v>
      </c>
      <c r="C543" s="7" t="s">
        <v>1221</v>
      </c>
      <c r="D543" s="7" t="s">
        <v>27</v>
      </c>
      <c r="E543" s="7" t="s">
        <v>195</v>
      </c>
      <c r="F543" s="7">
        <v>19195794674</v>
      </c>
      <c r="G543" s="7">
        <v>19198887386</v>
      </c>
      <c r="H543" s="7">
        <v>1</v>
      </c>
      <c r="I543" s="7" t="s">
        <v>136</v>
      </c>
      <c r="J543" s="25" t="s">
        <v>1222</v>
      </c>
      <c r="K543" s="7" t="s">
        <v>39</v>
      </c>
      <c r="L543" s="7">
        <v>4.3499999999999996</v>
      </c>
      <c r="M543" s="22" t="b">
        <v>0</v>
      </c>
    </row>
    <row r="544" spans="1:13" ht="56" x14ac:dyDescent="0.2">
      <c r="A544" s="6" t="s">
        <v>1100</v>
      </c>
      <c r="B544" s="7" t="s">
        <v>1101</v>
      </c>
      <c r="C544" s="7" t="s">
        <v>1223</v>
      </c>
      <c r="D544" s="7" t="s">
        <v>27</v>
      </c>
      <c r="E544" s="7" t="s">
        <v>195</v>
      </c>
      <c r="F544" s="7">
        <v>19195794674</v>
      </c>
      <c r="G544" s="7">
        <v>19198887386</v>
      </c>
      <c r="H544" s="7">
        <v>1</v>
      </c>
      <c r="I544" s="7" t="s">
        <v>136</v>
      </c>
      <c r="J544" s="27" t="s">
        <v>1224</v>
      </c>
      <c r="K544" s="7" t="s">
        <v>18</v>
      </c>
      <c r="L544" s="7">
        <v>5.69</v>
      </c>
      <c r="M544" s="22" t="b">
        <v>0</v>
      </c>
    </row>
    <row r="545" spans="1:13" ht="42" x14ac:dyDescent="0.2">
      <c r="A545" s="6" t="s">
        <v>1100</v>
      </c>
      <c r="B545" s="7" t="s">
        <v>1101</v>
      </c>
      <c r="C545" s="7" t="s">
        <v>1225</v>
      </c>
      <c r="D545" s="7" t="s">
        <v>27</v>
      </c>
      <c r="E545" s="7" t="s">
        <v>195</v>
      </c>
      <c r="F545" s="7">
        <v>19195794674</v>
      </c>
      <c r="G545" s="7">
        <v>19198887386</v>
      </c>
      <c r="H545" s="7">
        <v>1</v>
      </c>
      <c r="I545" s="7" t="s">
        <v>136</v>
      </c>
      <c r="J545" s="27" t="s">
        <v>1226</v>
      </c>
      <c r="K545" s="7" t="s">
        <v>18</v>
      </c>
      <c r="L545" s="7">
        <v>4.53</v>
      </c>
      <c r="M545" s="22" t="b">
        <v>0</v>
      </c>
    </row>
    <row r="546" spans="1:13" ht="112" x14ac:dyDescent="0.2">
      <c r="A546" s="6" t="s">
        <v>1100</v>
      </c>
      <c r="B546" s="7" t="s">
        <v>1101</v>
      </c>
      <c r="C546" s="7" t="s">
        <v>1227</v>
      </c>
      <c r="D546" s="7" t="s">
        <v>27</v>
      </c>
      <c r="E546" s="7" t="s">
        <v>195</v>
      </c>
      <c r="F546" s="7">
        <v>19195794674</v>
      </c>
      <c r="G546" s="7">
        <v>19198887386</v>
      </c>
      <c r="H546" s="7">
        <v>1</v>
      </c>
      <c r="I546" s="7" t="s">
        <v>136</v>
      </c>
      <c r="J546" s="26" t="s">
        <v>1228</v>
      </c>
      <c r="K546" s="7" t="s">
        <v>18</v>
      </c>
      <c r="L546" s="7">
        <v>3.91</v>
      </c>
      <c r="M546" s="22" t="b">
        <v>0</v>
      </c>
    </row>
    <row r="547" spans="1:13" ht="84" x14ac:dyDescent="0.2">
      <c r="A547" s="6" t="s">
        <v>1100</v>
      </c>
      <c r="B547" s="7" t="s">
        <v>1101</v>
      </c>
      <c r="C547" s="7" t="s">
        <v>1229</v>
      </c>
      <c r="D547" s="7" t="s">
        <v>27</v>
      </c>
      <c r="E547" s="7" t="s">
        <v>195</v>
      </c>
      <c r="F547" s="7">
        <v>19195794674</v>
      </c>
      <c r="G547" s="7">
        <v>19198887386</v>
      </c>
      <c r="H547" s="7">
        <v>1</v>
      </c>
      <c r="I547" s="7" t="s">
        <v>136</v>
      </c>
      <c r="J547" s="25" t="s">
        <v>1230</v>
      </c>
      <c r="K547" s="7" t="s">
        <v>39</v>
      </c>
      <c r="L547" s="7">
        <v>4.6900000000000004</v>
      </c>
      <c r="M547" s="22" t="b">
        <v>1</v>
      </c>
    </row>
    <row r="548" spans="1:13" ht="56" x14ac:dyDescent="0.2">
      <c r="A548" s="6" t="s">
        <v>1100</v>
      </c>
      <c r="B548" s="7" t="s">
        <v>1101</v>
      </c>
      <c r="C548" s="7" t="s">
        <v>1231</v>
      </c>
      <c r="D548" s="7" t="s">
        <v>27</v>
      </c>
      <c r="E548" s="7" t="s">
        <v>195</v>
      </c>
      <c r="F548" s="7">
        <v>19195794674</v>
      </c>
      <c r="G548" s="7">
        <v>19198887386</v>
      </c>
      <c r="H548" s="7">
        <v>1</v>
      </c>
      <c r="I548" s="7" t="s">
        <v>136</v>
      </c>
      <c r="J548" s="25" t="s">
        <v>1232</v>
      </c>
      <c r="K548" s="7" t="s">
        <v>18</v>
      </c>
      <c r="L548" s="7">
        <v>5.19</v>
      </c>
      <c r="M548" s="22" t="b">
        <v>0</v>
      </c>
    </row>
    <row r="549" spans="1:13" ht="70" x14ac:dyDescent="0.2">
      <c r="A549" s="6" t="s">
        <v>1100</v>
      </c>
      <c r="B549" s="7" t="s">
        <v>1101</v>
      </c>
      <c r="C549" s="7" t="s">
        <v>1233</v>
      </c>
      <c r="D549" s="7" t="s">
        <v>27</v>
      </c>
      <c r="E549" s="7" t="s">
        <v>195</v>
      </c>
      <c r="F549" s="7">
        <v>19195794674</v>
      </c>
      <c r="G549" s="7">
        <v>19198887386</v>
      </c>
      <c r="H549" s="7">
        <v>1</v>
      </c>
      <c r="I549" s="7" t="s">
        <v>136</v>
      </c>
      <c r="J549" s="25" t="s">
        <v>1234</v>
      </c>
      <c r="K549" s="7" t="s">
        <v>18</v>
      </c>
      <c r="L549" s="7">
        <v>3.91</v>
      </c>
      <c r="M549" s="22" t="b">
        <v>0</v>
      </c>
    </row>
    <row r="550" spans="1:13" ht="28" x14ac:dyDescent="0.2">
      <c r="A550" s="6" t="s">
        <v>1100</v>
      </c>
      <c r="B550" s="7" t="s">
        <v>1101</v>
      </c>
      <c r="C550" s="7" t="s">
        <v>1235</v>
      </c>
      <c r="D550" s="7" t="s">
        <v>27</v>
      </c>
      <c r="E550" s="7" t="s">
        <v>195</v>
      </c>
      <c r="F550" s="7">
        <v>19195794674</v>
      </c>
      <c r="G550" s="7">
        <v>19198887386</v>
      </c>
      <c r="H550" s="7">
        <v>1</v>
      </c>
      <c r="I550" s="7" t="s">
        <v>136</v>
      </c>
      <c r="J550" s="27" t="s">
        <v>1236</v>
      </c>
      <c r="K550" s="7" t="s">
        <v>18</v>
      </c>
      <c r="L550" s="7">
        <v>1.39</v>
      </c>
      <c r="M550" s="22" t="b">
        <v>0</v>
      </c>
    </row>
    <row r="551" spans="1:13" ht="42" x14ac:dyDescent="0.2">
      <c r="A551" s="6" t="s">
        <v>1100</v>
      </c>
      <c r="B551" s="7" t="s">
        <v>1101</v>
      </c>
      <c r="C551" s="7" t="s">
        <v>1237</v>
      </c>
      <c r="D551" s="7" t="s">
        <v>27</v>
      </c>
      <c r="E551" s="7" t="s">
        <v>195</v>
      </c>
      <c r="F551" s="7">
        <v>19195794674</v>
      </c>
      <c r="G551" s="7">
        <v>19198887386</v>
      </c>
      <c r="H551" s="7">
        <v>1</v>
      </c>
      <c r="I551" s="7" t="s">
        <v>136</v>
      </c>
      <c r="J551" s="25" t="s">
        <v>1238</v>
      </c>
      <c r="K551" s="7" t="s">
        <v>18</v>
      </c>
      <c r="L551" s="7">
        <v>1.2</v>
      </c>
      <c r="M551" s="22" t="b">
        <v>0</v>
      </c>
    </row>
    <row r="552" spans="1:13" ht="80" x14ac:dyDescent="0.2">
      <c r="A552" s="6" t="s">
        <v>1100</v>
      </c>
      <c r="B552" s="7" t="s">
        <v>1101</v>
      </c>
      <c r="C552" s="7" t="s">
        <v>1239</v>
      </c>
      <c r="D552" s="7" t="s">
        <v>27</v>
      </c>
      <c r="E552" s="7" t="s">
        <v>195</v>
      </c>
      <c r="F552" s="7">
        <v>19195794674</v>
      </c>
      <c r="G552" s="7">
        <v>19198887386</v>
      </c>
      <c r="H552" s="7">
        <v>1</v>
      </c>
      <c r="I552" s="7" t="s">
        <v>136</v>
      </c>
      <c r="J552" s="26" t="s">
        <v>1240</v>
      </c>
      <c r="K552" s="7" t="s">
        <v>18</v>
      </c>
      <c r="L552" s="7">
        <v>3.15</v>
      </c>
      <c r="M552" s="22" t="b">
        <v>0</v>
      </c>
    </row>
    <row r="553" spans="1:13" ht="70" x14ac:dyDescent="0.2">
      <c r="A553" s="6" t="s">
        <v>1100</v>
      </c>
      <c r="B553" s="7" t="s">
        <v>1101</v>
      </c>
      <c r="C553" s="7" t="s">
        <v>1241</v>
      </c>
      <c r="D553" s="7" t="s">
        <v>27</v>
      </c>
      <c r="E553" s="7" t="s">
        <v>195</v>
      </c>
      <c r="F553" s="7">
        <v>19195794674</v>
      </c>
      <c r="G553" s="7">
        <v>19198887386</v>
      </c>
      <c r="H553" s="7">
        <v>1</v>
      </c>
      <c r="I553" s="7" t="s">
        <v>136</v>
      </c>
      <c r="J553" s="27" t="s">
        <v>1242</v>
      </c>
      <c r="K553" s="7" t="s">
        <v>18</v>
      </c>
      <c r="L553" s="7">
        <v>4.6399999999999997</v>
      </c>
      <c r="M553" s="22" t="b">
        <v>0</v>
      </c>
    </row>
    <row r="554" spans="1:13" ht="56" x14ac:dyDescent="0.2">
      <c r="A554" s="6" t="s">
        <v>1100</v>
      </c>
      <c r="B554" s="7" t="s">
        <v>1101</v>
      </c>
      <c r="C554" s="7" t="s">
        <v>1243</v>
      </c>
      <c r="D554" s="7" t="s">
        <v>27</v>
      </c>
      <c r="E554" s="7" t="s">
        <v>195</v>
      </c>
      <c r="F554" s="7">
        <v>19195794674</v>
      </c>
      <c r="G554" s="7">
        <v>19198887386</v>
      </c>
      <c r="H554" s="7">
        <v>1</v>
      </c>
      <c r="I554" s="7" t="s">
        <v>136</v>
      </c>
      <c r="J554" s="25" t="s">
        <v>1244</v>
      </c>
      <c r="K554" s="7" t="s">
        <v>18</v>
      </c>
      <c r="L554" s="7">
        <v>4.51</v>
      </c>
      <c r="M554" s="22" t="b">
        <v>0</v>
      </c>
    </row>
    <row r="555" spans="1:13" ht="28" x14ac:dyDescent="0.2">
      <c r="A555" s="6" t="s">
        <v>1100</v>
      </c>
      <c r="B555" s="7" t="s">
        <v>1101</v>
      </c>
      <c r="C555" s="7" t="s">
        <v>1245</v>
      </c>
      <c r="D555" s="7" t="s">
        <v>27</v>
      </c>
      <c r="E555" s="7" t="s">
        <v>195</v>
      </c>
      <c r="F555" s="7">
        <v>19195794674</v>
      </c>
      <c r="G555" s="7">
        <v>19198887386</v>
      </c>
      <c r="H555" s="7">
        <v>1</v>
      </c>
      <c r="I555" s="7" t="s">
        <v>136</v>
      </c>
      <c r="J555" s="25" t="s">
        <v>1246</v>
      </c>
      <c r="K555" s="7" t="s">
        <v>18</v>
      </c>
      <c r="L555" s="7">
        <v>1.53</v>
      </c>
      <c r="M555" s="22" t="b">
        <v>0</v>
      </c>
    </row>
    <row r="556" spans="1:13" ht="42" x14ac:dyDescent="0.2">
      <c r="A556" s="6" t="s">
        <v>1100</v>
      </c>
      <c r="B556" s="7" t="s">
        <v>1101</v>
      </c>
      <c r="C556" s="7" t="s">
        <v>1247</v>
      </c>
      <c r="D556" s="7" t="s">
        <v>27</v>
      </c>
      <c r="E556" s="7" t="s">
        <v>195</v>
      </c>
      <c r="F556" s="7">
        <v>19195794674</v>
      </c>
      <c r="G556" s="7">
        <v>19198887386</v>
      </c>
      <c r="H556" s="7">
        <v>1</v>
      </c>
      <c r="I556" s="7" t="s">
        <v>136</v>
      </c>
      <c r="J556" s="27" t="s">
        <v>1248</v>
      </c>
      <c r="K556" s="7" t="s">
        <v>18</v>
      </c>
      <c r="L556" s="7">
        <v>2.78</v>
      </c>
      <c r="M556" s="22" t="b">
        <v>0</v>
      </c>
    </row>
    <row r="557" spans="1:13" ht="80" x14ac:dyDescent="0.2">
      <c r="A557" s="6" t="s">
        <v>1100</v>
      </c>
      <c r="B557" s="7" t="s">
        <v>1101</v>
      </c>
      <c r="C557" s="7" t="s">
        <v>1249</v>
      </c>
      <c r="D557" s="7" t="s">
        <v>27</v>
      </c>
      <c r="E557" s="7" t="s">
        <v>195</v>
      </c>
      <c r="F557" s="7">
        <v>19195794674</v>
      </c>
      <c r="G557" s="7">
        <v>19198887386</v>
      </c>
      <c r="H557" s="7">
        <v>1</v>
      </c>
      <c r="I557" s="7" t="s">
        <v>136</v>
      </c>
      <c r="J557" s="26" t="s">
        <v>1250</v>
      </c>
      <c r="K557" s="7" t="s">
        <v>39</v>
      </c>
      <c r="L557" s="7">
        <v>6.74</v>
      </c>
      <c r="M557" s="22" t="b">
        <v>0</v>
      </c>
    </row>
    <row r="558" spans="1:13" ht="56" x14ac:dyDescent="0.2">
      <c r="A558" s="6" t="s">
        <v>1100</v>
      </c>
      <c r="B558" s="7" t="s">
        <v>1101</v>
      </c>
      <c r="C558" s="7" t="s">
        <v>1251</v>
      </c>
      <c r="D558" s="7" t="s">
        <v>27</v>
      </c>
      <c r="E558" s="7" t="s">
        <v>195</v>
      </c>
      <c r="F558" s="7">
        <v>19195794674</v>
      </c>
      <c r="G558" s="7">
        <v>19198887386</v>
      </c>
      <c r="H558" s="7">
        <v>1</v>
      </c>
      <c r="I558" s="7" t="s">
        <v>136</v>
      </c>
      <c r="J558" s="25" t="s">
        <v>1252</v>
      </c>
      <c r="K558" s="7" t="s">
        <v>18</v>
      </c>
      <c r="L558" s="7">
        <v>2.87</v>
      </c>
      <c r="M558" s="22" t="b">
        <v>0</v>
      </c>
    </row>
    <row r="559" spans="1:13" ht="80" x14ac:dyDescent="0.2">
      <c r="A559" s="6" t="s">
        <v>1100</v>
      </c>
      <c r="B559" s="7" t="s">
        <v>1101</v>
      </c>
      <c r="C559" s="7" t="s">
        <v>1253</v>
      </c>
      <c r="D559" s="7" t="s">
        <v>27</v>
      </c>
      <c r="E559" s="7" t="s">
        <v>195</v>
      </c>
      <c r="F559" s="7">
        <v>19195794674</v>
      </c>
      <c r="G559" s="7">
        <v>19198887386</v>
      </c>
      <c r="H559" s="7">
        <v>1</v>
      </c>
      <c r="I559" s="7" t="s">
        <v>136</v>
      </c>
      <c r="J559" s="26" t="s">
        <v>1254</v>
      </c>
      <c r="K559" s="7" t="s">
        <v>39</v>
      </c>
      <c r="L559" s="7">
        <v>3.58</v>
      </c>
      <c r="M559" s="22" t="b">
        <v>1</v>
      </c>
    </row>
    <row r="560" spans="1:13" ht="98" x14ac:dyDescent="0.2">
      <c r="A560" s="6" t="s">
        <v>1100</v>
      </c>
      <c r="B560" s="7" t="s">
        <v>1101</v>
      </c>
      <c r="C560" s="7" t="s">
        <v>1255</v>
      </c>
      <c r="D560" s="7" t="s">
        <v>27</v>
      </c>
      <c r="E560" s="7" t="s">
        <v>195</v>
      </c>
      <c r="F560" s="7">
        <v>19195794674</v>
      </c>
      <c r="G560" s="7">
        <v>19198887386</v>
      </c>
      <c r="H560" s="7">
        <v>1</v>
      </c>
      <c r="I560" s="7" t="s">
        <v>136</v>
      </c>
      <c r="J560" s="25" t="s">
        <v>1256</v>
      </c>
      <c r="K560" s="7" t="s">
        <v>18</v>
      </c>
      <c r="L560" s="7">
        <v>3.2</v>
      </c>
      <c r="M560" s="22" t="b">
        <v>1</v>
      </c>
    </row>
    <row r="561" spans="1:13" ht="42" x14ac:dyDescent="0.2">
      <c r="A561" s="6" t="s">
        <v>1100</v>
      </c>
      <c r="B561" s="7" t="s">
        <v>1101</v>
      </c>
      <c r="C561" s="7" t="s">
        <v>1257</v>
      </c>
      <c r="D561" s="7" t="s">
        <v>27</v>
      </c>
      <c r="E561" s="7" t="s">
        <v>195</v>
      </c>
      <c r="F561" s="7">
        <v>19195794674</v>
      </c>
      <c r="G561" s="7">
        <v>19198887386</v>
      </c>
      <c r="H561" s="7">
        <v>1</v>
      </c>
      <c r="I561" s="7" t="s">
        <v>136</v>
      </c>
      <c r="J561" s="25" t="s">
        <v>1258</v>
      </c>
      <c r="K561" s="7" t="s">
        <v>18</v>
      </c>
      <c r="L561" s="7">
        <v>4.13</v>
      </c>
      <c r="M561" s="22" t="b">
        <v>0</v>
      </c>
    </row>
    <row r="562" spans="1:13" ht="42" x14ac:dyDescent="0.2">
      <c r="A562" s="6" t="s">
        <v>1100</v>
      </c>
      <c r="B562" s="7" t="s">
        <v>1101</v>
      </c>
      <c r="C562" s="7" t="s">
        <v>1259</v>
      </c>
      <c r="D562" s="7" t="s">
        <v>27</v>
      </c>
      <c r="E562" s="7" t="s">
        <v>195</v>
      </c>
      <c r="F562" s="7">
        <v>19195794674</v>
      </c>
      <c r="G562" s="7">
        <v>19198887386</v>
      </c>
      <c r="H562" s="7">
        <v>1</v>
      </c>
      <c r="I562" s="7" t="s">
        <v>136</v>
      </c>
      <c r="J562" s="25" t="s">
        <v>1260</v>
      </c>
      <c r="K562" s="7" t="s">
        <v>18</v>
      </c>
      <c r="L562" s="7">
        <v>1.38</v>
      </c>
      <c r="M562" s="22" t="b">
        <v>0</v>
      </c>
    </row>
    <row r="563" spans="1:13" ht="80" x14ac:dyDescent="0.2">
      <c r="A563" s="6" t="s">
        <v>1100</v>
      </c>
      <c r="B563" s="7" t="s">
        <v>1101</v>
      </c>
      <c r="C563" s="7" t="s">
        <v>1261</v>
      </c>
      <c r="D563" s="7" t="s">
        <v>27</v>
      </c>
      <c r="E563" s="7" t="s">
        <v>195</v>
      </c>
      <c r="F563" s="7">
        <v>19195794674</v>
      </c>
      <c r="G563" s="7">
        <v>19198887386</v>
      </c>
      <c r="H563" s="7">
        <v>1</v>
      </c>
      <c r="I563" s="7" t="s">
        <v>136</v>
      </c>
      <c r="J563" s="26" t="s">
        <v>1262</v>
      </c>
      <c r="K563" s="7" t="s">
        <v>18</v>
      </c>
      <c r="L563" s="7">
        <v>4.41</v>
      </c>
      <c r="M563" s="22" t="b">
        <v>0</v>
      </c>
    </row>
    <row r="564" spans="1:13" ht="56" x14ac:dyDescent="0.2">
      <c r="A564" s="6" t="s">
        <v>1100</v>
      </c>
      <c r="B564" s="7" t="s">
        <v>1101</v>
      </c>
      <c r="C564" s="7" t="s">
        <v>1263</v>
      </c>
      <c r="D564" s="7" t="s">
        <v>27</v>
      </c>
      <c r="E564" s="7" t="s">
        <v>195</v>
      </c>
      <c r="F564" s="7">
        <v>19195794674</v>
      </c>
      <c r="G564" s="7">
        <v>19198887386</v>
      </c>
      <c r="H564" s="7">
        <v>1</v>
      </c>
      <c r="I564" s="7" t="s">
        <v>136</v>
      </c>
      <c r="J564" s="25" t="s">
        <v>1264</v>
      </c>
      <c r="K564" s="7" t="s">
        <v>39</v>
      </c>
      <c r="L564" s="7">
        <v>4.16</v>
      </c>
      <c r="M564" s="22" t="b">
        <v>1</v>
      </c>
    </row>
    <row r="565" spans="1:13" ht="70" x14ac:dyDescent="0.2">
      <c r="A565" s="6" t="s">
        <v>1100</v>
      </c>
      <c r="B565" s="7" t="s">
        <v>1101</v>
      </c>
      <c r="C565" s="7" t="s">
        <v>1265</v>
      </c>
      <c r="D565" s="7" t="s">
        <v>27</v>
      </c>
      <c r="E565" s="7" t="s">
        <v>195</v>
      </c>
      <c r="F565" s="7">
        <v>19195794674</v>
      </c>
      <c r="G565" s="7">
        <v>19198887386</v>
      </c>
      <c r="H565" s="7">
        <v>1</v>
      </c>
      <c r="I565" s="7" t="s">
        <v>136</v>
      </c>
      <c r="J565" s="25" t="s">
        <v>1266</v>
      </c>
      <c r="K565" s="7" t="s">
        <v>18</v>
      </c>
      <c r="L565" s="7">
        <v>5.23</v>
      </c>
      <c r="M565" s="22" t="b">
        <v>0</v>
      </c>
    </row>
    <row r="566" spans="1:13" ht="48" x14ac:dyDescent="0.2">
      <c r="A566" s="6" t="s">
        <v>1100</v>
      </c>
      <c r="B566" s="7" t="s">
        <v>1101</v>
      </c>
      <c r="C566" s="7" t="s">
        <v>1267</v>
      </c>
      <c r="D566" s="7" t="s">
        <v>27</v>
      </c>
      <c r="E566" s="7" t="s">
        <v>195</v>
      </c>
      <c r="F566" s="7">
        <v>19195794674</v>
      </c>
      <c r="G566" s="7">
        <v>19198887386</v>
      </c>
      <c r="H566" s="7">
        <v>1</v>
      </c>
      <c r="I566" s="7" t="s">
        <v>136</v>
      </c>
      <c r="J566" s="26" t="s">
        <v>1268</v>
      </c>
      <c r="K566" s="7" t="s">
        <v>39</v>
      </c>
      <c r="L566" s="7">
        <v>3.29</v>
      </c>
      <c r="M566" s="22" t="b">
        <v>1</v>
      </c>
    </row>
    <row r="567" spans="1:13" ht="128" x14ac:dyDescent="0.2">
      <c r="A567" s="6" t="s">
        <v>1100</v>
      </c>
      <c r="B567" s="7" t="s">
        <v>1101</v>
      </c>
      <c r="C567" s="7" t="s">
        <v>1269</v>
      </c>
      <c r="D567" s="7" t="s">
        <v>27</v>
      </c>
      <c r="E567" s="7" t="s">
        <v>195</v>
      </c>
      <c r="F567" s="7">
        <v>19195794674</v>
      </c>
      <c r="G567" s="7">
        <v>19198887386</v>
      </c>
      <c r="H567" s="7">
        <v>1</v>
      </c>
      <c r="I567" s="7" t="s">
        <v>136</v>
      </c>
      <c r="J567" s="26" t="s">
        <v>1270</v>
      </c>
      <c r="K567" s="7" t="s">
        <v>18</v>
      </c>
      <c r="L567" s="7">
        <v>3.3</v>
      </c>
      <c r="M567" s="22" t="b">
        <v>0</v>
      </c>
    </row>
    <row r="568" spans="1:13" ht="70" x14ac:dyDescent="0.2">
      <c r="A568" s="6" t="s">
        <v>1100</v>
      </c>
      <c r="B568" s="7" t="s">
        <v>1101</v>
      </c>
      <c r="C568" s="7" t="s">
        <v>1271</v>
      </c>
      <c r="D568" s="7" t="s">
        <v>27</v>
      </c>
      <c r="E568" s="7" t="s">
        <v>195</v>
      </c>
      <c r="F568" s="7">
        <v>19195794674</v>
      </c>
      <c r="G568" s="7">
        <v>19198887386</v>
      </c>
      <c r="H568" s="7">
        <v>1</v>
      </c>
      <c r="I568" s="7" t="s">
        <v>136</v>
      </c>
      <c r="J568" s="25" t="s">
        <v>1272</v>
      </c>
      <c r="K568" s="7" t="s">
        <v>18</v>
      </c>
      <c r="L568" s="7">
        <v>6.6</v>
      </c>
      <c r="M568" s="22" t="b">
        <v>0</v>
      </c>
    </row>
    <row r="569" spans="1:13" ht="28" x14ac:dyDescent="0.2">
      <c r="A569" s="6" t="s">
        <v>1100</v>
      </c>
      <c r="B569" s="7" t="s">
        <v>1101</v>
      </c>
      <c r="C569" s="7" t="s">
        <v>1273</v>
      </c>
      <c r="D569" s="7" t="s">
        <v>27</v>
      </c>
      <c r="E569" s="7" t="s">
        <v>195</v>
      </c>
      <c r="F569" s="7">
        <v>19195794674</v>
      </c>
      <c r="G569" s="7">
        <v>19198887386</v>
      </c>
      <c r="H569" s="7">
        <v>1</v>
      </c>
      <c r="I569" s="7" t="s">
        <v>136</v>
      </c>
      <c r="J569" s="25" t="s">
        <v>1274</v>
      </c>
      <c r="K569" s="7" t="s">
        <v>18</v>
      </c>
      <c r="L569" s="7">
        <v>2.76</v>
      </c>
      <c r="M569" s="22" t="b">
        <v>0</v>
      </c>
    </row>
    <row r="570" spans="1:13" ht="56" x14ac:dyDescent="0.2">
      <c r="A570" s="6" t="s">
        <v>1100</v>
      </c>
      <c r="B570" s="7" t="s">
        <v>1101</v>
      </c>
      <c r="C570" s="7" t="s">
        <v>1275</v>
      </c>
      <c r="D570" s="7" t="s">
        <v>27</v>
      </c>
      <c r="E570" s="7" t="s">
        <v>195</v>
      </c>
      <c r="F570" s="7">
        <v>19195794674</v>
      </c>
      <c r="G570" s="7">
        <v>19198887386</v>
      </c>
      <c r="H570" s="7">
        <v>1</v>
      </c>
      <c r="I570" s="7" t="s">
        <v>136</v>
      </c>
      <c r="J570" s="25" t="s">
        <v>1276</v>
      </c>
      <c r="K570" s="7" t="s">
        <v>39</v>
      </c>
      <c r="L570" s="7">
        <v>2.71</v>
      </c>
      <c r="M570" s="22" t="b">
        <v>1</v>
      </c>
    </row>
    <row r="571" spans="1:13" ht="84" x14ac:dyDescent="0.2">
      <c r="A571" s="6" t="s">
        <v>1100</v>
      </c>
      <c r="B571" s="7" t="s">
        <v>1101</v>
      </c>
      <c r="C571" s="7" t="s">
        <v>1277</v>
      </c>
      <c r="D571" s="7" t="s">
        <v>27</v>
      </c>
      <c r="E571" s="7" t="s">
        <v>195</v>
      </c>
      <c r="F571" s="7">
        <v>19195794674</v>
      </c>
      <c r="G571" s="7">
        <v>19198887386</v>
      </c>
      <c r="H571" s="7">
        <v>1</v>
      </c>
      <c r="I571" s="7" t="s">
        <v>136</v>
      </c>
      <c r="J571" s="27" t="s">
        <v>1278</v>
      </c>
      <c r="K571" s="7" t="s">
        <v>18</v>
      </c>
      <c r="L571" s="7">
        <v>2.36</v>
      </c>
      <c r="M571" s="22" t="b">
        <v>0</v>
      </c>
    </row>
    <row r="572" spans="1:13" ht="28" x14ac:dyDescent="0.2">
      <c r="A572" s="6" t="s">
        <v>1100</v>
      </c>
      <c r="B572" s="7" t="s">
        <v>1101</v>
      </c>
      <c r="C572" s="7" t="s">
        <v>1279</v>
      </c>
      <c r="D572" s="7" t="s">
        <v>27</v>
      </c>
      <c r="E572" s="7" t="s">
        <v>195</v>
      </c>
      <c r="F572" s="7">
        <v>19195794674</v>
      </c>
      <c r="G572" s="7">
        <v>19198887386</v>
      </c>
      <c r="H572" s="7">
        <v>1</v>
      </c>
      <c r="I572" s="7" t="s">
        <v>136</v>
      </c>
      <c r="J572" s="25" t="s">
        <v>1280</v>
      </c>
      <c r="K572" s="7" t="s">
        <v>18</v>
      </c>
      <c r="L572" s="7">
        <v>2.57</v>
      </c>
      <c r="M572" s="22" t="b">
        <v>0</v>
      </c>
    </row>
    <row r="573" spans="1:13" ht="28" x14ac:dyDescent="0.2">
      <c r="A573" s="6" t="s">
        <v>1100</v>
      </c>
      <c r="B573" s="7" t="s">
        <v>1101</v>
      </c>
      <c r="C573" s="7" t="s">
        <v>1281</v>
      </c>
      <c r="D573" s="7" t="s">
        <v>27</v>
      </c>
      <c r="E573" s="7" t="s">
        <v>195</v>
      </c>
      <c r="F573" s="7">
        <v>19195794674</v>
      </c>
      <c r="G573" s="7">
        <v>19198887386</v>
      </c>
      <c r="H573" s="7">
        <v>1</v>
      </c>
      <c r="I573" s="7" t="s">
        <v>136</v>
      </c>
      <c r="J573" s="25" t="s">
        <v>1282</v>
      </c>
      <c r="K573" s="7" t="s">
        <v>18</v>
      </c>
      <c r="L573" s="7">
        <v>2.25</v>
      </c>
      <c r="M573" s="22" t="b">
        <v>1</v>
      </c>
    </row>
    <row r="574" spans="1:13" ht="42" x14ac:dyDescent="0.2">
      <c r="A574" s="6" t="s">
        <v>1100</v>
      </c>
      <c r="B574" s="7" t="s">
        <v>1101</v>
      </c>
      <c r="C574" s="7" t="s">
        <v>1283</v>
      </c>
      <c r="D574" s="7" t="s">
        <v>27</v>
      </c>
      <c r="E574" s="7" t="s">
        <v>195</v>
      </c>
      <c r="F574" s="7">
        <v>19195794674</v>
      </c>
      <c r="G574" s="7">
        <v>19198887386</v>
      </c>
      <c r="H574" s="7">
        <v>1</v>
      </c>
      <c r="I574" s="7" t="s">
        <v>136</v>
      </c>
      <c r="J574" s="25" t="s">
        <v>1284</v>
      </c>
      <c r="K574" s="7" t="s">
        <v>18</v>
      </c>
      <c r="L574" s="7">
        <v>4.28</v>
      </c>
      <c r="M574" s="22" t="b">
        <v>0</v>
      </c>
    </row>
    <row r="575" spans="1:13" ht="28" x14ac:dyDescent="0.2">
      <c r="A575" s="6" t="s">
        <v>1100</v>
      </c>
      <c r="B575" s="7" t="s">
        <v>1101</v>
      </c>
      <c r="C575" s="7" t="s">
        <v>1285</v>
      </c>
      <c r="D575" s="7" t="s">
        <v>27</v>
      </c>
      <c r="E575" s="7" t="s">
        <v>195</v>
      </c>
      <c r="F575" s="7">
        <v>19195794674</v>
      </c>
      <c r="G575" s="7">
        <v>19198887386</v>
      </c>
      <c r="H575" s="7">
        <v>1</v>
      </c>
      <c r="I575" s="7" t="s">
        <v>136</v>
      </c>
      <c r="J575" s="25" t="s">
        <v>1286</v>
      </c>
      <c r="K575" s="7" t="s">
        <v>18</v>
      </c>
      <c r="L575" s="7">
        <v>2.4900000000000002</v>
      </c>
      <c r="M575" s="22" t="b">
        <v>1</v>
      </c>
    </row>
    <row r="576" spans="1:13" x14ac:dyDescent="0.2">
      <c r="A576" s="6" t="s">
        <v>1100</v>
      </c>
      <c r="B576" s="7" t="s">
        <v>1101</v>
      </c>
      <c r="C576" s="7" t="s">
        <v>1287</v>
      </c>
      <c r="D576" s="7" t="s">
        <v>27</v>
      </c>
      <c r="E576" s="7" t="s">
        <v>195</v>
      </c>
      <c r="F576" s="7">
        <v>19195794674</v>
      </c>
      <c r="G576" s="7">
        <v>19198887386</v>
      </c>
      <c r="H576" s="7">
        <v>1</v>
      </c>
      <c r="I576" s="7" t="s">
        <v>136</v>
      </c>
      <c r="J576" s="25" t="s">
        <v>1288</v>
      </c>
      <c r="K576" s="7" t="s">
        <v>18</v>
      </c>
      <c r="L576" s="7">
        <v>0.46</v>
      </c>
      <c r="M576" s="64"/>
    </row>
    <row r="577" spans="1:13" x14ac:dyDescent="0.2">
      <c r="A577" s="6" t="s">
        <v>1100</v>
      </c>
      <c r="B577" s="7" t="s">
        <v>1101</v>
      </c>
      <c r="C577" s="7" t="s">
        <v>1289</v>
      </c>
      <c r="D577" s="7" t="s">
        <v>27</v>
      </c>
      <c r="E577" s="7" t="s">
        <v>195</v>
      </c>
      <c r="F577" s="7">
        <v>19195794674</v>
      </c>
      <c r="G577" s="7">
        <v>19198887386</v>
      </c>
      <c r="H577" s="7">
        <v>1</v>
      </c>
      <c r="I577" s="7" t="s">
        <v>136</v>
      </c>
      <c r="J577" s="25" t="s">
        <v>1290</v>
      </c>
      <c r="K577" s="7" t="s">
        <v>18</v>
      </c>
      <c r="L577" s="7">
        <v>0.3</v>
      </c>
      <c r="M577" s="22" t="b">
        <v>0</v>
      </c>
    </row>
    <row r="578" spans="1:13" ht="42" x14ac:dyDescent="0.2">
      <c r="A578" s="6" t="s">
        <v>1100</v>
      </c>
      <c r="B578" s="7" t="s">
        <v>1101</v>
      </c>
      <c r="C578" s="7" t="s">
        <v>1291</v>
      </c>
      <c r="D578" s="7" t="s">
        <v>27</v>
      </c>
      <c r="E578" s="7" t="s">
        <v>195</v>
      </c>
      <c r="F578" s="7">
        <v>19195794674</v>
      </c>
      <c r="G578" s="7">
        <v>19198887386</v>
      </c>
      <c r="H578" s="7">
        <v>1</v>
      </c>
      <c r="I578" s="7" t="s">
        <v>136</v>
      </c>
      <c r="J578" s="27" t="s">
        <v>1292</v>
      </c>
      <c r="K578" s="7" t="s">
        <v>18</v>
      </c>
      <c r="L578" s="7">
        <v>3.42</v>
      </c>
      <c r="M578" s="22" t="b">
        <v>0</v>
      </c>
    </row>
    <row r="579" spans="1:13" ht="64" x14ac:dyDescent="0.2">
      <c r="A579" s="6" t="s">
        <v>1100</v>
      </c>
      <c r="B579" s="7" t="s">
        <v>1101</v>
      </c>
      <c r="C579" s="7" t="s">
        <v>1293</v>
      </c>
      <c r="D579" s="7" t="s">
        <v>27</v>
      </c>
      <c r="E579" s="7" t="s">
        <v>195</v>
      </c>
      <c r="F579" s="7">
        <v>19195794674</v>
      </c>
      <c r="G579" s="7">
        <v>19198887386</v>
      </c>
      <c r="H579" s="7">
        <v>1</v>
      </c>
      <c r="I579" s="7" t="s">
        <v>136</v>
      </c>
      <c r="J579" s="26" t="s">
        <v>1294</v>
      </c>
      <c r="K579" s="7" t="s">
        <v>18</v>
      </c>
      <c r="L579" s="7">
        <v>2.0099999999999998</v>
      </c>
      <c r="M579" s="22" t="b">
        <v>0</v>
      </c>
    </row>
    <row r="580" spans="1:13" ht="70" x14ac:dyDescent="0.2">
      <c r="A580" s="6" t="s">
        <v>1100</v>
      </c>
      <c r="B580" s="7" t="s">
        <v>1101</v>
      </c>
      <c r="C580" s="7" t="s">
        <v>1295</v>
      </c>
      <c r="D580" s="7" t="s">
        <v>27</v>
      </c>
      <c r="E580" s="7" t="s">
        <v>195</v>
      </c>
      <c r="F580" s="7">
        <v>19195794674</v>
      </c>
      <c r="G580" s="7">
        <v>19198887386</v>
      </c>
      <c r="H580" s="7">
        <v>1</v>
      </c>
      <c r="I580" s="7" t="s">
        <v>136</v>
      </c>
      <c r="J580" s="25" t="s">
        <v>1296</v>
      </c>
      <c r="K580" s="7" t="s">
        <v>39</v>
      </c>
      <c r="L580" s="7">
        <v>5.65</v>
      </c>
      <c r="M580" s="22" t="b">
        <v>1</v>
      </c>
    </row>
    <row r="581" spans="1:13" x14ac:dyDescent="0.2">
      <c r="A581" s="6" t="s">
        <v>1100</v>
      </c>
      <c r="B581" s="7" t="s">
        <v>1101</v>
      </c>
      <c r="C581" s="7" t="s">
        <v>1297</v>
      </c>
      <c r="D581" s="7" t="s">
        <v>27</v>
      </c>
      <c r="E581" s="7" t="s">
        <v>195</v>
      </c>
      <c r="F581" s="7">
        <v>19195794674</v>
      </c>
      <c r="G581" s="7">
        <v>19198887386</v>
      </c>
      <c r="H581" s="7">
        <v>1</v>
      </c>
      <c r="I581" s="7" t="s">
        <v>136</v>
      </c>
      <c r="J581" s="25" t="s">
        <v>1298</v>
      </c>
      <c r="K581" s="7" t="s">
        <v>18</v>
      </c>
      <c r="L581" s="7">
        <v>0.2</v>
      </c>
      <c r="M581" s="64"/>
    </row>
    <row r="582" spans="1:13" ht="70" x14ac:dyDescent="0.2">
      <c r="A582" s="6" t="s">
        <v>1100</v>
      </c>
      <c r="B582" s="7" t="s">
        <v>1101</v>
      </c>
      <c r="C582" s="7" t="s">
        <v>1299</v>
      </c>
      <c r="D582" s="7" t="s">
        <v>27</v>
      </c>
      <c r="E582" s="7" t="s">
        <v>195</v>
      </c>
      <c r="F582" s="7">
        <v>19195794674</v>
      </c>
      <c r="G582" s="7">
        <v>19198887386</v>
      </c>
      <c r="H582" s="7">
        <v>1</v>
      </c>
      <c r="I582" s="7" t="s">
        <v>136</v>
      </c>
      <c r="J582" s="25" t="s">
        <v>1300</v>
      </c>
      <c r="K582" s="7" t="s">
        <v>18</v>
      </c>
      <c r="L582" s="7">
        <v>5.62</v>
      </c>
      <c r="M582" s="22" t="b">
        <v>0</v>
      </c>
    </row>
    <row r="583" spans="1:13" ht="56" x14ac:dyDescent="0.2">
      <c r="A583" s="6" t="s">
        <v>1100</v>
      </c>
      <c r="B583" s="7" t="s">
        <v>1101</v>
      </c>
      <c r="C583" s="7" t="s">
        <v>1301</v>
      </c>
      <c r="D583" s="7" t="s">
        <v>27</v>
      </c>
      <c r="E583" s="7" t="s">
        <v>195</v>
      </c>
      <c r="F583" s="7">
        <v>19195794674</v>
      </c>
      <c r="G583" s="7">
        <v>19198887386</v>
      </c>
      <c r="H583" s="7">
        <v>1</v>
      </c>
      <c r="I583" s="7" t="s">
        <v>136</v>
      </c>
      <c r="J583" s="25" t="s">
        <v>1302</v>
      </c>
      <c r="K583" s="7" t="s">
        <v>18</v>
      </c>
      <c r="L583" s="7">
        <v>6.75</v>
      </c>
      <c r="M583" s="22" t="b">
        <v>1</v>
      </c>
    </row>
    <row r="584" spans="1:13" ht="42" x14ac:dyDescent="0.2">
      <c r="A584" s="6" t="s">
        <v>1100</v>
      </c>
      <c r="B584" s="7" t="s">
        <v>1101</v>
      </c>
      <c r="C584" s="7" t="s">
        <v>1303</v>
      </c>
      <c r="D584" s="7" t="s">
        <v>27</v>
      </c>
      <c r="E584" s="7" t="s">
        <v>195</v>
      </c>
      <c r="F584" s="7">
        <v>19195794674</v>
      </c>
      <c r="G584" s="7">
        <v>19198887386</v>
      </c>
      <c r="H584" s="7">
        <v>1</v>
      </c>
      <c r="I584" s="7" t="s">
        <v>136</v>
      </c>
      <c r="J584" s="27" t="s">
        <v>1304</v>
      </c>
      <c r="K584" s="7" t="s">
        <v>18</v>
      </c>
      <c r="L584" s="7">
        <v>2.5</v>
      </c>
      <c r="M584" s="22" t="b">
        <v>0</v>
      </c>
    </row>
    <row r="585" spans="1:13" ht="42" x14ac:dyDescent="0.2">
      <c r="A585" s="6" t="s">
        <v>1100</v>
      </c>
      <c r="B585" s="7" t="s">
        <v>1101</v>
      </c>
      <c r="C585" s="7" t="s">
        <v>1305</v>
      </c>
      <c r="D585" s="7" t="s">
        <v>27</v>
      </c>
      <c r="E585" s="7" t="s">
        <v>195</v>
      </c>
      <c r="F585" s="7">
        <v>19195794674</v>
      </c>
      <c r="G585" s="7">
        <v>19198887386</v>
      </c>
      <c r="H585" s="7">
        <v>1</v>
      </c>
      <c r="I585" s="7" t="s">
        <v>136</v>
      </c>
      <c r="J585" s="27" t="s">
        <v>1306</v>
      </c>
      <c r="K585" s="7" t="s">
        <v>18</v>
      </c>
      <c r="L585" s="7">
        <v>3.33</v>
      </c>
      <c r="M585" s="22" t="b">
        <v>0</v>
      </c>
    </row>
    <row r="586" spans="1:13" ht="64" x14ac:dyDescent="0.2">
      <c r="A586" s="6" t="s">
        <v>1100</v>
      </c>
      <c r="B586" s="7" t="s">
        <v>1101</v>
      </c>
      <c r="C586" s="7" t="s">
        <v>1307</v>
      </c>
      <c r="D586" s="7" t="s">
        <v>27</v>
      </c>
      <c r="E586" s="7" t="s">
        <v>195</v>
      </c>
      <c r="F586" s="7">
        <v>19195794674</v>
      </c>
      <c r="G586" s="7">
        <v>19198887386</v>
      </c>
      <c r="H586" s="7">
        <v>1</v>
      </c>
      <c r="I586" s="7" t="s">
        <v>136</v>
      </c>
      <c r="J586" s="26" t="s">
        <v>1308</v>
      </c>
      <c r="K586" s="7" t="s">
        <v>18</v>
      </c>
      <c r="L586" s="7">
        <v>0.48</v>
      </c>
      <c r="M586" s="137"/>
    </row>
    <row r="587" spans="1:13" ht="16" x14ac:dyDescent="0.2">
      <c r="A587" s="6" t="s">
        <v>1100</v>
      </c>
      <c r="B587" s="7" t="s">
        <v>1101</v>
      </c>
      <c r="C587" s="7" t="s">
        <v>1309</v>
      </c>
      <c r="D587" s="7" t="s">
        <v>27</v>
      </c>
      <c r="E587" s="7" t="s">
        <v>195</v>
      </c>
      <c r="F587" s="7">
        <v>19195794674</v>
      </c>
      <c r="G587" s="7">
        <v>19198887386</v>
      </c>
      <c r="H587" s="7">
        <v>1</v>
      </c>
      <c r="I587" s="7" t="s">
        <v>136</v>
      </c>
      <c r="J587" s="25" t="s">
        <v>1310</v>
      </c>
      <c r="K587" s="7" t="s">
        <v>18</v>
      </c>
      <c r="L587" s="7">
        <v>0.34</v>
      </c>
      <c r="M587" s="137"/>
    </row>
    <row r="588" spans="1:13" ht="16" x14ac:dyDescent="0.2">
      <c r="A588" s="6" t="s">
        <v>1100</v>
      </c>
      <c r="B588" s="7" t="s">
        <v>1101</v>
      </c>
      <c r="C588" s="7" t="s">
        <v>1311</v>
      </c>
      <c r="D588" s="7">
        <v>1</v>
      </c>
      <c r="E588" s="7" t="s">
        <v>132</v>
      </c>
      <c r="F588" s="7">
        <v>19198887386</v>
      </c>
      <c r="G588" s="7">
        <v>19195794674</v>
      </c>
      <c r="H588" s="7">
        <v>1</v>
      </c>
      <c r="I588" s="7" t="s">
        <v>136</v>
      </c>
      <c r="J588" s="25" t="s">
        <v>27</v>
      </c>
      <c r="K588" s="7" t="s">
        <v>27</v>
      </c>
      <c r="L588" s="7" t="s">
        <v>27</v>
      </c>
      <c r="M588" s="137"/>
    </row>
    <row r="589" spans="1:13" ht="16" x14ac:dyDescent="0.2">
      <c r="A589" s="6" t="s">
        <v>1100</v>
      </c>
      <c r="B589" s="7" t="s">
        <v>1101</v>
      </c>
      <c r="C589" s="7" t="s">
        <v>1312</v>
      </c>
      <c r="D589" s="7">
        <v>1</v>
      </c>
      <c r="E589" s="7" t="s">
        <v>132</v>
      </c>
      <c r="F589" s="7">
        <v>19198887386</v>
      </c>
      <c r="G589" s="7">
        <v>19195794674</v>
      </c>
      <c r="H589" s="7">
        <v>1</v>
      </c>
      <c r="I589" s="7" t="s">
        <v>136</v>
      </c>
      <c r="J589" s="25" t="s">
        <v>27</v>
      </c>
      <c r="K589" s="7" t="s">
        <v>27</v>
      </c>
      <c r="L589" s="7" t="s">
        <v>27</v>
      </c>
      <c r="M589" s="137"/>
    </row>
    <row r="590" spans="1:13" ht="16" x14ac:dyDescent="0.2">
      <c r="A590" s="6" t="s">
        <v>1100</v>
      </c>
      <c r="B590" s="7" t="s">
        <v>1101</v>
      </c>
      <c r="C590" s="7" t="s">
        <v>1313</v>
      </c>
      <c r="D590" s="7">
        <v>1</v>
      </c>
      <c r="E590" s="7" t="s">
        <v>132</v>
      </c>
      <c r="F590" s="7">
        <v>19198887386</v>
      </c>
      <c r="G590" s="7">
        <v>19195794674</v>
      </c>
      <c r="H590" s="7">
        <v>1</v>
      </c>
      <c r="I590" s="7" t="s">
        <v>136</v>
      </c>
      <c r="J590" s="25" t="s">
        <v>27</v>
      </c>
      <c r="K590" s="7" t="s">
        <v>27</v>
      </c>
      <c r="L590" s="7" t="s">
        <v>27</v>
      </c>
      <c r="M590" s="137"/>
    </row>
    <row r="591" spans="1:13" ht="28" x14ac:dyDescent="0.2">
      <c r="A591" s="6" t="s">
        <v>1100</v>
      </c>
      <c r="B591" s="7" t="s">
        <v>1101</v>
      </c>
      <c r="C591" s="7" t="s">
        <v>1314</v>
      </c>
      <c r="D591" s="7">
        <v>1</v>
      </c>
      <c r="E591" s="7" t="s">
        <v>132</v>
      </c>
      <c r="F591" s="7">
        <v>19198887386</v>
      </c>
      <c r="G591" s="7">
        <v>19195794674</v>
      </c>
      <c r="H591" s="7">
        <v>1</v>
      </c>
      <c r="I591" s="7" t="s">
        <v>136</v>
      </c>
      <c r="J591" s="25" t="s">
        <v>1315</v>
      </c>
      <c r="K591" s="7" t="s">
        <v>18</v>
      </c>
      <c r="L591" s="7">
        <v>2.4700000000000002</v>
      </c>
      <c r="M591" s="22" t="b">
        <v>1</v>
      </c>
    </row>
    <row r="592" spans="1:13" ht="28" x14ac:dyDescent="0.2">
      <c r="A592" s="6" t="s">
        <v>1100</v>
      </c>
      <c r="B592" s="7" t="s">
        <v>1101</v>
      </c>
      <c r="C592" s="7" t="s">
        <v>1316</v>
      </c>
      <c r="D592" s="7">
        <v>1</v>
      </c>
      <c r="E592" s="7" t="s">
        <v>132</v>
      </c>
      <c r="F592" s="7">
        <v>19198887386</v>
      </c>
      <c r="G592" s="7">
        <v>19195794674</v>
      </c>
      <c r="H592" s="7">
        <v>1</v>
      </c>
      <c r="I592" s="7" t="s">
        <v>136</v>
      </c>
      <c r="J592" s="25" t="s">
        <v>1317</v>
      </c>
      <c r="K592" s="7" t="s">
        <v>18</v>
      </c>
      <c r="L592" s="7">
        <v>1.49</v>
      </c>
      <c r="M592" s="22" t="b">
        <v>0</v>
      </c>
    </row>
    <row r="593" spans="1:13" ht="48" x14ac:dyDescent="0.2">
      <c r="A593" s="6" t="s">
        <v>1100</v>
      </c>
      <c r="B593" s="7" t="s">
        <v>1101</v>
      </c>
      <c r="C593" s="7" t="s">
        <v>1318</v>
      </c>
      <c r="D593" s="7">
        <v>1</v>
      </c>
      <c r="E593" s="7" t="s">
        <v>132</v>
      </c>
      <c r="F593" s="7">
        <v>19198887386</v>
      </c>
      <c r="G593" s="7">
        <v>19195794674</v>
      </c>
      <c r="H593" s="7">
        <v>1</v>
      </c>
      <c r="I593" s="7" t="s">
        <v>136</v>
      </c>
      <c r="J593" s="26" t="s">
        <v>1319</v>
      </c>
      <c r="K593" s="7" t="s">
        <v>18</v>
      </c>
      <c r="L593" s="7">
        <v>1.65</v>
      </c>
      <c r="M593" s="22" t="b">
        <v>0</v>
      </c>
    </row>
    <row r="594" spans="1:13" ht="84" x14ac:dyDescent="0.2">
      <c r="A594" s="6" t="s">
        <v>1100</v>
      </c>
      <c r="B594" s="7" t="s">
        <v>1101</v>
      </c>
      <c r="C594" s="7" t="s">
        <v>1320</v>
      </c>
      <c r="D594" s="7">
        <v>1</v>
      </c>
      <c r="E594" s="7" t="s">
        <v>132</v>
      </c>
      <c r="F594" s="7">
        <v>19198887386</v>
      </c>
      <c r="G594" s="7">
        <v>19195794674</v>
      </c>
      <c r="H594" s="7">
        <v>1</v>
      </c>
      <c r="I594" s="7" t="s">
        <v>136</v>
      </c>
      <c r="J594" s="27" t="s">
        <v>1321</v>
      </c>
      <c r="K594" s="7" t="s">
        <v>18</v>
      </c>
      <c r="L594" s="7">
        <v>3.87</v>
      </c>
      <c r="M594" s="22" t="b">
        <v>0</v>
      </c>
    </row>
    <row r="595" spans="1:13" ht="42" x14ac:dyDescent="0.2">
      <c r="A595" s="6" t="s">
        <v>1100</v>
      </c>
      <c r="B595" s="7" t="s">
        <v>1101</v>
      </c>
      <c r="C595" s="7" t="s">
        <v>1322</v>
      </c>
      <c r="D595" s="7">
        <v>1</v>
      </c>
      <c r="E595" s="7" t="s">
        <v>132</v>
      </c>
      <c r="F595" s="7">
        <v>19198887386</v>
      </c>
      <c r="G595" s="7">
        <v>19195794674</v>
      </c>
      <c r="H595" s="7">
        <v>1</v>
      </c>
      <c r="I595" s="7" t="s">
        <v>136</v>
      </c>
      <c r="J595" s="25" t="s">
        <v>1323</v>
      </c>
      <c r="K595" s="7" t="s">
        <v>18</v>
      </c>
      <c r="L595" s="7">
        <v>3.76</v>
      </c>
      <c r="M595" s="22" t="b">
        <v>0</v>
      </c>
    </row>
    <row r="596" spans="1:13" ht="28" x14ac:dyDescent="0.2">
      <c r="A596" s="6" t="s">
        <v>1100</v>
      </c>
      <c r="B596" s="7" t="s">
        <v>1101</v>
      </c>
      <c r="C596" s="7" t="s">
        <v>1324</v>
      </c>
      <c r="D596" s="7">
        <v>1</v>
      </c>
      <c r="E596" s="7" t="s">
        <v>132</v>
      </c>
      <c r="F596" s="7">
        <v>19198887386</v>
      </c>
      <c r="G596" s="7">
        <v>19195794674</v>
      </c>
      <c r="H596" s="7">
        <v>1</v>
      </c>
      <c r="I596" s="7" t="s">
        <v>136</v>
      </c>
      <c r="J596" s="25" t="s">
        <v>1325</v>
      </c>
      <c r="K596" s="7" t="s">
        <v>39</v>
      </c>
      <c r="L596" s="7">
        <v>2.41</v>
      </c>
      <c r="M596" s="22" t="b">
        <v>1</v>
      </c>
    </row>
    <row r="597" spans="1:13" ht="56" x14ac:dyDescent="0.2">
      <c r="A597" s="6" t="s">
        <v>1100</v>
      </c>
      <c r="B597" s="7" t="s">
        <v>1101</v>
      </c>
      <c r="C597" s="7" t="s">
        <v>1326</v>
      </c>
      <c r="D597" s="7">
        <v>1</v>
      </c>
      <c r="E597" s="7" t="s">
        <v>132</v>
      </c>
      <c r="F597" s="7">
        <v>19198887386</v>
      </c>
      <c r="G597" s="7">
        <v>19195794674</v>
      </c>
      <c r="H597" s="7">
        <v>1</v>
      </c>
      <c r="I597" s="7" t="s">
        <v>136</v>
      </c>
      <c r="J597" s="25" t="s">
        <v>1327</v>
      </c>
      <c r="K597" s="7" t="s">
        <v>18</v>
      </c>
      <c r="L597" s="7">
        <v>4.53</v>
      </c>
      <c r="M597" s="22" t="b">
        <v>0</v>
      </c>
    </row>
    <row r="598" spans="1:13" ht="70" x14ac:dyDescent="0.2">
      <c r="A598" s="6" t="s">
        <v>1100</v>
      </c>
      <c r="B598" s="7" t="s">
        <v>1101</v>
      </c>
      <c r="C598" s="7" t="s">
        <v>1328</v>
      </c>
      <c r="D598" s="7">
        <v>1</v>
      </c>
      <c r="E598" s="7" t="s">
        <v>132</v>
      </c>
      <c r="F598" s="7">
        <v>19198887386</v>
      </c>
      <c r="G598" s="7">
        <v>19195794674</v>
      </c>
      <c r="H598" s="7">
        <v>1</v>
      </c>
      <c r="I598" s="7" t="s">
        <v>136</v>
      </c>
      <c r="J598" s="27" t="s">
        <v>1329</v>
      </c>
      <c r="K598" s="7" t="s">
        <v>18</v>
      </c>
      <c r="L598" s="7">
        <v>6.34</v>
      </c>
      <c r="M598" s="66" t="b">
        <v>0</v>
      </c>
    </row>
    <row r="599" spans="1:13" ht="70" x14ac:dyDescent="0.2">
      <c r="A599" s="6" t="s">
        <v>1100</v>
      </c>
      <c r="B599" s="7" t="s">
        <v>1101</v>
      </c>
      <c r="C599" s="7" t="s">
        <v>1330</v>
      </c>
      <c r="D599" s="7">
        <v>1</v>
      </c>
      <c r="E599" s="7" t="s">
        <v>132</v>
      </c>
      <c r="F599" s="7">
        <v>19198887386</v>
      </c>
      <c r="G599" s="7">
        <v>19195794674</v>
      </c>
      <c r="H599" s="7">
        <v>1</v>
      </c>
      <c r="I599" s="7" t="s">
        <v>136</v>
      </c>
      <c r="J599" s="27" t="s">
        <v>1331</v>
      </c>
      <c r="K599" s="7" t="s">
        <v>18</v>
      </c>
      <c r="L599" s="7">
        <v>5.39</v>
      </c>
      <c r="M599" s="66" t="b">
        <v>0</v>
      </c>
    </row>
    <row r="600" spans="1:13" ht="28" x14ac:dyDescent="0.2">
      <c r="A600" s="6" t="s">
        <v>1100</v>
      </c>
      <c r="B600" s="7" t="s">
        <v>1101</v>
      </c>
      <c r="C600" s="7" t="s">
        <v>1332</v>
      </c>
      <c r="D600" s="7">
        <v>1</v>
      </c>
      <c r="E600" s="7" t="s">
        <v>132</v>
      </c>
      <c r="F600" s="7">
        <v>19198887386</v>
      </c>
      <c r="G600" s="7">
        <v>19195794674</v>
      </c>
      <c r="H600" s="7">
        <v>1</v>
      </c>
      <c r="I600" s="7" t="s">
        <v>136</v>
      </c>
      <c r="J600" s="27" t="s">
        <v>1333</v>
      </c>
      <c r="K600" s="7" t="s">
        <v>39</v>
      </c>
      <c r="L600" s="7">
        <v>2.37</v>
      </c>
      <c r="M600" s="66" t="b">
        <v>0</v>
      </c>
    </row>
    <row r="601" spans="1:13" ht="28" x14ac:dyDescent="0.2">
      <c r="A601" s="6" t="s">
        <v>1100</v>
      </c>
      <c r="B601" s="7" t="s">
        <v>1101</v>
      </c>
      <c r="C601" s="7" t="s">
        <v>1334</v>
      </c>
      <c r="D601" s="7">
        <v>1</v>
      </c>
      <c r="E601" s="7" t="s">
        <v>132</v>
      </c>
      <c r="F601" s="7">
        <v>19198887386</v>
      </c>
      <c r="G601" s="7">
        <v>19195794674</v>
      </c>
      <c r="H601" s="7">
        <v>1</v>
      </c>
      <c r="I601" s="7" t="s">
        <v>136</v>
      </c>
      <c r="J601" s="25" t="s">
        <v>1335</v>
      </c>
      <c r="K601" s="7" t="s">
        <v>18</v>
      </c>
      <c r="L601" s="7">
        <v>1.49</v>
      </c>
      <c r="M601" s="66" t="b">
        <v>0</v>
      </c>
    </row>
    <row r="602" spans="1:13" ht="42" x14ac:dyDescent="0.2">
      <c r="A602" s="6" t="s">
        <v>1100</v>
      </c>
      <c r="B602" s="7" t="s">
        <v>1101</v>
      </c>
      <c r="C602" s="7" t="s">
        <v>1336</v>
      </c>
      <c r="D602" s="7">
        <v>1</v>
      </c>
      <c r="E602" s="7" t="s">
        <v>132</v>
      </c>
      <c r="F602" s="7">
        <v>19198887386</v>
      </c>
      <c r="G602" s="7">
        <v>19195794674</v>
      </c>
      <c r="H602" s="7">
        <v>1</v>
      </c>
      <c r="I602" s="7" t="s">
        <v>136</v>
      </c>
      <c r="J602" s="25" t="s">
        <v>1337</v>
      </c>
      <c r="K602" s="7" t="s">
        <v>18</v>
      </c>
      <c r="L602" s="7">
        <v>3.03</v>
      </c>
      <c r="M602" s="66" t="b">
        <v>0</v>
      </c>
    </row>
    <row r="603" spans="1:13" ht="42" x14ac:dyDescent="0.2">
      <c r="A603" s="6" t="s">
        <v>1100</v>
      </c>
      <c r="B603" s="7" t="s">
        <v>1101</v>
      </c>
      <c r="C603" s="7" t="s">
        <v>1338</v>
      </c>
      <c r="D603" s="7">
        <v>1</v>
      </c>
      <c r="E603" s="7" t="s">
        <v>132</v>
      </c>
      <c r="F603" s="7">
        <v>19198887386</v>
      </c>
      <c r="G603" s="7">
        <v>19195794674</v>
      </c>
      <c r="H603" s="7">
        <v>1</v>
      </c>
      <c r="I603" s="7" t="s">
        <v>136</v>
      </c>
      <c r="J603" s="25" t="s">
        <v>1339</v>
      </c>
      <c r="K603" s="7" t="s">
        <v>18</v>
      </c>
      <c r="L603" s="7">
        <v>3.22</v>
      </c>
      <c r="M603" s="66" t="b">
        <v>0</v>
      </c>
    </row>
    <row r="604" spans="1:13" ht="56" x14ac:dyDescent="0.2">
      <c r="A604" s="6" t="s">
        <v>1100</v>
      </c>
      <c r="B604" s="7" t="s">
        <v>1101</v>
      </c>
      <c r="C604" s="7" t="s">
        <v>1340</v>
      </c>
      <c r="D604" s="7">
        <v>1</v>
      </c>
      <c r="E604" s="7" t="s">
        <v>132</v>
      </c>
      <c r="F604" s="7">
        <v>19198887386</v>
      </c>
      <c r="G604" s="7">
        <v>19195794674</v>
      </c>
      <c r="H604" s="7">
        <v>1</v>
      </c>
      <c r="I604" s="7" t="s">
        <v>136</v>
      </c>
      <c r="J604" s="25" t="s">
        <v>1341</v>
      </c>
      <c r="K604" s="7" t="s">
        <v>18</v>
      </c>
      <c r="L604" s="7">
        <v>3.19</v>
      </c>
      <c r="M604" s="21" t="b">
        <v>0</v>
      </c>
    </row>
    <row r="605" spans="1:13" ht="80" x14ac:dyDescent="0.2">
      <c r="A605" s="6" t="s">
        <v>1100</v>
      </c>
      <c r="B605" s="7" t="s">
        <v>1101</v>
      </c>
      <c r="C605" s="7" t="s">
        <v>1342</v>
      </c>
      <c r="D605" s="7">
        <v>1</v>
      </c>
      <c r="E605" s="7" t="s">
        <v>132</v>
      </c>
      <c r="F605" s="7">
        <v>19198887386</v>
      </c>
      <c r="G605" s="7">
        <v>19195794674</v>
      </c>
      <c r="H605" s="7">
        <v>1</v>
      </c>
      <c r="I605" s="7" t="s">
        <v>136</v>
      </c>
      <c r="J605" s="26" t="s">
        <v>1343</v>
      </c>
      <c r="K605" s="7" t="s">
        <v>18</v>
      </c>
      <c r="L605" s="7">
        <v>3.61</v>
      </c>
      <c r="M605" s="21" t="b">
        <v>0</v>
      </c>
    </row>
    <row r="606" spans="1:13" ht="56" x14ac:dyDescent="0.2">
      <c r="A606" s="6" t="s">
        <v>1100</v>
      </c>
      <c r="B606" s="7" t="s">
        <v>1101</v>
      </c>
      <c r="C606" s="7" t="s">
        <v>1344</v>
      </c>
      <c r="D606" s="7">
        <v>1</v>
      </c>
      <c r="E606" s="7" t="s">
        <v>132</v>
      </c>
      <c r="F606" s="7">
        <v>19198887386</v>
      </c>
      <c r="G606" s="7">
        <v>19195794674</v>
      </c>
      <c r="H606" s="7">
        <v>1</v>
      </c>
      <c r="I606" s="7" t="s">
        <v>136</v>
      </c>
      <c r="J606" s="25" t="s">
        <v>1345</v>
      </c>
      <c r="K606" s="7" t="s">
        <v>18</v>
      </c>
      <c r="L606" s="7">
        <v>4.82</v>
      </c>
      <c r="M606" s="21" t="b">
        <v>0</v>
      </c>
    </row>
    <row r="607" spans="1:13" ht="56" x14ac:dyDescent="0.2">
      <c r="A607" s="6" t="s">
        <v>1100</v>
      </c>
      <c r="B607" s="7" t="s">
        <v>1101</v>
      </c>
      <c r="C607" s="7" t="s">
        <v>1346</v>
      </c>
      <c r="D607" s="7">
        <v>1</v>
      </c>
      <c r="E607" s="7" t="s">
        <v>132</v>
      </c>
      <c r="F607" s="7">
        <v>19198887386</v>
      </c>
      <c r="G607" s="7">
        <v>19195794674</v>
      </c>
      <c r="H607" s="7">
        <v>1</v>
      </c>
      <c r="I607" s="7" t="s">
        <v>136</v>
      </c>
      <c r="J607" s="25" t="s">
        <v>1347</v>
      </c>
      <c r="K607" s="7" t="s">
        <v>18</v>
      </c>
      <c r="L607" s="7">
        <v>5.62</v>
      </c>
      <c r="M607" s="66" t="b">
        <v>1</v>
      </c>
    </row>
    <row r="608" spans="1:13" ht="28" x14ac:dyDescent="0.2">
      <c r="A608" s="6" t="s">
        <v>1100</v>
      </c>
      <c r="B608" s="7" t="s">
        <v>1101</v>
      </c>
      <c r="C608" s="7" t="s">
        <v>1348</v>
      </c>
      <c r="D608" s="7">
        <v>1</v>
      </c>
      <c r="E608" s="7" t="s">
        <v>132</v>
      </c>
      <c r="F608" s="7">
        <v>19198887386</v>
      </c>
      <c r="G608" s="7">
        <v>19195794674</v>
      </c>
      <c r="H608" s="7">
        <v>1</v>
      </c>
      <c r="I608" s="7" t="s">
        <v>136</v>
      </c>
      <c r="J608" s="25" t="s">
        <v>1349</v>
      </c>
      <c r="K608" s="7" t="s">
        <v>39</v>
      </c>
      <c r="L608" s="7">
        <v>1.73</v>
      </c>
      <c r="M608" s="66" t="b">
        <v>1</v>
      </c>
    </row>
    <row r="609" spans="1:13" ht="70" x14ac:dyDescent="0.2">
      <c r="A609" s="6" t="s">
        <v>1100</v>
      </c>
      <c r="B609" s="7" t="s">
        <v>1101</v>
      </c>
      <c r="C609" s="7" t="s">
        <v>1350</v>
      </c>
      <c r="D609" s="7">
        <v>1</v>
      </c>
      <c r="E609" s="7" t="s">
        <v>132</v>
      </c>
      <c r="F609" s="7">
        <v>19198887386</v>
      </c>
      <c r="G609" s="7">
        <v>19195794674</v>
      </c>
      <c r="H609" s="7">
        <v>1</v>
      </c>
      <c r="I609" s="7" t="s">
        <v>136</v>
      </c>
      <c r="J609" s="25" t="s">
        <v>1351</v>
      </c>
      <c r="K609" s="7" t="s">
        <v>18</v>
      </c>
      <c r="L609" s="7">
        <v>4.0999999999999996</v>
      </c>
      <c r="M609" s="66" t="b">
        <v>0</v>
      </c>
    </row>
    <row r="610" spans="1:13" ht="28" x14ac:dyDescent="0.2">
      <c r="A610" s="6" t="s">
        <v>1100</v>
      </c>
      <c r="B610" s="7" t="s">
        <v>1101</v>
      </c>
      <c r="C610" s="7" t="s">
        <v>1352</v>
      </c>
      <c r="D610" s="7">
        <v>1</v>
      </c>
      <c r="E610" s="7" t="s">
        <v>132</v>
      </c>
      <c r="F610" s="7">
        <v>19198887386</v>
      </c>
      <c r="G610" s="7">
        <v>19195794674</v>
      </c>
      <c r="H610" s="7">
        <v>1</v>
      </c>
      <c r="I610" s="7" t="s">
        <v>136</v>
      </c>
      <c r="J610" s="25" t="s">
        <v>1353</v>
      </c>
      <c r="K610" s="7" t="s">
        <v>18</v>
      </c>
      <c r="L610" s="7">
        <v>1.89</v>
      </c>
      <c r="M610" s="66" t="b">
        <v>1</v>
      </c>
    </row>
    <row r="611" spans="1:13" ht="56" x14ac:dyDescent="0.2">
      <c r="A611" s="6" t="s">
        <v>1100</v>
      </c>
      <c r="B611" s="7" t="s">
        <v>1101</v>
      </c>
      <c r="C611" s="7" t="s">
        <v>1354</v>
      </c>
      <c r="D611" s="7">
        <v>1</v>
      </c>
      <c r="E611" s="7" t="s">
        <v>132</v>
      </c>
      <c r="F611" s="7">
        <v>19198887386</v>
      </c>
      <c r="G611" s="7">
        <v>19195794674</v>
      </c>
      <c r="H611" s="7">
        <v>1</v>
      </c>
      <c r="I611" s="7" t="s">
        <v>136</v>
      </c>
      <c r="J611" s="27" t="s">
        <v>1355</v>
      </c>
      <c r="K611" s="7" t="s">
        <v>18</v>
      </c>
      <c r="L611" s="7">
        <v>3.01</v>
      </c>
      <c r="M611" s="66" t="b">
        <v>0</v>
      </c>
    </row>
    <row r="612" spans="1:13" ht="64" x14ac:dyDescent="0.2">
      <c r="A612" s="6" t="s">
        <v>1100</v>
      </c>
      <c r="B612" s="7" t="s">
        <v>1101</v>
      </c>
      <c r="C612" s="7" t="s">
        <v>1356</v>
      </c>
      <c r="D612" s="7">
        <v>1</v>
      </c>
      <c r="E612" s="7" t="s">
        <v>132</v>
      </c>
      <c r="F612" s="7">
        <v>19198887386</v>
      </c>
      <c r="G612" s="7">
        <v>19195794674</v>
      </c>
      <c r="H612" s="7">
        <v>1</v>
      </c>
      <c r="I612" s="7" t="s">
        <v>136</v>
      </c>
      <c r="J612" s="26" t="s">
        <v>1357</v>
      </c>
      <c r="K612" s="7" t="s">
        <v>18</v>
      </c>
      <c r="L612" s="7">
        <v>2.56</v>
      </c>
      <c r="M612" s="66" t="b">
        <v>0</v>
      </c>
    </row>
    <row r="613" spans="1:13" ht="96" x14ac:dyDescent="0.2">
      <c r="A613" s="6" t="s">
        <v>1100</v>
      </c>
      <c r="B613" s="7" t="s">
        <v>1101</v>
      </c>
      <c r="C613" s="7" t="s">
        <v>1358</v>
      </c>
      <c r="D613" s="7">
        <v>1</v>
      </c>
      <c r="E613" s="7" t="s">
        <v>132</v>
      </c>
      <c r="F613" s="7">
        <v>19198887386</v>
      </c>
      <c r="G613" s="7">
        <v>19195794674</v>
      </c>
      <c r="H613" s="7">
        <v>1</v>
      </c>
      <c r="I613" s="7" t="s">
        <v>136</v>
      </c>
      <c r="J613" s="26" t="s">
        <v>1359</v>
      </c>
      <c r="K613" s="7" t="s">
        <v>18</v>
      </c>
      <c r="L613" s="7">
        <v>4.72</v>
      </c>
      <c r="M613" s="66" t="b">
        <v>0</v>
      </c>
    </row>
    <row r="614" spans="1:13" ht="64" x14ac:dyDescent="0.2">
      <c r="A614" s="6" t="s">
        <v>1100</v>
      </c>
      <c r="B614" s="7" t="s">
        <v>1101</v>
      </c>
      <c r="C614" s="7" t="s">
        <v>1360</v>
      </c>
      <c r="D614" s="7">
        <v>1</v>
      </c>
      <c r="E614" s="7" t="s">
        <v>132</v>
      </c>
      <c r="F614" s="7">
        <v>19198887386</v>
      </c>
      <c r="G614" s="7">
        <v>19195794674</v>
      </c>
      <c r="H614" s="7">
        <v>1</v>
      </c>
      <c r="I614" s="7" t="s">
        <v>136</v>
      </c>
      <c r="J614" s="26" t="s">
        <v>1361</v>
      </c>
      <c r="K614" s="7" t="s">
        <v>18</v>
      </c>
      <c r="L614" s="7">
        <v>2.64</v>
      </c>
      <c r="M614" s="66" t="b">
        <v>0</v>
      </c>
    </row>
    <row r="615" spans="1:13" ht="28" x14ac:dyDescent="0.2">
      <c r="A615" s="6" t="s">
        <v>1100</v>
      </c>
      <c r="B615" s="7" t="s">
        <v>1101</v>
      </c>
      <c r="C615" s="7" t="s">
        <v>1362</v>
      </c>
      <c r="D615" s="7">
        <v>1</v>
      </c>
      <c r="E615" s="7" t="s">
        <v>132</v>
      </c>
      <c r="F615" s="7">
        <v>19198887386</v>
      </c>
      <c r="G615" s="7">
        <v>19195794674</v>
      </c>
      <c r="H615" s="7">
        <v>1</v>
      </c>
      <c r="I615" s="7" t="s">
        <v>136</v>
      </c>
      <c r="J615" s="25" t="s">
        <v>1363</v>
      </c>
      <c r="K615" s="7" t="s">
        <v>18</v>
      </c>
      <c r="L615" s="7">
        <v>2.93</v>
      </c>
      <c r="M615" s="66" t="b">
        <v>1</v>
      </c>
    </row>
    <row r="616" spans="1:13" ht="56" x14ac:dyDescent="0.2">
      <c r="A616" s="6" t="s">
        <v>1100</v>
      </c>
      <c r="B616" s="7" t="s">
        <v>1101</v>
      </c>
      <c r="C616" s="7" t="s">
        <v>1364</v>
      </c>
      <c r="D616" s="7">
        <v>1</v>
      </c>
      <c r="E616" s="7" t="s">
        <v>132</v>
      </c>
      <c r="F616" s="7">
        <v>19198887386</v>
      </c>
      <c r="G616" s="7">
        <v>19195794674</v>
      </c>
      <c r="H616" s="7">
        <v>1</v>
      </c>
      <c r="I616" s="7" t="s">
        <v>136</v>
      </c>
      <c r="J616" s="25" t="s">
        <v>1365</v>
      </c>
      <c r="K616" s="7" t="s">
        <v>18</v>
      </c>
      <c r="L616" s="7">
        <v>4.21</v>
      </c>
      <c r="M616" s="66" t="b">
        <v>0</v>
      </c>
    </row>
    <row r="617" spans="1:13" ht="28" x14ac:dyDescent="0.2">
      <c r="A617" s="6" t="s">
        <v>1100</v>
      </c>
      <c r="B617" s="7" t="s">
        <v>1101</v>
      </c>
      <c r="C617" s="7" t="s">
        <v>1366</v>
      </c>
      <c r="D617" s="7">
        <v>1</v>
      </c>
      <c r="E617" s="7" t="s">
        <v>132</v>
      </c>
      <c r="F617" s="7">
        <v>19198887386</v>
      </c>
      <c r="G617" s="7">
        <v>19195794674</v>
      </c>
      <c r="H617" s="7">
        <v>1</v>
      </c>
      <c r="I617" s="7" t="s">
        <v>136</v>
      </c>
      <c r="J617" s="27" t="s">
        <v>1367</v>
      </c>
      <c r="K617" s="7" t="s">
        <v>18</v>
      </c>
      <c r="L617" s="7">
        <v>3.52</v>
      </c>
      <c r="M617" s="66" t="b">
        <v>0</v>
      </c>
    </row>
    <row r="618" spans="1:13" ht="28" x14ac:dyDescent="0.2">
      <c r="A618" s="6" t="s">
        <v>1100</v>
      </c>
      <c r="B618" s="7" t="s">
        <v>1101</v>
      </c>
      <c r="C618" s="7" t="s">
        <v>1368</v>
      </c>
      <c r="D618" s="7">
        <v>1</v>
      </c>
      <c r="E618" s="7" t="s">
        <v>132</v>
      </c>
      <c r="F618" s="7">
        <v>19198887386</v>
      </c>
      <c r="G618" s="7">
        <v>19195794674</v>
      </c>
      <c r="H618" s="7">
        <v>1</v>
      </c>
      <c r="I618" s="7" t="s">
        <v>136</v>
      </c>
      <c r="J618" s="27" t="s">
        <v>1369</v>
      </c>
      <c r="K618" s="7" t="s">
        <v>18</v>
      </c>
      <c r="L618" s="7">
        <v>3.07</v>
      </c>
      <c r="M618" s="66" t="b">
        <v>0</v>
      </c>
    </row>
    <row r="619" spans="1:13" ht="70" x14ac:dyDescent="0.2">
      <c r="A619" s="6" t="s">
        <v>1100</v>
      </c>
      <c r="B619" s="7" t="s">
        <v>1101</v>
      </c>
      <c r="C619" s="7" t="s">
        <v>1370</v>
      </c>
      <c r="D619" s="7">
        <v>1</v>
      </c>
      <c r="E619" s="7" t="s">
        <v>132</v>
      </c>
      <c r="F619" s="7">
        <v>19198887386</v>
      </c>
      <c r="G619" s="7">
        <v>19195794674</v>
      </c>
      <c r="H619" s="7">
        <v>1</v>
      </c>
      <c r="I619" s="7" t="s">
        <v>136</v>
      </c>
      <c r="J619" s="27" t="s">
        <v>1371</v>
      </c>
      <c r="K619" s="7" t="s">
        <v>39</v>
      </c>
      <c r="L619" s="7">
        <v>12.06</v>
      </c>
      <c r="M619" s="66" t="b">
        <v>0</v>
      </c>
    </row>
    <row r="620" spans="1:13" ht="28" x14ac:dyDescent="0.2">
      <c r="A620" s="6" t="s">
        <v>1100</v>
      </c>
      <c r="B620" s="7" t="s">
        <v>1101</v>
      </c>
      <c r="C620" s="7" t="s">
        <v>1372</v>
      </c>
      <c r="D620" s="7">
        <v>1</v>
      </c>
      <c r="E620" s="7" t="s">
        <v>132</v>
      </c>
      <c r="F620" s="7">
        <v>19198887386</v>
      </c>
      <c r="G620" s="7">
        <v>19195794674</v>
      </c>
      <c r="H620" s="7">
        <v>1</v>
      </c>
      <c r="I620" s="7" t="s">
        <v>136</v>
      </c>
      <c r="J620" s="25" t="s">
        <v>1373</v>
      </c>
      <c r="K620" s="7" t="s">
        <v>18</v>
      </c>
      <c r="L620" s="7">
        <v>2.08</v>
      </c>
      <c r="M620" s="66" t="b">
        <v>0</v>
      </c>
    </row>
    <row r="621" spans="1:13" ht="96" x14ac:dyDescent="0.2">
      <c r="A621" s="6" t="s">
        <v>1100</v>
      </c>
      <c r="B621" s="7" t="s">
        <v>1101</v>
      </c>
      <c r="C621" s="7" t="s">
        <v>1374</v>
      </c>
      <c r="D621" s="7">
        <v>1</v>
      </c>
      <c r="E621" s="7" t="s">
        <v>132</v>
      </c>
      <c r="F621" s="7">
        <v>19198887386</v>
      </c>
      <c r="G621" s="7">
        <v>19195794674</v>
      </c>
      <c r="H621" s="7">
        <v>1</v>
      </c>
      <c r="I621" s="7" t="s">
        <v>136</v>
      </c>
      <c r="J621" s="26" t="s">
        <v>1375</v>
      </c>
      <c r="K621" s="7" t="s">
        <v>18</v>
      </c>
      <c r="L621" s="7">
        <v>5.55</v>
      </c>
      <c r="M621" s="66" t="b">
        <v>0</v>
      </c>
    </row>
    <row r="622" spans="1:13" ht="70" x14ac:dyDescent="0.2">
      <c r="A622" s="6" t="s">
        <v>1100</v>
      </c>
      <c r="B622" s="7" t="s">
        <v>1101</v>
      </c>
      <c r="C622" s="7" t="s">
        <v>1376</v>
      </c>
      <c r="D622" s="7">
        <v>1</v>
      </c>
      <c r="E622" s="7" t="s">
        <v>132</v>
      </c>
      <c r="F622" s="7">
        <v>19198887386</v>
      </c>
      <c r="G622" s="7">
        <v>19195794674</v>
      </c>
      <c r="H622" s="7">
        <v>1</v>
      </c>
      <c r="I622" s="7" t="s">
        <v>136</v>
      </c>
      <c r="J622" s="25" t="s">
        <v>1377</v>
      </c>
      <c r="K622" s="7" t="s">
        <v>18</v>
      </c>
      <c r="L622" s="7">
        <v>5.49</v>
      </c>
      <c r="M622" s="66" t="b">
        <v>0</v>
      </c>
    </row>
    <row r="623" spans="1:13" ht="70" x14ac:dyDescent="0.2">
      <c r="A623" s="6" t="s">
        <v>1100</v>
      </c>
      <c r="B623" s="7" t="s">
        <v>1101</v>
      </c>
      <c r="C623" s="7" t="s">
        <v>1378</v>
      </c>
      <c r="D623" s="7">
        <v>1</v>
      </c>
      <c r="E623" s="7" t="s">
        <v>132</v>
      </c>
      <c r="F623" s="7">
        <v>19198887386</v>
      </c>
      <c r="G623" s="7">
        <v>19195794674</v>
      </c>
      <c r="H623" s="7">
        <v>1</v>
      </c>
      <c r="I623" s="7" t="s">
        <v>136</v>
      </c>
      <c r="J623" s="25" t="s">
        <v>1379</v>
      </c>
      <c r="K623" s="7" t="s">
        <v>18</v>
      </c>
      <c r="L623" s="7">
        <v>5.76</v>
      </c>
      <c r="M623" s="66" t="b">
        <v>0</v>
      </c>
    </row>
    <row r="624" spans="1:13" ht="80" x14ac:dyDescent="0.2">
      <c r="A624" s="6" t="s">
        <v>1100</v>
      </c>
      <c r="B624" s="7" t="s">
        <v>1101</v>
      </c>
      <c r="C624" s="7" t="s">
        <v>1380</v>
      </c>
      <c r="D624" s="7">
        <v>1</v>
      </c>
      <c r="E624" s="7" t="s">
        <v>132</v>
      </c>
      <c r="F624" s="7">
        <v>19198887386</v>
      </c>
      <c r="G624" s="7">
        <v>19195794674</v>
      </c>
      <c r="H624" s="7">
        <v>1</v>
      </c>
      <c r="I624" s="7" t="s">
        <v>136</v>
      </c>
      <c r="J624" s="26" t="s">
        <v>1381</v>
      </c>
      <c r="K624" s="7" t="s">
        <v>18</v>
      </c>
      <c r="L624" s="7">
        <v>4.54</v>
      </c>
      <c r="M624" s="66" t="b">
        <v>0</v>
      </c>
    </row>
    <row r="625" spans="1:13" ht="64" x14ac:dyDescent="0.2">
      <c r="A625" s="6" t="s">
        <v>1100</v>
      </c>
      <c r="B625" s="7" t="s">
        <v>1101</v>
      </c>
      <c r="C625" s="7" t="s">
        <v>1382</v>
      </c>
      <c r="D625" s="7">
        <v>1</v>
      </c>
      <c r="E625" s="7" t="s">
        <v>132</v>
      </c>
      <c r="F625" s="7">
        <v>19198887386</v>
      </c>
      <c r="G625" s="7">
        <v>19195794674</v>
      </c>
      <c r="H625" s="7">
        <v>1</v>
      </c>
      <c r="I625" s="7" t="s">
        <v>136</v>
      </c>
      <c r="J625" s="26" t="s">
        <v>1383</v>
      </c>
      <c r="K625" s="7" t="s">
        <v>18</v>
      </c>
      <c r="L625" s="7">
        <v>1.69</v>
      </c>
      <c r="M625" s="66" t="b">
        <v>0</v>
      </c>
    </row>
    <row r="626" spans="1:13" ht="84" x14ac:dyDescent="0.2">
      <c r="A626" s="6" t="s">
        <v>1100</v>
      </c>
      <c r="B626" s="7" t="s">
        <v>1101</v>
      </c>
      <c r="C626" s="7" t="s">
        <v>1384</v>
      </c>
      <c r="D626" s="7">
        <v>1</v>
      </c>
      <c r="E626" s="7" t="s">
        <v>132</v>
      </c>
      <c r="F626" s="7">
        <v>19198887386</v>
      </c>
      <c r="G626" s="7">
        <v>19195794674</v>
      </c>
      <c r="H626" s="7">
        <v>1</v>
      </c>
      <c r="I626" s="7" t="s">
        <v>136</v>
      </c>
      <c r="J626" s="25" t="s">
        <v>1385</v>
      </c>
      <c r="K626" s="7" t="s">
        <v>18</v>
      </c>
      <c r="L626" s="7">
        <v>7</v>
      </c>
      <c r="M626" s="66" t="b">
        <v>0</v>
      </c>
    </row>
    <row r="627" spans="1:13" ht="28" x14ac:dyDescent="0.2">
      <c r="A627" s="6" t="s">
        <v>1100</v>
      </c>
      <c r="B627" s="7" t="s">
        <v>1101</v>
      </c>
      <c r="C627" s="7" t="s">
        <v>1386</v>
      </c>
      <c r="D627" s="7">
        <v>1</v>
      </c>
      <c r="E627" s="7" t="s">
        <v>132</v>
      </c>
      <c r="F627" s="7">
        <v>19198887386</v>
      </c>
      <c r="G627" s="7">
        <v>19195794674</v>
      </c>
      <c r="H627" s="7">
        <v>1</v>
      </c>
      <c r="I627" s="7" t="s">
        <v>136</v>
      </c>
      <c r="J627" s="25" t="s">
        <v>1387</v>
      </c>
      <c r="K627" s="7" t="s">
        <v>18</v>
      </c>
      <c r="L627" s="7">
        <v>2.0699999999999998</v>
      </c>
      <c r="M627" s="66" t="b">
        <v>1</v>
      </c>
    </row>
    <row r="628" spans="1:13" ht="28" x14ac:dyDescent="0.2">
      <c r="A628" s="6" t="s">
        <v>1100</v>
      </c>
      <c r="B628" s="7" t="s">
        <v>1101</v>
      </c>
      <c r="C628" s="7" t="s">
        <v>1388</v>
      </c>
      <c r="D628" s="7">
        <v>1</v>
      </c>
      <c r="E628" s="7" t="s">
        <v>132</v>
      </c>
      <c r="F628" s="7">
        <v>19198887386</v>
      </c>
      <c r="G628" s="7">
        <v>19195794674</v>
      </c>
      <c r="H628" s="7">
        <v>1</v>
      </c>
      <c r="I628" s="7" t="s">
        <v>136</v>
      </c>
      <c r="J628" s="27" t="s">
        <v>1389</v>
      </c>
      <c r="K628" s="7" t="s">
        <v>18</v>
      </c>
      <c r="L628" s="7">
        <v>1.71</v>
      </c>
      <c r="M628" s="66" t="b">
        <v>0</v>
      </c>
    </row>
    <row r="629" spans="1:13" ht="64" x14ac:dyDescent="0.2">
      <c r="A629" s="6" t="s">
        <v>1100</v>
      </c>
      <c r="B629" s="7" t="s">
        <v>1101</v>
      </c>
      <c r="C629" s="7" t="s">
        <v>1390</v>
      </c>
      <c r="D629" s="7">
        <v>1</v>
      </c>
      <c r="E629" s="7" t="s">
        <v>132</v>
      </c>
      <c r="F629" s="7">
        <v>19198887386</v>
      </c>
      <c r="G629" s="7">
        <v>19195794674</v>
      </c>
      <c r="H629" s="7">
        <v>1</v>
      </c>
      <c r="I629" s="7" t="s">
        <v>136</v>
      </c>
      <c r="J629" s="28" t="s">
        <v>1391</v>
      </c>
      <c r="K629" s="7" t="s">
        <v>18</v>
      </c>
      <c r="L629" s="7">
        <v>5.12</v>
      </c>
      <c r="M629" s="66" t="b">
        <v>0</v>
      </c>
    </row>
    <row r="630" spans="1:13" ht="42" x14ac:dyDescent="0.2">
      <c r="A630" s="6" t="s">
        <v>1100</v>
      </c>
      <c r="B630" s="7" t="s">
        <v>1101</v>
      </c>
      <c r="C630" s="7" t="s">
        <v>1392</v>
      </c>
      <c r="D630" s="7">
        <v>1</v>
      </c>
      <c r="E630" s="7" t="s">
        <v>132</v>
      </c>
      <c r="F630" s="7">
        <v>19198887386</v>
      </c>
      <c r="G630" s="7">
        <v>19195794674</v>
      </c>
      <c r="H630" s="7">
        <v>1</v>
      </c>
      <c r="I630" s="7" t="s">
        <v>136</v>
      </c>
      <c r="J630" s="25" t="s">
        <v>1393</v>
      </c>
      <c r="K630" s="7" t="s">
        <v>18</v>
      </c>
      <c r="L630" s="7">
        <v>3.62</v>
      </c>
      <c r="M630" s="66" t="b">
        <v>0</v>
      </c>
    </row>
    <row r="631" spans="1:13" ht="42" x14ac:dyDescent="0.2">
      <c r="A631" s="6" t="s">
        <v>1100</v>
      </c>
      <c r="B631" s="7" t="s">
        <v>1101</v>
      </c>
      <c r="C631" s="7" t="s">
        <v>1394</v>
      </c>
      <c r="D631" s="7">
        <v>1</v>
      </c>
      <c r="E631" s="7" t="s">
        <v>132</v>
      </c>
      <c r="F631" s="7">
        <v>19198887386</v>
      </c>
      <c r="G631" s="7">
        <v>19195794674</v>
      </c>
      <c r="H631" s="7">
        <v>1</v>
      </c>
      <c r="I631" s="7" t="s">
        <v>136</v>
      </c>
      <c r="J631" s="25" t="s">
        <v>1395</v>
      </c>
      <c r="K631" s="7" t="s">
        <v>18</v>
      </c>
      <c r="L631" s="7">
        <v>4.17</v>
      </c>
      <c r="M631" s="66" t="b">
        <v>0</v>
      </c>
    </row>
    <row r="632" spans="1:13" ht="42" x14ac:dyDescent="0.2">
      <c r="A632" s="6" t="s">
        <v>1100</v>
      </c>
      <c r="B632" s="7" t="s">
        <v>1101</v>
      </c>
      <c r="C632" s="7" t="s">
        <v>1396</v>
      </c>
      <c r="D632" s="7">
        <v>1</v>
      </c>
      <c r="E632" s="7" t="s">
        <v>132</v>
      </c>
      <c r="F632" s="7">
        <v>19198887386</v>
      </c>
      <c r="G632" s="7">
        <v>19195794674</v>
      </c>
      <c r="H632" s="7">
        <v>1</v>
      </c>
      <c r="I632" s="7" t="s">
        <v>136</v>
      </c>
      <c r="J632" s="27" t="s">
        <v>1397</v>
      </c>
      <c r="K632" s="7" t="s">
        <v>18</v>
      </c>
      <c r="L632" s="7">
        <v>4.76</v>
      </c>
      <c r="M632" s="135" t="b">
        <v>0</v>
      </c>
    </row>
    <row r="633" spans="1:13" ht="28" x14ac:dyDescent="0.2">
      <c r="A633" s="6" t="s">
        <v>1100</v>
      </c>
      <c r="B633" s="7" t="s">
        <v>1101</v>
      </c>
      <c r="C633" s="7" t="s">
        <v>1398</v>
      </c>
      <c r="D633" s="7">
        <v>1</v>
      </c>
      <c r="E633" s="7" t="s">
        <v>132</v>
      </c>
      <c r="F633" s="7">
        <v>19198887386</v>
      </c>
      <c r="G633" s="7">
        <v>19195794674</v>
      </c>
      <c r="H633" s="7">
        <v>1</v>
      </c>
      <c r="I633" s="7" t="s">
        <v>136</v>
      </c>
      <c r="J633" s="27" t="s">
        <v>1399</v>
      </c>
      <c r="K633" s="7" t="s">
        <v>18</v>
      </c>
      <c r="L633" s="7">
        <v>3.29</v>
      </c>
      <c r="M633" s="135" t="b">
        <v>0</v>
      </c>
    </row>
    <row r="634" spans="1:13" ht="80" x14ac:dyDescent="0.2">
      <c r="A634" s="6" t="s">
        <v>1100</v>
      </c>
      <c r="B634" s="7" t="s">
        <v>1101</v>
      </c>
      <c r="C634" s="7" t="s">
        <v>1400</v>
      </c>
      <c r="D634" s="7">
        <v>1</v>
      </c>
      <c r="E634" s="7" t="s">
        <v>132</v>
      </c>
      <c r="F634" s="7">
        <v>19198887386</v>
      </c>
      <c r="G634" s="7">
        <v>19195794674</v>
      </c>
      <c r="H634" s="7">
        <v>1</v>
      </c>
      <c r="I634" s="7" t="s">
        <v>136</v>
      </c>
      <c r="J634" s="26" t="s">
        <v>1401</v>
      </c>
      <c r="K634" s="7" t="s">
        <v>18</v>
      </c>
      <c r="L634" s="7">
        <v>2.23</v>
      </c>
      <c r="M634" s="135" t="b">
        <v>0</v>
      </c>
    </row>
    <row r="635" spans="1:13" ht="28" x14ac:dyDescent="0.2">
      <c r="A635" s="6" t="s">
        <v>1100</v>
      </c>
      <c r="B635" s="7" t="s">
        <v>1101</v>
      </c>
      <c r="C635" s="7" t="s">
        <v>1402</v>
      </c>
      <c r="D635" s="7">
        <v>1</v>
      </c>
      <c r="E635" s="7" t="s">
        <v>132</v>
      </c>
      <c r="F635" s="7">
        <v>19198887386</v>
      </c>
      <c r="G635" s="7">
        <v>19195794674</v>
      </c>
      <c r="H635" s="7">
        <v>1</v>
      </c>
      <c r="I635" s="7" t="s">
        <v>136</v>
      </c>
      <c r="J635" s="25" t="s">
        <v>1403</v>
      </c>
      <c r="K635" s="7" t="s">
        <v>18</v>
      </c>
      <c r="L635" s="7">
        <v>1.96</v>
      </c>
      <c r="M635" s="135" t="b">
        <v>0</v>
      </c>
    </row>
    <row r="636" spans="1:13" ht="80" x14ac:dyDescent="0.2">
      <c r="A636" s="6" t="s">
        <v>1100</v>
      </c>
      <c r="B636" s="7" t="s">
        <v>1101</v>
      </c>
      <c r="C636" s="7" t="s">
        <v>1404</v>
      </c>
      <c r="D636" s="7">
        <v>1</v>
      </c>
      <c r="E636" s="7" t="s">
        <v>132</v>
      </c>
      <c r="F636" s="7">
        <v>19198887386</v>
      </c>
      <c r="G636" s="7">
        <v>19195794674</v>
      </c>
      <c r="H636" s="7">
        <v>1</v>
      </c>
      <c r="I636" s="7" t="s">
        <v>136</v>
      </c>
      <c r="J636" s="26" t="s">
        <v>1405</v>
      </c>
      <c r="K636" s="7" t="s">
        <v>18</v>
      </c>
      <c r="L636" s="7">
        <v>3.93</v>
      </c>
      <c r="M636" s="135" t="b">
        <v>0</v>
      </c>
    </row>
    <row r="637" spans="1:13" ht="80" x14ac:dyDescent="0.2">
      <c r="A637" s="6" t="s">
        <v>1100</v>
      </c>
      <c r="B637" s="7" t="s">
        <v>1101</v>
      </c>
      <c r="C637" s="7" t="s">
        <v>1406</v>
      </c>
      <c r="D637" s="7">
        <v>1</v>
      </c>
      <c r="E637" s="7" t="s">
        <v>132</v>
      </c>
      <c r="F637" s="7">
        <v>19198887386</v>
      </c>
      <c r="G637" s="7">
        <v>19195794674</v>
      </c>
      <c r="H637" s="7">
        <v>1</v>
      </c>
      <c r="I637" s="7" t="s">
        <v>136</v>
      </c>
      <c r="J637" s="26" t="s">
        <v>1407</v>
      </c>
      <c r="K637" s="7" t="s">
        <v>18</v>
      </c>
      <c r="L637" s="7">
        <v>6.79</v>
      </c>
      <c r="M637" s="135" t="b">
        <v>0</v>
      </c>
    </row>
    <row r="638" spans="1:13" ht="84" x14ac:dyDescent="0.2">
      <c r="A638" s="6" t="s">
        <v>1100</v>
      </c>
      <c r="B638" s="7" t="s">
        <v>1101</v>
      </c>
      <c r="C638" s="7" t="s">
        <v>1408</v>
      </c>
      <c r="D638" s="7">
        <v>1</v>
      </c>
      <c r="E638" s="7" t="s">
        <v>132</v>
      </c>
      <c r="F638" s="7">
        <v>19198887386</v>
      </c>
      <c r="G638" s="7">
        <v>19195794674</v>
      </c>
      <c r="H638" s="7">
        <v>1</v>
      </c>
      <c r="I638" s="7" t="s">
        <v>136</v>
      </c>
      <c r="J638" s="25" t="s">
        <v>1409</v>
      </c>
      <c r="K638" s="7" t="s">
        <v>18</v>
      </c>
      <c r="L638" s="7">
        <v>8.65</v>
      </c>
      <c r="M638" s="135" t="b">
        <v>0</v>
      </c>
    </row>
    <row r="639" spans="1:13" ht="70" x14ac:dyDescent="0.2">
      <c r="A639" s="6" t="s">
        <v>1100</v>
      </c>
      <c r="B639" s="7" t="s">
        <v>1101</v>
      </c>
      <c r="C639" s="7" t="s">
        <v>1410</v>
      </c>
      <c r="D639" s="7">
        <v>1</v>
      </c>
      <c r="E639" s="7" t="s">
        <v>132</v>
      </c>
      <c r="F639" s="7">
        <v>19198887386</v>
      </c>
      <c r="G639" s="7">
        <v>19195794674</v>
      </c>
      <c r="H639" s="7">
        <v>1</v>
      </c>
      <c r="I639" s="7" t="s">
        <v>136</v>
      </c>
      <c r="J639" s="27" t="s">
        <v>1411</v>
      </c>
      <c r="K639" s="7" t="s">
        <v>18</v>
      </c>
      <c r="L639" s="7">
        <v>9.2200000000000006</v>
      </c>
      <c r="M639" s="135" t="b">
        <v>0</v>
      </c>
    </row>
    <row r="640" spans="1:13" ht="84" x14ac:dyDescent="0.2">
      <c r="A640" s="6" t="s">
        <v>1100</v>
      </c>
      <c r="B640" s="7" t="s">
        <v>1101</v>
      </c>
      <c r="C640" s="7" t="s">
        <v>1412</v>
      </c>
      <c r="D640" s="7">
        <v>1</v>
      </c>
      <c r="E640" s="7" t="s">
        <v>132</v>
      </c>
      <c r="F640" s="7">
        <v>19198887386</v>
      </c>
      <c r="G640" s="7">
        <v>19195794674</v>
      </c>
      <c r="H640" s="7">
        <v>1</v>
      </c>
      <c r="I640" s="7" t="s">
        <v>136</v>
      </c>
      <c r="J640" s="25" t="s">
        <v>1413</v>
      </c>
      <c r="K640" s="7" t="s">
        <v>18</v>
      </c>
      <c r="L640" s="7">
        <v>5.23</v>
      </c>
      <c r="M640" s="135" t="b">
        <v>0</v>
      </c>
    </row>
    <row r="641" spans="1:13" ht="80" x14ac:dyDescent="0.2">
      <c r="A641" s="6" t="s">
        <v>1100</v>
      </c>
      <c r="B641" s="7" t="s">
        <v>1101</v>
      </c>
      <c r="C641" s="7" t="s">
        <v>1414</v>
      </c>
      <c r="D641" s="7">
        <v>1</v>
      </c>
      <c r="E641" s="7" t="s">
        <v>132</v>
      </c>
      <c r="F641" s="7">
        <v>19198887386</v>
      </c>
      <c r="G641" s="7">
        <v>19195794674</v>
      </c>
      <c r="H641" s="7">
        <v>1</v>
      </c>
      <c r="I641" s="7" t="s">
        <v>136</v>
      </c>
      <c r="J641" s="26" t="s">
        <v>1415</v>
      </c>
      <c r="K641" s="7" t="s">
        <v>18</v>
      </c>
      <c r="L641" s="7">
        <v>5.64</v>
      </c>
      <c r="M641" s="135" t="b">
        <v>0</v>
      </c>
    </row>
    <row r="642" spans="1:13" ht="32" x14ac:dyDescent="0.2">
      <c r="A642" s="6" t="s">
        <v>1100</v>
      </c>
      <c r="B642" s="7" t="s">
        <v>1101</v>
      </c>
      <c r="C642" s="7" t="s">
        <v>1416</v>
      </c>
      <c r="D642" s="7">
        <v>1</v>
      </c>
      <c r="E642" s="7" t="s">
        <v>132</v>
      </c>
      <c r="F642" s="7">
        <v>19198887386</v>
      </c>
      <c r="G642" s="7">
        <v>19195794674</v>
      </c>
      <c r="H642" s="7">
        <v>1</v>
      </c>
      <c r="I642" s="7" t="s">
        <v>136</v>
      </c>
      <c r="J642" s="26" t="s">
        <v>1417</v>
      </c>
      <c r="K642" s="7" t="s">
        <v>18</v>
      </c>
      <c r="L642" s="7">
        <v>2.34</v>
      </c>
      <c r="M642" s="135" t="b">
        <v>0</v>
      </c>
    </row>
    <row r="643" spans="1:13" ht="28" x14ac:dyDescent="0.2">
      <c r="A643" s="6" t="s">
        <v>1100</v>
      </c>
      <c r="B643" s="7" t="s">
        <v>1101</v>
      </c>
      <c r="C643" s="7" t="s">
        <v>1418</v>
      </c>
      <c r="D643" s="7">
        <v>1</v>
      </c>
      <c r="E643" s="7" t="s">
        <v>132</v>
      </c>
      <c r="F643" s="7">
        <v>19198887386</v>
      </c>
      <c r="G643" s="7">
        <v>19195794674</v>
      </c>
      <c r="H643" s="7">
        <v>1</v>
      </c>
      <c r="I643" s="7" t="s">
        <v>136</v>
      </c>
      <c r="J643" s="27" t="s">
        <v>1419</v>
      </c>
      <c r="K643" s="7" t="s">
        <v>18</v>
      </c>
      <c r="L643" s="7">
        <v>1.79</v>
      </c>
      <c r="M643" s="135" t="b">
        <v>0</v>
      </c>
    </row>
    <row r="644" spans="1:13" ht="48" x14ac:dyDescent="0.2">
      <c r="A644" s="6" t="s">
        <v>1100</v>
      </c>
      <c r="B644" s="7" t="s">
        <v>1101</v>
      </c>
      <c r="C644" s="7" t="s">
        <v>1420</v>
      </c>
      <c r="D644" s="7">
        <v>1</v>
      </c>
      <c r="E644" s="7" t="s">
        <v>132</v>
      </c>
      <c r="F644" s="7">
        <v>19198887386</v>
      </c>
      <c r="G644" s="7">
        <v>19195794674</v>
      </c>
      <c r="H644" s="7">
        <v>1</v>
      </c>
      <c r="I644" s="7" t="s">
        <v>136</v>
      </c>
      <c r="J644" s="26" t="s">
        <v>1421</v>
      </c>
      <c r="K644" s="7" t="s">
        <v>39</v>
      </c>
      <c r="L644" s="7">
        <v>4.97</v>
      </c>
      <c r="M644" s="135" t="b">
        <v>1</v>
      </c>
    </row>
    <row r="645" spans="1:13" ht="98" x14ac:dyDescent="0.2">
      <c r="A645" s="6" t="s">
        <v>1100</v>
      </c>
      <c r="B645" s="7" t="s">
        <v>1101</v>
      </c>
      <c r="C645" s="7" t="s">
        <v>1422</v>
      </c>
      <c r="D645" s="7">
        <v>1</v>
      </c>
      <c r="E645" s="7" t="s">
        <v>132</v>
      </c>
      <c r="F645" s="7">
        <v>19198887386</v>
      </c>
      <c r="G645" s="7">
        <v>19195794674</v>
      </c>
      <c r="H645" s="7">
        <v>1</v>
      </c>
      <c r="I645" s="7" t="s">
        <v>136</v>
      </c>
      <c r="J645" s="25" t="s">
        <v>1423</v>
      </c>
      <c r="K645" s="7" t="s">
        <v>39</v>
      </c>
      <c r="L645" s="7">
        <v>9.01</v>
      </c>
      <c r="M645" s="135" t="b">
        <v>1</v>
      </c>
    </row>
    <row r="646" spans="1:13" ht="64" x14ac:dyDescent="0.2">
      <c r="A646" s="6" t="s">
        <v>1100</v>
      </c>
      <c r="B646" s="7" t="s">
        <v>1101</v>
      </c>
      <c r="C646" s="7" t="s">
        <v>1424</v>
      </c>
      <c r="D646" s="7">
        <v>1</v>
      </c>
      <c r="E646" s="7" t="s">
        <v>132</v>
      </c>
      <c r="F646" s="7">
        <v>19198887386</v>
      </c>
      <c r="G646" s="7">
        <v>19195794674</v>
      </c>
      <c r="H646" s="7">
        <v>1</v>
      </c>
      <c r="I646" s="7" t="s">
        <v>136</v>
      </c>
      <c r="J646" s="26" t="s">
        <v>1425</v>
      </c>
      <c r="K646" s="7" t="s">
        <v>18</v>
      </c>
      <c r="L646" s="7">
        <v>10.32</v>
      </c>
      <c r="M646" s="135" t="b">
        <v>0</v>
      </c>
    </row>
    <row r="647" spans="1:13" ht="70" x14ac:dyDescent="0.2">
      <c r="A647" s="6" t="s">
        <v>1100</v>
      </c>
      <c r="B647" s="7" t="s">
        <v>1101</v>
      </c>
      <c r="C647" s="7" t="s">
        <v>1426</v>
      </c>
      <c r="D647" s="7">
        <v>1</v>
      </c>
      <c r="E647" s="7" t="s">
        <v>132</v>
      </c>
      <c r="F647" s="7">
        <v>19198887386</v>
      </c>
      <c r="G647" s="7">
        <v>19195794674</v>
      </c>
      <c r="H647" s="7">
        <v>1</v>
      </c>
      <c r="I647" s="7" t="s">
        <v>136</v>
      </c>
      <c r="J647" s="27" t="s">
        <v>1427</v>
      </c>
      <c r="K647" s="7" t="s">
        <v>18</v>
      </c>
      <c r="L647" s="7">
        <v>15.64</v>
      </c>
      <c r="M647" s="135" t="b">
        <v>0</v>
      </c>
    </row>
    <row r="648" spans="1:13" ht="28" x14ac:dyDescent="0.2">
      <c r="A648" s="6" t="s">
        <v>1100</v>
      </c>
      <c r="B648" s="7" t="s">
        <v>1101</v>
      </c>
      <c r="C648" s="7" t="s">
        <v>1428</v>
      </c>
      <c r="D648" s="7">
        <v>1</v>
      </c>
      <c r="E648" s="7" t="s">
        <v>132</v>
      </c>
      <c r="F648" s="7">
        <v>19198887386</v>
      </c>
      <c r="G648" s="7">
        <v>19195794674</v>
      </c>
      <c r="H648" s="7">
        <v>1</v>
      </c>
      <c r="I648" s="7" t="s">
        <v>136</v>
      </c>
      <c r="J648" s="27" t="s">
        <v>1429</v>
      </c>
      <c r="K648" s="7" t="s">
        <v>18</v>
      </c>
      <c r="L648" s="7">
        <v>2.5</v>
      </c>
      <c r="M648" s="135" t="b">
        <v>0</v>
      </c>
    </row>
    <row r="649" spans="1:13" x14ac:dyDescent="0.2">
      <c r="A649" s="6" t="s">
        <v>1100</v>
      </c>
      <c r="B649" s="7" t="s">
        <v>1101</v>
      </c>
      <c r="C649" s="7" t="s">
        <v>1430</v>
      </c>
      <c r="D649" s="7">
        <v>1</v>
      </c>
      <c r="E649" s="7" t="s">
        <v>132</v>
      </c>
      <c r="F649" s="7">
        <v>19198887386</v>
      </c>
      <c r="G649" s="7">
        <v>19195794674</v>
      </c>
      <c r="H649" s="7">
        <v>1</v>
      </c>
      <c r="I649" s="7" t="s">
        <v>136</v>
      </c>
      <c r="J649" s="27" t="s">
        <v>1431</v>
      </c>
      <c r="K649" s="7" t="s">
        <v>18</v>
      </c>
      <c r="L649" s="7">
        <v>0.45</v>
      </c>
      <c r="M649" s="135" t="b">
        <v>0</v>
      </c>
    </row>
    <row r="650" spans="1:13" ht="56" x14ac:dyDescent="0.2">
      <c r="A650" s="6" t="s">
        <v>1100</v>
      </c>
      <c r="B650" s="7" t="s">
        <v>1101</v>
      </c>
      <c r="C650" s="7" t="s">
        <v>1432</v>
      </c>
      <c r="D650" s="7">
        <v>1</v>
      </c>
      <c r="E650" s="7" t="s">
        <v>132</v>
      </c>
      <c r="F650" s="7">
        <v>19198887386</v>
      </c>
      <c r="G650" s="7">
        <v>19195794674</v>
      </c>
      <c r="H650" s="7">
        <v>1</v>
      </c>
      <c r="I650" s="7" t="s">
        <v>136</v>
      </c>
      <c r="J650" s="25" t="s">
        <v>1433</v>
      </c>
      <c r="K650" s="7" t="s">
        <v>18</v>
      </c>
      <c r="L650" s="7">
        <v>4.8</v>
      </c>
      <c r="M650" s="135" t="b">
        <v>0</v>
      </c>
    </row>
    <row r="651" spans="1:13" ht="28" x14ac:dyDescent="0.2">
      <c r="A651" s="6" t="s">
        <v>1100</v>
      </c>
      <c r="B651" s="7" t="s">
        <v>1101</v>
      </c>
      <c r="C651" s="7" t="s">
        <v>1434</v>
      </c>
      <c r="D651" s="7">
        <v>1</v>
      </c>
      <c r="E651" s="7" t="s">
        <v>132</v>
      </c>
      <c r="F651" s="7">
        <v>19198887386</v>
      </c>
      <c r="G651" s="7">
        <v>19195794674</v>
      </c>
      <c r="H651" s="7">
        <v>1</v>
      </c>
      <c r="I651" s="7" t="s">
        <v>136</v>
      </c>
      <c r="J651" s="25" t="s">
        <v>1435</v>
      </c>
      <c r="K651" s="7" t="s">
        <v>18</v>
      </c>
      <c r="L651" s="7">
        <v>2.57</v>
      </c>
      <c r="M651" s="135" t="b">
        <v>0</v>
      </c>
    </row>
    <row r="652" spans="1:13" ht="56" x14ac:dyDescent="0.2">
      <c r="A652" s="6" t="s">
        <v>1100</v>
      </c>
      <c r="B652" s="7" t="s">
        <v>1101</v>
      </c>
      <c r="C652" s="7" t="s">
        <v>1436</v>
      </c>
      <c r="D652" s="7">
        <v>1</v>
      </c>
      <c r="E652" s="7" t="s">
        <v>132</v>
      </c>
      <c r="F652" s="7">
        <v>19198887386</v>
      </c>
      <c r="G652" s="7">
        <v>19195794674</v>
      </c>
      <c r="H652" s="7">
        <v>1</v>
      </c>
      <c r="I652" s="7" t="s">
        <v>136</v>
      </c>
      <c r="J652" s="25" t="s">
        <v>1437</v>
      </c>
      <c r="K652" s="7" t="s">
        <v>18</v>
      </c>
      <c r="L652" s="7">
        <v>7.45</v>
      </c>
      <c r="M652" s="135" t="b">
        <v>0</v>
      </c>
    </row>
    <row r="653" spans="1:13" ht="42" x14ac:dyDescent="0.2">
      <c r="A653" s="6" t="s">
        <v>1100</v>
      </c>
      <c r="B653" s="7" t="s">
        <v>1101</v>
      </c>
      <c r="C653" s="7" t="s">
        <v>1438</v>
      </c>
      <c r="D653" s="7">
        <v>1</v>
      </c>
      <c r="E653" s="7" t="s">
        <v>132</v>
      </c>
      <c r="F653" s="7">
        <v>19198887386</v>
      </c>
      <c r="G653" s="7">
        <v>19195794674</v>
      </c>
      <c r="H653" s="7">
        <v>1</v>
      </c>
      <c r="I653" s="7" t="s">
        <v>136</v>
      </c>
      <c r="J653" s="27" t="s">
        <v>1439</v>
      </c>
      <c r="K653" s="7" t="s">
        <v>18</v>
      </c>
      <c r="L653" s="7">
        <v>3.35</v>
      </c>
      <c r="M653" s="135" t="b">
        <v>0</v>
      </c>
    </row>
    <row r="654" spans="1:13" x14ac:dyDescent="0.2">
      <c r="A654" s="6" t="s">
        <v>1100</v>
      </c>
      <c r="B654" s="7" t="s">
        <v>1101</v>
      </c>
      <c r="C654" s="7" t="s">
        <v>1440</v>
      </c>
      <c r="D654" s="7">
        <v>1</v>
      </c>
      <c r="E654" s="7" t="s">
        <v>132</v>
      </c>
      <c r="F654" s="7">
        <v>19198887386</v>
      </c>
      <c r="G654" s="7">
        <v>19195794674</v>
      </c>
      <c r="H654" s="7">
        <v>1</v>
      </c>
      <c r="I654" s="7" t="s">
        <v>136</v>
      </c>
      <c r="J654" s="27" t="s">
        <v>1441</v>
      </c>
      <c r="K654" s="7" t="s">
        <v>18</v>
      </c>
      <c r="L654" s="7">
        <v>1.07</v>
      </c>
      <c r="M654" s="135" t="b">
        <v>0</v>
      </c>
    </row>
    <row r="655" spans="1:13" ht="56" x14ac:dyDescent="0.2">
      <c r="A655" s="6" t="s">
        <v>1100</v>
      </c>
      <c r="B655" s="7" t="s">
        <v>1101</v>
      </c>
      <c r="C655" s="7" t="s">
        <v>1442</v>
      </c>
      <c r="D655" s="7">
        <v>1</v>
      </c>
      <c r="E655" s="7" t="s">
        <v>132</v>
      </c>
      <c r="F655" s="7">
        <v>19198887386</v>
      </c>
      <c r="G655" s="7">
        <v>19195794674</v>
      </c>
      <c r="H655" s="7">
        <v>1</v>
      </c>
      <c r="I655" s="7" t="s">
        <v>136</v>
      </c>
      <c r="J655" s="25" t="s">
        <v>1443</v>
      </c>
      <c r="K655" s="7" t="s">
        <v>39</v>
      </c>
      <c r="L655" s="7">
        <v>3.35</v>
      </c>
      <c r="M655" s="135" t="b">
        <v>1</v>
      </c>
    </row>
    <row r="656" spans="1:13" ht="96" x14ac:dyDescent="0.2">
      <c r="A656" s="6" t="s">
        <v>1100</v>
      </c>
      <c r="B656" s="7" t="s">
        <v>1101</v>
      </c>
      <c r="C656" s="7" t="s">
        <v>1444</v>
      </c>
      <c r="D656" s="7">
        <v>1</v>
      </c>
      <c r="E656" s="7" t="s">
        <v>132</v>
      </c>
      <c r="F656" s="7">
        <v>19198887386</v>
      </c>
      <c r="G656" s="7">
        <v>19195794674</v>
      </c>
      <c r="H656" s="7">
        <v>1</v>
      </c>
      <c r="I656" s="7" t="s">
        <v>136</v>
      </c>
      <c r="J656" s="26" t="s">
        <v>1445</v>
      </c>
      <c r="K656" s="7" t="s">
        <v>18</v>
      </c>
      <c r="L656" s="7">
        <v>7.1</v>
      </c>
      <c r="M656" s="135" t="b">
        <v>0</v>
      </c>
    </row>
    <row r="657" spans="1:13" ht="64" x14ac:dyDescent="0.2">
      <c r="A657" s="6" t="s">
        <v>1100</v>
      </c>
      <c r="B657" s="7" t="s">
        <v>1101</v>
      </c>
      <c r="C657" s="7" t="s">
        <v>1446</v>
      </c>
      <c r="D657" s="7">
        <v>1</v>
      </c>
      <c r="E657" s="7" t="s">
        <v>132</v>
      </c>
      <c r="F657" s="7">
        <v>19198887386</v>
      </c>
      <c r="G657" s="7">
        <v>19195794674</v>
      </c>
      <c r="H657" s="7">
        <v>1</v>
      </c>
      <c r="I657" s="7" t="s">
        <v>136</v>
      </c>
      <c r="J657" s="26" t="s">
        <v>1447</v>
      </c>
      <c r="K657" s="7" t="s">
        <v>18</v>
      </c>
      <c r="L657" s="7">
        <v>1.85</v>
      </c>
      <c r="M657" s="135" t="b">
        <v>0</v>
      </c>
    </row>
    <row r="658" spans="1:13" ht="64" x14ac:dyDescent="0.2">
      <c r="A658" s="6" t="s">
        <v>1100</v>
      </c>
      <c r="B658" s="7" t="s">
        <v>1101</v>
      </c>
      <c r="C658" s="7" t="s">
        <v>1448</v>
      </c>
      <c r="D658" s="7">
        <v>1</v>
      </c>
      <c r="E658" s="7" t="s">
        <v>132</v>
      </c>
      <c r="F658" s="7">
        <v>19198887386</v>
      </c>
      <c r="G658" s="7">
        <v>19195794674</v>
      </c>
      <c r="H658" s="7">
        <v>1</v>
      </c>
      <c r="I658" s="7" t="s">
        <v>136</v>
      </c>
      <c r="J658" s="26" t="s">
        <v>1449</v>
      </c>
      <c r="K658" s="7" t="s">
        <v>18</v>
      </c>
      <c r="L658" s="7">
        <v>1.85</v>
      </c>
      <c r="M658" s="135" t="b">
        <v>0</v>
      </c>
    </row>
    <row r="659" spans="1:13" ht="42" x14ac:dyDescent="0.2">
      <c r="A659" s="6" t="s">
        <v>1100</v>
      </c>
      <c r="B659" s="7" t="s">
        <v>1101</v>
      </c>
      <c r="C659" s="7" t="s">
        <v>1450</v>
      </c>
      <c r="D659" s="7">
        <v>1</v>
      </c>
      <c r="E659" s="7" t="s">
        <v>132</v>
      </c>
      <c r="F659" s="7">
        <v>19198887386</v>
      </c>
      <c r="G659" s="7">
        <v>19195794674</v>
      </c>
      <c r="H659" s="7">
        <v>1</v>
      </c>
      <c r="I659" s="7" t="s">
        <v>136</v>
      </c>
      <c r="J659" s="25" t="s">
        <v>1451</v>
      </c>
      <c r="K659" s="7" t="s">
        <v>18</v>
      </c>
      <c r="L659" s="7">
        <v>6.34</v>
      </c>
      <c r="M659" s="135" t="b">
        <v>0</v>
      </c>
    </row>
    <row r="660" spans="1:13" ht="56" x14ac:dyDescent="0.2">
      <c r="A660" s="6" t="s">
        <v>1100</v>
      </c>
      <c r="B660" s="7" t="s">
        <v>1101</v>
      </c>
      <c r="C660" s="7" t="s">
        <v>1452</v>
      </c>
      <c r="D660" s="7">
        <v>1</v>
      </c>
      <c r="E660" s="7" t="s">
        <v>132</v>
      </c>
      <c r="F660" s="7">
        <v>19198887386</v>
      </c>
      <c r="G660" s="7">
        <v>19195794674</v>
      </c>
      <c r="H660" s="7">
        <v>1</v>
      </c>
      <c r="I660" s="7" t="s">
        <v>136</v>
      </c>
      <c r="J660" s="25" t="s">
        <v>1453</v>
      </c>
      <c r="K660" s="7" t="s">
        <v>18</v>
      </c>
      <c r="L660" s="7">
        <v>4.3499999999999996</v>
      </c>
      <c r="M660" s="135" t="b">
        <v>0</v>
      </c>
    </row>
    <row r="661" spans="1:13" ht="42" x14ac:dyDescent="0.2">
      <c r="A661" s="6" t="s">
        <v>1100</v>
      </c>
      <c r="B661" s="7" t="s">
        <v>1101</v>
      </c>
      <c r="C661" s="7" t="s">
        <v>1454</v>
      </c>
      <c r="D661" s="7">
        <v>1</v>
      </c>
      <c r="E661" s="7" t="s">
        <v>132</v>
      </c>
      <c r="F661" s="7">
        <v>19198887386</v>
      </c>
      <c r="G661" s="7">
        <v>19195794674</v>
      </c>
      <c r="H661" s="7">
        <v>1</v>
      </c>
      <c r="I661" s="7" t="s">
        <v>136</v>
      </c>
      <c r="J661" s="27" t="s">
        <v>1455</v>
      </c>
      <c r="K661" s="7" t="s">
        <v>18</v>
      </c>
      <c r="L661" s="7">
        <v>3.51</v>
      </c>
      <c r="M661" s="135" t="b">
        <v>0</v>
      </c>
    </row>
    <row r="662" spans="1:13" ht="42" x14ac:dyDescent="0.2">
      <c r="A662" s="6" t="s">
        <v>1100</v>
      </c>
      <c r="B662" s="7" t="s">
        <v>1101</v>
      </c>
      <c r="C662" s="7" t="s">
        <v>1456</v>
      </c>
      <c r="D662" s="7">
        <v>1</v>
      </c>
      <c r="E662" s="7" t="s">
        <v>132</v>
      </c>
      <c r="F662" s="7">
        <v>19198887386</v>
      </c>
      <c r="G662" s="7">
        <v>19195794674</v>
      </c>
      <c r="H662" s="7">
        <v>1</v>
      </c>
      <c r="I662" s="7" t="s">
        <v>136</v>
      </c>
      <c r="J662" s="25" t="s">
        <v>1457</v>
      </c>
      <c r="K662" s="7" t="s">
        <v>18</v>
      </c>
      <c r="L662" s="7">
        <v>9.35</v>
      </c>
      <c r="M662" s="135" t="b">
        <v>1</v>
      </c>
    </row>
    <row r="663" spans="1:13" ht="70" x14ac:dyDescent="0.2">
      <c r="A663" s="6" t="s">
        <v>1100</v>
      </c>
      <c r="B663" s="7" t="s">
        <v>1101</v>
      </c>
      <c r="C663" s="7" t="s">
        <v>1458</v>
      </c>
      <c r="D663" s="7">
        <v>1</v>
      </c>
      <c r="E663" s="7" t="s">
        <v>132</v>
      </c>
      <c r="F663" s="7">
        <v>19198887386</v>
      </c>
      <c r="G663" s="7">
        <v>19195794674</v>
      </c>
      <c r="H663" s="7">
        <v>1</v>
      </c>
      <c r="I663" s="7" t="s">
        <v>136</v>
      </c>
      <c r="J663" s="25" t="s">
        <v>1459</v>
      </c>
      <c r="K663" s="7" t="s">
        <v>18</v>
      </c>
      <c r="L663" s="7">
        <v>6.37</v>
      </c>
      <c r="M663" s="135" t="b">
        <v>0</v>
      </c>
    </row>
    <row r="664" spans="1:13" ht="56" x14ac:dyDescent="0.2">
      <c r="A664" s="6" t="s">
        <v>1100</v>
      </c>
      <c r="B664" s="7" t="s">
        <v>1101</v>
      </c>
      <c r="C664" s="7" t="s">
        <v>1460</v>
      </c>
      <c r="D664" s="7">
        <v>1</v>
      </c>
      <c r="E664" s="7" t="s">
        <v>132</v>
      </c>
      <c r="F664" s="7">
        <v>19198887386</v>
      </c>
      <c r="G664" s="7">
        <v>19195794674</v>
      </c>
      <c r="H664" s="7">
        <v>1</v>
      </c>
      <c r="I664" s="7" t="s">
        <v>136</v>
      </c>
      <c r="J664" s="27" t="s">
        <v>1461</v>
      </c>
      <c r="K664" s="7" t="s">
        <v>18</v>
      </c>
      <c r="L664" s="7">
        <v>9.4</v>
      </c>
      <c r="M664" s="135" t="b">
        <v>0</v>
      </c>
    </row>
    <row r="665" spans="1:13" ht="64" x14ac:dyDescent="0.2">
      <c r="A665" s="6" t="s">
        <v>1100</v>
      </c>
      <c r="B665" s="7" t="s">
        <v>1101</v>
      </c>
      <c r="C665" s="7" t="s">
        <v>1462</v>
      </c>
      <c r="D665" s="7">
        <v>1</v>
      </c>
      <c r="E665" s="7" t="s">
        <v>132</v>
      </c>
      <c r="F665" s="7">
        <v>19198887386</v>
      </c>
      <c r="G665" s="7">
        <v>19195794674</v>
      </c>
      <c r="H665" s="7">
        <v>1</v>
      </c>
      <c r="I665" s="7" t="s">
        <v>136</v>
      </c>
      <c r="J665" s="26" t="s">
        <v>1463</v>
      </c>
      <c r="K665" s="7" t="s">
        <v>18</v>
      </c>
      <c r="L665" s="7">
        <v>1.35</v>
      </c>
      <c r="M665" s="135" t="b">
        <v>0</v>
      </c>
    </row>
    <row r="666" spans="1:13" ht="48" x14ac:dyDescent="0.2">
      <c r="A666" s="6" t="s">
        <v>1100</v>
      </c>
      <c r="B666" s="7" t="s">
        <v>1101</v>
      </c>
      <c r="C666" s="7" t="s">
        <v>1464</v>
      </c>
      <c r="D666" s="7">
        <v>1</v>
      </c>
      <c r="E666" s="7" t="s">
        <v>132</v>
      </c>
      <c r="F666" s="7">
        <v>19198887386</v>
      </c>
      <c r="G666" s="7">
        <v>19195794674</v>
      </c>
      <c r="H666" s="7">
        <v>1</v>
      </c>
      <c r="I666" s="7" t="s">
        <v>136</v>
      </c>
      <c r="J666" s="26" t="s">
        <v>1465</v>
      </c>
      <c r="K666" s="7" t="s">
        <v>18</v>
      </c>
      <c r="L666" s="7">
        <v>2.5499999999999998</v>
      </c>
      <c r="M666" s="135" t="b">
        <v>0</v>
      </c>
    </row>
    <row r="667" spans="1:13" ht="70" x14ac:dyDescent="0.2">
      <c r="A667" s="6" t="s">
        <v>1100</v>
      </c>
      <c r="B667" s="7" t="s">
        <v>1101</v>
      </c>
      <c r="C667" s="7" t="s">
        <v>1466</v>
      </c>
      <c r="D667" s="7">
        <v>1</v>
      </c>
      <c r="E667" s="7" t="s">
        <v>132</v>
      </c>
      <c r="F667" s="7">
        <v>19198887386</v>
      </c>
      <c r="G667" s="7">
        <v>19195794674</v>
      </c>
      <c r="H667" s="7">
        <v>1</v>
      </c>
      <c r="I667" s="7" t="s">
        <v>136</v>
      </c>
      <c r="J667" s="25" t="s">
        <v>1467</v>
      </c>
      <c r="K667" s="7" t="s">
        <v>18</v>
      </c>
      <c r="L667" s="7">
        <v>6.42</v>
      </c>
      <c r="M667" s="135" t="b">
        <v>0</v>
      </c>
    </row>
    <row r="668" spans="1:13" ht="64" x14ac:dyDescent="0.2">
      <c r="A668" s="6" t="s">
        <v>1100</v>
      </c>
      <c r="B668" s="7" t="s">
        <v>1101</v>
      </c>
      <c r="C668" s="7" t="s">
        <v>1468</v>
      </c>
      <c r="D668" s="7">
        <v>1</v>
      </c>
      <c r="E668" s="7" t="s">
        <v>132</v>
      </c>
      <c r="F668" s="7">
        <v>19198887386</v>
      </c>
      <c r="G668" s="7">
        <v>19195794674</v>
      </c>
      <c r="H668" s="7">
        <v>1</v>
      </c>
      <c r="I668" s="7" t="s">
        <v>136</v>
      </c>
      <c r="J668" s="26" t="s">
        <v>1469</v>
      </c>
      <c r="K668" s="7" t="s">
        <v>18</v>
      </c>
      <c r="L668" s="7">
        <v>6.72</v>
      </c>
      <c r="M668" s="135" t="b">
        <v>0</v>
      </c>
    </row>
    <row r="669" spans="1:13" ht="84" x14ac:dyDescent="0.2">
      <c r="A669" s="6" t="s">
        <v>1100</v>
      </c>
      <c r="B669" s="7" t="s">
        <v>1101</v>
      </c>
      <c r="C669" s="7" t="s">
        <v>1470</v>
      </c>
      <c r="D669" s="7">
        <v>1</v>
      </c>
      <c r="E669" s="7" t="s">
        <v>132</v>
      </c>
      <c r="F669" s="7">
        <v>19198887386</v>
      </c>
      <c r="G669" s="7">
        <v>19195794674</v>
      </c>
      <c r="H669" s="7">
        <v>1</v>
      </c>
      <c r="I669" s="7" t="s">
        <v>136</v>
      </c>
      <c r="J669" s="25" t="s">
        <v>1471</v>
      </c>
      <c r="K669" s="7" t="s">
        <v>18</v>
      </c>
      <c r="L669" s="7">
        <v>11.04</v>
      </c>
      <c r="M669" s="135" t="b">
        <v>0</v>
      </c>
    </row>
    <row r="670" spans="1:13" ht="96" x14ac:dyDescent="0.2">
      <c r="A670" s="6" t="s">
        <v>1100</v>
      </c>
      <c r="B670" s="7" t="s">
        <v>1101</v>
      </c>
      <c r="C670" s="7" t="s">
        <v>1472</v>
      </c>
      <c r="D670" s="7">
        <v>1</v>
      </c>
      <c r="E670" s="7" t="s">
        <v>132</v>
      </c>
      <c r="F670" s="7">
        <v>19198887386</v>
      </c>
      <c r="G670" s="7">
        <v>19195794674</v>
      </c>
      <c r="H670" s="7">
        <v>1</v>
      </c>
      <c r="I670" s="7" t="s">
        <v>136</v>
      </c>
      <c r="J670" s="26" t="s">
        <v>1473</v>
      </c>
      <c r="K670" s="7" t="s">
        <v>18</v>
      </c>
      <c r="L670" s="7">
        <v>6.76</v>
      </c>
      <c r="M670" s="135" t="b">
        <v>0</v>
      </c>
    </row>
    <row r="671" spans="1:13" ht="70" x14ac:dyDescent="0.2">
      <c r="A671" s="6" t="s">
        <v>1100</v>
      </c>
      <c r="B671" s="7" t="s">
        <v>1101</v>
      </c>
      <c r="C671" s="7" t="s">
        <v>1474</v>
      </c>
      <c r="D671" s="7">
        <v>1</v>
      </c>
      <c r="E671" s="7" t="s">
        <v>132</v>
      </c>
      <c r="F671" s="7">
        <v>19198887386</v>
      </c>
      <c r="G671" s="7">
        <v>19195794674</v>
      </c>
      <c r="H671" s="7">
        <v>1</v>
      </c>
      <c r="I671" s="7" t="s">
        <v>136</v>
      </c>
      <c r="J671" s="27" t="s">
        <v>1475</v>
      </c>
      <c r="K671" s="7" t="s">
        <v>18</v>
      </c>
      <c r="L671" s="7">
        <v>11.03</v>
      </c>
      <c r="M671" s="135" t="b">
        <v>0</v>
      </c>
    </row>
    <row r="672" spans="1:13" ht="96" x14ac:dyDescent="0.2">
      <c r="A672" s="6" t="s">
        <v>1100</v>
      </c>
      <c r="B672" s="7" t="s">
        <v>1101</v>
      </c>
      <c r="C672" s="7" t="s">
        <v>1476</v>
      </c>
      <c r="D672" s="7">
        <v>1</v>
      </c>
      <c r="E672" s="7" t="s">
        <v>132</v>
      </c>
      <c r="F672" s="7">
        <v>19198887386</v>
      </c>
      <c r="G672" s="7">
        <v>19195794674</v>
      </c>
      <c r="H672" s="7">
        <v>1</v>
      </c>
      <c r="I672" s="7" t="s">
        <v>136</v>
      </c>
      <c r="J672" s="26" t="s">
        <v>1477</v>
      </c>
      <c r="K672" s="7" t="s">
        <v>18</v>
      </c>
      <c r="L672" s="7">
        <v>3.97</v>
      </c>
      <c r="M672" s="135" t="b">
        <v>0</v>
      </c>
    </row>
    <row r="673" spans="1:13" ht="70" x14ac:dyDescent="0.2">
      <c r="A673" s="6" t="s">
        <v>1100</v>
      </c>
      <c r="B673" s="7" t="s">
        <v>1101</v>
      </c>
      <c r="C673" s="7" t="s">
        <v>1478</v>
      </c>
      <c r="D673" s="7">
        <v>1</v>
      </c>
      <c r="E673" s="7" t="s">
        <v>132</v>
      </c>
      <c r="F673" s="7">
        <v>19198887386</v>
      </c>
      <c r="G673" s="7">
        <v>19195794674</v>
      </c>
      <c r="H673" s="7">
        <v>1</v>
      </c>
      <c r="I673" s="7" t="s">
        <v>136</v>
      </c>
      <c r="J673" s="27" t="s">
        <v>1479</v>
      </c>
      <c r="K673" s="7" t="s">
        <v>18</v>
      </c>
      <c r="L673" s="7">
        <v>17.61</v>
      </c>
      <c r="M673" s="135" t="b">
        <v>0</v>
      </c>
    </row>
    <row r="674" spans="1:13" ht="28" x14ac:dyDescent="0.2">
      <c r="A674" s="6" t="s">
        <v>1100</v>
      </c>
      <c r="B674" s="7" t="s">
        <v>1101</v>
      </c>
      <c r="C674" s="7" t="s">
        <v>1480</v>
      </c>
      <c r="D674" s="7">
        <v>1</v>
      </c>
      <c r="E674" s="7" t="s">
        <v>132</v>
      </c>
      <c r="F674" s="7">
        <v>19198887386</v>
      </c>
      <c r="G674" s="7">
        <v>19195794674</v>
      </c>
      <c r="H674" s="7">
        <v>1</v>
      </c>
      <c r="I674" s="7" t="s">
        <v>136</v>
      </c>
      <c r="J674" s="27" t="s">
        <v>1481</v>
      </c>
      <c r="K674" s="7" t="s">
        <v>18</v>
      </c>
      <c r="L674" s="7">
        <v>2.0499999999999998</v>
      </c>
      <c r="M674" s="135" t="b">
        <v>0</v>
      </c>
    </row>
    <row r="675" spans="1:13" ht="84" x14ac:dyDescent="0.2">
      <c r="A675" s="6" t="s">
        <v>1100</v>
      </c>
      <c r="B675" s="7" t="s">
        <v>1101</v>
      </c>
      <c r="C675" s="7" t="s">
        <v>1482</v>
      </c>
      <c r="D675" s="7">
        <v>1</v>
      </c>
      <c r="E675" s="7" t="s">
        <v>132</v>
      </c>
      <c r="F675" s="7">
        <v>19198887386</v>
      </c>
      <c r="G675" s="7">
        <v>19195794674</v>
      </c>
      <c r="H675" s="7">
        <v>1</v>
      </c>
      <c r="I675" s="7" t="s">
        <v>136</v>
      </c>
      <c r="J675" s="25" t="s">
        <v>1483</v>
      </c>
      <c r="K675" s="7" t="s">
        <v>18</v>
      </c>
      <c r="L675" s="7">
        <v>6.14</v>
      </c>
      <c r="M675" s="135" t="b">
        <v>0</v>
      </c>
    </row>
    <row r="676" spans="1:13" ht="70" x14ac:dyDescent="0.2">
      <c r="A676" s="6" t="s">
        <v>1100</v>
      </c>
      <c r="B676" s="7" t="s">
        <v>1101</v>
      </c>
      <c r="C676" s="7" t="s">
        <v>1484</v>
      </c>
      <c r="D676" s="7">
        <v>1</v>
      </c>
      <c r="E676" s="7" t="s">
        <v>132</v>
      </c>
      <c r="F676" s="7">
        <v>19198887386</v>
      </c>
      <c r="G676" s="7">
        <v>19195794674</v>
      </c>
      <c r="H676" s="7">
        <v>1</v>
      </c>
      <c r="I676" s="7" t="s">
        <v>136</v>
      </c>
      <c r="J676" s="27" t="s">
        <v>1485</v>
      </c>
      <c r="K676" s="7" t="s">
        <v>18</v>
      </c>
      <c r="L676" s="7">
        <v>5.41</v>
      </c>
      <c r="M676" s="135" t="b">
        <v>0</v>
      </c>
    </row>
    <row r="677" spans="1:13" ht="42" x14ac:dyDescent="0.2">
      <c r="A677" s="6" t="s">
        <v>1100</v>
      </c>
      <c r="B677" s="7" t="s">
        <v>1101</v>
      </c>
      <c r="C677" s="7" t="s">
        <v>1486</v>
      </c>
      <c r="D677" s="7">
        <v>1</v>
      </c>
      <c r="E677" s="7" t="s">
        <v>132</v>
      </c>
      <c r="F677" s="7">
        <v>19198887386</v>
      </c>
      <c r="G677" s="7">
        <v>19195794674</v>
      </c>
      <c r="H677" s="7">
        <v>1</v>
      </c>
      <c r="I677" s="7" t="s">
        <v>136</v>
      </c>
      <c r="J677" s="27" t="s">
        <v>1487</v>
      </c>
      <c r="K677" s="7" t="s">
        <v>18</v>
      </c>
      <c r="L677" s="7">
        <v>2.4500000000000002</v>
      </c>
      <c r="M677" s="135" t="b">
        <v>0</v>
      </c>
    </row>
    <row r="678" spans="1:13" ht="56" x14ac:dyDescent="0.2">
      <c r="A678" s="6" t="s">
        <v>1100</v>
      </c>
      <c r="B678" s="7" t="s">
        <v>1101</v>
      </c>
      <c r="C678" s="7" t="s">
        <v>1488</v>
      </c>
      <c r="D678" s="7">
        <v>1</v>
      </c>
      <c r="E678" s="7" t="s">
        <v>132</v>
      </c>
      <c r="F678" s="7">
        <v>19198887386</v>
      </c>
      <c r="G678" s="7">
        <v>19195794674</v>
      </c>
      <c r="H678" s="7">
        <v>1</v>
      </c>
      <c r="I678" s="7" t="s">
        <v>136</v>
      </c>
      <c r="J678" s="25" t="s">
        <v>1489</v>
      </c>
      <c r="K678" s="7" t="s">
        <v>18</v>
      </c>
      <c r="L678" s="7">
        <v>3.84</v>
      </c>
      <c r="M678" s="135" t="b">
        <v>0</v>
      </c>
    </row>
    <row r="679" spans="1:13" ht="56" x14ac:dyDescent="0.2">
      <c r="A679" s="6" t="s">
        <v>1100</v>
      </c>
      <c r="B679" s="7" t="s">
        <v>1101</v>
      </c>
      <c r="C679" s="7" t="s">
        <v>1490</v>
      </c>
      <c r="D679" s="7">
        <v>1</v>
      </c>
      <c r="E679" s="7" t="s">
        <v>132</v>
      </c>
      <c r="F679" s="7">
        <v>19198887386</v>
      </c>
      <c r="G679" s="7">
        <v>19195794674</v>
      </c>
      <c r="H679" s="7">
        <v>1</v>
      </c>
      <c r="I679" s="7" t="s">
        <v>136</v>
      </c>
      <c r="J679" s="25" t="s">
        <v>1491</v>
      </c>
      <c r="K679" s="7" t="s">
        <v>18</v>
      </c>
      <c r="L679" s="7">
        <v>4.13</v>
      </c>
      <c r="M679" s="135" t="b">
        <v>0</v>
      </c>
    </row>
    <row r="680" spans="1:13" ht="32" x14ac:dyDescent="0.2">
      <c r="A680" s="6" t="s">
        <v>1100</v>
      </c>
      <c r="B680" s="7" t="s">
        <v>1101</v>
      </c>
      <c r="C680" s="7" t="s">
        <v>1492</v>
      </c>
      <c r="D680" s="7">
        <v>1</v>
      </c>
      <c r="E680" s="7" t="s">
        <v>132</v>
      </c>
      <c r="F680" s="7">
        <v>19198887386</v>
      </c>
      <c r="G680" s="7">
        <v>19195794674</v>
      </c>
      <c r="H680" s="7">
        <v>1</v>
      </c>
      <c r="I680" s="7" t="s">
        <v>136</v>
      </c>
      <c r="J680" s="25" t="s">
        <v>1493</v>
      </c>
      <c r="K680" s="7" t="s">
        <v>18</v>
      </c>
      <c r="L680" s="7">
        <v>0.33</v>
      </c>
      <c r="M680" s="136" t="s">
        <v>1577</v>
      </c>
    </row>
    <row r="681" spans="1:13" ht="96" x14ac:dyDescent="0.2">
      <c r="A681" s="6" t="s">
        <v>1100</v>
      </c>
      <c r="B681" s="7" t="s">
        <v>1101</v>
      </c>
      <c r="C681" s="7" t="s">
        <v>1494</v>
      </c>
      <c r="D681" s="7">
        <v>1</v>
      </c>
      <c r="E681" s="7" t="s">
        <v>132</v>
      </c>
      <c r="F681" s="7">
        <v>19198887386</v>
      </c>
      <c r="G681" s="7">
        <v>19195794674</v>
      </c>
      <c r="H681" s="7">
        <v>1</v>
      </c>
      <c r="I681" s="7" t="s">
        <v>136</v>
      </c>
      <c r="J681" s="26" t="s">
        <v>1495</v>
      </c>
      <c r="K681" s="7" t="s">
        <v>18</v>
      </c>
      <c r="L681" s="7">
        <v>4.3899999999999997</v>
      </c>
      <c r="M681" s="135" t="b">
        <v>0</v>
      </c>
    </row>
    <row r="682" spans="1:13" ht="28" x14ac:dyDescent="0.2">
      <c r="A682" s="6" t="s">
        <v>1100</v>
      </c>
      <c r="B682" s="7" t="s">
        <v>1101</v>
      </c>
      <c r="C682" s="7" t="s">
        <v>1496</v>
      </c>
      <c r="D682" s="7">
        <v>1</v>
      </c>
      <c r="E682" s="7" t="s">
        <v>132</v>
      </c>
      <c r="F682" s="7">
        <v>19198887386</v>
      </c>
      <c r="G682" s="7">
        <v>19195794674</v>
      </c>
      <c r="H682" s="7">
        <v>1</v>
      </c>
      <c r="I682" s="7" t="s">
        <v>136</v>
      </c>
      <c r="J682" s="25" t="s">
        <v>1497</v>
      </c>
      <c r="K682" s="7" t="s">
        <v>39</v>
      </c>
      <c r="L682" s="7">
        <v>2.5299999999999998</v>
      </c>
      <c r="M682" s="135" t="b">
        <v>0</v>
      </c>
    </row>
    <row r="683" spans="1:13" ht="84" x14ac:dyDescent="0.2">
      <c r="A683" s="6" t="s">
        <v>1100</v>
      </c>
      <c r="B683" s="7" t="s">
        <v>1101</v>
      </c>
      <c r="C683" s="7" t="s">
        <v>1498</v>
      </c>
      <c r="D683" s="7">
        <v>1</v>
      </c>
      <c r="E683" s="7" t="s">
        <v>132</v>
      </c>
      <c r="F683" s="7">
        <v>19198887386</v>
      </c>
      <c r="G683" s="7">
        <v>19195794674</v>
      </c>
      <c r="H683" s="7">
        <v>1</v>
      </c>
      <c r="I683" s="7" t="s">
        <v>136</v>
      </c>
      <c r="J683" s="25" t="s">
        <v>1499</v>
      </c>
      <c r="K683" s="7" t="s">
        <v>18</v>
      </c>
      <c r="L683" s="7">
        <v>4.2300000000000004</v>
      </c>
      <c r="M683" s="135" t="b">
        <v>0</v>
      </c>
    </row>
    <row r="684" spans="1:13" x14ac:dyDescent="0.2">
      <c r="A684" s="6" t="s">
        <v>1100</v>
      </c>
      <c r="B684" s="7" t="s">
        <v>1101</v>
      </c>
      <c r="C684" s="7" t="s">
        <v>1500</v>
      </c>
      <c r="D684" s="7">
        <v>1</v>
      </c>
      <c r="E684" s="7" t="s">
        <v>132</v>
      </c>
      <c r="F684" s="7">
        <v>19198887386</v>
      </c>
      <c r="G684" s="7">
        <v>19195794674</v>
      </c>
      <c r="H684" s="7">
        <v>1</v>
      </c>
      <c r="I684" s="7" t="s">
        <v>136</v>
      </c>
      <c r="J684" s="25" t="s">
        <v>1501</v>
      </c>
      <c r="K684" s="7" t="s">
        <v>39</v>
      </c>
      <c r="L684" s="7">
        <v>2.25</v>
      </c>
      <c r="M684" s="135" t="b">
        <v>1</v>
      </c>
    </row>
    <row r="685" spans="1:13" ht="48" x14ac:dyDescent="0.2">
      <c r="A685" s="6" t="s">
        <v>1100</v>
      </c>
      <c r="B685" s="7" t="s">
        <v>1101</v>
      </c>
      <c r="C685" s="7" t="s">
        <v>1502</v>
      </c>
      <c r="D685" s="7">
        <v>1</v>
      </c>
      <c r="E685" s="7" t="s">
        <v>132</v>
      </c>
      <c r="F685" s="7">
        <v>19198887386</v>
      </c>
      <c r="G685" s="7">
        <v>19195794674</v>
      </c>
      <c r="H685" s="7">
        <v>1</v>
      </c>
      <c r="I685" s="7" t="s">
        <v>136</v>
      </c>
      <c r="J685" s="26" t="s">
        <v>1503</v>
      </c>
      <c r="K685" s="7" t="s">
        <v>18</v>
      </c>
      <c r="L685" s="7">
        <v>2.33</v>
      </c>
      <c r="M685" s="135" t="b">
        <v>0</v>
      </c>
    </row>
    <row r="686" spans="1:13" ht="32" x14ac:dyDescent="0.2">
      <c r="A686" s="6" t="s">
        <v>1100</v>
      </c>
      <c r="B686" s="7" t="s">
        <v>1101</v>
      </c>
      <c r="C686" s="7" t="s">
        <v>1504</v>
      </c>
      <c r="D686" s="7">
        <v>1</v>
      </c>
      <c r="E686" s="7" t="s">
        <v>132</v>
      </c>
      <c r="F686" s="7">
        <v>19198887386</v>
      </c>
      <c r="G686" s="7">
        <v>19195794674</v>
      </c>
      <c r="H686" s="7">
        <v>1</v>
      </c>
      <c r="I686" s="7" t="s">
        <v>136</v>
      </c>
      <c r="J686" s="25" t="s">
        <v>1505</v>
      </c>
      <c r="K686" s="7" t="s">
        <v>18</v>
      </c>
      <c r="L686" s="7">
        <v>0.51</v>
      </c>
      <c r="M686" s="136" t="s">
        <v>1577</v>
      </c>
    </row>
    <row r="687" spans="1:13" ht="42" x14ac:dyDescent="0.2">
      <c r="A687" s="6" t="s">
        <v>1100</v>
      </c>
      <c r="B687" s="7" t="s">
        <v>1101</v>
      </c>
      <c r="C687" s="7" t="s">
        <v>1506</v>
      </c>
      <c r="D687" s="7">
        <v>1</v>
      </c>
      <c r="E687" s="7" t="s">
        <v>132</v>
      </c>
      <c r="F687" s="7">
        <v>19198887386</v>
      </c>
      <c r="G687" s="7">
        <v>19195794674</v>
      </c>
      <c r="H687" s="7">
        <v>1</v>
      </c>
      <c r="I687" s="7" t="s">
        <v>136</v>
      </c>
      <c r="J687" s="25" t="s">
        <v>1507</v>
      </c>
      <c r="K687" s="7" t="s">
        <v>39</v>
      </c>
      <c r="L687" s="7">
        <v>2.88</v>
      </c>
      <c r="M687" s="135" t="b">
        <v>1</v>
      </c>
    </row>
    <row r="688" spans="1:13" ht="70" x14ac:dyDescent="0.2">
      <c r="A688" s="6" t="s">
        <v>1100</v>
      </c>
      <c r="B688" s="7" t="s">
        <v>1101</v>
      </c>
      <c r="C688" s="7" t="s">
        <v>1508</v>
      </c>
      <c r="D688" s="7">
        <v>1</v>
      </c>
      <c r="E688" s="7" t="s">
        <v>132</v>
      </c>
      <c r="F688" s="7">
        <v>19198887386</v>
      </c>
      <c r="G688" s="7">
        <v>19195794674</v>
      </c>
      <c r="H688" s="7">
        <v>1</v>
      </c>
      <c r="I688" s="7" t="s">
        <v>136</v>
      </c>
      <c r="J688" s="25" t="s">
        <v>1509</v>
      </c>
      <c r="K688" s="7" t="s">
        <v>18</v>
      </c>
      <c r="L688" s="7">
        <v>6.48</v>
      </c>
      <c r="M688" s="135" t="b">
        <v>0</v>
      </c>
    </row>
    <row r="689" spans="1:13" ht="28" x14ac:dyDescent="0.2">
      <c r="A689" s="6" t="s">
        <v>1100</v>
      </c>
      <c r="B689" s="7" t="s">
        <v>1101</v>
      </c>
      <c r="C689" s="7" t="s">
        <v>1510</v>
      </c>
      <c r="D689" s="7">
        <v>1</v>
      </c>
      <c r="E689" s="7" t="s">
        <v>132</v>
      </c>
      <c r="F689" s="7">
        <v>19198887386</v>
      </c>
      <c r="G689" s="7">
        <v>19195794674</v>
      </c>
      <c r="H689" s="7">
        <v>1</v>
      </c>
      <c r="I689" s="7" t="s">
        <v>136</v>
      </c>
      <c r="J689" s="27" t="s">
        <v>1511</v>
      </c>
      <c r="K689" s="7" t="s">
        <v>18</v>
      </c>
      <c r="L689" s="7">
        <v>1.94</v>
      </c>
      <c r="M689" s="135" t="b">
        <v>0</v>
      </c>
    </row>
    <row r="690" spans="1:13" ht="64" x14ac:dyDescent="0.2">
      <c r="A690" s="6" t="s">
        <v>1100</v>
      </c>
      <c r="B690" s="7" t="s">
        <v>1101</v>
      </c>
      <c r="C690" s="7" t="s">
        <v>1512</v>
      </c>
      <c r="D690" s="7">
        <v>1</v>
      </c>
      <c r="E690" s="7" t="s">
        <v>132</v>
      </c>
      <c r="F690" s="7">
        <v>19198887386</v>
      </c>
      <c r="G690" s="7">
        <v>19195794674</v>
      </c>
      <c r="H690" s="7">
        <v>1</v>
      </c>
      <c r="I690" s="7" t="s">
        <v>136</v>
      </c>
      <c r="J690" s="26" t="s">
        <v>1513</v>
      </c>
      <c r="K690" s="7" t="s">
        <v>18</v>
      </c>
      <c r="L690" s="7">
        <v>8.0500000000000007</v>
      </c>
      <c r="M690" s="135" t="b">
        <v>0</v>
      </c>
    </row>
    <row r="691" spans="1:13" ht="96" x14ac:dyDescent="0.2">
      <c r="A691" s="6" t="s">
        <v>1100</v>
      </c>
      <c r="B691" s="7" t="s">
        <v>1101</v>
      </c>
      <c r="C691" s="7" t="s">
        <v>1514</v>
      </c>
      <c r="D691" s="7">
        <v>1</v>
      </c>
      <c r="E691" s="7" t="s">
        <v>132</v>
      </c>
      <c r="F691" s="7">
        <v>19198887386</v>
      </c>
      <c r="G691" s="7">
        <v>19195794674</v>
      </c>
      <c r="H691" s="7">
        <v>1</v>
      </c>
      <c r="I691" s="7" t="s">
        <v>136</v>
      </c>
      <c r="J691" s="26" t="s">
        <v>1515</v>
      </c>
      <c r="K691" s="7" t="s">
        <v>118</v>
      </c>
      <c r="L691" s="7">
        <v>0.92</v>
      </c>
      <c r="M691" s="136" t="s">
        <v>1577</v>
      </c>
    </row>
    <row r="692" spans="1:13" ht="42" x14ac:dyDescent="0.2">
      <c r="A692" s="6" t="s">
        <v>1100</v>
      </c>
      <c r="B692" s="7" t="s">
        <v>1101</v>
      </c>
      <c r="C692" s="7" t="s">
        <v>1516</v>
      </c>
      <c r="D692" s="7">
        <v>1</v>
      </c>
      <c r="E692" s="7" t="s">
        <v>132</v>
      </c>
      <c r="F692" s="7">
        <v>19198887386</v>
      </c>
      <c r="G692" s="7">
        <v>19195794674</v>
      </c>
      <c r="H692" s="7">
        <v>1</v>
      </c>
      <c r="I692" s="7" t="s">
        <v>136</v>
      </c>
      <c r="J692" s="25" t="s">
        <v>1517</v>
      </c>
      <c r="K692" s="7" t="s">
        <v>18</v>
      </c>
      <c r="L692" s="7">
        <v>2.93</v>
      </c>
      <c r="M692" s="135" t="b">
        <v>0</v>
      </c>
    </row>
    <row r="693" spans="1:13" ht="42" x14ac:dyDescent="0.2">
      <c r="A693" s="6" t="s">
        <v>1100</v>
      </c>
      <c r="B693" s="7" t="s">
        <v>1101</v>
      </c>
      <c r="C693" s="7" t="s">
        <v>1518</v>
      </c>
      <c r="D693" s="7">
        <v>1</v>
      </c>
      <c r="E693" s="7" t="s">
        <v>132</v>
      </c>
      <c r="F693" s="7">
        <v>19198887386</v>
      </c>
      <c r="G693" s="7">
        <v>19195794674</v>
      </c>
      <c r="H693" s="7">
        <v>1</v>
      </c>
      <c r="I693" s="7" t="s">
        <v>136</v>
      </c>
      <c r="J693" s="25" t="s">
        <v>1519</v>
      </c>
      <c r="K693" s="7" t="s">
        <v>18</v>
      </c>
      <c r="L693" s="7">
        <v>7.69</v>
      </c>
      <c r="M693" s="135" t="b">
        <v>0</v>
      </c>
    </row>
    <row r="694" spans="1:13" x14ac:dyDescent="0.2">
      <c r="A694" s="6" t="s">
        <v>1100</v>
      </c>
      <c r="B694" s="7" t="s">
        <v>1101</v>
      </c>
      <c r="C694" s="7" t="s">
        <v>1520</v>
      </c>
      <c r="D694" s="7">
        <v>1</v>
      </c>
      <c r="E694" s="7" t="s">
        <v>132</v>
      </c>
      <c r="F694" s="7">
        <v>19198887386</v>
      </c>
      <c r="G694" s="7">
        <v>19195794674</v>
      </c>
      <c r="H694" s="7">
        <v>1</v>
      </c>
      <c r="I694" s="7" t="s">
        <v>136</v>
      </c>
      <c r="J694" s="25" t="s">
        <v>1521</v>
      </c>
      <c r="K694" s="7" t="s">
        <v>18</v>
      </c>
      <c r="L694" s="7">
        <v>0.91</v>
      </c>
      <c r="M694" s="108"/>
    </row>
    <row r="695" spans="1:13" x14ac:dyDescent="0.2">
      <c r="A695" s="6" t="s">
        <v>1100</v>
      </c>
      <c r="B695" s="7" t="s">
        <v>1101</v>
      </c>
      <c r="C695" s="7" t="s">
        <v>1522</v>
      </c>
      <c r="D695" s="7">
        <v>1</v>
      </c>
      <c r="E695" s="7" t="s">
        <v>132</v>
      </c>
      <c r="F695" s="7">
        <v>19198887386</v>
      </c>
      <c r="G695" s="7">
        <v>19195794674</v>
      </c>
      <c r="H695" s="7">
        <v>1</v>
      </c>
      <c r="I695" s="7" t="s">
        <v>136</v>
      </c>
      <c r="J695" s="25" t="s">
        <v>1523</v>
      </c>
      <c r="K695" s="7" t="s">
        <v>18</v>
      </c>
      <c r="L695" s="7">
        <v>1.07</v>
      </c>
      <c r="M695" s="108"/>
    </row>
    <row r="696" spans="1:13" x14ac:dyDescent="0.2">
      <c r="A696" s="6" t="s">
        <v>1524</v>
      </c>
      <c r="B696" s="7" t="s">
        <v>1525</v>
      </c>
      <c r="C696" s="7" t="s">
        <v>1526</v>
      </c>
      <c r="D696" s="7" t="s">
        <v>27</v>
      </c>
      <c r="E696" s="7" t="s">
        <v>132</v>
      </c>
      <c r="F696" s="9">
        <v>100047000000000</v>
      </c>
      <c r="G696" s="9">
        <v>100055000000000</v>
      </c>
      <c r="H696" s="7" t="s">
        <v>1527</v>
      </c>
      <c r="I696" s="7" t="s">
        <v>136</v>
      </c>
      <c r="J696" s="25" t="s">
        <v>27</v>
      </c>
      <c r="K696" s="7" t="s">
        <v>27</v>
      </c>
      <c r="L696" s="7" t="s">
        <v>27</v>
      </c>
      <c r="M696" s="108"/>
    </row>
    <row r="697" spans="1:13" x14ac:dyDescent="0.2">
      <c r="A697" s="6" t="s">
        <v>1524</v>
      </c>
      <c r="B697" s="7" t="s">
        <v>1525</v>
      </c>
      <c r="C697" s="7" t="s">
        <v>1528</v>
      </c>
      <c r="D697" s="7" t="s">
        <v>27</v>
      </c>
      <c r="E697" s="7" t="s">
        <v>132</v>
      </c>
      <c r="F697" s="9">
        <v>100047000000000</v>
      </c>
      <c r="G697" s="9">
        <v>100055000000000</v>
      </c>
      <c r="H697" s="7" t="s">
        <v>1527</v>
      </c>
      <c r="I697" s="7" t="s">
        <v>136</v>
      </c>
      <c r="J697" s="25" t="s">
        <v>1084</v>
      </c>
      <c r="K697" s="7" t="s">
        <v>18</v>
      </c>
      <c r="L697" s="7">
        <v>0.8</v>
      </c>
      <c r="M697" s="108"/>
    </row>
    <row r="698" spans="1:13" x14ac:dyDescent="0.2">
      <c r="A698" s="6" t="s">
        <v>1524</v>
      </c>
      <c r="B698" s="7" t="s">
        <v>1525</v>
      </c>
      <c r="C698" s="7" t="s">
        <v>1529</v>
      </c>
      <c r="D698" s="7" t="s">
        <v>27</v>
      </c>
      <c r="E698" s="7" t="s">
        <v>132</v>
      </c>
      <c r="F698" s="9">
        <v>100055000000000</v>
      </c>
      <c r="G698" s="9">
        <v>100047000000000</v>
      </c>
      <c r="H698" s="7" t="s">
        <v>1527</v>
      </c>
      <c r="I698" s="7" t="s">
        <v>136</v>
      </c>
      <c r="J698" s="25" t="s">
        <v>1530</v>
      </c>
      <c r="K698" s="7" t="s">
        <v>18</v>
      </c>
      <c r="L698" s="7">
        <v>0.52</v>
      </c>
      <c r="M698" s="108"/>
    </row>
    <row r="699" spans="1:13" ht="28" x14ac:dyDescent="0.2">
      <c r="A699" s="6" t="s">
        <v>1524</v>
      </c>
      <c r="B699" s="7" t="s">
        <v>1525</v>
      </c>
      <c r="C699" s="7" t="s">
        <v>1531</v>
      </c>
      <c r="D699" s="7" t="s">
        <v>27</v>
      </c>
      <c r="E699" s="7" t="s">
        <v>132</v>
      </c>
      <c r="F699" s="9">
        <v>100047000000000</v>
      </c>
      <c r="G699" s="9">
        <v>100055000000000</v>
      </c>
      <c r="H699" s="7" t="s">
        <v>1527</v>
      </c>
      <c r="I699" s="7" t="s">
        <v>136</v>
      </c>
      <c r="J699" s="25" t="s">
        <v>1532</v>
      </c>
      <c r="K699" s="7" t="s">
        <v>18</v>
      </c>
      <c r="L699" s="7">
        <v>1.67</v>
      </c>
      <c r="M699" s="108"/>
    </row>
    <row r="700" spans="1:13" ht="28" x14ac:dyDescent="0.2">
      <c r="A700" s="6" t="s">
        <v>1524</v>
      </c>
      <c r="B700" s="7" t="s">
        <v>1525</v>
      </c>
      <c r="C700" s="7" t="s">
        <v>1533</v>
      </c>
      <c r="D700" s="7" t="s">
        <v>27</v>
      </c>
      <c r="E700" s="7" t="s">
        <v>132</v>
      </c>
      <c r="F700" s="9">
        <v>100055000000000</v>
      </c>
      <c r="G700" s="9">
        <v>100047000000000</v>
      </c>
      <c r="H700" s="7" t="s">
        <v>1527</v>
      </c>
      <c r="I700" s="7" t="s">
        <v>136</v>
      </c>
      <c r="J700" s="25" t="s">
        <v>1534</v>
      </c>
      <c r="K700" s="7" t="s">
        <v>18</v>
      </c>
      <c r="L700" s="7">
        <v>2.23</v>
      </c>
      <c r="M700" s="108"/>
    </row>
    <row r="701" spans="1:13" x14ac:dyDescent="0.2">
      <c r="A701" s="6" t="s">
        <v>1524</v>
      </c>
      <c r="B701" s="7" t="s">
        <v>1525</v>
      </c>
      <c r="C701" s="7" t="s">
        <v>1535</v>
      </c>
      <c r="D701" s="7" t="s">
        <v>27</v>
      </c>
      <c r="E701" s="7" t="s">
        <v>132</v>
      </c>
      <c r="F701" s="9">
        <v>100055000000000</v>
      </c>
      <c r="G701" s="9">
        <v>100047000000000</v>
      </c>
      <c r="H701" s="7" t="s">
        <v>1527</v>
      </c>
      <c r="I701" s="7" t="s">
        <v>136</v>
      </c>
      <c r="J701" s="25" t="s">
        <v>27</v>
      </c>
      <c r="K701" s="7" t="s">
        <v>27</v>
      </c>
      <c r="L701" s="7" t="s">
        <v>27</v>
      </c>
      <c r="M701" s="108"/>
    </row>
    <row r="702" spans="1:13" x14ac:dyDescent="0.2">
      <c r="A702" s="6" t="s">
        <v>1524</v>
      </c>
      <c r="B702" s="7" t="s">
        <v>1525</v>
      </c>
      <c r="C702" s="7" t="s">
        <v>1536</v>
      </c>
      <c r="D702" s="7" t="s">
        <v>27</v>
      </c>
      <c r="E702" s="7" t="s">
        <v>132</v>
      </c>
      <c r="F702" s="9">
        <v>100055000000000</v>
      </c>
      <c r="G702" s="9">
        <v>100047000000000</v>
      </c>
      <c r="H702" s="7" t="s">
        <v>1527</v>
      </c>
      <c r="I702" s="7" t="s">
        <v>136</v>
      </c>
      <c r="J702" s="25" t="s">
        <v>27</v>
      </c>
      <c r="K702" s="7" t="s">
        <v>27</v>
      </c>
      <c r="L702" s="7" t="s">
        <v>27</v>
      </c>
      <c r="M702" s="108"/>
    </row>
    <row r="703" spans="1:13" x14ac:dyDescent="0.2">
      <c r="A703" s="6" t="s">
        <v>1524</v>
      </c>
      <c r="B703" s="7" t="s">
        <v>1525</v>
      </c>
      <c r="C703" s="7" t="s">
        <v>1537</v>
      </c>
      <c r="D703" s="7" t="s">
        <v>27</v>
      </c>
      <c r="E703" s="7" t="s">
        <v>132</v>
      </c>
      <c r="F703" s="9">
        <v>100047000000000</v>
      </c>
      <c r="G703" s="9">
        <v>100055000000000</v>
      </c>
      <c r="H703" s="7" t="s">
        <v>1527</v>
      </c>
      <c r="I703" s="7" t="s">
        <v>136</v>
      </c>
      <c r="J703" s="25" t="s">
        <v>1538</v>
      </c>
      <c r="K703" s="7" t="s">
        <v>18</v>
      </c>
      <c r="L703" s="7">
        <v>0.9</v>
      </c>
      <c r="M703" s="108"/>
    </row>
    <row r="704" spans="1:13" x14ac:dyDescent="0.2">
      <c r="A704" s="6" t="s">
        <v>1524</v>
      </c>
      <c r="B704" s="7" t="s">
        <v>1525</v>
      </c>
      <c r="C704" s="7" t="s">
        <v>1539</v>
      </c>
      <c r="D704" s="7" t="s">
        <v>27</v>
      </c>
      <c r="E704" s="7" t="s">
        <v>132</v>
      </c>
      <c r="F704" s="9">
        <v>100055000000000</v>
      </c>
      <c r="G704" s="9">
        <v>100047000000000</v>
      </c>
      <c r="H704" s="7" t="s">
        <v>1527</v>
      </c>
      <c r="I704" s="7" t="s">
        <v>136</v>
      </c>
      <c r="J704" s="25" t="s">
        <v>1540</v>
      </c>
      <c r="K704" s="7" t="s">
        <v>18</v>
      </c>
      <c r="L704" s="7">
        <v>1.02</v>
      </c>
      <c r="M704" s="108"/>
    </row>
    <row r="705" spans="1:13" x14ac:dyDescent="0.2">
      <c r="A705" s="6" t="s">
        <v>1524</v>
      </c>
      <c r="B705" s="7" t="s">
        <v>1525</v>
      </c>
      <c r="C705" s="7" t="s">
        <v>1541</v>
      </c>
      <c r="D705" s="7" t="s">
        <v>27</v>
      </c>
      <c r="E705" s="7" t="s">
        <v>132</v>
      </c>
      <c r="F705" s="9">
        <v>100047000000000</v>
      </c>
      <c r="G705" s="9">
        <v>100055000000000</v>
      </c>
      <c r="H705" s="7" t="s">
        <v>1527</v>
      </c>
      <c r="I705" s="7" t="s">
        <v>136</v>
      </c>
      <c r="J705" s="25" t="s">
        <v>1542</v>
      </c>
      <c r="K705" s="7" t="s">
        <v>18</v>
      </c>
      <c r="L705" s="7">
        <v>0.9</v>
      </c>
      <c r="M705" s="108"/>
    </row>
    <row r="706" spans="1:13" x14ac:dyDescent="0.2">
      <c r="A706" s="6" t="s">
        <v>1524</v>
      </c>
      <c r="B706" s="7" t="s">
        <v>1525</v>
      </c>
      <c r="C706" s="7" t="s">
        <v>1543</v>
      </c>
      <c r="D706" s="7" t="s">
        <v>27</v>
      </c>
      <c r="E706" s="7" t="s">
        <v>132</v>
      </c>
      <c r="F706" s="9">
        <v>100055000000000</v>
      </c>
      <c r="G706" s="9">
        <v>100047000000000</v>
      </c>
      <c r="H706" s="7" t="s">
        <v>1527</v>
      </c>
      <c r="I706" s="7" t="s">
        <v>136</v>
      </c>
      <c r="J706" s="25" t="s">
        <v>1544</v>
      </c>
      <c r="K706" s="7" t="s">
        <v>18</v>
      </c>
      <c r="L706" s="7">
        <v>1.03</v>
      </c>
      <c r="M706" s="108"/>
    </row>
    <row r="707" spans="1:13" x14ac:dyDescent="0.2">
      <c r="A707" s="6" t="s">
        <v>1524</v>
      </c>
      <c r="B707" s="7" t="s">
        <v>1525</v>
      </c>
      <c r="C707" s="7" t="s">
        <v>1545</v>
      </c>
      <c r="D707" s="7" t="s">
        <v>27</v>
      </c>
      <c r="E707" s="7" t="s">
        <v>132</v>
      </c>
      <c r="F707" s="9">
        <v>100047000000000</v>
      </c>
      <c r="G707" s="9">
        <v>100031000000000</v>
      </c>
      <c r="H707" s="7" t="s">
        <v>1547</v>
      </c>
      <c r="I707" s="7" t="s">
        <v>136</v>
      </c>
      <c r="J707" s="25" t="s">
        <v>1546</v>
      </c>
      <c r="K707" s="7" t="s">
        <v>18</v>
      </c>
      <c r="L707" s="7">
        <v>0.8</v>
      </c>
      <c r="M707" s="108"/>
    </row>
    <row r="708" spans="1:13" x14ac:dyDescent="0.2">
      <c r="A708" s="6" t="s">
        <v>1524</v>
      </c>
      <c r="B708" s="7" t="s">
        <v>1525</v>
      </c>
      <c r="C708" s="7" t="s">
        <v>1548</v>
      </c>
      <c r="D708" s="7" t="s">
        <v>27</v>
      </c>
      <c r="E708" s="7" t="s">
        <v>132</v>
      </c>
      <c r="F708" s="9">
        <v>100031000000000</v>
      </c>
      <c r="G708" s="9">
        <v>100047000000000</v>
      </c>
      <c r="H708" s="7" t="s">
        <v>1547</v>
      </c>
      <c r="I708" s="7" t="s">
        <v>136</v>
      </c>
      <c r="J708" s="25" t="s">
        <v>1549</v>
      </c>
      <c r="K708" s="7" t="s">
        <v>18</v>
      </c>
      <c r="L708" s="7">
        <v>0.7</v>
      </c>
      <c r="M708" s="108"/>
    </row>
    <row r="709" spans="1:13" x14ac:dyDescent="0.2">
      <c r="A709" s="6" t="s">
        <v>1524</v>
      </c>
      <c r="B709" s="7" t="s">
        <v>1525</v>
      </c>
      <c r="C709" s="7" t="s">
        <v>1550</v>
      </c>
      <c r="D709" s="7" t="s">
        <v>27</v>
      </c>
      <c r="E709" s="7" t="s">
        <v>132</v>
      </c>
      <c r="F709" s="9">
        <v>100047000000000</v>
      </c>
      <c r="G709" s="9">
        <v>100031000000000</v>
      </c>
      <c r="H709" s="7" t="s">
        <v>1547</v>
      </c>
      <c r="I709" s="7" t="s">
        <v>136</v>
      </c>
      <c r="J709" s="25" t="s">
        <v>1551</v>
      </c>
      <c r="K709" s="7" t="s">
        <v>18</v>
      </c>
      <c r="L709" s="7">
        <v>0.5</v>
      </c>
      <c r="M709" s="108"/>
    </row>
    <row r="710" spans="1:13" x14ac:dyDescent="0.2">
      <c r="A710" s="6" t="s">
        <v>1524</v>
      </c>
      <c r="B710" s="7" t="s">
        <v>1525</v>
      </c>
      <c r="C710" s="7" t="s">
        <v>1552</v>
      </c>
      <c r="D710" s="7" t="s">
        <v>27</v>
      </c>
      <c r="E710" s="7" t="s">
        <v>132</v>
      </c>
      <c r="F710" s="9">
        <v>100031000000000</v>
      </c>
      <c r="G710" s="9">
        <v>100047000000000</v>
      </c>
      <c r="H710" s="7" t="s">
        <v>1547</v>
      </c>
      <c r="I710" s="7" t="s">
        <v>136</v>
      </c>
      <c r="J710" s="25" t="s">
        <v>1553</v>
      </c>
      <c r="K710" s="7" t="s">
        <v>18</v>
      </c>
      <c r="L710" s="7">
        <v>0.7</v>
      </c>
      <c r="M710" s="108"/>
    </row>
    <row r="711" spans="1:13" x14ac:dyDescent="0.2">
      <c r="A711" s="6" t="s">
        <v>1524</v>
      </c>
      <c r="B711" s="7" t="s">
        <v>1525</v>
      </c>
      <c r="C711" s="7" t="s">
        <v>1554</v>
      </c>
      <c r="D711" s="7" t="s">
        <v>27</v>
      </c>
      <c r="E711" s="7" t="s">
        <v>132</v>
      </c>
      <c r="F711" s="9">
        <v>100031000000000</v>
      </c>
      <c r="G711" s="9">
        <v>100047000000000</v>
      </c>
      <c r="H711" s="7" t="s">
        <v>1547</v>
      </c>
      <c r="I711" s="7" t="s">
        <v>136</v>
      </c>
      <c r="J711" s="25" t="s">
        <v>1555</v>
      </c>
      <c r="K711" s="7" t="s">
        <v>18</v>
      </c>
      <c r="L711" s="7">
        <v>0.8</v>
      </c>
      <c r="M711" s="108"/>
    </row>
    <row r="712" spans="1:13" x14ac:dyDescent="0.2">
      <c r="A712" s="6" t="s">
        <v>1524</v>
      </c>
      <c r="B712" s="7" t="s">
        <v>1525</v>
      </c>
      <c r="C712" s="7" t="s">
        <v>1556</v>
      </c>
      <c r="D712" s="7" t="s">
        <v>27</v>
      </c>
      <c r="E712" s="7" t="s">
        <v>132</v>
      </c>
      <c r="F712" s="9">
        <v>100047000000000</v>
      </c>
      <c r="G712" s="9">
        <v>100031000000000</v>
      </c>
      <c r="H712" s="7" t="s">
        <v>1547</v>
      </c>
      <c r="I712" s="7" t="s">
        <v>136</v>
      </c>
      <c r="J712" s="25" t="s">
        <v>1557</v>
      </c>
      <c r="K712" s="7" t="s">
        <v>18</v>
      </c>
      <c r="L712" s="7">
        <v>0.5</v>
      </c>
      <c r="M712" s="108"/>
    </row>
    <row r="713" spans="1:13" x14ac:dyDescent="0.2">
      <c r="A713" s="6" t="s">
        <v>1524</v>
      </c>
      <c r="B713" s="7" t="s">
        <v>1525</v>
      </c>
      <c r="C713" s="7" t="s">
        <v>1558</v>
      </c>
      <c r="D713" s="7" t="s">
        <v>27</v>
      </c>
      <c r="E713" s="7" t="s">
        <v>132</v>
      </c>
      <c r="F713" s="9">
        <v>100047000000000</v>
      </c>
      <c r="G713" s="9">
        <v>100031000000000</v>
      </c>
      <c r="H713" s="7" t="s">
        <v>1547</v>
      </c>
      <c r="I713" s="7" t="s">
        <v>136</v>
      </c>
      <c r="J713" s="25" t="s">
        <v>1542</v>
      </c>
      <c r="K713" s="7" t="s">
        <v>18</v>
      </c>
      <c r="L713" s="7">
        <v>0.5</v>
      </c>
      <c r="M713" s="108"/>
    </row>
    <row r="714" spans="1:13" x14ac:dyDescent="0.2">
      <c r="A714" s="6" t="s">
        <v>1524</v>
      </c>
      <c r="B714" s="7" t="s">
        <v>1525</v>
      </c>
      <c r="C714" s="7" t="s">
        <v>1559</v>
      </c>
      <c r="D714" s="7" t="s">
        <v>27</v>
      </c>
      <c r="E714" s="7" t="s">
        <v>132</v>
      </c>
      <c r="F714" s="9">
        <v>100047000000000</v>
      </c>
      <c r="G714" s="9">
        <v>100031000000000</v>
      </c>
      <c r="H714" s="7" t="s">
        <v>1547</v>
      </c>
      <c r="I714" s="7" t="s">
        <v>136</v>
      </c>
      <c r="J714" s="25" t="s">
        <v>1560</v>
      </c>
      <c r="K714" s="7" t="s">
        <v>18</v>
      </c>
      <c r="L714" s="7">
        <v>1</v>
      </c>
      <c r="M714" s="108"/>
    </row>
    <row r="715" spans="1:13" ht="42" x14ac:dyDescent="0.2">
      <c r="A715" s="6" t="s">
        <v>1524</v>
      </c>
      <c r="B715" s="7" t="s">
        <v>1525</v>
      </c>
      <c r="C715" s="7" t="s">
        <v>1561</v>
      </c>
      <c r="D715" s="7" t="s">
        <v>27</v>
      </c>
      <c r="E715" s="7" t="s">
        <v>132</v>
      </c>
      <c r="F715" s="9">
        <v>100031000000000</v>
      </c>
      <c r="G715" s="9">
        <v>100047000000000</v>
      </c>
      <c r="H715" s="7" t="s">
        <v>1547</v>
      </c>
      <c r="I715" s="7" t="s">
        <v>136</v>
      </c>
      <c r="J715" s="25" t="s">
        <v>1562</v>
      </c>
      <c r="K715" s="7" t="s">
        <v>18</v>
      </c>
      <c r="L715" s="7">
        <v>1.5</v>
      </c>
      <c r="M715" s="108"/>
    </row>
    <row r="716" spans="1:13" x14ac:dyDescent="0.2">
      <c r="A716" s="6" t="s">
        <v>1524</v>
      </c>
      <c r="B716" s="7" t="s">
        <v>1525</v>
      </c>
      <c r="C716" s="7" t="s">
        <v>1563</v>
      </c>
      <c r="D716" s="7" t="s">
        <v>27</v>
      </c>
      <c r="E716" s="7" t="s">
        <v>132</v>
      </c>
      <c r="F716" s="9">
        <v>100047000000000</v>
      </c>
      <c r="G716" s="9">
        <v>100031000000000</v>
      </c>
      <c r="H716" s="7" t="s">
        <v>1547</v>
      </c>
      <c r="I716" s="7" t="s">
        <v>136</v>
      </c>
      <c r="J716" s="25" t="s">
        <v>1564</v>
      </c>
      <c r="K716" s="7" t="s">
        <v>18</v>
      </c>
      <c r="L716" s="7">
        <v>0.3</v>
      </c>
      <c r="M716" s="108"/>
    </row>
    <row r="717" spans="1:13" x14ac:dyDescent="0.2">
      <c r="A717" s="6" t="s">
        <v>1524</v>
      </c>
      <c r="B717" s="7" t="s">
        <v>1525</v>
      </c>
      <c r="C717" s="7" t="s">
        <v>1565</v>
      </c>
      <c r="D717" s="7" t="s">
        <v>27</v>
      </c>
      <c r="E717" s="7" t="s">
        <v>132</v>
      </c>
      <c r="F717" s="9">
        <v>100047000000000</v>
      </c>
      <c r="G717" s="9">
        <v>100031000000000</v>
      </c>
      <c r="H717" s="7" t="s">
        <v>1547</v>
      </c>
      <c r="I717" s="7" t="s">
        <v>136</v>
      </c>
      <c r="J717" s="25" t="s">
        <v>1566</v>
      </c>
      <c r="K717" s="7" t="s">
        <v>18</v>
      </c>
      <c r="L717" s="7">
        <v>0.2</v>
      </c>
      <c r="M717" s="108"/>
    </row>
    <row r="718" spans="1:13" x14ac:dyDescent="0.2">
      <c r="A718" s="6" t="s">
        <v>1524</v>
      </c>
      <c r="B718" s="7" t="s">
        <v>1525</v>
      </c>
      <c r="C718" s="7" t="s">
        <v>1567</v>
      </c>
      <c r="D718" s="7" t="s">
        <v>27</v>
      </c>
      <c r="E718" s="7" t="s">
        <v>132</v>
      </c>
      <c r="F718" s="9">
        <v>100047000000000</v>
      </c>
      <c r="G718" s="9">
        <v>100031000000000</v>
      </c>
      <c r="H718" s="7" t="s">
        <v>1547</v>
      </c>
      <c r="I718" s="7" t="s">
        <v>136</v>
      </c>
      <c r="J718" s="25" t="s">
        <v>1557</v>
      </c>
      <c r="K718" s="7" t="s">
        <v>18</v>
      </c>
      <c r="L718" s="7">
        <v>0.5</v>
      </c>
      <c r="M718" s="108"/>
    </row>
    <row r="719" spans="1:13" ht="28" x14ac:dyDescent="0.2">
      <c r="A719" s="10" t="s">
        <v>1524</v>
      </c>
      <c r="B719" s="11" t="s">
        <v>1525</v>
      </c>
      <c r="C719" s="11" t="s">
        <v>1568</v>
      </c>
      <c r="D719" s="11" t="s">
        <v>27</v>
      </c>
      <c r="E719" s="11" t="s">
        <v>132</v>
      </c>
      <c r="F719" s="12">
        <v>100031000000000</v>
      </c>
      <c r="G719" s="12">
        <v>100047000000000</v>
      </c>
      <c r="H719" s="11" t="s">
        <v>1547</v>
      </c>
      <c r="I719" s="11" t="s">
        <v>136</v>
      </c>
      <c r="J719" s="29" t="s">
        <v>1569</v>
      </c>
      <c r="K719" s="11" t="s">
        <v>18</v>
      </c>
      <c r="L719" s="11">
        <v>1.4</v>
      </c>
      <c r="M719" s="108"/>
    </row>
    <row r="720" spans="1:13" x14ac:dyDescent="0.2">
      <c r="A720" s="18" t="s">
        <v>1524</v>
      </c>
      <c r="B720" s="19" t="s">
        <v>1525</v>
      </c>
      <c r="C720" s="19" t="s">
        <v>1570</v>
      </c>
      <c r="D720" s="19" t="s">
        <v>27</v>
      </c>
      <c r="E720" s="19" t="s">
        <v>132</v>
      </c>
      <c r="F720" s="20">
        <v>100047000000000</v>
      </c>
      <c r="G720" s="20">
        <v>100031000000000</v>
      </c>
      <c r="H720" s="19" t="s">
        <v>1547</v>
      </c>
      <c r="I720" s="19" t="s">
        <v>136</v>
      </c>
      <c r="J720" s="30" t="s">
        <v>1571</v>
      </c>
      <c r="K720" s="150" t="s">
        <v>18</v>
      </c>
      <c r="L720" s="150">
        <v>0.5</v>
      </c>
      <c r="M720" s="141"/>
    </row>
    <row r="721" spans="11:13" x14ac:dyDescent="0.2">
      <c r="K721" s="41"/>
      <c r="L721" s="41"/>
      <c r="M721" s="15"/>
    </row>
    <row r="722" spans="11:13" x14ac:dyDescent="0.2">
      <c r="K722" s="41"/>
      <c r="L722" s="41"/>
      <c r="M722" s="15"/>
    </row>
    <row r="723" spans="11:13" x14ac:dyDescent="0.2">
      <c r="K723" s="41"/>
      <c r="L723" s="41"/>
      <c r="M723" s="15"/>
    </row>
    <row r="724" spans="11:13" x14ac:dyDescent="0.2">
      <c r="K724" s="16"/>
      <c r="L724" s="16"/>
      <c r="M724" s="16"/>
    </row>
    <row r="725" spans="11:13" x14ac:dyDescent="0.2">
      <c r="K725" s="15"/>
      <c r="L725" s="15"/>
      <c r="M725" s="15"/>
    </row>
    <row r="726" spans="11:13" x14ac:dyDescent="0.2">
      <c r="K726" s="15"/>
      <c r="L726" s="15"/>
      <c r="M726" s="15"/>
    </row>
    <row r="727" spans="11:13" x14ac:dyDescent="0.2">
      <c r="K727" s="15"/>
      <c r="L727" s="15"/>
      <c r="M727" s="15"/>
    </row>
    <row r="728" spans="11:13" x14ac:dyDescent="0.2">
      <c r="K728" s="15"/>
      <c r="L728" s="15"/>
      <c r="M728" s="15"/>
    </row>
    <row r="729" spans="11:13" x14ac:dyDescent="0.2">
      <c r="K729" s="15"/>
      <c r="L729" s="15"/>
      <c r="M729" s="15"/>
    </row>
    <row r="730" spans="11:13" x14ac:dyDescent="0.2">
      <c r="K730" s="15"/>
      <c r="L730" s="15"/>
      <c r="M730" s="15"/>
    </row>
    <row r="731" spans="11:13" x14ac:dyDescent="0.2">
      <c r="K731" s="16"/>
      <c r="L731" s="16"/>
      <c r="M731" s="16"/>
    </row>
    <row r="732" spans="11:13" x14ac:dyDescent="0.2">
      <c r="K732" s="15"/>
      <c r="L732" s="15"/>
      <c r="M732" s="15"/>
    </row>
    <row r="733" spans="11:13" x14ac:dyDescent="0.2">
      <c r="K733" s="15"/>
      <c r="L733" s="15"/>
      <c r="M733" s="15"/>
    </row>
    <row r="734" spans="11:13" x14ac:dyDescent="0.2">
      <c r="K734" s="16"/>
      <c r="L734" s="16"/>
      <c r="M734" s="16"/>
    </row>
    <row r="735" spans="11:13" x14ac:dyDescent="0.2">
      <c r="K735" s="15"/>
      <c r="L735" s="15"/>
      <c r="M735" s="15"/>
    </row>
    <row r="736" spans="11:13" x14ac:dyDescent="0.2">
      <c r="K736" s="15"/>
      <c r="L736" s="15"/>
      <c r="M736" s="15"/>
    </row>
    <row r="737" spans="11:13" x14ac:dyDescent="0.2">
      <c r="K737" s="15"/>
      <c r="L737" s="15"/>
      <c r="M737" s="15"/>
    </row>
    <row r="738" spans="11:13" x14ac:dyDescent="0.2">
      <c r="K738" s="15"/>
      <c r="L738" s="15"/>
      <c r="M738" s="15"/>
    </row>
    <row r="739" spans="11:13" x14ac:dyDescent="0.2">
      <c r="K739" s="15"/>
      <c r="L739" s="15"/>
      <c r="M739" s="15"/>
    </row>
    <row r="740" spans="11:13" x14ac:dyDescent="0.2">
      <c r="K740" s="15"/>
      <c r="L740" s="15"/>
      <c r="M740" s="15"/>
    </row>
    <row r="741" spans="11:13" x14ac:dyDescent="0.2">
      <c r="K741" s="15"/>
      <c r="L741" s="15"/>
      <c r="M741" s="15"/>
    </row>
    <row r="742" spans="11:13" x14ac:dyDescent="0.2">
      <c r="K742" s="15"/>
      <c r="L742" s="15"/>
      <c r="M742" s="15"/>
    </row>
    <row r="743" spans="11:13" x14ac:dyDescent="0.2">
      <c r="K743" s="15"/>
      <c r="L743" s="15"/>
      <c r="M743" s="15"/>
    </row>
    <row r="744" spans="11:13" x14ac:dyDescent="0.2">
      <c r="K744" s="15"/>
      <c r="L744" s="15"/>
      <c r="M744" s="15"/>
    </row>
    <row r="745" spans="11:13" x14ac:dyDescent="0.2">
      <c r="K745" s="15"/>
      <c r="L745" s="15"/>
      <c r="M745" s="15"/>
    </row>
    <row r="746" spans="11:13" x14ac:dyDescent="0.2">
      <c r="K746" s="16"/>
      <c r="L746" s="16"/>
      <c r="M746" s="16"/>
    </row>
    <row r="747" spans="11:13" x14ac:dyDescent="0.2">
      <c r="K747" s="15"/>
      <c r="L747" s="15"/>
      <c r="M747" s="15"/>
    </row>
    <row r="748" spans="11:13" x14ac:dyDescent="0.2">
      <c r="K748" s="15"/>
      <c r="L748" s="15"/>
      <c r="M748" s="15"/>
    </row>
    <row r="749" spans="11:13" x14ac:dyDescent="0.2">
      <c r="K749" s="15"/>
      <c r="L749" s="15"/>
      <c r="M749" s="15"/>
    </row>
    <row r="750" spans="11:13" x14ac:dyDescent="0.2">
      <c r="K750" s="15"/>
      <c r="L750" s="15"/>
      <c r="M750" s="15"/>
    </row>
    <row r="751" spans="11:13" x14ac:dyDescent="0.2">
      <c r="K751" s="15"/>
      <c r="L751" s="15"/>
      <c r="M751" s="15"/>
    </row>
    <row r="752" spans="11:13" x14ac:dyDescent="0.2">
      <c r="K752" s="15"/>
      <c r="L752" s="15"/>
      <c r="M752" s="15"/>
    </row>
    <row r="753" spans="11:13" x14ac:dyDescent="0.2">
      <c r="K753" s="15"/>
      <c r="L753" s="15"/>
      <c r="M753" s="15"/>
    </row>
    <row r="754" spans="11:13" x14ac:dyDescent="0.2">
      <c r="K754" s="15"/>
      <c r="L754" s="15"/>
      <c r="M754" s="15"/>
    </row>
    <row r="755" spans="11:13" x14ac:dyDescent="0.2">
      <c r="K755" s="15"/>
      <c r="L755" s="15"/>
      <c r="M755" s="15"/>
    </row>
    <row r="756" spans="11:13" x14ac:dyDescent="0.2">
      <c r="K756" s="15"/>
      <c r="L756" s="15"/>
      <c r="M756" s="15"/>
    </row>
    <row r="757" spans="11:13" x14ac:dyDescent="0.2">
      <c r="K757" s="15"/>
      <c r="L757" s="15"/>
      <c r="M757" s="15"/>
    </row>
    <row r="758" spans="11:13" x14ac:dyDescent="0.2">
      <c r="K758" s="15"/>
      <c r="L758" s="15"/>
      <c r="M758" s="15"/>
    </row>
    <row r="759" spans="11:13" x14ac:dyDescent="0.2">
      <c r="K759" s="15"/>
      <c r="L759" s="15"/>
      <c r="M759" s="15"/>
    </row>
    <row r="760" spans="11:13" x14ac:dyDescent="0.2">
      <c r="K760" s="15"/>
      <c r="L760" s="15"/>
      <c r="M760" s="15"/>
    </row>
    <row r="761" spans="11:13" x14ac:dyDescent="0.2">
      <c r="K761" s="15"/>
      <c r="L761" s="15"/>
      <c r="M761" s="15"/>
    </row>
    <row r="762" spans="11:13" x14ac:dyDescent="0.2">
      <c r="K762" s="15"/>
      <c r="L762" s="15"/>
      <c r="M762" s="15"/>
    </row>
    <row r="763" spans="11:13" x14ac:dyDescent="0.2">
      <c r="K763" s="15"/>
      <c r="L763" s="15"/>
      <c r="M763" s="15"/>
    </row>
    <row r="764" spans="11:13" x14ac:dyDescent="0.2">
      <c r="K764" s="15"/>
      <c r="L764" s="15"/>
      <c r="M764" s="15"/>
    </row>
    <row r="765" spans="11:13" x14ac:dyDescent="0.2">
      <c r="K765" s="15"/>
      <c r="L765" s="15"/>
      <c r="M765" s="15"/>
    </row>
    <row r="766" spans="11:13" x14ac:dyDescent="0.2">
      <c r="K766" s="15"/>
      <c r="L766" s="15"/>
      <c r="M766" s="15"/>
    </row>
    <row r="767" spans="11:13" x14ac:dyDescent="0.2">
      <c r="K767" s="15"/>
      <c r="L767" s="15"/>
      <c r="M767" s="15"/>
    </row>
    <row r="768" spans="11:13" x14ac:dyDescent="0.2">
      <c r="K768" s="15"/>
      <c r="L768" s="15"/>
      <c r="M768" s="15"/>
    </row>
    <row r="769" spans="11:13" x14ac:dyDescent="0.2">
      <c r="K769" s="15"/>
      <c r="L769" s="15"/>
      <c r="M769" s="15"/>
    </row>
    <row r="770" spans="11:13" x14ac:dyDescent="0.2">
      <c r="K770" s="15"/>
      <c r="L770" s="15"/>
      <c r="M770" s="15"/>
    </row>
    <row r="771" spans="11:13" x14ac:dyDescent="0.2">
      <c r="K771" s="15"/>
      <c r="L771" s="15"/>
      <c r="M771" s="15"/>
    </row>
    <row r="772" spans="11:13" x14ac:dyDescent="0.2">
      <c r="K772" s="15"/>
      <c r="L772" s="15"/>
      <c r="M772" s="15"/>
    </row>
    <row r="773" spans="11:13" x14ac:dyDescent="0.2">
      <c r="K773" s="15"/>
      <c r="L773" s="15"/>
      <c r="M773" s="15"/>
    </row>
    <row r="774" spans="11:13" x14ac:dyDescent="0.2">
      <c r="K774" s="15"/>
      <c r="L774" s="15"/>
      <c r="M774" s="15"/>
    </row>
    <row r="775" spans="11:13" x14ac:dyDescent="0.2">
      <c r="K775" s="15"/>
      <c r="L775" s="15"/>
      <c r="M775" s="15"/>
    </row>
    <row r="776" spans="11:13" x14ac:dyDescent="0.2">
      <c r="K776" s="15"/>
      <c r="L776" s="15"/>
      <c r="M776" s="15"/>
    </row>
    <row r="777" spans="11:13" x14ac:dyDescent="0.2">
      <c r="K777" s="15"/>
      <c r="L777" s="15"/>
      <c r="M777" s="15"/>
    </row>
    <row r="778" spans="11:13" x14ac:dyDescent="0.2">
      <c r="K778" s="15"/>
      <c r="L778" s="15"/>
      <c r="M778" s="15"/>
    </row>
    <row r="779" spans="11:13" x14ac:dyDescent="0.2">
      <c r="K779" s="15"/>
      <c r="L779" s="15"/>
      <c r="M779" s="15"/>
    </row>
    <row r="780" spans="11:13" x14ac:dyDescent="0.2">
      <c r="K780" s="15"/>
      <c r="L780" s="15"/>
      <c r="M780" s="15"/>
    </row>
    <row r="781" spans="11:13" x14ac:dyDescent="0.2">
      <c r="K781" s="15"/>
      <c r="L781" s="15"/>
      <c r="M781" s="15"/>
    </row>
    <row r="782" spans="11:13" x14ac:dyDescent="0.2">
      <c r="K782" s="15"/>
      <c r="L782" s="15"/>
      <c r="M782" s="15"/>
    </row>
    <row r="783" spans="11:13" x14ac:dyDescent="0.2">
      <c r="K783" s="15"/>
      <c r="L783" s="15"/>
      <c r="M783" s="15"/>
    </row>
    <row r="784" spans="11:13" x14ac:dyDescent="0.2">
      <c r="K784" s="17"/>
      <c r="L784" s="17"/>
      <c r="M784" s="17"/>
    </row>
    <row r="785" spans="11:13" x14ac:dyDescent="0.2">
      <c r="K785" s="2"/>
      <c r="L785" s="2"/>
      <c r="M785" s="2"/>
    </row>
    <row r="786" spans="11:13" x14ac:dyDescent="0.2">
      <c r="M786" s="2"/>
    </row>
    <row r="787" spans="11:13" x14ac:dyDescent="0.2">
      <c r="M787" s="2"/>
    </row>
    <row r="788" spans="11:13" x14ac:dyDescent="0.2">
      <c r="M788" s="2"/>
    </row>
  </sheetData>
  <mergeCells count="1">
    <mergeCell ref="O1:Q1"/>
  </mergeCells>
  <hyperlinks>
    <hyperlink ref="J6" r:id="rId1" xr:uid="{7032BAB5-EFE4-4DFB-B69E-9EE405ADB258}"/>
    <hyperlink ref="J7" r:id="rId2" xr:uid="{285FAE9B-0303-4749-A73B-BC05F369DECF}"/>
    <hyperlink ref="J8" r:id="rId3" xr:uid="{485D42AA-2CEE-4D0B-8109-E2A30860823C}"/>
    <hyperlink ref="J12" r:id="rId4" xr:uid="{C030D494-10C8-4524-B948-EEAE21433812}"/>
    <hyperlink ref="J14" r:id="rId5" xr:uid="{84E2E1E5-D4D3-4F6A-8BCA-C62C2A57A850}"/>
    <hyperlink ref="J15" r:id="rId6" xr:uid="{52FB3819-C7C1-4566-B8FD-4BC8F25BAE8D}"/>
    <hyperlink ref="J17" r:id="rId7" xr:uid="{81F07BB7-E5E8-48FC-95DF-F765795A5A7E}"/>
    <hyperlink ref="J18" r:id="rId8" xr:uid="{59AF3A53-D355-4BA3-88B2-4A60FBA1B815}"/>
    <hyperlink ref="J19" r:id="rId9" xr:uid="{EF30060D-B24F-4B08-A71D-9254A49EB2F0}"/>
    <hyperlink ref="J20" r:id="rId10" xr:uid="{6C72CE8B-FB50-46AA-80F6-17FBB75C55B1}"/>
    <hyperlink ref="J21" r:id="rId11" xr:uid="{F7A14375-52ED-4279-B674-6D975B27EF21}"/>
    <hyperlink ref="J23" r:id="rId12" xr:uid="{4F1E485F-4C1B-43E2-BA14-FBE110554DBF}"/>
    <hyperlink ref="J24" r:id="rId13" xr:uid="{CF2DCBB1-DA6B-4A92-BD36-EF3005EB5A4A}"/>
    <hyperlink ref="J31" r:id="rId14" xr:uid="{6AFBD04F-9865-4D71-AD43-82AE87DA105A}"/>
    <hyperlink ref="J32" r:id="rId15" xr:uid="{6BC15D59-289C-4338-AE2B-3A0A456603B8}"/>
    <hyperlink ref="J35" r:id="rId16" xr:uid="{52AF8FB4-F803-4CB5-85B7-1B397A1FC601}"/>
    <hyperlink ref="J39" r:id="rId17" xr:uid="{297DAB06-3169-44F9-8521-62E7AD0A90F8}"/>
    <hyperlink ref="J40" r:id="rId18" xr:uid="{31353B46-B882-4F82-BF44-205375920D17}"/>
    <hyperlink ref="J46" r:id="rId19" xr:uid="{3686DBFE-BE8F-406A-97C3-510845B6A2D0}"/>
    <hyperlink ref="J48" r:id="rId20" location="8221" xr:uid="{06BCA02D-9E82-46F4-8EEA-B7B2E803860B}"/>
    <hyperlink ref="J51" r:id="rId21" location="8221" xr:uid="{F96A995F-51F4-427D-BB63-2B1DC455073E}"/>
    <hyperlink ref="J62" r:id="rId22" xr:uid="{D5CDF867-39F1-4582-862B-705DC0CBFFF6}"/>
    <hyperlink ref="J69" r:id="rId23" xr:uid="{64110CCA-8E2D-4796-BE3E-53F1E9220647}"/>
    <hyperlink ref="J72" r:id="rId24" xr:uid="{7D412436-A328-4FCC-A2E8-464D4D5EB5F6}"/>
    <hyperlink ref="J73" r:id="rId25" xr:uid="{73258A97-64D1-42C0-9091-C4A59236BFEE}"/>
    <hyperlink ref="J74" r:id="rId26" xr:uid="{46269AE3-09A8-4A21-9C80-CA935CE736CF}"/>
    <hyperlink ref="J76" r:id="rId27" xr:uid="{3E596EF5-90F4-4B4D-9B80-662684F73FAC}"/>
    <hyperlink ref="J84" r:id="rId28" xr:uid="{8ADB89BD-FB9D-4416-A5C5-EEABFE6CD37E}"/>
    <hyperlink ref="J85" r:id="rId29" xr:uid="{05C4DBAA-7BD1-414C-9802-35492D3BE2DA}"/>
    <hyperlink ref="J87" r:id="rId30" xr:uid="{86D54771-1D9B-4559-A0AB-B5BE00E4822D}"/>
    <hyperlink ref="J88" r:id="rId31" xr:uid="{E81CDB80-9C74-49E0-8CF0-E04769591EFA}"/>
    <hyperlink ref="J91" r:id="rId32" location="8221" xr:uid="{EA01E962-FFE9-41C1-A7C2-49B5019AACA4}"/>
    <hyperlink ref="J92" r:id="rId33" xr:uid="{5C04FD99-6B96-4FD6-8635-E7BC4D64F368}"/>
    <hyperlink ref="J94" r:id="rId34" xr:uid="{9D0C9575-56ED-48E4-B6FF-FF1AC609739E}"/>
    <hyperlink ref="J95" r:id="rId35" xr:uid="{62473D46-4EDE-4D58-864E-0BBBA2DD347B}"/>
    <hyperlink ref="J96" r:id="rId36" location="8221" xr:uid="{2DB0B5A9-EFB3-4EBC-9696-2EB87616708B}"/>
    <hyperlink ref="J103" r:id="rId37" xr:uid="{FC952354-17C9-44CD-B2CC-0CDDA47590B2}"/>
    <hyperlink ref="J106" r:id="rId38" xr:uid="{163609F8-9343-4953-A623-FBF39E6FDF31}"/>
    <hyperlink ref="J111" r:id="rId39" location="8221" xr:uid="{CE2C0F3A-8582-4C04-87CB-D36C576F4880}"/>
    <hyperlink ref="J114" r:id="rId40" xr:uid="{254995E6-5E7A-41C5-9500-2E8EF1510EBB}"/>
    <hyperlink ref="J116" r:id="rId41" xr:uid="{AD39297D-E795-4CA1-81CF-A8FA607CD2D1}"/>
    <hyperlink ref="J119" r:id="rId42" location="8221" xr:uid="{180297AF-D3F6-4DD7-8ABB-41F6B3ED513A}"/>
    <hyperlink ref="J122" r:id="rId43" xr:uid="{201C6AB9-5CD7-4D8F-89EB-CDDF842AF709}"/>
    <hyperlink ref="J130" r:id="rId44" xr:uid="{00311BF9-F227-4D20-A123-09692A6B30A5}"/>
    <hyperlink ref="J131" r:id="rId45" xr:uid="{C84E2665-FE8B-49E3-8F8D-1AFFCA77A070}"/>
    <hyperlink ref="J132" r:id="rId46" xr:uid="{819BCE6E-30FA-4F17-ABA2-1BB55A8F18EA}"/>
    <hyperlink ref="J136" r:id="rId47" xr:uid="{968FD574-3F97-4B73-B174-0360603253E9}"/>
    <hyperlink ref="J142" r:id="rId48" xr:uid="{D2577F19-3C1A-4F03-951B-5D0E2EF4B8E8}"/>
    <hyperlink ref="J144" r:id="rId49" xr:uid="{542B9233-69A3-409D-8FCC-8F0EDC08A324}"/>
    <hyperlink ref="J150" r:id="rId50" xr:uid="{ABD1C913-B0A0-4993-8BA9-9DA8CB535BEA}"/>
    <hyperlink ref="J151" r:id="rId51" xr:uid="{46D8FB9D-637E-4BD2-A043-2CAA5EFC757F}"/>
    <hyperlink ref="J161" r:id="rId52" xr:uid="{09B76CC9-46F5-4B85-A89B-270481B6C76E}"/>
    <hyperlink ref="J162" r:id="rId53" xr:uid="{5A0BA7F1-0B98-4926-B247-B4A6A0C8557E}"/>
    <hyperlink ref="J166" r:id="rId54" xr:uid="{16C0145B-964E-4D3B-94AB-ADC34C1A1C1B}"/>
    <hyperlink ref="J172" r:id="rId55" location="8221" xr:uid="{B09802C1-19CD-419A-996A-C1AA24642EE7}"/>
    <hyperlink ref="J177" r:id="rId56" xr:uid="{48D79EC7-A634-4AC0-9980-26A8C1B71B0B}"/>
    <hyperlink ref="J178" r:id="rId57" xr:uid="{95380EE0-7849-41EB-AC03-A12A47CD32D2}"/>
    <hyperlink ref="J181" r:id="rId58" xr:uid="{184B206A-13DF-41A2-9784-944C27F1EF57}"/>
    <hyperlink ref="J184" r:id="rId59" xr:uid="{91CE5DC4-4B7E-4AC6-B341-E119E5B6FFB6}"/>
    <hyperlink ref="J187" r:id="rId60" xr:uid="{01590605-A988-4501-A056-969D6759A67A}"/>
    <hyperlink ref="J190" r:id="rId61" location="8221" xr:uid="{537EBA37-0966-46F4-9014-624CE006446B}"/>
    <hyperlink ref="J192" r:id="rId62" xr:uid="{195D5189-8275-4BC9-8F3B-A72AF728F482}"/>
    <hyperlink ref="J193" r:id="rId63" xr:uid="{58C2E6F7-606D-4D10-83BB-BEDAFA674D81}"/>
    <hyperlink ref="J194" r:id="rId64" xr:uid="{B34522C5-9501-42E4-AC3A-8A8FA6066FA9}"/>
    <hyperlink ref="J199" r:id="rId65" xr:uid="{61999429-AE89-4A96-9594-8E9257AD620B}"/>
    <hyperlink ref="J201" r:id="rId66" location="8221" xr:uid="{F6110D63-7F28-49A5-8624-7AFDEE63E971}"/>
    <hyperlink ref="J204" r:id="rId67" xr:uid="{0CE3FED5-A16D-44F9-B826-F274CE47CB93}"/>
    <hyperlink ref="J205" r:id="rId68" location="8221;&amp;%23128525" xr:uid="{A244C6A3-F2FA-44EF-B00E-8D7C70466B66}"/>
    <hyperlink ref="J213" r:id="rId69" xr:uid="{55F261DD-894F-4917-A642-6876121056FC}"/>
    <hyperlink ref="J216" r:id="rId70" xr:uid="{03207BBA-F98F-4296-B4D3-71C890F960F0}"/>
    <hyperlink ref="J217" r:id="rId71" xr:uid="{A572AAB5-33FC-4317-93A7-763A33074DD2}"/>
    <hyperlink ref="J221" r:id="rId72" xr:uid="{EE913A12-B3C9-4FEA-AB54-34157A6298D1}"/>
    <hyperlink ref="J226" r:id="rId73" xr:uid="{1BA0206C-30E2-403C-818D-F269CDECADF5}"/>
    <hyperlink ref="J227" r:id="rId74" location="8221;bruh" xr:uid="{D7DF60BC-1726-4B10-9E14-4A1F3A331A8A}"/>
    <hyperlink ref="G248" r:id="rId75" xr:uid="{BA697605-6543-4EB2-8A1D-C5E7899A9EB5}"/>
    <hyperlink ref="G249" r:id="rId76" xr:uid="{03C2FEA7-32F1-480B-A2C4-D8614ABA40B0}"/>
    <hyperlink ref="F250" r:id="rId77" xr:uid="{1FA23506-7EAE-4DCE-B3DD-F2435013B247}"/>
    <hyperlink ref="G251" r:id="rId78" xr:uid="{8669E50A-3360-4A0F-BE17-4E2D4F3EFD9D}"/>
    <hyperlink ref="F252" r:id="rId79" xr:uid="{71C98F65-5720-444D-8245-EC6D9607BAE9}"/>
    <hyperlink ref="F253" r:id="rId80" xr:uid="{7627189F-1AFE-4196-82EE-163DC0F735A6}"/>
    <hyperlink ref="G254" r:id="rId81" xr:uid="{70E23821-3D69-47DC-AC98-C94DE1E38E5E}"/>
    <hyperlink ref="G255" r:id="rId82" xr:uid="{4EAFF12A-53A8-472C-B521-8E463A5999CE}"/>
    <hyperlink ref="G256" r:id="rId83" xr:uid="{4B444026-B0D8-4308-AB14-663D2A03F860}"/>
    <hyperlink ref="F257" r:id="rId84" xr:uid="{DBDF6561-D3AC-4F38-A10A-0EB3E9D651C0}"/>
    <hyperlink ref="F258" r:id="rId85" xr:uid="{2D69EBDA-34DD-449D-860B-F0FE8ED1336A}"/>
    <hyperlink ref="G259" r:id="rId86" xr:uid="{5308E940-4235-4541-87D6-E47692449DF1}"/>
    <hyperlink ref="F260" r:id="rId87" xr:uid="{5B7DFAE6-DC39-4CA1-893C-4FC6C8BFC703}"/>
    <hyperlink ref="G261" r:id="rId88" xr:uid="{D93D5D9B-EFAA-4666-BEDB-DAC820F8DF7F}"/>
    <hyperlink ref="F262" r:id="rId89" xr:uid="{C14D22F2-4A0C-41BE-95E8-4BAEDB1E4B9A}"/>
    <hyperlink ref="G263" r:id="rId90" xr:uid="{EF526EAF-03E5-408A-AA88-B29676A33DFB}"/>
    <hyperlink ref="F264" r:id="rId91" xr:uid="{698D27F8-234C-48E0-AEC2-B971F05AECA6}"/>
    <hyperlink ref="G265" r:id="rId92" xr:uid="{E68AF32F-7D5F-4EA0-83CC-3A1ADFDD6A6D}"/>
    <hyperlink ref="F266" r:id="rId93" xr:uid="{9C2C2A5E-2F8C-42FE-A45A-16823E88EB9B}"/>
    <hyperlink ref="J266" r:id="rId94" xr:uid="{E6FA0379-6A95-4584-8605-001A45A78E66}"/>
    <hyperlink ref="G267" r:id="rId95" xr:uid="{75FAB32C-6FD0-4691-B93E-84CCFE574317}"/>
    <hyperlink ref="F268" r:id="rId96" xr:uid="{94F8292F-E891-44A1-A3EB-1365BD5C4E80}"/>
    <hyperlink ref="G269" r:id="rId97" xr:uid="{3E2ECC85-DA5A-4802-B681-BA7D4C155825}"/>
    <hyperlink ref="J269" r:id="rId98" xr:uid="{FFCCF9F0-3F27-4645-A5AB-E78040652BDC}"/>
    <hyperlink ref="F270" r:id="rId99" xr:uid="{244E543B-706A-4739-B508-51EC4EADC12E}"/>
    <hyperlink ref="G271" r:id="rId100" xr:uid="{82113FA9-CBC2-4A4C-B4A3-DEBD68F3F439}"/>
    <hyperlink ref="F272" r:id="rId101" xr:uid="{9AE356AC-A223-4558-A770-C17D35DF0888}"/>
    <hyperlink ref="G273" r:id="rId102" xr:uid="{690F6CE8-3012-4C6A-9127-046345EFAB88}"/>
    <hyperlink ref="F274" r:id="rId103" xr:uid="{C1C0E591-40D7-4CEF-AD43-436FC6F1AF7A}"/>
    <hyperlink ref="G275" r:id="rId104" xr:uid="{2D47ACC2-9C4E-428C-BF92-DD56A70C6323}"/>
    <hyperlink ref="J275" r:id="rId105" location="8221" xr:uid="{A785C4E7-83B6-4A3F-97FC-3768B3219370}"/>
    <hyperlink ref="F276" r:id="rId106" xr:uid="{509E3D8A-A6C7-401A-8401-BAA01CD2FE69}"/>
    <hyperlink ref="G277" r:id="rId107" xr:uid="{E7328256-D815-4CF2-87DA-F3CC2564C85D}"/>
    <hyperlink ref="F278" r:id="rId108" xr:uid="{80C284C9-2183-4D23-A8C8-E0597964F68B}"/>
    <hyperlink ref="G279" r:id="rId109" xr:uid="{4ECE78EC-B5B2-424C-B01D-2755AF6FF444}"/>
    <hyperlink ref="F280" r:id="rId110" xr:uid="{FE8871D0-90DF-4DC3-86AD-4219233A382A}"/>
    <hyperlink ref="G281" r:id="rId111" xr:uid="{E694DAB9-2DDE-483D-B3BB-A089177722DF}"/>
    <hyperlink ref="F282" r:id="rId112" xr:uid="{20D9C8A4-A897-4697-AD8A-AD5F4897C356}"/>
    <hyperlink ref="J282" r:id="rId113" xr:uid="{599B9843-0B6C-4D88-8CB8-3C1F88FACB17}"/>
    <hyperlink ref="G283" r:id="rId114" xr:uid="{61B66EDA-9133-4562-9D20-F3CDCFAEDC7D}"/>
    <hyperlink ref="F284" r:id="rId115" xr:uid="{32E98846-2A0D-4F06-BE06-FCBEF43AE7ED}"/>
    <hyperlink ref="G285" r:id="rId116" xr:uid="{0946D9CD-7259-4AD4-A731-B2F62773236C}"/>
    <hyperlink ref="F286" r:id="rId117" xr:uid="{BC5E9AD1-AC29-45B0-82BE-E73391B6E47F}"/>
    <hyperlink ref="G287" r:id="rId118" xr:uid="{4BD0D279-11BD-4BDF-9E97-086EEC1DD2C0}"/>
    <hyperlink ref="J287" r:id="rId119" xr:uid="{A31BE969-2F4F-433B-9A5A-004FAEB0DE25}"/>
    <hyperlink ref="F288" r:id="rId120" xr:uid="{F5442D17-9150-4A67-82C6-FB0071B76A4D}"/>
    <hyperlink ref="G289" r:id="rId121" xr:uid="{D4B0203A-F937-452A-9787-A5D43639EA3F}"/>
    <hyperlink ref="J289" r:id="rId122" xr:uid="{1A7BC16A-084D-4B4E-AFA8-627D8C287AFA}"/>
    <hyperlink ref="F290" r:id="rId123" xr:uid="{46F3F68F-3972-44E8-825E-9EA32C0C00D0}"/>
    <hyperlink ref="G291" r:id="rId124" xr:uid="{CD360868-728D-4F19-A902-552F22CAC271}"/>
    <hyperlink ref="F292" r:id="rId125" xr:uid="{9DB0ECC2-D545-42E4-BB1A-A63644B8F715}"/>
    <hyperlink ref="J292" r:id="rId126" xr:uid="{5240D675-C256-4B45-8DC9-157B503D560D}"/>
    <hyperlink ref="G293" r:id="rId127" xr:uid="{B363B3BA-9B79-48B8-BEBB-C1C2248F1CC9}"/>
    <hyperlink ref="F294" r:id="rId128" xr:uid="{FDFD6A95-C324-459B-941D-776D997B6200}"/>
    <hyperlink ref="G295" r:id="rId129" xr:uid="{925AC332-275B-4708-A24A-3E653D2FBBF8}"/>
    <hyperlink ref="F296" r:id="rId130" xr:uid="{76752C40-1BD0-4DAA-99A7-722A5AA2A316}"/>
    <hyperlink ref="G297" r:id="rId131" xr:uid="{D54DDBD4-2772-44AD-8871-70A86B253C5D}"/>
    <hyperlink ref="F298" r:id="rId132" xr:uid="{A4C71CCA-DD61-46B1-9910-1103BD66C758}"/>
    <hyperlink ref="J298" r:id="rId133" xr:uid="{EA830A4E-26DC-4FFB-A6AB-61920DDB820B}"/>
    <hyperlink ref="G299" r:id="rId134" xr:uid="{EA4F1591-2846-4BB3-A0FF-8C19F0898C98}"/>
    <hyperlink ref="F300" r:id="rId135" xr:uid="{A0D29060-6BD0-491C-B60C-9EAF579C8282}"/>
    <hyperlink ref="G301" r:id="rId136" xr:uid="{2F25299D-521B-4D6F-A930-B144F1B18419}"/>
    <hyperlink ref="F302" r:id="rId137" xr:uid="{19203C71-D173-497F-8139-C36DED8DE814}"/>
    <hyperlink ref="G303" r:id="rId138" xr:uid="{9CBDE08C-4AF5-4E52-80C6-C8E07A50B02F}"/>
    <hyperlink ref="F304" r:id="rId139" xr:uid="{A79590CD-2557-4555-87B4-7249E3C83617}"/>
    <hyperlink ref="G305" r:id="rId140" xr:uid="{F5E81A81-96BE-4542-8C26-022E25FF3EF7}"/>
    <hyperlink ref="J305" r:id="rId141" xr:uid="{AC4B5840-B6CF-4D56-8CE8-9F1B892FF7F4}"/>
    <hyperlink ref="F306" r:id="rId142" xr:uid="{CC5EA619-E99C-4752-BCD1-64397AF0E378}"/>
    <hyperlink ref="J306" r:id="rId143" xr:uid="{5F83A10C-AA3B-457E-BCF3-973C87FE2C59}"/>
    <hyperlink ref="G307" r:id="rId144" xr:uid="{A8FE6C7B-0053-4FFE-9E3E-D62E535F7667}"/>
    <hyperlink ref="F308" r:id="rId145" xr:uid="{7C45DC2D-A951-4DF2-9B96-DD4CE550AE30}"/>
    <hyperlink ref="G309" r:id="rId146" xr:uid="{C48A582A-67B0-47B2-A6B6-30C8D7C3ABCD}"/>
    <hyperlink ref="F310" r:id="rId147" xr:uid="{A5E3F180-EA79-4B79-8142-66D9487216B5}"/>
    <hyperlink ref="G311" r:id="rId148" xr:uid="{CFC3E963-19BA-4C44-8272-0EB12DC0ABF3}"/>
    <hyperlink ref="J311" r:id="rId149" xr:uid="{CE3C4ECA-3ED5-45CE-A1ED-725ADE657EE5}"/>
    <hyperlink ref="F312" r:id="rId150" xr:uid="{14D8F7F1-DBCC-421D-9560-8D0C75009925}"/>
    <hyperlink ref="G313" r:id="rId151" xr:uid="{36895323-5BC2-4A8C-852B-A319258B4A62}"/>
    <hyperlink ref="J313" r:id="rId152" xr:uid="{674A6115-6F9C-4A35-8A2D-39BA7EF70ABD}"/>
    <hyperlink ref="F314" r:id="rId153" xr:uid="{85CA4CB5-1730-44A0-9CE4-100C5C921CB2}"/>
    <hyperlink ref="G315" r:id="rId154" xr:uid="{C19D9681-4FAD-422F-B673-0F8BA35A0F0C}"/>
    <hyperlink ref="F316" r:id="rId155" xr:uid="{96B6BB8E-55D3-4CBA-A8E7-1C8BF3644B43}"/>
    <hyperlink ref="G317" r:id="rId156" xr:uid="{614D527E-85CC-4357-9D83-F14C07FD6B48}"/>
    <hyperlink ref="F318" r:id="rId157" xr:uid="{6FB1B61A-AEB8-4947-AE2F-9079E0A3B2A0}"/>
    <hyperlink ref="G319" r:id="rId158" xr:uid="{F622D137-45BC-4481-A395-59741910C375}"/>
    <hyperlink ref="J319" r:id="rId159" location="8221" xr:uid="{18C9C94F-01E9-46AE-AD60-66D2D0E7288E}"/>
    <hyperlink ref="F320" r:id="rId160" xr:uid="{512D7C6C-3C3E-444D-AA5A-33BE7F8C4CFE}"/>
    <hyperlink ref="G321" r:id="rId161" xr:uid="{A8AE846C-2974-484B-BA57-E5793C62FA8D}"/>
    <hyperlink ref="J321" r:id="rId162" location="8221" xr:uid="{4EBDBB4F-395E-4473-B8C7-C8581D9B6462}"/>
    <hyperlink ref="F322" r:id="rId163" xr:uid="{5C3AD135-2EA1-424C-B8C6-02E8FFED2505}"/>
    <hyperlink ref="G323" r:id="rId164" xr:uid="{7ED2517D-6582-40C4-BF20-F6C31637435C}"/>
    <hyperlink ref="J323" r:id="rId165" location="8221" xr:uid="{C14D77D5-358C-4124-8043-1DF3F824C9C0}"/>
    <hyperlink ref="F324" r:id="rId166" xr:uid="{23C3ACAC-7C68-4F1F-BB39-D4BB92243474}"/>
    <hyperlink ref="G325" r:id="rId167" xr:uid="{2B3CB1C1-DCEE-441B-A0F3-B166DF467184}"/>
    <hyperlink ref="J325" r:id="rId168" xr:uid="{AF786646-3EFD-4B25-8195-053A71DE8704}"/>
    <hyperlink ref="F326" r:id="rId169" xr:uid="{414E080B-0A0C-42B5-8257-64BAAEC7E274}"/>
    <hyperlink ref="J326" r:id="rId170" xr:uid="{C8FE7EF4-5B75-4090-8F38-38D76EFAAB10}"/>
    <hyperlink ref="G327" r:id="rId171" xr:uid="{BCAB1C7B-0723-4E74-AC33-8B9CEF49EB53}"/>
    <hyperlink ref="J327" r:id="rId172" xr:uid="{6F27AAD5-D9C0-4120-95AC-429112B4A824}"/>
    <hyperlink ref="F328" r:id="rId173" xr:uid="{6F43B4D8-648B-4D35-9603-2792597D8A49}"/>
    <hyperlink ref="G329" r:id="rId174" xr:uid="{BEB87052-9173-4407-8C54-B647201ED115}"/>
    <hyperlink ref="F330" r:id="rId175" xr:uid="{D9726E2F-B9F4-4877-B79E-EA2AA36882AE}"/>
    <hyperlink ref="G331" r:id="rId176" xr:uid="{5E553E0F-DE98-4CFD-AC39-1C1F7676C8BD}"/>
    <hyperlink ref="F332" r:id="rId177" xr:uid="{E7D9D1CE-2580-4794-AFC4-3B0B23ABBBAB}"/>
    <hyperlink ref="J332" r:id="rId178" xr:uid="{9FC53143-4068-452E-8073-877E899E28E4}"/>
    <hyperlink ref="G333" r:id="rId179" xr:uid="{B1B8B3E2-083F-46F3-AED7-5FEA4C3B9F21}"/>
    <hyperlink ref="F334" r:id="rId180" xr:uid="{E113B483-E5FF-4894-9B16-DB2360C462AE}"/>
    <hyperlink ref="J334" r:id="rId181" xr:uid="{65CC564B-B131-4C88-812E-8788B4AC1B2A}"/>
    <hyperlink ref="G335" r:id="rId182" xr:uid="{9904F07D-5966-44B5-8375-CE1FE772D80F}"/>
    <hyperlink ref="F336" r:id="rId183" xr:uid="{9FE85C87-CA4E-448E-A484-1C148C0DE58E}"/>
    <hyperlink ref="G337" r:id="rId184" xr:uid="{52FCC2C5-7C01-42DF-A9EF-1980ECF8B185}"/>
    <hyperlink ref="F338" r:id="rId185" xr:uid="{5DE5DCDA-0342-4F5D-9713-41A7A3E92CD8}"/>
    <hyperlink ref="J338" r:id="rId186" xr:uid="{58AE7B4B-6504-44E7-B008-47AE62F1991D}"/>
    <hyperlink ref="G339" r:id="rId187" xr:uid="{B1879BA1-E9E7-4372-896B-8A1F56715F13}"/>
    <hyperlink ref="F340" r:id="rId188" xr:uid="{F5443C18-AAD5-4432-A0D2-013AED4E14DC}"/>
    <hyperlink ref="J340" r:id="rId189" xr:uid="{DE41E37C-06B8-40B1-8BEB-739FF41D61F3}"/>
    <hyperlink ref="G341" r:id="rId190" xr:uid="{A42E8F2F-E1AB-450E-BA0A-63FE19762765}"/>
    <hyperlink ref="F342" r:id="rId191" xr:uid="{8B8A105C-59EC-4CE1-95E0-BF828E5729B0}"/>
    <hyperlink ref="G343" r:id="rId192" xr:uid="{565A6779-5813-4470-A36B-7D0A51B0862C}"/>
    <hyperlink ref="F344" r:id="rId193" xr:uid="{9888F61D-0752-4FD3-A64E-66CA0DA644A5}"/>
    <hyperlink ref="G345" r:id="rId194" xr:uid="{5A535FA9-0310-49C9-B7DE-0DA35B37EAC2}"/>
    <hyperlink ref="J345" r:id="rId195" location="8221;&amp;%23128514;&amp;%23128514;&amp;%23128514;&amp;%23128514" xr:uid="{94C576A6-3095-4FAC-AFE1-8CF39D12F6A9}"/>
    <hyperlink ref="F346" r:id="rId196" xr:uid="{F7E1118A-5CA7-4629-90BB-A8095ED801CD}"/>
    <hyperlink ref="G347" r:id="rId197" xr:uid="{5FECDA10-A26B-460F-98B7-03B10473DED1}"/>
    <hyperlink ref="J347" r:id="rId198" xr:uid="{79E1F4C4-53B9-4075-96AE-C046237C70B2}"/>
    <hyperlink ref="F348" r:id="rId199" xr:uid="{3932B636-D55A-4893-8CC5-2DF45FF5F409}"/>
    <hyperlink ref="G349" r:id="rId200" xr:uid="{DA37C568-5898-4B8A-8E58-E78726101AC8}"/>
    <hyperlink ref="J349" r:id="rId201" xr:uid="{0D3450A0-7728-4D5B-B42B-0063640DA580}"/>
    <hyperlink ref="F350" r:id="rId202" xr:uid="{44804648-D7CA-4D86-BF0B-74E0D3A58827}"/>
    <hyperlink ref="G351" r:id="rId203" xr:uid="{61D191D4-FDBE-42E8-BB3A-5314826502AF}"/>
    <hyperlink ref="F352" r:id="rId204" xr:uid="{8AFB6AFD-30F2-4B98-9CED-3C167F1507BD}"/>
    <hyperlink ref="G353" r:id="rId205" xr:uid="{1596EF43-B1FF-4CB9-87B2-87C5E8C5DF62}"/>
    <hyperlink ref="J353" r:id="rId206" location="8221" xr:uid="{F9A068B1-8FC8-4AA0-B0DD-D2B04834229C}"/>
    <hyperlink ref="F354" r:id="rId207" xr:uid="{A3442478-7417-425D-876F-19A08CA3DF94}"/>
    <hyperlink ref="G355" r:id="rId208" xr:uid="{F18488C0-1A8A-4254-934F-6B60024A3759}"/>
    <hyperlink ref="F356" r:id="rId209" xr:uid="{8261DC28-EC4C-4A38-A4E0-A0F846D0E405}"/>
    <hyperlink ref="G357" r:id="rId210" xr:uid="{DBD61BDE-27DC-449D-AA7D-AE352576552E}"/>
    <hyperlink ref="F358" r:id="rId211" xr:uid="{7BBBD17A-3F26-405E-88E2-774073C57C72}"/>
    <hyperlink ref="G359" r:id="rId212" xr:uid="{C9F192A8-B752-41B4-AAC7-D38763F58EA4}"/>
    <hyperlink ref="F360" r:id="rId213" xr:uid="{23054EF8-DBA0-44FD-8DA7-2F89237C6D03}"/>
    <hyperlink ref="J360" r:id="rId214" xr:uid="{1F65C51B-B779-420A-8909-71F2F8CEA31A}"/>
    <hyperlink ref="G361" r:id="rId215" xr:uid="{9E5D8C04-DF93-4B89-99A4-49482BBE1811}"/>
    <hyperlink ref="F362" r:id="rId216" xr:uid="{C5BC759D-02A2-4BDF-9119-448D71CA11E7}"/>
    <hyperlink ref="G363" r:id="rId217" xr:uid="{C8E8A837-C8A7-44B8-8583-8DF606E0CCC6}"/>
    <hyperlink ref="F364" r:id="rId218" xr:uid="{427C7227-3236-4B9B-B77E-991E1C2F02F6}"/>
    <hyperlink ref="G365" r:id="rId219" xr:uid="{812B2DF1-5A77-4A7D-BF87-D74F3E3DC635}"/>
    <hyperlink ref="F366" r:id="rId220" xr:uid="{AB85E374-5EFA-4D5C-B77A-00424982CF03}"/>
    <hyperlink ref="G367" r:id="rId221" xr:uid="{CEA857EA-9221-49CC-8C43-B4F695196F79}"/>
    <hyperlink ref="F368" r:id="rId222" xr:uid="{E5B393BF-10EE-4F74-812E-E2604C506CD7}"/>
    <hyperlink ref="G369" r:id="rId223" xr:uid="{A7D299C7-F7BB-43FA-8E68-62CA0313ECE5}"/>
    <hyperlink ref="F370" r:id="rId224" xr:uid="{476218F1-70B0-4E43-BB2C-B2893530B75F}"/>
    <hyperlink ref="J370" r:id="rId225" location="8221" xr:uid="{80691F00-3860-49D2-8789-77ADCA39E09B}"/>
    <hyperlink ref="G371" r:id="rId226" xr:uid="{756055A1-43A7-4280-944D-10E47EC6886E}"/>
    <hyperlink ref="F372" r:id="rId227" xr:uid="{6E1BEFA7-86CE-4CCC-A43F-30A70EFD1C3B}"/>
    <hyperlink ref="G373" r:id="rId228" xr:uid="{5426C307-B21F-4D6C-B7CC-34A930057486}"/>
    <hyperlink ref="F374" r:id="rId229" xr:uid="{DFADBB24-5E40-4A64-8E2E-8A6CF9D71C9E}"/>
    <hyperlink ref="G375" r:id="rId230" xr:uid="{7ADF8841-187A-480C-AB19-C10AECB89606}"/>
    <hyperlink ref="F376" r:id="rId231" xr:uid="{477C8351-2C72-4268-8C12-F2250B380F76}"/>
    <hyperlink ref="G377" r:id="rId232" xr:uid="{9B9546A9-C9E6-4529-97EA-F5B519304549}"/>
    <hyperlink ref="J377" r:id="rId233" location="8221" xr:uid="{2474D635-4582-402B-9293-1D98F669259B}"/>
    <hyperlink ref="F378" r:id="rId234" xr:uid="{40D73617-3F8F-4896-BF4A-22A569425498}"/>
    <hyperlink ref="G379" r:id="rId235" xr:uid="{9222D542-FCBE-4832-B601-6003AC649525}"/>
    <hyperlink ref="F380" r:id="rId236" xr:uid="{D89EEBE7-D9A7-4BAC-B383-5A42BCD4E3A9}"/>
    <hyperlink ref="G381" r:id="rId237" xr:uid="{76682046-B0EB-41F0-8853-69933911B7C2}"/>
    <hyperlink ref="F382" r:id="rId238" xr:uid="{F776ADDA-64D0-4771-8623-34B741ADA6F8}"/>
    <hyperlink ref="G383" r:id="rId239" xr:uid="{5AE9B449-2A81-4096-BFF0-96AD2C966189}"/>
    <hyperlink ref="F384" r:id="rId240" xr:uid="{8D719BB2-7831-4DB0-8672-F1943D9F0C2D}"/>
    <hyperlink ref="G385" r:id="rId241" xr:uid="{96C28A23-60D7-4511-872C-A8667CEF0978}"/>
    <hyperlink ref="F386" r:id="rId242" xr:uid="{FEA61DC9-9434-470F-9CEE-48F54EB44C79}"/>
    <hyperlink ref="G387" r:id="rId243" xr:uid="{5DDB1D93-4241-47AE-B2A8-7D7035160C75}"/>
    <hyperlink ref="F388" r:id="rId244" xr:uid="{89E213AC-D472-4024-8FEF-A571A99ED2FB}"/>
    <hyperlink ref="G389" r:id="rId245" xr:uid="{D64B6857-287A-4355-AD0B-A4CB7AF2900A}"/>
    <hyperlink ref="F390" r:id="rId246" xr:uid="{05474BA1-33EC-4300-8C9E-B363191826D6}"/>
    <hyperlink ref="G391" r:id="rId247" xr:uid="{E435BD92-EF97-4C4D-AF6A-A6DF71F8765C}"/>
    <hyperlink ref="F392" r:id="rId248" xr:uid="{AEF104B2-B84F-4C86-833F-F67B4A7264F6}"/>
    <hyperlink ref="G393" r:id="rId249" xr:uid="{45CF6A5C-CD38-41F7-8D69-429AFCD87DC9}"/>
    <hyperlink ref="F394" r:id="rId250" xr:uid="{4B323130-DB22-4017-80CC-0A1BD751B8D2}"/>
    <hyperlink ref="J394" r:id="rId251" xr:uid="{A9803EFC-EA24-4E49-ACBA-A8BCB8647B6E}"/>
    <hyperlink ref="G395" r:id="rId252" xr:uid="{090E5CBE-1ED4-4AB2-B06F-122C13C765F2}"/>
    <hyperlink ref="F396" r:id="rId253" xr:uid="{4CC2AD89-2639-4C0A-AEAA-4E32B7CC8624}"/>
    <hyperlink ref="G397" r:id="rId254" xr:uid="{C17CDEA8-2AB9-4E55-91B1-032CEC576744}"/>
    <hyperlink ref="F398" r:id="rId255" xr:uid="{12511DD3-F191-4628-ABDB-6AD230F3A8C3}"/>
    <hyperlink ref="G399" r:id="rId256" xr:uid="{9D066185-F585-4D3F-84F5-DE03C30293BF}"/>
    <hyperlink ref="F400" r:id="rId257" xr:uid="{992A1096-EBA5-4EF1-898D-AEDD920E4A88}"/>
    <hyperlink ref="G401" r:id="rId258" xr:uid="{5F115FEA-D5A3-407A-87B3-D856F8B21053}"/>
    <hyperlink ref="F402" r:id="rId259" xr:uid="{9381D3E2-D526-4477-8F53-0DB0258877CD}"/>
    <hyperlink ref="J402" r:id="rId260" xr:uid="{705FFD3E-66D9-49B7-AEA7-B84138DE3EB3}"/>
    <hyperlink ref="G403" r:id="rId261" xr:uid="{313D7FC4-DC36-4176-9D4D-D2BAEB0CA643}"/>
    <hyperlink ref="F404" r:id="rId262" xr:uid="{5E7A2976-B364-4F3B-AD6B-3745EA360608}"/>
    <hyperlink ref="G405" r:id="rId263" xr:uid="{889CBE9D-514B-494D-A256-EA3E425BA79D}"/>
    <hyperlink ref="F406" r:id="rId264" xr:uid="{A01F1550-01DB-4E75-B8E2-741AFC5C2A7F}"/>
    <hyperlink ref="G407" r:id="rId265" xr:uid="{B7C0697F-4C74-452A-80FE-841CB77A1494}"/>
    <hyperlink ref="F408" r:id="rId266" xr:uid="{2110FFB3-4B92-4390-B85A-53C5B70175A5}"/>
    <hyperlink ref="G409" r:id="rId267" xr:uid="{F1FAFD26-BB7A-44B1-BE3E-E18D15198BA2}"/>
    <hyperlink ref="F410" r:id="rId268" xr:uid="{7EFC6E30-AC31-49BF-8BCA-99F2F6685BC5}"/>
    <hyperlink ref="G411" r:id="rId269" xr:uid="{0C33A52A-2FCF-442A-8F42-1BBCFE048512}"/>
    <hyperlink ref="F412" r:id="rId270" xr:uid="{5F0C7C4E-81A6-45F3-8341-CACBB53409AD}"/>
    <hyperlink ref="G413" r:id="rId271" xr:uid="{F69E5A6E-A14C-4370-AF80-F4AAF18854D8}"/>
    <hyperlink ref="F414" r:id="rId272" xr:uid="{8CC9A7FA-173D-4C7D-9402-B7F83CB715FB}"/>
    <hyperlink ref="J414" r:id="rId273" location="8221;&amp;%23128128" xr:uid="{056AE5DF-C6F4-4833-9BC9-9C423E1BACAA}"/>
    <hyperlink ref="G415" r:id="rId274" xr:uid="{4E5E699A-78E5-443B-B588-ACE0288D1859}"/>
    <hyperlink ref="F416" r:id="rId275" xr:uid="{3A143EBB-DB4A-4DC7-BA53-D4E9967D7A47}"/>
    <hyperlink ref="J416" r:id="rId276" xr:uid="{F1CBD5C5-9C4E-4CBB-9166-D6F661661CB4}"/>
    <hyperlink ref="G417" r:id="rId277" xr:uid="{C0872086-4685-4862-9076-2CC2F75F6581}"/>
    <hyperlink ref="F418" r:id="rId278" xr:uid="{4C83D5D7-6C42-45C1-A729-580C6A039D3A}"/>
    <hyperlink ref="J418" r:id="rId279" xr:uid="{78CB4DEB-260C-4654-B275-13E5619D7045}"/>
    <hyperlink ref="G419" r:id="rId280" xr:uid="{C6AF39F3-E025-4550-8AFA-FD7DB779AE5A}"/>
    <hyperlink ref="F420" r:id="rId281" xr:uid="{89502A36-24C5-4005-B9C8-96DA9228994D}"/>
    <hyperlink ref="G421" r:id="rId282" xr:uid="{7CEA06DE-3D0A-41D0-B04B-717EFFD7EC3E}"/>
    <hyperlink ref="J421" r:id="rId283" xr:uid="{3DB168D8-0479-4354-9A4A-8184F56E0484}"/>
    <hyperlink ref="F422" r:id="rId284" xr:uid="{C7C79A66-58CB-407C-9E81-5D5F9727A31A}"/>
    <hyperlink ref="J422" r:id="rId285" xr:uid="{E410B9BB-BEA1-42BC-868E-19A94646CAF3}"/>
    <hyperlink ref="G423" r:id="rId286" xr:uid="{0DAF02DF-26BB-46CF-A7BA-F65150DB4956}"/>
    <hyperlink ref="J423" r:id="rId287" xr:uid="{7E5A1A1C-641C-41B2-8749-15D63774B662}"/>
    <hyperlink ref="F424" r:id="rId288" xr:uid="{ECBCB0A0-49AB-42F5-8031-19203145B4F0}"/>
    <hyperlink ref="G425" r:id="rId289" xr:uid="{53179F02-DE5A-4B3C-87EA-A7B10C6C34B8}"/>
    <hyperlink ref="F426" r:id="rId290" xr:uid="{6838F9A9-C770-4BD2-ADF2-BECC4EEDB249}"/>
    <hyperlink ref="G427" r:id="rId291" xr:uid="{8979B9EB-6FC4-4B1E-B838-267765753A60}"/>
    <hyperlink ref="F428" r:id="rId292" xr:uid="{0117CFAB-3CBB-4F34-96DA-0FB690F21A77}"/>
    <hyperlink ref="G429" r:id="rId293" xr:uid="{9975D9DA-008C-4CDB-8F0A-853D814000C1}"/>
    <hyperlink ref="F430" r:id="rId294" xr:uid="{A70905F4-E085-4C47-AF2B-6DAA9ACF3494}"/>
    <hyperlink ref="G431" r:id="rId295" xr:uid="{12000D07-4779-4C9E-B835-2534AC916A88}"/>
    <hyperlink ref="F432" r:id="rId296" xr:uid="{D861AB0B-15D8-4CC7-832E-6E9E64AA2EB6}"/>
    <hyperlink ref="G433" r:id="rId297" xr:uid="{8D3D0E95-16B5-462B-847A-EF7C7E97590B}"/>
    <hyperlink ref="F434" r:id="rId298" xr:uid="{253819FC-0BA1-4085-AA70-CF6956D4CCF4}"/>
    <hyperlink ref="G435" r:id="rId299" xr:uid="{DB623209-6BFA-49BA-AE12-301839B01971}"/>
    <hyperlink ref="F436" r:id="rId300" xr:uid="{FD080646-4998-497F-9170-7FF7065C0D7D}"/>
    <hyperlink ref="G437" r:id="rId301" xr:uid="{9600CA20-3970-4E57-97E3-7D122FD66EF9}"/>
    <hyperlink ref="F438" r:id="rId302" xr:uid="{64B959ED-C927-4CC0-AD47-5B0BC5041144}"/>
    <hyperlink ref="G439" r:id="rId303" xr:uid="{CEE20C8C-1D78-4D99-9D70-74C62BA3582F}"/>
    <hyperlink ref="F440" r:id="rId304" xr:uid="{31FD5010-1E7F-43F4-9B34-A5846AA265F2}"/>
    <hyperlink ref="G441" r:id="rId305" xr:uid="{29B81324-9133-437F-B5FB-A8E33806CADF}"/>
    <hyperlink ref="F442" r:id="rId306" xr:uid="{01CC88F6-24E1-44FD-84DA-0CD9ABC5FB0C}"/>
    <hyperlink ref="G443" r:id="rId307" xr:uid="{351B5490-7B4B-46E0-B52C-63DCABFCC081}"/>
    <hyperlink ref="F444" r:id="rId308" xr:uid="{34F770E7-C4E0-4816-B448-644A939AB2C1}"/>
    <hyperlink ref="G445" r:id="rId309" xr:uid="{2A2312DD-0141-423E-A0A7-A3FFCD02EB25}"/>
    <hyperlink ref="J445" r:id="rId310" xr:uid="{011A3B55-4713-4FF8-A2C5-D761362EA587}"/>
    <hyperlink ref="F446" r:id="rId311" xr:uid="{C41448FB-4617-4E12-91BF-643C0AC8B4D5}"/>
    <hyperlink ref="G447" r:id="rId312" xr:uid="{15186364-45AB-48AA-9C92-E8813520EC7D}"/>
    <hyperlink ref="F448" r:id="rId313" xr:uid="{7B178619-380D-47C0-ADAD-6E5C405C2256}"/>
    <hyperlink ref="G449" r:id="rId314" xr:uid="{C91E8BA1-A5DB-4870-A881-11341CF97653}"/>
    <hyperlink ref="F450" r:id="rId315" xr:uid="{442EB612-5FC1-4218-8B02-E15C7CC0BA9B}"/>
    <hyperlink ref="G451" r:id="rId316" xr:uid="{F57F8EBA-7AF2-4B80-B196-00D6AB8DF5C6}"/>
    <hyperlink ref="F452" r:id="rId317" xr:uid="{8730643E-37DF-45C4-AAEE-765E2FC23C71}"/>
    <hyperlink ref="G453" r:id="rId318" xr:uid="{53C01FD0-BB7C-41C5-96C6-67C7135FBF52}"/>
    <hyperlink ref="F454" r:id="rId319" xr:uid="{27E3D818-339A-4D92-8200-7723D8CF8737}"/>
    <hyperlink ref="G455" r:id="rId320" xr:uid="{AE5577DD-2A5F-4A67-9E98-1463311A02A5}"/>
    <hyperlink ref="F456" r:id="rId321" xr:uid="{E4412CA6-B173-4E22-BAA6-C42CE1ECC452}"/>
    <hyperlink ref="G457" r:id="rId322" xr:uid="{7DB755EB-233D-4443-855C-E055DAC1B498}"/>
    <hyperlink ref="F458" r:id="rId323" xr:uid="{7D03599D-7C9D-4AA1-B31B-CADCF31C403A}"/>
    <hyperlink ref="J459" r:id="rId324" display="https://media.textnow.com/?t=eyJ0eXAiOiJKV1QiLCJhbGciOiJIUzI1NiJ9.eyJ1c2VybmFtZSI6InRoaXNpc2RmaXIiLCJrZXkiOiIzNzNjMmY4My03NWIyLTQxNmQtODg0Ny1jYmM3MjkzMjVlZGFfMTkxOTQ0NjM4MTZfKzE5MTkyOTQ3MTgwLndhdiJ9.EKiJzF0ln2bBFheBq6DsIJEC5v3uaP8lV_ZgDXK5es4&amp;h=373c2f83-75b2-416d-8847-cbc729325eda_19194463816_%2B19192947180.wav" xr:uid="{5197DB92-12D8-482D-A9CE-58A9595E3164}"/>
    <hyperlink ref="J460" r:id="rId325" display="https://media.textnow.com/?t=eyJ0eXAiOiJKV1QiLCJhbGciOiJIUzI1NiJ9.eyJ1c2VybmFtZSI6InRoaXNpc2RmaXIiLCJrZXkiOiI4OWQ1NmMyMC1hMDEyLTRjYjAtYTBkNC0wOTc4NjcxZjc5YjRfMTkxOTQ0NjM4MTZfKzE5MTkyOTQ1OTgwLndhdiJ9.D3dGvgwy1xhxc69xvmOmWbJbA_uStpn2x1RekvcLE34&amp;h=89d56c20-a012-4cb0-a0d4-0978671f79b4_19194463816_%2B19192945980.wav" xr:uid="{6AF88012-28BD-41BB-B45C-E72DC86E30E8}"/>
    <hyperlink ref="J461" r:id="rId326" display="https://media.textnow.com/?t=eyJ0eXAiOiJKV1QiLCJhbGciOiJIUzI1NiJ9.eyJ1c2VybmFtZSI6InRoaXNpc2RmaXIiLCJrZXkiOiJiNzI4YWVlMi02YzE2LTQwMDUtOWUxZi02NGVmYTk0NzBkYjhfMTkxOTQ0NjM4MTZfKzE5MTkyOTQ1MzIyLndhdiJ9.SOS3B6fTu4cpLylimnCI4rD-XTv0GJMo44sr81Co9_s&amp;h=b728aee2-6c16-4005-9e1f-64efa9470db8_19194463816_%2B19192945322.wav" xr:uid="{04E0FD1B-3DAD-4721-B040-C5BE3BAFF3A5}"/>
    <hyperlink ref="J462" r:id="rId327" display="https://media.textnow.com/?t=eyJ0eXAiOiJKV1QiLCJhbGciOiJIUzI1NiJ9.eyJ1c2VybmFtZSI6InRoaXNpc2RmaXIiLCJrZXkiOiI4YTcxNWNiNC0zYjYzLTQ1MzctOWVmMC1kYjMzMjFiMDBkNzNfMTkxOTQ0NjM4MTZfKzE5MTkyOTQ0OTEwLndhdiJ9.Ufwe1cXmmRnfCTCeY0Q_gSEQ3hnbtZM1Za5bz63GxyI&amp;h=8a715cb4-3b63-4537-9ef0-db3321b00d73_19194463816_%2B19192944910.wav" xr:uid="{3F289E9D-71ED-4BC1-A604-5F35911EA93B}"/>
    <hyperlink ref="J464" r:id="rId328" display="https://media.textnow.com/?t=eyJ0eXAiOiJKV1QiLCJhbGciOiJIUzI1NiJ9.eyJ1c2VybmFtZSI6InRoaXNpc2RmaXIiLCJrZXkiOiIzNGUxNzg3NS1lMjgzLTRlMzktYmQ3ZC0xNjc4ZDczM2Q0OTVfMTkxOTQ0NjM4MTZfKzE5MTkyOTQzNDAzLndhdiJ9.n6zWH0bCdPTGd7pxGPjfWd26LTwcNm-FGDdv048fmwc&amp;h=34e17875-e283-4e39-bd7d-1678d733d495_19194463816_%2B19192943403.wav" xr:uid="{7090093C-5749-43AF-9920-5C7ED407C194}"/>
    <hyperlink ref="J465" r:id="rId329" display="https://media.textnow.com/?t=eyJ0eXAiOiJKV1QiLCJhbGciOiJIUzI1NiJ9.eyJ1c2VybmFtZSI6InRoaXNpc2RmaXIiLCJrZXkiOiIxMjQ2OWVkZS03YmI2LTQxNjktYjliMS0xNDY1MzBlZmMyNDhfMTkxOTQ0NjM4MTZfKzE5MTkyOTQyMTE0LndhdiJ9.LLY3ZTJQulm9NXyKIsW2uPqUaXVRNyDyyQi6wth7dTA&amp;h=12469ede-7bb6-4169-b9b1-146530efc248_19194463816_%2B19192942114.wav" xr:uid="{8C4C4433-4394-4F8A-9FE9-8779EEA8781D}"/>
    <hyperlink ref="J466" r:id="rId330" display="https://media.textnow.com/?t=eyJ0eXAiOiJKV1QiLCJhbGciOiJIUzI1NiJ9.eyJ1c2VybmFtZSI6InRoaXNpc2RmaXIiLCJrZXkiOiIxMzAzZGNhMy0xYjE3LTQ5ZjMtYmQxYS05OWQ5ZDE2MDIxNmNfMTkxOTQ0NjM4MTZfKzE5MTkyOTQxMjM4LndhdiJ9.sVSFqH-RAsdqWXW7FlaijxeSe0TTW4IO855Xq9Gfxjs&amp;h=1303dca3-1b17-49f3-bd1a-99d9d160216c_19194463816_%2B19192941238.wav" xr:uid="{64D349E3-D115-4868-B725-F14BBF6D4832}"/>
    <hyperlink ref="J469" r:id="rId331" display="https://media.textnow.com/?t=eyJ0eXAiOiJKV1QiLCJhbGciOiJIUzI1NiJ9.eyJ1c2VybmFtZSI6InRoaXNpc2RmaXIiLCJrZXkiOiJiNTY3NmI5ZS0xMTJkLTQxZGQtYTg3MS1kMzNlNGQ2ZGNhMDlfMTk4NDIzNTIwNTRfKzEyMDI0OTUxMzEyLndhdiJ9.dMt2Bxggr5x16bZGau60ccZ3f72vFKA7htjW1AND4io&amp;h=b5676b9e-112d-41dd-a871-d33e4d6dca09_19842352054_%2B12024951312.wav" xr:uid="{44336DCD-52E8-4184-9404-674B831B280E}"/>
    <hyperlink ref="J470" r:id="rId332" display="https://media.textnow.com/?t=eyJ0eXAiOiJKV1QiLCJhbGciOiJIUzI1NiJ9.eyJ1c2VybmFtZSI6InRoaXNpc2RmaXIiLCJrZXkiOiIzODZjNDllNS1lMWJlLTQyZjItOWVlZi0zZDM0ZjYyNTcyNTRfMTk4NDIzNTIwNTRfKzEyMDI0OTUzNjI3LndhdiJ9.m7H_rAhfb9RFDUBVDpvhTXmIdjR845Cknly35uywbZE&amp;h=386c49e5-e1be-42f2-9eef-3d34f6257254_19842352054_%2B12024953627.wav" xr:uid="{2F64050C-0EA3-42FA-B29D-26E120246DF6}"/>
    <hyperlink ref="J471" r:id="rId333" display="https://media.textnow.com/?t=eyJ0eXAiOiJKV1QiLCJhbGciOiJIUzI1NiJ9.eyJ1c2VybmFtZSI6InRoaXNpc2RmaXIiLCJrZXkiOiI4NDhiYmQ2My1iYWRmLTRmYzAtYjEwNC1mNWU4ZmE1ODE0MGNfMTk4NDIzNTIwNTRfKzEyMDI0OTU1NjE0LndhdiJ9.CsHGSCgGOEiRwi40wKju7AOwLYnPY7_JD4ejUVRsBTs&amp;h=848bbd63-badf-4fc0-b104-f5e8fa58140c_19842352054_%2B12024955614.wav" xr:uid="{105D1665-90CF-4908-8449-C217495BD64D}"/>
    <hyperlink ref="J476" r:id="rId334" xr:uid="{47637FE7-EE8E-486B-AE08-0CD3C649C864}"/>
    <hyperlink ref="J479" r:id="rId335" xr:uid="{9BBB298D-4A62-4FCC-9E1E-EDED14A53A57}"/>
    <hyperlink ref="J484" r:id="rId336" xr:uid="{E16E0625-A9EB-44C9-8AEB-85C550FF1DA9}"/>
    <hyperlink ref="J486" r:id="rId337" xr:uid="{46B8B691-5AB2-40F1-A649-DAE4AFE11A13}"/>
    <hyperlink ref="J487" r:id="rId338" xr:uid="{5AC3F7DA-7351-465E-9D71-C7DA7D5E83C5}"/>
    <hyperlink ref="J491" r:id="rId339" xr:uid="{B13580D3-EE0C-424A-9AFD-378523003C0C}"/>
    <hyperlink ref="J493" r:id="rId340" xr:uid="{6ADF342C-86E4-41FB-90A1-6651272B0865}"/>
    <hyperlink ref="J501" r:id="rId341" xr:uid="{EAD86060-5A66-4B87-BC20-F9771F43DF85}"/>
    <hyperlink ref="J502" r:id="rId342" location="8221" xr:uid="{5BD03521-9CED-40E0-B2FC-6370544D25FD}"/>
    <hyperlink ref="J506" r:id="rId343" xr:uid="{ED1C1E6F-6E91-400D-AE97-A50B9AF6B323}"/>
    <hyperlink ref="J507" r:id="rId344" location="8221" xr:uid="{62ABD4A0-7DD5-4252-A284-0DCC73510E1E}"/>
    <hyperlink ref="J508" r:id="rId345" xr:uid="{7D6BF87A-19E3-4F6C-8DD7-96A70D651089}"/>
    <hyperlink ref="J514" r:id="rId346" xr:uid="{4527CC65-1A5A-4174-9361-3AA718EAFA90}"/>
    <hyperlink ref="J519" r:id="rId347" location="8221" xr:uid="{2FD3582C-CF85-4377-A7C7-E01C46501474}"/>
    <hyperlink ref="J523" r:id="rId348" xr:uid="{CD34CE95-407C-4486-BFC2-E65774511BF0}"/>
    <hyperlink ref="J524" r:id="rId349" xr:uid="{F08C55A8-278C-4F58-B66C-D98D86B10C60}"/>
    <hyperlink ref="J525" r:id="rId350" xr:uid="{9B5069AD-18B1-40BC-8ED5-707398CEBC39}"/>
    <hyperlink ref="J526" r:id="rId351" xr:uid="{1133B65D-ED4A-4914-8304-C731AC326FA4}"/>
    <hyperlink ref="J527" r:id="rId352" xr:uid="{B48B5F2D-E1A4-4A37-8F5F-C5A630356A68}"/>
    <hyperlink ref="J529" r:id="rId353" xr:uid="{0D85CE84-EBF1-4E3A-99A2-B014F385BC35}"/>
    <hyperlink ref="J531" r:id="rId354" xr:uid="{8D603B5D-92A0-4475-8C1C-BA18BAFD63AE}"/>
    <hyperlink ref="J532" r:id="rId355" xr:uid="{224EF637-C8EC-46CA-B2DD-461EA42C2FED}"/>
    <hyperlink ref="J533" r:id="rId356" location="8221" xr:uid="{C21B6415-A4B9-48F3-8BBD-05F33526DE59}"/>
    <hyperlink ref="J537" r:id="rId357" xr:uid="{F13F1C68-AD1B-402E-9F0E-E45C0A9D1360}"/>
    <hyperlink ref="J539" r:id="rId358" xr:uid="{7CA0885E-E003-4EA9-9F5F-A7F9CDB8BF9C}"/>
    <hyperlink ref="J542" r:id="rId359" location="8221" xr:uid="{6B2A85A5-9E08-41A6-A007-B8F01AB0A88F}"/>
    <hyperlink ref="J546" r:id="rId360" location="8221" xr:uid="{EF502594-6204-44F3-B531-12B8605D2B76}"/>
    <hyperlink ref="J552" r:id="rId361" location="8221" xr:uid="{4840A96D-83EB-4DB6-8EF9-A43CD33F68B2}"/>
    <hyperlink ref="J557" r:id="rId362" location="8221" xr:uid="{1E721E07-7626-43EB-A615-A91C636F5C25}"/>
    <hyperlink ref="J559" r:id="rId363" xr:uid="{FB10A305-6DB2-41F5-B332-E0B9BABEC4D7}"/>
    <hyperlink ref="J563" r:id="rId364" xr:uid="{2286622F-D3CA-4A27-A361-381EA19E8661}"/>
    <hyperlink ref="J566" r:id="rId365" xr:uid="{9CB201EF-DDCF-42DA-BFE4-51955282846F}"/>
    <hyperlink ref="J567" r:id="rId366" xr:uid="{BFD33DD0-5B4D-43E0-A25A-AFD53780B638}"/>
    <hyperlink ref="J579" r:id="rId367" xr:uid="{8DCE99B0-65DC-4E70-8DCC-F2503E719055}"/>
    <hyperlink ref="J586" r:id="rId368" xr:uid="{CC22130C-DA65-48D8-B5CB-687441D48C9E}"/>
    <hyperlink ref="J593" r:id="rId369" xr:uid="{F91C7C24-B005-4C65-8A5F-774E9B0C8940}"/>
    <hyperlink ref="J605" r:id="rId370" xr:uid="{00E7DB84-1C7C-4DFA-9457-B850F749F7EB}"/>
    <hyperlink ref="J612" r:id="rId371" xr:uid="{61442561-AA4B-4C5F-98EE-449CA85C1455}"/>
    <hyperlink ref="J613" r:id="rId372" location="8221" xr:uid="{647DB355-B7FF-4492-92EB-85F1C5AA5F84}"/>
    <hyperlink ref="J614" r:id="rId373" xr:uid="{9C3A025C-7AA9-4B9D-B124-8CBB838A729A}"/>
    <hyperlink ref="J621" r:id="rId374" location="8221" xr:uid="{42486226-6EB5-41D5-85DB-FEB5BC301604}"/>
    <hyperlink ref="J624" r:id="rId375" xr:uid="{4C0CC968-64F8-44E7-A541-DA8181490250}"/>
    <hyperlink ref="J625" r:id="rId376" xr:uid="{DCB60C35-0BC5-462C-9DCF-8A57FB517A24}"/>
    <hyperlink ref="J629" r:id="rId377" xr:uid="{BBAFA54C-D4E2-493A-A563-BB02D6A02676}"/>
    <hyperlink ref="J634" r:id="rId378" xr:uid="{91A41A5B-791D-4987-AFA0-DA3E5E1CD273}"/>
    <hyperlink ref="J636" r:id="rId379" xr:uid="{CC963F95-8D9A-43C9-94DC-2C28EF744338}"/>
    <hyperlink ref="J637" r:id="rId380" xr:uid="{00AB040C-3CCF-475F-91CC-59C17B2C9F56}"/>
    <hyperlink ref="J641" r:id="rId381" xr:uid="{A3D7B005-665E-4452-97CC-3DFAE58F7BB1}"/>
    <hyperlink ref="J642" r:id="rId382" xr:uid="{0999A1F4-C266-439D-BBFB-CDFF6CCB4DA5}"/>
    <hyperlink ref="J644" r:id="rId383" xr:uid="{05B04F88-1456-43C3-BD2A-13B89EB67D95}"/>
    <hyperlink ref="J646" r:id="rId384" location="8221" xr:uid="{DAABB707-1468-4320-AD0C-6B69E6FA9CDD}"/>
    <hyperlink ref="J656" r:id="rId385" xr:uid="{582CFEDD-20D7-4CE0-B260-045C0727E20F}"/>
    <hyperlink ref="J657" r:id="rId386" xr:uid="{B13E3007-09EE-487F-B47B-1C0D07A2DA37}"/>
    <hyperlink ref="J658" r:id="rId387" xr:uid="{23106FCE-E74B-475E-AC8C-85D57040BF2D}"/>
    <hyperlink ref="J665" r:id="rId388" xr:uid="{D0F2A9F5-CB2B-49C0-B381-CEDCB1CCA4BB}"/>
    <hyperlink ref="J666" r:id="rId389" xr:uid="{D7C13ABB-B220-4E96-B15F-C74F2CAC4882}"/>
    <hyperlink ref="J668" r:id="rId390" xr:uid="{EE075259-0DDA-4D4D-BA37-3F10785A9B64}"/>
    <hyperlink ref="J670" r:id="rId391" location="8221" xr:uid="{B63F8FC4-5809-41DF-97D2-672C9D94004F}"/>
    <hyperlink ref="J672" r:id="rId392" xr:uid="{CE42F1D1-1C07-4238-A153-49C1166C87B5}"/>
    <hyperlink ref="J681" r:id="rId393" xr:uid="{9932A4C9-D4E3-4BB1-8EB2-767460E31BB9}"/>
    <hyperlink ref="J685" r:id="rId394" xr:uid="{5955E156-88DD-4108-BE81-54179A4555B8}"/>
    <hyperlink ref="J690" r:id="rId395" xr:uid="{78626B1E-CC87-4AD6-B9CF-57A4BD1A0834}"/>
    <hyperlink ref="J691" r:id="rId396" xr:uid="{D0F7AC1D-086A-42FF-ABAC-52FC05540465}"/>
    <hyperlink ref="J99" r:id="rId397" display="'@Danny_Cavanagh....available online soon? I didn't have enough to get it after my Anathema merch. It's a cracker, I need it. Can u....." xr:uid="{ECFF4030-29D1-4FB3-B568-8942318933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Eval</vt:lpstr>
      <vt:lpstr>ANDROID ANALYZER</vt:lpstr>
      <vt:lpstr>DS2 Ground Truth</vt:lpstr>
      <vt:lpstr>HSD - M2</vt:lpstr>
      <vt:lpstr>HSD - M2 (EVAL)</vt:lpstr>
      <vt:lpstr>Manual - I1</vt:lpstr>
      <vt:lpstr>Manual - I1 (eval)</vt:lpstr>
      <vt:lpstr>Manual - I2</vt:lpstr>
      <vt:lpstr>Manual - I2 (eval)</vt:lpstr>
      <vt:lpstr>Manual - I3</vt:lpstr>
      <vt:lpstr>Manual - I3 (eval)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Svetlana Antesevic</cp:lastModifiedBy>
  <cp:revision/>
  <dcterms:created xsi:type="dcterms:W3CDTF">2026-05-29T09:47:42Z</dcterms:created>
  <dcterms:modified xsi:type="dcterms:W3CDTF">2026-05-31T12:47:02Z</dcterms:modified>
  <cp:category/>
  <cp:contentStatus/>
</cp:coreProperties>
</file>